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array.xml" ContentType="application/vnd.ms-excel.rdarray+xml"/>
  <Override PartName="/xl/richData/richStyles.xml" ContentType="application/vnd.ms-excel.richstyles+xml"/>
  <Override PartName="/xl/richData/rdsupportingpropertybagstructure.xml" ContentType="application/vnd.ms-excel.rdsupportingpropertybagstructure+xml"/>
  <Override PartName="/xl/richData/rdsupportingpropertybag.xml" ContentType="application/vnd.ms-excel.rdsupportingpropertybag+xml"/>
  <Override PartName="/xl/richData/rdRichValueTypes.xml" ContentType="application/vnd.ms-excel.rdrichvaluetype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1.xml" ContentType="application/vnd.openxmlformats-officedocument.drawingml.chart+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xml"/>
  <Override PartName="/xl/charts/chartEx5.xml" ContentType="application/vnd.ms-office.chartex+xml"/>
  <Override PartName="/xl/charts/style15.xml" ContentType="application/vnd.ms-office.chartstyle+xml"/>
  <Override PartName="/xl/charts/colors15.xml" ContentType="application/vnd.ms-office.chartcolorstyle+xml"/>
  <Override PartName="/xl/drawings/drawing8.xml" ContentType="application/vnd.openxmlformats-officedocument.drawing+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hidePivotFieldList="1"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C8A960B8-6980-407E-ABA0-9D08EC497034}" xr6:coauthVersionLast="47" xr6:coauthVersionMax="47" xr10:uidLastSave="{00000000-0000-0000-0000-000000000000}"/>
  <bookViews>
    <workbookView xWindow="-120" yWindow="-120" windowWidth="19620" windowHeight="11760" tabRatio="810" firstSheet="1" activeTab="1" xr2:uid="{F0BAABFA-839D-447D-8256-742F34AB5C21}"/>
  </bookViews>
  <sheets>
    <sheet name="Sheet1" sheetId="1" state="hidden" r:id="rId1"/>
    <sheet name="Home" sheetId="3" r:id="rId2"/>
    <sheet name="CALABARZON" sheetId="10" r:id="rId3"/>
    <sheet name="CALABARZON_TBL1" sheetId="4" r:id="rId4"/>
    <sheet name="CALABARZON_TBL2" sheetId="12" r:id="rId5"/>
    <sheet name="MIMAROPA" sheetId="6" r:id="rId6"/>
    <sheet name="BICOL" sheetId="7" r:id="rId7"/>
    <sheet name="NavDummy" sheetId="5" state="hidden" r:id="rId8"/>
    <sheet name="dataDummy" sheetId="2" state="hidden" r:id="rId9"/>
    <sheet name="Tables" sheetId="11" state="hidden" r:id="rId10"/>
    <sheet name="Trends" sheetId="8" state="hidden" r:id="rId11"/>
    <sheet name="Forecast" sheetId="9" state="hidden" r:id="rId12"/>
  </sheets>
  <definedNames>
    <definedName name="_xlnm._FilterDatabase" localSheetId="8" hidden="1">dataDummy!$B$1:$I$80</definedName>
    <definedName name="_xlnm._FilterDatabase" localSheetId="10" hidden="1">Trends!$A$1:$C$782</definedName>
    <definedName name="_xlchart.v6.0" hidden="1">dataDummy!$B$1</definedName>
    <definedName name="_xlchart.v6.1" hidden="1">dataDummy!$B$2:$B$192</definedName>
    <definedName name="_xlchart.v6.10" hidden="1">dataDummy!$G$1</definedName>
    <definedName name="_xlchart.v6.11" hidden="1">dataDummy!$G$2:$G$192</definedName>
    <definedName name="_xlchart.v6.12" hidden="1">dataDummy!$H$1</definedName>
    <definedName name="_xlchart.v6.13" hidden="1">dataDummy!$H$2:$H$192</definedName>
    <definedName name="_xlchart.v6.14" hidden="1">dataDummy!$B$21</definedName>
    <definedName name="_xlchart.v6.15" hidden="1">dataDummy!$B$22:$B$26</definedName>
    <definedName name="_xlchart.v6.16" hidden="1">dataDummy!$C$21</definedName>
    <definedName name="_xlchart.v6.17" hidden="1">dataDummy!$C$22:$C$26</definedName>
    <definedName name="_xlchart.v6.18" hidden="1">dataDummy!$D$21</definedName>
    <definedName name="_xlchart.v6.19" hidden="1">dataDummy!$D$22:$D$26</definedName>
    <definedName name="_xlchart.v6.2" hidden="1">dataDummy!$C$1</definedName>
    <definedName name="_xlchart.v6.20" hidden="1">dataDummy!$B$26</definedName>
    <definedName name="_xlchart.v6.21" hidden="1">dataDummy!$B$27:$B$32</definedName>
    <definedName name="_xlchart.v6.22" hidden="1">dataDummy!$C$26</definedName>
    <definedName name="_xlchart.v6.23" hidden="1">dataDummy!$C$27:$C$32</definedName>
    <definedName name="_xlchart.v6.24" hidden="1">dataDummy!$D$26</definedName>
    <definedName name="_xlchart.v6.25" hidden="1">dataDummy!$D$27:$D$32</definedName>
    <definedName name="_xlchart.v6.26" hidden="1">dataDummy!$B$32</definedName>
    <definedName name="_xlchart.v6.27" hidden="1">dataDummy!$B$33:$B$39</definedName>
    <definedName name="_xlchart.v6.28" hidden="1">dataDummy!$C$32</definedName>
    <definedName name="_xlchart.v6.29" hidden="1">dataDummy!$C$33:$C$39</definedName>
    <definedName name="_xlchart.v6.3" hidden="1">dataDummy!$C$2:$C$192</definedName>
    <definedName name="_xlchart.v6.30" hidden="1">dataDummy!$D$32</definedName>
    <definedName name="_xlchart.v6.31" hidden="1">dataDummy!$D$33:$D$39</definedName>
    <definedName name="_xlchart.v6.32" hidden="1">dataDummy!$B$1</definedName>
    <definedName name="_xlchart.v6.33" hidden="1">dataDummy!$B$2:$B$80</definedName>
    <definedName name="_xlchart.v6.34" hidden="1">dataDummy!$C$1</definedName>
    <definedName name="_xlchart.v6.35" hidden="1">dataDummy!$C$2:$C$80</definedName>
    <definedName name="_xlchart.v6.36" hidden="1">dataDummy!$D$1</definedName>
    <definedName name="_xlchart.v6.37" hidden="1">dataDummy!$D$2:$D$80</definedName>
    <definedName name="_xlchart.v6.38" hidden="1">dataDummy!$E$1</definedName>
    <definedName name="_xlchart.v6.39" hidden="1">dataDummy!$E$2:$E$80</definedName>
    <definedName name="_xlchart.v6.4" hidden="1">dataDummy!$D$1</definedName>
    <definedName name="_xlchart.v6.5" hidden="1">dataDummy!$D$2:$D$192</definedName>
    <definedName name="_xlchart.v6.6" hidden="1">dataDummy!$E$1</definedName>
    <definedName name="_xlchart.v6.7" hidden="1">dataDummy!$E$2:$E$192</definedName>
    <definedName name="_xlchart.v6.8" hidden="1">dataDummy!$F$1</definedName>
    <definedName name="_xlchart.v6.9" hidden="1">dataDummy!$F$2:$F$192</definedName>
    <definedName name="BICOL">NavDummy!$D$2:$D$9</definedName>
    <definedName name="CALABARZON">NavDummy!$B$2:$B$9</definedName>
    <definedName name="MIMAROPA">NavDummy!$C$2:$C$9</definedName>
    <definedName name="SheetsName">NavDummy!$A$1:$D$1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H4" i="11" l="1"/>
  <c r="H5" i="11" s="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3" i="11"/>
  <c r="J2" i="11"/>
  <c r="K2" i="11"/>
  <c r="L2" i="11"/>
  <c r="M2" i="11"/>
  <c r="J3" i="11"/>
  <c r="K3" i="11"/>
  <c r="L3" i="11"/>
  <c r="M3" i="11"/>
  <c r="J4" i="11"/>
  <c r="K4" i="11"/>
  <c r="L4" i="11"/>
  <c r="M4" i="11"/>
  <c r="J5" i="11"/>
  <c r="K5" i="11"/>
  <c r="L5" i="11"/>
  <c r="M5" i="11"/>
  <c r="J6" i="11"/>
  <c r="K6" i="11"/>
  <c r="L6" i="11"/>
  <c r="M6" i="11"/>
  <c r="J7" i="11"/>
  <c r="K7" i="11"/>
  <c r="L7" i="11"/>
  <c r="M7" i="11"/>
  <c r="J8" i="11"/>
  <c r="K8" i="11"/>
  <c r="L8" i="11"/>
  <c r="M8" i="11"/>
  <c r="J9" i="11"/>
  <c r="K9" i="11"/>
  <c r="L9" i="11"/>
  <c r="M9" i="11"/>
  <c r="J10" i="11"/>
  <c r="K10" i="11"/>
  <c r="L10" i="11"/>
  <c r="M10" i="11"/>
  <c r="J11" i="11"/>
  <c r="K11" i="11"/>
  <c r="L11" i="11"/>
  <c r="M11" i="11"/>
  <c r="J12" i="11"/>
  <c r="K12" i="11"/>
  <c r="L12" i="11"/>
  <c r="M12" i="11"/>
  <c r="J13" i="11"/>
  <c r="K13" i="11"/>
  <c r="L13" i="11"/>
  <c r="M13" i="11"/>
  <c r="J14" i="11"/>
  <c r="K14" i="11"/>
  <c r="L14" i="11"/>
  <c r="M14" i="11"/>
  <c r="J15" i="11"/>
  <c r="K15" i="11"/>
  <c r="L15" i="11"/>
  <c r="M15" i="11"/>
  <c r="J16" i="11"/>
  <c r="K16" i="11"/>
  <c r="L16" i="11"/>
  <c r="M16" i="11"/>
  <c r="J17" i="11"/>
  <c r="K17" i="11"/>
  <c r="L17" i="11"/>
  <c r="M17" i="11"/>
  <c r="J18" i="11"/>
  <c r="K18" i="11"/>
  <c r="L18" i="11"/>
  <c r="M18" i="11"/>
  <c r="J19" i="11"/>
  <c r="K19" i="11"/>
  <c r="L19" i="11"/>
  <c r="M19" i="11"/>
  <c r="J20" i="11"/>
  <c r="K20" i="11"/>
  <c r="L20" i="11"/>
  <c r="M20" i="11"/>
  <c r="J21" i="11"/>
  <c r="K21" i="11"/>
  <c r="L21" i="11"/>
  <c r="M21" i="11"/>
  <c r="J22" i="11"/>
  <c r="K22" i="11"/>
  <c r="L22" i="11"/>
  <c r="M22" i="11"/>
  <c r="J23" i="11"/>
  <c r="K23" i="11"/>
  <c r="L23" i="11"/>
  <c r="M23" i="11"/>
  <c r="J24" i="11"/>
  <c r="K24" i="11"/>
  <c r="L24" i="11"/>
  <c r="M24" i="11"/>
  <c r="J25" i="11"/>
  <c r="K25" i="11"/>
  <c r="L25" i="11"/>
  <c r="M25" i="11"/>
  <c r="J26" i="11"/>
  <c r="K26" i="11"/>
  <c r="L26" i="11"/>
  <c r="M26" i="11"/>
  <c r="I3" i="11"/>
  <c r="I4" i="11"/>
  <c r="I5" i="11"/>
  <c r="I6" i="11"/>
  <c r="I7" i="11"/>
  <c r="I8" i="11"/>
  <c r="I9" i="11"/>
  <c r="I10" i="11"/>
  <c r="I11" i="11"/>
  <c r="I12" i="11"/>
  <c r="I13" i="11"/>
  <c r="I14" i="11"/>
  <c r="I15" i="11"/>
  <c r="I16" i="11"/>
  <c r="I17" i="11"/>
  <c r="I18" i="11"/>
  <c r="I19" i="11"/>
  <c r="I20" i="11"/>
  <c r="I21" i="11"/>
  <c r="I22" i="11"/>
  <c r="I23" i="11"/>
  <c r="I24" i="11"/>
  <c r="I25" i="11"/>
  <c r="I26" i="11"/>
  <c r="I2" i="11"/>
  <c r="D13" i="12"/>
  <c r="D12" i="12"/>
  <c r="D11" i="12"/>
  <c r="B11" i="12"/>
  <c r="N3" i="12"/>
  <c r="B15" i="11"/>
  <c r="C15" i="11"/>
  <c r="D15" i="11"/>
  <c r="E15" i="11"/>
  <c r="F15" i="11"/>
  <c r="B16" i="11"/>
  <c r="C16" i="11"/>
  <c r="D16" i="11"/>
  <c r="E16" i="11"/>
  <c r="F16" i="11"/>
  <c r="B17" i="11"/>
  <c r="C17" i="11"/>
  <c r="D17" i="11"/>
  <c r="E17" i="11"/>
  <c r="F17" i="11"/>
  <c r="C14" i="11"/>
  <c r="D14" i="11"/>
  <c r="E14" i="11"/>
  <c r="F14" i="11"/>
  <c r="B14" i="11"/>
  <c r="B9" i="11"/>
  <c r="B10" i="11"/>
  <c r="C10" i="11"/>
  <c r="D10" i="11"/>
  <c r="E10" i="11"/>
  <c r="F10" i="11"/>
  <c r="B11" i="11"/>
  <c r="C11" i="11"/>
  <c r="D11" i="11"/>
  <c r="E11" i="11"/>
  <c r="F11" i="11"/>
  <c r="B12" i="11"/>
  <c r="C12" i="11"/>
  <c r="D12" i="11"/>
  <c r="E12" i="11"/>
  <c r="F12" i="11"/>
  <c r="C9" i="11"/>
  <c r="D9" i="11"/>
  <c r="E9" i="11"/>
  <c r="F9" i="11"/>
  <c r="B4" i="11"/>
  <c r="B5" i="11"/>
  <c r="C5" i="11"/>
  <c r="D5" i="11"/>
  <c r="E5" i="11"/>
  <c r="F5" i="11"/>
  <c r="B6" i="11"/>
  <c r="C6" i="11"/>
  <c r="D6" i="11"/>
  <c r="E6" i="11"/>
  <c r="F6" i="11"/>
  <c r="B7" i="11"/>
  <c r="C7" i="11"/>
  <c r="D7" i="11"/>
  <c r="E7" i="11"/>
  <c r="F7" i="11"/>
  <c r="C4" i="11"/>
  <c r="D4" i="11"/>
  <c r="E4" i="11"/>
  <c r="F4" i="11"/>
  <c r="D13" i="10"/>
  <c r="D12" i="10"/>
  <c r="D11" i="10"/>
  <c r="B11" i="10"/>
  <c r="N3" i="10"/>
  <c r="D13" i="7"/>
  <c r="D12" i="7"/>
  <c r="D11" i="7"/>
  <c r="B11" i="7"/>
  <c r="D13" i="6"/>
  <c r="D12" i="6"/>
  <c r="D11" i="6"/>
  <c r="B11" i="6"/>
  <c r="C3" i="9"/>
  <c r="C4" i="9"/>
  <c r="C5" i="9"/>
  <c r="C6" i="9"/>
  <c r="C7" i="9"/>
  <c r="C8" i="9"/>
  <c r="C9" i="9"/>
  <c r="C10" i="9"/>
  <c r="C11" i="9"/>
  <c r="C12" i="9"/>
  <c r="C13" i="9"/>
  <c r="C14" i="9"/>
  <c r="C15" i="9"/>
  <c r="C16" i="9"/>
  <c r="C17" i="9"/>
  <c r="C18" i="9"/>
  <c r="C2" i="9"/>
  <c r="D13" i="4"/>
  <c r="D12" i="4"/>
  <c r="D11" i="4"/>
  <c r="B11" i="4"/>
  <c r="O3" i="7"/>
  <c r="N3" i="4"/>
  <c r="I80" i="2" l="1"/>
  <c r="I80" i="2" a="1"/>
  <c r="I79" i="2"/>
  <c r="I79" i="2" a="1"/>
  <c r="I78" i="2"/>
  <c r="I78" i="2" a="1"/>
  <c r="I77" i="2"/>
  <c r="I77" i="2" a="1"/>
  <c r="I76" i="2"/>
  <c r="I76" i="2" a="1"/>
  <c r="I75" i="2"/>
  <c r="I75" i="2" a="1"/>
  <c r="I74" i="2"/>
  <c r="I74" i="2" a="1"/>
  <c r="I73" i="2"/>
  <c r="I73" i="2" a="1"/>
  <c r="I72" i="2"/>
  <c r="I72" i="2" a="1"/>
  <c r="I71" i="2"/>
  <c r="I71" i="2" a="1"/>
  <c r="I70" i="2"/>
  <c r="I70" i="2" a="1"/>
  <c r="I69" i="2"/>
  <c r="I69" i="2" a="1"/>
  <c r="I68" i="2"/>
  <c r="I68" i="2" a="1"/>
  <c r="I67" i="2"/>
  <c r="I67" i="2" a="1"/>
  <c r="I66" i="2"/>
  <c r="I66" i="2" a="1"/>
  <c r="I65" i="2"/>
  <c r="I65" i="2" a="1"/>
  <c r="I64" i="2"/>
  <c r="I64" i="2" a="1"/>
  <c r="I63" i="2"/>
  <c r="I63" i="2" a="1"/>
  <c r="I62" i="2"/>
  <c r="I62" i="2" a="1"/>
  <c r="I61" i="2"/>
  <c r="I61" i="2" a="1"/>
  <c r="I60" i="2"/>
  <c r="I60" i="2" a="1"/>
  <c r="I59" i="2"/>
  <c r="I59" i="2" a="1"/>
  <c r="I58" i="2"/>
  <c r="I58" i="2" a="1"/>
  <c r="I57" i="2"/>
  <c r="I57" i="2" a="1"/>
  <c r="I56" i="2"/>
  <c r="I56" i="2" a="1"/>
  <c r="I55" i="2"/>
  <c r="I55" i="2" a="1"/>
  <c r="I54" i="2"/>
  <c r="I54" i="2" a="1"/>
  <c r="I53" i="2"/>
  <c r="I53" i="2" a="1"/>
  <c r="I52" i="2"/>
  <c r="I52" i="2" a="1"/>
  <c r="I51" i="2"/>
  <c r="I51" i="2" a="1"/>
  <c r="I50" i="2"/>
  <c r="I50" i="2" a="1"/>
  <c r="I49" i="2"/>
  <c r="I49" i="2" a="1"/>
  <c r="I48" i="2"/>
  <c r="I48" i="2" a="1"/>
  <c r="I47" i="2"/>
  <c r="I47" i="2" a="1"/>
  <c r="I46" i="2"/>
  <c r="I46" i="2" a="1"/>
  <c r="I45" i="2"/>
  <c r="I45" i="2" a="1"/>
  <c r="I44" i="2"/>
  <c r="I44" i="2" a="1"/>
  <c r="I43" i="2"/>
  <c r="I43" i="2" a="1"/>
  <c r="I42" i="2"/>
  <c r="I42" i="2" a="1"/>
  <c r="I41" i="2"/>
  <c r="I41" i="2" a="1"/>
  <c r="I40" i="2"/>
  <c r="I40" i="2" a="1"/>
  <c r="I39" i="2"/>
  <c r="I39" i="2" a="1"/>
  <c r="I38" i="2"/>
  <c r="I38" i="2" a="1"/>
  <c r="I37" i="2"/>
  <c r="I37" i="2" a="1"/>
  <c r="I36" i="2"/>
  <c r="I36" i="2" a="1"/>
  <c r="I35" i="2"/>
  <c r="I35" i="2" a="1"/>
  <c r="I34" i="2"/>
  <c r="I34" i="2" a="1"/>
  <c r="I33" i="2"/>
  <c r="I33" i="2" a="1"/>
  <c r="I32" i="2"/>
  <c r="I32" i="2" a="1"/>
  <c r="I31" i="2"/>
  <c r="I31" i="2" a="1"/>
  <c r="I30" i="2"/>
  <c r="I30" i="2" a="1"/>
  <c r="I29" i="2"/>
  <c r="I29" i="2" a="1"/>
  <c r="I28" i="2"/>
  <c r="I28" i="2" a="1"/>
  <c r="I27" i="2"/>
  <c r="I27" i="2" a="1"/>
  <c r="I26" i="2"/>
  <c r="I26" i="2" a="1"/>
  <c r="I25" i="2"/>
  <c r="I25" i="2" a="1"/>
  <c r="I24" i="2"/>
  <c r="I24" i="2" a="1"/>
  <c r="I23" i="2"/>
  <c r="I23" i="2" a="1"/>
  <c r="I22" i="2"/>
  <c r="I22" i="2" a="1"/>
  <c r="I21" i="2" a="1"/>
  <c r="I21" i="2" s="1"/>
  <c r="I20" i="2" a="1"/>
  <c r="I20" i="2" s="1"/>
  <c r="I19" i="2" a="1"/>
  <c r="I19" i="2" s="1"/>
  <c r="I18" i="2" a="1"/>
  <c r="I18" i="2" s="1"/>
  <c r="I17" i="2" a="1"/>
  <c r="I17" i="2" s="1"/>
  <c r="I16" i="2" a="1"/>
  <c r="I16" i="2" s="1"/>
  <c r="I15" i="2" a="1"/>
  <c r="I15" i="2" s="1"/>
  <c r="I14" i="2" a="1"/>
  <c r="I14" i="2" s="1"/>
  <c r="I13" i="2" a="1"/>
  <c r="I13" i="2" s="1"/>
  <c r="I12" i="2" a="1"/>
  <c r="I12" i="2" s="1"/>
  <c r="I11" i="2" a="1"/>
  <c r="I11" i="2" s="1"/>
  <c r="I10" i="2" a="1"/>
  <c r="I10" i="2" s="1"/>
  <c r="I9" i="2" a="1"/>
  <c r="I9" i="2" s="1"/>
  <c r="I8" i="2" a="1"/>
  <c r="I8" i="2" s="1"/>
  <c r="I7" i="2" a="1"/>
  <c r="I7" i="2" s="1"/>
  <c r="I6" i="2" a="1"/>
  <c r="I6" i="2" s="1"/>
  <c r="I5" i="2" a="1"/>
  <c r="I5" i="2" s="1"/>
  <c r="I4" i="2" a="1"/>
  <c r="I4" i="2" s="1"/>
  <c r="I3" i="2" a="1"/>
  <c r="I3" i="2" s="1"/>
  <c r="I2" i="2" a="1"/>
  <c r="I2" i="2" s="1"/>
  <c r="O3" i="6" l="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RICHVALUE"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futureMetadata name="XLRICHVALUE" count="80">
    <bk>
      <extLst>
        <ext uri="{3e2802c4-a4d2-4d8b-9148-e3be6c30e623}">
          <xlrd:rvb i="0"/>
        </ext>
      </extLst>
    </bk>
    <bk>
      <extLst>
        <ext uri="{3e2802c4-a4d2-4d8b-9148-e3be6c30e623}">
          <xlrd:rvb i="3"/>
        </ext>
      </extLst>
    </bk>
    <bk>
      <extLst>
        <ext uri="{3e2802c4-a4d2-4d8b-9148-e3be6c30e623}">
          <xlrd:rvb i="84"/>
        </ext>
      </extLst>
    </bk>
    <bk>
      <extLst>
        <ext uri="{3e2802c4-a4d2-4d8b-9148-e3be6c30e623}">
          <xlrd:rvb i="67"/>
        </ext>
      </extLst>
    </bk>
    <bk>
      <extLst>
        <ext uri="{3e2802c4-a4d2-4d8b-9148-e3be6c30e623}">
          <xlrd:rvb i="105"/>
        </ext>
      </extLst>
    </bk>
    <bk>
      <extLst>
        <ext uri="{3e2802c4-a4d2-4d8b-9148-e3be6c30e623}">
          <xlrd:rvb i="1"/>
        </ext>
      </extLst>
    </bk>
    <bk>
      <extLst>
        <ext uri="{3e2802c4-a4d2-4d8b-9148-e3be6c30e623}">
          <xlrd:rvb i="80"/>
        </ext>
      </extLst>
    </bk>
    <bk>
      <extLst>
        <ext uri="{3e2802c4-a4d2-4d8b-9148-e3be6c30e623}">
          <xlrd:rvb i="78"/>
        </ext>
      </extLst>
    </bk>
    <bk>
      <extLst>
        <ext uri="{3e2802c4-a4d2-4d8b-9148-e3be6c30e623}">
          <xlrd:rvb i="88"/>
        </ext>
      </extLst>
    </bk>
    <bk>
      <extLst>
        <ext uri="{3e2802c4-a4d2-4d8b-9148-e3be6c30e623}">
          <xlrd:rvb i="107"/>
        </ext>
      </extLst>
    </bk>
    <bk>
      <extLst>
        <ext uri="{3e2802c4-a4d2-4d8b-9148-e3be6c30e623}">
          <xlrd:rvb i="101"/>
        </ext>
      </extLst>
    </bk>
    <bk>
      <extLst>
        <ext uri="{3e2802c4-a4d2-4d8b-9148-e3be6c30e623}">
          <xlrd:rvb i="550"/>
        </ext>
      </extLst>
    </bk>
    <bk>
      <extLst>
        <ext uri="{3e2802c4-a4d2-4d8b-9148-e3be6c30e623}">
          <xlrd:rvb i="109"/>
        </ext>
      </extLst>
    </bk>
    <bk>
      <extLst>
        <ext uri="{3e2802c4-a4d2-4d8b-9148-e3be6c30e623}">
          <xlrd:rvb i="86"/>
        </ext>
      </extLst>
    </bk>
    <bk>
      <extLst>
        <ext uri="{3e2802c4-a4d2-4d8b-9148-e3be6c30e623}">
          <xlrd:rvb i="57"/>
        </ext>
      </extLst>
    </bk>
    <bk>
      <extLst>
        <ext uri="{3e2802c4-a4d2-4d8b-9148-e3be6c30e623}">
          <xlrd:rvb i="62"/>
        </ext>
      </extLst>
    </bk>
    <bk>
      <extLst>
        <ext uri="{3e2802c4-a4d2-4d8b-9148-e3be6c30e623}">
          <xlrd:rvb i="324"/>
        </ext>
      </extLst>
    </bk>
    <bk>
      <extLst>
        <ext uri="{3e2802c4-a4d2-4d8b-9148-e3be6c30e623}">
          <xlrd:rvb i="56"/>
        </ext>
      </extLst>
    </bk>
    <bk>
      <extLst>
        <ext uri="{3e2802c4-a4d2-4d8b-9148-e3be6c30e623}">
          <xlrd:rvb i="55"/>
        </ext>
      </extLst>
    </bk>
    <bk>
      <extLst>
        <ext uri="{3e2802c4-a4d2-4d8b-9148-e3be6c30e623}">
          <xlrd:rvb i="93"/>
        </ext>
      </extLst>
    </bk>
    <bk>
      <extLst>
        <ext uri="{3e2802c4-a4d2-4d8b-9148-e3be6c30e623}">
          <xlrd:rvb i="60"/>
        </ext>
      </extLst>
    </bk>
    <bk>
      <extLst>
        <ext uri="{3e2802c4-a4d2-4d8b-9148-e3be6c30e623}">
          <xlrd:rvb i="63"/>
        </ext>
      </extLst>
    </bk>
    <bk>
      <extLst>
        <ext uri="{3e2802c4-a4d2-4d8b-9148-e3be6c30e623}">
          <xlrd:rvb i="82"/>
        </ext>
      </extLst>
    </bk>
    <bk>
      <extLst>
        <ext uri="{3e2802c4-a4d2-4d8b-9148-e3be6c30e623}">
          <xlrd:rvb i="59"/>
        </ext>
      </extLst>
    </bk>
    <bk>
      <extLst>
        <ext uri="{3e2802c4-a4d2-4d8b-9148-e3be6c30e623}">
          <xlrd:rvb i="70"/>
        </ext>
      </extLst>
    </bk>
    <bk>
      <extLst>
        <ext uri="{3e2802c4-a4d2-4d8b-9148-e3be6c30e623}">
          <xlrd:rvb i="72"/>
        </ext>
      </extLst>
    </bk>
    <bk>
      <extLst>
        <ext uri="{3e2802c4-a4d2-4d8b-9148-e3be6c30e623}">
          <xlrd:rvb i="95"/>
        </ext>
      </extLst>
    </bk>
    <bk>
      <extLst>
        <ext uri="{3e2802c4-a4d2-4d8b-9148-e3be6c30e623}">
          <xlrd:rvb i="112"/>
        </ext>
      </extLst>
    </bk>
    <bk>
      <extLst>
        <ext uri="{3e2802c4-a4d2-4d8b-9148-e3be6c30e623}">
          <xlrd:rvb i="124"/>
        </ext>
      </extLst>
    </bk>
    <bk>
      <extLst>
        <ext uri="{3e2802c4-a4d2-4d8b-9148-e3be6c30e623}">
          <xlrd:rvb i="66"/>
        </ext>
      </extLst>
    </bk>
    <bk>
      <extLst>
        <ext uri="{3e2802c4-a4d2-4d8b-9148-e3be6c30e623}">
          <xlrd:rvb i="204"/>
        </ext>
      </extLst>
    </bk>
    <bk>
      <extLst>
        <ext uri="{3e2802c4-a4d2-4d8b-9148-e3be6c30e623}">
          <xlrd:rvb i="64"/>
        </ext>
      </extLst>
    </bk>
    <bk>
      <extLst>
        <ext uri="{3e2802c4-a4d2-4d8b-9148-e3be6c30e623}">
          <xlrd:rvb i="83"/>
        </ext>
      </extLst>
    </bk>
    <bk>
      <extLst>
        <ext uri="{3e2802c4-a4d2-4d8b-9148-e3be6c30e623}">
          <xlrd:rvb i="69"/>
        </ext>
      </extLst>
    </bk>
    <bk>
      <extLst>
        <ext uri="{3e2802c4-a4d2-4d8b-9148-e3be6c30e623}">
          <xlrd:rvb i="108"/>
        </ext>
      </extLst>
    </bk>
    <bk>
      <extLst>
        <ext uri="{3e2802c4-a4d2-4d8b-9148-e3be6c30e623}">
          <xlrd:rvb i="94"/>
        </ext>
      </extLst>
    </bk>
    <bk>
      <extLst>
        <ext uri="{3e2802c4-a4d2-4d8b-9148-e3be6c30e623}">
          <xlrd:rvb i="73"/>
        </ext>
      </extLst>
    </bk>
    <bk>
      <extLst>
        <ext uri="{3e2802c4-a4d2-4d8b-9148-e3be6c30e623}">
          <xlrd:rvb i="382"/>
        </ext>
      </extLst>
    </bk>
    <bk>
      <extLst>
        <ext uri="{3e2802c4-a4d2-4d8b-9148-e3be6c30e623}">
          <xlrd:rvb i="68"/>
        </ext>
      </extLst>
    </bk>
    <bk>
      <extLst>
        <ext uri="{3e2802c4-a4d2-4d8b-9148-e3be6c30e623}">
          <xlrd:rvb i="110"/>
        </ext>
      </extLst>
    </bk>
    <bk>
      <extLst>
        <ext uri="{3e2802c4-a4d2-4d8b-9148-e3be6c30e623}">
          <xlrd:rvb i="96"/>
        </ext>
      </extLst>
    </bk>
    <bk>
      <extLst>
        <ext uri="{3e2802c4-a4d2-4d8b-9148-e3be6c30e623}">
          <xlrd:rvb i="198"/>
        </ext>
      </extLst>
    </bk>
    <bk>
      <extLst>
        <ext uri="{3e2802c4-a4d2-4d8b-9148-e3be6c30e623}">
          <xlrd:rvb i="127"/>
        </ext>
      </extLst>
    </bk>
    <bk>
      <extLst>
        <ext uri="{3e2802c4-a4d2-4d8b-9148-e3be6c30e623}">
          <xlrd:rvb i="100"/>
        </ext>
      </extLst>
    </bk>
    <bk>
      <extLst>
        <ext uri="{3e2802c4-a4d2-4d8b-9148-e3be6c30e623}">
          <xlrd:rvb i="61"/>
        </ext>
      </extLst>
    </bk>
    <bk>
      <extLst>
        <ext uri="{3e2802c4-a4d2-4d8b-9148-e3be6c30e623}">
          <xlrd:rvb i="174"/>
        </ext>
      </extLst>
    </bk>
    <bk>
      <extLst>
        <ext uri="{3e2802c4-a4d2-4d8b-9148-e3be6c30e623}">
          <xlrd:rvb i="65"/>
        </ext>
      </extLst>
    </bk>
    <bk>
      <extLst>
        <ext uri="{3e2802c4-a4d2-4d8b-9148-e3be6c30e623}">
          <xlrd:rvb i="85"/>
        </ext>
      </extLst>
    </bk>
    <bk>
      <extLst>
        <ext uri="{3e2802c4-a4d2-4d8b-9148-e3be6c30e623}">
          <xlrd:rvb i="58"/>
        </ext>
      </extLst>
    </bk>
    <bk>
      <extLst>
        <ext uri="{3e2802c4-a4d2-4d8b-9148-e3be6c30e623}">
          <xlrd:rvb i="557"/>
        </ext>
      </extLst>
    </bk>
    <bk>
      <extLst>
        <ext uri="{3e2802c4-a4d2-4d8b-9148-e3be6c30e623}">
          <xlrd:rvb i="566"/>
        </ext>
      </extLst>
    </bk>
    <bk>
      <extLst>
        <ext uri="{3e2802c4-a4d2-4d8b-9148-e3be6c30e623}">
          <xlrd:rvb i="574"/>
        </ext>
      </extLst>
    </bk>
    <bk>
      <extLst>
        <ext uri="{3e2802c4-a4d2-4d8b-9148-e3be6c30e623}">
          <xlrd:rvb i="97"/>
        </ext>
      </extLst>
    </bk>
    <bk>
      <extLst>
        <ext uri="{3e2802c4-a4d2-4d8b-9148-e3be6c30e623}">
          <xlrd:rvb i="103"/>
        </ext>
      </extLst>
    </bk>
    <bk>
      <extLst>
        <ext uri="{3e2802c4-a4d2-4d8b-9148-e3be6c30e623}">
          <xlrd:rvb i="89"/>
        </ext>
      </extLst>
    </bk>
    <bk>
      <extLst>
        <ext uri="{3e2802c4-a4d2-4d8b-9148-e3be6c30e623}">
          <xlrd:rvb i="74"/>
        </ext>
      </extLst>
    </bk>
    <bk>
      <extLst>
        <ext uri="{3e2802c4-a4d2-4d8b-9148-e3be6c30e623}">
          <xlrd:rvb i="77"/>
        </ext>
      </extLst>
    </bk>
    <bk>
      <extLst>
        <ext uri="{3e2802c4-a4d2-4d8b-9148-e3be6c30e623}">
          <xlrd:rvb i="126"/>
        </ext>
      </extLst>
    </bk>
    <bk>
      <extLst>
        <ext uri="{3e2802c4-a4d2-4d8b-9148-e3be6c30e623}">
          <xlrd:rvb i="581"/>
        </ext>
      </extLst>
    </bk>
    <bk>
      <extLst>
        <ext uri="{3e2802c4-a4d2-4d8b-9148-e3be6c30e623}">
          <xlrd:rvb i="75"/>
        </ext>
      </extLst>
    </bk>
    <bk>
      <extLst>
        <ext uri="{3e2802c4-a4d2-4d8b-9148-e3be6c30e623}">
          <xlrd:rvb i="111"/>
        </ext>
      </extLst>
    </bk>
    <bk>
      <extLst>
        <ext uri="{3e2802c4-a4d2-4d8b-9148-e3be6c30e623}">
          <xlrd:rvb i="257"/>
        </ext>
      </extLst>
    </bk>
    <bk>
      <extLst>
        <ext uri="{3e2802c4-a4d2-4d8b-9148-e3be6c30e623}">
          <xlrd:rvb i="588"/>
        </ext>
      </extLst>
    </bk>
    <bk>
      <extLst>
        <ext uri="{3e2802c4-a4d2-4d8b-9148-e3be6c30e623}">
          <xlrd:rvb i="370"/>
        </ext>
      </extLst>
    </bk>
    <bk>
      <extLst>
        <ext uri="{3e2802c4-a4d2-4d8b-9148-e3be6c30e623}">
          <xlrd:rvb i="117"/>
        </ext>
      </extLst>
    </bk>
    <bk>
      <extLst>
        <ext uri="{3e2802c4-a4d2-4d8b-9148-e3be6c30e623}">
          <xlrd:rvb i="106"/>
        </ext>
      </extLst>
    </bk>
    <bk>
      <extLst>
        <ext uri="{3e2802c4-a4d2-4d8b-9148-e3be6c30e623}">
          <xlrd:rvb i="123"/>
        </ext>
      </extLst>
    </bk>
    <bk>
      <extLst>
        <ext uri="{3e2802c4-a4d2-4d8b-9148-e3be6c30e623}">
          <xlrd:rvb i="90"/>
        </ext>
      </extLst>
    </bk>
    <bk>
      <extLst>
        <ext uri="{3e2802c4-a4d2-4d8b-9148-e3be6c30e623}">
          <xlrd:rvb i="461"/>
        </ext>
      </extLst>
    </bk>
    <bk>
      <extLst>
        <ext uri="{3e2802c4-a4d2-4d8b-9148-e3be6c30e623}">
          <xlrd:rvb i="71"/>
        </ext>
      </extLst>
    </bk>
    <bk>
      <extLst>
        <ext uri="{3e2802c4-a4d2-4d8b-9148-e3be6c30e623}">
          <xlrd:rvb i="429"/>
        </ext>
      </extLst>
    </bk>
    <bk>
      <extLst>
        <ext uri="{3e2802c4-a4d2-4d8b-9148-e3be6c30e623}">
          <xlrd:rvb i="120"/>
        </ext>
      </extLst>
    </bk>
    <bk>
      <extLst>
        <ext uri="{3e2802c4-a4d2-4d8b-9148-e3be6c30e623}">
          <xlrd:rvb i="118"/>
        </ext>
      </extLst>
    </bk>
    <bk>
      <extLst>
        <ext uri="{3e2802c4-a4d2-4d8b-9148-e3be6c30e623}">
          <xlrd:rvb i="130"/>
        </ext>
      </extLst>
    </bk>
    <bk>
      <extLst>
        <ext uri="{3e2802c4-a4d2-4d8b-9148-e3be6c30e623}">
          <xlrd:rvb i="414"/>
        </ext>
      </extLst>
    </bk>
    <bk>
      <extLst>
        <ext uri="{3e2802c4-a4d2-4d8b-9148-e3be6c30e623}">
          <xlrd:rvb i="594"/>
        </ext>
      </extLst>
    </bk>
    <bk>
      <extLst>
        <ext uri="{3e2802c4-a4d2-4d8b-9148-e3be6c30e623}">
          <xlrd:rvb i="114"/>
        </ext>
      </extLst>
    </bk>
    <bk>
      <extLst>
        <ext uri="{3e2802c4-a4d2-4d8b-9148-e3be6c30e623}">
          <xlrd:rvb i="115"/>
        </ext>
      </extLst>
    </bk>
    <bk>
      <extLst>
        <ext uri="{3e2802c4-a4d2-4d8b-9148-e3be6c30e623}">
          <xlrd:rvb i="134"/>
        </ext>
      </extLst>
    </bk>
    <bk>
      <extLst>
        <ext uri="{3e2802c4-a4d2-4d8b-9148-e3be6c30e623}">
          <xlrd:rvb i="128"/>
        </ext>
      </extLst>
    </bk>
  </futureMetadata>
  <futureMetadata name="XLDAPR" count="1">
    <bk>
      <extLst>
        <ext uri="{bdbb8cdc-fa1e-496e-a857-3c3f30c029c3}">
          <xda:dynamicArrayProperties fDynamic="1" fCollapsed="0"/>
        </ext>
      </extLst>
    </bk>
  </futureMetadata>
  <cellMetadata count="1">
    <bk>
      <rc t="2" v="0"/>
    </bk>
  </cellMetadata>
  <valueMetadata count="8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valueMetadata>
</metadata>
</file>

<file path=xl/sharedStrings.xml><?xml version="1.0" encoding="utf-8"?>
<sst xmlns="http://schemas.openxmlformats.org/spreadsheetml/2006/main" count="1007" uniqueCount="149">
  <si>
    <t>longitude</t>
  </si>
  <si>
    <t>latitude</t>
  </si>
  <si>
    <t>ntwp_1</t>
  </si>
  <si>
    <t>ntwp_2</t>
  </si>
  <si>
    <t>ntwp_3</t>
  </si>
  <si>
    <t>ntwp_4</t>
  </si>
  <si>
    <t>ntwp_5</t>
  </si>
  <si>
    <t>cntwp_5km</t>
  </si>
  <si>
    <t>nsdswts_1</t>
  </si>
  <si>
    <t>nsdswts_2</t>
  </si>
  <si>
    <t>nsdswts_3</t>
  </si>
  <si>
    <t>nsdswts_4</t>
  </si>
  <si>
    <t>nsdswts_6</t>
  </si>
  <si>
    <t>cnsdswts_5km</t>
  </si>
  <si>
    <t>precipitation_rate</t>
  </si>
  <si>
    <t>relative_humidity</t>
  </si>
  <si>
    <t>surface_temperature</t>
  </si>
  <si>
    <t>ndwi</t>
  </si>
  <si>
    <t>nowcast_is_10_dengue</t>
  </si>
  <si>
    <t>final_haz_labels</t>
  </si>
  <si>
    <t>nearest_college_school_university_kindergarten_1</t>
  </si>
  <si>
    <t>nearest_college_school_university_kindergarten_2</t>
  </si>
  <si>
    <t>nearest_college_school_university_kindergarten_3</t>
  </si>
  <si>
    <t>nearest_college_school_university_kindergarten_4</t>
  </si>
  <si>
    <t>nearest_college_school_university_kindergarten_5</t>
  </si>
  <si>
    <t>count_college_school_university_kindergarten_within_5.0km</t>
  </si>
  <si>
    <t>ndvi</t>
  </si>
  <si>
    <t>fapar</t>
  </si>
  <si>
    <t>ndbi</t>
  </si>
  <si>
    <t>aerosol</t>
  </si>
  <si>
    <t>dengue</t>
  </si>
  <si>
    <t>dengue symptoms</t>
  </si>
  <si>
    <t>dengue fever</t>
  </si>
  <si>
    <t>symptoms of dengue</t>
  </si>
  <si>
    <t>dengue sintomas</t>
  </si>
  <si>
    <t>final_vul_labels</t>
  </si>
  <si>
    <t>nearest_clinic_hospital_doctors_1</t>
  </si>
  <si>
    <t>nearest_clinic_hospital_doctors_2</t>
  </si>
  <si>
    <t>nearest_clinic_hospital_doctors_3</t>
  </si>
  <si>
    <t>nearest_clinic_hospital_doctors_4</t>
  </si>
  <si>
    <t>nearest_clinic_hospital_doctors_5</t>
  </si>
  <si>
    <t>count_clinic_hospital_doctors_within_5.0km</t>
  </si>
  <si>
    <t>final_loc_labels</t>
  </si>
  <si>
    <t>Cases</t>
  </si>
  <si>
    <t>Deaths</t>
  </si>
  <si>
    <t>Province</t>
  </si>
  <si>
    <t>Home</t>
  </si>
  <si>
    <t>How It Works</t>
  </si>
  <si>
    <t>Risk Dashboard</t>
  </si>
  <si>
    <t>API</t>
  </si>
  <si>
    <t>About</t>
  </si>
  <si>
    <t>Project AEDES</t>
  </si>
  <si>
    <t>Region VII: Central Visayas</t>
  </si>
  <si>
    <t>NCR</t>
  </si>
  <si>
    <t>Region IV-A: CALABARZON</t>
  </si>
  <si>
    <t>Region X: Northern Mindanao</t>
  </si>
  <si>
    <t>Region III: Central Luzon</t>
  </si>
  <si>
    <t>Region IV-B: MIMAROPA</t>
  </si>
  <si>
    <t>Region XI: Davao Region</t>
  </si>
  <si>
    <t>BARMM</t>
  </si>
  <si>
    <t>Region V: Bicol Region</t>
  </si>
  <si>
    <t>Region VI: Western Visayas</t>
  </si>
  <si>
    <t>Region IX: Zamboanga Peninsula</t>
  </si>
  <si>
    <t>Region XII: SOCCSKSARGEN</t>
  </si>
  <si>
    <t>CAR</t>
  </si>
  <si>
    <t>Region I: Ilocos Region</t>
  </si>
  <si>
    <t>Region II: Cagayan Valley</t>
  </si>
  <si>
    <t>CARAGA</t>
  </si>
  <si>
    <t>Region VIII: Eastern Visayas</t>
  </si>
  <si>
    <t>Get Regional Data</t>
  </si>
  <si>
    <t>Risk Score (dummy)</t>
  </si>
  <si>
    <t>Hazard</t>
  </si>
  <si>
    <t>Vulnerability</t>
  </si>
  <si>
    <t>Lack of Coping Capacity</t>
  </si>
  <si>
    <t>Export to CSV</t>
  </si>
  <si>
    <t>TABLE</t>
  </si>
  <si>
    <t>MAP</t>
  </si>
  <si>
    <t>All Provinces</t>
  </si>
  <si>
    <t>Region</t>
  </si>
  <si>
    <t>Region IV-A</t>
  </si>
  <si>
    <t>Region IV-B</t>
  </si>
  <si>
    <t>Region V</t>
  </si>
  <si>
    <t>Cavite</t>
  </si>
  <si>
    <t>Laguna</t>
  </si>
  <si>
    <t>Rizal</t>
  </si>
  <si>
    <t>Batangas</t>
  </si>
  <si>
    <t>Quezon</t>
  </si>
  <si>
    <t>Marinduque</t>
  </si>
  <si>
    <t>Occidental Mindoro</t>
  </si>
  <si>
    <t>Oriental Mindoro</t>
  </si>
  <si>
    <t>Palawan</t>
  </si>
  <si>
    <t>Puerto Princesa</t>
  </si>
  <si>
    <t>Romblon</t>
  </si>
  <si>
    <t>Albay</t>
  </si>
  <si>
    <t>Camarines Norte</t>
  </si>
  <si>
    <t>Camarines Sur</t>
  </si>
  <si>
    <t>Catanduanes</t>
  </si>
  <si>
    <t>Masbate</t>
  </si>
  <si>
    <t>Naga</t>
  </si>
  <si>
    <t>Sorsogon</t>
  </si>
  <si>
    <t>CALABARZON</t>
  </si>
  <si>
    <t>MIMAROPA</t>
  </si>
  <si>
    <t>BICOL</t>
  </si>
  <si>
    <t>Population</t>
  </si>
  <si>
    <t>Population Density</t>
  </si>
  <si>
    <r>
      <t xml:space="preserve">977 </t>
    </r>
    <r>
      <rPr>
        <sz val="9"/>
        <color theme="0"/>
        <rFont val="Calibri"/>
        <family val="2"/>
        <scheme val="minor"/>
      </rPr>
      <t>per km2</t>
    </r>
  </si>
  <si>
    <t>5/5 Provinces selected</t>
  </si>
  <si>
    <t>Panic Alerts</t>
  </si>
  <si>
    <t>Week</t>
  </si>
  <si>
    <t>Forecast</t>
  </si>
  <si>
    <t>MW1</t>
  </si>
  <si>
    <t>MW2</t>
  </si>
  <si>
    <t>MW3</t>
  </si>
  <si>
    <t>MW4</t>
  </si>
  <si>
    <t>MW5</t>
  </si>
  <si>
    <t>MW6</t>
  </si>
  <si>
    <t>MW7</t>
  </si>
  <si>
    <t>MW8</t>
  </si>
  <si>
    <t>MW9</t>
  </si>
  <si>
    <t>MW10</t>
  </si>
  <si>
    <t>MW11</t>
  </si>
  <si>
    <t>MW12</t>
  </si>
  <si>
    <t>MW13</t>
  </si>
  <si>
    <t>MW14</t>
  </si>
  <si>
    <t>MW15</t>
  </si>
  <si>
    <t>MW16</t>
  </si>
  <si>
    <t>MW17</t>
  </si>
  <si>
    <t>MW</t>
  </si>
  <si>
    <t>Prediction</t>
  </si>
  <si>
    <t>EXPORT</t>
  </si>
  <si>
    <t>region</t>
  </si>
  <si>
    <t>DENGUE</t>
  </si>
  <si>
    <t>Scroll to Top</t>
  </si>
  <si>
    <t>Sort by</t>
  </si>
  <si>
    <t>Overall Risk Score</t>
  </si>
  <si>
    <t>Indicator 1</t>
  </si>
  <si>
    <t>Indicator 2</t>
  </si>
  <si>
    <t>Indicator 3</t>
  </si>
  <si>
    <t>Indicator 4</t>
  </si>
  <si>
    <t>Indicator 5</t>
  </si>
  <si>
    <t>Indicator 6</t>
  </si>
  <si>
    <t>Indicator 7</t>
  </si>
  <si>
    <t>Indicator 8</t>
  </si>
  <si>
    <t>Indicator 9</t>
  </si>
  <si>
    <t>Indicator 10</t>
  </si>
  <si>
    <t>Indicator 11</t>
  </si>
  <si>
    <t>INFORM Risk Index</t>
  </si>
  <si>
    <t>Health Data</t>
  </si>
  <si>
    <t>Dengue Cases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</si>
</sst>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0.0"/>
  </numFmts>
  <fonts count="17"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20"/>
      <color theme="4" tint="0.59999389629810485"/>
      <name val="Calibri"/>
      <family val="2"/>
      <scheme val="minor"/>
    </font>
    <font>
      <b/>
      <sz val="11"/>
      <color theme="4"/>
      <name val="Calibri"/>
      <family val="2"/>
      <scheme val="minor"/>
    </font>
    <font>
      <sz val="11"/>
      <color theme="3"/>
      <name val="Calibri"/>
      <family val="2"/>
      <scheme val="minor"/>
    </font>
    <font>
      <u/>
      <sz val="11"/>
      <color theme="10"/>
      <name val="Calibri"/>
      <family val="2"/>
      <scheme val="minor"/>
    </font>
    <font>
      <sz val="10"/>
      <color theme="0"/>
      <name val="Calibri"/>
      <family val="2"/>
      <scheme val="minor"/>
    </font>
    <font>
      <sz val="9"/>
      <color theme="0"/>
      <name val="Calibri"/>
      <family val="2"/>
      <scheme val="minor"/>
    </font>
    <font>
      <sz val="8"/>
      <color theme="0"/>
      <name val="Calibri"/>
      <family val="2"/>
      <scheme val="minor"/>
    </font>
    <font>
      <sz val="22"/>
      <color theme="0"/>
      <name val="Calibri"/>
      <family val="2"/>
      <scheme val="minor"/>
    </font>
    <font>
      <u/>
      <sz val="11"/>
      <name val="Calibri"/>
      <family val="2"/>
      <scheme val="minor"/>
    </font>
    <font>
      <sz val="8"/>
      <name val="Calibri"/>
      <family val="2"/>
      <scheme val="minor"/>
    </font>
    <font>
      <sz val="10"/>
      <color theme="1"/>
      <name val="Calibri"/>
      <family val="2"/>
      <scheme val="minor"/>
    </font>
    <font>
      <sz val="10"/>
      <name val="Calibri"/>
      <family val="2"/>
      <scheme val="minor"/>
    </font>
    <font>
      <b/>
      <sz val="11"/>
      <color theme="4" tint="0.39997558519241921"/>
      <name val="Calibri"/>
      <family val="2"/>
      <scheme val="minor"/>
    </font>
  </fonts>
  <fills count="15">
    <fill>
      <patternFill patternType="none"/>
    </fill>
    <fill>
      <patternFill patternType="gray125"/>
    </fill>
    <fill>
      <patternFill patternType="solid">
        <fgColor rgb="FFE7E6E6"/>
        <bgColor indexed="64"/>
      </patternFill>
    </fill>
    <fill>
      <patternFill patternType="solid">
        <fgColor theme="1"/>
        <bgColor indexed="64"/>
      </patternFill>
    </fill>
    <fill>
      <patternFill patternType="solid">
        <fgColor rgb="FFFFFFFF"/>
        <bgColor indexed="64"/>
      </patternFill>
    </fill>
    <fill>
      <patternFill patternType="solid">
        <fgColor theme="0"/>
        <bgColor indexed="64"/>
      </patternFill>
    </fill>
    <fill>
      <patternFill patternType="solid">
        <fgColor theme="4" tint="0.79998168889431442"/>
        <bgColor indexed="64"/>
      </patternFill>
    </fill>
    <fill>
      <patternFill patternType="solid">
        <fgColor theme="3"/>
        <bgColor indexed="64"/>
      </patternFill>
    </fill>
    <fill>
      <patternFill patternType="solid">
        <fgColor theme="4" tint="-0.499984740745262"/>
        <bgColor indexed="64"/>
      </patternFill>
    </fill>
    <fill>
      <patternFill patternType="solid">
        <fgColor theme="6" tint="-0.499984740745262"/>
        <bgColor indexed="64"/>
      </patternFill>
    </fill>
    <fill>
      <patternFill patternType="solid">
        <fgColor theme="1" tint="0.499984740745262"/>
        <bgColor indexed="64"/>
      </patternFill>
    </fill>
    <fill>
      <patternFill patternType="solid">
        <fgColor theme="1" tint="0.249977111117893"/>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3" tint="0.39997558519241921"/>
        <bgColor indexed="64"/>
      </patternFill>
    </fill>
  </fills>
  <borders count="15">
    <border>
      <left/>
      <right/>
      <top/>
      <bottom/>
      <diagonal/>
    </border>
    <border>
      <left style="medium">
        <color rgb="FFCCCCCC"/>
      </left>
      <right style="medium">
        <color rgb="FFCCCCCC"/>
      </right>
      <top style="medium">
        <color rgb="FFCCCCCC"/>
      </top>
      <bottom style="medium">
        <color rgb="FFCCCCCC"/>
      </bottom>
      <diagonal/>
    </border>
    <border>
      <left/>
      <right/>
      <top/>
      <bottom style="thin">
        <color theme="2"/>
      </bottom>
      <diagonal/>
    </border>
    <border>
      <left/>
      <right/>
      <top style="thin">
        <color theme="2"/>
      </top>
      <bottom style="thin">
        <color theme="2"/>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style="medium">
        <color theme="0"/>
      </left>
      <right style="medium">
        <color theme="0"/>
      </right>
      <top style="medium">
        <color theme="0"/>
      </top>
      <bottom style="medium">
        <color theme="0"/>
      </bottom>
      <diagonal/>
    </border>
    <border>
      <left style="medium">
        <color theme="0"/>
      </left>
      <right/>
      <top style="medium">
        <color theme="0"/>
      </top>
      <bottom style="medium">
        <color theme="0"/>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right/>
      <top/>
      <bottom style="thin">
        <color theme="2" tint="-0.249977111117893"/>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s>
  <cellStyleXfs count="2">
    <xf numFmtId="0" fontId="0" fillId="0" borderId="0"/>
    <xf numFmtId="0" fontId="7" fillId="0" borderId="0" applyNumberFormat="0" applyFill="0" applyBorder="0" applyAlignment="0" applyProtection="0"/>
  </cellStyleXfs>
  <cellXfs count="73">
    <xf numFmtId="0" fontId="0" fillId="0" borderId="0" xfId="0"/>
    <xf numFmtId="0" fontId="0" fillId="2" borderId="1" xfId="0" applyFill="1" applyBorder="1" applyAlignment="1"/>
    <xf numFmtId="0" fontId="0" fillId="2" borderId="1" xfId="0" applyFill="1" applyBorder="1" applyAlignment="1">
      <alignment horizontal="right"/>
    </xf>
    <xf numFmtId="0" fontId="0" fillId="0" borderId="1" xfId="0" applyBorder="1" applyAlignment="1"/>
    <xf numFmtId="0" fontId="0" fillId="0" borderId="1" xfId="0" applyBorder="1" applyAlignment="1">
      <alignment horizontal="right"/>
    </xf>
    <xf numFmtId="0" fontId="0" fillId="3" borderId="0" xfId="0" applyFill="1"/>
    <xf numFmtId="0" fontId="3" fillId="3" borderId="2" xfId="0" applyFont="1" applyFill="1" applyBorder="1" applyAlignment="1">
      <alignment vertical="center"/>
    </xf>
    <xf numFmtId="0" fontId="3" fillId="3" borderId="3" xfId="0" applyFont="1" applyFill="1" applyBorder="1" applyAlignment="1">
      <alignment vertical="center"/>
    </xf>
    <xf numFmtId="0" fontId="0" fillId="4" borderId="0" xfId="0" applyFill="1"/>
    <xf numFmtId="0" fontId="3" fillId="5" borderId="0" xfId="0" applyFont="1" applyFill="1"/>
    <xf numFmtId="0" fontId="0" fillId="3" borderId="0" xfId="0" applyFill="1" applyAlignment="1">
      <alignment horizontal="center"/>
    </xf>
    <xf numFmtId="0" fontId="0" fillId="3" borderId="0" xfId="0" applyFill="1" applyAlignment="1">
      <alignment horizontal="center"/>
    </xf>
    <xf numFmtId="0" fontId="2" fillId="0" borderId="0" xfId="0" applyFont="1"/>
    <xf numFmtId="0" fontId="0" fillId="0" borderId="1" xfId="0" applyBorder="1" applyAlignment="1">
      <alignment horizontal="center"/>
    </xf>
    <xf numFmtId="0" fontId="0" fillId="2" borderId="1" xfId="0" applyFill="1" applyBorder="1" applyAlignment="1">
      <alignment horizontal="center"/>
    </xf>
    <xf numFmtId="0" fontId="0" fillId="0" borderId="0" xfId="0" applyAlignment="1">
      <alignment horizontal="center"/>
    </xf>
    <xf numFmtId="0" fontId="4" fillId="3" borderId="0" xfId="0" applyFont="1" applyFill="1" applyAlignment="1">
      <alignment vertical="center" wrapText="1"/>
    </xf>
    <xf numFmtId="0" fontId="4" fillId="3" borderId="0" xfId="0" applyFont="1" applyFill="1" applyAlignment="1">
      <alignment vertical="center"/>
    </xf>
    <xf numFmtId="0" fontId="2" fillId="3" borderId="0" xfId="0" applyFont="1" applyFill="1" applyAlignment="1">
      <alignment horizontal="center"/>
    </xf>
    <xf numFmtId="0" fontId="3" fillId="3" borderId="0" xfId="0" applyFont="1" applyFill="1" applyBorder="1" applyAlignment="1">
      <alignment horizontal="left" vertical="center"/>
    </xf>
    <xf numFmtId="0" fontId="5" fillId="6" borderId="4" xfId="0" applyFont="1" applyFill="1" applyBorder="1" applyAlignment="1">
      <alignment horizontal="center" vertical="center"/>
    </xf>
    <xf numFmtId="0" fontId="3" fillId="5" borderId="0" xfId="0" applyFont="1" applyFill="1" applyAlignment="1">
      <alignment horizontal="center"/>
    </xf>
    <xf numFmtId="0" fontId="1" fillId="3" borderId="6" xfId="0" applyFont="1" applyFill="1" applyBorder="1" applyAlignment="1">
      <alignment horizontal="center" vertical="center"/>
    </xf>
    <xf numFmtId="0" fontId="10" fillId="3" borderId="0" xfId="0" applyFont="1" applyFill="1" applyBorder="1" applyAlignment="1">
      <alignment horizontal="left" vertical="center"/>
    </xf>
    <xf numFmtId="0" fontId="8" fillId="7" borderId="6" xfId="0" applyFont="1" applyFill="1" applyBorder="1"/>
    <xf numFmtId="0" fontId="12" fillId="3" borderId="0" xfId="1" applyFont="1" applyFill="1" applyAlignment="1">
      <alignment horizontal="center" vertical="center"/>
    </xf>
    <xf numFmtId="0" fontId="1" fillId="9" borderId="3" xfId="0" applyFont="1" applyFill="1" applyBorder="1" applyAlignment="1">
      <alignment horizontal="left" vertical="center"/>
    </xf>
    <xf numFmtId="0" fontId="3" fillId="9" borderId="3" xfId="0" applyFont="1" applyFill="1" applyBorder="1" applyAlignment="1">
      <alignment horizontal="left" vertical="center"/>
    </xf>
    <xf numFmtId="3" fontId="3" fillId="9" borderId="3" xfId="0" applyNumberFormat="1" applyFont="1" applyFill="1" applyBorder="1" applyAlignment="1">
      <alignment horizontal="center" vertical="center"/>
    </xf>
    <xf numFmtId="0" fontId="3" fillId="9" borderId="3" xfId="0" applyFont="1" applyFill="1" applyBorder="1" applyAlignment="1">
      <alignment horizontal="center" vertical="center"/>
    </xf>
    <xf numFmtId="0" fontId="1" fillId="8" borderId="6" xfId="0" applyFont="1" applyFill="1" applyBorder="1" applyAlignment="1">
      <alignment horizontal="center" vertical="center"/>
    </xf>
    <xf numFmtId="0" fontId="1" fillId="3" borderId="0" xfId="0" applyFont="1" applyFill="1"/>
    <xf numFmtId="14" fontId="0" fillId="0" borderId="0" xfId="0" applyNumberFormat="1"/>
    <xf numFmtId="164" fontId="0" fillId="0" borderId="0" xfId="0" applyNumberFormat="1"/>
    <xf numFmtId="0" fontId="0" fillId="3" borderId="0" xfId="0" applyFill="1" applyAlignment="1">
      <alignment horizontal="center"/>
    </xf>
    <xf numFmtId="0" fontId="5" fillId="6" borderId="4" xfId="0" applyFont="1" applyFill="1" applyBorder="1" applyAlignment="1">
      <alignment horizontal="center" vertical="center"/>
    </xf>
    <xf numFmtId="0" fontId="0" fillId="3" borderId="0" xfId="0" applyFill="1" applyAlignment="1">
      <alignment horizontal="center"/>
    </xf>
    <xf numFmtId="0" fontId="5" fillId="6" borderId="4" xfId="0" applyFont="1" applyFill="1" applyBorder="1" applyAlignment="1">
      <alignment horizontal="center" vertical="center"/>
    </xf>
    <xf numFmtId="0" fontId="0" fillId="5" borderId="0" xfId="0" applyFill="1"/>
    <xf numFmtId="0" fontId="0" fillId="5" borderId="0" xfId="0" applyFill="1" applyAlignment="1">
      <alignment horizontal="center"/>
    </xf>
    <xf numFmtId="0" fontId="3" fillId="3" borderId="3" xfId="1" applyFont="1" applyFill="1" applyBorder="1" applyAlignment="1">
      <alignment vertical="center"/>
    </xf>
    <xf numFmtId="0" fontId="4" fillId="3" borderId="0" xfId="0" applyFont="1" applyFill="1" applyAlignment="1">
      <alignment horizontal="center" vertical="center" wrapText="1"/>
    </xf>
    <xf numFmtId="0" fontId="4" fillId="3" borderId="0" xfId="0" applyFont="1" applyFill="1" applyAlignment="1">
      <alignment horizontal="center" vertical="center"/>
    </xf>
    <xf numFmtId="0" fontId="0" fillId="3" borderId="0" xfId="0" applyFill="1" applyAlignment="1">
      <alignment horizontal="center"/>
    </xf>
    <xf numFmtId="0" fontId="5" fillId="6" borderId="0" xfId="0" applyFont="1" applyFill="1" applyAlignment="1">
      <alignment horizontal="center" vertical="center"/>
    </xf>
    <xf numFmtId="0" fontId="6" fillId="6" borderId="7" xfId="0" applyFont="1" applyFill="1" applyBorder="1" applyAlignment="1">
      <alignment horizontal="left" vertical="center"/>
    </xf>
    <xf numFmtId="0" fontId="6" fillId="6" borderId="8" xfId="0" applyFont="1" applyFill="1" applyBorder="1" applyAlignment="1">
      <alignment horizontal="left" vertical="center"/>
    </xf>
    <xf numFmtId="0" fontId="6" fillId="6" borderId="9" xfId="0" applyFont="1" applyFill="1" applyBorder="1" applyAlignment="1">
      <alignment horizontal="left" vertical="center"/>
    </xf>
    <xf numFmtId="0" fontId="11" fillId="8" borderId="10" xfId="0" applyFont="1" applyFill="1" applyBorder="1" applyAlignment="1">
      <alignment horizontal="left" vertical="center" indent="5"/>
    </xf>
    <xf numFmtId="0" fontId="11" fillId="8" borderId="11" xfId="0" applyFont="1" applyFill="1" applyBorder="1" applyAlignment="1">
      <alignment horizontal="left" vertical="center" indent="5"/>
    </xf>
    <xf numFmtId="0" fontId="11" fillId="8" borderId="12" xfId="0" applyFont="1" applyFill="1" applyBorder="1" applyAlignment="1">
      <alignment horizontal="left" vertical="center" indent="5"/>
    </xf>
    <xf numFmtId="0" fontId="5" fillId="6" borderId="4" xfId="0" applyFont="1" applyFill="1" applyBorder="1" applyAlignment="1">
      <alignment horizontal="center" vertical="center"/>
    </xf>
    <xf numFmtId="0" fontId="5" fillId="6" borderId="5" xfId="0" applyFont="1" applyFill="1" applyBorder="1" applyAlignment="1">
      <alignment horizontal="center" vertical="center"/>
    </xf>
    <xf numFmtId="0" fontId="0" fillId="3" borderId="0" xfId="0" applyFill="1" applyAlignment="1"/>
    <xf numFmtId="0" fontId="1" fillId="3" borderId="13" xfId="0" applyFont="1" applyFill="1" applyBorder="1" applyAlignment="1">
      <alignment horizontal="left"/>
    </xf>
    <xf numFmtId="0" fontId="2" fillId="3" borderId="0" xfId="0" applyFont="1" applyFill="1"/>
    <xf numFmtId="0" fontId="1" fillId="3" borderId="14" xfId="0" applyFont="1" applyFill="1" applyBorder="1"/>
    <xf numFmtId="0" fontId="1" fillId="11" borderId="14" xfId="0" applyFont="1" applyFill="1" applyBorder="1"/>
    <xf numFmtId="0" fontId="1" fillId="10" borderId="14" xfId="0" applyFont="1" applyFill="1" applyBorder="1"/>
    <xf numFmtId="0" fontId="14" fillId="12" borderId="14" xfId="0" applyFont="1" applyFill="1" applyBorder="1" applyAlignment="1">
      <alignment horizontal="left" indent="2"/>
    </xf>
    <xf numFmtId="165" fontId="1" fillId="10" borderId="14" xfId="0" applyNumberFormat="1" applyFont="1" applyFill="1" applyBorder="1" applyAlignment="1">
      <alignment horizontal="center"/>
    </xf>
    <xf numFmtId="165" fontId="15" fillId="12" borderId="14" xfId="0" applyNumberFormat="1" applyFont="1" applyFill="1" applyBorder="1" applyAlignment="1">
      <alignment horizontal="center"/>
    </xf>
    <xf numFmtId="165" fontId="1" fillId="11" borderId="14" xfId="0" applyNumberFormat="1" applyFont="1" applyFill="1" applyBorder="1" applyAlignment="1">
      <alignment horizontal="center"/>
    </xf>
    <xf numFmtId="0" fontId="1" fillId="3" borderId="14" xfId="0" applyFont="1" applyFill="1" applyBorder="1" applyAlignment="1"/>
    <xf numFmtId="0" fontId="16" fillId="3" borderId="13" xfId="0" applyFont="1" applyFill="1" applyBorder="1" applyAlignment="1">
      <alignment horizontal="left"/>
    </xf>
    <xf numFmtId="0" fontId="1" fillId="3" borderId="0" xfId="0" applyFont="1" applyFill="1" applyAlignment="1"/>
    <xf numFmtId="0" fontId="1" fillId="3" borderId="13" xfId="0" applyFont="1" applyFill="1" applyBorder="1" applyAlignment="1"/>
    <xf numFmtId="17" fontId="14" fillId="12" borderId="14" xfId="0" applyNumberFormat="1" applyFont="1" applyFill="1" applyBorder="1" applyAlignment="1">
      <alignment horizontal="left" indent="2"/>
    </xf>
    <xf numFmtId="3" fontId="15" fillId="12" borderId="14" xfId="0" applyNumberFormat="1" applyFont="1" applyFill="1" applyBorder="1" applyAlignment="1">
      <alignment horizontal="center"/>
    </xf>
    <xf numFmtId="17" fontId="14" fillId="13" borderId="14" xfId="0" applyNumberFormat="1" applyFont="1" applyFill="1" applyBorder="1" applyAlignment="1">
      <alignment horizontal="left" indent="2"/>
    </xf>
    <xf numFmtId="3" fontId="15" fillId="13" borderId="14" xfId="0" applyNumberFormat="1" applyFont="1" applyFill="1" applyBorder="1" applyAlignment="1">
      <alignment horizontal="center"/>
    </xf>
    <xf numFmtId="17" fontId="14" fillId="14" borderId="14" xfId="0" applyNumberFormat="1" applyFont="1" applyFill="1" applyBorder="1" applyAlignment="1">
      <alignment horizontal="left" indent="2"/>
    </xf>
    <xf numFmtId="3" fontId="15" fillId="14" borderId="14" xfId="0" applyNumberFormat="1" applyFont="1" applyFill="1" applyBorder="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 Target="richData/rdrichvalue.xml"/><Relationship Id="rId3" Type="http://schemas.openxmlformats.org/officeDocument/2006/relationships/worksheet" Target="worksheets/sheet3.xml"/><Relationship Id="rId21" Type="http://schemas.microsoft.com/office/2017/06/relationships/richStyles" Target="richData/rich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20/07/relationships/rdRichValueWebImage" Target="richData/rdRichValueWebImage.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06/relationships/rdArray" Target="richData/rdarray.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sharedStrings" Target="sharedStrings.xml"/><Relationship Id="rId23" Type="http://schemas.microsoft.com/office/2017/06/relationships/rdSupportingPropertyBag" Target="richData/rdsupportingpropertybag.xml"/><Relationship Id="rId10" Type="http://schemas.openxmlformats.org/officeDocument/2006/relationships/worksheet" Target="worksheets/sheet10.xml"/><Relationship Id="rId19" Type="http://schemas.microsoft.com/office/2017/06/relationships/rdRichValueStructure" Target="richData/rdrichvaluestructur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 Id="rId22" Type="http://schemas.microsoft.com/office/2017/06/relationships/rdSupportingPropertyBagStructure" Target="richData/rdsupportingpropertybagstructure.xml"/></Relationships>
</file>

<file path=xl/charts/_rels/chart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Trends!$C$1</c:f>
              <c:strCache>
                <c:ptCount val="1"/>
                <c:pt idx="0">
                  <c:v>DENGUE</c:v>
                </c:pt>
              </c:strCache>
            </c:strRef>
          </c:tx>
          <c:spPr>
            <a:ln w="22225" cap="rnd">
              <a:solidFill>
                <a:schemeClr val="accent2"/>
              </a:solidFill>
            </a:ln>
            <a:effectLst>
              <a:glow rad="139700">
                <a:schemeClr val="accent2">
                  <a:satMod val="175000"/>
                  <a:alpha val="14000"/>
                </a:schemeClr>
              </a:glow>
            </a:effectLst>
          </c:spPr>
          <c:marker>
            <c:symbol val="none"/>
          </c:marker>
          <c:cat>
            <c:strRef>
              <c:extLst>
                <c:ext xmlns:c15="http://schemas.microsoft.com/office/drawing/2012/chart" uri="{02D57815-91ED-43cb-92C2-25804820EDAC}">
                  <c15:fullRef>
                    <c15:sqref>Trends!$B:$B</c15:sqref>
                  </c15:fullRef>
                </c:ext>
              </c:extLst>
              <c:f>Trends!$B$2:$B$1048576</c:f>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xmlns:c15="http://schemas.microsoft.com/office/drawing/2012/chart" uri="{02D57815-91ED-43cb-92C2-25804820EDAC}">
                  <c15:fullRef>
                    <c15:sqref>Trends!$C$2:$C$264</c15:sqref>
                  </c15:fullRef>
                </c:ext>
              </c:extLst>
              <c:f>Trends!$C$3:$C$264</c:f>
              <c:numCache>
                <c:formatCode>General</c:formatCode>
                <c:ptCount val="262"/>
                <c:pt idx="0">
                  <c:v>4</c:v>
                </c:pt>
                <c:pt idx="1">
                  <c:v>4</c:v>
                </c:pt>
                <c:pt idx="2">
                  <c:v>3</c:v>
                </c:pt>
                <c:pt idx="3">
                  <c:v>4</c:v>
                </c:pt>
                <c:pt idx="4">
                  <c:v>5</c:v>
                </c:pt>
                <c:pt idx="5">
                  <c:v>5</c:v>
                </c:pt>
                <c:pt idx="6">
                  <c:v>5</c:v>
                </c:pt>
                <c:pt idx="7">
                  <c:v>7</c:v>
                </c:pt>
                <c:pt idx="8">
                  <c:v>6</c:v>
                </c:pt>
                <c:pt idx="9">
                  <c:v>13</c:v>
                </c:pt>
                <c:pt idx="10">
                  <c:v>13</c:v>
                </c:pt>
                <c:pt idx="11">
                  <c:v>9</c:v>
                </c:pt>
                <c:pt idx="12">
                  <c:v>11</c:v>
                </c:pt>
                <c:pt idx="13">
                  <c:v>12</c:v>
                </c:pt>
                <c:pt idx="14">
                  <c:v>11</c:v>
                </c:pt>
                <c:pt idx="15">
                  <c:v>13</c:v>
                </c:pt>
                <c:pt idx="16">
                  <c:v>11</c:v>
                </c:pt>
                <c:pt idx="17">
                  <c:v>12</c:v>
                </c:pt>
                <c:pt idx="18">
                  <c:v>10</c:v>
                </c:pt>
                <c:pt idx="19">
                  <c:v>10</c:v>
                </c:pt>
                <c:pt idx="20">
                  <c:v>13</c:v>
                </c:pt>
                <c:pt idx="21">
                  <c:v>8</c:v>
                </c:pt>
                <c:pt idx="22">
                  <c:v>12</c:v>
                </c:pt>
                <c:pt idx="23">
                  <c:v>9</c:v>
                </c:pt>
                <c:pt idx="24">
                  <c:v>8</c:v>
                </c:pt>
                <c:pt idx="25">
                  <c:v>10</c:v>
                </c:pt>
                <c:pt idx="26">
                  <c:v>9</c:v>
                </c:pt>
                <c:pt idx="27">
                  <c:v>8</c:v>
                </c:pt>
                <c:pt idx="28">
                  <c:v>11</c:v>
                </c:pt>
                <c:pt idx="29">
                  <c:v>19</c:v>
                </c:pt>
                <c:pt idx="30">
                  <c:v>26</c:v>
                </c:pt>
                <c:pt idx="31">
                  <c:v>15</c:v>
                </c:pt>
                <c:pt idx="32">
                  <c:v>17</c:v>
                </c:pt>
                <c:pt idx="33">
                  <c:v>10</c:v>
                </c:pt>
                <c:pt idx="34">
                  <c:v>9</c:v>
                </c:pt>
                <c:pt idx="35">
                  <c:v>11</c:v>
                </c:pt>
                <c:pt idx="36">
                  <c:v>16</c:v>
                </c:pt>
                <c:pt idx="37">
                  <c:v>16</c:v>
                </c:pt>
                <c:pt idx="38">
                  <c:v>10</c:v>
                </c:pt>
                <c:pt idx="39">
                  <c:v>10</c:v>
                </c:pt>
                <c:pt idx="40">
                  <c:v>10</c:v>
                </c:pt>
                <c:pt idx="41">
                  <c:v>11</c:v>
                </c:pt>
                <c:pt idx="42">
                  <c:v>11</c:v>
                </c:pt>
                <c:pt idx="43">
                  <c:v>9</c:v>
                </c:pt>
                <c:pt idx="44">
                  <c:v>10</c:v>
                </c:pt>
                <c:pt idx="45">
                  <c:v>7</c:v>
                </c:pt>
                <c:pt idx="46">
                  <c:v>4</c:v>
                </c:pt>
                <c:pt idx="47">
                  <c:v>5</c:v>
                </c:pt>
                <c:pt idx="48">
                  <c:v>4</c:v>
                </c:pt>
                <c:pt idx="49">
                  <c:v>3</c:v>
                </c:pt>
                <c:pt idx="50">
                  <c:v>1</c:v>
                </c:pt>
                <c:pt idx="51">
                  <c:v>3</c:v>
                </c:pt>
                <c:pt idx="52">
                  <c:v>4</c:v>
                </c:pt>
                <c:pt idx="53">
                  <c:v>5</c:v>
                </c:pt>
                <c:pt idx="54">
                  <c:v>3</c:v>
                </c:pt>
                <c:pt idx="55">
                  <c:v>5</c:v>
                </c:pt>
                <c:pt idx="56">
                  <c:v>7</c:v>
                </c:pt>
                <c:pt idx="57">
                  <c:v>4</c:v>
                </c:pt>
                <c:pt idx="58">
                  <c:v>7</c:v>
                </c:pt>
                <c:pt idx="59">
                  <c:v>7</c:v>
                </c:pt>
                <c:pt idx="60">
                  <c:v>8</c:v>
                </c:pt>
                <c:pt idx="61">
                  <c:v>7</c:v>
                </c:pt>
                <c:pt idx="62">
                  <c:v>14</c:v>
                </c:pt>
                <c:pt idx="63">
                  <c:v>15</c:v>
                </c:pt>
                <c:pt idx="64">
                  <c:v>16</c:v>
                </c:pt>
                <c:pt idx="65">
                  <c:v>15</c:v>
                </c:pt>
                <c:pt idx="66">
                  <c:v>17</c:v>
                </c:pt>
                <c:pt idx="67">
                  <c:v>12</c:v>
                </c:pt>
                <c:pt idx="68">
                  <c:v>13</c:v>
                </c:pt>
                <c:pt idx="69">
                  <c:v>13</c:v>
                </c:pt>
                <c:pt idx="70">
                  <c:v>12</c:v>
                </c:pt>
                <c:pt idx="71">
                  <c:v>12</c:v>
                </c:pt>
                <c:pt idx="72">
                  <c:v>15</c:v>
                </c:pt>
                <c:pt idx="73">
                  <c:v>15</c:v>
                </c:pt>
                <c:pt idx="74">
                  <c:v>11</c:v>
                </c:pt>
                <c:pt idx="75">
                  <c:v>9</c:v>
                </c:pt>
                <c:pt idx="76">
                  <c:v>11</c:v>
                </c:pt>
                <c:pt idx="77">
                  <c:v>10</c:v>
                </c:pt>
                <c:pt idx="78">
                  <c:v>16</c:v>
                </c:pt>
                <c:pt idx="79">
                  <c:v>11</c:v>
                </c:pt>
                <c:pt idx="80">
                  <c:v>10</c:v>
                </c:pt>
                <c:pt idx="81">
                  <c:v>14</c:v>
                </c:pt>
                <c:pt idx="82">
                  <c:v>13</c:v>
                </c:pt>
                <c:pt idx="83">
                  <c:v>12</c:v>
                </c:pt>
                <c:pt idx="84">
                  <c:v>13</c:v>
                </c:pt>
                <c:pt idx="85">
                  <c:v>13</c:v>
                </c:pt>
                <c:pt idx="86">
                  <c:v>16</c:v>
                </c:pt>
                <c:pt idx="87">
                  <c:v>21</c:v>
                </c:pt>
                <c:pt idx="88">
                  <c:v>22</c:v>
                </c:pt>
                <c:pt idx="89">
                  <c:v>16</c:v>
                </c:pt>
                <c:pt idx="90">
                  <c:v>14</c:v>
                </c:pt>
                <c:pt idx="91">
                  <c:v>17</c:v>
                </c:pt>
                <c:pt idx="92">
                  <c:v>13</c:v>
                </c:pt>
                <c:pt idx="93">
                  <c:v>12</c:v>
                </c:pt>
                <c:pt idx="94">
                  <c:v>12</c:v>
                </c:pt>
                <c:pt idx="95">
                  <c:v>8</c:v>
                </c:pt>
                <c:pt idx="96">
                  <c:v>9</c:v>
                </c:pt>
                <c:pt idx="97">
                  <c:v>6</c:v>
                </c:pt>
                <c:pt idx="98">
                  <c:v>6</c:v>
                </c:pt>
                <c:pt idx="99">
                  <c:v>4</c:v>
                </c:pt>
                <c:pt idx="100">
                  <c:v>6</c:v>
                </c:pt>
                <c:pt idx="101">
                  <c:v>6</c:v>
                </c:pt>
                <c:pt idx="102">
                  <c:v>4</c:v>
                </c:pt>
                <c:pt idx="103">
                  <c:v>4</c:v>
                </c:pt>
                <c:pt idx="104">
                  <c:v>4</c:v>
                </c:pt>
                <c:pt idx="105">
                  <c:v>4</c:v>
                </c:pt>
                <c:pt idx="106">
                  <c:v>3</c:v>
                </c:pt>
                <c:pt idx="107">
                  <c:v>5</c:v>
                </c:pt>
                <c:pt idx="108">
                  <c:v>7</c:v>
                </c:pt>
                <c:pt idx="109">
                  <c:v>7</c:v>
                </c:pt>
                <c:pt idx="110">
                  <c:v>8</c:v>
                </c:pt>
                <c:pt idx="111">
                  <c:v>10</c:v>
                </c:pt>
                <c:pt idx="112">
                  <c:v>16</c:v>
                </c:pt>
                <c:pt idx="113">
                  <c:v>19</c:v>
                </c:pt>
                <c:pt idx="114">
                  <c:v>36</c:v>
                </c:pt>
                <c:pt idx="115">
                  <c:v>51</c:v>
                </c:pt>
                <c:pt idx="116">
                  <c:v>54</c:v>
                </c:pt>
                <c:pt idx="117">
                  <c:v>76</c:v>
                </c:pt>
                <c:pt idx="118">
                  <c:v>76</c:v>
                </c:pt>
                <c:pt idx="119">
                  <c:v>100</c:v>
                </c:pt>
                <c:pt idx="120">
                  <c:v>90</c:v>
                </c:pt>
                <c:pt idx="121">
                  <c:v>84</c:v>
                </c:pt>
                <c:pt idx="122">
                  <c:v>80</c:v>
                </c:pt>
                <c:pt idx="123">
                  <c:v>65</c:v>
                </c:pt>
                <c:pt idx="124">
                  <c:v>61</c:v>
                </c:pt>
                <c:pt idx="125">
                  <c:v>49</c:v>
                </c:pt>
                <c:pt idx="126">
                  <c:v>43</c:v>
                </c:pt>
                <c:pt idx="127">
                  <c:v>38</c:v>
                </c:pt>
                <c:pt idx="128">
                  <c:v>27</c:v>
                </c:pt>
                <c:pt idx="129">
                  <c:v>18</c:v>
                </c:pt>
                <c:pt idx="130">
                  <c:v>17</c:v>
                </c:pt>
                <c:pt idx="131">
                  <c:v>20</c:v>
                </c:pt>
                <c:pt idx="132">
                  <c:v>18</c:v>
                </c:pt>
                <c:pt idx="133">
                  <c:v>13</c:v>
                </c:pt>
                <c:pt idx="134">
                  <c:v>13</c:v>
                </c:pt>
                <c:pt idx="135">
                  <c:v>20</c:v>
                </c:pt>
                <c:pt idx="136">
                  <c:v>11</c:v>
                </c:pt>
                <c:pt idx="137">
                  <c:v>14</c:v>
                </c:pt>
                <c:pt idx="138">
                  <c:v>17</c:v>
                </c:pt>
                <c:pt idx="139">
                  <c:v>17</c:v>
                </c:pt>
                <c:pt idx="140">
                  <c:v>10</c:v>
                </c:pt>
                <c:pt idx="141">
                  <c:v>12</c:v>
                </c:pt>
                <c:pt idx="142">
                  <c:v>9</c:v>
                </c:pt>
                <c:pt idx="143">
                  <c:v>9</c:v>
                </c:pt>
                <c:pt idx="144">
                  <c:v>7</c:v>
                </c:pt>
                <c:pt idx="145">
                  <c:v>8</c:v>
                </c:pt>
                <c:pt idx="146">
                  <c:v>10</c:v>
                </c:pt>
                <c:pt idx="147">
                  <c:v>8</c:v>
                </c:pt>
                <c:pt idx="148">
                  <c:v>10</c:v>
                </c:pt>
                <c:pt idx="149">
                  <c:v>8</c:v>
                </c:pt>
                <c:pt idx="150">
                  <c:v>6</c:v>
                </c:pt>
                <c:pt idx="151">
                  <c:v>5</c:v>
                </c:pt>
                <c:pt idx="152">
                  <c:v>4</c:v>
                </c:pt>
                <c:pt idx="153">
                  <c:v>2</c:v>
                </c:pt>
                <c:pt idx="154">
                  <c:v>5</c:v>
                </c:pt>
                <c:pt idx="155">
                  <c:v>3</c:v>
                </c:pt>
                <c:pt idx="156">
                  <c:v>2</c:v>
                </c:pt>
                <c:pt idx="157">
                  <c:v>3</c:v>
                </c:pt>
                <c:pt idx="158">
                  <c:v>3</c:v>
                </c:pt>
                <c:pt idx="159">
                  <c:v>4</c:v>
                </c:pt>
                <c:pt idx="160">
                  <c:v>3</c:v>
                </c:pt>
                <c:pt idx="161">
                  <c:v>3</c:v>
                </c:pt>
                <c:pt idx="162">
                  <c:v>4</c:v>
                </c:pt>
                <c:pt idx="163">
                  <c:v>4</c:v>
                </c:pt>
                <c:pt idx="164">
                  <c:v>3</c:v>
                </c:pt>
                <c:pt idx="165">
                  <c:v>3</c:v>
                </c:pt>
                <c:pt idx="166">
                  <c:v>4</c:v>
                </c:pt>
                <c:pt idx="167">
                  <c:v>4</c:v>
                </c:pt>
                <c:pt idx="168">
                  <c:v>4</c:v>
                </c:pt>
                <c:pt idx="169">
                  <c:v>4</c:v>
                </c:pt>
                <c:pt idx="170">
                  <c:v>6</c:v>
                </c:pt>
                <c:pt idx="171">
                  <c:v>5</c:v>
                </c:pt>
                <c:pt idx="172">
                  <c:v>5</c:v>
                </c:pt>
                <c:pt idx="173">
                  <c:v>5</c:v>
                </c:pt>
                <c:pt idx="174">
                  <c:v>4</c:v>
                </c:pt>
                <c:pt idx="175">
                  <c:v>4</c:v>
                </c:pt>
                <c:pt idx="176">
                  <c:v>4</c:v>
                </c:pt>
                <c:pt idx="177">
                  <c:v>3</c:v>
                </c:pt>
                <c:pt idx="178">
                  <c:v>3</c:v>
                </c:pt>
                <c:pt idx="179">
                  <c:v>4</c:v>
                </c:pt>
                <c:pt idx="180">
                  <c:v>7</c:v>
                </c:pt>
                <c:pt idx="181">
                  <c:v>8</c:v>
                </c:pt>
                <c:pt idx="182">
                  <c:v>5</c:v>
                </c:pt>
                <c:pt idx="183">
                  <c:v>6</c:v>
                </c:pt>
                <c:pt idx="184">
                  <c:v>8</c:v>
                </c:pt>
                <c:pt idx="185">
                  <c:v>8</c:v>
                </c:pt>
                <c:pt idx="186">
                  <c:v>7</c:v>
                </c:pt>
                <c:pt idx="187">
                  <c:v>6</c:v>
                </c:pt>
                <c:pt idx="188">
                  <c:v>7</c:v>
                </c:pt>
                <c:pt idx="189">
                  <c:v>6</c:v>
                </c:pt>
                <c:pt idx="190">
                  <c:v>5</c:v>
                </c:pt>
                <c:pt idx="191">
                  <c:v>8</c:v>
                </c:pt>
                <c:pt idx="192">
                  <c:v>9</c:v>
                </c:pt>
                <c:pt idx="193">
                  <c:v>9</c:v>
                </c:pt>
                <c:pt idx="194">
                  <c:v>14</c:v>
                </c:pt>
                <c:pt idx="195">
                  <c:v>15</c:v>
                </c:pt>
                <c:pt idx="196">
                  <c:v>11</c:v>
                </c:pt>
                <c:pt idx="197">
                  <c:v>10</c:v>
                </c:pt>
                <c:pt idx="198">
                  <c:v>10</c:v>
                </c:pt>
                <c:pt idx="199">
                  <c:v>9</c:v>
                </c:pt>
                <c:pt idx="200">
                  <c:v>5</c:v>
                </c:pt>
                <c:pt idx="201">
                  <c:v>7</c:v>
                </c:pt>
                <c:pt idx="202">
                  <c:v>7</c:v>
                </c:pt>
                <c:pt idx="203">
                  <c:v>7</c:v>
                </c:pt>
                <c:pt idx="204">
                  <c:v>8</c:v>
                </c:pt>
                <c:pt idx="205">
                  <c:v>6</c:v>
                </c:pt>
                <c:pt idx="206">
                  <c:v>5</c:v>
                </c:pt>
                <c:pt idx="207">
                  <c:v>7</c:v>
                </c:pt>
                <c:pt idx="208">
                  <c:v>6</c:v>
                </c:pt>
                <c:pt idx="209">
                  <c:v>5</c:v>
                </c:pt>
                <c:pt idx="210">
                  <c:v>5</c:v>
                </c:pt>
                <c:pt idx="211">
                  <c:v>5</c:v>
                </c:pt>
                <c:pt idx="212">
                  <c:v>5</c:v>
                </c:pt>
                <c:pt idx="213">
                  <c:v>5</c:v>
                </c:pt>
                <c:pt idx="214">
                  <c:v>4</c:v>
                </c:pt>
                <c:pt idx="215">
                  <c:v>6</c:v>
                </c:pt>
                <c:pt idx="216">
                  <c:v>8</c:v>
                </c:pt>
                <c:pt idx="217">
                  <c:v>9</c:v>
                </c:pt>
                <c:pt idx="218">
                  <c:v>10</c:v>
                </c:pt>
                <c:pt idx="219">
                  <c:v>8</c:v>
                </c:pt>
                <c:pt idx="220">
                  <c:v>6</c:v>
                </c:pt>
                <c:pt idx="221">
                  <c:v>10</c:v>
                </c:pt>
                <c:pt idx="222">
                  <c:v>11</c:v>
                </c:pt>
                <c:pt idx="223">
                  <c:v>9</c:v>
                </c:pt>
                <c:pt idx="224">
                  <c:v>9</c:v>
                </c:pt>
                <c:pt idx="225">
                  <c:v>8</c:v>
                </c:pt>
                <c:pt idx="226">
                  <c:v>9</c:v>
                </c:pt>
                <c:pt idx="227">
                  <c:v>9</c:v>
                </c:pt>
                <c:pt idx="228">
                  <c:v>8</c:v>
                </c:pt>
                <c:pt idx="229">
                  <c:v>8</c:v>
                </c:pt>
                <c:pt idx="230">
                  <c:v>12</c:v>
                </c:pt>
                <c:pt idx="231">
                  <c:v>8</c:v>
                </c:pt>
                <c:pt idx="232">
                  <c:v>7</c:v>
                </c:pt>
                <c:pt idx="233">
                  <c:v>9</c:v>
                </c:pt>
                <c:pt idx="234">
                  <c:v>7</c:v>
                </c:pt>
                <c:pt idx="235">
                  <c:v>9</c:v>
                </c:pt>
                <c:pt idx="236">
                  <c:v>9</c:v>
                </c:pt>
                <c:pt idx="237">
                  <c:v>12</c:v>
                </c:pt>
                <c:pt idx="238">
                  <c:v>13</c:v>
                </c:pt>
                <c:pt idx="239">
                  <c:v>12</c:v>
                </c:pt>
                <c:pt idx="240">
                  <c:v>11</c:v>
                </c:pt>
                <c:pt idx="241">
                  <c:v>8</c:v>
                </c:pt>
                <c:pt idx="242">
                  <c:v>7</c:v>
                </c:pt>
                <c:pt idx="243">
                  <c:v>11</c:v>
                </c:pt>
                <c:pt idx="244">
                  <c:v>7</c:v>
                </c:pt>
                <c:pt idx="245">
                  <c:v>8</c:v>
                </c:pt>
                <c:pt idx="246">
                  <c:v>5</c:v>
                </c:pt>
                <c:pt idx="247">
                  <c:v>5</c:v>
                </c:pt>
                <c:pt idx="248">
                  <c:v>6</c:v>
                </c:pt>
                <c:pt idx="249">
                  <c:v>6</c:v>
                </c:pt>
                <c:pt idx="250">
                  <c:v>4</c:v>
                </c:pt>
                <c:pt idx="251">
                  <c:v>5</c:v>
                </c:pt>
                <c:pt idx="252">
                  <c:v>4</c:v>
                </c:pt>
                <c:pt idx="253">
                  <c:v>4</c:v>
                </c:pt>
                <c:pt idx="254">
                  <c:v>5</c:v>
                </c:pt>
                <c:pt idx="255">
                  <c:v>7</c:v>
                </c:pt>
                <c:pt idx="256">
                  <c:v>6</c:v>
                </c:pt>
                <c:pt idx="257">
                  <c:v>5</c:v>
                </c:pt>
                <c:pt idx="258">
                  <c:v>7</c:v>
                </c:pt>
                <c:pt idx="259">
                  <c:v>5</c:v>
                </c:pt>
                <c:pt idx="260">
                  <c:v>5</c:v>
                </c:pt>
                <c:pt idx="261">
                  <c:v>0</c:v>
                </c:pt>
              </c:numCache>
            </c:numRef>
          </c:val>
          <c:smooth val="0"/>
          <c:extLst>
            <c:ext xmlns:c16="http://schemas.microsoft.com/office/drawing/2014/chart" uri="{C3380CC4-5D6E-409C-BE32-E72D297353CC}">
              <c16:uniqueId val="{00000000-6EF5-412B-9C53-DE4EF37AD554}"/>
            </c:ext>
          </c:extLst>
        </c:ser>
        <c:dLbls>
          <c:showLegendKey val="0"/>
          <c:showVal val="0"/>
          <c:showCatName val="0"/>
          <c:showSerName val="0"/>
          <c:showPercent val="0"/>
          <c:showBubbleSize val="0"/>
        </c:dLbls>
        <c:smooth val="0"/>
        <c:axId val="1431842208"/>
        <c:axId val="1431844288"/>
        <c:extLst>
          <c:ext xmlns:c15="http://schemas.microsoft.com/office/drawing/2012/chart" uri="{02D57815-91ED-43cb-92C2-25804820EDAC}">
            <c15:filteredLineSeries>
              <c15:ser>
                <c:idx val="0"/>
                <c:order val="0"/>
                <c:tx>
                  <c:strRef>
                    <c:extLst>
                      <c:ext uri="{02D57815-91ED-43cb-92C2-25804820EDAC}">
                        <c15:formulaRef>
                          <c15:sqref>Trends!$B$1</c15:sqref>
                        </c15:formulaRef>
                      </c:ext>
                    </c:extLst>
                    <c:strCache>
                      <c:ptCount val="1"/>
                      <c:pt idx="0">
                        <c:v>Week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extLst>
                      <c:ext uri="{02D57815-91ED-43cb-92C2-25804820EDAC}">
                        <c15:fullRef>
                          <c15:sqref>Trends!$B:$B</c15:sqref>
                        </c15:fullRef>
                        <c15:formulaRef>
                          <c15:sqref>Trends!$B$2:$B$1048576</c15:sqref>
                        </c15:formulaRef>
                      </c:ext>
                    </c:extLst>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uri="{02D57815-91ED-43cb-92C2-25804820EDAC}">
                        <c15:fullRef>
                          <c15:sqref>Trends!$B$2:$B$264</c15:sqref>
                        </c15:fullRef>
                        <c15:formulaRef>
                          <c15:sqref>Trends!$B$3:$B$264</c15:sqref>
                        </c15:formulaRef>
                      </c:ext>
                    </c:extLst>
                    <c:numCache>
                      <c:formatCode>m/d/yyyy</c:formatCode>
                      <c:ptCount val="262"/>
                      <c:pt idx="0">
                        <c:v>42862</c:v>
                      </c:pt>
                      <c:pt idx="1">
                        <c:v>42869</c:v>
                      </c:pt>
                      <c:pt idx="2">
                        <c:v>42876</c:v>
                      </c:pt>
                      <c:pt idx="3">
                        <c:v>42883</c:v>
                      </c:pt>
                      <c:pt idx="4">
                        <c:v>42890</c:v>
                      </c:pt>
                      <c:pt idx="5">
                        <c:v>42897</c:v>
                      </c:pt>
                      <c:pt idx="6">
                        <c:v>42904</c:v>
                      </c:pt>
                      <c:pt idx="7">
                        <c:v>42911</c:v>
                      </c:pt>
                      <c:pt idx="8">
                        <c:v>42918</c:v>
                      </c:pt>
                      <c:pt idx="9">
                        <c:v>42925</c:v>
                      </c:pt>
                      <c:pt idx="10">
                        <c:v>42932</c:v>
                      </c:pt>
                      <c:pt idx="11">
                        <c:v>42939</c:v>
                      </c:pt>
                      <c:pt idx="12">
                        <c:v>42946</c:v>
                      </c:pt>
                      <c:pt idx="13">
                        <c:v>42953</c:v>
                      </c:pt>
                      <c:pt idx="14">
                        <c:v>42960</c:v>
                      </c:pt>
                      <c:pt idx="15">
                        <c:v>42967</c:v>
                      </c:pt>
                      <c:pt idx="16">
                        <c:v>42974</c:v>
                      </c:pt>
                      <c:pt idx="17">
                        <c:v>42981</c:v>
                      </c:pt>
                      <c:pt idx="18">
                        <c:v>42988</c:v>
                      </c:pt>
                      <c:pt idx="19">
                        <c:v>42995</c:v>
                      </c:pt>
                      <c:pt idx="20">
                        <c:v>43002</c:v>
                      </c:pt>
                      <c:pt idx="21">
                        <c:v>43009</c:v>
                      </c:pt>
                      <c:pt idx="22">
                        <c:v>43016</c:v>
                      </c:pt>
                      <c:pt idx="23">
                        <c:v>43023</c:v>
                      </c:pt>
                      <c:pt idx="24">
                        <c:v>43030</c:v>
                      </c:pt>
                      <c:pt idx="25">
                        <c:v>43037</c:v>
                      </c:pt>
                      <c:pt idx="26">
                        <c:v>43044</c:v>
                      </c:pt>
                      <c:pt idx="27">
                        <c:v>43051</c:v>
                      </c:pt>
                      <c:pt idx="28">
                        <c:v>43058</c:v>
                      </c:pt>
                      <c:pt idx="29">
                        <c:v>43065</c:v>
                      </c:pt>
                      <c:pt idx="30">
                        <c:v>43072</c:v>
                      </c:pt>
                      <c:pt idx="31">
                        <c:v>43079</c:v>
                      </c:pt>
                      <c:pt idx="32">
                        <c:v>43086</c:v>
                      </c:pt>
                      <c:pt idx="33">
                        <c:v>43093</c:v>
                      </c:pt>
                      <c:pt idx="34">
                        <c:v>43100</c:v>
                      </c:pt>
                      <c:pt idx="35">
                        <c:v>43107</c:v>
                      </c:pt>
                      <c:pt idx="36">
                        <c:v>43114</c:v>
                      </c:pt>
                      <c:pt idx="37">
                        <c:v>43121</c:v>
                      </c:pt>
                      <c:pt idx="38">
                        <c:v>43128</c:v>
                      </c:pt>
                      <c:pt idx="39">
                        <c:v>43135</c:v>
                      </c:pt>
                      <c:pt idx="40">
                        <c:v>43142</c:v>
                      </c:pt>
                      <c:pt idx="41">
                        <c:v>43149</c:v>
                      </c:pt>
                      <c:pt idx="42">
                        <c:v>43156</c:v>
                      </c:pt>
                      <c:pt idx="43">
                        <c:v>43163</c:v>
                      </c:pt>
                      <c:pt idx="44">
                        <c:v>43170</c:v>
                      </c:pt>
                      <c:pt idx="45">
                        <c:v>43177</c:v>
                      </c:pt>
                      <c:pt idx="46">
                        <c:v>43184</c:v>
                      </c:pt>
                      <c:pt idx="47">
                        <c:v>43191</c:v>
                      </c:pt>
                      <c:pt idx="48">
                        <c:v>43198</c:v>
                      </c:pt>
                      <c:pt idx="49">
                        <c:v>43205</c:v>
                      </c:pt>
                      <c:pt idx="50">
                        <c:v>43212</c:v>
                      </c:pt>
                      <c:pt idx="51">
                        <c:v>43219</c:v>
                      </c:pt>
                      <c:pt idx="52">
                        <c:v>43226</c:v>
                      </c:pt>
                      <c:pt idx="53">
                        <c:v>43233</c:v>
                      </c:pt>
                      <c:pt idx="54">
                        <c:v>43240</c:v>
                      </c:pt>
                      <c:pt idx="55">
                        <c:v>43247</c:v>
                      </c:pt>
                      <c:pt idx="56">
                        <c:v>43254</c:v>
                      </c:pt>
                      <c:pt idx="57">
                        <c:v>43261</c:v>
                      </c:pt>
                      <c:pt idx="58">
                        <c:v>43268</c:v>
                      </c:pt>
                      <c:pt idx="59">
                        <c:v>43275</c:v>
                      </c:pt>
                      <c:pt idx="60">
                        <c:v>43282</c:v>
                      </c:pt>
                      <c:pt idx="61">
                        <c:v>43289</c:v>
                      </c:pt>
                      <c:pt idx="62">
                        <c:v>43296</c:v>
                      </c:pt>
                      <c:pt idx="63">
                        <c:v>43303</c:v>
                      </c:pt>
                      <c:pt idx="64">
                        <c:v>43310</c:v>
                      </c:pt>
                      <c:pt idx="65">
                        <c:v>43317</c:v>
                      </c:pt>
                      <c:pt idx="66">
                        <c:v>43324</c:v>
                      </c:pt>
                      <c:pt idx="67">
                        <c:v>43331</c:v>
                      </c:pt>
                      <c:pt idx="68">
                        <c:v>43338</c:v>
                      </c:pt>
                      <c:pt idx="69">
                        <c:v>43345</c:v>
                      </c:pt>
                      <c:pt idx="70">
                        <c:v>43352</c:v>
                      </c:pt>
                      <c:pt idx="71">
                        <c:v>43359</c:v>
                      </c:pt>
                      <c:pt idx="72">
                        <c:v>43366</c:v>
                      </c:pt>
                      <c:pt idx="73">
                        <c:v>43373</c:v>
                      </c:pt>
                      <c:pt idx="74">
                        <c:v>43380</c:v>
                      </c:pt>
                      <c:pt idx="75">
                        <c:v>43387</c:v>
                      </c:pt>
                      <c:pt idx="76">
                        <c:v>43394</c:v>
                      </c:pt>
                      <c:pt idx="77">
                        <c:v>43401</c:v>
                      </c:pt>
                      <c:pt idx="78">
                        <c:v>43408</c:v>
                      </c:pt>
                      <c:pt idx="79">
                        <c:v>43415</c:v>
                      </c:pt>
                      <c:pt idx="80">
                        <c:v>43422</c:v>
                      </c:pt>
                      <c:pt idx="81">
                        <c:v>43429</c:v>
                      </c:pt>
                      <c:pt idx="82">
                        <c:v>43436</c:v>
                      </c:pt>
                      <c:pt idx="83">
                        <c:v>43443</c:v>
                      </c:pt>
                      <c:pt idx="84">
                        <c:v>43450</c:v>
                      </c:pt>
                      <c:pt idx="85">
                        <c:v>43457</c:v>
                      </c:pt>
                      <c:pt idx="86">
                        <c:v>43464</c:v>
                      </c:pt>
                      <c:pt idx="87">
                        <c:v>43471</c:v>
                      </c:pt>
                      <c:pt idx="88">
                        <c:v>43478</c:v>
                      </c:pt>
                      <c:pt idx="89">
                        <c:v>43485</c:v>
                      </c:pt>
                      <c:pt idx="90">
                        <c:v>43492</c:v>
                      </c:pt>
                      <c:pt idx="91">
                        <c:v>43499</c:v>
                      </c:pt>
                      <c:pt idx="92">
                        <c:v>43506</c:v>
                      </c:pt>
                      <c:pt idx="93">
                        <c:v>43513</c:v>
                      </c:pt>
                      <c:pt idx="94">
                        <c:v>43520</c:v>
                      </c:pt>
                      <c:pt idx="95">
                        <c:v>43527</c:v>
                      </c:pt>
                      <c:pt idx="96">
                        <c:v>43534</c:v>
                      </c:pt>
                      <c:pt idx="97">
                        <c:v>43541</c:v>
                      </c:pt>
                      <c:pt idx="98">
                        <c:v>43548</c:v>
                      </c:pt>
                      <c:pt idx="99">
                        <c:v>43555</c:v>
                      </c:pt>
                      <c:pt idx="100">
                        <c:v>43562</c:v>
                      </c:pt>
                      <c:pt idx="101">
                        <c:v>43569</c:v>
                      </c:pt>
                      <c:pt idx="102">
                        <c:v>43576</c:v>
                      </c:pt>
                      <c:pt idx="103">
                        <c:v>43583</c:v>
                      </c:pt>
                      <c:pt idx="104">
                        <c:v>43590</c:v>
                      </c:pt>
                      <c:pt idx="105">
                        <c:v>43597</c:v>
                      </c:pt>
                      <c:pt idx="106">
                        <c:v>43604</c:v>
                      </c:pt>
                      <c:pt idx="107">
                        <c:v>43611</c:v>
                      </c:pt>
                      <c:pt idx="108">
                        <c:v>43618</c:v>
                      </c:pt>
                      <c:pt idx="109">
                        <c:v>43625</c:v>
                      </c:pt>
                      <c:pt idx="110">
                        <c:v>43632</c:v>
                      </c:pt>
                      <c:pt idx="111">
                        <c:v>43639</c:v>
                      </c:pt>
                      <c:pt idx="112">
                        <c:v>43646</c:v>
                      </c:pt>
                      <c:pt idx="113">
                        <c:v>43653</c:v>
                      </c:pt>
                      <c:pt idx="114">
                        <c:v>43660</c:v>
                      </c:pt>
                      <c:pt idx="115">
                        <c:v>43667</c:v>
                      </c:pt>
                      <c:pt idx="116">
                        <c:v>43674</c:v>
                      </c:pt>
                      <c:pt idx="117">
                        <c:v>43681</c:v>
                      </c:pt>
                      <c:pt idx="118">
                        <c:v>43688</c:v>
                      </c:pt>
                      <c:pt idx="119">
                        <c:v>43695</c:v>
                      </c:pt>
                      <c:pt idx="120">
                        <c:v>43702</c:v>
                      </c:pt>
                      <c:pt idx="121">
                        <c:v>43709</c:v>
                      </c:pt>
                      <c:pt idx="122">
                        <c:v>43716</c:v>
                      </c:pt>
                      <c:pt idx="123">
                        <c:v>43723</c:v>
                      </c:pt>
                      <c:pt idx="124">
                        <c:v>43730</c:v>
                      </c:pt>
                      <c:pt idx="125">
                        <c:v>43737</c:v>
                      </c:pt>
                      <c:pt idx="126">
                        <c:v>43744</c:v>
                      </c:pt>
                      <c:pt idx="127">
                        <c:v>43751</c:v>
                      </c:pt>
                      <c:pt idx="128">
                        <c:v>43758</c:v>
                      </c:pt>
                      <c:pt idx="129">
                        <c:v>43765</c:v>
                      </c:pt>
                      <c:pt idx="130">
                        <c:v>43772</c:v>
                      </c:pt>
                      <c:pt idx="131">
                        <c:v>43779</c:v>
                      </c:pt>
                      <c:pt idx="132">
                        <c:v>43786</c:v>
                      </c:pt>
                      <c:pt idx="133">
                        <c:v>43793</c:v>
                      </c:pt>
                      <c:pt idx="134">
                        <c:v>43800</c:v>
                      </c:pt>
                      <c:pt idx="135">
                        <c:v>43807</c:v>
                      </c:pt>
                      <c:pt idx="136">
                        <c:v>43814</c:v>
                      </c:pt>
                      <c:pt idx="137">
                        <c:v>43821</c:v>
                      </c:pt>
                      <c:pt idx="138">
                        <c:v>43828</c:v>
                      </c:pt>
                      <c:pt idx="139">
                        <c:v>43835</c:v>
                      </c:pt>
                      <c:pt idx="140">
                        <c:v>43842</c:v>
                      </c:pt>
                      <c:pt idx="141">
                        <c:v>43849</c:v>
                      </c:pt>
                      <c:pt idx="142">
                        <c:v>43856</c:v>
                      </c:pt>
                      <c:pt idx="143">
                        <c:v>43863</c:v>
                      </c:pt>
                      <c:pt idx="144">
                        <c:v>43870</c:v>
                      </c:pt>
                      <c:pt idx="145">
                        <c:v>43877</c:v>
                      </c:pt>
                      <c:pt idx="146">
                        <c:v>43884</c:v>
                      </c:pt>
                      <c:pt idx="147">
                        <c:v>43891</c:v>
                      </c:pt>
                      <c:pt idx="148">
                        <c:v>43898</c:v>
                      </c:pt>
                      <c:pt idx="149">
                        <c:v>43905</c:v>
                      </c:pt>
                      <c:pt idx="150">
                        <c:v>43912</c:v>
                      </c:pt>
                      <c:pt idx="151">
                        <c:v>43919</c:v>
                      </c:pt>
                      <c:pt idx="152">
                        <c:v>43926</c:v>
                      </c:pt>
                      <c:pt idx="153">
                        <c:v>43933</c:v>
                      </c:pt>
                      <c:pt idx="154">
                        <c:v>43940</c:v>
                      </c:pt>
                      <c:pt idx="155">
                        <c:v>43947</c:v>
                      </c:pt>
                      <c:pt idx="156">
                        <c:v>43954</c:v>
                      </c:pt>
                      <c:pt idx="157">
                        <c:v>43961</c:v>
                      </c:pt>
                      <c:pt idx="158">
                        <c:v>43968</c:v>
                      </c:pt>
                      <c:pt idx="159">
                        <c:v>43975</c:v>
                      </c:pt>
                      <c:pt idx="160">
                        <c:v>43982</c:v>
                      </c:pt>
                      <c:pt idx="161">
                        <c:v>43989</c:v>
                      </c:pt>
                      <c:pt idx="162">
                        <c:v>43996</c:v>
                      </c:pt>
                      <c:pt idx="163">
                        <c:v>44003</c:v>
                      </c:pt>
                      <c:pt idx="164">
                        <c:v>44010</c:v>
                      </c:pt>
                      <c:pt idx="165">
                        <c:v>44017</c:v>
                      </c:pt>
                      <c:pt idx="166">
                        <c:v>44024</c:v>
                      </c:pt>
                      <c:pt idx="167">
                        <c:v>44031</c:v>
                      </c:pt>
                      <c:pt idx="168">
                        <c:v>44038</c:v>
                      </c:pt>
                      <c:pt idx="169">
                        <c:v>44045</c:v>
                      </c:pt>
                      <c:pt idx="170">
                        <c:v>44052</c:v>
                      </c:pt>
                      <c:pt idx="171">
                        <c:v>44059</c:v>
                      </c:pt>
                      <c:pt idx="172">
                        <c:v>44066</c:v>
                      </c:pt>
                      <c:pt idx="173">
                        <c:v>44073</c:v>
                      </c:pt>
                      <c:pt idx="174">
                        <c:v>44080</c:v>
                      </c:pt>
                      <c:pt idx="175">
                        <c:v>44087</c:v>
                      </c:pt>
                      <c:pt idx="176">
                        <c:v>44094</c:v>
                      </c:pt>
                      <c:pt idx="177">
                        <c:v>44101</c:v>
                      </c:pt>
                      <c:pt idx="178">
                        <c:v>44108</c:v>
                      </c:pt>
                      <c:pt idx="179">
                        <c:v>44115</c:v>
                      </c:pt>
                      <c:pt idx="180">
                        <c:v>44122</c:v>
                      </c:pt>
                      <c:pt idx="181">
                        <c:v>44129</c:v>
                      </c:pt>
                      <c:pt idx="182">
                        <c:v>44136</c:v>
                      </c:pt>
                      <c:pt idx="183">
                        <c:v>44143</c:v>
                      </c:pt>
                      <c:pt idx="184">
                        <c:v>44150</c:v>
                      </c:pt>
                      <c:pt idx="185">
                        <c:v>44157</c:v>
                      </c:pt>
                      <c:pt idx="186">
                        <c:v>44164</c:v>
                      </c:pt>
                      <c:pt idx="187">
                        <c:v>44171</c:v>
                      </c:pt>
                      <c:pt idx="188">
                        <c:v>44178</c:v>
                      </c:pt>
                      <c:pt idx="189">
                        <c:v>44185</c:v>
                      </c:pt>
                      <c:pt idx="190">
                        <c:v>44192</c:v>
                      </c:pt>
                      <c:pt idx="191">
                        <c:v>44199</c:v>
                      </c:pt>
                      <c:pt idx="192">
                        <c:v>44206</c:v>
                      </c:pt>
                      <c:pt idx="193">
                        <c:v>44213</c:v>
                      </c:pt>
                      <c:pt idx="194">
                        <c:v>44220</c:v>
                      </c:pt>
                      <c:pt idx="195">
                        <c:v>44227</c:v>
                      </c:pt>
                      <c:pt idx="196">
                        <c:v>44234</c:v>
                      </c:pt>
                      <c:pt idx="197">
                        <c:v>44241</c:v>
                      </c:pt>
                      <c:pt idx="198">
                        <c:v>44248</c:v>
                      </c:pt>
                      <c:pt idx="199">
                        <c:v>44255</c:v>
                      </c:pt>
                      <c:pt idx="200">
                        <c:v>44262</c:v>
                      </c:pt>
                      <c:pt idx="201">
                        <c:v>44269</c:v>
                      </c:pt>
                      <c:pt idx="202">
                        <c:v>44276</c:v>
                      </c:pt>
                      <c:pt idx="203">
                        <c:v>44283</c:v>
                      </c:pt>
                      <c:pt idx="204">
                        <c:v>44290</c:v>
                      </c:pt>
                      <c:pt idx="205">
                        <c:v>44297</c:v>
                      </c:pt>
                      <c:pt idx="206">
                        <c:v>44304</c:v>
                      </c:pt>
                      <c:pt idx="207">
                        <c:v>44311</c:v>
                      </c:pt>
                      <c:pt idx="208">
                        <c:v>44318</c:v>
                      </c:pt>
                      <c:pt idx="209">
                        <c:v>44325</c:v>
                      </c:pt>
                      <c:pt idx="210">
                        <c:v>44332</c:v>
                      </c:pt>
                      <c:pt idx="211">
                        <c:v>44339</c:v>
                      </c:pt>
                      <c:pt idx="212">
                        <c:v>44346</c:v>
                      </c:pt>
                      <c:pt idx="213">
                        <c:v>44353</c:v>
                      </c:pt>
                      <c:pt idx="214">
                        <c:v>44360</c:v>
                      </c:pt>
                      <c:pt idx="215">
                        <c:v>44367</c:v>
                      </c:pt>
                      <c:pt idx="216">
                        <c:v>44374</c:v>
                      </c:pt>
                      <c:pt idx="217">
                        <c:v>44381</c:v>
                      </c:pt>
                      <c:pt idx="218">
                        <c:v>44388</c:v>
                      </c:pt>
                      <c:pt idx="219">
                        <c:v>44395</c:v>
                      </c:pt>
                      <c:pt idx="220">
                        <c:v>44402</c:v>
                      </c:pt>
                      <c:pt idx="221">
                        <c:v>44409</c:v>
                      </c:pt>
                      <c:pt idx="222">
                        <c:v>44416</c:v>
                      </c:pt>
                      <c:pt idx="223">
                        <c:v>44423</c:v>
                      </c:pt>
                      <c:pt idx="224">
                        <c:v>44430</c:v>
                      </c:pt>
                      <c:pt idx="225">
                        <c:v>44437</c:v>
                      </c:pt>
                      <c:pt idx="226">
                        <c:v>44444</c:v>
                      </c:pt>
                      <c:pt idx="227">
                        <c:v>44451</c:v>
                      </c:pt>
                      <c:pt idx="228">
                        <c:v>44458</c:v>
                      </c:pt>
                      <c:pt idx="229">
                        <c:v>44465</c:v>
                      </c:pt>
                      <c:pt idx="230">
                        <c:v>44472</c:v>
                      </c:pt>
                      <c:pt idx="231">
                        <c:v>44479</c:v>
                      </c:pt>
                      <c:pt idx="232">
                        <c:v>44486</c:v>
                      </c:pt>
                      <c:pt idx="233">
                        <c:v>44493</c:v>
                      </c:pt>
                      <c:pt idx="234">
                        <c:v>44500</c:v>
                      </c:pt>
                      <c:pt idx="235">
                        <c:v>44507</c:v>
                      </c:pt>
                      <c:pt idx="236">
                        <c:v>44514</c:v>
                      </c:pt>
                      <c:pt idx="237">
                        <c:v>44521</c:v>
                      </c:pt>
                      <c:pt idx="238">
                        <c:v>44528</c:v>
                      </c:pt>
                      <c:pt idx="239">
                        <c:v>44535</c:v>
                      </c:pt>
                      <c:pt idx="240">
                        <c:v>44542</c:v>
                      </c:pt>
                      <c:pt idx="241">
                        <c:v>44549</c:v>
                      </c:pt>
                      <c:pt idx="242">
                        <c:v>44556</c:v>
                      </c:pt>
                      <c:pt idx="243">
                        <c:v>44563</c:v>
                      </c:pt>
                      <c:pt idx="244">
                        <c:v>44570</c:v>
                      </c:pt>
                      <c:pt idx="245">
                        <c:v>44577</c:v>
                      </c:pt>
                      <c:pt idx="246">
                        <c:v>44584</c:v>
                      </c:pt>
                      <c:pt idx="247">
                        <c:v>44591</c:v>
                      </c:pt>
                      <c:pt idx="248">
                        <c:v>44598</c:v>
                      </c:pt>
                      <c:pt idx="249">
                        <c:v>44605</c:v>
                      </c:pt>
                      <c:pt idx="250">
                        <c:v>44612</c:v>
                      </c:pt>
                      <c:pt idx="251">
                        <c:v>44619</c:v>
                      </c:pt>
                      <c:pt idx="252">
                        <c:v>44626</c:v>
                      </c:pt>
                      <c:pt idx="253">
                        <c:v>44633</c:v>
                      </c:pt>
                      <c:pt idx="254">
                        <c:v>44640</c:v>
                      </c:pt>
                      <c:pt idx="255">
                        <c:v>44647</c:v>
                      </c:pt>
                      <c:pt idx="256">
                        <c:v>44654</c:v>
                      </c:pt>
                      <c:pt idx="257">
                        <c:v>44661</c:v>
                      </c:pt>
                      <c:pt idx="258">
                        <c:v>44668</c:v>
                      </c:pt>
                      <c:pt idx="259">
                        <c:v>44675</c:v>
                      </c:pt>
                      <c:pt idx="260">
                        <c:v>42862</c:v>
                      </c:pt>
                      <c:pt idx="261">
                        <c:v>42869</c:v>
                      </c:pt>
                    </c:numCache>
                  </c:numRef>
                </c:val>
                <c:smooth val="0"/>
                <c:extLst>
                  <c:ext xmlns:c16="http://schemas.microsoft.com/office/drawing/2014/chart" uri="{C3380CC4-5D6E-409C-BE32-E72D297353CC}">
                    <c16:uniqueId val="{00000001-6EF5-412B-9C53-DE4EF37AD554}"/>
                  </c:ext>
                </c:extLst>
              </c15:ser>
            </c15:filteredLineSeries>
          </c:ext>
        </c:extLst>
      </c:lineChart>
      <c:dateAx>
        <c:axId val="1431842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d/yyyy" sourceLinked="1"/>
        <c:majorTickMark val="none"/>
        <c:minorTickMark val="none"/>
        <c:tickLblPos val="nextTo"/>
        <c:crossAx val="1431844288"/>
        <c:crosses val="autoZero"/>
        <c:auto val="1"/>
        <c:lblOffset val="100"/>
        <c:baseTimeUnit val="days"/>
      </c:dateAx>
      <c:valAx>
        <c:axId val="1431844288"/>
        <c:scaling>
          <c:orientation val="minMax"/>
          <c:max val="11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3A9D-48B9-9E6A-3694858D21EC}"/>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3A9D-48B9-9E6A-3694858D21EC}"/>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Trends!$C$1</c:f>
              <c:strCache>
                <c:ptCount val="1"/>
                <c:pt idx="0">
                  <c:v>DENGUE</c:v>
                </c:pt>
              </c:strCache>
            </c:strRef>
          </c:tx>
          <c:spPr>
            <a:ln w="22225" cap="rnd">
              <a:solidFill>
                <a:schemeClr val="accent2"/>
              </a:solidFill>
            </a:ln>
            <a:effectLst>
              <a:glow rad="139700">
                <a:schemeClr val="accent2">
                  <a:satMod val="175000"/>
                  <a:alpha val="14000"/>
                </a:schemeClr>
              </a:glow>
            </a:effectLst>
          </c:spPr>
          <c:marker>
            <c:symbol val="none"/>
          </c:marker>
          <c:cat>
            <c:strRef>
              <c:extLst>
                <c:ext xmlns:c15="http://schemas.microsoft.com/office/drawing/2012/chart" uri="{02D57815-91ED-43cb-92C2-25804820EDAC}">
                  <c15:fullRef>
                    <c15:sqref>Trends!$B:$B</c15:sqref>
                  </c15:fullRef>
                </c:ext>
              </c:extLst>
              <c:f>Trends!$B$2:$B$1048576</c:f>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xmlns:c15="http://schemas.microsoft.com/office/drawing/2012/chart" uri="{02D57815-91ED-43cb-92C2-25804820EDAC}">
                  <c15:fullRef>
                    <c15:sqref>Trends!$C$2:$C$264</c15:sqref>
                  </c15:fullRef>
                </c:ext>
              </c:extLst>
              <c:f>Trends!$C$3:$C$264</c:f>
              <c:numCache>
                <c:formatCode>General</c:formatCode>
                <c:ptCount val="262"/>
                <c:pt idx="0">
                  <c:v>4</c:v>
                </c:pt>
                <c:pt idx="1">
                  <c:v>4</c:v>
                </c:pt>
                <c:pt idx="2">
                  <c:v>3</c:v>
                </c:pt>
                <c:pt idx="3">
                  <c:v>4</c:v>
                </c:pt>
                <c:pt idx="4">
                  <c:v>5</c:v>
                </c:pt>
                <c:pt idx="5">
                  <c:v>5</c:v>
                </c:pt>
                <c:pt idx="6">
                  <c:v>5</c:v>
                </c:pt>
                <c:pt idx="7">
                  <c:v>7</c:v>
                </c:pt>
                <c:pt idx="8">
                  <c:v>6</c:v>
                </c:pt>
                <c:pt idx="9">
                  <c:v>13</c:v>
                </c:pt>
                <c:pt idx="10">
                  <c:v>13</c:v>
                </c:pt>
                <c:pt idx="11">
                  <c:v>9</c:v>
                </c:pt>
                <c:pt idx="12">
                  <c:v>11</c:v>
                </c:pt>
                <c:pt idx="13">
                  <c:v>12</c:v>
                </c:pt>
                <c:pt idx="14">
                  <c:v>11</c:v>
                </c:pt>
                <c:pt idx="15">
                  <c:v>13</c:v>
                </c:pt>
                <c:pt idx="16">
                  <c:v>11</c:v>
                </c:pt>
                <c:pt idx="17">
                  <c:v>12</c:v>
                </c:pt>
                <c:pt idx="18">
                  <c:v>10</c:v>
                </c:pt>
                <c:pt idx="19">
                  <c:v>10</c:v>
                </c:pt>
                <c:pt idx="20">
                  <c:v>13</c:v>
                </c:pt>
                <c:pt idx="21">
                  <c:v>8</c:v>
                </c:pt>
                <c:pt idx="22">
                  <c:v>12</c:v>
                </c:pt>
                <c:pt idx="23">
                  <c:v>9</c:v>
                </c:pt>
                <c:pt idx="24">
                  <c:v>8</c:v>
                </c:pt>
                <c:pt idx="25">
                  <c:v>10</c:v>
                </c:pt>
                <c:pt idx="26">
                  <c:v>9</c:v>
                </c:pt>
                <c:pt idx="27">
                  <c:v>8</c:v>
                </c:pt>
                <c:pt idx="28">
                  <c:v>11</c:v>
                </c:pt>
                <c:pt idx="29">
                  <c:v>19</c:v>
                </c:pt>
                <c:pt idx="30">
                  <c:v>26</c:v>
                </c:pt>
                <c:pt idx="31">
                  <c:v>15</c:v>
                </c:pt>
                <c:pt idx="32">
                  <c:v>17</c:v>
                </c:pt>
                <c:pt idx="33">
                  <c:v>10</c:v>
                </c:pt>
                <c:pt idx="34">
                  <c:v>9</c:v>
                </c:pt>
                <c:pt idx="35">
                  <c:v>11</c:v>
                </c:pt>
                <c:pt idx="36">
                  <c:v>16</c:v>
                </c:pt>
                <c:pt idx="37">
                  <c:v>16</c:v>
                </c:pt>
                <c:pt idx="38">
                  <c:v>10</c:v>
                </c:pt>
                <c:pt idx="39">
                  <c:v>10</c:v>
                </c:pt>
                <c:pt idx="40">
                  <c:v>10</c:v>
                </c:pt>
                <c:pt idx="41">
                  <c:v>11</c:v>
                </c:pt>
                <c:pt idx="42">
                  <c:v>11</c:v>
                </c:pt>
                <c:pt idx="43">
                  <c:v>9</c:v>
                </c:pt>
                <c:pt idx="44">
                  <c:v>10</c:v>
                </c:pt>
                <c:pt idx="45">
                  <c:v>7</c:v>
                </c:pt>
                <c:pt idx="46">
                  <c:v>4</c:v>
                </c:pt>
                <c:pt idx="47">
                  <c:v>5</c:v>
                </c:pt>
                <c:pt idx="48">
                  <c:v>4</c:v>
                </c:pt>
                <c:pt idx="49">
                  <c:v>3</c:v>
                </c:pt>
                <c:pt idx="50">
                  <c:v>1</c:v>
                </c:pt>
                <c:pt idx="51">
                  <c:v>3</c:v>
                </c:pt>
                <c:pt idx="52">
                  <c:v>4</c:v>
                </c:pt>
                <c:pt idx="53">
                  <c:v>5</c:v>
                </c:pt>
                <c:pt idx="54">
                  <c:v>3</c:v>
                </c:pt>
                <c:pt idx="55">
                  <c:v>5</c:v>
                </c:pt>
                <c:pt idx="56">
                  <c:v>7</c:v>
                </c:pt>
                <c:pt idx="57">
                  <c:v>4</c:v>
                </c:pt>
                <c:pt idx="58">
                  <c:v>7</c:v>
                </c:pt>
                <c:pt idx="59">
                  <c:v>7</c:v>
                </c:pt>
                <c:pt idx="60">
                  <c:v>8</c:v>
                </c:pt>
                <c:pt idx="61">
                  <c:v>7</c:v>
                </c:pt>
                <c:pt idx="62">
                  <c:v>14</c:v>
                </c:pt>
                <c:pt idx="63">
                  <c:v>15</c:v>
                </c:pt>
                <c:pt idx="64">
                  <c:v>16</c:v>
                </c:pt>
                <c:pt idx="65">
                  <c:v>15</c:v>
                </c:pt>
                <c:pt idx="66">
                  <c:v>17</c:v>
                </c:pt>
                <c:pt idx="67">
                  <c:v>12</c:v>
                </c:pt>
                <c:pt idx="68">
                  <c:v>13</c:v>
                </c:pt>
                <c:pt idx="69">
                  <c:v>13</c:v>
                </c:pt>
                <c:pt idx="70">
                  <c:v>12</c:v>
                </c:pt>
                <c:pt idx="71">
                  <c:v>12</c:v>
                </c:pt>
                <c:pt idx="72">
                  <c:v>15</c:v>
                </c:pt>
                <c:pt idx="73">
                  <c:v>15</c:v>
                </c:pt>
                <c:pt idx="74">
                  <c:v>11</c:v>
                </c:pt>
                <c:pt idx="75">
                  <c:v>9</c:v>
                </c:pt>
                <c:pt idx="76">
                  <c:v>11</c:v>
                </c:pt>
                <c:pt idx="77">
                  <c:v>10</c:v>
                </c:pt>
                <c:pt idx="78">
                  <c:v>16</c:v>
                </c:pt>
                <c:pt idx="79">
                  <c:v>11</c:v>
                </c:pt>
                <c:pt idx="80">
                  <c:v>10</c:v>
                </c:pt>
                <c:pt idx="81">
                  <c:v>14</c:v>
                </c:pt>
                <c:pt idx="82">
                  <c:v>13</c:v>
                </c:pt>
                <c:pt idx="83">
                  <c:v>12</c:v>
                </c:pt>
                <c:pt idx="84">
                  <c:v>13</c:v>
                </c:pt>
                <c:pt idx="85">
                  <c:v>13</c:v>
                </c:pt>
                <c:pt idx="86">
                  <c:v>16</c:v>
                </c:pt>
                <c:pt idx="87">
                  <c:v>21</c:v>
                </c:pt>
                <c:pt idx="88">
                  <c:v>22</c:v>
                </c:pt>
                <c:pt idx="89">
                  <c:v>16</c:v>
                </c:pt>
                <c:pt idx="90">
                  <c:v>14</c:v>
                </c:pt>
                <c:pt idx="91">
                  <c:v>17</c:v>
                </c:pt>
                <c:pt idx="92">
                  <c:v>13</c:v>
                </c:pt>
                <c:pt idx="93">
                  <c:v>12</c:v>
                </c:pt>
                <c:pt idx="94">
                  <c:v>12</c:v>
                </c:pt>
                <c:pt idx="95">
                  <c:v>8</c:v>
                </c:pt>
                <c:pt idx="96">
                  <c:v>9</c:v>
                </c:pt>
                <c:pt idx="97">
                  <c:v>6</c:v>
                </c:pt>
                <c:pt idx="98">
                  <c:v>6</c:v>
                </c:pt>
                <c:pt idx="99">
                  <c:v>4</c:v>
                </c:pt>
                <c:pt idx="100">
                  <c:v>6</c:v>
                </c:pt>
                <c:pt idx="101">
                  <c:v>6</c:v>
                </c:pt>
                <c:pt idx="102">
                  <c:v>4</c:v>
                </c:pt>
                <c:pt idx="103">
                  <c:v>4</c:v>
                </c:pt>
                <c:pt idx="104">
                  <c:v>4</c:v>
                </c:pt>
                <c:pt idx="105">
                  <c:v>4</c:v>
                </c:pt>
                <c:pt idx="106">
                  <c:v>3</c:v>
                </c:pt>
                <c:pt idx="107">
                  <c:v>5</c:v>
                </c:pt>
                <c:pt idx="108">
                  <c:v>7</c:v>
                </c:pt>
                <c:pt idx="109">
                  <c:v>7</c:v>
                </c:pt>
                <c:pt idx="110">
                  <c:v>8</c:v>
                </c:pt>
                <c:pt idx="111">
                  <c:v>10</c:v>
                </c:pt>
                <c:pt idx="112">
                  <c:v>16</c:v>
                </c:pt>
                <c:pt idx="113">
                  <c:v>19</c:v>
                </c:pt>
                <c:pt idx="114">
                  <c:v>36</c:v>
                </c:pt>
                <c:pt idx="115">
                  <c:v>51</c:v>
                </c:pt>
                <c:pt idx="116">
                  <c:v>54</c:v>
                </c:pt>
                <c:pt idx="117">
                  <c:v>76</c:v>
                </c:pt>
                <c:pt idx="118">
                  <c:v>76</c:v>
                </c:pt>
                <c:pt idx="119">
                  <c:v>100</c:v>
                </c:pt>
                <c:pt idx="120">
                  <c:v>90</c:v>
                </c:pt>
                <c:pt idx="121">
                  <c:v>84</c:v>
                </c:pt>
                <c:pt idx="122">
                  <c:v>80</c:v>
                </c:pt>
                <c:pt idx="123">
                  <c:v>65</c:v>
                </c:pt>
                <c:pt idx="124">
                  <c:v>61</c:v>
                </c:pt>
                <c:pt idx="125">
                  <c:v>49</c:v>
                </c:pt>
                <c:pt idx="126">
                  <c:v>43</c:v>
                </c:pt>
                <c:pt idx="127">
                  <c:v>38</c:v>
                </c:pt>
                <c:pt idx="128">
                  <c:v>27</c:v>
                </c:pt>
                <c:pt idx="129">
                  <c:v>18</c:v>
                </c:pt>
                <c:pt idx="130">
                  <c:v>17</c:v>
                </c:pt>
                <c:pt idx="131">
                  <c:v>20</c:v>
                </c:pt>
                <c:pt idx="132">
                  <c:v>18</c:v>
                </c:pt>
                <c:pt idx="133">
                  <c:v>13</c:v>
                </c:pt>
                <c:pt idx="134">
                  <c:v>13</c:v>
                </c:pt>
                <c:pt idx="135">
                  <c:v>20</c:v>
                </c:pt>
                <c:pt idx="136">
                  <c:v>11</c:v>
                </c:pt>
                <c:pt idx="137">
                  <c:v>14</c:v>
                </c:pt>
                <c:pt idx="138">
                  <c:v>17</c:v>
                </c:pt>
                <c:pt idx="139">
                  <c:v>17</c:v>
                </c:pt>
                <c:pt idx="140">
                  <c:v>10</c:v>
                </c:pt>
                <c:pt idx="141">
                  <c:v>12</c:v>
                </c:pt>
                <c:pt idx="142">
                  <c:v>9</c:v>
                </c:pt>
                <c:pt idx="143">
                  <c:v>9</c:v>
                </c:pt>
                <c:pt idx="144">
                  <c:v>7</c:v>
                </c:pt>
                <c:pt idx="145">
                  <c:v>8</c:v>
                </c:pt>
                <c:pt idx="146">
                  <c:v>10</c:v>
                </c:pt>
                <c:pt idx="147">
                  <c:v>8</c:v>
                </c:pt>
                <c:pt idx="148">
                  <c:v>10</c:v>
                </c:pt>
                <c:pt idx="149">
                  <c:v>8</c:v>
                </c:pt>
                <c:pt idx="150">
                  <c:v>6</c:v>
                </c:pt>
                <c:pt idx="151">
                  <c:v>5</c:v>
                </c:pt>
                <c:pt idx="152">
                  <c:v>4</c:v>
                </c:pt>
                <c:pt idx="153">
                  <c:v>2</c:v>
                </c:pt>
                <c:pt idx="154">
                  <c:v>5</c:v>
                </c:pt>
                <c:pt idx="155">
                  <c:v>3</c:v>
                </c:pt>
                <c:pt idx="156">
                  <c:v>2</c:v>
                </c:pt>
                <c:pt idx="157">
                  <c:v>3</c:v>
                </c:pt>
                <c:pt idx="158">
                  <c:v>3</c:v>
                </c:pt>
                <c:pt idx="159">
                  <c:v>4</c:v>
                </c:pt>
                <c:pt idx="160">
                  <c:v>3</c:v>
                </c:pt>
                <c:pt idx="161">
                  <c:v>3</c:v>
                </c:pt>
                <c:pt idx="162">
                  <c:v>4</c:v>
                </c:pt>
                <c:pt idx="163">
                  <c:v>4</c:v>
                </c:pt>
                <c:pt idx="164">
                  <c:v>3</c:v>
                </c:pt>
                <c:pt idx="165">
                  <c:v>3</c:v>
                </c:pt>
                <c:pt idx="166">
                  <c:v>4</c:v>
                </c:pt>
                <c:pt idx="167">
                  <c:v>4</c:v>
                </c:pt>
                <c:pt idx="168">
                  <c:v>4</c:v>
                </c:pt>
                <c:pt idx="169">
                  <c:v>4</c:v>
                </c:pt>
                <c:pt idx="170">
                  <c:v>6</c:v>
                </c:pt>
                <c:pt idx="171">
                  <c:v>5</c:v>
                </c:pt>
                <c:pt idx="172">
                  <c:v>5</c:v>
                </c:pt>
                <c:pt idx="173">
                  <c:v>5</c:v>
                </c:pt>
                <c:pt idx="174">
                  <c:v>4</c:v>
                </c:pt>
                <c:pt idx="175">
                  <c:v>4</c:v>
                </c:pt>
                <c:pt idx="176">
                  <c:v>4</c:v>
                </c:pt>
                <c:pt idx="177">
                  <c:v>3</c:v>
                </c:pt>
                <c:pt idx="178">
                  <c:v>3</c:v>
                </c:pt>
                <c:pt idx="179">
                  <c:v>4</c:v>
                </c:pt>
                <c:pt idx="180">
                  <c:v>7</c:v>
                </c:pt>
                <c:pt idx="181">
                  <c:v>8</c:v>
                </c:pt>
                <c:pt idx="182">
                  <c:v>5</c:v>
                </c:pt>
                <c:pt idx="183">
                  <c:v>6</c:v>
                </c:pt>
                <c:pt idx="184">
                  <c:v>8</c:v>
                </c:pt>
                <c:pt idx="185">
                  <c:v>8</c:v>
                </c:pt>
                <c:pt idx="186">
                  <c:v>7</c:v>
                </c:pt>
                <c:pt idx="187">
                  <c:v>6</c:v>
                </c:pt>
                <c:pt idx="188">
                  <c:v>7</c:v>
                </c:pt>
                <c:pt idx="189">
                  <c:v>6</c:v>
                </c:pt>
                <c:pt idx="190">
                  <c:v>5</c:v>
                </c:pt>
                <c:pt idx="191">
                  <c:v>8</c:v>
                </c:pt>
                <c:pt idx="192">
                  <c:v>9</c:v>
                </c:pt>
                <c:pt idx="193">
                  <c:v>9</c:v>
                </c:pt>
                <c:pt idx="194">
                  <c:v>14</c:v>
                </c:pt>
                <c:pt idx="195">
                  <c:v>15</c:v>
                </c:pt>
                <c:pt idx="196">
                  <c:v>11</c:v>
                </c:pt>
                <c:pt idx="197">
                  <c:v>10</c:v>
                </c:pt>
                <c:pt idx="198">
                  <c:v>10</c:v>
                </c:pt>
                <c:pt idx="199">
                  <c:v>9</c:v>
                </c:pt>
                <c:pt idx="200">
                  <c:v>5</c:v>
                </c:pt>
                <c:pt idx="201">
                  <c:v>7</c:v>
                </c:pt>
                <c:pt idx="202">
                  <c:v>7</c:v>
                </c:pt>
                <c:pt idx="203">
                  <c:v>7</c:v>
                </c:pt>
                <c:pt idx="204">
                  <c:v>8</c:v>
                </c:pt>
                <c:pt idx="205">
                  <c:v>6</c:v>
                </c:pt>
                <c:pt idx="206">
                  <c:v>5</c:v>
                </c:pt>
                <c:pt idx="207">
                  <c:v>7</c:v>
                </c:pt>
                <c:pt idx="208">
                  <c:v>6</c:v>
                </c:pt>
                <c:pt idx="209">
                  <c:v>5</c:v>
                </c:pt>
                <c:pt idx="210">
                  <c:v>5</c:v>
                </c:pt>
                <c:pt idx="211">
                  <c:v>5</c:v>
                </c:pt>
                <c:pt idx="212">
                  <c:v>5</c:v>
                </c:pt>
                <c:pt idx="213">
                  <c:v>5</c:v>
                </c:pt>
                <c:pt idx="214">
                  <c:v>4</c:v>
                </c:pt>
                <c:pt idx="215">
                  <c:v>6</c:v>
                </c:pt>
                <c:pt idx="216">
                  <c:v>8</c:v>
                </c:pt>
                <c:pt idx="217">
                  <c:v>9</c:v>
                </c:pt>
                <c:pt idx="218">
                  <c:v>10</c:v>
                </c:pt>
                <c:pt idx="219">
                  <c:v>8</c:v>
                </c:pt>
                <c:pt idx="220">
                  <c:v>6</c:v>
                </c:pt>
                <c:pt idx="221">
                  <c:v>10</c:v>
                </c:pt>
                <c:pt idx="222">
                  <c:v>11</c:v>
                </c:pt>
                <c:pt idx="223">
                  <c:v>9</c:v>
                </c:pt>
                <c:pt idx="224">
                  <c:v>9</c:v>
                </c:pt>
                <c:pt idx="225">
                  <c:v>8</c:v>
                </c:pt>
                <c:pt idx="226">
                  <c:v>9</c:v>
                </c:pt>
                <c:pt idx="227">
                  <c:v>9</c:v>
                </c:pt>
                <c:pt idx="228">
                  <c:v>8</c:v>
                </c:pt>
                <c:pt idx="229">
                  <c:v>8</c:v>
                </c:pt>
                <c:pt idx="230">
                  <c:v>12</c:v>
                </c:pt>
                <c:pt idx="231">
                  <c:v>8</c:v>
                </c:pt>
                <c:pt idx="232">
                  <c:v>7</c:v>
                </c:pt>
                <c:pt idx="233">
                  <c:v>9</c:v>
                </c:pt>
                <c:pt idx="234">
                  <c:v>7</c:v>
                </c:pt>
                <c:pt idx="235">
                  <c:v>9</c:v>
                </c:pt>
                <c:pt idx="236">
                  <c:v>9</c:v>
                </c:pt>
                <c:pt idx="237">
                  <c:v>12</c:v>
                </c:pt>
                <c:pt idx="238">
                  <c:v>13</c:v>
                </c:pt>
                <c:pt idx="239">
                  <c:v>12</c:v>
                </c:pt>
                <c:pt idx="240">
                  <c:v>11</c:v>
                </c:pt>
                <c:pt idx="241">
                  <c:v>8</c:v>
                </c:pt>
                <c:pt idx="242">
                  <c:v>7</c:v>
                </c:pt>
                <c:pt idx="243">
                  <c:v>11</c:v>
                </c:pt>
                <c:pt idx="244">
                  <c:v>7</c:v>
                </c:pt>
                <c:pt idx="245">
                  <c:v>8</c:v>
                </c:pt>
                <c:pt idx="246">
                  <c:v>5</c:v>
                </c:pt>
                <c:pt idx="247">
                  <c:v>5</c:v>
                </c:pt>
                <c:pt idx="248">
                  <c:v>6</c:v>
                </c:pt>
                <c:pt idx="249">
                  <c:v>6</c:v>
                </c:pt>
                <c:pt idx="250">
                  <c:v>4</c:v>
                </c:pt>
                <c:pt idx="251">
                  <c:v>5</c:v>
                </c:pt>
                <c:pt idx="252">
                  <c:v>4</c:v>
                </c:pt>
                <c:pt idx="253">
                  <c:v>4</c:v>
                </c:pt>
                <c:pt idx="254">
                  <c:v>5</c:v>
                </c:pt>
                <c:pt idx="255">
                  <c:v>7</c:v>
                </c:pt>
                <c:pt idx="256">
                  <c:v>6</c:v>
                </c:pt>
                <c:pt idx="257">
                  <c:v>5</c:v>
                </c:pt>
                <c:pt idx="258">
                  <c:v>7</c:v>
                </c:pt>
                <c:pt idx="259">
                  <c:v>5</c:v>
                </c:pt>
                <c:pt idx="260">
                  <c:v>5</c:v>
                </c:pt>
                <c:pt idx="261">
                  <c:v>0</c:v>
                </c:pt>
              </c:numCache>
            </c:numRef>
          </c:val>
          <c:smooth val="0"/>
          <c:extLst>
            <c:ext xmlns:c16="http://schemas.microsoft.com/office/drawing/2014/chart" uri="{C3380CC4-5D6E-409C-BE32-E72D297353CC}">
              <c16:uniqueId val="{00000000-5A7E-4E93-9939-261B893B24F6}"/>
            </c:ext>
          </c:extLst>
        </c:ser>
        <c:dLbls>
          <c:showLegendKey val="0"/>
          <c:showVal val="0"/>
          <c:showCatName val="0"/>
          <c:showSerName val="0"/>
          <c:showPercent val="0"/>
          <c:showBubbleSize val="0"/>
        </c:dLbls>
        <c:smooth val="0"/>
        <c:axId val="1431842208"/>
        <c:axId val="1431844288"/>
        <c:extLst>
          <c:ext xmlns:c15="http://schemas.microsoft.com/office/drawing/2012/chart" uri="{02D57815-91ED-43cb-92C2-25804820EDAC}">
            <c15:filteredLineSeries>
              <c15:ser>
                <c:idx val="0"/>
                <c:order val="0"/>
                <c:tx>
                  <c:strRef>
                    <c:extLst>
                      <c:ext uri="{02D57815-91ED-43cb-92C2-25804820EDAC}">
                        <c15:formulaRef>
                          <c15:sqref>Trends!$B$1</c15:sqref>
                        </c15:formulaRef>
                      </c:ext>
                    </c:extLst>
                    <c:strCache>
                      <c:ptCount val="1"/>
                      <c:pt idx="0">
                        <c:v>Week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extLst>
                      <c:ext uri="{02D57815-91ED-43cb-92C2-25804820EDAC}">
                        <c15:fullRef>
                          <c15:sqref>Trends!$B:$B</c15:sqref>
                        </c15:fullRef>
                        <c15:formulaRef>
                          <c15:sqref>Trends!$B$2:$B$1048576</c15:sqref>
                        </c15:formulaRef>
                      </c:ext>
                    </c:extLst>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uri="{02D57815-91ED-43cb-92C2-25804820EDAC}">
                        <c15:fullRef>
                          <c15:sqref>Trends!$B$2:$B$264</c15:sqref>
                        </c15:fullRef>
                        <c15:formulaRef>
                          <c15:sqref>Trends!$B$3:$B$264</c15:sqref>
                        </c15:formulaRef>
                      </c:ext>
                    </c:extLst>
                    <c:numCache>
                      <c:formatCode>m/d/yyyy</c:formatCode>
                      <c:ptCount val="262"/>
                      <c:pt idx="0">
                        <c:v>42862</c:v>
                      </c:pt>
                      <c:pt idx="1">
                        <c:v>42869</c:v>
                      </c:pt>
                      <c:pt idx="2">
                        <c:v>42876</c:v>
                      </c:pt>
                      <c:pt idx="3">
                        <c:v>42883</c:v>
                      </c:pt>
                      <c:pt idx="4">
                        <c:v>42890</c:v>
                      </c:pt>
                      <c:pt idx="5">
                        <c:v>42897</c:v>
                      </c:pt>
                      <c:pt idx="6">
                        <c:v>42904</c:v>
                      </c:pt>
                      <c:pt idx="7">
                        <c:v>42911</c:v>
                      </c:pt>
                      <c:pt idx="8">
                        <c:v>42918</c:v>
                      </c:pt>
                      <c:pt idx="9">
                        <c:v>42925</c:v>
                      </c:pt>
                      <c:pt idx="10">
                        <c:v>42932</c:v>
                      </c:pt>
                      <c:pt idx="11">
                        <c:v>42939</c:v>
                      </c:pt>
                      <c:pt idx="12">
                        <c:v>42946</c:v>
                      </c:pt>
                      <c:pt idx="13">
                        <c:v>42953</c:v>
                      </c:pt>
                      <c:pt idx="14">
                        <c:v>42960</c:v>
                      </c:pt>
                      <c:pt idx="15">
                        <c:v>42967</c:v>
                      </c:pt>
                      <c:pt idx="16">
                        <c:v>42974</c:v>
                      </c:pt>
                      <c:pt idx="17">
                        <c:v>42981</c:v>
                      </c:pt>
                      <c:pt idx="18">
                        <c:v>42988</c:v>
                      </c:pt>
                      <c:pt idx="19">
                        <c:v>42995</c:v>
                      </c:pt>
                      <c:pt idx="20">
                        <c:v>43002</c:v>
                      </c:pt>
                      <c:pt idx="21">
                        <c:v>43009</c:v>
                      </c:pt>
                      <c:pt idx="22">
                        <c:v>43016</c:v>
                      </c:pt>
                      <c:pt idx="23">
                        <c:v>43023</c:v>
                      </c:pt>
                      <c:pt idx="24">
                        <c:v>43030</c:v>
                      </c:pt>
                      <c:pt idx="25">
                        <c:v>43037</c:v>
                      </c:pt>
                      <c:pt idx="26">
                        <c:v>43044</c:v>
                      </c:pt>
                      <c:pt idx="27">
                        <c:v>43051</c:v>
                      </c:pt>
                      <c:pt idx="28">
                        <c:v>43058</c:v>
                      </c:pt>
                      <c:pt idx="29">
                        <c:v>43065</c:v>
                      </c:pt>
                      <c:pt idx="30">
                        <c:v>43072</c:v>
                      </c:pt>
                      <c:pt idx="31">
                        <c:v>43079</c:v>
                      </c:pt>
                      <c:pt idx="32">
                        <c:v>43086</c:v>
                      </c:pt>
                      <c:pt idx="33">
                        <c:v>43093</c:v>
                      </c:pt>
                      <c:pt idx="34">
                        <c:v>43100</c:v>
                      </c:pt>
                      <c:pt idx="35">
                        <c:v>43107</c:v>
                      </c:pt>
                      <c:pt idx="36">
                        <c:v>43114</c:v>
                      </c:pt>
                      <c:pt idx="37">
                        <c:v>43121</c:v>
                      </c:pt>
                      <c:pt idx="38">
                        <c:v>43128</c:v>
                      </c:pt>
                      <c:pt idx="39">
                        <c:v>43135</c:v>
                      </c:pt>
                      <c:pt idx="40">
                        <c:v>43142</c:v>
                      </c:pt>
                      <c:pt idx="41">
                        <c:v>43149</c:v>
                      </c:pt>
                      <c:pt idx="42">
                        <c:v>43156</c:v>
                      </c:pt>
                      <c:pt idx="43">
                        <c:v>43163</c:v>
                      </c:pt>
                      <c:pt idx="44">
                        <c:v>43170</c:v>
                      </c:pt>
                      <c:pt idx="45">
                        <c:v>43177</c:v>
                      </c:pt>
                      <c:pt idx="46">
                        <c:v>43184</c:v>
                      </c:pt>
                      <c:pt idx="47">
                        <c:v>43191</c:v>
                      </c:pt>
                      <c:pt idx="48">
                        <c:v>43198</c:v>
                      </c:pt>
                      <c:pt idx="49">
                        <c:v>43205</c:v>
                      </c:pt>
                      <c:pt idx="50">
                        <c:v>43212</c:v>
                      </c:pt>
                      <c:pt idx="51">
                        <c:v>43219</c:v>
                      </c:pt>
                      <c:pt idx="52">
                        <c:v>43226</c:v>
                      </c:pt>
                      <c:pt idx="53">
                        <c:v>43233</c:v>
                      </c:pt>
                      <c:pt idx="54">
                        <c:v>43240</c:v>
                      </c:pt>
                      <c:pt idx="55">
                        <c:v>43247</c:v>
                      </c:pt>
                      <c:pt idx="56">
                        <c:v>43254</c:v>
                      </c:pt>
                      <c:pt idx="57">
                        <c:v>43261</c:v>
                      </c:pt>
                      <c:pt idx="58">
                        <c:v>43268</c:v>
                      </c:pt>
                      <c:pt idx="59">
                        <c:v>43275</c:v>
                      </c:pt>
                      <c:pt idx="60">
                        <c:v>43282</c:v>
                      </c:pt>
                      <c:pt idx="61">
                        <c:v>43289</c:v>
                      </c:pt>
                      <c:pt idx="62">
                        <c:v>43296</c:v>
                      </c:pt>
                      <c:pt idx="63">
                        <c:v>43303</c:v>
                      </c:pt>
                      <c:pt idx="64">
                        <c:v>43310</c:v>
                      </c:pt>
                      <c:pt idx="65">
                        <c:v>43317</c:v>
                      </c:pt>
                      <c:pt idx="66">
                        <c:v>43324</c:v>
                      </c:pt>
                      <c:pt idx="67">
                        <c:v>43331</c:v>
                      </c:pt>
                      <c:pt idx="68">
                        <c:v>43338</c:v>
                      </c:pt>
                      <c:pt idx="69">
                        <c:v>43345</c:v>
                      </c:pt>
                      <c:pt idx="70">
                        <c:v>43352</c:v>
                      </c:pt>
                      <c:pt idx="71">
                        <c:v>43359</c:v>
                      </c:pt>
                      <c:pt idx="72">
                        <c:v>43366</c:v>
                      </c:pt>
                      <c:pt idx="73">
                        <c:v>43373</c:v>
                      </c:pt>
                      <c:pt idx="74">
                        <c:v>43380</c:v>
                      </c:pt>
                      <c:pt idx="75">
                        <c:v>43387</c:v>
                      </c:pt>
                      <c:pt idx="76">
                        <c:v>43394</c:v>
                      </c:pt>
                      <c:pt idx="77">
                        <c:v>43401</c:v>
                      </c:pt>
                      <c:pt idx="78">
                        <c:v>43408</c:v>
                      </c:pt>
                      <c:pt idx="79">
                        <c:v>43415</c:v>
                      </c:pt>
                      <c:pt idx="80">
                        <c:v>43422</c:v>
                      </c:pt>
                      <c:pt idx="81">
                        <c:v>43429</c:v>
                      </c:pt>
                      <c:pt idx="82">
                        <c:v>43436</c:v>
                      </c:pt>
                      <c:pt idx="83">
                        <c:v>43443</c:v>
                      </c:pt>
                      <c:pt idx="84">
                        <c:v>43450</c:v>
                      </c:pt>
                      <c:pt idx="85">
                        <c:v>43457</c:v>
                      </c:pt>
                      <c:pt idx="86">
                        <c:v>43464</c:v>
                      </c:pt>
                      <c:pt idx="87">
                        <c:v>43471</c:v>
                      </c:pt>
                      <c:pt idx="88">
                        <c:v>43478</c:v>
                      </c:pt>
                      <c:pt idx="89">
                        <c:v>43485</c:v>
                      </c:pt>
                      <c:pt idx="90">
                        <c:v>43492</c:v>
                      </c:pt>
                      <c:pt idx="91">
                        <c:v>43499</c:v>
                      </c:pt>
                      <c:pt idx="92">
                        <c:v>43506</c:v>
                      </c:pt>
                      <c:pt idx="93">
                        <c:v>43513</c:v>
                      </c:pt>
                      <c:pt idx="94">
                        <c:v>43520</c:v>
                      </c:pt>
                      <c:pt idx="95">
                        <c:v>43527</c:v>
                      </c:pt>
                      <c:pt idx="96">
                        <c:v>43534</c:v>
                      </c:pt>
                      <c:pt idx="97">
                        <c:v>43541</c:v>
                      </c:pt>
                      <c:pt idx="98">
                        <c:v>43548</c:v>
                      </c:pt>
                      <c:pt idx="99">
                        <c:v>43555</c:v>
                      </c:pt>
                      <c:pt idx="100">
                        <c:v>43562</c:v>
                      </c:pt>
                      <c:pt idx="101">
                        <c:v>43569</c:v>
                      </c:pt>
                      <c:pt idx="102">
                        <c:v>43576</c:v>
                      </c:pt>
                      <c:pt idx="103">
                        <c:v>43583</c:v>
                      </c:pt>
                      <c:pt idx="104">
                        <c:v>43590</c:v>
                      </c:pt>
                      <c:pt idx="105">
                        <c:v>43597</c:v>
                      </c:pt>
                      <c:pt idx="106">
                        <c:v>43604</c:v>
                      </c:pt>
                      <c:pt idx="107">
                        <c:v>43611</c:v>
                      </c:pt>
                      <c:pt idx="108">
                        <c:v>43618</c:v>
                      </c:pt>
                      <c:pt idx="109">
                        <c:v>43625</c:v>
                      </c:pt>
                      <c:pt idx="110">
                        <c:v>43632</c:v>
                      </c:pt>
                      <c:pt idx="111">
                        <c:v>43639</c:v>
                      </c:pt>
                      <c:pt idx="112">
                        <c:v>43646</c:v>
                      </c:pt>
                      <c:pt idx="113">
                        <c:v>43653</c:v>
                      </c:pt>
                      <c:pt idx="114">
                        <c:v>43660</c:v>
                      </c:pt>
                      <c:pt idx="115">
                        <c:v>43667</c:v>
                      </c:pt>
                      <c:pt idx="116">
                        <c:v>43674</c:v>
                      </c:pt>
                      <c:pt idx="117">
                        <c:v>43681</c:v>
                      </c:pt>
                      <c:pt idx="118">
                        <c:v>43688</c:v>
                      </c:pt>
                      <c:pt idx="119">
                        <c:v>43695</c:v>
                      </c:pt>
                      <c:pt idx="120">
                        <c:v>43702</c:v>
                      </c:pt>
                      <c:pt idx="121">
                        <c:v>43709</c:v>
                      </c:pt>
                      <c:pt idx="122">
                        <c:v>43716</c:v>
                      </c:pt>
                      <c:pt idx="123">
                        <c:v>43723</c:v>
                      </c:pt>
                      <c:pt idx="124">
                        <c:v>43730</c:v>
                      </c:pt>
                      <c:pt idx="125">
                        <c:v>43737</c:v>
                      </c:pt>
                      <c:pt idx="126">
                        <c:v>43744</c:v>
                      </c:pt>
                      <c:pt idx="127">
                        <c:v>43751</c:v>
                      </c:pt>
                      <c:pt idx="128">
                        <c:v>43758</c:v>
                      </c:pt>
                      <c:pt idx="129">
                        <c:v>43765</c:v>
                      </c:pt>
                      <c:pt idx="130">
                        <c:v>43772</c:v>
                      </c:pt>
                      <c:pt idx="131">
                        <c:v>43779</c:v>
                      </c:pt>
                      <c:pt idx="132">
                        <c:v>43786</c:v>
                      </c:pt>
                      <c:pt idx="133">
                        <c:v>43793</c:v>
                      </c:pt>
                      <c:pt idx="134">
                        <c:v>43800</c:v>
                      </c:pt>
                      <c:pt idx="135">
                        <c:v>43807</c:v>
                      </c:pt>
                      <c:pt idx="136">
                        <c:v>43814</c:v>
                      </c:pt>
                      <c:pt idx="137">
                        <c:v>43821</c:v>
                      </c:pt>
                      <c:pt idx="138">
                        <c:v>43828</c:v>
                      </c:pt>
                      <c:pt idx="139">
                        <c:v>43835</c:v>
                      </c:pt>
                      <c:pt idx="140">
                        <c:v>43842</c:v>
                      </c:pt>
                      <c:pt idx="141">
                        <c:v>43849</c:v>
                      </c:pt>
                      <c:pt idx="142">
                        <c:v>43856</c:v>
                      </c:pt>
                      <c:pt idx="143">
                        <c:v>43863</c:v>
                      </c:pt>
                      <c:pt idx="144">
                        <c:v>43870</c:v>
                      </c:pt>
                      <c:pt idx="145">
                        <c:v>43877</c:v>
                      </c:pt>
                      <c:pt idx="146">
                        <c:v>43884</c:v>
                      </c:pt>
                      <c:pt idx="147">
                        <c:v>43891</c:v>
                      </c:pt>
                      <c:pt idx="148">
                        <c:v>43898</c:v>
                      </c:pt>
                      <c:pt idx="149">
                        <c:v>43905</c:v>
                      </c:pt>
                      <c:pt idx="150">
                        <c:v>43912</c:v>
                      </c:pt>
                      <c:pt idx="151">
                        <c:v>43919</c:v>
                      </c:pt>
                      <c:pt idx="152">
                        <c:v>43926</c:v>
                      </c:pt>
                      <c:pt idx="153">
                        <c:v>43933</c:v>
                      </c:pt>
                      <c:pt idx="154">
                        <c:v>43940</c:v>
                      </c:pt>
                      <c:pt idx="155">
                        <c:v>43947</c:v>
                      </c:pt>
                      <c:pt idx="156">
                        <c:v>43954</c:v>
                      </c:pt>
                      <c:pt idx="157">
                        <c:v>43961</c:v>
                      </c:pt>
                      <c:pt idx="158">
                        <c:v>43968</c:v>
                      </c:pt>
                      <c:pt idx="159">
                        <c:v>43975</c:v>
                      </c:pt>
                      <c:pt idx="160">
                        <c:v>43982</c:v>
                      </c:pt>
                      <c:pt idx="161">
                        <c:v>43989</c:v>
                      </c:pt>
                      <c:pt idx="162">
                        <c:v>43996</c:v>
                      </c:pt>
                      <c:pt idx="163">
                        <c:v>44003</c:v>
                      </c:pt>
                      <c:pt idx="164">
                        <c:v>44010</c:v>
                      </c:pt>
                      <c:pt idx="165">
                        <c:v>44017</c:v>
                      </c:pt>
                      <c:pt idx="166">
                        <c:v>44024</c:v>
                      </c:pt>
                      <c:pt idx="167">
                        <c:v>44031</c:v>
                      </c:pt>
                      <c:pt idx="168">
                        <c:v>44038</c:v>
                      </c:pt>
                      <c:pt idx="169">
                        <c:v>44045</c:v>
                      </c:pt>
                      <c:pt idx="170">
                        <c:v>44052</c:v>
                      </c:pt>
                      <c:pt idx="171">
                        <c:v>44059</c:v>
                      </c:pt>
                      <c:pt idx="172">
                        <c:v>44066</c:v>
                      </c:pt>
                      <c:pt idx="173">
                        <c:v>44073</c:v>
                      </c:pt>
                      <c:pt idx="174">
                        <c:v>44080</c:v>
                      </c:pt>
                      <c:pt idx="175">
                        <c:v>44087</c:v>
                      </c:pt>
                      <c:pt idx="176">
                        <c:v>44094</c:v>
                      </c:pt>
                      <c:pt idx="177">
                        <c:v>44101</c:v>
                      </c:pt>
                      <c:pt idx="178">
                        <c:v>44108</c:v>
                      </c:pt>
                      <c:pt idx="179">
                        <c:v>44115</c:v>
                      </c:pt>
                      <c:pt idx="180">
                        <c:v>44122</c:v>
                      </c:pt>
                      <c:pt idx="181">
                        <c:v>44129</c:v>
                      </c:pt>
                      <c:pt idx="182">
                        <c:v>44136</c:v>
                      </c:pt>
                      <c:pt idx="183">
                        <c:v>44143</c:v>
                      </c:pt>
                      <c:pt idx="184">
                        <c:v>44150</c:v>
                      </c:pt>
                      <c:pt idx="185">
                        <c:v>44157</c:v>
                      </c:pt>
                      <c:pt idx="186">
                        <c:v>44164</c:v>
                      </c:pt>
                      <c:pt idx="187">
                        <c:v>44171</c:v>
                      </c:pt>
                      <c:pt idx="188">
                        <c:v>44178</c:v>
                      </c:pt>
                      <c:pt idx="189">
                        <c:v>44185</c:v>
                      </c:pt>
                      <c:pt idx="190">
                        <c:v>44192</c:v>
                      </c:pt>
                      <c:pt idx="191">
                        <c:v>44199</c:v>
                      </c:pt>
                      <c:pt idx="192">
                        <c:v>44206</c:v>
                      </c:pt>
                      <c:pt idx="193">
                        <c:v>44213</c:v>
                      </c:pt>
                      <c:pt idx="194">
                        <c:v>44220</c:v>
                      </c:pt>
                      <c:pt idx="195">
                        <c:v>44227</c:v>
                      </c:pt>
                      <c:pt idx="196">
                        <c:v>44234</c:v>
                      </c:pt>
                      <c:pt idx="197">
                        <c:v>44241</c:v>
                      </c:pt>
                      <c:pt idx="198">
                        <c:v>44248</c:v>
                      </c:pt>
                      <c:pt idx="199">
                        <c:v>44255</c:v>
                      </c:pt>
                      <c:pt idx="200">
                        <c:v>44262</c:v>
                      </c:pt>
                      <c:pt idx="201">
                        <c:v>44269</c:v>
                      </c:pt>
                      <c:pt idx="202">
                        <c:v>44276</c:v>
                      </c:pt>
                      <c:pt idx="203">
                        <c:v>44283</c:v>
                      </c:pt>
                      <c:pt idx="204">
                        <c:v>44290</c:v>
                      </c:pt>
                      <c:pt idx="205">
                        <c:v>44297</c:v>
                      </c:pt>
                      <c:pt idx="206">
                        <c:v>44304</c:v>
                      </c:pt>
                      <c:pt idx="207">
                        <c:v>44311</c:v>
                      </c:pt>
                      <c:pt idx="208">
                        <c:v>44318</c:v>
                      </c:pt>
                      <c:pt idx="209">
                        <c:v>44325</c:v>
                      </c:pt>
                      <c:pt idx="210">
                        <c:v>44332</c:v>
                      </c:pt>
                      <c:pt idx="211">
                        <c:v>44339</c:v>
                      </c:pt>
                      <c:pt idx="212">
                        <c:v>44346</c:v>
                      </c:pt>
                      <c:pt idx="213">
                        <c:v>44353</c:v>
                      </c:pt>
                      <c:pt idx="214">
                        <c:v>44360</c:v>
                      </c:pt>
                      <c:pt idx="215">
                        <c:v>44367</c:v>
                      </c:pt>
                      <c:pt idx="216">
                        <c:v>44374</c:v>
                      </c:pt>
                      <c:pt idx="217">
                        <c:v>44381</c:v>
                      </c:pt>
                      <c:pt idx="218">
                        <c:v>44388</c:v>
                      </c:pt>
                      <c:pt idx="219">
                        <c:v>44395</c:v>
                      </c:pt>
                      <c:pt idx="220">
                        <c:v>44402</c:v>
                      </c:pt>
                      <c:pt idx="221">
                        <c:v>44409</c:v>
                      </c:pt>
                      <c:pt idx="222">
                        <c:v>44416</c:v>
                      </c:pt>
                      <c:pt idx="223">
                        <c:v>44423</c:v>
                      </c:pt>
                      <c:pt idx="224">
                        <c:v>44430</c:v>
                      </c:pt>
                      <c:pt idx="225">
                        <c:v>44437</c:v>
                      </c:pt>
                      <c:pt idx="226">
                        <c:v>44444</c:v>
                      </c:pt>
                      <c:pt idx="227">
                        <c:v>44451</c:v>
                      </c:pt>
                      <c:pt idx="228">
                        <c:v>44458</c:v>
                      </c:pt>
                      <c:pt idx="229">
                        <c:v>44465</c:v>
                      </c:pt>
                      <c:pt idx="230">
                        <c:v>44472</c:v>
                      </c:pt>
                      <c:pt idx="231">
                        <c:v>44479</c:v>
                      </c:pt>
                      <c:pt idx="232">
                        <c:v>44486</c:v>
                      </c:pt>
                      <c:pt idx="233">
                        <c:v>44493</c:v>
                      </c:pt>
                      <c:pt idx="234">
                        <c:v>44500</c:v>
                      </c:pt>
                      <c:pt idx="235">
                        <c:v>44507</c:v>
                      </c:pt>
                      <c:pt idx="236">
                        <c:v>44514</c:v>
                      </c:pt>
                      <c:pt idx="237">
                        <c:v>44521</c:v>
                      </c:pt>
                      <c:pt idx="238">
                        <c:v>44528</c:v>
                      </c:pt>
                      <c:pt idx="239">
                        <c:v>44535</c:v>
                      </c:pt>
                      <c:pt idx="240">
                        <c:v>44542</c:v>
                      </c:pt>
                      <c:pt idx="241">
                        <c:v>44549</c:v>
                      </c:pt>
                      <c:pt idx="242">
                        <c:v>44556</c:v>
                      </c:pt>
                      <c:pt idx="243">
                        <c:v>44563</c:v>
                      </c:pt>
                      <c:pt idx="244">
                        <c:v>44570</c:v>
                      </c:pt>
                      <c:pt idx="245">
                        <c:v>44577</c:v>
                      </c:pt>
                      <c:pt idx="246">
                        <c:v>44584</c:v>
                      </c:pt>
                      <c:pt idx="247">
                        <c:v>44591</c:v>
                      </c:pt>
                      <c:pt idx="248">
                        <c:v>44598</c:v>
                      </c:pt>
                      <c:pt idx="249">
                        <c:v>44605</c:v>
                      </c:pt>
                      <c:pt idx="250">
                        <c:v>44612</c:v>
                      </c:pt>
                      <c:pt idx="251">
                        <c:v>44619</c:v>
                      </c:pt>
                      <c:pt idx="252">
                        <c:v>44626</c:v>
                      </c:pt>
                      <c:pt idx="253">
                        <c:v>44633</c:v>
                      </c:pt>
                      <c:pt idx="254">
                        <c:v>44640</c:v>
                      </c:pt>
                      <c:pt idx="255">
                        <c:v>44647</c:v>
                      </c:pt>
                      <c:pt idx="256">
                        <c:v>44654</c:v>
                      </c:pt>
                      <c:pt idx="257">
                        <c:v>44661</c:v>
                      </c:pt>
                      <c:pt idx="258">
                        <c:v>44668</c:v>
                      </c:pt>
                      <c:pt idx="259">
                        <c:v>44675</c:v>
                      </c:pt>
                      <c:pt idx="260">
                        <c:v>42862</c:v>
                      </c:pt>
                      <c:pt idx="261">
                        <c:v>42869</c:v>
                      </c:pt>
                    </c:numCache>
                  </c:numRef>
                </c:val>
                <c:smooth val="0"/>
                <c:extLst>
                  <c:ext xmlns:c16="http://schemas.microsoft.com/office/drawing/2014/chart" uri="{C3380CC4-5D6E-409C-BE32-E72D297353CC}">
                    <c16:uniqueId val="{00000001-5A7E-4E93-9939-261B893B24F6}"/>
                  </c:ext>
                </c:extLst>
              </c15:ser>
            </c15:filteredLineSeries>
          </c:ext>
        </c:extLst>
      </c:lineChart>
      <c:dateAx>
        <c:axId val="1431842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d/yyyy" sourceLinked="1"/>
        <c:majorTickMark val="none"/>
        <c:minorTickMark val="none"/>
        <c:tickLblPos val="nextTo"/>
        <c:crossAx val="1431844288"/>
        <c:crosses val="autoZero"/>
        <c:auto val="1"/>
        <c:lblOffset val="100"/>
        <c:baseTimeUnit val="days"/>
      </c:dateAx>
      <c:valAx>
        <c:axId val="1431844288"/>
        <c:scaling>
          <c:orientation val="minMax"/>
          <c:max val="11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C7D0-440C-8B29-116194ABE3C6}"/>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C7D0-440C-8B29-116194ABE3C6}"/>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Trends!$C$1</c:f>
              <c:strCache>
                <c:ptCount val="1"/>
                <c:pt idx="0">
                  <c:v>DENGUE</c:v>
                </c:pt>
              </c:strCache>
            </c:strRef>
          </c:tx>
          <c:spPr>
            <a:ln w="22225" cap="rnd">
              <a:solidFill>
                <a:schemeClr val="accent2"/>
              </a:solidFill>
            </a:ln>
            <a:effectLst>
              <a:glow rad="139700">
                <a:schemeClr val="accent2">
                  <a:satMod val="175000"/>
                  <a:alpha val="14000"/>
                </a:schemeClr>
              </a:glow>
            </a:effectLst>
          </c:spPr>
          <c:marker>
            <c:symbol val="none"/>
          </c:marker>
          <c:cat>
            <c:strRef>
              <c:extLst>
                <c:ext xmlns:c15="http://schemas.microsoft.com/office/drawing/2012/chart" uri="{02D57815-91ED-43cb-92C2-25804820EDAC}">
                  <c15:fullRef>
                    <c15:sqref>Trends!$B:$B</c15:sqref>
                  </c15:fullRef>
                </c:ext>
              </c:extLst>
              <c:f>Trends!$B$2:$B$1048576</c:f>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xmlns:c15="http://schemas.microsoft.com/office/drawing/2012/chart" uri="{02D57815-91ED-43cb-92C2-25804820EDAC}">
                  <c15:fullRef>
                    <c15:sqref>Trends!$C$2:$C$264</c15:sqref>
                  </c15:fullRef>
                </c:ext>
              </c:extLst>
              <c:f>Trends!$C$3:$C$264</c:f>
              <c:numCache>
                <c:formatCode>General</c:formatCode>
                <c:ptCount val="262"/>
                <c:pt idx="0">
                  <c:v>4</c:v>
                </c:pt>
                <c:pt idx="1">
                  <c:v>4</c:v>
                </c:pt>
                <c:pt idx="2">
                  <c:v>3</c:v>
                </c:pt>
                <c:pt idx="3">
                  <c:v>4</c:v>
                </c:pt>
                <c:pt idx="4">
                  <c:v>5</c:v>
                </c:pt>
                <c:pt idx="5">
                  <c:v>5</c:v>
                </c:pt>
                <c:pt idx="6">
                  <c:v>5</c:v>
                </c:pt>
                <c:pt idx="7">
                  <c:v>7</c:v>
                </c:pt>
                <c:pt idx="8">
                  <c:v>6</c:v>
                </c:pt>
                <c:pt idx="9">
                  <c:v>13</c:v>
                </c:pt>
                <c:pt idx="10">
                  <c:v>13</c:v>
                </c:pt>
                <c:pt idx="11">
                  <c:v>9</c:v>
                </c:pt>
                <c:pt idx="12">
                  <c:v>11</c:v>
                </c:pt>
                <c:pt idx="13">
                  <c:v>12</c:v>
                </c:pt>
                <c:pt idx="14">
                  <c:v>11</c:v>
                </c:pt>
                <c:pt idx="15">
                  <c:v>13</c:v>
                </c:pt>
                <c:pt idx="16">
                  <c:v>11</c:v>
                </c:pt>
                <c:pt idx="17">
                  <c:v>12</c:v>
                </c:pt>
                <c:pt idx="18">
                  <c:v>10</c:v>
                </c:pt>
                <c:pt idx="19">
                  <c:v>10</c:v>
                </c:pt>
                <c:pt idx="20">
                  <c:v>13</c:v>
                </c:pt>
                <c:pt idx="21">
                  <c:v>8</c:v>
                </c:pt>
                <c:pt idx="22">
                  <c:v>12</c:v>
                </c:pt>
                <c:pt idx="23">
                  <c:v>9</c:v>
                </c:pt>
                <c:pt idx="24">
                  <c:v>8</c:v>
                </c:pt>
                <c:pt idx="25">
                  <c:v>10</c:v>
                </c:pt>
                <c:pt idx="26">
                  <c:v>9</c:v>
                </c:pt>
                <c:pt idx="27">
                  <c:v>8</c:v>
                </c:pt>
                <c:pt idx="28">
                  <c:v>11</c:v>
                </c:pt>
                <c:pt idx="29">
                  <c:v>19</c:v>
                </c:pt>
                <c:pt idx="30">
                  <c:v>26</c:v>
                </c:pt>
                <c:pt idx="31">
                  <c:v>15</c:v>
                </c:pt>
                <c:pt idx="32">
                  <c:v>17</c:v>
                </c:pt>
                <c:pt idx="33">
                  <c:v>10</c:v>
                </c:pt>
                <c:pt idx="34">
                  <c:v>9</c:v>
                </c:pt>
                <c:pt idx="35">
                  <c:v>11</c:v>
                </c:pt>
                <c:pt idx="36">
                  <c:v>16</c:v>
                </c:pt>
                <c:pt idx="37">
                  <c:v>16</c:v>
                </c:pt>
                <c:pt idx="38">
                  <c:v>10</c:v>
                </c:pt>
                <c:pt idx="39">
                  <c:v>10</c:v>
                </c:pt>
                <c:pt idx="40">
                  <c:v>10</c:v>
                </c:pt>
                <c:pt idx="41">
                  <c:v>11</c:v>
                </c:pt>
                <c:pt idx="42">
                  <c:v>11</c:v>
                </c:pt>
                <c:pt idx="43">
                  <c:v>9</c:v>
                </c:pt>
                <c:pt idx="44">
                  <c:v>10</c:v>
                </c:pt>
                <c:pt idx="45">
                  <c:v>7</c:v>
                </c:pt>
                <c:pt idx="46">
                  <c:v>4</c:v>
                </c:pt>
                <c:pt idx="47">
                  <c:v>5</c:v>
                </c:pt>
                <c:pt idx="48">
                  <c:v>4</c:v>
                </c:pt>
                <c:pt idx="49">
                  <c:v>3</c:v>
                </c:pt>
                <c:pt idx="50">
                  <c:v>1</c:v>
                </c:pt>
                <c:pt idx="51">
                  <c:v>3</c:v>
                </c:pt>
                <c:pt idx="52">
                  <c:v>4</c:v>
                </c:pt>
                <c:pt idx="53">
                  <c:v>5</c:v>
                </c:pt>
                <c:pt idx="54">
                  <c:v>3</c:v>
                </c:pt>
                <c:pt idx="55">
                  <c:v>5</c:v>
                </c:pt>
                <c:pt idx="56">
                  <c:v>7</c:v>
                </c:pt>
                <c:pt idx="57">
                  <c:v>4</c:v>
                </c:pt>
                <c:pt idx="58">
                  <c:v>7</c:v>
                </c:pt>
                <c:pt idx="59">
                  <c:v>7</c:v>
                </c:pt>
                <c:pt idx="60">
                  <c:v>8</c:v>
                </c:pt>
                <c:pt idx="61">
                  <c:v>7</c:v>
                </c:pt>
                <c:pt idx="62">
                  <c:v>14</c:v>
                </c:pt>
                <c:pt idx="63">
                  <c:v>15</c:v>
                </c:pt>
                <c:pt idx="64">
                  <c:v>16</c:v>
                </c:pt>
                <c:pt idx="65">
                  <c:v>15</c:v>
                </c:pt>
                <c:pt idx="66">
                  <c:v>17</c:v>
                </c:pt>
                <c:pt idx="67">
                  <c:v>12</c:v>
                </c:pt>
                <c:pt idx="68">
                  <c:v>13</c:v>
                </c:pt>
                <c:pt idx="69">
                  <c:v>13</c:v>
                </c:pt>
                <c:pt idx="70">
                  <c:v>12</c:v>
                </c:pt>
                <c:pt idx="71">
                  <c:v>12</c:v>
                </c:pt>
                <c:pt idx="72">
                  <c:v>15</c:v>
                </c:pt>
                <c:pt idx="73">
                  <c:v>15</c:v>
                </c:pt>
                <c:pt idx="74">
                  <c:v>11</c:v>
                </c:pt>
                <c:pt idx="75">
                  <c:v>9</c:v>
                </c:pt>
                <c:pt idx="76">
                  <c:v>11</c:v>
                </c:pt>
                <c:pt idx="77">
                  <c:v>10</c:v>
                </c:pt>
                <c:pt idx="78">
                  <c:v>16</c:v>
                </c:pt>
                <c:pt idx="79">
                  <c:v>11</c:v>
                </c:pt>
                <c:pt idx="80">
                  <c:v>10</c:v>
                </c:pt>
                <c:pt idx="81">
                  <c:v>14</c:v>
                </c:pt>
                <c:pt idx="82">
                  <c:v>13</c:v>
                </c:pt>
                <c:pt idx="83">
                  <c:v>12</c:v>
                </c:pt>
                <c:pt idx="84">
                  <c:v>13</c:v>
                </c:pt>
                <c:pt idx="85">
                  <c:v>13</c:v>
                </c:pt>
                <c:pt idx="86">
                  <c:v>16</c:v>
                </c:pt>
                <c:pt idx="87">
                  <c:v>21</c:v>
                </c:pt>
                <c:pt idx="88">
                  <c:v>22</c:v>
                </c:pt>
                <c:pt idx="89">
                  <c:v>16</c:v>
                </c:pt>
                <c:pt idx="90">
                  <c:v>14</c:v>
                </c:pt>
                <c:pt idx="91">
                  <c:v>17</c:v>
                </c:pt>
                <c:pt idx="92">
                  <c:v>13</c:v>
                </c:pt>
                <c:pt idx="93">
                  <c:v>12</c:v>
                </c:pt>
                <c:pt idx="94">
                  <c:v>12</c:v>
                </c:pt>
                <c:pt idx="95">
                  <c:v>8</c:v>
                </c:pt>
                <c:pt idx="96">
                  <c:v>9</c:v>
                </c:pt>
                <c:pt idx="97">
                  <c:v>6</c:v>
                </c:pt>
                <c:pt idx="98">
                  <c:v>6</c:v>
                </c:pt>
                <c:pt idx="99">
                  <c:v>4</c:v>
                </c:pt>
                <c:pt idx="100">
                  <c:v>6</c:v>
                </c:pt>
                <c:pt idx="101">
                  <c:v>6</c:v>
                </c:pt>
                <c:pt idx="102">
                  <c:v>4</c:v>
                </c:pt>
                <c:pt idx="103">
                  <c:v>4</c:v>
                </c:pt>
                <c:pt idx="104">
                  <c:v>4</c:v>
                </c:pt>
                <c:pt idx="105">
                  <c:v>4</c:v>
                </c:pt>
                <c:pt idx="106">
                  <c:v>3</c:v>
                </c:pt>
                <c:pt idx="107">
                  <c:v>5</c:v>
                </c:pt>
                <c:pt idx="108">
                  <c:v>7</c:v>
                </c:pt>
                <c:pt idx="109">
                  <c:v>7</c:v>
                </c:pt>
                <c:pt idx="110">
                  <c:v>8</c:v>
                </c:pt>
                <c:pt idx="111">
                  <c:v>10</c:v>
                </c:pt>
                <c:pt idx="112">
                  <c:v>16</c:v>
                </c:pt>
                <c:pt idx="113">
                  <c:v>19</c:v>
                </c:pt>
                <c:pt idx="114">
                  <c:v>36</c:v>
                </c:pt>
                <c:pt idx="115">
                  <c:v>51</c:v>
                </c:pt>
                <c:pt idx="116">
                  <c:v>54</c:v>
                </c:pt>
                <c:pt idx="117">
                  <c:v>76</c:v>
                </c:pt>
                <c:pt idx="118">
                  <c:v>76</c:v>
                </c:pt>
                <c:pt idx="119">
                  <c:v>100</c:v>
                </c:pt>
                <c:pt idx="120">
                  <c:v>90</c:v>
                </c:pt>
                <c:pt idx="121">
                  <c:v>84</c:v>
                </c:pt>
                <c:pt idx="122">
                  <c:v>80</c:v>
                </c:pt>
                <c:pt idx="123">
                  <c:v>65</c:v>
                </c:pt>
                <c:pt idx="124">
                  <c:v>61</c:v>
                </c:pt>
                <c:pt idx="125">
                  <c:v>49</c:v>
                </c:pt>
                <c:pt idx="126">
                  <c:v>43</c:v>
                </c:pt>
                <c:pt idx="127">
                  <c:v>38</c:v>
                </c:pt>
                <c:pt idx="128">
                  <c:v>27</c:v>
                </c:pt>
                <c:pt idx="129">
                  <c:v>18</c:v>
                </c:pt>
                <c:pt idx="130">
                  <c:v>17</c:v>
                </c:pt>
                <c:pt idx="131">
                  <c:v>20</c:v>
                </c:pt>
                <c:pt idx="132">
                  <c:v>18</c:v>
                </c:pt>
                <c:pt idx="133">
                  <c:v>13</c:v>
                </c:pt>
                <c:pt idx="134">
                  <c:v>13</c:v>
                </c:pt>
                <c:pt idx="135">
                  <c:v>20</c:v>
                </c:pt>
                <c:pt idx="136">
                  <c:v>11</c:v>
                </c:pt>
                <c:pt idx="137">
                  <c:v>14</c:v>
                </c:pt>
                <c:pt idx="138">
                  <c:v>17</c:v>
                </c:pt>
                <c:pt idx="139">
                  <c:v>17</c:v>
                </c:pt>
                <c:pt idx="140">
                  <c:v>10</c:v>
                </c:pt>
                <c:pt idx="141">
                  <c:v>12</c:v>
                </c:pt>
                <c:pt idx="142">
                  <c:v>9</c:v>
                </c:pt>
                <c:pt idx="143">
                  <c:v>9</c:v>
                </c:pt>
                <c:pt idx="144">
                  <c:v>7</c:v>
                </c:pt>
                <c:pt idx="145">
                  <c:v>8</c:v>
                </c:pt>
                <c:pt idx="146">
                  <c:v>10</c:v>
                </c:pt>
                <c:pt idx="147">
                  <c:v>8</c:v>
                </c:pt>
                <c:pt idx="148">
                  <c:v>10</c:v>
                </c:pt>
                <c:pt idx="149">
                  <c:v>8</c:v>
                </c:pt>
                <c:pt idx="150">
                  <c:v>6</c:v>
                </c:pt>
                <c:pt idx="151">
                  <c:v>5</c:v>
                </c:pt>
                <c:pt idx="152">
                  <c:v>4</c:v>
                </c:pt>
                <c:pt idx="153">
                  <c:v>2</c:v>
                </c:pt>
                <c:pt idx="154">
                  <c:v>5</c:v>
                </c:pt>
                <c:pt idx="155">
                  <c:v>3</c:v>
                </c:pt>
                <c:pt idx="156">
                  <c:v>2</c:v>
                </c:pt>
                <c:pt idx="157">
                  <c:v>3</c:v>
                </c:pt>
                <c:pt idx="158">
                  <c:v>3</c:v>
                </c:pt>
                <c:pt idx="159">
                  <c:v>4</c:v>
                </c:pt>
                <c:pt idx="160">
                  <c:v>3</c:v>
                </c:pt>
                <c:pt idx="161">
                  <c:v>3</c:v>
                </c:pt>
                <c:pt idx="162">
                  <c:v>4</c:v>
                </c:pt>
                <c:pt idx="163">
                  <c:v>4</c:v>
                </c:pt>
                <c:pt idx="164">
                  <c:v>3</c:v>
                </c:pt>
                <c:pt idx="165">
                  <c:v>3</c:v>
                </c:pt>
                <c:pt idx="166">
                  <c:v>4</c:v>
                </c:pt>
                <c:pt idx="167">
                  <c:v>4</c:v>
                </c:pt>
                <c:pt idx="168">
                  <c:v>4</c:v>
                </c:pt>
                <c:pt idx="169">
                  <c:v>4</c:v>
                </c:pt>
                <c:pt idx="170">
                  <c:v>6</c:v>
                </c:pt>
                <c:pt idx="171">
                  <c:v>5</c:v>
                </c:pt>
                <c:pt idx="172">
                  <c:v>5</c:v>
                </c:pt>
                <c:pt idx="173">
                  <c:v>5</c:v>
                </c:pt>
                <c:pt idx="174">
                  <c:v>4</c:v>
                </c:pt>
                <c:pt idx="175">
                  <c:v>4</c:v>
                </c:pt>
                <c:pt idx="176">
                  <c:v>4</c:v>
                </c:pt>
                <c:pt idx="177">
                  <c:v>3</c:v>
                </c:pt>
                <c:pt idx="178">
                  <c:v>3</c:v>
                </c:pt>
                <c:pt idx="179">
                  <c:v>4</c:v>
                </c:pt>
                <c:pt idx="180">
                  <c:v>7</c:v>
                </c:pt>
                <c:pt idx="181">
                  <c:v>8</c:v>
                </c:pt>
                <c:pt idx="182">
                  <c:v>5</c:v>
                </c:pt>
                <c:pt idx="183">
                  <c:v>6</c:v>
                </c:pt>
                <c:pt idx="184">
                  <c:v>8</c:v>
                </c:pt>
                <c:pt idx="185">
                  <c:v>8</c:v>
                </c:pt>
                <c:pt idx="186">
                  <c:v>7</c:v>
                </c:pt>
                <c:pt idx="187">
                  <c:v>6</c:v>
                </c:pt>
                <c:pt idx="188">
                  <c:v>7</c:v>
                </c:pt>
                <c:pt idx="189">
                  <c:v>6</c:v>
                </c:pt>
                <c:pt idx="190">
                  <c:v>5</c:v>
                </c:pt>
                <c:pt idx="191">
                  <c:v>8</c:v>
                </c:pt>
                <c:pt idx="192">
                  <c:v>9</c:v>
                </c:pt>
                <c:pt idx="193">
                  <c:v>9</c:v>
                </c:pt>
                <c:pt idx="194">
                  <c:v>14</c:v>
                </c:pt>
                <c:pt idx="195">
                  <c:v>15</c:v>
                </c:pt>
                <c:pt idx="196">
                  <c:v>11</c:v>
                </c:pt>
                <c:pt idx="197">
                  <c:v>10</c:v>
                </c:pt>
                <c:pt idx="198">
                  <c:v>10</c:v>
                </c:pt>
                <c:pt idx="199">
                  <c:v>9</c:v>
                </c:pt>
                <c:pt idx="200">
                  <c:v>5</c:v>
                </c:pt>
                <c:pt idx="201">
                  <c:v>7</c:v>
                </c:pt>
                <c:pt idx="202">
                  <c:v>7</c:v>
                </c:pt>
                <c:pt idx="203">
                  <c:v>7</c:v>
                </c:pt>
                <c:pt idx="204">
                  <c:v>8</c:v>
                </c:pt>
                <c:pt idx="205">
                  <c:v>6</c:v>
                </c:pt>
                <c:pt idx="206">
                  <c:v>5</c:v>
                </c:pt>
                <c:pt idx="207">
                  <c:v>7</c:v>
                </c:pt>
                <c:pt idx="208">
                  <c:v>6</c:v>
                </c:pt>
                <c:pt idx="209">
                  <c:v>5</c:v>
                </c:pt>
                <c:pt idx="210">
                  <c:v>5</c:v>
                </c:pt>
                <c:pt idx="211">
                  <c:v>5</c:v>
                </c:pt>
                <c:pt idx="212">
                  <c:v>5</c:v>
                </c:pt>
                <c:pt idx="213">
                  <c:v>5</c:v>
                </c:pt>
                <c:pt idx="214">
                  <c:v>4</c:v>
                </c:pt>
                <c:pt idx="215">
                  <c:v>6</c:v>
                </c:pt>
                <c:pt idx="216">
                  <c:v>8</c:v>
                </c:pt>
                <c:pt idx="217">
                  <c:v>9</c:v>
                </c:pt>
                <c:pt idx="218">
                  <c:v>10</c:v>
                </c:pt>
                <c:pt idx="219">
                  <c:v>8</c:v>
                </c:pt>
                <c:pt idx="220">
                  <c:v>6</c:v>
                </c:pt>
                <c:pt idx="221">
                  <c:v>10</c:v>
                </c:pt>
                <c:pt idx="222">
                  <c:v>11</c:v>
                </c:pt>
                <c:pt idx="223">
                  <c:v>9</c:v>
                </c:pt>
                <c:pt idx="224">
                  <c:v>9</c:v>
                </c:pt>
                <c:pt idx="225">
                  <c:v>8</c:v>
                </c:pt>
                <c:pt idx="226">
                  <c:v>9</c:v>
                </c:pt>
                <c:pt idx="227">
                  <c:v>9</c:v>
                </c:pt>
                <c:pt idx="228">
                  <c:v>8</c:v>
                </c:pt>
                <c:pt idx="229">
                  <c:v>8</c:v>
                </c:pt>
                <c:pt idx="230">
                  <c:v>12</c:v>
                </c:pt>
                <c:pt idx="231">
                  <c:v>8</c:v>
                </c:pt>
                <c:pt idx="232">
                  <c:v>7</c:v>
                </c:pt>
                <c:pt idx="233">
                  <c:v>9</c:v>
                </c:pt>
                <c:pt idx="234">
                  <c:v>7</c:v>
                </c:pt>
                <c:pt idx="235">
                  <c:v>9</c:v>
                </c:pt>
                <c:pt idx="236">
                  <c:v>9</c:v>
                </c:pt>
                <c:pt idx="237">
                  <c:v>12</c:v>
                </c:pt>
                <c:pt idx="238">
                  <c:v>13</c:v>
                </c:pt>
                <c:pt idx="239">
                  <c:v>12</c:v>
                </c:pt>
                <c:pt idx="240">
                  <c:v>11</c:v>
                </c:pt>
                <c:pt idx="241">
                  <c:v>8</c:v>
                </c:pt>
                <c:pt idx="242">
                  <c:v>7</c:v>
                </c:pt>
                <c:pt idx="243">
                  <c:v>11</c:v>
                </c:pt>
                <c:pt idx="244">
                  <c:v>7</c:v>
                </c:pt>
                <c:pt idx="245">
                  <c:v>8</c:v>
                </c:pt>
                <c:pt idx="246">
                  <c:v>5</c:v>
                </c:pt>
                <c:pt idx="247">
                  <c:v>5</c:v>
                </c:pt>
                <c:pt idx="248">
                  <c:v>6</c:v>
                </c:pt>
                <c:pt idx="249">
                  <c:v>6</c:v>
                </c:pt>
                <c:pt idx="250">
                  <c:v>4</c:v>
                </c:pt>
                <c:pt idx="251">
                  <c:v>5</c:v>
                </c:pt>
                <c:pt idx="252">
                  <c:v>4</c:v>
                </c:pt>
                <c:pt idx="253">
                  <c:v>4</c:v>
                </c:pt>
                <c:pt idx="254">
                  <c:v>5</c:v>
                </c:pt>
                <c:pt idx="255">
                  <c:v>7</c:v>
                </c:pt>
                <c:pt idx="256">
                  <c:v>6</c:v>
                </c:pt>
                <c:pt idx="257">
                  <c:v>5</c:v>
                </c:pt>
                <c:pt idx="258">
                  <c:v>7</c:v>
                </c:pt>
                <c:pt idx="259">
                  <c:v>5</c:v>
                </c:pt>
                <c:pt idx="260">
                  <c:v>5</c:v>
                </c:pt>
                <c:pt idx="261">
                  <c:v>0</c:v>
                </c:pt>
              </c:numCache>
            </c:numRef>
          </c:val>
          <c:smooth val="0"/>
          <c:extLst>
            <c:ext xmlns:c16="http://schemas.microsoft.com/office/drawing/2014/chart" uri="{C3380CC4-5D6E-409C-BE32-E72D297353CC}">
              <c16:uniqueId val="{00000000-18E2-4077-9E00-77CDF5189125}"/>
            </c:ext>
          </c:extLst>
        </c:ser>
        <c:dLbls>
          <c:showLegendKey val="0"/>
          <c:showVal val="0"/>
          <c:showCatName val="0"/>
          <c:showSerName val="0"/>
          <c:showPercent val="0"/>
          <c:showBubbleSize val="0"/>
        </c:dLbls>
        <c:smooth val="0"/>
        <c:axId val="1431842208"/>
        <c:axId val="1431844288"/>
        <c:extLst>
          <c:ext xmlns:c15="http://schemas.microsoft.com/office/drawing/2012/chart" uri="{02D57815-91ED-43cb-92C2-25804820EDAC}">
            <c15:filteredLineSeries>
              <c15:ser>
                <c:idx val="0"/>
                <c:order val="0"/>
                <c:tx>
                  <c:strRef>
                    <c:extLst>
                      <c:ext uri="{02D57815-91ED-43cb-92C2-25804820EDAC}">
                        <c15:formulaRef>
                          <c15:sqref>Trends!$B$1</c15:sqref>
                        </c15:formulaRef>
                      </c:ext>
                    </c:extLst>
                    <c:strCache>
                      <c:ptCount val="1"/>
                      <c:pt idx="0">
                        <c:v>Week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extLst>
                      <c:ext uri="{02D57815-91ED-43cb-92C2-25804820EDAC}">
                        <c15:fullRef>
                          <c15:sqref>Trends!$B:$B</c15:sqref>
                        </c15:fullRef>
                        <c15:formulaRef>
                          <c15:sqref>Trends!$B$2:$B$1048576</c15:sqref>
                        </c15:formulaRef>
                      </c:ext>
                    </c:extLst>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uri="{02D57815-91ED-43cb-92C2-25804820EDAC}">
                        <c15:fullRef>
                          <c15:sqref>Trends!$B$2:$B$264</c15:sqref>
                        </c15:fullRef>
                        <c15:formulaRef>
                          <c15:sqref>Trends!$B$3:$B$264</c15:sqref>
                        </c15:formulaRef>
                      </c:ext>
                    </c:extLst>
                    <c:numCache>
                      <c:formatCode>m/d/yyyy</c:formatCode>
                      <c:ptCount val="262"/>
                      <c:pt idx="0">
                        <c:v>42862</c:v>
                      </c:pt>
                      <c:pt idx="1">
                        <c:v>42869</c:v>
                      </c:pt>
                      <c:pt idx="2">
                        <c:v>42876</c:v>
                      </c:pt>
                      <c:pt idx="3">
                        <c:v>42883</c:v>
                      </c:pt>
                      <c:pt idx="4">
                        <c:v>42890</c:v>
                      </c:pt>
                      <c:pt idx="5">
                        <c:v>42897</c:v>
                      </c:pt>
                      <c:pt idx="6">
                        <c:v>42904</c:v>
                      </c:pt>
                      <c:pt idx="7">
                        <c:v>42911</c:v>
                      </c:pt>
                      <c:pt idx="8">
                        <c:v>42918</c:v>
                      </c:pt>
                      <c:pt idx="9">
                        <c:v>42925</c:v>
                      </c:pt>
                      <c:pt idx="10">
                        <c:v>42932</c:v>
                      </c:pt>
                      <c:pt idx="11">
                        <c:v>42939</c:v>
                      </c:pt>
                      <c:pt idx="12">
                        <c:v>42946</c:v>
                      </c:pt>
                      <c:pt idx="13">
                        <c:v>42953</c:v>
                      </c:pt>
                      <c:pt idx="14">
                        <c:v>42960</c:v>
                      </c:pt>
                      <c:pt idx="15">
                        <c:v>42967</c:v>
                      </c:pt>
                      <c:pt idx="16">
                        <c:v>42974</c:v>
                      </c:pt>
                      <c:pt idx="17">
                        <c:v>42981</c:v>
                      </c:pt>
                      <c:pt idx="18">
                        <c:v>42988</c:v>
                      </c:pt>
                      <c:pt idx="19">
                        <c:v>42995</c:v>
                      </c:pt>
                      <c:pt idx="20">
                        <c:v>43002</c:v>
                      </c:pt>
                      <c:pt idx="21">
                        <c:v>43009</c:v>
                      </c:pt>
                      <c:pt idx="22">
                        <c:v>43016</c:v>
                      </c:pt>
                      <c:pt idx="23">
                        <c:v>43023</c:v>
                      </c:pt>
                      <c:pt idx="24">
                        <c:v>43030</c:v>
                      </c:pt>
                      <c:pt idx="25">
                        <c:v>43037</c:v>
                      </c:pt>
                      <c:pt idx="26">
                        <c:v>43044</c:v>
                      </c:pt>
                      <c:pt idx="27">
                        <c:v>43051</c:v>
                      </c:pt>
                      <c:pt idx="28">
                        <c:v>43058</c:v>
                      </c:pt>
                      <c:pt idx="29">
                        <c:v>43065</c:v>
                      </c:pt>
                      <c:pt idx="30">
                        <c:v>43072</c:v>
                      </c:pt>
                      <c:pt idx="31">
                        <c:v>43079</c:v>
                      </c:pt>
                      <c:pt idx="32">
                        <c:v>43086</c:v>
                      </c:pt>
                      <c:pt idx="33">
                        <c:v>43093</c:v>
                      </c:pt>
                      <c:pt idx="34">
                        <c:v>43100</c:v>
                      </c:pt>
                      <c:pt idx="35">
                        <c:v>43107</c:v>
                      </c:pt>
                      <c:pt idx="36">
                        <c:v>43114</c:v>
                      </c:pt>
                      <c:pt idx="37">
                        <c:v>43121</c:v>
                      </c:pt>
                      <c:pt idx="38">
                        <c:v>43128</c:v>
                      </c:pt>
                      <c:pt idx="39">
                        <c:v>43135</c:v>
                      </c:pt>
                      <c:pt idx="40">
                        <c:v>43142</c:v>
                      </c:pt>
                      <c:pt idx="41">
                        <c:v>43149</c:v>
                      </c:pt>
                      <c:pt idx="42">
                        <c:v>43156</c:v>
                      </c:pt>
                      <c:pt idx="43">
                        <c:v>43163</c:v>
                      </c:pt>
                      <c:pt idx="44">
                        <c:v>43170</c:v>
                      </c:pt>
                      <c:pt idx="45">
                        <c:v>43177</c:v>
                      </c:pt>
                      <c:pt idx="46">
                        <c:v>43184</c:v>
                      </c:pt>
                      <c:pt idx="47">
                        <c:v>43191</c:v>
                      </c:pt>
                      <c:pt idx="48">
                        <c:v>43198</c:v>
                      </c:pt>
                      <c:pt idx="49">
                        <c:v>43205</c:v>
                      </c:pt>
                      <c:pt idx="50">
                        <c:v>43212</c:v>
                      </c:pt>
                      <c:pt idx="51">
                        <c:v>43219</c:v>
                      </c:pt>
                      <c:pt idx="52">
                        <c:v>43226</c:v>
                      </c:pt>
                      <c:pt idx="53">
                        <c:v>43233</c:v>
                      </c:pt>
                      <c:pt idx="54">
                        <c:v>43240</c:v>
                      </c:pt>
                      <c:pt idx="55">
                        <c:v>43247</c:v>
                      </c:pt>
                      <c:pt idx="56">
                        <c:v>43254</c:v>
                      </c:pt>
                      <c:pt idx="57">
                        <c:v>43261</c:v>
                      </c:pt>
                      <c:pt idx="58">
                        <c:v>43268</c:v>
                      </c:pt>
                      <c:pt idx="59">
                        <c:v>43275</c:v>
                      </c:pt>
                      <c:pt idx="60">
                        <c:v>43282</c:v>
                      </c:pt>
                      <c:pt idx="61">
                        <c:v>43289</c:v>
                      </c:pt>
                      <c:pt idx="62">
                        <c:v>43296</c:v>
                      </c:pt>
                      <c:pt idx="63">
                        <c:v>43303</c:v>
                      </c:pt>
                      <c:pt idx="64">
                        <c:v>43310</c:v>
                      </c:pt>
                      <c:pt idx="65">
                        <c:v>43317</c:v>
                      </c:pt>
                      <c:pt idx="66">
                        <c:v>43324</c:v>
                      </c:pt>
                      <c:pt idx="67">
                        <c:v>43331</c:v>
                      </c:pt>
                      <c:pt idx="68">
                        <c:v>43338</c:v>
                      </c:pt>
                      <c:pt idx="69">
                        <c:v>43345</c:v>
                      </c:pt>
                      <c:pt idx="70">
                        <c:v>43352</c:v>
                      </c:pt>
                      <c:pt idx="71">
                        <c:v>43359</c:v>
                      </c:pt>
                      <c:pt idx="72">
                        <c:v>43366</c:v>
                      </c:pt>
                      <c:pt idx="73">
                        <c:v>43373</c:v>
                      </c:pt>
                      <c:pt idx="74">
                        <c:v>43380</c:v>
                      </c:pt>
                      <c:pt idx="75">
                        <c:v>43387</c:v>
                      </c:pt>
                      <c:pt idx="76">
                        <c:v>43394</c:v>
                      </c:pt>
                      <c:pt idx="77">
                        <c:v>43401</c:v>
                      </c:pt>
                      <c:pt idx="78">
                        <c:v>43408</c:v>
                      </c:pt>
                      <c:pt idx="79">
                        <c:v>43415</c:v>
                      </c:pt>
                      <c:pt idx="80">
                        <c:v>43422</c:v>
                      </c:pt>
                      <c:pt idx="81">
                        <c:v>43429</c:v>
                      </c:pt>
                      <c:pt idx="82">
                        <c:v>43436</c:v>
                      </c:pt>
                      <c:pt idx="83">
                        <c:v>43443</c:v>
                      </c:pt>
                      <c:pt idx="84">
                        <c:v>43450</c:v>
                      </c:pt>
                      <c:pt idx="85">
                        <c:v>43457</c:v>
                      </c:pt>
                      <c:pt idx="86">
                        <c:v>43464</c:v>
                      </c:pt>
                      <c:pt idx="87">
                        <c:v>43471</c:v>
                      </c:pt>
                      <c:pt idx="88">
                        <c:v>43478</c:v>
                      </c:pt>
                      <c:pt idx="89">
                        <c:v>43485</c:v>
                      </c:pt>
                      <c:pt idx="90">
                        <c:v>43492</c:v>
                      </c:pt>
                      <c:pt idx="91">
                        <c:v>43499</c:v>
                      </c:pt>
                      <c:pt idx="92">
                        <c:v>43506</c:v>
                      </c:pt>
                      <c:pt idx="93">
                        <c:v>43513</c:v>
                      </c:pt>
                      <c:pt idx="94">
                        <c:v>43520</c:v>
                      </c:pt>
                      <c:pt idx="95">
                        <c:v>43527</c:v>
                      </c:pt>
                      <c:pt idx="96">
                        <c:v>43534</c:v>
                      </c:pt>
                      <c:pt idx="97">
                        <c:v>43541</c:v>
                      </c:pt>
                      <c:pt idx="98">
                        <c:v>43548</c:v>
                      </c:pt>
                      <c:pt idx="99">
                        <c:v>43555</c:v>
                      </c:pt>
                      <c:pt idx="100">
                        <c:v>43562</c:v>
                      </c:pt>
                      <c:pt idx="101">
                        <c:v>43569</c:v>
                      </c:pt>
                      <c:pt idx="102">
                        <c:v>43576</c:v>
                      </c:pt>
                      <c:pt idx="103">
                        <c:v>43583</c:v>
                      </c:pt>
                      <c:pt idx="104">
                        <c:v>43590</c:v>
                      </c:pt>
                      <c:pt idx="105">
                        <c:v>43597</c:v>
                      </c:pt>
                      <c:pt idx="106">
                        <c:v>43604</c:v>
                      </c:pt>
                      <c:pt idx="107">
                        <c:v>43611</c:v>
                      </c:pt>
                      <c:pt idx="108">
                        <c:v>43618</c:v>
                      </c:pt>
                      <c:pt idx="109">
                        <c:v>43625</c:v>
                      </c:pt>
                      <c:pt idx="110">
                        <c:v>43632</c:v>
                      </c:pt>
                      <c:pt idx="111">
                        <c:v>43639</c:v>
                      </c:pt>
                      <c:pt idx="112">
                        <c:v>43646</c:v>
                      </c:pt>
                      <c:pt idx="113">
                        <c:v>43653</c:v>
                      </c:pt>
                      <c:pt idx="114">
                        <c:v>43660</c:v>
                      </c:pt>
                      <c:pt idx="115">
                        <c:v>43667</c:v>
                      </c:pt>
                      <c:pt idx="116">
                        <c:v>43674</c:v>
                      </c:pt>
                      <c:pt idx="117">
                        <c:v>43681</c:v>
                      </c:pt>
                      <c:pt idx="118">
                        <c:v>43688</c:v>
                      </c:pt>
                      <c:pt idx="119">
                        <c:v>43695</c:v>
                      </c:pt>
                      <c:pt idx="120">
                        <c:v>43702</c:v>
                      </c:pt>
                      <c:pt idx="121">
                        <c:v>43709</c:v>
                      </c:pt>
                      <c:pt idx="122">
                        <c:v>43716</c:v>
                      </c:pt>
                      <c:pt idx="123">
                        <c:v>43723</c:v>
                      </c:pt>
                      <c:pt idx="124">
                        <c:v>43730</c:v>
                      </c:pt>
                      <c:pt idx="125">
                        <c:v>43737</c:v>
                      </c:pt>
                      <c:pt idx="126">
                        <c:v>43744</c:v>
                      </c:pt>
                      <c:pt idx="127">
                        <c:v>43751</c:v>
                      </c:pt>
                      <c:pt idx="128">
                        <c:v>43758</c:v>
                      </c:pt>
                      <c:pt idx="129">
                        <c:v>43765</c:v>
                      </c:pt>
                      <c:pt idx="130">
                        <c:v>43772</c:v>
                      </c:pt>
                      <c:pt idx="131">
                        <c:v>43779</c:v>
                      </c:pt>
                      <c:pt idx="132">
                        <c:v>43786</c:v>
                      </c:pt>
                      <c:pt idx="133">
                        <c:v>43793</c:v>
                      </c:pt>
                      <c:pt idx="134">
                        <c:v>43800</c:v>
                      </c:pt>
                      <c:pt idx="135">
                        <c:v>43807</c:v>
                      </c:pt>
                      <c:pt idx="136">
                        <c:v>43814</c:v>
                      </c:pt>
                      <c:pt idx="137">
                        <c:v>43821</c:v>
                      </c:pt>
                      <c:pt idx="138">
                        <c:v>43828</c:v>
                      </c:pt>
                      <c:pt idx="139">
                        <c:v>43835</c:v>
                      </c:pt>
                      <c:pt idx="140">
                        <c:v>43842</c:v>
                      </c:pt>
                      <c:pt idx="141">
                        <c:v>43849</c:v>
                      </c:pt>
                      <c:pt idx="142">
                        <c:v>43856</c:v>
                      </c:pt>
                      <c:pt idx="143">
                        <c:v>43863</c:v>
                      </c:pt>
                      <c:pt idx="144">
                        <c:v>43870</c:v>
                      </c:pt>
                      <c:pt idx="145">
                        <c:v>43877</c:v>
                      </c:pt>
                      <c:pt idx="146">
                        <c:v>43884</c:v>
                      </c:pt>
                      <c:pt idx="147">
                        <c:v>43891</c:v>
                      </c:pt>
                      <c:pt idx="148">
                        <c:v>43898</c:v>
                      </c:pt>
                      <c:pt idx="149">
                        <c:v>43905</c:v>
                      </c:pt>
                      <c:pt idx="150">
                        <c:v>43912</c:v>
                      </c:pt>
                      <c:pt idx="151">
                        <c:v>43919</c:v>
                      </c:pt>
                      <c:pt idx="152">
                        <c:v>43926</c:v>
                      </c:pt>
                      <c:pt idx="153">
                        <c:v>43933</c:v>
                      </c:pt>
                      <c:pt idx="154">
                        <c:v>43940</c:v>
                      </c:pt>
                      <c:pt idx="155">
                        <c:v>43947</c:v>
                      </c:pt>
                      <c:pt idx="156">
                        <c:v>43954</c:v>
                      </c:pt>
                      <c:pt idx="157">
                        <c:v>43961</c:v>
                      </c:pt>
                      <c:pt idx="158">
                        <c:v>43968</c:v>
                      </c:pt>
                      <c:pt idx="159">
                        <c:v>43975</c:v>
                      </c:pt>
                      <c:pt idx="160">
                        <c:v>43982</c:v>
                      </c:pt>
                      <c:pt idx="161">
                        <c:v>43989</c:v>
                      </c:pt>
                      <c:pt idx="162">
                        <c:v>43996</c:v>
                      </c:pt>
                      <c:pt idx="163">
                        <c:v>44003</c:v>
                      </c:pt>
                      <c:pt idx="164">
                        <c:v>44010</c:v>
                      </c:pt>
                      <c:pt idx="165">
                        <c:v>44017</c:v>
                      </c:pt>
                      <c:pt idx="166">
                        <c:v>44024</c:v>
                      </c:pt>
                      <c:pt idx="167">
                        <c:v>44031</c:v>
                      </c:pt>
                      <c:pt idx="168">
                        <c:v>44038</c:v>
                      </c:pt>
                      <c:pt idx="169">
                        <c:v>44045</c:v>
                      </c:pt>
                      <c:pt idx="170">
                        <c:v>44052</c:v>
                      </c:pt>
                      <c:pt idx="171">
                        <c:v>44059</c:v>
                      </c:pt>
                      <c:pt idx="172">
                        <c:v>44066</c:v>
                      </c:pt>
                      <c:pt idx="173">
                        <c:v>44073</c:v>
                      </c:pt>
                      <c:pt idx="174">
                        <c:v>44080</c:v>
                      </c:pt>
                      <c:pt idx="175">
                        <c:v>44087</c:v>
                      </c:pt>
                      <c:pt idx="176">
                        <c:v>44094</c:v>
                      </c:pt>
                      <c:pt idx="177">
                        <c:v>44101</c:v>
                      </c:pt>
                      <c:pt idx="178">
                        <c:v>44108</c:v>
                      </c:pt>
                      <c:pt idx="179">
                        <c:v>44115</c:v>
                      </c:pt>
                      <c:pt idx="180">
                        <c:v>44122</c:v>
                      </c:pt>
                      <c:pt idx="181">
                        <c:v>44129</c:v>
                      </c:pt>
                      <c:pt idx="182">
                        <c:v>44136</c:v>
                      </c:pt>
                      <c:pt idx="183">
                        <c:v>44143</c:v>
                      </c:pt>
                      <c:pt idx="184">
                        <c:v>44150</c:v>
                      </c:pt>
                      <c:pt idx="185">
                        <c:v>44157</c:v>
                      </c:pt>
                      <c:pt idx="186">
                        <c:v>44164</c:v>
                      </c:pt>
                      <c:pt idx="187">
                        <c:v>44171</c:v>
                      </c:pt>
                      <c:pt idx="188">
                        <c:v>44178</c:v>
                      </c:pt>
                      <c:pt idx="189">
                        <c:v>44185</c:v>
                      </c:pt>
                      <c:pt idx="190">
                        <c:v>44192</c:v>
                      </c:pt>
                      <c:pt idx="191">
                        <c:v>44199</c:v>
                      </c:pt>
                      <c:pt idx="192">
                        <c:v>44206</c:v>
                      </c:pt>
                      <c:pt idx="193">
                        <c:v>44213</c:v>
                      </c:pt>
                      <c:pt idx="194">
                        <c:v>44220</c:v>
                      </c:pt>
                      <c:pt idx="195">
                        <c:v>44227</c:v>
                      </c:pt>
                      <c:pt idx="196">
                        <c:v>44234</c:v>
                      </c:pt>
                      <c:pt idx="197">
                        <c:v>44241</c:v>
                      </c:pt>
                      <c:pt idx="198">
                        <c:v>44248</c:v>
                      </c:pt>
                      <c:pt idx="199">
                        <c:v>44255</c:v>
                      </c:pt>
                      <c:pt idx="200">
                        <c:v>44262</c:v>
                      </c:pt>
                      <c:pt idx="201">
                        <c:v>44269</c:v>
                      </c:pt>
                      <c:pt idx="202">
                        <c:v>44276</c:v>
                      </c:pt>
                      <c:pt idx="203">
                        <c:v>44283</c:v>
                      </c:pt>
                      <c:pt idx="204">
                        <c:v>44290</c:v>
                      </c:pt>
                      <c:pt idx="205">
                        <c:v>44297</c:v>
                      </c:pt>
                      <c:pt idx="206">
                        <c:v>44304</c:v>
                      </c:pt>
                      <c:pt idx="207">
                        <c:v>44311</c:v>
                      </c:pt>
                      <c:pt idx="208">
                        <c:v>44318</c:v>
                      </c:pt>
                      <c:pt idx="209">
                        <c:v>44325</c:v>
                      </c:pt>
                      <c:pt idx="210">
                        <c:v>44332</c:v>
                      </c:pt>
                      <c:pt idx="211">
                        <c:v>44339</c:v>
                      </c:pt>
                      <c:pt idx="212">
                        <c:v>44346</c:v>
                      </c:pt>
                      <c:pt idx="213">
                        <c:v>44353</c:v>
                      </c:pt>
                      <c:pt idx="214">
                        <c:v>44360</c:v>
                      </c:pt>
                      <c:pt idx="215">
                        <c:v>44367</c:v>
                      </c:pt>
                      <c:pt idx="216">
                        <c:v>44374</c:v>
                      </c:pt>
                      <c:pt idx="217">
                        <c:v>44381</c:v>
                      </c:pt>
                      <c:pt idx="218">
                        <c:v>44388</c:v>
                      </c:pt>
                      <c:pt idx="219">
                        <c:v>44395</c:v>
                      </c:pt>
                      <c:pt idx="220">
                        <c:v>44402</c:v>
                      </c:pt>
                      <c:pt idx="221">
                        <c:v>44409</c:v>
                      </c:pt>
                      <c:pt idx="222">
                        <c:v>44416</c:v>
                      </c:pt>
                      <c:pt idx="223">
                        <c:v>44423</c:v>
                      </c:pt>
                      <c:pt idx="224">
                        <c:v>44430</c:v>
                      </c:pt>
                      <c:pt idx="225">
                        <c:v>44437</c:v>
                      </c:pt>
                      <c:pt idx="226">
                        <c:v>44444</c:v>
                      </c:pt>
                      <c:pt idx="227">
                        <c:v>44451</c:v>
                      </c:pt>
                      <c:pt idx="228">
                        <c:v>44458</c:v>
                      </c:pt>
                      <c:pt idx="229">
                        <c:v>44465</c:v>
                      </c:pt>
                      <c:pt idx="230">
                        <c:v>44472</c:v>
                      </c:pt>
                      <c:pt idx="231">
                        <c:v>44479</c:v>
                      </c:pt>
                      <c:pt idx="232">
                        <c:v>44486</c:v>
                      </c:pt>
                      <c:pt idx="233">
                        <c:v>44493</c:v>
                      </c:pt>
                      <c:pt idx="234">
                        <c:v>44500</c:v>
                      </c:pt>
                      <c:pt idx="235">
                        <c:v>44507</c:v>
                      </c:pt>
                      <c:pt idx="236">
                        <c:v>44514</c:v>
                      </c:pt>
                      <c:pt idx="237">
                        <c:v>44521</c:v>
                      </c:pt>
                      <c:pt idx="238">
                        <c:v>44528</c:v>
                      </c:pt>
                      <c:pt idx="239">
                        <c:v>44535</c:v>
                      </c:pt>
                      <c:pt idx="240">
                        <c:v>44542</c:v>
                      </c:pt>
                      <c:pt idx="241">
                        <c:v>44549</c:v>
                      </c:pt>
                      <c:pt idx="242">
                        <c:v>44556</c:v>
                      </c:pt>
                      <c:pt idx="243">
                        <c:v>44563</c:v>
                      </c:pt>
                      <c:pt idx="244">
                        <c:v>44570</c:v>
                      </c:pt>
                      <c:pt idx="245">
                        <c:v>44577</c:v>
                      </c:pt>
                      <c:pt idx="246">
                        <c:v>44584</c:v>
                      </c:pt>
                      <c:pt idx="247">
                        <c:v>44591</c:v>
                      </c:pt>
                      <c:pt idx="248">
                        <c:v>44598</c:v>
                      </c:pt>
                      <c:pt idx="249">
                        <c:v>44605</c:v>
                      </c:pt>
                      <c:pt idx="250">
                        <c:v>44612</c:v>
                      </c:pt>
                      <c:pt idx="251">
                        <c:v>44619</c:v>
                      </c:pt>
                      <c:pt idx="252">
                        <c:v>44626</c:v>
                      </c:pt>
                      <c:pt idx="253">
                        <c:v>44633</c:v>
                      </c:pt>
                      <c:pt idx="254">
                        <c:v>44640</c:v>
                      </c:pt>
                      <c:pt idx="255">
                        <c:v>44647</c:v>
                      </c:pt>
                      <c:pt idx="256">
                        <c:v>44654</c:v>
                      </c:pt>
                      <c:pt idx="257">
                        <c:v>44661</c:v>
                      </c:pt>
                      <c:pt idx="258">
                        <c:v>44668</c:v>
                      </c:pt>
                      <c:pt idx="259">
                        <c:v>44675</c:v>
                      </c:pt>
                      <c:pt idx="260">
                        <c:v>42862</c:v>
                      </c:pt>
                      <c:pt idx="261">
                        <c:v>42869</c:v>
                      </c:pt>
                    </c:numCache>
                  </c:numRef>
                </c:val>
                <c:smooth val="0"/>
                <c:extLst>
                  <c:ext xmlns:c16="http://schemas.microsoft.com/office/drawing/2014/chart" uri="{C3380CC4-5D6E-409C-BE32-E72D297353CC}">
                    <c16:uniqueId val="{00000001-18E2-4077-9E00-77CDF5189125}"/>
                  </c:ext>
                </c:extLst>
              </c15:ser>
            </c15:filteredLineSeries>
          </c:ext>
        </c:extLst>
      </c:lineChart>
      <c:dateAx>
        <c:axId val="1431842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d/yyyy" sourceLinked="1"/>
        <c:majorTickMark val="none"/>
        <c:minorTickMark val="none"/>
        <c:tickLblPos val="nextTo"/>
        <c:crossAx val="1431844288"/>
        <c:crosses val="autoZero"/>
        <c:auto val="1"/>
        <c:lblOffset val="100"/>
        <c:baseTimeUnit val="days"/>
      </c:dateAx>
      <c:valAx>
        <c:axId val="1431844288"/>
        <c:scaling>
          <c:orientation val="minMax"/>
          <c:max val="11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DBDE-404F-B17F-886073C6ACE7}"/>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DBDE-404F-B17F-886073C6ACE7}"/>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Trends!$C$1</c:f>
              <c:strCache>
                <c:ptCount val="1"/>
                <c:pt idx="0">
                  <c:v>DENGUE</c:v>
                </c:pt>
              </c:strCache>
            </c:strRef>
          </c:tx>
          <c:spPr>
            <a:ln w="22225" cap="rnd">
              <a:solidFill>
                <a:schemeClr val="accent2"/>
              </a:solidFill>
            </a:ln>
            <a:effectLst>
              <a:glow rad="139700">
                <a:schemeClr val="accent2">
                  <a:satMod val="175000"/>
                  <a:alpha val="14000"/>
                </a:schemeClr>
              </a:glow>
            </a:effectLst>
          </c:spPr>
          <c:marker>
            <c:symbol val="none"/>
          </c:marker>
          <c:cat>
            <c:strRef>
              <c:extLst>
                <c:ext xmlns:c15="http://schemas.microsoft.com/office/drawing/2012/chart" uri="{02D57815-91ED-43cb-92C2-25804820EDAC}">
                  <c15:fullRef>
                    <c15:sqref>Trends!$B:$B</c15:sqref>
                  </c15:fullRef>
                </c:ext>
              </c:extLst>
              <c:f>Trends!$B$2:$B$1048576</c:f>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xmlns:c15="http://schemas.microsoft.com/office/drawing/2012/chart" uri="{02D57815-91ED-43cb-92C2-25804820EDAC}">
                  <c15:fullRef>
                    <c15:sqref>Trends!$C$2:$C$264</c15:sqref>
                  </c15:fullRef>
                </c:ext>
              </c:extLst>
              <c:f>Trends!$C$3:$C$264</c:f>
              <c:numCache>
                <c:formatCode>General</c:formatCode>
                <c:ptCount val="262"/>
                <c:pt idx="0">
                  <c:v>4</c:v>
                </c:pt>
                <c:pt idx="1">
                  <c:v>4</c:v>
                </c:pt>
                <c:pt idx="2">
                  <c:v>3</c:v>
                </c:pt>
                <c:pt idx="3">
                  <c:v>4</c:v>
                </c:pt>
                <c:pt idx="4">
                  <c:v>5</c:v>
                </c:pt>
                <c:pt idx="5">
                  <c:v>5</c:v>
                </c:pt>
                <c:pt idx="6">
                  <c:v>5</c:v>
                </c:pt>
                <c:pt idx="7">
                  <c:v>7</c:v>
                </c:pt>
                <c:pt idx="8">
                  <c:v>6</c:v>
                </c:pt>
                <c:pt idx="9">
                  <c:v>13</c:v>
                </c:pt>
                <c:pt idx="10">
                  <c:v>13</c:v>
                </c:pt>
                <c:pt idx="11">
                  <c:v>9</c:v>
                </c:pt>
                <c:pt idx="12">
                  <c:v>11</c:v>
                </c:pt>
                <c:pt idx="13">
                  <c:v>12</c:v>
                </c:pt>
                <c:pt idx="14">
                  <c:v>11</c:v>
                </c:pt>
                <c:pt idx="15">
                  <c:v>13</c:v>
                </c:pt>
                <c:pt idx="16">
                  <c:v>11</c:v>
                </c:pt>
                <c:pt idx="17">
                  <c:v>12</c:v>
                </c:pt>
                <c:pt idx="18">
                  <c:v>10</c:v>
                </c:pt>
                <c:pt idx="19">
                  <c:v>10</c:v>
                </c:pt>
                <c:pt idx="20">
                  <c:v>13</c:v>
                </c:pt>
                <c:pt idx="21">
                  <c:v>8</c:v>
                </c:pt>
                <c:pt idx="22">
                  <c:v>12</c:v>
                </c:pt>
                <c:pt idx="23">
                  <c:v>9</c:v>
                </c:pt>
                <c:pt idx="24">
                  <c:v>8</c:v>
                </c:pt>
                <c:pt idx="25">
                  <c:v>10</c:v>
                </c:pt>
                <c:pt idx="26">
                  <c:v>9</c:v>
                </c:pt>
                <c:pt idx="27">
                  <c:v>8</c:v>
                </c:pt>
                <c:pt idx="28">
                  <c:v>11</c:v>
                </c:pt>
                <c:pt idx="29">
                  <c:v>19</c:v>
                </c:pt>
                <c:pt idx="30">
                  <c:v>26</c:v>
                </c:pt>
                <c:pt idx="31">
                  <c:v>15</c:v>
                </c:pt>
                <c:pt idx="32">
                  <c:v>17</c:v>
                </c:pt>
                <c:pt idx="33">
                  <c:v>10</c:v>
                </c:pt>
                <c:pt idx="34">
                  <c:v>9</c:v>
                </c:pt>
                <c:pt idx="35">
                  <c:v>11</c:v>
                </c:pt>
                <c:pt idx="36">
                  <c:v>16</c:v>
                </c:pt>
                <c:pt idx="37">
                  <c:v>16</c:v>
                </c:pt>
                <c:pt idx="38">
                  <c:v>10</c:v>
                </c:pt>
                <c:pt idx="39">
                  <c:v>10</c:v>
                </c:pt>
                <c:pt idx="40">
                  <c:v>10</c:v>
                </c:pt>
                <c:pt idx="41">
                  <c:v>11</c:v>
                </c:pt>
                <c:pt idx="42">
                  <c:v>11</c:v>
                </c:pt>
                <c:pt idx="43">
                  <c:v>9</c:v>
                </c:pt>
                <c:pt idx="44">
                  <c:v>10</c:v>
                </c:pt>
                <c:pt idx="45">
                  <c:v>7</c:v>
                </c:pt>
                <c:pt idx="46">
                  <c:v>4</c:v>
                </c:pt>
                <c:pt idx="47">
                  <c:v>5</c:v>
                </c:pt>
                <c:pt idx="48">
                  <c:v>4</c:v>
                </c:pt>
                <c:pt idx="49">
                  <c:v>3</c:v>
                </c:pt>
                <c:pt idx="50">
                  <c:v>1</c:v>
                </c:pt>
                <c:pt idx="51">
                  <c:v>3</c:v>
                </c:pt>
                <c:pt idx="52">
                  <c:v>4</c:v>
                </c:pt>
                <c:pt idx="53">
                  <c:v>5</c:v>
                </c:pt>
                <c:pt idx="54">
                  <c:v>3</c:v>
                </c:pt>
                <c:pt idx="55">
                  <c:v>5</c:v>
                </c:pt>
                <c:pt idx="56">
                  <c:v>7</c:v>
                </c:pt>
                <c:pt idx="57">
                  <c:v>4</c:v>
                </c:pt>
                <c:pt idx="58">
                  <c:v>7</c:v>
                </c:pt>
                <c:pt idx="59">
                  <c:v>7</c:v>
                </c:pt>
                <c:pt idx="60">
                  <c:v>8</c:v>
                </c:pt>
                <c:pt idx="61">
                  <c:v>7</c:v>
                </c:pt>
                <c:pt idx="62">
                  <c:v>14</c:v>
                </c:pt>
                <c:pt idx="63">
                  <c:v>15</c:v>
                </c:pt>
                <c:pt idx="64">
                  <c:v>16</c:v>
                </c:pt>
                <c:pt idx="65">
                  <c:v>15</c:v>
                </c:pt>
                <c:pt idx="66">
                  <c:v>17</c:v>
                </c:pt>
                <c:pt idx="67">
                  <c:v>12</c:v>
                </c:pt>
                <c:pt idx="68">
                  <c:v>13</c:v>
                </c:pt>
                <c:pt idx="69">
                  <c:v>13</c:v>
                </c:pt>
                <c:pt idx="70">
                  <c:v>12</c:v>
                </c:pt>
                <c:pt idx="71">
                  <c:v>12</c:v>
                </c:pt>
                <c:pt idx="72">
                  <c:v>15</c:v>
                </c:pt>
                <c:pt idx="73">
                  <c:v>15</c:v>
                </c:pt>
                <c:pt idx="74">
                  <c:v>11</c:v>
                </c:pt>
                <c:pt idx="75">
                  <c:v>9</c:v>
                </c:pt>
                <c:pt idx="76">
                  <c:v>11</c:v>
                </c:pt>
                <c:pt idx="77">
                  <c:v>10</c:v>
                </c:pt>
                <c:pt idx="78">
                  <c:v>16</c:v>
                </c:pt>
                <c:pt idx="79">
                  <c:v>11</c:v>
                </c:pt>
                <c:pt idx="80">
                  <c:v>10</c:v>
                </c:pt>
                <c:pt idx="81">
                  <c:v>14</c:v>
                </c:pt>
                <c:pt idx="82">
                  <c:v>13</c:v>
                </c:pt>
                <c:pt idx="83">
                  <c:v>12</c:v>
                </c:pt>
                <c:pt idx="84">
                  <c:v>13</c:v>
                </c:pt>
                <c:pt idx="85">
                  <c:v>13</c:v>
                </c:pt>
                <c:pt idx="86">
                  <c:v>16</c:v>
                </c:pt>
                <c:pt idx="87">
                  <c:v>21</c:v>
                </c:pt>
                <c:pt idx="88">
                  <c:v>22</c:v>
                </c:pt>
                <c:pt idx="89">
                  <c:v>16</c:v>
                </c:pt>
                <c:pt idx="90">
                  <c:v>14</c:v>
                </c:pt>
                <c:pt idx="91">
                  <c:v>17</c:v>
                </c:pt>
                <c:pt idx="92">
                  <c:v>13</c:v>
                </c:pt>
                <c:pt idx="93">
                  <c:v>12</c:v>
                </c:pt>
                <c:pt idx="94">
                  <c:v>12</c:v>
                </c:pt>
                <c:pt idx="95">
                  <c:v>8</c:v>
                </c:pt>
                <c:pt idx="96">
                  <c:v>9</c:v>
                </c:pt>
                <c:pt idx="97">
                  <c:v>6</c:v>
                </c:pt>
                <c:pt idx="98">
                  <c:v>6</c:v>
                </c:pt>
                <c:pt idx="99">
                  <c:v>4</c:v>
                </c:pt>
                <c:pt idx="100">
                  <c:v>6</c:v>
                </c:pt>
                <c:pt idx="101">
                  <c:v>6</c:v>
                </c:pt>
                <c:pt idx="102">
                  <c:v>4</c:v>
                </c:pt>
                <c:pt idx="103">
                  <c:v>4</c:v>
                </c:pt>
                <c:pt idx="104">
                  <c:v>4</c:v>
                </c:pt>
                <c:pt idx="105">
                  <c:v>4</c:v>
                </c:pt>
                <c:pt idx="106">
                  <c:v>3</c:v>
                </c:pt>
                <c:pt idx="107">
                  <c:v>5</c:v>
                </c:pt>
                <c:pt idx="108">
                  <c:v>7</c:v>
                </c:pt>
                <c:pt idx="109">
                  <c:v>7</c:v>
                </c:pt>
                <c:pt idx="110">
                  <c:v>8</c:v>
                </c:pt>
                <c:pt idx="111">
                  <c:v>10</c:v>
                </c:pt>
                <c:pt idx="112">
                  <c:v>16</c:v>
                </c:pt>
                <c:pt idx="113">
                  <c:v>19</c:v>
                </c:pt>
                <c:pt idx="114">
                  <c:v>36</c:v>
                </c:pt>
                <c:pt idx="115">
                  <c:v>51</c:v>
                </c:pt>
                <c:pt idx="116">
                  <c:v>54</c:v>
                </c:pt>
                <c:pt idx="117">
                  <c:v>76</c:v>
                </c:pt>
                <c:pt idx="118">
                  <c:v>76</c:v>
                </c:pt>
                <c:pt idx="119">
                  <c:v>100</c:v>
                </c:pt>
                <c:pt idx="120">
                  <c:v>90</c:v>
                </c:pt>
                <c:pt idx="121">
                  <c:v>84</c:v>
                </c:pt>
                <c:pt idx="122">
                  <c:v>80</c:v>
                </c:pt>
                <c:pt idx="123">
                  <c:v>65</c:v>
                </c:pt>
                <c:pt idx="124">
                  <c:v>61</c:v>
                </c:pt>
                <c:pt idx="125">
                  <c:v>49</c:v>
                </c:pt>
                <c:pt idx="126">
                  <c:v>43</c:v>
                </c:pt>
                <c:pt idx="127">
                  <c:v>38</c:v>
                </c:pt>
                <c:pt idx="128">
                  <c:v>27</c:v>
                </c:pt>
                <c:pt idx="129">
                  <c:v>18</c:v>
                </c:pt>
                <c:pt idx="130">
                  <c:v>17</c:v>
                </c:pt>
                <c:pt idx="131">
                  <c:v>20</c:v>
                </c:pt>
                <c:pt idx="132">
                  <c:v>18</c:v>
                </c:pt>
                <c:pt idx="133">
                  <c:v>13</c:v>
                </c:pt>
                <c:pt idx="134">
                  <c:v>13</c:v>
                </c:pt>
                <c:pt idx="135">
                  <c:v>20</c:v>
                </c:pt>
                <c:pt idx="136">
                  <c:v>11</c:v>
                </c:pt>
                <c:pt idx="137">
                  <c:v>14</c:v>
                </c:pt>
                <c:pt idx="138">
                  <c:v>17</c:v>
                </c:pt>
                <c:pt idx="139">
                  <c:v>17</c:v>
                </c:pt>
                <c:pt idx="140">
                  <c:v>10</c:v>
                </c:pt>
                <c:pt idx="141">
                  <c:v>12</c:v>
                </c:pt>
                <c:pt idx="142">
                  <c:v>9</c:v>
                </c:pt>
                <c:pt idx="143">
                  <c:v>9</c:v>
                </c:pt>
                <c:pt idx="144">
                  <c:v>7</c:v>
                </c:pt>
                <c:pt idx="145">
                  <c:v>8</c:v>
                </c:pt>
                <c:pt idx="146">
                  <c:v>10</c:v>
                </c:pt>
                <c:pt idx="147">
                  <c:v>8</c:v>
                </c:pt>
                <c:pt idx="148">
                  <c:v>10</c:v>
                </c:pt>
                <c:pt idx="149">
                  <c:v>8</c:v>
                </c:pt>
                <c:pt idx="150">
                  <c:v>6</c:v>
                </c:pt>
                <c:pt idx="151">
                  <c:v>5</c:v>
                </c:pt>
                <c:pt idx="152">
                  <c:v>4</c:v>
                </c:pt>
                <c:pt idx="153">
                  <c:v>2</c:v>
                </c:pt>
                <c:pt idx="154">
                  <c:v>5</c:v>
                </c:pt>
                <c:pt idx="155">
                  <c:v>3</c:v>
                </c:pt>
                <c:pt idx="156">
                  <c:v>2</c:v>
                </c:pt>
                <c:pt idx="157">
                  <c:v>3</c:v>
                </c:pt>
                <c:pt idx="158">
                  <c:v>3</c:v>
                </c:pt>
                <c:pt idx="159">
                  <c:v>4</c:v>
                </c:pt>
                <c:pt idx="160">
                  <c:v>3</c:v>
                </c:pt>
                <c:pt idx="161">
                  <c:v>3</c:v>
                </c:pt>
                <c:pt idx="162">
                  <c:v>4</c:v>
                </c:pt>
                <c:pt idx="163">
                  <c:v>4</c:v>
                </c:pt>
                <c:pt idx="164">
                  <c:v>3</c:v>
                </c:pt>
                <c:pt idx="165">
                  <c:v>3</c:v>
                </c:pt>
                <c:pt idx="166">
                  <c:v>4</c:v>
                </c:pt>
                <c:pt idx="167">
                  <c:v>4</c:v>
                </c:pt>
                <c:pt idx="168">
                  <c:v>4</c:v>
                </c:pt>
                <c:pt idx="169">
                  <c:v>4</c:v>
                </c:pt>
                <c:pt idx="170">
                  <c:v>6</c:v>
                </c:pt>
                <c:pt idx="171">
                  <c:v>5</c:v>
                </c:pt>
                <c:pt idx="172">
                  <c:v>5</c:v>
                </c:pt>
                <c:pt idx="173">
                  <c:v>5</c:v>
                </c:pt>
                <c:pt idx="174">
                  <c:v>4</c:v>
                </c:pt>
                <c:pt idx="175">
                  <c:v>4</c:v>
                </c:pt>
                <c:pt idx="176">
                  <c:v>4</c:v>
                </c:pt>
                <c:pt idx="177">
                  <c:v>3</c:v>
                </c:pt>
                <c:pt idx="178">
                  <c:v>3</c:v>
                </c:pt>
                <c:pt idx="179">
                  <c:v>4</c:v>
                </c:pt>
                <c:pt idx="180">
                  <c:v>7</c:v>
                </c:pt>
                <c:pt idx="181">
                  <c:v>8</c:v>
                </c:pt>
                <c:pt idx="182">
                  <c:v>5</c:v>
                </c:pt>
                <c:pt idx="183">
                  <c:v>6</c:v>
                </c:pt>
                <c:pt idx="184">
                  <c:v>8</c:v>
                </c:pt>
                <c:pt idx="185">
                  <c:v>8</c:v>
                </c:pt>
                <c:pt idx="186">
                  <c:v>7</c:v>
                </c:pt>
                <c:pt idx="187">
                  <c:v>6</c:v>
                </c:pt>
                <c:pt idx="188">
                  <c:v>7</c:v>
                </c:pt>
                <c:pt idx="189">
                  <c:v>6</c:v>
                </c:pt>
                <c:pt idx="190">
                  <c:v>5</c:v>
                </c:pt>
                <c:pt idx="191">
                  <c:v>8</c:v>
                </c:pt>
                <c:pt idx="192">
                  <c:v>9</c:v>
                </c:pt>
                <c:pt idx="193">
                  <c:v>9</c:v>
                </c:pt>
                <c:pt idx="194">
                  <c:v>14</c:v>
                </c:pt>
                <c:pt idx="195">
                  <c:v>15</c:v>
                </c:pt>
                <c:pt idx="196">
                  <c:v>11</c:v>
                </c:pt>
                <c:pt idx="197">
                  <c:v>10</c:v>
                </c:pt>
                <c:pt idx="198">
                  <c:v>10</c:v>
                </c:pt>
                <c:pt idx="199">
                  <c:v>9</c:v>
                </c:pt>
                <c:pt idx="200">
                  <c:v>5</c:v>
                </c:pt>
                <c:pt idx="201">
                  <c:v>7</c:v>
                </c:pt>
                <c:pt idx="202">
                  <c:v>7</c:v>
                </c:pt>
                <c:pt idx="203">
                  <c:v>7</c:v>
                </c:pt>
                <c:pt idx="204">
                  <c:v>8</c:v>
                </c:pt>
                <c:pt idx="205">
                  <c:v>6</c:v>
                </c:pt>
                <c:pt idx="206">
                  <c:v>5</c:v>
                </c:pt>
                <c:pt idx="207">
                  <c:v>7</c:v>
                </c:pt>
                <c:pt idx="208">
                  <c:v>6</c:v>
                </c:pt>
                <c:pt idx="209">
                  <c:v>5</c:v>
                </c:pt>
                <c:pt idx="210">
                  <c:v>5</c:v>
                </c:pt>
                <c:pt idx="211">
                  <c:v>5</c:v>
                </c:pt>
                <c:pt idx="212">
                  <c:v>5</c:v>
                </c:pt>
                <c:pt idx="213">
                  <c:v>5</c:v>
                </c:pt>
                <c:pt idx="214">
                  <c:v>4</c:v>
                </c:pt>
                <c:pt idx="215">
                  <c:v>6</c:v>
                </c:pt>
                <c:pt idx="216">
                  <c:v>8</c:v>
                </c:pt>
                <c:pt idx="217">
                  <c:v>9</c:v>
                </c:pt>
                <c:pt idx="218">
                  <c:v>10</c:v>
                </c:pt>
                <c:pt idx="219">
                  <c:v>8</c:v>
                </c:pt>
                <c:pt idx="220">
                  <c:v>6</c:v>
                </c:pt>
                <c:pt idx="221">
                  <c:v>10</c:v>
                </c:pt>
                <c:pt idx="222">
                  <c:v>11</c:v>
                </c:pt>
                <c:pt idx="223">
                  <c:v>9</c:v>
                </c:pt>
                <c:pt idx="224">
                  <c:v>9</c:v>
                </c:pt>
                <c:pt idx="225">
                  <c:v>8</c:v>
                </c:pt>
                <c:pt idx="226">
                  <c:v>9</c:v>
                </c:pt>
                <c:pt idx="227">
                  <c:v>9</c:v>
                </c:pt>
                <c:pt idx="228">
                  <c:v>8</c:v>
                </c:pt>
                <c:pt idx="229">
                  <c:v>8</c:v>
                </c:pt>
                <c:pt idx="230">
                  <c:v>12</c:v>
                </c:pt>
                <c:pt idx="231">
                  <c:v>8</c:v>
                </c:pt>
                <c:pt idx="232">
                  <c:v>7</c:v>
                </c:pt>
                <c:pt idx="233">
                  <c:v>9</c:v>
                </c:pt>
                <c:pt idx="234">
                  <c:v>7</c:v>
                </c:pt>
                <c:pt idx="235">
                  <c:v>9</c:v>
                </c:pt>
                <c:pt idx="236">
                  <c:v>9</c:v>
                </c:pt>
                <c:pt idx="237">
                  <c:v>12</c:v>
                </c:pt>
                <c:pt idx="238">
                  <c:v>13</c:v>
                </c:pt>
                <c:pt idx="239">
                  <c:v>12</c:v>
                </c:pt>
                <c:pt idx="240">
                  <c:v>11</c:v>
                </c:pt>
                <c:pt idx="241">
                  <c:v>8</c:v>
                </c:pt>
                <c:pt idx="242">
                  <c:v>7</c:v>
                </c:pt>
                <c:pt idx="243">
                  <c:v>11</c:v>
                </c:pt>
                <c:pt idx="244">
                  <c:v>7</c:v>
                </c:pt>
                <c:pt idx="245">
                  <c:v>8</c:v>
                </c:pt>
                <c:pt idx="246">
                  <c:v>5</c:v>
                </c:pt>
                <c:pt idx="247">
                  <c:v>5</c:v>
                </c:pt>
                <c:pt idx="248">
                  <c:v>6</c:v>
                </c:pt>
                <c:pt idx="249">
                  <c:v>6</c:v>
                </c:pt>
                <c:pt idx="250">
                  <c:v>4</c:v>
                </c:pt>
                <c:pt idx="251">
                  <c:v>5</c:v>
                </c:pt>
                <c:pt idx="252">
                  <c:v>4</c:v>
                </c:pt>
                <c:pt idx="253">
                  <c:v>4</c:v>
                </c:pt>
                <c:pt idx="254">
                  <c:v>5</c:v>
                </c:pt>
                <c:pt idx="255">
                  <c:v>7</c:v>
                </c:pt>
                <c:pt idx="256">
                  <c:v>6</c:v>
                </c:pt>
                <c:pt idx="257">
                  <c:v>5</c:v>
                </c:pt>
                <c:pt idx="258">
                  <c:v>7</c:v>
                </c:pt>
                <c:pt idx="259">
                  <c:v>5</c:v>
                </c:pt>
                <c:pt idx="260">
                  <c:v>5</c:v>
                </c:pt>
                <c:pt idx="261">
                  <c:v>0</c:v>
                </c:pt>
              </c:numCache>
            </c:numRef>
          </c:val>
          <c:smooth val="0"/>
          <c:extLst>
            <c:ext xmlns:c16="http://schemas.microsoft.com/office/drawing/2014/chart" uri="{C3380CC4-5D6E-409C-BE32-E72D297353CC}">
              <c16:uniqueId val="{00000000-D8C4-4808-9B2B-F73F61DBF80B}"/>
            </c:ext>
          </c:extLst>
        </c:ser>
        <c:dLbls>
          <c:showLegendKey val="0"/>
          <c:showVal val="0"/>
          <c:showCatName val="0"/>
          <c:showSerName val="0"/>
          <c:showPercent val="0"/>
          <c:showBubbleSize val="0"/>
        </c:dLbls>
        <c:smooth val="0"/>
        <c:axId val="1431842208"/>
        <c:axId val="1431844288"/>
        <c:extLst>
          <c:ext xmlns:c15="http://schemas.microsoft.com/office/drawing/2012/chart" uri="{02D57815-91ED-43cb-92C2-25804820EDAC}">
            <c15:filteredLineSeries>
              <c15:ser>
                <c:idx val="0"/>
                <c:order val="0"/>
                <c:tx>
                  <c:strRef>
                    <c:extLst>
                      <c:ext uri="{02D57815-91ED-43cb-92C2-25804820EDAC}">
                        <c15:formulaRef>
                          <c15:sqref>Trends!$B$1</c15:sqref>
                        </c15:formulaRef>
                      </c:ext>
                    </c:extLst>
                    <c:strCache>
                      <c:ptCount val="1"/>
                      <c:pt idx="0">
                        <c:v>Week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extLst>
                      <c:ext uri="{02D57815-91ED-43cb-92C2-25804820EDAC}">
                        <c15:fullRef>
                          <c15:sqref>Trends!$B:$B</c15:sqref>
                        </c15:fullRef>
                        <c15:formulaRef>
                          <c15:sqref>Trends!$B$2:$B$1048576</c15:sqref>
                        </c15:formulaRef>
                      </c:ext>
                    </c:extLst>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uri="{02D57815-91ED-43cb-92C2-25804820EDAC}">
                        <c15:fullRef>
                          <c15:sqref>Trends!$B$2:$B$264</c15:sqref>
                        </c15:fullRef>
                        <c15:formulaRef>
                          <c15:sqref>Trends!$B$3:$B$264</c15:sqref>
                        </c15:formulaRef>
                      </c:ext>
                    </c:extLst>
                    <c:numCache>
                      <c:formatCode>m/d/yyyy</c:formatCode>
                      <c:ptCount val="262"/>
                      <c:pt idx="0">
                        <c:v>42862</c:v>
                      </c:pt>
                      <c:pt idx="1">
                        <c:v>42869</c:v>
                      </c:pt>
                      <c:pt idx="2">
                        <c:v>42876</c:v>
                      </c:pt>
                      <c:pt idx="3">
                        <c:v>42883</c:v>
                      </c:pt>
                      <c:pt idx="4">
                        <c:v>42890</c:v>
                      </c:pt>
                      <c:pt idx="5">
                        <c:v>42897</c:v>
                      </c:pt>
                      <c:pt idx="6">
                        <c:v>42904</c:v>
                      </c:pt>
                      <c:pt idx="7">
                        <c:v>42911</c:v>
                      </c:pt>
                      <c:pt idx="8">
                        <c:v>42918</c:v>
                      </c:pt>
                      <c:pt idx="9">
                        <c:v>42925</c:v>
                      </c:pt>
                      <c:pt idx="10">
                        <c:v>42932</c:v>
                      </c:pt>
                      <c:pt idx="11">
                        <c:v>42939</c:v>
                      </c:pt>
                      <c:pt idx="12">
                        <c:v>42946</c:v>
                      </c:pt>
                      <c:pt idx="13">
                        <c:v>42953</c:v>
                      </c:pt>
                      <c:pt idx="14">
                        <c:v>42960</c:v>
                      </c:pt>
                      <c:pt idx="15">
                        <c:v>42967</c:v>
                      </c:pt>
                      <c:pt idx="16">
                        <c:v>42974</c:v>
                      </c:pt>
                      <c:pt idx="17">
                        <c:v>42981</c:v>
                      </c:pt>
                      <c:pt idx="18">
                        <c:v>42988</c:v>
                      </c:pt>
                      <c:pt idx="19">
                        <c:v>42995</c:v>
                      </c:pt>
                      <c:pt idx="20">
                        <c:v>43002</c:v>
                      </c:pt>
                      <c:pt idx="21">
                        <c:v>43009</c:v>
                      </c:pt>
                      <c:pt idx="22">
                        <c:v>43016</c:v>
                      </c:pt>
                      <c:pt idx="23">
                        <c:v>43023</c:v>
                      </c:pt>
                      <c:pt idx="24">
                        <c:v>43030</c:v>
                      </c:pt>
                      <c:pt idx="25">
                        <c:v>43037</c:v>
                      </c:pt>
                      <c:pt idx="26">
                        <c:v>43044</c:v>
                      </c:pt>
                      <c:pt idx="27">
                        <c:v>43051</c:v>
                      </c:pt>
                      <c:pt idx="28">
                        <c:v>43058</c:v>
                      </c:pt>
                      <c:pt idx="29">
                        <c:v>43065</c:v>
                      </c:pt>
                      <c:pt idx="30">
                        <c:v>43072</c:v>
                      </c:pt>
                      <c:pt idx="31">
                        <c:v>43079</c:v>
                      </c:pt>
                      <c:pt idx="32">
                        <c:v>43086</c:v>
                      </c:pt>
                      <c:pt idx="33">
                        <c:v>43093</c:v>
                      </c:pt>
                      <c:pt idx="34">
                        <c:v>43100</c:v>
                      </c:pt>
                      <c:pt idx="35">
                        <c:v>43107</c:v>
                      </c:pt>
                      <c:pt idx="36">
                        <c:v>43114</c:v>
                      </c:pt>
                      <c:pt idx="37">
                        <c:v>43121</c:v>
                      </c:pt>
                      <c:pt idx="38">
                        <c:v>43128</c:v>
                      </c:pt>
                      <c:pt idx="39">
                        <c:v>43135</c:v>
                      </c:pt>
                      <c:pt idx="40">
                        <c:v>43142</c:v>
                      </c:pt>
                      <c:pt idx="41">
                        <c:v>43149</c:v>
                      </c:pt>
                      <c:pt idx="42">
                        <c:v>43156</c:v>
                      </c:pt>
                      <c:pt idx="43">
                        <c:v>43163</c:v>
                      </c:pt>
                      <c:pt idx="44">
                        <c:v>43170</c:v>
                      </c:pt>
                      <c:pt idx="45">
                        <c:v>43177</c:v>
                      </c:pt>
                      <c:pt idx="46">
                        <c:v>43184</c:v>
                      </c:pt>
                      <c:pt idx="47">
                        <c:v>43191</c:v>
                      </c:pt>
                      <c:pt idx="48">
                        <c:v>43198</c:v>
                      </c:pt>
                      <c:pt idx="49">
                        <c:v>43205</c:v>
                      </c:pt>
                      <c:pt idx="50">
                        <c:v>43212</c:v>
                      </c:pt>
                      <c:pt idx="51">
                        <c:v>43219</c:v>
                      </c:pt>
                      <c:pt idx="52">
                        <c:v>43226</c:v>
                      </c:pt>
                      <c:pt idx="53">
                        <c:v>43233</c:v>
                      </c:pt>
                      <c:pt idx="54">
                        <c:v>43240</c:v>
                      </c:pt>
                      <c:pt idx="55">
                        <c:v>43247</c:v>
                      </c:pt>
                      <c:pt idx="56">
                        <c:v>43254</c:v>
                      </c:pt>
                      <c:pt idx="57">
                        <c:v>43261</c:v>
                      </c:pt>
                      <c:pt idx="58">
                        <c:v>43268</c:v>
                      </c:pt>
                      <c:pt idx="59">
                        <c:v>43275</c:v>
                      </c:pt>
                      <c:pt idx="60">
                        <c:v>43282</c:v>
                      </c:pt>
                      <c:pt idx="61">
                        <c:v>43289</c:v>
                      </c:pt>
                      <c:pt idx="62">
                        <c:v>43296</c:v>
                      </c:pt>
                      <c:pt idx="63">
                        <c:v>43303</c:v>
                      </c:pt>
                      <c:pt idx="64">
                        <c:v>43310</c:v>
                      </c:pt>
                      <c:pt idx="65">
                        <c:v>43317</c:v>
                      </c:pt>
                      <c:pt idx="66">
                        <c:v>43324</c:v>
                      </c:pt>
                      <c:pt idx="67">
                        <c:v>43331</c:v>
                      </c:pt>
                      <c:pt idx="68">
                        <c:v>43338</c:v>
                      </c:pt>
                      <c:pt idx="69">
                        <c:v>43345</c:v>
                      </c:pt>
                      <c:pt idx="70">
                        <c:v>43352</c:v>
                      </c:pt>
                      <c:pt idx="71">
                        <c:v>43359</c:v>
                      </c:pt>
                      <c:pt idx="72">
                        <c:v>43366</c:v>
                      </c:pt>
                      <c:pt idx="73">
                        <c:v>43373</c:v>
                      </c:pt>
                      <c:pt idx="74">
                        <c:v>43380</c:v>
                      </c:pt>
                      <c:pt idx="75">
                        <c:v>43387</c:v>
                      </c:pt>
                      <c:pt idx="76">
                        <c:v>43394</c:v>
                      </c:pt>
                      <c:pt idx="77">
                        <c:v>43401</c:v>
                      </c:pt>
                      <c:pt idx="78">
                        <c:v>43408</c:v>
                      </c:pt>
                      <c:pt idx="79">
                        <c:v>43415</c:v>
                      </c:pt>
                      <c:pt idx="80">
                        <c:v>43422</c:v>
                      </c:pt>
                      <c:pt idx="81">
                        <c:v>43429</c:v>
                      </c:pt>
                      <c:pt idx="82">
                        <c:v>43436</c:v>
                      </c:pt>
                      <c:pt idx="83">
                        <c:v>43443</c:v>
                      </c:pt>
                      <c:pt idx="84">
                        <c:v>43450</c:v>
                      </c:pt>
                      <c:pt idx="85">
                        <c:v>43457</c:v>
                      </c:pt>
                      <c:pt idx="86">
                        <c:v>43464</c:v>
                      </c:pt>
                      <c:pt idx="87">
                        <c:v>43471</c:v>
                      </c:pt>
                      <c:pt idx="88">
                        <c:v>43478</c:v>
                      </c:pt>
                      <c:pt idx="89">
                        <c:v>43485</c:v>
                      </c:pt>
                      <c:pt idx="90">
                        <c:v>43492</c:v>
                      </c:pt>
                      <c:pt idx="91">
                        <c:v>43499</c:v>
                      </c:pt>
                      <c:pt idx="92">
                        <c:v>43506</c:v>
                      </c:pt>
                      <c:pt idx="93">
                        <c:v>43513</c:v>
                      </c:pt>
                      <c:pt idx="94">
                        <c:v>43520</c:v>
                      </c:pt>
                      <c:pt idx="95">
                        <c:v>43527</c:v>
                      </c:pt>
                      <c:pt idx="96">
                        <c:v>43534</c:v>
                      </c:pt>
                      <c:pt idx="97">
                        <c:v>43541</c:v>
                      </c:pt>
                      <c:pt idx="98">
                        <c:v>43548</c:v>
                      </c:pt>
                      <c:pt idx="99">
                        <c:v>43555</c:v>
                      </c:pt>
                      <c:pt idx="100">
                        <c:v>43562</c:v>
                      </c:pt>
                      <c:pt idx="101">
                        <c:v>43569</c:v>
                      </c:pt>
                      <c:pt idx="102">
                        <c:v>43576</c:v>
                      </c:pt>
                      <c:pt idx="103">
                        <c:v>43583</c:v>
                      </c:pt>
                      <c:pt idx="104">
                        <c:v>43590</c:v>
                      </c:pt>
                      <c:pt idx="105">
                        <c:v>43597</c:v>
                      </c:pt>
                      <c:pt idx="106">
                        <c:v>43604</c:v>
                      </c:pt>
                      <c:pt idx="107">
                        <c:v>43611</c:v>
                      </c:pt>
                      <c:pt idx="108">
                        <c:v>43618</c:v>
                      </c:pt>
                      <c:pt idx="109">
                        <c:v>43625</c:v>
                      </c:pt>
                      <c:pt idx="110">
                        <c:v>43632</c:v>
                      </c:pt>
                      <c:pt idx="111">
                        <c:v>43639</c:v>
                      </c:pt>
                      <c:pt idx="112">
                        <c:v>43646</c:v>
                      </c:pt>
                      <c:pt idx="113">
                        <c:v>43653</c:v>
                      </c:pt>
                      <c:pt idx="114">
                        <c:v>43660</c:v>
                      </c:pt>
                      <c:pt idx="115">
                        <c:v>43667</c:v>
                      </c:pt>
                      <c:pt idx="116">
                        <c:v>43674</c:v>
                      </c:pt>
                      <c:pt idx="117">
                        <c:v>43681</c:v>
                      </c:pt>
                      <c:pt idx="118">
                        <c:v>43688</c:v>
                      </c:pt>
                      <c:pt idx="119">
                        <c:v>43695</c:v>
                      </c:pt>
                      <c:pt idx="120">
                        <c:v>43702</c:v>
                      </c:pt>
                      <c:pt idx="121">
                        <c:v>43709</c:v>
                      </c:pt>
                      <c:pt idx="122">
                        <c:v>43716</c:v>
                      </c:pt>
                      <c:pt idx="123">
                        <c:v>43723</c:v>
                      </c:pt>
                      <c:pt idx="124">
                        <c:v>43730</c:v>
                      </c:pt>
                      <c:pt idx="125">
                        <c:v>43737</c:v>
                      </c:pt>
                      <c:pt idx="126">
                        <c:v>43744</c:v>
                      </c:pt>
                      <c:pt idx="127">
                        <c:v>43751</c:v>
                      </c:pt>
                      <c:pt idx="128">
                        <c:v>43758</c:v>
                      </c:pt>
                      <c:pt idx="129">
                        <c:v>43765</c:v>
                      </c:pt>
                      <c:pt idx="130">
                        <c:v>43772</c:v>
                      </c:pt>
                      <c:pt idx="131">
                        <c:v>43779</c:v>
                      </c:pt>
                      <c:pt idx="132">
                        <c:v>43786</c:v>
                      </c:pt>
                      <c:pt idx="133">
                        <c:v>43793</c:v>
                      </c:pt>
                      <c:pt idx="134">
                        <c:v>43800</c:v>
                      </c:pt>
                      <c:pt idx="135">
                        <c:v>43807</c:v>
                      </c:pt>
                      <c:pt idx="136">
                        <c:v>43814</c:v>
                      </c:pt>
                      <c:pt idx="137">
                        <c:v>43821</c:v>
                      </c:pt>
                      <c:pt idx="138">
                        <c:v>43828</c:v>
                      </c:pt>
                      <c:pt idx="139">
                        <c:v>43835</c:v>
                      </c:pt>
                      <c:pt idx="140">
                        <c:v>43842</c:v>
                      </c:pt>
                      <c:pt idx="141">
                        <c:v>43849</c:v>
                      </c:pt>
                      <c:pt idx="142">
                        <c:v>43856</c:v>
                      </c:pt>
                      <c:pt idx="143">
                        <c:v>43863</c:v>
                      </c:pt>
                      <c:pt idx="144">
                        <c:v>43870</c:v>
                      </c:pt>
                      <c:pt idx="145">
                        <c:v>43877</c:v>
                      </c:pt>
                      <c:pt idx="146">
                        <c:v>43884</c:v>
                      </c:pt>
                      <c:pt idx="147">
                        <c:v>43891</c:v>
                      </c:pt>
                      <c:pt idx="148">
                        <c:v>43898</c:v>
                      </c:pt>
                      <c:pt idx="149">
                        <c:v>43905</c:v>
                      </c:pt>
                      <c:pt idx="150">
                        <c:v>43912</c:v>
                      </c:pt>
                      <c:pt idx="151">
                        <c:v>43919</c:v>
                      </c:pt>
                      <c:pt idx="152">
                        <c:v>43926</c:v>
                      </c:pt>
                      <c:pt idx="153">
                        <c:v>43933</c:v>
                      </c:pt>
                      <c:pt idx="154">
                        <c:v>43940</c:v>
                      </c:pt>
                      <c:pt idx="155">
                        <c:v>43947</c:v>
                      </c:pt>
                      <c:pt idx="156">
                        <c:v>43954</c:v>
                      </c:pt>
                      <c:pt idx="157">
                        <c:v>43961</c:v>
                      </c:pt>
                      <c:pt idx="158">
                        <c:v>43968</c:v>
                      </c:pt>
                      <c:pt idx="159">
                        <c:v>43975</c:v>
                      </c:pt>
                      <c:pt idx="160">
                        <c:v>43982</c:v>
                      </c:pt>
                      <c:pt idx="161">
                        <c:v>43989</c:v>
                      </c:pt>
                      <c:pt idx="162">
                        <c:v>43996</c:v>
                      </c:pt>
                      <c:pt idx="163">
                        <c:v>44003</c:v>
                      </c:pt>
                      <c:pt idx="164">
                        <c:v>44010</c:v>
                      </c:pt>
                      <c:pt idx="165">
                        <c:v>44017</c:v>
                      </c:pt>
                      <c:pt idx="166">
                        <c:v>44024</c:v>
                      </c:pt>
                      <c:pt idx="167">
                        <c:v>44031</c:v>
                      </c:pt>
                      <c:pt idx="168">
                        <c:v>44038</c:v>
                      </c:pt>
                      <c:pt idx="169">
                        <c:v>44045</c:v>
                      </c:pt>
                      <c:pt idx="170">
                        <c:v>44052</c:v>
                      </c:pt>
                      <c:pt idx="171">
                        <c:v>44059</c:v>
                      </c:pt>
                      <c:pt idx="172">
                        <c:v>44066</c:v>
                      </c:pt>
                      <c:pt idx="173">
                        <c:v>44073</c:v>
                      </c:pt>
                      <c:pt idx="174">
                        <c:v>44080</c:v>
                      </c:pt>
                      <c:pt idx="175">
                        <c:v>44087</c:v>
                      </c:pt>
                      <c:pt idx="176">
                        <c:v>44094</c:v>
                      </c:pt>
                      <c:pt idx="177">
                        <c:v>44101</c:v>
                      </c:pt>
                      <c:pt idx="178">
                        <c:v>44108</c:v>
                      </c:pt>
                      <c:pt idx="179">
                        <c:v>44115</c:v>
                      </c:pt>
                      <c:pt idx="180">
                        <c:v>44122</c:v>
                      </c:pt>
                      <c:pt idx="181">
                        <c:v>44129</c:v>
                      </c:pt>
                      <c:pt idx="182">
                        <c:v>44136</c:v>
                      </c:pt>
                      <c:pt idx="183">
                        <c:v>44143</c:v>
                      </c:pt>
                      <c:pt idx="184">
                        <c:v>44150</c:v>
                      </c:pt>
                      <c:pt idx="185">
                        <c:v>44157</c:v>
                      </c:pt>
                      <c:pt idx="186">
                        <c:v>44164</c:v>
                      </c:pt>
                      <c:pt idx="187">
                        <c:v>44171</c:v>
                      </c:pt>
                      <c:pt idx="188">
                        <c:v>44178</c:v>
                      </c:pt>
                      <c:pt idx="189">
                        <c:v>44185</c:v>
                      </c:pt>
                      <c:pt idx="190">
                        <c:v>44192</c:v>
                      </c:pt>
                      <c:pt idx="191">
                        <c:v>44199</c:v>
                      </c:pt>
                      <c:pt idx="192">
                        <c:v>44206</c:v>
                      </c:pt>
                      <c:pt idx="193">
                        <c:v>44213</c:v>
                      </c:pt>
                      <c:pt idx="194">
                        <c:v>44220</c:v>
                      </c:pt>
                      <c:pt idx="195">
                        <c:v>44227</c:v>
                      </c:pt>
                      <c:pt idx="196">
                        <c:v>44234</c:v>
                      </c:pt>
                      <c:pt idx="197">
                        <c:v>44241</c:v>
                      </c:pt>
                      <c:pt idx="198">
                        <c:v>44248</c:v>
                      </c:pt>
                      <c:pt idx="199">
                        <c:v>44255</c:v>
                      </c:pt>
                      <c:pt idx="200">
                        <c:v>44262</c:v>
                      </c:pt>
                      <c:pt idx="201">
                        <c:v>44269</c:v>
                      </c:pt>
                      <c:pt idx="202">
                        <c:v>44276</c:v>
                      </c:pt>
                      <c:pt idx="203">
                        <c:v>44283</c:v>
                      </c:pt>
                      <c:pt idx="204">
                        <c:v>44290</c:v>
                      </c:pt>
                      <c:pt idx="205">
                        <c:v>44297</c:v>
                      </c:pt>
                      <c:pt idx="206">
                        <c:v>44304</c:v>
                      </c:pt>
                      <c:pt idx="207">
                        <c:v>44311</c:v>
                      </c:pt>
                      <c:pt idx="208">
                        <c:v>44318</c:v>
                      </c:pt>
                      <c:pt idx="209">
                        <c:v>44325</c:v>
                      </c:pt>
                      <c:pt idx="210">
                        <c:v>44332</c:v>
                      </c:pt>
                      <c:pt idx="211">
                        <c:v>44339</c:v>
                      </c:pt>
                      <c:pt idx="212">
                        <c:v>44346</c:v>
                      </c:pt>
                      <c:pt idx="213">
                        <c:v>44353</c:v>
                      </c:pt>
                      <c:pt idx="214">
                        <c:v>44360</c:v>
                      </c:pt>
                      <c:pt idx="215">
                        <c:v>44367</c:v>
                      </c:pt>
                      <c:pt idx="216">
                        <c:v>44374</c:v>
                      </c:pt>
                      <c:pt idx="217">
                        <c:v>44381</c:v>
                      </c:pt>
                      <c:pt idx="218">
                        <c:v>44388</c:v>
                      </c:pt>
                      <c:pt idx="219">
                        <c:v>44395</c:v>
                      </c:pt>
                      <c:pt idx="220">
                        <c:v>44402</c:v>
                      </c:pt>
                      <c:pt idx="221">
                        <c:v>44409</c:v>
                      </c:pt>
                      <c:pt idx="222">
                        <c:v>44416</c:v>
                      </c:pt>
                      <c:pt idx="223">
                        <c:v>44423</c:v>
                      </c:pt>
                      <c:pt idx="224">
                        <c:v>44430</c:v>
                      </c:pt>
                      <c:pt idx="225">
                        <c:v>44437</c:v>
                      </c:pt>
                      <c:pt idx="226">
                        <c:v>44444</c:v>
                      </c:pt>
                      <c:pt idx="227">
                        <c:v>44451</c:v>
                      </c:pt>
                      <c:pt idx="228">
                        <c:v>44458</c:v>
                      </c:pt>
                      <c:pt idx="229">
                        <c:v>44465</c:v>
                      </c:pt>
                      <c:pt idx="230">
                        <c:v>44472</c:v>
                      </c:pt>
                      <c:pt idx="231">
                        <c:v>44479</c:v>
                      </c:pt>
                      <c:pt idx="232">
                        <c:v>44486</c:v>
                      </c:pt>
                      <c:pt idx="233">
                        <c:v>44493</c:v>
                      </c:pt>
                      <c:pt idx="234">
                        <c:v>44500</c:v>
                      </c:pt>
                      <c:pt idx="235">
                        <c:v>44507</c:v>
                      </c:pt>
                      <c:pt idx="236">
                        <c:v>44514</c:v>
                      </c:pt>
                      <c:pt idx="237">
                        <c:v>44521</c:v>
                      </c:pt>
                      <c:pt idx="238">
                        <c:v>44528</c:v>
                      </c:pt>
                      <c:pt idx="239">
                        <c:v>44535</c:v>
                      </c:pt>
                      <c:pt idx="240">
                        <c:v>44542</c:v>
                      </c:pt>
                      <c:pt idx="241">
                        <c:v>44549</c:v>
                      </c:pt>
                      <c:pt idx="242">
                        <c:v>44556</c:v>
                      </c:pt>
                      <c:pt idx="243">
                        <c:v>44563</c:v>
                      </c:pt>
                      <c:pt idx="244">
                        <c:v>44570</c:v>
                      </c:pt>
                      <c:pt idx="245">
                        <c:v>44577</c:v>
                      </c:pt>
                      <c:pt idx="246">
                        <c:v>44584</c:v>
                      </c:pt>
                      <c:pt idx="247">
                        <c:v>44591</c:v>
                      </c:pt>
                      <c:pt idx="248">
                        <c:v>44598</c:v>
                      </c:pt>
                      <c:pt idx="249">
                        <c:v>44605</c:v>
                      </c:pt>
                      <c:pt idx="250">
                        <c:v>44612</c:v>
                      </c:pt>
                      <c:pt idx="251">
                        <c:v>44619</c:v>
                      </c:pt>
                      <c:pt idx="252">
                        <c:v>44626</c:v>
                      </c:pt>
                      <c:pt idx="253">
                        <c:v>44633</c:v>
                      </c:pt>
                      <c:pt idx="254">
                        <c:v>44640</c:v>
                      </c:pt>
                      <c:pt idx="255">
                        <c:v>44647</c:v>
                      </c:pt>
                      <c:pt idx="256">
                        <c:v>44654</c:v>
                      </c:pt>
                      <c:pt idx="257">
                        <c:v>44661</c:v>
                      </c:pt>
                      <c:pt idx="258">
                        <c:v>44668</c:v>
                      </c:pt>
                      <c:pt idx="259">
                        <c:v>44675</c:v>
                      </c:pt>
                      <c:pt idx="260">
                        <c:v>42862</c:v>
                      </c:pt>
                      <c:pt idx="261">
                        <c:v>42869</c:v>
                      </c:pt>
                    </c:numCache>
                  </c:numRef>
                </c:val>
                <c:smooth val="0"/>
                <c:extLst>
                  <c:ext xmlns:c16="http://schemas.microsoft.com/office/drawing/2014/chart" uri="{C3380CC4-5D6E-409C-BE32-E72D297353CC}">
                    <c16:uniqueId val="{00000001-D8C4-4808-9B2B-F73F61DBF80B}"/>
                  </c:ext>
                </c:extLst>
              </c15:ser>
            </c15:filteredLineSeries>
          </c:ext>
        </c:extLst>
      </c:lineChart>
      <c:dateAx>
        <c:axId val="1431842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d/yyyy" sourceLinked="1"/>
        <c:majorTickMark val="none"/>
        <c:minorTickMark val="none"/>
        <c:tickLblPos val="nextTo"/>
        <c:crossAx val="1431844288"/>
        <c:crosses val="autoZero"/>
        <c:auto val="1"/>
        <c:lblOffset val="100"/>
        <c:baseTimeUnit val="days"/>
      </c:dateAx>
      <c:valAx>
        <c:axId val="1431844288"/>
        <c:scaling>
          <c:orientation val="minMax"/>
          <c:max val="11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BA13-450B-BDB6-AF14E56CFFEE}"/>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BA13-450B-BDB6-AF14E56CFFEE}"/>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1"/>
          <c:order val="1"/>
          <c:tx>
            <c:strRef>
              <c:f>Trends!$C$1</c:f>
              <c:strCache>
                <c:ptCount val="1"/>
                <c:pt idx="0">
                  <c:v>DENGUE</c:v>
                </c:pt>
              </c:strCache>
            </c:strRef>
          </c:tx>
          <c:spPr>
            <a:ln w="22225" cap="rnd">
              <a:solidFill>
                <a:schemeClr val="accent2"/>
              </a:solidFill>
            </a:ln>
            <a:effectLst>
              <a:glow rad="139700">
                <a:schemeClr val="accent2">
                  <a:satMod val="175000"/>
                  <a:alpha val="14000"/>
                </a:schemeClr>
              </a:glow>
            </a:effectLst>
          </c:spPr>
          <c:marker>
            <c:symbol val="none"/>
          </c:marker>
          <c:cat>
            <c:strRef>
              <c:extLst>
                <c:ext xmlns:c15="http://schemas.microsoft.com/office/drawing/2012/chart" uri="{02D57815-91ED-43cb-92C2-25804820EDAC}">
                  <c15:fullRef>
                    <c15:sqref>Trends!$B:$B</c15:sqref>
                  </c15:fullRef>
                </c:ext>
              </c:extLst>
              <c:f>Trends!$B$2:$B$1048576</c:f>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xmlns:c15="http://schemas.microsoft.com/office/drawing/2012/chart" uri="{02D57815-91ED-43cb-92C2-25804820EDAC}">
                  <c15:fullRef>
                    <c15:sqref>Trends!$C$2:$C$264</c15:sqref>
                  </c15:fullRef>
                </c:ext>
              </c:extLst>
              <c:f>Trends!$C$3:$C$264</c:f>
              <c:numCache>
                <c:formatCode>General</c:formatCode>
                <c:ptCount val="262"/>
                <c:pt idx="0">
                  <c:v>4</c:v>
                </c:pt>
                <c:pt idx="1">
                  <c:v>4</c:v>
                </c:pt>
                <c:pt idx="2">
                  <c:v>3</c:v>
                </c:pt>
                <c:pt idx="3">
                  <c:v>4</c:v>
                </c:pt>
                <c:pt idx="4">
                  <c:v>5</c:v>
                </c:pt>
                <c:pt idx="5">
                  <c:v>5</c:v>
                </c:pt>
                <c:pt idx="6">
                  <c:v>5</c:v>
                </c:pt>
                <c:pt idx="7">
                  <c:v>7</c:v>
                </c:pt>
                <c:pt idx="8">
                  <c:v>6</c:v>
                </c:pt>
                <c:pt idx="9">
                  <c:v>13</c:v>
                </c:pt>
                <c:pt idx="10">
                  <c:v>13</c:v>
                </c:pt>
                <c:pt idx="11">
                  <c:v>9</c:v>
                </c:pt>
                <c:pt idx="12">
                  <c:v>11</c:v>
                </c:pt>
                <c:pt idx="13">
                  <c:v>12</c:v>
                </c:pt>
                <c:pt idx="14">
                  <c:v>11</c:v>
                </c:pt>
                <c:pt idx="15">
                  <c:v>13</c:v>
                </c:pt>
                <c:pt idx="16">
                  <c:v>11</c:v>
                </c:pt>
                <c:pt idx="17">
                  <c:v>12</c:v>
                </c:pt>
                <c:pt idx="18">
                  <c:v>10</c:v>
                </c:pt>
                <c:pt idx="19">
                  <c:v>10</c:v>
                </c:pt>
                <c:pt idx="20">
                  <c:v>13</c:v>
                </c:pt>
                <c:pt idx="21">
                  <c:v>8</c:v>
                </c:pt>
                <c:pt idx="22">
                  <c:v>12</c:v>
                </c:pt>
                <c:pt idx="23">
                  <c:v>9</c:v>
                </c:pt>
                <c:pt idx="24">
                  <c:v>8</c:v>
                </c:pt>
                <c:pt idx="25">
                  <c:v>10</c:v>
                </c:pt>
                <c:pt idx="26">
                  <c:v>9</c:v>
                </c:pt>
                <c:pt idx="27">
                  <c:v>8</c:v>
                </c:pt>
                <c:pt idx="28">
                  <c:v>11</c:v>
                </c:pt>
                <c:pt idx="29">
                  <c:v>19</c:v>
                </c:pt>
                <c:pt idx="30">
                  <c:v>26</c:v>
                </c:pt>
                <c:pt idx="31">
                  <c:v>15</c:v>
                </c:pt>
                <c:pt idx="32">
                  <c:v>17</c:v>
                </c:pt>
                <c:pt idx="33">
                  <c:v>10</c:v>
                </c:pt>
                <c:pt idx="34">
                  <c:v>9</c:v>
                </c:pt>
                <c:pt idx="35">
                  <c:v>11</c:v>
                </c:pt>
                <c:pt idx="36">
                  <c:v>16</c:v>
                </c:pt>
                <c:pt idx="37">
                  <c:v>16</c:v>
                </c:pt>
                <c:pt idx="38">
                  <c:v>10</c:v>
                </c:pt>
                <c:pt idx="39">
                  <c:v>10</c:v>
                </c:pt>
                <c:pt idx="40">
                  <c:v>10</c:v>
                </c:pt>
                <c:pt idx="41">
                  <c:v>11</c:v>
                </c:pt>
                <c:pt idx="42">
                  <c:v>11</c:v>
                </c:pt>
                <c:pt idx="43">
                  <c:v>9</c:v>
                </c:pt>
                <c:pt idx="44">
                  <c:v>10</c:v>
                </c:pt>
                <c:pt idx="45">
                  <c:v>7</c:v>
                </c:pt>
                <c:pt idx="46">
                  <c:v>4</c:v>
                </c:pt>
                <c:pt idx="47">
                  <c:v>5</c:v>
                </c:pt>
                <c:pt idx="48">
                  <c:v>4</c:v>
                </c:pt>
                <c:pt idx="49">
                  <c:v>3</c:v>
                </c:pt>
                <c:pt idx="50">
                  <c:v>1</c:v>
                </c:pt>
                <c:pt idx="51">
                  <c:v>3</c:v>
                </c:pt>
                <c:pt idx="52">
                  <c:v>4</c:v>
                </c:pt>
                <c:pt idx="53">
                  <c:v>5</c:v>
                </c:pt>
                <c:pt idx="54">
                  <c:v>3</c:v>
                </c:pt>
                <c:pt idx="55">
                  <c:v>5</c:v>
                </c:pt>
                <c:pt idx="56">
                  <c:v>7</c:v>
                </c:pt>
                <c:pt idx="57">
                  <c:v>4</c:v>
                </c:pt>
                <c:pt idx="58">
                  <c:v>7</c:v>
                </c:pt>
                <c:pt idx="59">
                  <c:v>7</c:v>
                </c:pt>
                <c:pt idx="60">
                  <c:v>8</c:v>
                </c:pt>
                <c:pt idx="61">
                  <c:v>7</c:v>
                </c:pt>
                <c:pt idx="62">
                  <c:v>14</c:v>
                </c:pt>
                <c:pt idx="63">
                  <c:v>15</c:v>
                </c:pt>
                <c:pt idx="64">
                  <c:v>16</c:v>
                </c:pt>
                <c:pt idx="65">
                  <c:v>15</c:v>
                </c:pt>
                <c:pt idx="66">
                  <c:v>17</c:v>
                </c:pt>
                <c:pt idx="67">
                  <c:v>12</c:v>
                </c:pt>
                <c:pt idx="68">
                  <c:v>13</c:v>
                </c:pt>
                <c:pt idx="69">
                  <c:v>13</c:v>
                </c:pt>
                <c:pt idx="70">
                  <c:v>12</c:v>
                </c:pt>
                <c:pt idx="71">
                  <c:v>12</c:v>
                </c:pt>
                <c:pt idx="72">
                  <c:v>15</c:v>
                </c:pt>
                <c:pt idx="73">
                  <c:v>15</c:v>
                </c:pt>
                <c:pt idx="74">
                  <c:v>11</c:v>
                </c:pt>
                <c:pt idx="75">
                  <c:v>9</c:v>
                </c:pt>
                <c:pt idx="76">
                  <c:v>11</c:v>
                </c:pt>
                <c:pt idx="77">
                  <c:v>10</c:v>
                </c:pt>
                <c:pt idx="78">
                  <c:v>16</c:v>
                </c:pt>
                <c:pt idx="79">
                  <c:v>11</c:v>
                </c:pt>
                <c:pt idx="80">
                  <c:v>10</c:v>
                </c:pt>
                <c:pt idx="81">
                  <c:v>14</c:v>
                </c:pt>
                <c:pt idx="82">
                  <c:v>13</c:v>
                </c:pt>
                <c:pt idx="83">
                  <c:v>12</c:v>
                </c:pt>
                <c:pt idx="84">
                  <c:v>13</c:v>
                </c:pt>
                <c:pt idx="85">
                  <c:v>13</c:v>
                </c:pt>
                <c:pt idx="86">
                  <c:v>16</c:v>
                </c:pt>
                <c:pt idx="87">
                  <c:v>21</c:v>
                </c:pt>
                <c:pt idx="88">
                  <c:v>22</c:v>
                </c:pt>
                <c:pt idx="89">
                  <c:v>16</c:v>
                </c:pt>
                <c:pt idx="90">
                  <c:v>14</c:v>
                </c:pt>
                <c:pt idx="91">
                  <c:v>17</c:v>
                </c:pt>
                <c:pt idx="92">
                  <c:v>13</c:v>
                </c:pt>
                <c:pt idx="93">
                  <c:v>12</c:v>
                </c:pt>
                <c:pt idx="94">
                  <c:v>12</c:v>
                </c:pt>
                <c:pt idx="95">
                  <c:v>8</c:v>
                </c:pt>
                <c:pt idx="96">
                  <c:v>9</c:v>
                </c:pt>
                <c:pt idx="97">
                  <c:v>6</c:v>
                </c:pt>
                <c:pt idx="98">
                  <c:v>6</c:v>
                </c:pt>
                <c:pt idx="99">
                  <c:v>4</c:v>
                </c:pt>
                <c:pt idx="100">
                  <c:v>6</c:v>
                </c:pt>
                <c:pt idx="101">
                  <c:v>6</c:v>
                </c:pt>
                <c:pt idx="102">
                  <c:v>4</c:v>
                </c:pt>
                <c:pt idx="103">
                  <c:v>4</c:v>
                </c:pt>
                <c:pt idx="104">
                  <c:v>4</c:v>
                </c:pt>
                <c:pt idx="105">
                  <c:v>4</c:v>
                </c:pt>
                <c:pt idx="106">
                  <c:v>3</c:v>
                </c:pt>
                <c:pt idx="107">
                  <c:v>5</c:v>
                </c:pt>
                <c:pt idx="108">
                  <c:v>7</c:v>
                </c:pt>
                <c:pt idx="109">
                  <c:v>7</c:v>
                </c:pt>
                <c:pt idx="110">
                  <c:v>8</c:v>
                </c:pt>
                <c:pt idx="111">
                  <c:v>10</c:v>
                </c:pt>
                <c:pt idx="112">
                  <c:v>16</c:v>
                </c:pt>
                <c:pt idx="113">
                  <c:v>19</c:v>
                </c:pt>
                <c:pt idx="114">
                  <c:v>36</c:v>
                </c:pt>
                <c:pt idx="115">
                  <c:v>51</c:v>
                </c:pt>
                <c:pt idx="116">
                  <c:v>54</c:v>
                </c:pt>
                <c:pt idx="117">
                  <c:v>76</c:v>
                </c:pt>
                <c:pt idx="118">
                  <c:v>76</c:v>
                </c:pt>
                <c:pt idx="119">
                  <c:v>100</c:v>
                </c:pt>
                <c:pt idx="120">
                  <c:v>90</c:v>
                </c:pt>
                <c:pt idx="121">
                  <c:v>84</c:v>
                </c:pt>
                <c:pt idx="122">
                  <c:v>80</c:v>
                </c:pt>
                <c:pt idx="123">
                  <c:v>65</c:v>
                </c:pt>
                <c:pt idx="124">
                  <c:v>61</c:v>
                </c:pt>
                <c:pt idx="125">
                  <c:v>49</c:v>
                </c:pt>
                <c:pt idx="126">
                  <c:v>43</c:v>
                </c:pt>
                <c:pt idx="127">
                  <c:v>38</c:v>
                </c:pt>
                <c:pt idx="128">
                  <c:v>27</c:v>
                </c:pt>
                <c:pt idx="129">
                  <c:v>18</c:v>
                </c:pt>
                <c:pt idx="130">
                  <c:v>17</c:v>
                </c:pt>
                <c:pt idx="131">
                  <c:v>20</c:v>
                </c:pt>
                <c:pt idx="132">
                  <c:v>18</c:v>
                </c:pt>
                <c:pt idx="133">
                  <c:v>13</c:v>
                </c:pt>
                <c:pt idx="134">
                  <c:v>13</c:v>
                </c:pt>
                <c:pt idx="135">
                  <c:v>20</c:v>
                </c:pt>
                <c:pt idx="136">
                  <c:v>11</c:v>
                </c:pt>
                <c:pt idx="137">
                  <c:v>14</c:v>
                </c:pt>
                <c:pt idx="138">
                  <c:v>17</c:v>
                </c:pt>
                <c:pt idx="139">
                  <c:v>17</c:v>
                </c:pt>
                <c:pt idx="140">
                  <c:v>10</c:v>
                </c:pt>
                <c:pt idx="141">
                  <c:v>12</c:v>
                </c:pt>
                <c:pt idx="142">
                  <c:v>9</c:v>
                </c:pt>
                <c:pt idx="143">
                  <c:v>9</c:v>
                </c:pt>
                <c:pt idx="144">
                  <c:v>7</c:v>
                </c:pt>
                <c:pt idx="145">
                  <c:v>8</c:v>
                </c:pt>
                <c:pt idx="146">
                  <c:v>10</c:v>
                </c:pt>
                <c:pt idx="147">
                  <c:v>8</c:v>
                </c:pt>
                <c:pt idx="148">
                  <c:v>10</c:v>
                </c:pt>
                <c:pt idx="149">
                  <c:v>8</c:v>
                </c:pt>
                <c:pt idx="150">
                  <c:v>6</c:v>
                </c:pt>
                <c:pt idx="151">
                  <c:v>5</c:v>
                </c:pt>
                <c:pt idx="152">
                  <c:v>4</c:v>
                </c:pt>
                <c:pt idx="153">
                  <c:v>2</c:v>
                </c:pt>
                <c:pt idx="154">
                  <c:v>5</c:v>
                </c:pt>
                <c:pt idx="155">
                  <c:v>3</c:v>
                </c:pt>
                <c:pt idx="156">
                  <c:v>2</c:v>
                </c:pt>
                <c:pt idx="157">
                  <c:v>3</c:v>
                </c:pt>
                <c:pt idx="158">
                  <c:v>3</c:v>
                </c:pt>
                <c:pt idx="159">
                  <c:v>4</c:v>
                </c:pt>
                <c:pt idx="160">
                  <c:v>3</c:v>
                </c:pt>
                <c:pt idx="161">
                  <c:v>3</c:v>
                </c:pt>
                <c:pt idx="162">
                  <c:v>4</c:v>
                </c:pt>
                <c:pt idx="163">
                  <c:v>4</c:v>
                </c:pt>
                <c:pt idx="164">
                  <c:v>3</c:v>
                </c:pt>
                <c:pt idx="165">
                  <c:v>3</c:v>
                </c:pt>
                <c:pt idx="166">
                  <c:v>4</c:v>
                </c:pt>
                <c:pt idx="167">
                  <c:v>4</c:v>
                </c:pt>
                <c:pt idx="168">
                  <c:v>4</c:v>
                </c:pt>
                <c:pt idx="169">
                  <c:v>4</c:v>
                </c:pt>
                <c:pt idx="170">
                  <c:v>6</c:v>
                </c:pt>
                <c:pt idx="171">
                  <c:v>5</c:v>
                </c:pt>
                <c:pt idx="172">
                  <c:v>5</c:v>
                </c:pt>
                <c:pt idx="173">
                  <c:v>5</c:v>
                </c:pt>
                <c:pt idx="174">
                  <c:v>4</c:v>
                </c:pt>
                <c:pt idx="175">
                  <c:v>4</c:v>
                </c:pt>
                <c:pt idx="176">
                  <c:v>4</c:v>
                </c:pt>
                <c:pt idx="177">
                  <c:v>3</c:v>
                </c:pt>
                <c:pt idx="178">
                  <c:v>3</c:v>
                </c:pt>
                <c:pt idx="179">
                  <c:v>4</c:v>
                </c:pt>
                <c:pt idx="180">
                  <c:v>7</c:v>
                </c:pt>
                <c:pt idx="181">
                  <c:v>8</c:v>
                </c:pt>
                <c:pt idx="182">
                  <c:v>5</c:v>
                </c:pt>
                <c:pt idx="183">
                  <c:v>6</c:v>
                </c:pt>
                <c:pt idx="184">
                  <c:v>8</c:v>
                </c:pt>
                <c:pt idx="185">
                  <c:v>8</c:v>
                </c:pt>
                <c:pt idx="186">
                  <c:v>7</c:v>
                </c:pt>
                <c:pt idx="187">
                  <c:v>6</c:v>
                </c:pt>
                <c:pt idx="188">
                  <c:v>7</c:v>
                </c:pt>
                <c:pt idx="189">
                  <c:v>6</c:v>
                </c:pt>
                <c:pt idx="190">
                  <c:v>5</c:v>
                </c:pt>
                <c:pt idx="191">
                  <c:v>8</c:v>
                </c:pt>
                <c:pt idx="192">
                  <c:v>9</c:v>
                </c:pt>
                <c:pt idx="193">
                  <c:v>9</c:v>
                </c:pt>
                <c:pt idx="194">
                  <c:v>14</c:v>
                </c:pt>
                <c:pt idx="195">
                  <c:v>15</c:v>
                </c:pt>
                <c:pt idx="196">
                  <c:v>11</c:v>
                </c:pt>
                <c:pt idx="197">
                  <c:v>10</c:v>
                </c:pt>
                <c:pt idx="198">
                  <c:v>10</c:v>
                </c:pt>
                <c:pt idx="199">
                  <c:v>9</c:v>
                </c:pt>
                <c:pt idx="200">
                  <c:v>5</c:v>
                </c:pt>
                <c:pt idx="201">
                  <c:v>7</c:v>
                </c:pt>
                <c:pt idx="202">
                  <c:v>7</c:v>
                </c:pt>
                <c:pt idx="203">
                  <c:v>7</c:v>
                </c:pt>
                <c:pt idx="204">
                  <c:v>8</c:v>
                </c:pt>
                <c:pt idx="205">
                  <c:v>6</c:v>
                </c:pt>
                <c:pt idx="206">
                  <c:v>5</c:v>
                </c:pt>
                <c:pt idx="207">
                  <c:v>7</c:v>
                </c:pt>
                <c:pt idx="208">
                  <c:v>6</c:v>
                </c:pt>
                <c:pt idx="209">
                  <c:v>5</c:v>
                </c:pt>
                <c:pt idx="210">
                  <c:v>5</c:v>
                </c:pt>
                <c:pt idx="211">
                  <c:v>5</c:v>
                </c:pt>
                <c:pt idx="212">
                  <c:v>5</c:v>
                </c:pt>
                <c:pt idx="213">
                  <c:v>5</c:v>
                </c:pt>
                <c:pt idx="214">
                  <c:v>4</c:v>
                </c:pt>
                <c:pt idx="215">
                  <c:v>6</c:v>
                </c:pt>
                <c:pt idx="216">
                  <c:v>8</c:v>
                </c:pt>
                <c:pt idx="217">
                  <c:v>9</c:v>
                </c:pt>
                <c:pt idx="218">
                  <c:v>10</c:v>
                </c:pt>
                <c:pt idx="219">
                  <c:v>8</c:v>
                </c:pt>
                <c:pt idx="220">
                  <c:v>6</c:v>
                </c:pt>
                <c:pt idx="221">
                  <c:v>10</c:v>
                </c:pt>
                <c:pt idx="222">
                  <c:v>11</c:v>
                </c:pt>
                <c:pt idx="223">
                  <c:v>9</c:v>
                </c:pt>
                <c:pt idx="224">
                  <c:v>9</c:v>
                </c:pt>
                <c:pt idx="225">
                  <c:v>8</c:v>
                </c:pt>
                <c:pt idx="226">
                  <c:v>9</c:v>
                </c:pt>
                <c:pt idx="227">
                  <c:v>9</c:v>
                </c:pt>
                <c:pt idx="228">
                  <c:v>8</c:v>
                </c:pt>
                <c:pt idx="229">
                  <c:v>8</c:v>
                </c:pt>
                <c:pt idx="230">
                  <c:v>12</c:v>
                </c:pt>
                <c:pt idx="231">
                  <c:v>8</c:v>
                </c:pt>
                <c:pt idx="232">
                  <c:v>7</c:v>
                </c:pt>
                <c:pt idx="233">
                  <c:v>9</c:v>
                </c:pt>
                <c:pt idx="234">
                  <c:v>7</c:v>
                </c:pt>
                <c:pt idx="235">
                  <c:v>9</c:v>
                </c:pt>
                <c:pt idx="236">
                  <c:v>9</c:v>
                </c:pt>
                <c:pt idx="237">
                  <c:v>12</c:v>
                </c:pt>
                <c:pt idx="238">
                  <c:v>13</c:v>
                </c:pt>
                <c:pt idx="239">
                  <c:v>12</c:v>
                </c:pt>
                <c:pt idx="240">
                  <c:v>11</c:v>
                </c:pt>
                <c:pt idx="241">
                  <c:v>8</c:v>
                </c:pt>
                <c:pt idx="242">
                  <c:v>7</c:v>
                </c:pt>
                <c:pt idx="243">
                  <c:v>11</c:v>
                </c:pt>
                <c:pt idx="244">
                  <c:v>7</c:v>
                </c:pt>
                <c:pt idx="245">
                  <c:v>8</c:v>
                </c:pt>
                <c:pt idx="246">
                  <c:v>5</c:v>
                </c:pt>
                <c:pt idx="247">
                  <c:v>5</c:v>
                </c:pt>
                <c:pt idx="248">
                  <c:v>6</c:v>
                </c:pt>
                <c:pt idx="249">
                  <c:v>6</c:v>
                </c:pt>
                <c:pt idx="250">
                  <c:v>4</c:v>
                </c:pt>
                <c:pt idx="251">
                  <c:v>5</c:v>
                </c:pt>
                <c:pt idx="252">
                  <c:v>4</c:v>
                </c:pt>
                <c:pt idx="253">
                  <c:v>4</c:v>
                </c:pt>
                <c:pt idx="254">
                  <c:v>5</c:v>
                </c:pt>
                <c:pt idx="255">
                  <c:v>7</c:v>
                </c:pt>
                <c:pt idx="256">
                  <c:v>6</c:v>
                </c:pt>
                <c:pt idx="257">
                  <c:v>5</c:v>
                </c:pt>
                <c:pt idx="258">
                  <c:v>7</c:v>
                </c:pt>
                <c:pt idx="259">
                  <c:v>5</c:v>
                </c:pt>
                <c:pt idx="260">
                  <c:v>5</c:v>
                </c:pt>
                <c:pt idx="261">
                  <c:v>0</c:v>
                </c:pt>
              </c:numCache>
            </c:numRef>
          </c:val>
          <c:smooth val="0"/>
          <c:extLst>
            <c:ext xmlns:c16="http://schemas.microsoft.com/office/drawing/2014/chart" uri="{C3380CC4-5D6E-409C-BE32-E72D297353CC}">
              <c16:uniqueId val="{00000000-736A-4130-A6F2-A61847CEC437}"/>
            </c:ext>
          </c:extLst>
        </c:ser>
        <c:dLbls>
          <c:showLegendKey val="0"/>
          <c:showVal val="0"/>
          <c:showCatName val="0"/>
          <c:showSerName val="0"/>
          <c:showPercent val="0"/>
          <c:showBubbleSize val="0"/>
        </c:dLbls>
        <c:smooth val="0"/>
        <c:axId val="1431842208"/>
        <c:axId val="1431844288"/>
        <c:extLst>
          <c:ext xmlns:c15="http://schemas.microsoft.com/office/drawing/2012/chart" uri="{02D57815-91ED-43cb-92C2-25804820EDAC}">
            <c15:filteredLineSeries>
              <c15:ser>
                <c:idx val="0"/>
                <c:order val="0"/>
                <c:tx>
                  <c:strRef>
                    <c:extLst>
                      <c:ext uri="{02D57815-91ED-43cb-92C2-25804820EDAC}">
                        <c15:formulaRef>
                          <c15:sqref>Trends!$B$1</c15:sqref>
                        </c15:formulaRef>
                      </c:ext>
                    </c:extLst>
                    <c:strCache>
                      <c:ptCount val="1"/>
                      <c:pt idx="0">
                        <c:v>Week</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extLst>
                      <c:ext uri="{02D57815-91ED-43cb-92C2-25804820EDAC}">
                        <c15:fullRef>
                          <c15:sqref>Trends!$B:$B</c15:sqref>
                        </c15:fullRef>
                        <c15:formulaRef>
                          <c15:sqref>Trends!$B$2:$B$1048576</c15:sqref>
                        </c15:formulaRef>
                      </c:ext>
                    </c:extLst>
                    <c:strCache>
                      <c:ptCount val="781"/>
                      <c:pt idx="0">
                        <c:v>4/30/2017</c:v>
                      </c:pt>
                      <c:pt idx="1">
                        <c:v>5/7/2017</c:v>
                      </c:pt>
                      <c:pt idx="2">
                        <c:v>5/14/2017</c:v>
                      </c:pt>
                      <c:pt idx="3">
                        <c:v>5/21/2017</c:v>
                      </c:pt>
                      <c:pt idx="4">
                        <c:v>5/28/2017</c:v>
                      </c:pt>
                      <c:pt idx="5">
                        <c:v>6/4/2017</c:v>
                      </c:pt>
                      <c:pt idx="6">
                        <c:v>6/11/2017</c:v>
                      </c:pt>
                      <c:pt idx="7">
                        <c:v>6/18/2017</c:v>
                      </c:pt>
                      <c:pt idx="8">
                        <c:v>6/25/2017</c:v>
                      </c:pt>
                      <c:pt idx="9">
                        <c:v>7/2/2017</c:v>
                      </c:pt>
                      <c:pt idx="10">
                        <c:v>7/9/2017</c:v>
                      </c:pt>
                      <c:pt idx="11">
                        <c:v>7/16/2017</c:v>
                      </c:pt>
                      <c:pt idx="12">
                        <c:v>7/23/2017</c:v>
                      </c:pt>
                      <c:pt idx="13">
                        <c:v>7/30/2017</c:v>
                      </c:pt>
                      <c:pt idx="14">
                        <c:v>8/6/2017</c:v>
                      </c:pt>
                      <c:pt idx="15">
                        <c:v>8/13/2017</c:v>
                      </c:pt>
                      <c:pt idx="16">
                        <c:v>8/20/2017</c:v>
                      </c:pt>
                      <c:pt idx="17">
                        <c:v>8/27/2017</c:v>
                      </c:pt>
                      <c:pt idx="18">
                        <c:v>9/3/2017</c:v>
                      </c:pt>
                      <c:pt idx="19">
                        <c:v>9/10/2017</c:v>
                      </c:pt>
                      <c:pt idx="20">
                        <c:v>9/17/2017</c:v>
                      </c:pt>
                      <c:pt idx="21">
                        <c:v>9/24/2017</c:v>
                      </c:pt>
                      <c:pt idx="22">
                        <c:v>10/1/2017</c:v>
                      </c:pt>
                      <c:pt idx="23">
                        <c:v>10/8/2017</c:v>
                      </c:pt>
                      <c:pt idx="24">
                        <c:v>10/15/2017</c:v>
                      </c:pt>
                      <c:pt idx="25">
                        <c:v>10/22/2017</c:v>
                      </c:pt>
                      <c:pt idx="26">
                        <c:v>10/29/2017</c:v>
                      </c:pt>
                      <c:pt idx="27">
                        <c:v>11/5/2017</c:v>
                      </c:pt>
                      <c:pt idx="28">
                        <c:v>11/12/2017</c:v>
                      </c:pt>
                      <c:pt idx="29">
                        <c:v>11/19/2017</c:v>
                      </c:pt>
                      <c:pt idx="30">
                        <c:v>11/26/2017</c:v>
                      </c:pt>
                      <c:pt idx="31">
                        <c:v>12/3/2017</c:v>
                      </c:pt>
                      <c:pt idx="32">
                        <c:v>12/10/2017</c:v>
                      </c:pt>
                      <c:pt idx="33">
                        <c:v>12/17/2017</c:v>
                      </c:pt>
                      <c:pt idx="34">
                        <c:v>12/24/2017</c:v>
                      </c:pt>
                      <c:pt idx="35">
                        <c:v>12/31/2017</c:v>
                      </c:pt>
                      <c:pt idx="36">
                        <c:v>1/7/2018</c:v>
                      </c:pt>
                      <c:pt idx="37">
                        <c:v>1/14/2018</c:v>
                      </c:pt>
                      <c:pt idx="38">
                        <c:v>1/21/2018</c:v>
                      </c:pt>
                      <c:pt idx="39">
                        <c:v>1/28/2018</c:v>
                      </c:pt>
                      <c:pt idx="40">
                        <c:v>2/4/2018</c:v>
                      </c:pt>
                      <c:pt idx="41">
                        <c:v>2/11/2018</c:v>
                      </c:pt>
                      <c:pt idx="42">
                        <c:v>2/18/2018</c:v>
                      </c:pt>
                      <c:pt idx="43">
                        <c:v>2/25/2018</c:v>
                      </c:pt>
                      <c:pt idx="44">
                        <c:v>3/4/2018</c:v>
                      </c:pt>
                      <c:pt idx="45">
                        <c:v>3/11/2018</c:v>
                      </c:pt>
                      <c:pt idx="46">
                        <c:v>3/18/2018</c:v>
                      </c:pt>
                      <c:pt idx="47">
                        <c:v>3/25/2018</c:v>
                      </c:pt>
                      <c:pt idx="48">
                        <c:v>4/1/2018</c:v>
                      </c:pt>
                      <c:pt idx="49">
                        <c:v>4/8/2018</c:v>
                      </c:pt>
                      <c:pt idx="50">
                        <c:v>4/15/2018</c:v>
                      </c:pt>
                      <c:pt idx="51">
                        <c:v>4/22/2018</c:v>
                      </c:pt>
                      <c:pt idx="52">
                        <c:v>4/29/2018</c:v>
                      </c:pt>
                      <c:pt idx="53">
                        <c:v>5/6/2018</c:v>
                      </c:pt>
                      <c:pt idx="54">
                        <c:v>5/13/2018</c:v>
                      </c:pt>
                      <c:pt idx="55">
                        <c:v>5/20/2018</c:v>
                      </c:pt>
                      <c:pt idx="56">
                        <c:v>5/27/2018</c:v>
                      </c:pt>
                      <c:pt idx="57">
                        <c:v>6/3/2018</c:v>
                      </c:pt>
                      <c:pt idx="58">
                        <c:v>6/10/2018</c:v>
                      </c:pt>
                      <c:pt idx="59">
                        <c:v>6/17/2018</c:v>
                      </c:pt>
                      <c:pt idx="60">
                        <c:v>6/24/2018</c:v>
                      </c:pt>
                      <c:pt idx="61">
                        <c:v>7/1/2018</c:v>
                      </c:pt>
                      <c:pt idx="62">
                        <c:v>7/8/2018</c:v>
                      </c:pt>
                      <c:pt idx="63">
                        <c:v>7/15/2018</c:v>
                      </c:pt>
                      <c:pt idx="64">
                        <c:v>7/22/2018</c:v>
                      </c:pt>
                      <c:pt idx="65">
                        <c:v>7/29/2018</c:v>
                      </c:pt>
                      <c:pt idx="66">
                        <c:v>8/5/2018</c:v>
                      </c:pt>
                      <c:pt idx="67">
                        <c:v>8/12/2018</c:v>
                      </c:pt>
                      <c:pt idx="68">
                        <c:v>8/19/2018</c:v>
                      </c:pt>
                      <c:pt idx="69">
                        <c:v>8/26/2018</c:v>
                      </c:pt>
                      <c:pt idx="70">
                        <c:v>9/2/2018</c:v>
                      </c:pt>
                      <c:pt idx="71">
                        <c:v>9/9/2018</c:v>
                      </c:pt>
                      <c:pt idx="72">
                        <c:v>9/16/2018</c:v>
                      </c:pt>
                      <c:pt idx="73">
                        <c:v>9/23/2018</c:v>
                      </c:pt>
                      <c:pt idx="74">
                        <c:v>9/30/2018</c:v>
                      </c:pt>
                      <c:pt idx="75">
                        <c:v>10/7/2018</c:v>
                      </c:pt>
                      <c:pt idx="76">
                        <c:v>10/14/2018</c:v>
                      </c:pt>
                      <c:pt idx="77">
                        <c:v>10/21/2018</c:v>
                      </c:pt>
                      <c:pt idx="78">
                        <c:v>10/28/2018</c:v>
                      </c:pt>
                      <c:pt idx="79">
                        <c:v>11/4/2018</c:v>
                      </c:pt>
                      <c:pt idx="80">
                        <c:v>11/11/2018</c:v>
                      </c:pt>
                      <c:pt idx="81">
                        <c:v>11/18/2018</c:v>
                      </c:pt>
                      <c:pt idx="82">
                        <c:v>11/25/2018</c:v>
                      </c:pt>
                      <c:pt idx="83">
                        <c:v>12/2/2018</c:v>
                      </c:pt>
                      <c:pt idx="84">
                        <c:v>12/9/2018</c:v>
                      </c:pt>
                      <c:pt idx="85">
                        <c:v>12/16/2018</c:v>
                      </c:pt>
                      <c:pt idx="86">
                        <c:v>12/23/2018</c:v>
                      </c:pt>
                      <c:pt idx="87">
                        <c:v>12/30/2018</c:v>
                      </c:pt>
                      <c:pt idx="88">
                        <c:v>1/6/2019</c:v>
                      </c:pt>
                      <c:pt idx="89">
                        <c:v>1/13/2019</c:v>
                      </c:pt>
                      <c:pt idx="90">
                        <c:v>1/20/2019</c:v>
                      </c:pt>
                      <c:pt idx="91">
                        <c:v>1/27/2019</c:v>
                      </c:pt>
                      <c:pt idx="92">
                        <c:v>2/3/2019</c:v>
                      </c:pt>
                      <c:pt idx="93">
                        <c:v>2/10/2019</c:v>
                      </c:pt>
                      <c:pt idx="94">
                        <c:v>2/17/2019</c:v>
                      </c:pt>
                      <c:pt idx="95">
                        <c:v>2/24/2019</c:v>
                      </c:pt>
                      <c:pt idx="96">
                        <c:v>3/3/2019</c:v>
                      </c:pt>
                      <c:pt idx="97">
                        <c:v>3/10/2019</c:v>
                      </c:pt>
                      <c:pt idx="98">
                        <c:v>3/17/2019</c:v>
                      </c:pt>
                      <c:pt idx="99">
                        <c:v>3/24/2019</c:v>
                      </c:pt>
                      <c:pt idx="100">
                        <c:v>3/31/2019</c:v>
                      </c:pt>
                      <c:pt idx="101">
                        <c:v>4/7/2019</c:v>
                      </c:pt>
                      <c:pt idx="102">
                        <c:v>4/14/2019</c:v>
                      </c:pt>
                      <c:pt idx="103">
                        <c:v>4/21/2019</c:v>
                      </c:pt>
                      <c:pt idx="104">
                        <c:v>4/28/2019</c:v>
                      </c:pt>
                      <c:pt idx="105">
                        <c:v>5/5/2019</c:v>
                      </c:pt>
                      <c:pt idx="106">
                        <c:v>5/12/2019</c:v>
                      </c:pt>
                      <c:pt idx="107">
                        <c:v>5/19/2019</c:v>
                      </c:pt>
                      <c:pt idx="108">
                        <c:v>5/26/2019</c:v>
                      </c:pt>
                      <c:pt idx="109">
                        <c:v>6/2/2019</c:v>
                      </c:pt>
                      <c:pt idx="110">
                        <c:v>6/9/2019</c:v>
                      </c:pt>
                      <c:pt idx="111">
                        <c:v>6/16/2019</c:v>
                      </c:pt>
                      <c:pt idx="112">
                        <c:v>6/23/2019</c:v>
                      </c:pt>
                      <c:pt idx="113">
                        <c:v>6/30/2019</c:v>
                      </c:pt>
                      <c:pt idx="114">
                        <c:v>7/7/2019</c:v>
                      </c:pt>
                      <c:pt idx="115">
                        <c:v>7/14/2019</c:v>
                      </c:pt>
                      <c:pt idx="116">
                        <c:v>7/21/2019</c:v>
                      </c:pt>
                      <c:pt idx="117">
                        <c:v>7/28/2019</c:v>
                      </c:pt>
                      <c:pt idx="118">
                        <c:v>8/4/2019</c:v>
                      </c:pt>
                      <c:pt idx="119">
                        <c:v>8/11/2019</c:v>
                      </c:pt>
                      <c:pt idx="120">
                        <c:v>8/18/2019</c:v>
                      </c:pt>
                      <c:pt idx="121">
                        <c:v>8/25/2019</c:v>
                      </c:pt>
                      <c:pt idx="122">
                        <c:v>9/1/2019</c:v>
                      </c:pt>
                      <c:pt idx="123">
                        <c:v>9/8/2019</c:v>
                      </c:pt>
                      <c:pt idx="124">
                        <c:v>9/15/2019</c:v>
                      </c:pt>
                      <c:pt idx="125">
                        <c:v>9/22/2019</c:v>
                      </c:pt>
                      <c:pt idx="126">
                        <c:v>9/29/2019</c:v>
                      </c:pt>
                      <c:pt idx="127">
                        <c:v>10/6/2019</c:v>
                      </c:pt>
                      <c:pt idx="128">
                        <c:v>10/13/2019</c:v>
                      </c:pt>
                      <c:pt idx="129">
                        <c:v>10/20/2019</c:v>
                      </c:pt>
                      <c:pt idx="130">
                        <c:v>10/27/2019</c:v>
                      </c:pt>
                      <c:pt idx="131">
                        <c:v>11/3/2019</c:v>
                      </c:pt>
                      <c:pt idx="132">
                        <c:v>11/10/2019</c:v>
                      </c:pt>
                      <c:pt idx="133">
                        <c:v>11/17/2019</c:v>
                      </c:pt>
                      <c:pt idx="134">
                        <c:v>11/24/2019</c:v>
                      </c:pt>
                      <c:pt idx="135">
                        <c:v>12/1/2019</c:v>
                      </c:pt>
                      <c:pt idx="136">
                        <c:v>12/8/2019</c:v>
                      </c:pt>
                      <c:pt idx="137">
                        <c:v>12/15/2019</c:v>
                      </c:pt>
                      <c:pt idx="138">
                        <c:v>12/22/2019</c:v>
                      </c:pt>
                      <c:pt idx="139">
                        <c:v>12/29/2019</c:v>
                      </c:pt>
                      <c:pt idx="140">
                        <c:v>1/5/2020</c:v>
                      </c:pt>
                      <c:pt idx="141">
                        <c:v>1/12/2020</c:v>
                      </c:pt>
                      <c:pt idx="142">
                        <c:v>1/19/2020</c:v>
                      </c:pt>
                      <c:pt idx="143">
                        <c:v>1/26/2020</c:v>
                      </c:pt>
                      <c:pt idx="144">
                        <c:v>2/2/2020</c:v>
                      </c:pt>
                      <c:pt idx="145">
                        <c:v>2/9/2020</c:v>
                      </c:pt>
                      <c:pt idx="146">
                        <c:v>2/16/2020</c:v>
                      </c:pt>
                      <c:pt idx="147">
                        <c:v>2/23/2020</c:v>
                      </c:pt>
                      <c:pt idx="148">
                        <c:v>3/1/2020</c:v>
                      </c:pt>
                      <c:pt idx="149">
                        <c:v>3/8/2020</c:v>
                      </c:pt>
                      <c:pt idx="150">
                        <c:v>3/15/2020</c:v>
                      </c:pt>
                      <c:pt idx="151">
                        <c:v>3/22/2020</c:v>
                      </c:pt>
                      <c:pt idx="152">
                        <c:v>3/29/2020</c:v>
                      </c:pt>
                      <c:pt idx="153">
                        <c:v>4/5/2020</c:v>
                      </c:pt>
                      <c:pt idx="154">
                        <c:v>4/12/2020</c:v>
                      </c:pt>
                      <c:pt idx="155">
                        <c:v>4/19/2020</c:v>
                      </c:pt>
                      <c:pt idx="156">
                        <c:v>4/26/2020</c:v>
                      </c:pt>
                      <c:pt idx="157">
                        <c:v>5/3/2020</c:v>
                      </c:pt>
                      <c:pt idx="158">
                        <c:v>5/10/2020</c:v>
                      </c:pt>
                      <c:pt idx="159">
                        <c:v>5/17/2020</c:v>
                      </c:pt>
                      <c:pt idx="160">
                        <c:v>5/24/2020</c:v>
                      </c:pt>
                      <c:pt idx="161">
                        <c:v>5/31/2020</c:v>
                      </c:pt>
                      <c:pt idx="162">
                        <c:v>6/7/2020</c:v>
                      </c:pt>
                      <c:pt idx="163">
                        <c:v>6/14/2020</c:v>
                      </c:pt>
                      <c:pt idx="164">
                        <c:v>6/21/2020</c:v>
                      </c:pt>
                      <c:pt idx="165">
                        <c:v>6/28/2020</c:v>
                      </c:pt>
                      <c:pt idx="166">
                        <c:v>7/5/2020</c:v>
                      </c:pt>
                      <c:pt idx="167">
                        <c:v>7/12/2020</c:v>
                      </c:pt>
                      <c:pt idx="168">
                        <c:v>7/19/2020</c:v>
                      </c:pt>
                      <c:pt idx="169">
                        <c:v>7/26/2020</c:v>
                      </c:pt>
                      <c:pt idx="170">
                        <c:v>8/2/2020</c:v>
                      </c:pt>
                      <c:pt idx="171">
                        <c:v>8/9/2020</c:v>
                      </c:pt>
                      <c:pt idx="172">
                        <c:v>8/16/2020</c:v>
                      </c:pt>
                      <c:pt idx="173">
                        <c:v>8/23/2020</c:v>
                      </c:pt>
                      <c:pt idx="174">
                        <c:v>8/30/2020</c:v>
                      </c:pt>
                      <c:pt idx="175">
                        <c:v>9/6/2020</c:v>
                      </c:pt>
                      <c:pt idx="176">
                        <c:v>9/13/2020</c:v>
                      </c:pt>
                      <c:pt idx="177">
                        <c:v>9/20/2020</c:v>
                      </c:pt>
                      <c:pt idx="178">
                        <c:v>9/27/2020</c:v>
                      </c:pt>
                      <c:pt idx="179">
                        <c:v>10/4/2020</c:v>
                      </c:pt>
                      <c:pt idx="180">
                        <c:v>10/11/2020</c:v>
                      </c:pt>
                      <c:pt idx="181">
                        <c:v>10/18/2020</c:v>
                      </c:pt>
                      <c:pt idx="182">
                        <c:v>10/25/2020</c:v>
                      </c:pt>
                      <c:pt idx="183">
                        <c:v>11/1/2020</c:v>
                      </c:pt>
                      <c:pt idx="184">
                        <c:v>11/8/2020</c:v>
                      </c:pt>
                      <c:pt idx="185">
                        <c:v>11/15/2020</c:v>
                      </c:pt>
                      <c:pt idx="186">
                        <c:v>11/22/2020</c:v>
                      </c:pt>
                      <c:pt idx="187">
                        <c:v>11/29/2020</c:v>
                      </c:pt>
                      <c:pt idx="188">
                        <c:v>12/6/2020</c:v>
                      </c:pt>
                      <c:pt idx="189">
                        <c:v>12/13/2020</c:v>
                      </c:pt>
                      <c:pt idx="190">
                        <c:v>12/20/2020</c:v>
                      </c:pt>
                      <c:pt idx="191">
                        <c:v>12/27/2020</c:v>
                      </c:pt>
                      <c:pt idx="192">
                        <c:v>1/3/2021</c:v>
                      </c:pt>
                      <c:pt idx="193">
                        <c:v>1/10/2021</c:v>
                      </c:pt>
                      <c:pt idx="194">
                        <c:v>1/17/2021</c:v>
                      </c:pt>
                      <c:pt idx="195">
                        <c:v>1/24/2021</c:v>
                      </c:pt>
                      <c:pt idx="196">
                        <c:v>1/31/2021</c:v>
                      </c:pt>
                      <c:pt idx="197">
                        <c:v>2/7/2021</c:v>
                      </c:pt>
                      <c:pt idx="198">
                        <c:v>2/14/2021</c:v>
                      </c:pt>
                      <c:pt idx="199">
                        <c:v>2/21/2021</c:v>
                      </c:pt>
                      <c:pt idx="200">
                        <c:v>2/28/2021</c:v>
                      </c:pt>
                      <c:pt idx="201">
                        <c:v>3/7/2021</c:v>
                      </c:pt>
                      <c:pt idx="202">
                        <c:v>3/14/2021</c:v>
                      </c:pt>
                      <c:pt idx="203">
                        <c:v>3/21/2021</c:v>
                      </c:pt>
                      <c:pt idx="204">
                        <c:v>3/28/2021</c:v>
                      </c:pt>
                      <c:pt idx="205">
                        <c:v>4/4/2021</c:v>
                      </c:pt>
                      <c:pt idx="206">
                        <c:v>4/11/2021</c:v>
                      </c:pt>
                      <c:pt idx="207">
                        <c:v>4/18/2021</c:v>
                      </c:pt>
                      <c:pt idx="208">
                        <c:v>4/25/2021</c:v>
                      </c:pt>
                      <c:pt idx="209">
                        <c:v>5/2/2021</c:v>
                      </c:pt>
                      <c:pt idx="210">
                        <c:v>5/9/2021</c:v>
                      </c:pt>
                      <c:pt idx="211">
                        <c:v>5/16/2021</c:v>
                      </c:pt>
                      <c:pt idx="212">
                        <c:v>5/23/2021</c:v>
                      </c:pt>
                      <c:pt idx="213">
                        <c:v>5/30/2021</c:v>
                      </c:pt>
                      <c:pt idx="214">
                        <c:v>6/6/2021</c:v>
                      </c:pt>
                      <c:pt idx="215">
                        <c:v>6/13/2021</c:v>
                      </c:pt>
                      <c:pt idx="216">
                        <c:v>6/20/2021</c:v>
                      </c:pt>
                      <c:pt idx="217">
                        <c:v>6/27/2021</c:v>
                      </c:pt>
                      <c:pt idx="218">
                        <c:v>7/4/2021</c:v>
                      </c:pt>
                      <c:pt idx="219">
                        <c:v>7/11/2021</c:v>
                      </c:pt>
                      <c:pt idx="220">
                        <c:v>7/18/2021</c:v>
                      </c:pt>
                      <c:pt idx="221">
                        <c:v>7/25/2021</c:v>
                      </c:pt>
                      <c:pt idx="222">
                        <c:v>8/1/2021</c:v>
                      </c:pt>
                      <c:pt idx="223">
                        <c:v>8/8/2021</c:v>
                      </c:pt>
                      <c:pt idx="224">
                        <c:v>8/15/2021</c:v>
                      </c:pt>
                      <c:pt idx="225">
                        <c:v>8/22/2021</c:v>
                      </c:pt>
                      <c:pt idx="226">
                        <c:v>8/29/2021</c:v>
                      </c:pt>
                      <c:pt idx="227">
                        <c:v>9/5/2021</c:v>
                      </c:pt>
                      <c:pt idx="228">
                        <c:v>9/12/2021</c:v>
                      </c:pt>
                      <c:pt idx="229">
                        <c:v>9/19/2021</c:v>
                      </c:pt>
                      <c:pt idx="230">
                        <c:v>9/26/2021</c:v>
                      </c:pt>
                      <c:pt idx="231">
                        <c:v>10/3/2021</c:v>
                      </c:pt>
                      <c:pt idx="232">
                        <c:v>10/10/2021</c:v>
                      </c:pt>
                      <c:pt idx="233">
                        <c:v>10/17/2021</c:v>
                      </c:pt>
                      <c:pt idx="234">
                        <c:v>10/24/2021</c:v>
                      </c:pt>
                      <c:pt idx="235">
                        <c:v>10/31/2021</c:v>
                      </c:pt>
                      <c:pt idx="236">
                        <c:v>11/7/2021</c:v>
                      </c:pt>
                      <c:pt idx="237">
                        <c:v>11/14/2021</c:v>
                      </c:pt>
                      <c:pt idx="238">
                        <c:v>11/21/2021</c:v>
                      </c:pt>
                      <c:pt idx="239">
                        <c:v>11/28/2021</c:v>
                      </c:pt>
                      <c:pt idx="240">
                        <c:v>12/5/2021</c:v>
                      </c:pt>
                      <c:pt idx="241">
                        <c:v>12/12/2021</c:v>
                      </c:pt>
                      <c:pt idx="242">
                        <c:v>12/19/2021</c:v>
                      </c:pt>
                      <c:pt idx="243">
                        <c:v>12/26/2021</c:v>
                      </c:pt>
                      <c:pt idx="244">
                        <c:v>1/2/2022</c:v>
                      </c:pt>
                      <c:pt idx="245">
                        <c:v>1/9/2022</c:v>
                      </c:pt>
                      <c:pt idx="246">
                        <c:v>1/16/2022</c:v>
                      </c:pt>
                      <c:pt idx="247">
                        <c:v>1/23/2022</c:v>
                      </c:pt>
                      <c:pt idx="248">
                        <c:v>1/30/2022</c:v>
                      </c:pt>
                      <c:pt idx="249">
                        <c:v>2/6/2022</c:v>
                      </c:pt>
                      <c:pt idx="250">
                        <c:v>2/13/2022</c:v>
                      </c:pt>
                      <c:pt idx="251">
                        <c:v>2/20/2022</c:v>
                      </c:pt>
                      <c:pt idx="252">
                        <c:v>2/27/2022</c:v>
                      </c:pt>
                      <c:pt idx="253">
                        <c:v>3/6/2022</c:v>
                      </c:pt>
                      <c:pt idx="254">
                        <c:v>3/13/2022</c:v>
                      </c:pt>
                      <c:pt idx="255">
                        <c:v>3/20/2022</c:v>
                      </c:pt>
                      <c:pt idx="256">
                        <c:v>3/27/2022</c:v>
                      </c:pt>
                      <c:pt idx="257">
                        <c:v>4/3/2022</c:v>
                      </c:pt>
                      <c:pt idx="258">
                        <c:v>4/10/2022</c:v>
                      </c:pt>
                      <c:pt idx="259">
                        <c:v>4/17/2022</c:v>
                      </c:pt>
                      <c:pt idx="260">
                        <c:v>4/24/2022</c:v>
                      </c:pt>
                      <c:pt idx="261">
                        <c:v>5/7/2017</c:v>
                      </c:pt>
                      <c:pt idx="262">
                        <c:v>5/14/2017</c:v>
                      </c:pt>
                      <c:pt idx="263">
                        <c:v>5/21/2017</c:v>
                      </c:pt>
                      <c:pt idx="264">
                        <c:v>5/28/2017</c:v>
                      </c:pt>
                      <c:pt idx="265">
                        <c:v>6/4/2017</c:v>
                      </c:pt>
                      <c:pt idx="266">
                        <c:v>6/11/2017</c:v>
                      </c:pt>
                      <c:pt idx="267">
                        <c:v>6/18/2017</c:v>
                      </c:pt>
                      <c:pt idx="268">
                        <c:v>6/25/2017</c:v>
                      </c:pt>
                      <c:pt idx="269">
                        <c:v>7/2/2017</c:v>
                      </c:pt>
                      <c:pt idx="270">
                        <c:v>7/9/2017</c:v>
                      </c:pt>
                      <c:pt idx="271">
                        <c:v>7/16/2017</c:v>
                      </c:pt>
                      <c:pt idx="272">
                        <c:v>7/23/2017</c:v>
                      </c:pt>
                      <c:pt idx="273">
                        <c:v>7/30/2017</c:v>
                      </c:pt>
                      <c:pt idx="274">
                        <c:v>8/6/2017</c:v>
                      </c:pt>
                      <c:pt idx="275">
                        <c:v>8/13/2017</c:v>
                      </c:pt>
                      <c:pt idx="276">
                        <c:v>8/20/2017</c:v>
                      </c:pt>
                      <c:pt idx="277">
                        <c:v>8/27/2017</c:v>
                      </c:pt>
                      <c:pt idx="278">
                        <c:v>9/3/2017</c:v>
                      </c:pt>
                      <c:pt idx="279">
                        <c:v>9/10/2017</c:v>
                      </c:pt>
                      <c:pt idx="280">
                        <c:v>9/17/2017</c:v>
                      </c:pt>
                      <c:pt idx="281">
                        <c:v>9/24/2017</c:v>
                      </c:pt>
                      <c:pt idx="282">
                        <c:v>10/1/2017</c:v>
                      </c:pt>
                      <c:pt idx="283">
                        <c:v>10/8/2017</c:v>
                      </c:pt>
                      <c:pt idx="284">
                        <c:v>10/15/2017</c:v>
                      </c:pt>
                      <c:pt idx="285">
                        <c:v>10/22/2017</c:v>
                      </c:pt>
                      <c:pt idx="286">
                        <c:v>10/29/2017</c:v>
                      </c:pt>
                      <c:pt idx="287">
                        <c:v>11/5/2017</c:v>
                      </c:pt>
                      <c:pt idx="288">
                        <c:v>11/12/2017</c:v>
                      </c:pt>
                      <c:pt idx="289">
                        <c:v>11/19/2017</c:v>
                      </c:pt>
                      <c:pt idx="290">
                        <c:v>11/26/2017</c:v>
                      </c:pt>
                      <c:pt idx="291">
                        <c:v>12/3/2017</c:v>
                      </c:pt>
                      <c:pt idx="292">
                        <c:v>12/10/2017</c:v>
                      </c:pt>
                      <c:pt idx="293">
                        <c:v>12/17/2017</c:v>
                      </c:pt>
                      <c:pt idx="294">
                        <c:v>12/24/2017</c:v>
                      </c:pt>
                      <c:pt idx="295">
                        <c:v>12/31/2017</c:v>
                      </c:pt>
                      <c:pt idx="296">
                        <c:v>1/7/2018</c:v>
                      </c:pt>
                      <c:pt idx="297">
                        <c:v>1/14/2018</c:v>
                      </c:pt>
                      <c:pt idx="298">
                        <c:v>1/21/2018</c:v>
                      </c:pt>
                      <c:pt idx="299">
                        <c:v>1/28/2018</c:v>
                      </c:pt>
                      <c:pt idx="300">
                        <c:v>2/4/2018</c:v>
                      </c:pt>
                      <c:pt idx="301">
                        <c:v>2/11/2018</c:v>
                      </c:pt>
                      <c:pt idx="302">
                        <c:v>2/18/2018</c:v>
                      </c:pt>
                      <c:pt idx="303">
                        <c:v>2/25/2018</c:v>
                      </c:pt>
                      <c:pt idx="304">
                        <c:v>3/4/2018</c:v>
                      </c:pt>
                      <c:pt idx="305">
                        <c:v>3/11/2018</c:v>
                      </c:pt>
                      <c:pt idx="306">
                        <c:v>3/18/2018</c:v>
                      </c:pt>
                      <c:pt idx="307">
                        <c:v>3/25/2018</c:v>
                      </c:pt>
                      <c:pt idx="308">
                        <c:v>4/1/2018</c:v>
                      </c:pt>
                      <c:pt idx="309">
                        <c:v>4/8/2018</c:v>
                      </c:pt>
                      <c:pt idx="310">
                        <c:v>4/15/2018</c:v>
                      </c:pt>
                      <c:pt idx="311">
                        <c:v>4/22/2018</c:v>
                      </c:pt>
                      <c:pt idx="312">
                        <c:v>4/29/2018</c:v>
                      </c:pt>
                      <c:pt idx="313">
                        <c:v>5/6/2018</c:v>
                      </c:pt>
                      <c:pt idx="314">
                        <c:v>5/13/2018</c:v>
                      </c:pt>
                      <c:pt idx="315">
                        <c:v>5/20/2018</c:v>
                      </c:pt>
                      <c:pt idx="316">
                        <c:v>5/27/2018</c:v>
                      </c:pt>
                      <c:pt idx="317">
                        <c:v>6/3/2018</c:v>
                      </c:pt>
                      <c:pt idx="318">
                        <c:v>6/10/2018</c:v>
                      </c:pt>
                      <c:pt idx="319">
                        <c:v>6/17/2018</c:v>
                      </c:pt>
                      <c:pt idx="320">
                        <c:v>6/24/2018</c:v>
                      </c:pt>
                      <c:pt idx="321">
                        <c:v>7/1/2018</c:v>
                      </c:pt>
                      <c:pt idx="322">
                        <c:v>7/8/2018</c:v>
                      </c:pt>
                      <c:pt idx="323">
                        <c:v>7/15/2018</c:v>
                      </c:pt>
                      <c:pt idx="324">
                        <c:v>7/22/2018</c:v>
                      </c:pt>
                      <c:pt idx="325">
                        <c:v>7/29/2018</c:v>
                      </c:pt>
                      <c:pt idx="326">
                        <c:v>8/5/2018</c:v>
                      </c:pt>
                      <c:pt idx="327">
                        <c:v>8/12/2018</c:v>
                      </c:pt>
                      <c:pt idx="328">
                        <c:v>8/19/2018</c:v>
                      </c:pt>
                      <c:pt idx="329">
                        <c:v>8/26/2018</c:v>
                      </c:pt>
                      <c:pt idx="330">
                        <c:v>9/2/2018</c:v>
                      </c:pt>
                      <c:pt idx="331">
                        <c:v>9/9/2018</c:v>
                      </c:pt>
                      <c:pt idx="332">
                        <c:v>9/16/2018</c:v>
                      </c:pt>
                      <c:pt idx="333">
                        <c:v>9/23/2018</c:v>
                      </c:pt>
                      <c:pt idx="334">
                        <c:v>9/30/2018</c:v>
                      </c:pt>
                      <c:pt idx="335">
                        <c:v>10/7/2018</c:v>
                      </c:pt>
                      <c:pt idx="336">
                        <c:v>10/14/2018</c:v>
                      </c:pt>
                      <c:pt idx="337">
                        <c:v>10/21/2018</c:v>
                      </c:pt>
                      <c:pt idx="338">
                        <c:v>10/28/2018</c:v>
                      </c:pt>
                      <c:pt idx="339">
                        <c:v>11/4/2018</c:v>
                      </c:pt>
                      <c:pt idx="340">
                        <c:v>11/11/2018</c:v>
                      </c:pt>
                      <c:pt idx="341">
                        <c:v>11/18/2018</c:v>
                      </c:pt>
                      <c:pt idx="342">
                        <c:v>11/25/2018</c:v>
                      </c:pt>
                      <c:pt idx="343">
                        <c:v>12/2/2018</c:v>
                      </c:pt>
                      <c:pt idx="344">
                        <c:v>12/9/2018</c:v>
                      </c:pt>
                      <c:pt idx="345">
                        <c:v>12/16/2018</c:v>
                      </c:pt>
                      <c:pt idx="346">
                        <c:v>12/23/2018</c:v>
                      </c:pt>
                      <c:pt idx="347">
                        <c:v>12/30/2018</c:v>
                      </c:pt>
                      <c:pt idx="348">
                        <c:v>1/6/2019</c:v>
                      </c:pt>
                      <c:pt idx="349">
                        <c:v>1/13/2019</c:v>
                      </c:pt>
                      <c:pt idx="350">
                        <c:v>1/20/2019</c:v>
                      </c:pt>
                      <c:pt idx="351">
                        <c:v>1/27/2019</c:v>
                      </c:pt>
                      <c:pt idx="352">
                        <c:v>2/3/2019</c:v>
                      </c:pt>
                      <c:pt idx="353">
                        <c:v>2/10/2019</c:v>
                      </c:pt>
                      <c:pt idx="354">
                        <c:v>2/17/2019</c:v>
                      </c:pt>
                      <c:pt idx="355">
                        <c:v>2/24/2019</c:v>
                      </c:pt>
                      <c:pt idx="356">
                        <c:v>3/3/2019</c:v>
                      </c:pt>
                      <c:pt idx="357">
                        <c:v>3/10/2019</c:v>
                      </c:pt>
                      <c:pt idx="358">
                        <c:v>3/17/2019</c:v>
                      </c:pt>
                      <c:pt idx="359">
                        <c:v>3/24/2019</c:v>
                      </c:pt>
                      <c:pt idx="360">
                        <c:v>3/31/2019</c:v>
                      </c:pt>
                      <c:pt idx="361">
                        <c:v>4/7/2019</c:v>
                      </c:pt>
                      <c:pt idx="362">
                        <c:v>4/14/2019</c:v>
                      </c:pt>
                      <c:pt idx="363">
                        <c:v>4/21/2019</c:v>
                      </c:pt>
                      <c:pt idx="364">
                        <c:v>4/28/2019</c:v>
                      </c:pt>
                      <c:pt idx="365">
                        <c:v>5/5/2019</c:v>
                      </c:pt>
                      <c:pt idx="366">
                        <c:v>5/12/2019</c:v>
                      </c:pt>
                      <c:pt idx="367">
                        <c:v>5/19/2019</c:v>
                      </c:pt>
                      <c:pt idx="368">
                        <c:v>5/26/2019</c:v>
                      </c:pt>
                      <c:pt idx="369">
                        <c:v>6/2/2019</c:v>
                      </c:pt>
                      <c:pt idx="370">
                        <c:v>6/9/2019</c:v>
                      </c:pt>
                      <c:pt idx="371">
                        <c:v>6/16/2019</c:v>
                      </c:pt>
                      <c:pt idx="372">
                        <c:v>6/23/2019</c:v>
                      </c:pt>
                      <c:pt idx="373">
                        <c:v>6/30/2019</c:v>
                      </c:pt>
                      <c:pt idx="374">
                        <c:v>7/7/2019</c:v>
                      </c:pt>
                      <c:pt idx="375">
                        <c:v>7/14/2019</c:v>
                      </c:pt>
                      <c:pt idx="376">
                        <c:v>7/21/2019</c:v>
                      </c:pt>
                      <c:pt idx="377">
                        <c:v>7/28/2019</c:v>
                      </c:pt>
                      <c:pt idx="378">
                        <c:v>8/4/2019</c:v>
                      </c:pt>
                      <c:pt idx="379">
                        <c:v>8/11/2019</c:v>
                      </c:pt>
                      <c:pt idx="380">
                        <c:v>8/18/2019</c:v>
                      </c:pt>
                      <c:pt idx="381">
                        <c:v>8/25/2019</c:v>
                      </c:pt>
                      <c:pt idx="382">
                        <c:v>9/1/2019</c:v>
                      </c:pt>
                      <c:pt idx="383">
                        <c:v>9/8/2019</c:v>
                      </c:pt>
                      <c:pt idx="384">
                        <c:v>9/15/2019</c:v>
                      </c:pt>
                      <c:pt idx="385">
                        <c:v>9/22/2019</c:v>
                      </c:pt>
                      <c:pt idx="386">
                        <c:v>9/29/2019</c:v>
                      </c:pt>
                      <c:pt idx="387">
                        <c:v>10/6/2019</c:v>
                      </c:pt>
                      <c:pt idx="388">
                        <c:v>10/13/2019</c:v>
                      </c:pt>
                      <c:pt idx="389">
                        <c:v>10/20/2019</c:v>
                      </c:pt>
                      <c:pt idx="390">
                        <c:v>10/27/2019</c:v>
                      </c:pt>
                      <c:pt idx="391">
                        <c:v>11/3/2019</c:v>
                      </c:pt>
                      <c:pt idx="392">
                        <c:v>11/10/2019</c:v>
                      </c:pt>
                      <c:pt idx="393">
                        <c:v>11/17/2019</c:v>
                      </c:pt>
                      <c:pt idx="394">
                        <c:v>11/24/2019</c:v>
                      </c:pt>
                      <c:pt idx="395">
                        <c:v>12/1/2019</c:v>
                      </c:pt>
                      <c:pt idx="396">
                        <c:v>12/8/2019</c:v>
                      </c:pt>
                      <c:pt idx="397">
                        <c:v>12/15/2019</c:v>
                      </c:pt>
                      <c:pt idx="398">
                        <c:v>12/22/2019</c:v>
                      </c:pt>
                      <c:pt idx="399">
                        <c:v>12/29/2019</c:v>
                      </c:pt>
                      <c:pt idx="400">
                        <c:v>1/5/2020</c:v>
                      </c:pt>
                      <c:pt idx="401">
                        <c:v>1/12/2020</c:v>
                      </c:pt>
                      <c:pt idx="402">
                        <c:v>1/19/2020</c:v>
                      </c:pt>
                      <c:pt idx="403">
                        <c:v>1/26/2020</c:v>
                      </c:pt>
                      <c:pt idx="404">
                        <c:v>2/2/2020</c:v>
                      </c:pt>
                      <c:pt idx="405">
                        <c:v>2/9/2020</c:v>
                      </c:pt>
                      <c:pt idx="406">
                        <c:v>2/16/2020</c:v>
                      </c:pt>
                      <c:pt idx="407">
                        <c:v>2/23/2020</c:v>
                      </c:pt>
                      <c:pt idx="408">
                        <c:v>3/1/2020</c:v>
                      </c:pt>
                      <c:pt idx="409">
                        <c:v>3/8/2020</c:v>
                      </c:pt>
                      <c:pt idx="410">
                        <c:v>3/15/2020</c:v>
                      </c:pt>
                      <c:pt idx="411">
                        <c:v>3/22/2020</c:v>
                      </c:pt>
                      <c:pt idx="412">
                        <c:v>3/29/2020</c:v>
                      </c:pt>
                      <c:pt idx="413">
                        <c:v>4/5/2020</c:v>
                      </c:pt>
                      <c:pt idx="414">
                        <c:v>4/12/2020</c:v>
                      </c:pt>
                      <c:pt idx="415">
                        <c:v>4/19/2020</c:v>
                      </c:pt>
                      <c:pt idx="416">
                        <c:v>4/26/2020</c:v>
                      </c:pt>
                      <c:pt idx="417">
                        <c:v>5/3/2020</c:v>
                      </c:pt>
                      <c:pt idx="418">
                        <c:v>5/10/2020</c:v>
                      </c:pt>
                      <c:pt idx="419">
                        <c:v>5/17/2020</c:v>
                      </c:pt>
                      <c:pt idx="420">
                        <c:v>5/24/2020</c:v>
                      </c:pt>
                      <c:pt idx="421">
                        <c:v>5/31/2020</c:v>
                      </c:pt>
                      <c:pt idx="422">
                        <c:v>6/7/2020</c:v>
                      </c:pt>
                      <c:pt idx="423">
                        <c:v>6/14/2020</c:v>
                      </c:pt>
                      <c:pt idx="424">
                        <c:v>6/21/2020</c:v>
                      </c:pt>
                      <c:pt idx="425">
                        <c:v>6/28/2020</c:v>
                      </c:pt>
                      <c:pt idx="426">
                        <c:v>7/5/2020</c:v>
                      </c:pt>
                      <c:pt idx="427">
                        <c:v>7/12/2020</c:v>
                      </c:pt>
                      <c:pt idx="428">
                        <c:v>7/19/2020</c:v>
                      </c:pt>
                      <c:pt idx="429">
                        <c:v>7/26/2020</c:v>
                      </c:pt>
                      <c:pt idx="430">
                        <c:v>8/2/2020</c:v>
                      </c:pt>
                      <c:pt idx="431">
                        <c:v>8/9/2020</c:v>
                      </c:pt>
                      <c:pt idx="432">
                        <c:v>8/16/2020</c:v>
                      </c:pt>
                      <c:pt idx="433">
                        <c:v>8/23/2020</c:v>
                      </c:pt>
                      <c:pt idx="434">
                        <c:v>8/30/2020</c:v>
                      </c:pt>
                      <c:pt idx="435">
                        <c:v>9/6/2020</c:v>
                      </c:pt>
                      <c:pt idx="436">
                        <c:v>9/13/2020</c:v>
                      </c:pt>
                      <c:pt idx="437">
                        <c:v>9/20/2020</c:v>
                      </c:pt>
                      <c:pt idx="438">
                        <c:v>9/27/2020</c:v>
                      </c:pt>
                      <c:pt idx="439">
                        <c:v>10/4/2020</c:v>
                      </c:pt>
                      <c:pt idx="440">
                        <c:v>10/11/2020</c:v>
                      </c:pt>
                      <c:pt idx="441">
                        <c:v>10/18/2020</c:v>
                      </c:pt>
                      <c:pt idx="442">
                        <c:v>10/25/2020</c:v>
                      </c:pt>
                      <c:pt idx="443">
                        <c:v>11/1/2020</c:v>
                      </c:pt>
                      <c:pt idx="444">
                        <c:v>11/8/2020</c:v>
                      </c:pt>
                      <c:pt idx="445">
                        <c:v>11/15/2020</c:v>
                      </c:pt>
                      <c:pt idx="446">
                        <c:v>11/22/2020</c:v>
                      </c:pt>
                      <c:pt idx="447">
                        <c:v>11/29/2020</c:v>
                      </c:pt>
                      <c:pt idx="448">
                        <c:v>12/6/2020</c:v>
                      </c:pt>
                      <c:pt idx="449">
                        <c:v>12/13/2020</c:v>
                      </c:pt>
                      <c:pt idx="450">
                        <c:v>12/20/2020</c:v>
                      </c:pt>
                      <c:pt idx="451">
                        <c:v>12/27/2020</c:v>
                      </c:pt>
                      <c:pt idx="452">
                        <c:v>1/3/2021</c:v>
                      </c:pt>
                      <c:pt idx="453">
                        <c:v>1/10/2021</c:v>
                      </c:pt>
                      <c:pt idx="454">
                        <c:v>1/17/2021</c:v>
                      </c:pt>
                      <c:pt idx="455">
                        <c:v>1/24/2021</c:v>
                      </c:pt>
                      <c:pt idx="456">
                        <c:v>1/31/2021</c:v>
                      </c:pt>
                      <c:pt idx="457">
                        <c:v>2/7/2021</c:v>
                      </c:pt>
                      <c:pt idx="458">
                        <c:v>2/14/2021</c:v>
                      </c:pt>
                      <c:pt idx="459">
                        <c:v>2/21/2021</c:v>
                      </c:pt>
                      <c:pt idx="460">
                        <c:v>2/28/2021</c:v>
                      </c:pt>
                      <c:pt idx="461">
                        <c:v>3/7/2021</c:v>
                      </c:pt>
                      <c:pt idx="462">
                        <c:v>3/14/2021</c:v>
                      </c:pt>
                      <c:pt idx="463">
                        <c:v>3/21/2021</c:v>
                      </c:pt>
                      <c:pt idx="464">
                        <c:v>3/28/2021</c:v>
                      </c:pt>
                      <c:pt idx="465">
                        <c:v>4/4/2021</c:v>
                      </c:pt>
                      <c:pt idx="466">
                        <c:v>4/11/2021</c:v>
                      </c:pt>
                      <c:pt idx="467">
                        <c:v>4/18/2021</c:v>
                      </c:pt>
                      <c:pt idx="468">
                        <c:v>4/25/2021</c:v>
                      </c:pt>
                      <c:pt idx="469">
                        <c:v>5/2/2021</c:v>
                      </c:pt>
                      <c:pt idx="470">
                        <c:v>5/9/2021</c:v>
                      </c:pt>
                      <c:pt idx="471">
                        <c:v>5/16/2021</c:v>
                      </c:pt>
                      <c:pt idx="472">
                        <c:v>5/23/2021</c:v>
                      </c:pt>
                      <c:pt idx="473">
                        <c:v>5/30/2021</c:v>
                      </c:pt>
                      <c:pt idx="474">
                        <c:v>6/6/2021</c:v>
                      </c:pt>
                      <c:pt idx="475">
                        <c:v>6/13/2021</c:v>
                      </c:pt>
                      <c:pt idx="476">
                        <c:v>6/20/2021</c:v>
                      </c:pt>
                      <c:pt idx="477">
                        <c:v>6/27/2021</c:v>
                      </c:pt>
                      <c:pt idx="478">
                        <c:v>7/4/2021</c:v>
                      </c:pt>
                      <c:pt idx="479">
                        <c:v>7/11/2021</c:v>
                      </c:pt>
                      <c:pt idx="480">
                        <c:v>7/18/2021</c:v>
                      </c:pt>
                      <c:pt idx="481">
                        <c:v>7/25/2021</c:v>
                      </c:pt>
                      <c:pt idx="482">
                        <c:v>8/1/2021</c:v>
                      </c:pt>
                      <c:pt idx="483">
                        <c:v>8/8/2021</c:v>
                      </c:pt>
                      <c:pt idx="484">
                        <c:v>8/15/2021</c:v>
                      </c:pt>
                      <c:pt idx="485">
                        <c:v>8/22/2021</c:v>
                      </c:pt>
                      <c:pt idx="486">
                        <c:v>8/29/2021</c:v>
                      </c:pt>
                      <c:pt idx="487">
                        <c:v>9/5/2021</c:v>
                      </c:pt>
                      <c:pt idx="488">
                        <c:v>9/12/2021</c:v>
                      </c:pt>
                      <c:pt idx="489">
                        <c:v>9/19/2021</c:v>
                      </c:pt>
                      <c:pt idx="490">
                        <c:v>9/26/2021</c:v>
                      </c:pt>
                      <c:pt idx="491">
                        <c:v>10/3/2021</c:v>
                      </c:pt>
                      <c:pt idx="492">
                        <c:v>10/10/2021</c:v>
                      </c:pt>
                      <c:pt idx="493">
                        <c:v>10/17/2021</c:v>
                      </c:pt>
                      <c:pt idx="494">
                        <c:v>10/24/2021</c:v>
                      </c:pt>
                      <c:pt idx="495">
                        <c:v>10/31/2021</c:v>
                      </c:pt>
                      <c:pt idx="496">
                        <c:v>11/7/2021</c:v>
                      </c:pt>
                      <c:pt idx="497">
                        <c:v>11/14/2021</c:v>
                      </c:pt>
                      <c:pt idx="498">
                        <c:v>11/21/2021</c:v>
                      </c:pt>
                      <c:pt idx="499">
                        <c:v>11/28/2021</c:v>
                      </c:pt>
                      <c:pt idx="500">
                        <c:v>12/5/2021</c:v>
                      </c:pt>
                      <c:pt idx="501">
                        <c:v>12/12/2021</c:v>
                      </c:pt>
                      <c:pt idx="502">
                        <c:v>12/19/2021</c:v>
                      </c:pt>
                      <c:pt idx="503">
                        <c:v>12/26/2021</c:v>
                      </c:pt>
                      <c:pt idx="504">
                        <c:v>1/2/2022</c:v>
                      </c:pt>
                      <c:pt idx="505">
                        <c:v>1/9/2022</c:v>
                      </c:pt>
                      <c:pt idx="506">
                        <c:v>1/16/2022</c:v>
                      </c:pt>
                      <c:pt idx="507">
                        <c:v>1/23/2022</c:v>
                      </c:pt>
                      <c:pt idx="508">
                        <c:v>1/30/2022</c:v>
                      </c:pt>
                      <c:pt idx="509">
                        <c:v>2/6/2022</c:v>
                      </c:pt>
                      <c:pt idx="510">
                        <c:v>2/13/2022</c:v>
                      </c:pt>
                      <c:pt idx="511">
                        <c:v>2/20/2022</c:v>
                      </c:pt>
                      <c:pt idx="512">
                        <c:v>2/27/2022</c:v>
                      </c:pt>
                      <c:pt idx="513">
                        <c:v>3/6/2022</c:v>
                      </c:pt>
                      <c:pt idx="514">
                        <c:v>3/13/2022</c:v>
                      </c:pt>
                      <c:pt idx="515">
                        <c:v>3/20/2022</c:v>
                      </c:pt>
                      <c:pt idx="516">
                        <c:v>3/27/2022</c:v>
                      </c:pt>
                      <c:pt idx="517">
                        <c:v>4/3/2022</c:v>
                      </c:pt>
                      <c:pt idx="518">
                        <c:v>4/10/2022</c:v>
                      </c:pt>
                      <c:pt idx="519">
                        <c:v>4/17/2022</c:v>
                      </c:pt>
                      <c:pt idx="520">
                        <c:v>4/24/2022</c:v>
                      </c:pt>
                      <c:pt idx="521">
                        <c:v>5/7/2017</c:v>
                      </c:pt>
                      <c:pt idx="522">
                        <c:v>5/14/2017</c:v>
                      </c:pt>
                      <c:pt idx="523">
                        <c:v>5/21/2017</c:v>
                      </c:pt>
                      <c:pt idx="524">
                        <c:v>5/28/2017</c:v>
                      </c:pt>
                      <c:pt idx="525">
                        <c:v>6/4/2017</c:v>
                      </c:pt>
                      <c:pt idx="526">
                        <c:v>6/11/2017</c:v>
                      </c:pt>
                      <c:pt idx="527">
                        <c:v>6/18/2017</c:v>
                      </c:pt>
                      <c:pt idx="528">
                        <c:v>6/25/2017</c:v>
                      </c:pt>
                      <c:pt idx="529">
                        <c:v>7/2/2017</c:v>
                      </c:pt>
                      <c:pt idx="530">
                        <c:v>7/9/2017</c:v>
                      </c:pt>
                      <c:pt idx="531">
                        <c:v>7/16/2017</c:v>
                      </c:pt>
                      <c:pt idx="532">
                        <c:v>7/23/2017</c:v>
                      </c:pt>
                      <c:pt idx="533">
                        <c:v>7/30/2017</c:v>
                      </c:pt>
                      <c:pt idx="534">
                        <c:v>8/6/2017</c:v>
                      </c:pt>
                      <c:pt idx="535">
                        <c:v>8/13/2017</c:v>
                      </c:pt>
                      <c:pt idx="536">
                        <c:v>8/20/2017</c:v>
                      </c:pt>
                      <c:pt idx="537">
                        <c:v>8/27/2017</c:v>
                      </c:pt>
                      <c:pt idx="538">
                        <c:v>9/3/2017</c:v>
                      </c:pt>
                      <c:pt idx="539">
                        <c:v>9/10/2017</c:v>
                      </c:pt>
                      <c:pt idx="540">
                        <c:v>9/17/2017</c:v>
                      </c:pt>
                      <c:pt idx="541">
                        <c:v>9/24/2017</c:v>
                      </c:pt>
                      <c:pt idx="542">
                        <c:v>10/1/2017</c:v>
                      </c:pt>
                      <c:pt idx="543">
                        <c:v>10/8/2017</c:v>
                      </c:pt>
                      <c:pt idx="544">
                        <c:v>10/15/2017</c:v>
                      </c:pt>
                      <c:pt idx="545">
                        <c:v>10/22/2017</c:v>
                      </c:pt>
                      <c:pt idx="546">
                        <c:v>10/29/2017</c:v>
                      </c:pt>
                      <c:pt idx="547">
                        <c:v>11/5/2017</c:v>
                      </c:pt>
                      <c:pt idx="548">
                        <c:v>11/12/2017</c:v>
                      </c:pt>
                      <c:pt idx="549">
                        <c:v>11/19/2017</c:v>
                      </c:pt>
                      <c:pt idx="550">
                        <c:v>11/26/2017</c:v>
                      </c:pt>
                      <c:pt idx="551">
                        <c:v>12/3/2017</c:v>
                      </c:pt>
                      <c:pt idx="552">
                        <c:v>12/10/2017</c:v>
                      </c:pt>
                      <c:pt idx="553">
                        <c:v>12/17/2017</c:v>
                      </c:pt>
                      <c:pt idx="554">
                        <c:v>12/24/2017</c:v>
                      </c:pt>
                      <c:pt idx="555">
                        <c:v>12/31/2017</c:v>
                      </c:pt>
                      <c:pt idx="556">
                        <c:v>1/7/2018</c:v>
                      </c:pt>
                      <c:pt idx="557">
                        <c:v>1/14/2018</c:v>
                      </c:pt>
                      <c:pt idx="558">
                        <c:v>1/21/2018</c:v>
                      </c:pt>
                      <c:pt idx="559">
                        <c:v>1/28/2018</c:v>
                      </c:pt>
                      <c:pt idx="560">
                        <c:v>2/4/2018</c:v>
                      </c:pt>
                      <c:pt idx="561">
                        <c:v>2/11/2018</c:v>
                      </c:pt>
                      <c:pt idx="562">
                        <c:v>2/18/2018</c:v>
                      </c:pt>
                      <c:pt idx="563">
                        <c:v>2/25/2018</c:v>
                      </c:pt>
                      <c:pt idx="564">
                        <c:v>3/4/2018</c:v>
                      </c:pt>
                      <c:pt idx="565">
                        <c:v>3/11/2018</c:v>
                      </c:pt>
                      <c:pt idx="566">
                        <c:v>3/18/2018</c:v>
                      </c:pt>
                      <c:pt idx="567">
                        <c:v>3/25/2018</c:v>
                      </c:pt>
                      <c:pt idx="568">
                        <c:v>4/1/2018</c:v>
                      </c:pt>
                      <c:pt idx="569">
                        <c:v>4/8/2018</c:v>
                      </c:pt>
                      <c:pt idx="570">
                        <c:v>4/15/2018</c:v>
                      </c:pt>
                      <c:pt idx="571">
                        <c:v>4/22/2018</c:v>
                      </c:pt>
                      <c:pt idx="572">
                        <c:v>4/29/2018</c:v>
                      </c:pt>
                      <c:pt idx="573">
                        <c:v>5/6/2018</c:v>
                      </c:pt>
                      <c:pt idx="574">
                        <c:v>5/13/2018</c:v>
                      </c:pt>
                      <c:pt idx="575">
                        <c:v>5/20/2018</c:v>
                      </c:pt>
                      <c:pt idx="576">
                        <c:v>5/27/2018</c:v>
                      </c:pt>
                      <c:pt idx="577">
                        <c:v>6/3/2018</c:v>
                      </c:pt>
                      <c:pt idx="578">
                        <c:v>6/10/2018</c:v>
                      </c:pt>
                      <c:pt idx="579">
                        <c:v>6/17/2018</c:v>
                      </c:pt>
                      <c:pt idx="580">
                        <c:v>6/24/2018</c:v>
                      </c:pt>
                      <c:pt idx="581">
                        <c:v>7/1/2018</c:v>
                      </c:pt>
                      <c:pt idx="582">
                        <c:v>7/8/2018</c:v>
                      </c:pt>
                      <c:pt idx="583">
                        <c:v>7/15/2018</c:v>
                      </c:pt>
                      <c:pt idx="584">
                        <c:v>7/22/2018</c:v>
                      </c:pt>
                      <c:pt idx="585">
                        <c:v>7/29/2018</c:v>
                      </c:pt>
                      <c:pt idx="586">
                        <c:v>8/5/2018</c:v>
                      </c:pt>
                      <c:pt idx="587">
                        <c:v>8/12/2018</c:v>
                      </c:pt>
                      <c:pt idx="588">
                        <c:v>8/19/2018</c:v>
                      </c:pt>
                      <c:pt idx="589">
                        <c:v>8/26/2018</c:v>
                      </c:pt>
                      <c:pt idx="590">
                        <c:v>9/2/2018</c:v>
                      </c:pt>
                      <c:pt idx="591">
                        <c:v>9/9/2018</c:v>
                      </c:pt>
                      <c:pt idx="592">
                        <c:v>9/16/2018</c:v>
                      </c:pt>
                      <c:pt idx="593">
                        <c:v>9/23/2018</c:v>
                      </c:pt>
                      <c:pt idx="594">
                        <c:v>9/30/2018</c:v>
                      </c:pt>
                      <c:pt idx="595">
                        <c:v>10/7/2018</c:v>
                      </c:pt>
                      <c:pt idx="596">
                        <c:v>10/14/2018</c:v>
                      </c:pt>
                      <c:pt idx="597">
                        <c:v>10/21/2018</c:v>
                      </c:pt>
                      <c:pt idx="598">
                        <c:v>10/28/2018</c:v>
                      </c:pt>
                      <c:pt idx="599">
                        <c:v>11/4/2018</c:v>
                      </c:pt>
                      <c:pt idx="600">
                        <c:v>11/11/2018</c:v>
                      </c:pt>
                      <c:pt idx="601">
                        <c:v>11/18/2018</c:v>
                      </c:pt>
                      <c:pt idx="602">
                        <c:v>11/25/2018</c:v>
                      </c:pt>
                      <c:pt idx="603">
                        <c:v>12/2/2018</c:v>
                      </c:pt>
                      <c:pt idx="604">
                        <c:v>12/9/2018</c:v>
                      </c:pt>
                      <c:pt idx="605">
                        <c:v>12/16/2018</c:v>
                      </c:pt>
                      <c:pt idx="606">
                        <c:v>12/23/2018</c:v>
                      </c:pt>
                      <c:pt idx="607">
                        <c:v>12/30/2018</c:v>
                      </c:pt>
                      <c:pt idx="608">
                        <c:v>1/6/2019</c:v>
                      </c:pt>
                      <c:pt idx="609">
                        <c:v>1/13/2019</c:v>
                      </c:pt>
                      <c:pt idx="610">
                        <c:v>1/20/2019</c:v>
                      </c:pt>
                      <c:pt idx="611">
                        <c:v>1/27/2019</c:v>
                      </c:pt>
                      <c:pt idx="612">
                        <c:v>2/3/2019</c:v>
                      </c:pt>
                      <c:pt idx="613">
                        <c:v>2/10/2019</c:v>
                      </c:pt>
                      <c:pt idx="614">
                        <c:v>2/17/2019</c:v>
                      </c:pt>
                      <c:pt idx="615">
                        <c:v>2/24/2019</c:v>
                      </c:pt>
                      <c:pt idx="616">
                        <c:v>3/3/2019</c:v>
                      </c:pt>
                      <c:pt idx="617">
                        <c:v>3/10/2019</c:v>
                      </c:pt>
                      <c:pt idx="618">
                        <c:v>3/17/2019</c:v>
                      </c:pt>
                      <c:pt idx="619">
                        <c:v>3/24/2019</c:v>
                      </c:pt>
                      <c:pt idx="620">
                        <c:v>3/31/2019</c:v>
                      </c:pt>
                      <c:pt idx="621">
                        <c:v>4/7/2019</c:v>
                      </c:pt>
                      <c:pt idx="622">
                        <c:v>4/14/2019</c:v>
                      </c:pt>
                      <c:pt idx="623">
                        <c:v>4/21/2019</c:v>
                      </c:pt>
                      <c:pt idx="624">
                        <c:v>4/28/2019</c:v>
                      </c:pt>
                      <c:pt idx="625">
                        <c:v>5/5/2019</c:v>
                      </c:pt>
                      <c:pt idx="626">
                        <c:v>5/12/2019</c:v>
                      </c:pt>
                      <c:pt idx="627">
                        <c:v>5/19/2019</c:v>
                      </c:pt>
                      <c:pt idx="628">
                        <c:v>5/26/2019</c:v>
                      </c:pt>
                      <c:pt idx="629">
                        <c:v>6/2/2019</c:v>
                      </c:pt>
                      <c:pt idx="630">
                        <c:v>6/9/2019</c:v>
                      </c:pt>
                      <c:pt idx="631">
                        <c:v>6/16/2019</c:v>
                      </c:pt>
                      <c:pt idx="632">
                        <c:v>6/23/2019</c:v>
                      </c:pt>
                      <c:pt idx="633">
                        <c:v>6/30/2019</c:v>
                      </c:pt>
                      <c:pt idx="634">
                        <c:v>7/7/2019</c:v>
                      </c:pt>
                      <c:pt idx="635">
                        <c:v>7/14/2019</c:v>
                      </c:pt>
                      <c:pt idx="636">
                        <c:v>7/21/2019</c:v>
                      </c:pt>
                      <c:pt idx="637">
                        <c:v>7/28/2019</c:v>
                      </c:pt>
                      <c:pt idx="638">
                        <c:v>8/4/2019</c:v>
                      </c:pt>
                      <c:pt idx="639">
                        <c:v>8/11/2019</c:v>
                      </c:pt>
                      <c:pt idx="640">
                        <c:v>8/18/2019</c:v>
                      </c:pt>
                      <c:pt idx="641">
                        <c:v>8/25/2019</c:v>
                      </c:pt>
                      <c:pt idx="642">
                        <c:v>9/1/2019</c:v>
                      </c:pt>
                      <c:pt idx="643">
                        <c:v>9/8/2019</c:v>
                      </c:pt>
                      <c:pt idx="644">
                        <c:v>9/15/2019</c:v>
                      </c:pt>
                      <c:pt idx="645">
                        <c:v>9/22/2019</c:v>
                      </c:pt>
                      <c:pt idx="646">
                        <c:v>9/29/2019</c:v>
                      </c:pt>
                      <c:pt idx="647">
                        <c:v>10/6/2019</c:v>
                      </c:pt>
                      <c:pt idx="648">
                        <c:v>10/13/2019</c:v>
                      </c:pt>
                      <c:pt idx="649">
                        <c:v>10/20/2019</c:v>
                      </c:pt>
                      <c:pt idx="650">
                        <c:v>10/27/2019</c:v>
                      </c:pt>
                      <c:pt idx="651">
                        <c:v>11/3/2019</c:v>
                      </c:pt>
                      <c:pt idx="652">
                        <c:v>11/10/2019</c:v>
                      </c:pt>
                      <c:pt idx="653">
                        <c:v>11/17/2019</c:v>
                      </c:pt>
                      <c:pt idx="654">
                        <c:v>11/24/2019</c:v>
                      </c:pt>
                      <c:pt idx="655">
                        <c:v>12/1/2019</c:v>
                      </c:pt>
                      <c:pt idx="656">
                        <c:v>12/8/2019</c:v>
                      </c:pt>
                      <c:pt idx="657">
                        <c:v>12/15/2019</c:v>
                      </c:pt>
                      <c:pt idx="658">
                        <c:v>12/22/2019</c:v>
                      </c:pt>
                      <c:pt idx="659">
                        <c:v>12/29/2019</c:v>
                      </c:pt>
                      <c:pt idx="660">
                        <c:v>1/5/2020</c:v>
                      </c:pt>
                      <c:pt idx="661">
                        <c:v>1/12/2020</c:v>
                      </c:pt>
                      <c:pt idx="662">
                        <c:v>1/19/2020</c:v>
                      </c:pt>
                      <c:pt idx="663">
                        <c:v>1/26/2020</c:v>
                      </c:pt>
                      <c:pt idx="664">
                        <c:v>2/2/2020</c:v>
                      </c:pt>
                      <c:pt idx="665">
                        <c:v>2/9/2020</c:v>
                      </c:pt>
                      <c:pt idx="666">
                        <c:v>2/16/2020</c:v>
                      </c:pt>
                      <c:pt idx="667">
                        <c:v>2/23/2020</c:v>
                      </c:pt>
                      <c:pt idx="668">
                        <c:v>3/1/2020</c:v>
                      </c:pt>
                      <c:pt idx="669">
                        <c:v>3/8/2020</c:v>
                      </c:pt>
                      <c:pt idx="670">
                        <c:v>3/15/2020</c:v>
                      </c:pt>
                      <c:pt idx="671">
                        <c:v>3/22/2020</c:v>
                      </c:pt>
                      <c:pt idx="672">
                        <c:v>3/29/2020</c:v>
                      </c:pt>
                      <c:pt idx="673">
                        <c:v>4/5/2020</c:v>
                      </c:pt>
                      <c:pt idx="674">
                        <c:v>4/12/2020</c:v>
                      </c:pt>
                      <c:pt idx="675">
                        <c:v>4/19/2020</c:v>
                      </c:pt>
                      <c:pt idx="676">
                        <c:v>4/26/2020</c:v>
                      </c:pt>
                      <c:pt idx="677">
                        <c:v>5/3/2020</c:v>
                      </c:pt>
                      <c:pt idx="678">
                        <c:v>5/10/2020</c:v>
                      </c:pt>
                      <c:pt idx="679">
                        <c:v>5/17/2020</c:v>
                      </c:pt>
                      <c:pt idx="680">
                        <c:v>5/24/2020</c:v>
                      </c:pt>
                      <c:pt idx="681">
                        <c:v>5/31/2020</c:v>
                      </c:pt>
                      <c:pt idx="682">
                        <c:v>6/7/2020</c:v>
                      </c:pt>
                      <c:pt idx="683">
                        <c:v>6/14/2020</c:v>
                      </c:pt>
                      <c:pt idx="684">
                        <c:v>6/21/2020</c:v>
                      </c:pt>
                      <c:pt idx="685">
                        <c:v>6/28/2020</c:v>
                      </c:pt>
                      <c:pt idx="686">
                        <c:v>7/5/2020</c:v>
                      </c:pt>
                      <c:pt idx="687">
                        <c:v>7/12/2020</c:v>
                      </c:pt>
                      <c:pt idx="688">
                        <c:v>7/19/2020</c:v>
                      </c:pt>
                      <c:pt idx="689">
                        <c:v>7/26/2020</c:v>
                      </c:pt>
                      <c:pt idx="690">
                        <c:v>8/2/2020</c:v>
                      </c:pt>
                      <c:pt idx="691">
                        <c:v>8/9/2020</c:v>
                      </c:pt>
                      <c:pt idx="692">
                        <c:v>8/16/2020</c:v>
                      </c:pt>
                      <c:pt idx="693">
                        <c:v>8/23/2020</c:v>
                      </c:pt>
                      <c:pt idx="694">
                        <c:v>8/30/2020</c:v>
                      </c:pt>
                      <c:pt idx="695">
                        <c:v>9/6/2020</c:v>
                      </c:pt>
                      <c:pt idx="696">
                        <c:v>9/13/2020</c:v>
                      </c:pt>
                      <c:pt idx="697">
                        <c:v>9/20/2020</c:v>
                      </c:pt>
                      <c:pt idx="698">
                        <c:v>9/27/2020</c:v>
                      </c:pt>
                      <c:pt idx="699">
                        <c:v>10/4/2020</c:v>
                      </c:pt>
                      <c:pt idx="700">
                        <c:v>10/11/2020</c:v>
                      </c:pt>
                      <c:pt idx="701">
                        <c:v>10/18/2020</c:v>
                      </c:pt>
                      <c:pt idx="702">
                        <c:v>10/25/2020</c:v>
                      </c:pt>
                      <c:pt idx="703">
                        <c:v>11/1/2020</c:v>
                      </c:pt>
                      <c:pt idx="704">
                        <c:v>11/8/2020</c:v>
                      </c:pt>
                      <c:pt idx="705">
                        <c:v>11/15/2020</c:v>
                      </c:pt>
                      <c:pt idx="706">
                        <c:v>11/22/2020</c:v>
                      </c:pt>
                      <c:pt idx="707">
                        <c:v>11/29/2020</c:v>
                      </c:pt>
                      <c:pt idx="708">
                        <c:v>12/6/2020</c:v>
                      </c:pt>
                      <c:pt idx="709">
                        <c:v>12/13/2020</c:v>
                      </c:pt>
                      <c:pt idx="710">
                        <c:v>12/20/2020</c:v>
                      </c:pt>
                      <c:pt idx="711">
                        <c:v>12/27/2020</c:v>
                      </c:pt>
                      <c:pt idx="712">
                        <c:v>1/3/2021</c:v>
                      </c:pt>
                      <c:pt idx="713">
                        <c:v>1/10/2021</c:v>
                      </c:pt>
                      <c:pt idx="714">
                        <c:v>1/17/2021</c:v>
                      </c:pt>
                      <c:pt idx="715">
                        <c:v>1/24/2021</c:v>
                      </c:pt>
                      <c:pt idx="716">
                        <c:v>1/31/2021</c:v>
                      </c:pt>
                      <c:pt idx="717">
                        <c:v>2/7/2021</c:v>
                      </c:pt>
                      <c:pt idx="718">
                        <c:v>2/14/2021</c:v>
                      </c:pt>
                      <c:pt idx="719">
                        <c:v>2/21/2021</c:v>
                      </c:pt>
                      <c:pt idx="720">
                        <c:v>2/28/2021</c:v>
                      </c:pt>
                      <c:pt idx="721">
                        <c:v>3/7/2021</c:v>
                      </c:pt>
                      <c:pt idx="722">
                        <c:v>3/14/2021</c:v>
                      </c:pt>
                      <c:pt idx="723">
                        <c:v>3/21/2021</c:v>
                      </c:pt>
                      <c:pt idx="724">
                        <c:v>3/28/2021</c:v>
                      </c:pt>
                      <c:pt idx="725">
                        <c:v>4/4/2021</c:v>
                      </c:pt>
                      <c:pt idx="726">
                        <c:v>4/11/2021</c:v>
                      </c:pt>
                      <c:pt idx="727">
                        <c:v>4/18/2021</c:v>
                      </c:pt>
                      <c:pt idx="728">
                        <c:v>4/25/2021</c:v>
                      </c:pt>
                      <c:pt idx="729">
                        <c:v>5/2/2021</c:v>
                      </c:pt>
                      <c:pt idx="730">
                        <c:v>5/9/2021</c:v>
                      </c:pt>
                      <c:pt idx="731">
                        <c:v>5/16/2021</c:v>
                      </c:pt>
                      <c:pt idx="732">
                        <c:v>5/23/2021</c:v>
                      </c:pt>
                      <c:pt idx="733">
                        <c:v>5/30/2021</c:v>
                      </c:pt>
                      <c:pt idx="734">
                        <c:v>6/6/2021</c:v>
                      </c:pt>
                      <c:pt idx="735">
                        <c:v>6/13/2021</c:v>
                      </c:pt>
                      <c:pt idx="736">
                        <c:v>6/20/2021</c:v>
                      </c:pt>
                      <c:pt idx="737">
                        <c:v>6/27/2021</c:v>
                      </c:pt>
                      <c:pt idx="738">
                        <c:v>7/4/2021</c:v>
                      </c:pt>
                      <c:pt idx="739">
                        <c:v>7/11/2021</c:v>
                      </c:pt>
                      <c:pt idx="740">
                        <c:v>7/18/2021</c:v>
                      </c:pt>
                      <c:pt idx="741">
                        <c:v>7/25/2021</c:v>
                      </c:pt>
                      <c:pt idx="742">
                        <c:v>8/1/2021</c:v>
                      </c:pt>
                      <c:pt idx="743">
                        <c:v>8/8/2021</c:v>
                      </c:pt>
                      <c:pt idx="744">
                        <c:v>8/15/2021</c:v>
                      </c:pt>
                      <c:pt idx="745">
                        <c:v>8/22/2021</c:v>
                      </c:pt>
                      <c:pt idx="746">
                        <c:v>8/29/2021</c:v>
                      </c:pt>
                      <c:pt idx="747">
                        <c:v>9/5/2021</c:v>
                      </c:pt>
                      <c:pt idx="748">
                        <c:v>9/12/2021</c:v>
                      </c:pt>
                      <c:pt idx="749">
                        <c:v>9/19/2021</c:v>
                      </c:pt>
                      <c:pt idx="750">
                        <c:v>9/26/2021</c:v>
                      </c:pt>
                      <c:pt idx="751">
                        <c:v>10/3/2021</c:v>
                      </c:pt>
                      <c:pt idx="752">
                        <c:v>10/10/2021</c:v>
                      </c:pt>
                      <c:pt idx="753">
                        <c:v>10/17/2021</c:v>
                      </c:pt>
                      <c:pt idx="754">
                        <c:v>10/24/2021</c:v>
                      </c:pt>
                      <c:pt idx="755">
                        <c:v>10/31/2021</c:v>
                      </c:pt>
                      <c:pt idx="756">
                        <c:v>11/7/2021</c:v>
                      </c:pt>
                      <c:pt idx="757">
                        <c:v>11/14/2021</c:v>
                      </c:pt>
                      <c:pt idx="758">
                        <c:v>11/21/2021</c:v>
                      </c:pt>
                      <c:pt idx="759">
                        <c:v>11/28/2021</c:v>
                      </c:pt>
                      <c:pt idx="760">
                        <c:v>12/5/2021</c:v>
                      </c:pt>
                      <c:pt idx="761">
                        <c:v>12/12/2021</c:v>
                      </c:pt>
                      <c:pt idx="762">
                        <c:v>12/19/2021</c:v>
                      </c:pt>
                      <c:pt idx="763">
                        <c:v>12/26/2021</c:v>
                      </c:pt>
                      <c:pt idx="764">
                        <c:v>1/2/2022</c:v>
                      </c:pt>
                      <c:pt idx="765">
                        <c:v>1/9/2022</c:v>
                      </c:pt>
                      <c:pt idx="766">
                        <c:v>1/16/2022</c:v>
                      </c:pt>
                      <c:pt idx="767">
                        <c:v>1/23/2022</c:v>
                      </c:pt>
                      <c:pt idx="768">
                        <c:v>1/30/2022</c:v>
                      </c:pt>
                      <c:pt idx="769">
                        <c:v>2/6/2022</c:v>
                      </c:pt>
                      <c:pt idx="770">
                        <c:v>2/13/2022</c:v>
                      </c:pt>
                      <c:pt idx="771">
                        <c:v>2/20/2022</c:v>
                      </c:pt>
                      <c:pt idx="772">
                        <c:v>2/27/2022</c:v>
                      </c:pt>
                      <c:pt idx="773">
                        <c:v>3/6/2022</c:v>
                      </c:pt>
                      <c:pt idx="774">
                        <c:v>3/13/2022</c:v>
                      </c:pt>
                      <c:pt idx="775">
                        <c:v>3/20/2022</c:v>
                      </c:pt>
                      <c:pt idx="776">
                        <c:v>3/27/2022</c:v>
                      </c:pt>
                      <c:pt idx="777">
                        <c:v>4/3/2022</c:v>
                      </c:pt>
                      <c:pt idx="778">
                        <c:v>4/10/2022</c:v>
                      </c:pt>
                      <c:pt idx="779">
                        <c:v>4/17/2022</c:v>
                      </c:pt>
                      <c:pt idx="780">
                        <c:v>4/24/2022</c:v>
                      </c:pt>
                    </c:strCache>
                  </c:strRef>
                </c:cat>
                <c:val>
                  <c:numRef>
                    <c:extLst>
                      <c:ext uri="{02D57815-91ED-43cb-92C2-25804820EDAC}">
                        <c15:fullRef>
                          <c15:sqref>Trends!$B$2:$B$264</c15:sqref>
                        </c15:fullRef>
                        <c15:formulaRef>
                          <c15:sqref>Trends!$B$3:$B$264</c15:sqref>
                        </c15:formulaRef>
                      </c:ext>
                    </c:extLst>
                    <c:numCache>
                      <c:formatCode>m/d/yyyy</c:formatCode>
                      <c:ptCount val="262"/>
                      <c:pt idx="0">
                        <c:v>42862</c:v>
                      </c:pt>
                      <c:pt idx="1">
                        <c:v>42869</c:v>
                      </c:pt>
                      <c:pt idx="2">
                        <c:v>42876</c:v>
                      </c:pt>
                      <c:pt idx="3">
                        <c:v>42883</c:v>
                      </c:pt>
                      <c:pt idx="4">
                        <c:v>42890</c:v>
                      </c:pt>
                      <c:pt idx="5">
                        <c:v>42897</c:v>
                      </c:pt>
                      <c:pt idx="6">
                        <c:v>42904</c:v>
                      </c:pt>
                      <c:pt idx="7">
                        <c:v>42911</c:v>
                      </c:pt>
                      <c:pt idx="8">
                        <c:v>42918</c:v>
                      </c:pt>
                      <c:pt idx="9">
                        <c:v>42925</c:v>
                      </c:pt>
                      <c:pt idx="10">
                        <c:v>42932</c:v>
                      </c:pt>
                      <c:pt idx="11">
                        <c:v>42939</c:v>
                      </c:pt>
                      <c:pt idx="12">
                        <c:v>42946</c:v>
                      </c:pt>
                      <c:pt idx="13">
                        <c:v>42953</c:v>
                      </c:pt>
                      <c:pt idx="14">
                        <c:v>42960</c:v>
                      </c:pt>
                      <c:pt idx="15">
                        <c:v>42967</c:v>
                      </c:pt>
                      <c:pt idx="16">
                        <c:v>42974</c:v>
                      </c:pt>
                      <c:pt idx="17">
                        <c:v>42981</c:v>
                      </c:pt>
                      <c:pt idx="18">
                        <c:v>42988</c:v>
                      </c:pt>
                      <c:pt idx="19">
                        <c:v>42995</c:v>
                      </c:pt>
                      <c:pt idx="20">
                        <c:v>43002</c:v>
                      </c:pt>
                      <c:pt idx="21">
                        <c:v>43009</c:v>
                      </c:pt>
                      <c:pt idx="22">
                        <c:v>43016</c:v>
                      </c:pt>
                      <c:pt idx="23">
                        <c:v>43023</c:v>
                      </c:pt>
                      <c:pt idx="24">
                        <c:v>43030</c:v>
                      </c:pt>
                      <c:pt idx="25">
                        <c:v>43037</c:v>
                      </c:pt>
                      <c:pt idx="26">
                        <c:v>43044</c:v>
                      </c:pt>
                      <c:pt idx="27">
                        <c:v>43051</c:v>
                      </c:pt>
                      <c:pt idx="28">
                        <c:v>43058</c:v>
                      </c:pt>
                      <c:pt idx="29">
                        <c:v>43065</c:v>
                      </c:pt>
                      <c:pt idx="30">
                        <c:v>43072</c:v>
                      </c:pt>
                      <c:pt idx="31">
                        <c:v>43079</c:v>
                      </c:pt>
                      <c:pt idx="32">
                        <c:v>43086</c:v>
                      </c:pt>
                      <c:pt idx="33">
                        <c:v>43093</c:v>
                      </c:pt>
                      <c:pt idx="34">
                        <c:v>43100</c:v>
                      </c:pt>
                      <c:pt idx="35">
                        <c:v>43107</c:v>
                      </c:pt>
                      <c:pt idx="36">
                        <c:v>43114</c:v>
                      </c:pt>
                      <c:pt idx="37">
                        <c:v>43121</c:v>
                      </c:pt>
                      <c:pt idx="38">
                        <c:v>43128</c:v>
                      </c:pt>
                      <c:pt idx="39">
                        <c:v>43135</c:v>
                      </c:pt>
                      <c:pt idx="40">
                        <c:v>43142</c:v>
                      </c:pt>
                      <c:pt idx="41">
                        <c:v>43149</c:v>
                      </c:pt>
                      <c:pt idx="42">
                        <c:v>43156</c:v>
                      </c:pt>
                      <c:pt idx="43">
                        <c:v>43163</c:v>
                      </c:pt>
                      <c:pt idx="44">
                        <c:v>43170</c:v>
                      </c:pt>
                      <c:pt idx="45">
                        <c:v>43177</c:v>
                      </c:pt>
                      <c:pt idx="46">
                        <c:v>43184</c:v>
                      </c:pt>
                      <c:pt idx="47">
                        <c:v>43191</c:v>
                      </c:pt>
                      <c:pt idx="48">
                        <c:v>43198</c:v>
                      </c:pt>
                      <c:pt idx="49">
                        <c:v>43205</c:v>
                      </c:pt>
                      <c:pt idx="50">
                        <c:v>43212</c:v>
                      </c:pt>
                      <c:pt idx="51">
                        <c:v>43219</c:v>
                      </c:pt>
                      <c:pt idx="52">
                        <c:v>43226</c:v>
                      </c:pt>
                      <c:pt idx="53">
                        <c:v>43233</c:v>
                      </c:pt>
                      <c:pt idx="54">
                        <c:v>43240</c:v>
                      </c:pt>
                      <c:pt idx="55">
                        <c:v>43247</c:v>
                      </c:pt>
                      <c:pt idx="56">
                        <c:v>43254</c:v>
                      </c:pt>
                      <c:pt idx="57">
                        <c:v>43261</c:v>
                      </c:pt>
                      <c:pt idx="58">
                        <c:v>43268</c:v>
                      </c:pt>
                      <c:pt idx="59">
                        <c:v>43275</c:v>
                      </c:pt>
                      <c:pt idx="60">
                        <c:v>43282</c:v>
                      </c:pt>
                      <c:pt idx="61">
                        <c:v>43289</c:v>
                      </c:pt>
                      <c:pt idx="62">
                        <c:v>43296</c:v>
                      </c:pt>
                      <c:pt idx="63">
                        <c:v>43303</c:v>
                      </c:pt>
                      <c:pt idx="64">
                        <c:v>43310</c:v>
                      </c:pt>
                      <c:pt idx="65">
                        <c:v>43317</c:v>
                      </c:pt>
                      <c:pt idx="66">
                        <c:v>43324</c:v>
                      </c:pt>
                      <c:pt idx="67">
                        <c:v>43331</c:v>
                      </c:pt>
                      <c:pt idx="68">
                        <c:v>43338</c:v>
                      </c:pt>
                      <c:pt idx="69">
                        <c:v>43345</c:v>
                      </c:pt>
                      <c:pt idx="70">
                        <c:v>43352</c:v>
                      </c:pt>
                      <c:pt idx="71">
                        <c:v>43359</c:v>
                      </c:pt>
                      <c:pt idx="72">
                        <c:v>43366</c:v>
                      </c:pt>
                      <c:pt idx="73">
                        <c:v>43373</c:v>
                      </c:pt>
                      <c:pt idx="74">
                        <c:v>43380</c:v>
                      </c:pt>
                      <c:pt idx="75">
                        <c:v>43387</c:v>
                      </c:pt>
                      <c:pt idx="76">
                        <c:v>43394</c:v>
                      </c:pt>
                      <c:pt idx="77">
                        <c:v>43401</c:v>
                      </c:pt>
                      <c:pt idx="78">
                        <c:v>43408</c:v>
                      </c:pt>
                      <c:pt idx="79">
                        <c:v>43415</c:v>
                      </c:pt>
                      <c:pt idx="80">
                        <c:v>43422</c:v>
                      </c:pt>
                      <c:pt idx="81">
                        <c:v>43429</c:v>
                      </c:pt>
                      <c:pt idx="82">
                        <c:v>43436</c:v>
                      </c:pt>
                      <c:pt idx="83">
                        <c:v>43443</c:v>
                      </c:pt>
                      <c:pt idx="84">
                        <c:v>43450</c:v>
                      </c:pt>
                      <c:pt idx="85">
                        <c:v>43457</c:v>
                      </c:pt>
                      <c:pt idx="86">
                        <c:v>43464</c:v>
                      </c:pt>
                      <c:pt idx="87">
                        <c:v>43471</c:v>
                      </c:pt>
                      <c:pt idx="88">
                        <c:v>43478</c:v>
                      </c:pt>
                      <c:pt idx="89">
                        <c:v>43485</c:v>
                      </c:pt>
                      <c:pt idx="90">
                        <c:v>43492</c:v>
                      </c:pt>
                      <c:pt idx="91">
                        <c:v>43499</c:v>
                      </c:pt>
                      <c:pt idx="92">
                        <c:v>43506</c:v>
                      </c:pt>
                      <c:pt idx="93">
                        <c:v>43513</c:v>
                      </c:pt>
                      <c:pt idx="94">
                        <c:v>43520</c:v>
                      </c:pt>
                      <c:pt idx="95">
                        <c:v>43527</c:v>
                      </c:pt>
                      <c:pt idx="96">
                        <c:v>43534</c:v>
                      </c:pt>
                      <c:pt idx="97">
                        <c:v>43541</c:v>
                      </c:pt>
                      <c:pt idx="98">
                        <c:v>43548</c:v>
                      </c:pt>
                      <c:pt idx="99">
                        <c:v>43555</c:v>
                      </c:pt>
                      <c:pt idx="100">
                        <c:v>43562</c:v>
                      </c:pt>
                      <c:pt idx="101">
                        <c:v>43569</c:v>
                      </c:pt>
                      <c:pt idx="102">
                        <c:v>43576</c:v>
                      </c:pt>
                      <c:pt idx="103">
                        <c:v>43583</c:v>
                      </c:pt>
                      <c:pt idx="104">
                        <c:v>43590</c:v>
                      </c:pt>
                      <c:pt idx="105">
                        <c:v>43597</c:v>
                      </c:pt>
                      <c:pt idx="106">
                        <c:v>43604</c:v>
                      </c:pt>
                      <c:pt idx="107">
                        <c:v>43611</c:v>
                      </c:pt>
                      <c:pt idx="108">
                        <c:v>43618</c:v>
                      </c:pt>
                      <c:pt idx="109">
                        <c:v>43625</c:v>
                      </c:pt>
                      <c:pt idx="110">
                        <c:v>43632</c:v>
                      </c:pt>
                      <c:pt idx="111">
                        <c:v>43639</c:v>
                      </c:pt>
                      <c:pt idx="112">
                        <c:v>43646</c:v>
                      </c:pt>
                      <c:pt idx="113">
                        <c:v>43653</c:v>
                      </c:pt>
                      <c:pt idx="114">
                        <c:v>43660</c:v>
                      </c:pt>
                      <c:pt idx="115">
                        <c:v>43667</c:v>
                      </c:pt>
                      <c:pt idx="116">
                        <c:v>43674</c:v>
                      </c:pt>
                      <c:pt idx="117">
                        <c:v>43681</c:v>
                      </c:pt>
                      <c:pt idx="118">
                        <c:v>43688</c:v>
                      </c:pt>
                      <c:pt idx="119">
                        <c:v>43695</c:v>
                      </c:pt>
                      <c:pt idx="120">
                        <c:v>43702</c:v>
                      </c:pt>
                      <c:pt idx="121">
                        <c:v>43709</c:v>
                      </c:pt>
                      <c:pt idx="122">
                        <c:v>43716</c:v>
                      </c:pt>
                      <c:pt idx="123">
                        <c:v>43723</c:v>
                      </c:pt>
                      <c:pt idx="124">
                        <c:v>43730</c:v>
                      </c:pt>
                      <c:pt idx="125">
                        <c:v>43737</c:v>
                      </c:pt>
                      <c:pt idx="126">
                        <c:v>43744</c:v>
                      </c:pt>
                      <c:pt idx="127">
                        <c:v>43751</c:v>
                      </c:pt>
                      <c:pt idx="128">
                        <c:v>43758</c:v>
                      </c:pt>
                      <c:pt idx="129">
                        <c:v>43765</c:v>
                      </c:pt>
                      <c:pt idx="130">
                        <c:v>43772</c:v>
                      </c:pt>
                      <c:pt idx="131">
                        <c:v>43779</c:v>
                      </c:pt>
                      <c:pt idx="132">
                        <c:v>43786</c:v>
                      </c:pt>
                      <c:pt idx="133">
                        <c:v>43793</c:v>
                      </c:pt>
                      <c:pt idx="134">
                        <c:v>43800</c:v>
                      </c:pt>
                      <c:pt idx="135">
                        <c:v>43807</c:v>
                      </c:pt>
                      <c:pt idx="136">
                        <c:v>43814</c:v>
                      </c:pt>
                      <c:pt idx="137">
                        <c:v>43821</c:v>
                      </c:pt>
                      <c:pt idx="138">
                        <c:v>43828</c:v>
                      </c:pt>
                      <c:pt idx="139">
                        <c:v>43835</c:v>
                      </c:pt>
                      <c:pt idx="140">
                        <c:v>43842</c:v>
                      </c:pt>
                      <c:pt idx="141">
                        <c:v>43849</c:v>
                      </c:pt>
                      <c:pt idx="142">
                        <c:v>43856</c:v>
                      </c:pt>
                      <c:pt idx="143">
                        <c:v>43863</c:v>
                      </c:pt>
                      <c:pt idx="144">
                        <c:v>43870</c:v>
                      </c:pt>
                      <c:pt idx="145">
                        <c:v>43877</c:v>
                      </c:pt>
                      <c:pt idx="146">
                        <c:v>43884</c:v>
                      </c:pt>
                      <c:pt idx="147">
                        <c:v>43891</c:v>
                      </c:pt>
                      <c:pt idx="148">
                        <c:v>43898</c:v>
                      </c:pt>
                      <c:pt idx="149">
                        <c:v>43905</c:v>
                      </c:pt>
                      <c:pt idx="150">
                        <c:v>43912</c:v>
                      </c:pt>
                      <c:pt idx="151">
                        <c:v>43919</c:v>
                      </c:pt>
                      <c:pt idx="152">
                        <c:v>43926</c:v>
                      </c:pt>
                      <c:pt idx="153">
                        <c:v>43933</c:v>
                      </c:pt>
                      <c:pt idx="154">
                        <c:v>43940</c:v>
                      </c:pt>
                      <c:pt idx="155">
                        <c:v>43947</c:v>
                      </c:pt>
                      <c:pt idx="156">
                        <c:v>43954</c:v>
                      </c:pt>
                      <c:pt idx="157">
                        <c:v>43961</c:v>
                      </c:pt>
                      <c:pt idx="158">
                        <c:v>43968</c:v>
                      </c:pt>
                      <c:pt idx="159">
                        <c:v>43975</c:v>
                      </c:pt>
                      <c:pt idx="160">
                        <c:v>43982</c:v>
                      </c:pt>
                      <c:pt idx="161">
                        <c:v>43989</c:v>
                      </c:pt>
                      <c:pt idx="162">
                        <c:v>43996</c:v>
                      </c:pt>
                      <c:pt idx="163">
                        <c:v>44003</c:v>
                      </c:pt>
                      <c:pt idx="164">
                        <c:v>44010</c:v>
                      </c:pt>
                      <c:pt idx="165">
                        <c:v>44017</c:v>
                      </c:pt>
                      <c:pt idx="166">
                        <c:v>44024</c:v>
                      </c:pt>
                      <c:pt idx="167">
                        <c:v>44031</c:v>
                      </c:pt>
                      <c:pt idx="168">
                        <c:v>44038</c:v>
                      </c:pt>
                      <c:pt idx="169">
                        <c:v>44045</c:v>
                      </c:pt>
                      <c:pt idx="170">
                        <c:v>44052</c:v>
                      </c:pt>
                      <c:pt idx="171">
                        <c:v>44059</c:v>
                      </c:pt>
                      <c:pt idx="172">
                        <c:v>44066</c:v>
                      </c:pt>
                      <c:pt idx="173">
                        <c:v>44073</c:v>
                      </c:pt>
                      <c:pt idx="174">
                        <c:v>44080</c:v>
                      </c:pt>
                      <c:pt idx="175">
                        <c:v>44087</c:v>
                      </c:pt>
                      <c:pt idx="176">
                        <c:v>44094</c:v>
                      </c:pt>
                      <c:pt idx="177">
                        <c:v>44101</c:v>
                      </c:pt>
                      <c:pt idx="178">
                        <c:v>44108</c:v>
                      </c:pt>
                      <c:pt idx="179">
                        <c:v>44115</c:v>
                      </c:pt>
                      <c:pt idx="180">
                        <c:v>44122</c:v>
                      </c:pt>
                      <c:pt idx="181">
                        <c:v>44129</c:v>
                      </c:pt>
                      <c:pt idx="182">
                        <c:v>44136</c:v>
                      </c:pt>
                      <c:pt idx="183">
                        <c:v>44143</c:v>
                      </c:pt>
                      <c:pt idx="184">
                        <c:v>44150</c:v>
                      </c:pt>
                      <c:pt idx="185">
                        <c:v>44157</c:v>
                      </c:pt>
                      <c:pt idx="186">
                        <c:v>44164</c:v>
                      </c:pt>
                      <c:pt idx="187">
                        <c:v>44171</c:v>
                      </c:pt>
                      <c:pt idx="188">
                        <c:v>44178</c:v>
                      </c:pt>
                      <c:pt idx="189">
                        <c:v>44185</c:v>
                      </c:pt>
                      <c:pt idx="190">
                        <c:v>44192</c:v>
                      </c:pt>
                      <c:pt idx="191">
                        <c:v>44199</c:v>
                      </c:pt>
                      <c:pt idx="192">
                        <c:v>44206</c:v>
                      </c:pt>
                      <c:pt idx="193">
                        <c:v>44213</c:v>
                      </c:pt>
                      <c:pt idx="194">
                        <c:v>44220</c:v>
                      </c:pt>
                      <c:pt idx="195">
                        <c:v>44227</c:v>
                      </c:pt>
                      <c:pt idx="196">
                        <c:v>44234</c:v>
                      </c:pt>
                      <c:pt idx="197">
                        <c:v>44241</c:v>
                      </c:pt>
                      <c:pt idx="198">
                        <c:v>44248</c:v>
                      </c:pt>
                      <c:pt idx="199">
                        <c:v>44255</c:v>
                      </c:pt>
                      <c:pt idx="200">
                        <c:v>44262</c:v>
                      </c:pt>
                      <c:pt idx="201">
                        <c:v>44269</c:v>
                      </c:pt>
                      <c:pt idx="202">
                        <c:v>44276</c:v>
                      </c:pt>
                      <c:pt idx="203">
                        <c:v>44283</c:v>
                      </c:pt>
                      <c:pt idx="204">
                        <c:v>44290</c:v>
                      </c:pt>
                      <c:pt idx="205">
                        <c:v>44297</c:v>
                      </c:pt>
                      <c:pt idx="206">
                        <c:v>44304</c:v>
                      </c:pt>
                      <c:pt idx="207">
                        <c:v>44311</c:v>
                      </c:pt>
                      <c:pt idx="208">
                        <c:v>44318</c:v>
                      </c:pt>
                      <c:pt idx="209">
                        <c:v>44325</c:v>
                      </c:pt>
                      <c:pt idx="210">
                        <c:v>44332</c:v>
                      </c:pt>
                      <c:pt idx="211">
                        <c:v>44339</c:v>
                      </c:pt>
                      <c:pt idx="212">
                        <c:v>44346</c:v>
                      </c:pt>
                      <c:pt idx="213">
                        <c:v>44353</c:v>
                      </c:pt>
                      <c:pt idx="214">
                        <c:v>44360</c:v>
                      </c:pt>
                      <c:pt idx="215">
                        <c:v>44367</c:v>
                      </c:pt>
                      <c:pt idx="216">
                        <c:v>44374</c:v>
                      </c:pt>
                      <c:pt idx="217">
                        <c:v>44381</c:v>
                      </c:pt>
                      <c:pt idx="218">
                        <c:v>44388</c:v>
                      </c:pt>
                      <c:pt idx="219">
                        <c:v>44395</c:v>
                      </c:pt>
                      <c:pt idx="220">
                        <c:v>44402</c:v>
                      </c:pt>
                      <c:pt idx="221">
                        <c:v>44409</c:v>
                      </c:pt>
                      <c:pt idx="222">
                        <c:v>44416</c:v>
                      </c:pt>
                      <c:pt idx="223">
                        <c:v>44423</c:v>
                      </c:pt>
                      <c:pt idx="224">
                        <c:v>44430</c:v>
                      </c:pt>
                      <c:pt idx="225">
                        <c:v>44437</c:v>
                      </c:pt>
                      <c:pt idx="226">
                        <c:v>44444</c:v>
                      </c:pt>
                      <c:pt idx="227">
                        <c:v>44451</c:v>
                      </c:pt>
                      <c:pt idx="228">
                        <c:v>44458</c:v>
                      </c:pt>
                      <c:pt idx="229">
                        <c:v>44465</c:v>
                      </c:pt>
                      <c:pt idx="230">
                        <c:v>44472</c:v>
                      </c:pt>
                      <c:pt idx="231">
                        <c:v>44479</c:v>
                      </c:pt>
                      <c:pt idx="232">
                        <c:v>44486</c:v>
                      </c:pt>
                      <c:pt idx="233">
                        <c:v>44493</c:v>
                      </c:pt>
                      <c:pt idx="234">
                        <c:v>44500</c:v>
                      </c:pt>
                      <c:pt idx="235">
                        <c:v>44507</c:v>
                      </c:pt>
                      <c:pt idx="236">
                        <c:v>44514</c:v>
                      </c:pt>
                      <c:pt idx="237">
                        <c:v>44521</c:v>
                      </c:pt>
                      <c:pt idx="238">
                        <c:v>44528</c:v>
                      </c:pt>
                      <c:pt idx="239">
                        <c:v>44535</c:v>
                      </c:pt>
                      <c:pt idx="240">
                        <c:v>44542</c:v>
                      </c:pt>
                      <c:pt idx="241">
                        <c:v>44549</c:v>
                      </c:pt>
                      <c:pt idx="242">
                        <c:v>44556</c:v>
                      </c:pt>
                      <c:pt idx="243">
                        <c:v>44563</c:v>
                      </c:pt>
                      <c:pt idx="244">
                        <c:v>44570</c:v>
                      </c:pt>
                      <c:pt idx="245">
                        <c:v>44577</c:v>
                      </c:pt>
                      <c:pt idx="246">
                        <c:v>44584</c:v>
                      </c:pt>
                      <c:pt idx="247">
                        <c:v>44591</c:v>
                      </c:pt>
                      <c:pt idx="248">
                        <c:v>44598</c:v>
                      </c:pt>
                      <c:pt idx="249">
                        <c:v>44605</c:v>
                      </c:pt>
                      <c:pt idx="250">
                        <c:v>44612</c:v>
                      </c:pt>
                      <c:pt idx="251">
                        <c:v>44619</c:v>
                      </c:pt>
                      <c:pt idx="252">
                        <c:v>44626</c:v>
                      </c:pt>
                      <c:pt idx="253">
                        <c:v>44633</c:v>
                      </c:pt>
                      <c:pt idx="254">
                        <c:v>44640</c:v>
                      </c:pt>
                      <c:pt idx="255">
                        <c:v>44647</c:v>
                      </c:pt>
                      <c:pt idx="256">
                        <c:v>44654</c:v>
                      </c:pt>
                      <c:pt idx="257">
                        <c:v>44661</c:v>
                      </c:pt>
                      <c:pt idx="258">
                        <c:v>44668</c:v>
                      </c:pt>
                      <c:pt idx="259">
                        <c:v>44675</c:v>
                      </c:pt>
                      <c:pt idx="260">
                        <c:v>42862</c:v>
                      </c:pt>
                      <c:pt idx="261">
                        <c:v>42869</c:v>
                      </c:pt>
                    </c:numCache>
                  </c:numRef>
                </c:val>
                <c:smooth val="0"/>
                <c:extLst>
                  <c:ext xmlns:c16="http://schemas.microsoft.com/office/drawing/2014/chart" uri="{C3380CC4-5D6E-409C-BE32-E72D297353CC}">
                    <c16:uniqueId val="{00000001-736A-4130-A6F2-A61847CEC437}"/>
                  </c:ext>
                </c:extLst>
              </c15:ser>
            </c15:filteredLineSeries>
          </c:ext>
        </c:extLst>
      </c:lineChart>
      <c:dateAx>
        <c:axId val="1431842208"/>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m/d/yyyy" sourceLinked="1"/>
        <c:majorTickMark val="none"/>
        <c:minorTickMark val="none"/>
        <c:tickLblPos val="nextTo"/>
        <c:crossAx val="1431844288"/>
        <c:crosses val="autoZero"/>
        <c:auto val="1"/>
        <c:lblOffset val="100"/>
        <c:baseTimeUnit val="days"/>
      </c:dateAx>
      <c:valAx>
        <c:axId val="1431844288"/>
        <c:scaling>
          <c:orientation val="minMax"/>
          <c:max val="110"/>
          <c:min val="0"/>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2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9775-4E7F-85C4-D4582C6AF571}"/>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9775-4E7F-85C4-D4582C6AF571}"/>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1"/>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Forecast!$B$1</c:f>
              <c:strCache>
                <c:ptCount val="1"/>
                <c:pt idx="0">
                  <c:v>Cases</c:v>
                </c:pt>
              </c:strCache>
            </c:strRef>
          </c:tx>
          <c:spPr>
            <a:ln w="22225" cap="rnd">
              <a:solidFill>
                <a:schemeClr val="accent1"/>
              </a:solidFill>
            </a:ln>
            <a:effectLst>
              <a:glow rad="139700">
                <a:schemeClr val="accent1">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Forecast!$B$2:$B$18</c:f>
              <c:numCache>
                <c:formatCode>General</c:formatCode>
                <c:ptCount val="17"/>
                <c:pt idx="0">
                  <c:v>348</c:v>
                </c:pt>
                <c:pt idx="1">
                  <c:v>269</c:v>
                </c:pt>
                <c:pt idx="2">
                  <c:v>240</c:v>
                </c:pt>
                <c:pt idx="3">
                  <c:v>246</c:v>
                </c:pt>
                <c:pt idx="4">
                  <c:v>247</c:v>
                </c:pt>
                <c:pt idx="5">
                  <c:v>180</c:v>
                </c:pt>
                <c:pt idx="6">
                  <c:v>249</c:v>
                </c:pt>
                <c:pt idx="7">
                  <c:v>188</c:v>
                </c:pt>
                <c:pt idx="8">
                  <c:v>168</c:v>
                </c:pt>
                <c:pt idx="9">
                  <c:v>187</c:v>
                </c:pt>
                <c:pt idx="10">
                  <c:v>166</c:v>
                </c:pt>
                <c:pt idx="11">
                  <c:v>111</c:v>
                </c:pt>
                <c:pt idx="12">
                  <c:v>83</c:v>
                </c:pt>
                <c:pt idx="13">
                  <c:v>90</c:v>
                </c:pt>
                <c:pt idx="14">
                  <c:v>73</c:v>
                </c:pt>
                <c:pt idx="15">
                  <c:v>50</c:v>
                </c:pt>
                <c:pt idx="16">
                  <c:v>63</c:v>
                </c:pt>
              </c:numCache>
            </c:numRef>
          </c:val>
          <c:smooth val="0"/>
          <c:extLst>
            <c:ext xmlns:c16="http://schemas.microsoft.com/office/drawing/2014/chart" uri="{C3380CC4-5D6E-409C-BE32-E72D297353CC}">
              <c16:uniqueId val="{00000000-E8E4-4B77-9C7D-289AA307A55B}"/>
            </c:ext>
          </c:extLst>
        </c:ser>
        <c:ser>
          <c:idx val="1"/>
          <c:order val="1"/>
          <c:tx>
            <c:strRef>
              <c:f>Forecast!$C$1</c:f>
              <c:strCache>
                <c:ptCount val="1"/>
                <c:pt idx="0">
                  <c:v>Prediction</c:v>
                </c:pt>
              </c:strCache>
            </c:strRef>
          </c:tx>
          <c:spPr>
            <a:ln w="22225" cap="rnd">
              <a:solidFill>
                <a:schemeClr val="accent2"/>
              </a:solidFill>
            </a:ln>
            <a:effectLst>
              <a:glow rad="139700">
                <a:schemeClr val="accent2">
                  <a:satMod val="175000"/>
                  <a:alpha val="14000"/>
                </a:schemeClr>
              </a:glow>
            </a:effectLst>
          </c:spPr>
          <c:marker>
            <c:symbol val="none"/>
          </c:marker>
          <c:cat>
            <c:strRef>
              <c:f>Forecast!$A$2:$A$18</c:f>
              <c:strCache>
                <c:ptCount val="17"/>
                <c:pt idx="0">
                  <c:v>MW1</c:v>
                </c:pt>
                <c:pt idx="1">
                  <c:v>MW2</c:v>
                </c:pt>
                <c:pt idx="2">
                  <c:v>MW3</c:v>
                </c:pt>
                <c:pt idx="3">
                  <c:v>MW4</c:v>
                </c:pt>
                <c:pt idx="4">
                  <c:v>MW5</c:v>
                </c:pt>
                <c:pt idx="5">
                  <c:v>MW6</c:v>
                </c:pt>
                <c:pt idx="6">
                  <c:v>MW7</c:v>
                </c:pt>
                <c:pt idx="7">
                  <c:v>MW8</c:v>
                </c:pt>
                <c:pt idx="8">
                  <c:v>MW9</c:v>
                </c:pt>
                <c:pt idx="9">
                  <c:v>MW10</c:v>
                </c:pt>
                <c:pt idx="10">
                  <c:v>MW11</c:v>
                </c:pt>
                <c:pt idx="11">
                  <c:v>MW12</c:v>
                </c:pt>
                <c:pt idx="12">
                  <c:v>MW13</c:v>
                </c:pt>
                <c:pt idx="13">
                  <c:v>MW14</c:v>
                </c:pt>
                <c:pt idx="14">
                  <c:v>MW15</c:v>
                </c:pt>
                <c:pt idx="15">
                  <c:v>MW16</c:v>
                </c:pt>
                <c:pt idx="16">
                  <c:v>MW17</c:v>
                </c:pt>
              </c:strCache>
            </c:strRef>
          </c:cat>
          <c:val>
            <c:numRef>
              <c:f>Forecast!$C$2:$C$18</c:f>
              <c:numCache>
                <c:formatCode>General</c:formatCode>
                <c:ptCount val="17"/>
                <c:pt idx="0">
                  <c:v>313.2</c:v>
                </c:pt>
                <c:pt idx="1">
                  <c:v>215.2</c:v>
                </c:pt>
                <c:pt idx="2">
                  <c:v>192</c:v>
                </c:pt>
                <c:pt idx="3">
                  <c:v>246</c:v>
                </c:pt>
                <c:pt idx="4">
                  <c:v>247</c:v>
                </c:pt>
                <c:pt idx="5">
                  <c:v>180</c:v>
                </c:pt>
                <c:pt idx="6">
                  <c:v>249</c:v>
                </c:pt>
                <c:pt idx="7">
                  <c:v>169.2</c:v>
                </c:pt>
                <c:pt idx="8">
                  <c:v>168</c:v>
                </c:pt>
                <c:pt idx="9">
                  <c:v>187</c:v>
                </c:pt>
                <c:pt idx="10">
                  <c:v>132.80000000000001</c:v>
                </c:pt>
                <c:pt idx="11">
                  <c:v>99.9</c:v>
                </c:pt>
                <c:pt idx="12">
                  <c:v>83</c:v>
                </c:pt>
                <c:pt idx="13">
                  <c:v>90</c:v>
                </c:pt>
                <c:pt idx="14">
                  <c:v>73</c:v>
                </c:pt>
                <c:pt idx="15">
                  <c:v>40</c:v>
                </c:pt>
                <c:pt idx="16">
                  <c:v>63</c:v>
                </c:pt>
              </c:numCache>
            </c:numRef>
          </c:val>
          <c:smooth val="0"/>
          <c:extLst>
            <c:ext xmlns:c16="http://schemas.microsoft.com/office/drawing/2014/chart" uri="{C3380CC4-5D6E-409C-BE32-E72D297353CC}">
              <c16:uniqueId val="{00000001-E8E4-4B77-9C7D-289AA307A55B}"/>
            </c:ext>
          </c:extLst>
        </c:ser>
        <c:dLbls>
          <c:showLegendKey val="0"/>
          <c:showVal val="0"/>
          <c:showCatName val="0"/>
          <c:showSerName val="0"/>
          <c:showPercent val="0"/>
          <c:showBubbleSize val="0"/>
        </c:dLbls>
        <c:smooth val="0"/>
        <c:axId val="1431838464"/>
        <c:axId val="1431848032"/>
      </c:lineChart>
      <c:catAx>
        <c:axId val="1431838464"/>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48032"/>
        <c:crosses val="autoZero"/>
        <c:auto val="1"/>
        <c:lblAlgn val="ctr"/>
        <c:lblOffset val="100"/>
        <c:noMultiLvlLbl val="0"/>
      </c:catAx>
      <c:valAx>
        <c:axId val="143184803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43183846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entityId">
        <cx:lvl ptCount="0"/>
      </cx:strDim>
      <cx:strDim type="cat">
        <cx:f>_xlchart.v6.1</cx:f>
        <cx:nf>_xlchart.v6.0</cx:nf>
      </cx:strDim>
      <cx:numDim type="colorVal">
        <cx:f>_xlchart.v6.3</cx:f>
        <cx:nf>_xlchart.v6.2</cx:nf>
      </cx:numDim>
    </cx:data>
    <cx:data id="1">
      <cx:strDim type="entityId">
        <cx:lvl ptCount="0"/>
      </cx:strDim>
      <cx:strDim type="cat">
        <cx:f>_xlchart.v6.1</cx:f>
        <cx:nf>_xlchart.v6.0</cx:nf>
      </cx:strDim>
      <cx:numDim type="colorVal">
        <cx:f>_xlchart.v6.5</cx:f>
        <cx:nf>_xlchart.v6.4</cx:nf>
      </cx:numDim>
    </cx:data>
    <cx:data id="2">
      <cx:strDim type="entityId">
        <cx:lvl ptCount="0"/>
      </cx:strDim>
      <cx:strDim type="cat">
        <cx:f>_xlchart.v6.1</cx:f>
        <cx:nf>_xlchart.v6.0</cx:nf>
      </cx:strDim>
      <cx:numDim type="colorVal">
        <cx:f>_xlchart.v6.7</cx:f>
        <cx:nf>_xlchart.v6.6</cx:nf>
      </cx:numDim>
    </cx:data>
    <cx:data id="3">
      <cx:strDim type="entityId">
        <cx:lvl ptCount="0"/>
      </cx:strDim>
      <cx:strDim type="cat">
        <cx:f>_xlchart.v6.1</cx:f>
        <cx:nf>_xlchart.v6.0</cx:nf>
      </cx:strDim>
      <cx:numDim type="colorVal">
        <cx:f>_xlchart.v6.9</cx:f>
        <cx:nf>_xlchart.v6.8</cx:nf>
      </cx:numDim>
    </cx:data>
    <cx:data id="4">
      <cx:strDim type="entityId">
        <cx:lvl ptCount="0"/>
      </cx:strDim>
      <cx:strDim type="cat">
        <cx:f>_xlchart.v6.1</cx:f>
        <cx:nf>_xlchart.v6.0</cx:nf>
      </cx:strDim>
      <cx:numDim type="colorVal">
        <cx:f>_xlchart.v6.11</cx:f>
        <cx:nf>_xlchart.v6.10</cx:nf>
      </cx:numDim>
    </cx:data>
    <cx:data id="5">
      <cx:strDim type="entityId">
        <cx:lvl ptCount="171">
          <cx:pt idx="0">-7996910240</cx:pt>
          <cx:pt idx="1">-7996910267</cx:pt>
          <cx:pt idx="2">-7996910286</cx:pt>
          <cx:pt idx="3">-7996910251</cx:pt>
          <cx:pt idx="4">-7996910253</cx:pt>
          <cx:pt idx="5">-7996910292</cx:pt>
          <cx:pt idx="6">-7996910246</cx:pt>
          <cx:pt idx="7">-7996910247</cx:pt>
          <cx:pt idx="8">-7996910248</cx:pt>
          <cx:pt idx="9">7910677919276466177</cx:pt>
          <cx:pt idx="10">-7996910254</cx:pt>
          <cx:pt idx="11">-7996910237</cx:pt>
          <cx:pt idx="12">-7996910262</cx:pt>
          <cx:pt idx="13">-7996910263</cx:pt>
          <cx:pt idx="14">-7996910266</cx:pt>
          <cx:pt idx="15">-7996910293</cx:pt>
          <cx:pt idx="16">7898945367750737922</cx:pt>
          <cx:pt idx="17">-7996910226</cx:pt>
          <cx:pt idx="18">-7996910228</cx:pt>
          <cx:pt idx="19">-7996910234</cx:pt>
          <cx:pt idx="20">7911309895595458561</cx:pt>
          <cx:pt idx="21">-7996910269</cx:pt>
          <cx:pt idx="22">-7996910258</cx:pt>
          <cx:pt idx="23">-7996910282</cx:pt>
          <cx:pt idx="24">7911300785567170561</cx:pt>
          <cx:pt idx="25">-7996910276</cx:pt>
          <cx:pt idx="26">-7996910239</cx:pt>
          <cx:pt idx="27">-7996910272</cx:pt>
          <cx:pt idx="28">7917403963706572804</cx:pt>
          <cx:pt idx="29">7917407096147017729</cx:pt>
          <cx:pt idx="30">7917405211897888769</cx:pt>
          <cx:pt idx="31">-7996910212</cx:pt>
          <cx:pt idx="32">-7996910256</cx:pt>
          <cx:pt idx="33">-7996910242</cx:pt>
          <cx:pt idx="34">-7996910279</cx:pt>
          <cx:pt idx="35">-7996910289</cx:pt>
          <cx:pt idx="36">-7996910210</cx:pt>
          <cx:pt idx="37">7917368512962625537</cx:pt>
          <cx:pt idx="38">7905236081174380545</cx:pt>
          <cx:pt idx="39">-7996910223</cx:pt>
          <cx:pt idx="40">7905363254703030274</cx:pt>
          <cx:pt idx="41">7912586943706169345</cx:pt>
          <cx:pt idx="42">7912589513069690881</cx:pt>
          <cx:pt idx="43">-7996910215</cx:pt>
          <cx:pt idx="44">-7996910218</cx:pt>
          <cx:pt idx="45">-7996910260</cx:pt>
          <cx:pt idx="46">-7996910235</cx:pt>
          <cx:pt idx="47">7917740552072724482</cx:pt>
          <cx:pt idx="48">-7996910268</cx:pt>
          <cx:pt idx="49">7918468020765196289</cx:pt>
          <cx:pt idx="50">-7996910287</cx:pt>
          <cx:pt idx="51">-7996910275</cx:pt>
          <cx:pt idx="52">-7996910274</cx:pt>
          <cx:pt idx="53">7918697611832328193</cx:pt>
          <cx:pt idx="54">-7996910257</cx:pt>
          <cx:pt idx="55">-7996910273</cx:pt>
          <cx:pt idx="56">-7996910270</cx:pt>
          <cx:pt idx="57">7921975181134790657</cx:pt>
          <cx:pt idx="58">-7996910271</cx:pt>
          <cx:pt idx="59"/>
          <cx:pt idx="60"/>
          <cx:pt idx="61"/>
          <cx:pt idx="62"/>
          <cx:pt idx="63"/>
          <cx:pt idx="64"/>
          <cx:pt idx="65"/>
          <cx:pt idx="66"/>
          <cx:pt idx="67"/>
          <cx:pt idx="68"/>
          <cx:pt idx="69"/>
          <cx:pt idx="70"/>
          <cx:pt idx="71"/>
          <cx:pt idx="72"/>
          <cx:pt idx="73"/>
          <cx:pt idx="74"/>
          <cx:pt idx="75"/>
          <cx:pt idx="76"/>
          <cx:pt idx="77"/>
          <cx:pt idx="78"/>
          <cx:pt idx="79"/>
          <cx:pt idx="80"/>
          <cx:pt idx="81"/>
          <cx:pt idx="82"/>
          <cx:pt idx="83"/>
          <cx:pt idx="84"/>
          <cx:pt idx="85"/>
          <cx:pt idx="86"/>
          <cx:pt idx="87"/>
          <cx:pt idx="88"/>
          <cx:pt idx="89"/>
          <cx:pt idx="90"/>
          <cx:pt idx="91"/>
          <cx:pt idx="92"/>
          <cx:pt idx="93"/>
          <cx:pt idx="94"/>
          <cx:pt idx="95"/>
          <cx:pt idx="96"/>
          <cx:pt idx="97"/>
          <cx:pt idx="98"/>
          <cx:pt idx="99"/>
          <cx:pt idx="100"/>
          <cx:pt idx="101"/>
          <cx:pt idx="102"/>
          <cx:pt idx="103"/>
          <cx:pt idx="104"/>
          <cx:pt idx="105"/>
          <cx:pt idx="106"/>
          <cx:pt idx="107"/>
          <cx:pt idx="108"/>
          <cx:pt idx="109"/>
          <cx:pt idx="110"/>
          <cx:pt idx="111"/>
          <cx:pt idx="112"/>
          <cx:pt idx="113"/>
          <cx:pt idx="114"/>
          <cx:pt idx="115"/>
          <cx:pt idx="116"/>
          <cx:pt idx="117"/>
          <cx:pt idx="118"/>
          <cx:pt idx="119"/>
          <cx:pt idx="120"/>
          <cx:pt idx="121"/>
          <cx:pt idx="122"/>
          <cx:pt idx="123"/>
          <cx:pt idx="124"/>
          <cx:pt idx="125"/>
          <cx:pt idx="126"/>
          <cx:pt idx="127"/>
          <cx:pt idx="128"/>
          <cx:pt idx="129"/>
          <cx:pt idx="130"/>
          <cx:pt idx="131"/>
          <cx:pt idx="132"/>
          <cx:pt idx="133"/>
          <cx:pt idx="134"/>
          <cx:pt idx="135"/>
          <cx:pt idx="136"/>
          <cx:pt idx="137"/>
          <cx:pt idx="138"/>
          <cx:pt idx="139"/>
          <cx:pt idx="140"/>
          <cx:pt idx="141"/>
          <cx:pt idx="142"/>
          <cx:pt idx="143"/>
          <cx:pt idx="144"/>
          <cx:pt idx="145"/>
          <cx:pt idx="146"/>
          <cx:pt idx="147"/>
          <cx:pt idx="148"/>
          <cx:pt idx="149"/>
          <cx:pt idx="150"/>
          <cx:pt idx="151"/>
          <cx:pt idx="152"/>
          <cx:pt idx="153"/>
          <cx:pt idx="154"/>
          <cx:pt idx="155"/>
          <cx:pt idx="156"/>
          <cx:pt idx="157"/>
          <cx:pt idx="158"/>
          <cx:pt idx="159"/>
          <cx:pt idx="160"/>
          <cx:pt idx="161"/>
          <cx:pt idx="162"/>
          <cx:pt idx="163"/>
          <cx:pt idx="164"/>
          <cx:pt idx="165"/>
          <cx:pt idx="166"/>
          <cx:pt idx="167"/>
          <cx:pt idx="168"/>
          <cx:pt idx="169"/>
          <cx:pt idx="170"/>
        </cx:lvl>
      </cx:strDim>
      <cx:strDim type="cat">
        <cx:f>_xlchart.v6.1</cx:f>
        <cx:nf>_xlchart.v6.0</cx:nf>
      </cx:strDim>
      <cx:numDim type="colorVal">
        <cx:f>_xlchart.v6.13</cx:f>
        <cx:nf>_xlchart.v6.12</cx:nf>
      </cx:numDim>
    </cx:data>
  </cx:chartData>
  <cx:chart>
    <cx:plotArea>
      <cx:plotAreaRegion>
        <cx:series layoutId="regionMap" uniqueId="{A33867E6-CFCA-4BB3-BC58-4C98FFC84CD4}" formatIdx="0">
          <cx:tx>
            <cx:txData>
              <cx:f>_xlchart.v6.2</cx:f>
              <cx:v>Risk Score (dummy)</cx:v>
            </cx:txData>
          </cx:tx>
          <cx:dataId val="0"/>
          <cx:layoutPr>
            <cx:regionLabelLayout val="showAll"/>
            <cx:geography projectionType="miller" viewedRegionType="countryRegionList" cultureLanguage="en-US" cultureRegion="US" attribution="Powered by Bing">
              <cx:geoCache provider="{E9337A44-BEBE-4D9F-B70C-5C5E7DAFC167}">
                <cx:binary>5HpZc9y4suZf6ejnoRsrQZw450YMyNpVKm1uW3phyLLMDdwAcP31N4tyt2y123d65nEiJAQSmQCK
WHL5Ev9+Gv/1pJ8fzS9jqSv7r6fxP7+mzjX/+u03+5Q+l4/2XZk9mdrWX9y7p7r8rf7yJXt6/u2z
eRyyKvmNIMx+e0ofjXsef/2vf8NoyXMdPbrHVeUyN113z2a6ebaddvan3L9h/vK8DHM3Nc//+fXx
c5lVUWadyZ4c+fUrb/f5P796QkpfYkSE/+svv3071lehy8cSBrh8TuBLfjk9PWWfYeBH/bdjPD9a
959fMaHvuMBBwDDnRFDGfv1leH7hkHfUZ4hLxgLCCJa//lLVxqXQCb9DLKBCBjJAApMAWLbuziz5
jhHEMPxUIiXFPsN/LtlVraekrv5cpK/0L1VXXtVZ5ex/foXJmxep8ycLiTEMESBEkUSUIwTzNE+P
N7ArIIz/l488mc14kHtNrgLxeyw79c3i/GACTP86A/Ex8zEXgcAYie9nEAX15Ex7uR+MSj8XiZqS
sHi29xlR+rK4p3UYlyr79PNZf/BZxPeJwBIWKyA8+H7SDglOs6CR+9JcNaaMki5Y/XwG/qPP8iWX
mPoBg5Pz/QwkiRPBvVbu/bnJFavtqi7Ep9n62/+LeQSFU0kZodR/M09eI+TGWst9GojPyDPXrEfv
J8n/+YLRAL5CIIQIEvTNgtWumyrSwC7J5n7Mbx3/8I8/g/s0IAJuF2WSvfmMKYCD66pR7gNy7eh7
Jz569PbnU/xgzwUiREKBpSAcf78j+dzErmVFc0hzfmQV20+x9/nnU+AfzyEDuKy+oDJ4c5iD3MFd
GbPm0NB2Cis99pHF7a3F8dr1+HGuyTrui0xphyK/Z7HqnS9CPuKDgN2NSjMcfv6L/noMORdSwC0m
oEngHn//0QW1DSoFrw7j6EUlTQMFq/y+FvHxn88DR11yRgVjfLnl3+gJSduc82CoD3Pb7QszhgL5
u75sov+3ac7r/800hRsZa/lUHybW3HT+cD+UzdZLh+ufT3M+bd9rPc4laFwfjguXPn6zjeOcdR5C
fX6omlOVk82Ek7DtzCqIk/9BTdCzAv3ZVG8ulm7KttGD1Ie0Y+ToEX+FhLnQQfkcNGNEAqOVj+Zb
aeXaWnpl+1gJVuJQj+NxkHQIWTFcJZm+lSnb9WJY25StU9Ncce2vGi9dN/nkqXruwxr0XC3KJBKW
r8Y52Yw1fmB59d4YEQYNTlQg9Krt+qfcDqHrx6uprfZSukPgxObnC3z+qr98NccCLErg+9x/cxd5
nE2dP+XxvpzzTZ96sULG7se+vZiralbVODI1jMX9z2f9wbb6BAytAEN7Vv/ny/LN6Zk8P3Vshlmr
rNoYNIUEo1Oai20hs/9hX39w78DySsQIJwEYN/T9VHEjdeWngdybJo9c4Kkh7iOD7T+/DyLwCeaY
UymxeDMNn/1MJCYHnWaqzTCnfehX5Kl19uHnKyf873fs7Gr4VCAhKRgaMI5vd2yU7ZhVaS73Y0bW
U88Dshlblp3KNHXlSszQNwjjNMZyJ8u4IbumLA2c2bhbCZENJyPWRRLcpS7295l27dXIPHfkri/u
E6uDflvgofwU9H77pHvZ4kjX+ao2g0mjoWuTWsH/sGvjpt/ybM63VicBC2nOxkjUIlMCle8H6swB
dSYq/QltqpKSiyzO21HFVVk/G5zrOsLGtSrDNFNFSVecTkSRwF3kMfdV3BoUuTEmoc3j9eyaap9r
7VvVxcN8hzJvVAOPLypa0RCnbVTLciV7OyokuzuS+6ugMJFMvZ2Xyc+cZNdlxXqVjdqqJEu8qLNB
o2YehBJxF/a8SVTL0vUQN9syEXGYVnQ/l41KfJyqWA5XbgrKzaCr23Zm3SXpu06VnhxDg7p7mdf5
NhD1htN576E8WFdFMqlC6GndOX+rE/kwiOJIizpQ1uqP0lUHJv2HbM7uE90U63ZOC1XTZFTC2Srq
mlhHMdGX5Yg/FEH8OyrzvePDqg6oXeUy3vjMDsp2QbrmuppDWnZJZHPjR4KUInRZu86wF0eebayC
Q9sof8hJxHv6WIzyiy75PR8oVVWafNKzf2qkn6k+N0fn6ou4zY4mS09TVvmq1OOuqcZD39Mbm8nD
rOnzaPQnEiTJjjZto7TvboIWXWiWnwjTn0dt7rlEF7CO+1qyJhQp41GT03nXxd2tLHqqxmQqFKni
C97Uj34tLunsJ1Gd1U/5EOCtYBZ2MJDVtqSmUL2OP9R+0IHuJEYh4kRYiKpWjWT3WUX2eTH3imoa
qKZIypA1YksytMqbkYf96K29hHxCpX9rinGTyvRoO/+SSHoR53H1VPYDWvkNKGNEhyeTVc06b8tW
5Qgd88Qr4RRRo8hIYT6MfIXn4K6sPBNVWX7faDhQdcaJmmNDo8zZVulMRLKnDyke7mTXbGI7ruM8
OGRI6DAIuFzRzht2mtXZSnZFDifc1RHtwMYkJV9lAWh8m4eZCD5kBd20falvS6+iShoeK3Bw3/NZ
zoqaOH/ssjoN9UzQpu/zUfk1nPSiqIsV6MNA0RzLEJFkxSQ+1HzQiuCcwMmwxUbGye8d6xI1V/5z
b8hVzslp5B1sCxVWZbn53WqXKZ74p0mMLPKK8kNT2mM3lqmaSZqEzSDe85Q9lbirojKWJKSJEGvM
ShJOQrJo6PXnmA47npp+NccdCpnPt3hu7pxXm9DMsbzCXjOthgSd8ml4RGVRRdIYqlzRpMrNsxfh
WOwdK0+eaG5FnuMV5bZWfGClajvUK5foVVEWnfIGgsIin45jMzaqsl6h6CxrpXv30fPM7yhvbwq/
u2rI7KlKNibMyzwPx9ImSuTtnd+1fAP+9hNr87BJy0OQBonCN/w4JlookgWRx91DXuqoZg2LOG+w
Mia4ddSsje3MIUvtBWXdcZySm6KqLwLJExUP/hT5Nbtn3fihmigsS0P3LQ+6UDp8PyOiVd6CYJ3z
uymWD1U7PMTC7ViMpHIeqZTMyH0We81mnIaHOcHNShZBNOQ2jUZn+x0tkmiy/h5XbZjM/Yr6dm+Q
1et4QiWsInxgzf1TTetT4tdt6KdTqiAgOrkSpkC82DWzCUIUFGU0Ua9UE9GruhdCZUk1rIJxfA5k
06xIX1s1o3GOeJDsp8Y9CN4OqhuzL6OPKzV1w6GXDVO57FEIdqoERyZv+HFqujiyjiWRCci8acfu
MBVByDN78JIsCIM6PXle4a9FwAuVkG49x8UXnuYr001lVLViW5ddFsLBD+PKHjhFd/4Ex3QeyZ6y
8aIyhqmS1h/BQdv0vigjn3VF2MeiWvmG11s0eTrkhHkrVxXtJi2rPPQ8hpQbcatqU7lw9rxPTqN+
ZW1XhuXIuGKt36hmHhMwp65ZQ1R+XSUURWVthJKVfx2DS6oMMpGrSbIpHdixObYuqkqZPbB58FRu
hjGijt9qVxI1+uUI0xXnA6Ln4nIcXHdFG8QOnoMdqMVYnHIfgf6wdpvn9nI2I9ifDH+qPa6PYz8d
PfAkVcl9E80d+eJsfMOS7sDSrDmioT61c1mrrnY7HgSZSn0XhDb2P1XUH3cQiDVH4GM4E1SEdSJ8
VbPJrrw4K8AlwrPKiO3WcmDkurFBfsobXKzIgOKwahEsYNl/oVmZrTtTLtYuidp+P9SNKpmOKi8r
L1JP9pGbUgKX5H3rvpSlXol20qpysxrBvPZ+ft3VXCFhsUpM7O2HItm0dqAhofVD0fU2lC3ssSPR
XNhrTeM7y3VYJGPoYve5C6jKivGyatpVi8YNMQ6rsmvrcBA0bDp3mRVZ5OZ0xZv8LjEXw9ArjYYN
8io/nGN2aAK6qXAdtg3+NLNqq2e8sS6/orbYFxVZNWOwn9LqEBtvhclwoZ3Z5MwpRONwboOPzDUX
w2QeCtqeb9cUBmIKWyKSiCNQzGDb0tD43kaKOVBTnxyJ16yTIAm1Zz5UQ75mdbIFjyZq8/iqRmXE
s3FV1/59NvjXZfBkQb8JnF3pyQvF2CCVzMWxT7qLmXCIH+Ii5J1/XedFKCaw4bQbVc/8911H5Ioj
P/Lzud9pnUVN0hyLRkaTRx9wDr/KyyxV9ficJnkV8moMJ4IOWdYoj8p9BS5xS8HM5Q49mESHJdgw
S1ZZQ1zUee0tyfx1kpVb1sZtxAS4TLztD0Mz7b1Cp0rG811qx2iwNmRddXDgjXFKr3OaxooHNZgt
ZlXslUYVDGx1n9Vb1n/g5gPp0QXr06hOqVw5rZEqyTRVSse63dcc1xvU8nWbt3rdtFJEQUt2Y9fw
jd+iYNNZizfSehddVaRf4iTQx9Knel/3RaFkXh67XCRrjrt53cf9FgJN0Bt9uzU6tlE69yxRST8U
YYw9vIrdaFdVo98b0a/7nMAFqavHQg673rYMzGJwnON0NbAUKepg5QBL2HdgBJoEURWM+n6gWERx
SR6prkM8ZSaqMawI7dl14XwdOVN/6LFu1VBYT3mFkXBi0mNvWaS9+nGiq1r2oazzICw1dWo07SaA
G+5QcqnHkitdBHAbPH0r2tFshjG7MkN+WXTVqUu7XUMLocbU5xFY17OP1WZqnutNEfcXKY4vuQnu
uskzygv4MedZDepLb7XunlPf2Kgcmo3N632QiVOPqyRMvQpFU0f7MDU2V33VQRRgGBx4OonQ50mg
um4eLpikuRr6/Cqt45XmjIVD1V6OUx6VnhfGcHXSSayylLRqhiDzOEuxq/2sU4ZiHjYBbMDcesnO
ZumTTvpdz4IZDgt4hUHRFgqVbSQx+4DbIji7Zl9qbXce7kEN582gAo/eZXmabxIZ2HUZm3bXp7wO
64rXe1skcleP82bU+Am3+mFAbJtJlm9sivY+82pVZbyKRDc3IcQkg0rjKlVj6dt1y8cZXL44VQEg
ERfSb50iogv2Ze70weN5tRqDeC5foNjfXvDyr1jsC/j7VDeTyZL0K2D+J/lfd3UJf/8+93ltPCPu
r9TmuT4j3fat0Hd9YJqv855x+u+Iv4D230Lp/6fMf4rZcwC+/h6zv8nmv8Hpz/3+wOnxO+YDXBEE
FE6SJOQVpwc0HjB6X2CfIvClAZX6A6dn7wLJEJWYA45/xmj/xOkxewdYxBmUI4QIEVDyT3D6N3hD
ICE5EQDIBwGcDzE6e4vTN42R+Vh2h8qbT7YaMhWQ4NgSsv9mXb4eke/yAW/wqq8TMT/gPoPUwFto
rPa9fmJF3h3q1qNh7Fcbv4PgfabtJp4Ijwbf91SBUggq28oqImNwAxAJkYXYSXeogzgDPzemunVj
kIU0mM2NAT9kV4nisy3mZ26q96K2X1DsX7KGWuWJ7NCK8maY6osZT+uKzDTMhb0Ck3rJJ/opwxAc
WF1l28JWG41xvHUkO4lRfPCxl6l8rJ+sKyfVBW5XNcUUAiiThV5MLl2Z1hDUQNhisvHU9QKFP18v
ws4QzDdQ18uCnXM7AuJPODpvEFjU0MFDXdcdeqr7Q23aPmLO28Q6S8LRWBOmWflU5rYJ6xTc5cSH
GMd2wx4i2wH8Zb6RM1nnwg/zGbwy8DLbUxAgu2LCbwGNJ2JdoTRedT0TJRjtubrlk32eTTY8lv4w
XoiOz4dUxhCn4jGjUYxjy0AdlmZ+NGjuTqLPp91AY3fnfL/Sm6FhVeQxOa5YZoawHhO36zw9h0Xf
z2Hv9HyqHVjkyWLv1DUO35WD9lQmG0FVXiAUeWWRH0nbtL9bwCyPIzOAS7hql1oNXmy3yTz/vS71
tIpTA6o2pp1q7HQvG33oKMuVVwpAetILY7Mtt5hGI/GuRDOv8qmYo7QA3S6GPFdWJp8zjT9XRsJ5
T1y2Am26AszkGRVoOI0TwKHapV3U+XRF+LS2gd7WTRaNXhOowKQPnKSpqiB070cyhTKO136Xr6UD
+ygcj8NkyKhqCT0Zbr4QUn0prT6xHJ2oG8AaOVGocZZn13b4Uo3JrpLDtidukyMD8Z3fA1aER1Vw
GgAI6HxwedDGjaNZd80QhB0YylUqzCEuy09eQADkGvpTQABxLhz5mGKw967w78ZJr62UYZ53UYJs
RPP0dvLaU8zltmOjD/HTDLaC0yPzpn3iN9cdG7yQJBxHpROJAhikWQXCwKVKNxXBERvm322r94zW
R6f7fWcHfzVX8srP/VTlyehv67YXO4ipGtXydNVQs0NBDJmyILskZXIc5uGYT+Smja1WTZ3cIdNd
YoOusGtOqS4OgZwTRQv6ySuyj7BBB9abR9tPdVTU+LIy5EiEW+ckWMmUpOsxG3OnprFE4ZDoPKQm
P410ahTjbRqKuU0hZqQXejCrGrWbltfHwkyfyJzla2ebW89BNqXiw80AYa/KK/M4J6MN+8BGMfV2
sQH0e5wyEY7dcO+Y3FVF/CCa4hoCmQfe5VSZuYqmpIgg1G8i4or7ah433PAIy3pbC++mTeDM5W1j
V2AkLuDzNnEnn3gGE9cV23k0eCJsWCWQO1VFLO96Hfze+zNRUxHXYQEJGpXxpF5XkJVclxDsq5xN
Y4Qg7HxgLkPgHZFLqzujajyVt+DG3ReYyaOOPfrP4Olz1hgxSjiD4AAJ/20uTJbO2SlpwVxkTLEO
rhLzwmm2/794FE81PAmoIH3/bfKeYALW8O+9iP9ts8e/yr94Dx725TswAEQgyKIiCRj6H+4D8d8h
3w/OjxwAiaLgB/zhPQjxLsAYBwhjJsD3ODsWX7P8HkbvKBOIIQwJU4l99I/cB7xkJl/NFIOkK/d9
SFT45ySyFPRNRka3Q1OidEY5QFe6tdmGuPjGmbY+2hqBkjjXloL1MzqUAEUs7XGRg6l/K1dWTZjw
OYa4468DLP2WURz2X7ouYrgOvH0pu2gemLlYinLIBqcoB9NuUX39yjBw2/H6le7aPtvKubzGru+d
WhhDPcmvMkaQbCuADYEK6IGF3ZqgA8nJbEve6q3n9YPCvU/eTxBtXKABoG5iKvpCTt+TJgX3/5X7
j/ouI6PzyE2Fs8ibTBpWFlyhnsh8zcmcUOW3DbscmiQ46NyugzNFF4YWMb0EkOSr9EKWBEJYlaIm
OBRxux6C9H4MZv8yyYPslEzgFUx6mD56DI+rwAqAeLps+qinCaCZAfDpfvwqtrT3Ip3eiKVj4d8u
o5kOANDhPFrpi29Ha/Nxt4gFWW3XxeDiMGsxP4CXEUcYJ0Qt5DzH/LDUrI0r89K40Euhwff72vja
cekDwdDXjotgXxh9GP3Jjc0N5J8uCtNDFsN0nG545j2wkVTHvkvq41Ibz7VXEkDFxyqH/NWr2CKx
kEsRVJXdzna6e216M8bU14OPViYFoKUQLDkuNU776zHH47bPKnDelrbXYpFL+/oOMrLVdmkvz11f
+y9tC2m79gMAlnKzNH07HMDT22+U1A9cegxPXr7zUcGZh2cX58dNPoUYhkD6/vtsZcJHiBb9zvvS
BylAq1WRC4U9n51a2lz4RTsdFmopSN1nx2xqIU+t+em1vWxIu6GZAyNnAq+ArJFzYWBEtX6VWWo/
GNMAJrCMOZ8nXaSCElw6me0MwVSV7ZjeLoXM2Hs0YnGxUH0zTy8SvNHpLW9leitAIknxtKJ5lm+b
ZCguuo4XF31BHkD5xetyKouLpd1jZLJqoV9EknG0amGdpcUM/iAcLGhLESvDNA3QXlvxNPmxd4Sg
gbw/Uw1CHiAphL4fE/LCA2VKFx5AhF95NWEvvGkmoY8DshKVGLniKbEnxOZLBnu0p2dqabKt+aa9
5ok71VyfO8z4svec2PctoIAdB+gU4dxeT6YQUYNSs3oh/2zLxsqsTMXM9fSDtrpKr/qUstCOnT0t
xYyD+oL4+YbW/GvT0s4BFWy9bPBuU1uUH2eGcuwOSQGJMV2EzPJP0oHvuxzqHGfpETLGcA1eacfI
p2GWX0WWo73Igf2DyMbRfNdRQC0bHSQRgyTidQ2I57Wuy/albSFdLP/S1p/bUu/zlNFiHgA9m+ad
8IIjWZSmOOvP4qw543qC3E2my41elObSWEMqaZ87fuRnObZ0WapJA9J9XPWqmGWlesjGtYpl3XR4
qfZBMR1kTHMP3EyoJnHTtCq2OfjaKfhSL/Q3rKX6DQ1vZbCaW0gcO5E2G9q22R5wVHkJ2a4yMkRP
94lMIWk7u+ehb04J58PHhIxTJLyxuCylpntMCwYvQ7Lg1rrAAL43d89eDGkVLT7rpkMKULT4ZmJ+
venElO3zqf46fkbn6b5pk0M+5gDEzdUpH6rxI2/t1/GruaebEiLHCJxrdJOKpLzqGi9cqKWo51Ku
piGJo0QHcxnOQu/Lvuwu67bAN34ZtPtESkB6z/2XgngQa/O897YLuYwpwVosFC0HfIPbRK6aooQ8
8p+9IK7fT7JgKzNWKWywE9JTvsVbmkzlk9dQpEQ5VNdDXbX7HhLja12lkJf5Q8LHM1JoFtV1ngw3
Kar94sglBzyhqKorX0/VVd09Cp0mpy4PyqulOa9Zt5otBX/hLJWOsQiUCF7EkhTFUZ/kgKNPdYoV
xUEVkiGbVz4p60vQGvWlOxdLjZ+5PEXvG8g4tJ9ykz5ltJlVWwXDcRzh8LxUF7oyVK+zKZtVx5zj
kM4e9NrIFszqsZcGfei0/yVGzH4msFM68/NU9VMfkZa6z/WIvki/xB90nbIwJw2/Lii269rN7KKK
R7nrghxvB4nbS2SYg/c+eL41zAIUMxefm0bjNYu1PS1FmvjVNnfwADPJxMBVTgZ76iyYr6VxkVna
XqXrBhyOpW2GZLGaprHeDbKHPFWSuBWSCX0/e3WyqWLtVuRMjt+TC7c4Cy/cpe8iTFNE3r8O9aO+
r9y0atg2zqtApbUZj7qiw5FzD+2sgddVQ5xPaqpSYCzVEkLSXY+bCzuYGZ5BjUUoc/8RDTgLNgMp
n7Bp4YHAFHMRgR7hgOcHj4vz9dI2psXTlOfVluUQwPXTAy6xU0NVyBOEmeKytDEDhOoPRg4vXE7F
PIvL+swAanpA/uhAufjQI2v+0uOVkeqMfzPUwnCVzfeZFFd/O8+bXm9+QHv+Za8/oDz/sjdDvfkB
WCRfP3JhZF5dwrMO1+10zutd3eUfltXB/swul9pStJlL1bJOi4P7ylh6zVx/eG1fnF5pp3kPWne/
eH3pB2w1pI7OjuWrJ7mQP3QnX2WG+wn00zc9X/3JRUjiUquy13TFZlLwi0n2EjB+6iIv9iBt3Osx
fr9UqdGoWr/h53xI1xD6ZfDQCN6gBOeC9G3vryFfTME60rOfP6MLmVoEbwbO1UVy8vW45qz3JoD/
U8BL4qwsDz2afMgOzFm1F/79C7UwXIvgtWha9OUBkrkgs1S9vuM1PJlh5eGl+o3AMkjWPLz0/Gb0
pYpqnkbYQg64K4i8bt0t4KYl5CgrFgNmpkGNnh2vhTlCMvlMeKl1e8wHSKqhzqJPdDbimCA5KVma
6oJ6Wf+Bgu6D5xsfy75g+2wKvNBvmuljL5oa0q1pdQGobP9hiI9NSiESEcUHyFffJQ28eyHOzlt8
VgsLyc4kOV/8hXQV+pZ84XJ4L0xL/2vfkUh/0wP+typF8xmyvP61TkHd5xoex5nzQf+znfKiWEtf
38Rtqy+s4R2kNHvyvufzVxIyfTCzAa4ncacWskOFCZOyrhSt4clHX+npzvUmg2Qfjg+Zr9uLAdCA
VaKH9L1BXKsJ1/FzfI9Yh56XPgEdpzuUa0hpQ1bqgFt49ziyHt5rxrTei3GqVvgcIJJC/zdnX9bd
Nq9z/Yu0FjVQw61nx1McJ51utJrz9NE8S6SkX/9uwq6VpmnP+b4bVQA2KLmxKRLYgB5GZLPOhtqX
2imySqAQnJmScj17Y0shkY38lC3K6pcgjlatL0yAwVDKvbR7AB9A+ULsxu4mJk4C6kHutQ/g2OE5
kg1YfqlnQG8ycx8H5VLqmgiXVutfxV5KLERpkr9DQvVomJ4FpC/CajkSdhpO6QiW+U9alM+MrIk/
JXb8wysC7UfuvSCy2vzDpRiQc/T7i4zacVVJHz8LPUwOfuVWy7tP1Uv/R1Z9Ih9H+ZS2U27MSg67
qmpB8Gy5c+pq3d46bZvhe5HaoNL2YFUVpv2Pi6ylng3F64j/8ytW3rHgVhbbpI49r54jL4xFTGRs
DKvJvxhlHYPYGCFN7On52cuxymplhYXI74imlsU887C9EbqpzekXQT+Gmh1C2xOfB95le6ceittv
5I6i30ZTHURZdYvEiD/1usA6IbPL/oCVf4tUdi5XSW/2xbpQyjpH5MNptIMOyugyzEK3/DJWS7gz
zG6FY5dzi5v8YtWady4M7E/7ml/o4KpcQzvm+gOJESuSTS9Ha45fnYUsc+2fFY0yji1890tzA3aZ
ce5Y2j51BhIDrd2C49a1IGtYo4I14yOCjs2TBMURFEpQ2QhMuj4Jx3kU6f2aRDLEzuK6sWCWlRya
vMRnwr7vMdWNcOs5iS0XHXgmmz5wfvgyTzGbVmJV5qkdz+si+UcvsIz1okg7J53hn/XhCXlg95GE
OtTNve2jzoPgiT5a61IY5ZysdNBEhMSEFovVNIYatqrCYFfaoxMjp/5US919bHnln1sNS/zEysQi
maemox2DIMsQR9VleCpD9p+gFc6GJDqEpROeclb3Cy9okP1RsMlg2Z2/Ccb+9b1ewZI5S3rt+AZN
znV/vQaNPPkxH7Qfui8yJFW6tkWKH83I+0cztM91NtY7zUqGx6sqSNKlzTO2IJEMjVkX+yiP9pMq
5HC4u096U7mjXOnmTjA9j4q93ad7V5S5PyNwnvrXK5NEhwb7deTl3XHhcQ04umrrxvurSBi6ol9a
86FOrXmpdhQFt/qj5Y/boMOGgg6JXQZLFeNeklgrmBWUYLq74SM5iSKPtm2fOTNCkK4N0xqTPcsf
SNdn8XB0xLDFVotlcy9JgqV2H5M8HK9cBKNXbUBTArvV7MKL5I5c2/gCzGvLDi+kszVvFSTFcCJV
OYAClGoOOAvK4Y7ovQEIM3o7BhnJy7PcFSFKofFz4T8V2cjNYG5XRnGMkGwVS5pP6RCreddLBvcI
9XWe1pSUllcQ2Wly/qm2uyw55k7UZPGa83xsPL6NLKmYUkbsHOiQ6G288HlTLQKnveli5FLGGcnZ
v40u2BVKeNJGCppnXb+oIsOdk67NM38XJxlq7Sp7loD3eM7UAf+LBbK00JU+E+Fcb3zw5WQHEnbo
d+F8VDLZDS990sPBOOcoTlqVvQVSVR9VX2VVrmQfyBc7U0Gqzu7mpDdL35uVXdQfSpb6F8yFO9JP
7qGU1VcQZa7uuRlUex4Y3VwI9omNSSi9WZB0cl2wKFgHoRYdp7N4KG+68H42WaezQMpgPXIWHT/C
xWblLbxSi7CXzcDhnomSf+3aFpUmtlE0i9TygkMpk0TObG58dZBAXxf++FPXsK/IBfOnsuEzPda7
J2/QxDOYW/mM566z42MmnnXU8Km0nb0ia1j6JabSuJ5XYGo99zzITjVSdiTRASWIIJ0H4qlQgGk0
Mso2DJZ2P9grvRfYaCfO2kUlxZMZ+cmsUQ8/M5SPzCnKT5HTResqLOJtD2LEU5SE6YRozSab653w
lz2X88hi4YUOJni/YPvqFpi8QXRptMJ69DLxHtH5jrUiB0JkwW0McmJpAM7Yrwh1lRJkjo0XB0K7
lBLLOOlxvgzxI/mmFcfCbMLXMXScheGM3S5mYP81xViBGA+D7revDVbjl9Bj4QPSqBzERBDrDf/w
zpEHnXt0wMnzEzAwonhw16gSYw990qX7sNWNVdJk4mz6jM+NEvVzGmv+QZom+eEh2Dp2KdK0TVds
8jBhr92A1EQQd+OLng8gZlZsPJmSfzwkvw9Z+OU/DMnF79cPC8rDwjRqe6/1Qykw++k/TwfJ9G2g
WxvSEUYGWQU++wQ3O6wJioG7S7NnLSaCv7prQf5a9VbsVOBntOHCKIr/sC7RT7qTtS9gIs1B/TU/
a5YZ7lGbA/aFEmuj6cFdlf6aROUUJLZ+wqay+cjJPWsFijqs2sxnlQ+mFN3v9CHefFBP+MGW18ae
IG8+4psPOo1zVV7dpRbaexpTyizcRjrbS7BqZqFhJhuu5nFHt/pt5sQWqIYQ6WDJ7oUZ0t1X6lmQ
tfKG6HsPlDwkpl96P3P3k38bBxbKPwAm3R3h+RpfG9aILwWyOBJ8yifpdWxfmKzhD1HzNGD2A7HV
RBAiBvFd7ZV8htyO9atIVto6kXUcx2RhWbU+8/2areooNl86zs0liaUSWzbexEZtGkhstOrH2Pb1
TPcHlEx1yR5rdUSHVGSYzu76WsWPy64/l6KtN5gc+ANqJLsl75Fob63Pdh2I1yjrS9AXGnMvFJHF
tMNkToYiyLesYe1nA5WE6zoZ9U2MDdVzHNovBHALPLF1c2BnbtkWSA6hWNrYtX4Lsi8EMEOk7ZHp
NveIRZYnrobOMyFe2yHd5mpyc2JN7fOdBJFRNcFazlzntb5PEAk6kIYO70TNmPudru9j5TKh3kF/
jjWpab6e8DQqUK0M2nmQ20tNC4ttjn3rLkqq21lwP9Ms0KWYxPc8zGPvRAc8satN1PjVGx0Zsq4G
WRxL/9UEprMSeyyn946IejLw6v/uH4+fUtZGC2ZqzRMdShtEXJRxncq+bp+CCotsR8hgNiHMDt8q
cO6t1aQbTH0ZMac+kaoZDBO1MBXou3Msm/EXksXMpkhaYwbsYLZfO6HF7tqMK3cejjUo1LFmOYuQ
V2SlGH2sOSDwhiJfOWWI4pfKGMAWDh1wtzLjOPhd/GhoHogTdwNXhtbnvxlcVKG/MdRhuog1ZiYH
bQgCFHx69T6wxnrvoNQiW7jIRc/qKnSWqbK4iHi7W7J3WVqu/ksmjiGh/5YspusorkP5s80ZsvE4
eZeIY7YBKnqP8FHOXzujFbu2T8Sud4zbmVNpKCEj2fLF0XNSY/0RjnSNGmCy/l2n8/46HF3xI+x0
F9OYQYKSnL4t24HveBNsIs8Dnxsh3H3n+A3ikTGbCR5Fr5nQXzrNrJ6beKy2MnbqlcM4+6ojmkmA
GFvrq2dpjc1jN1aI2EcsfA0tTFTKM0WY5o1nglIJApBno66ZZvUyr7Vw54Gkhud8j7Sfz1YUj3NN
Cyo6pdAbHSgSRzDTWZHm6ok/DcANakjBfHfHxpinfHhF9UyBWhXFTmB0wNJ1U/Nxn8gaXxWhdfXe
ihtXXzFl8YV+E61QO5deVC6YXfFNUgSXRDoVf6jNgW9Y4D5lo8BMb3FNHrrKHl7//rWy33E2dcNE
IauHL6yJqjswShR59E3da5ob2pCaZXi8/aVGlP6cmTV0C2k2+c5LouJ5lPVJc/3hm0B1yDs9cmrD
Ny2wPtQbapxOjQOi13UcPU08sPhMaxMi1RPOM9s2ZlVvio1m/SqXKsEHvlVzJszIhdhgnfHTh+TY
YuIAxvs34WF9VwWyeXX4KorHDC1FEA+t7DQ6gjeo7X8HJEIH4yuUN4A0HLDvbb95TcY/j/AHgCaj
4NCpEbgfysvf/0bXPhcF9eOgThuqPh/UXbCyLBOZeMd790cCvx5UPp5GJ9DSzbUveXewkVIrQNRC
TVBaNqe7DqUxeAQrlQHK7THr9mVXDt88ozoUpWE8mzH6QaQGSnoCyxy+2X5xQHbeeOZKn8SBvrjj
hVkaz6DAeQ8FCg1RdpiNE37SV2lRfm191mvZUmhuNbPryPycmj3mRdDw1ihcMD8HHgtmiLTEp8qo
wk8l6Oyl0mudK/esRy6GYEzUzjJz42HtqzXgB140eIW1wtUrwed51sqxWg+psBZC8U+8zNDBU2T6
oZFB/9K61SJStJYh18Q215l1FQmGMjL94CY2+h5o5dXd1AyxDUKvmDO7fJA9a5qZZZXaPzHohnyl
Yfkyy2DaopC7fvY8ibUSZrFWzUqpXjSP/TiUe1Z0zaJRBgZuZz/W7Gueg/9Si+HmqcGTAORZqJkN
6eFyPyhPGrLE6r8avPHqSdcMCyS//v71AjPs1yeLhTJ7ptp3gOiBaQs09V/ngKaU1VBmdr403Z7h
r8gzuwfzD2xXHX/5bZGZ9sUJ3S9eUkWvqBATM6dL3Uc7zFwkWxK2cJShyYNZ33bFN4R53np68CQA
eTJT3jxRs4oQj/Ksfnq6ehivMsQK1m5nL0yPZc9Zh3BBOspsQ+KQMHvj20LOZRXmz7iP9FEYxoYk
QuQx36eJUZw6BSD3Kihv7rgXeyNqUJdrs725J0jfkTs5gJSMZWxQnmiwGqGiOVYiaVrlj1Er5CkI
nkGujpql4+qqKpWzzZBFiIHV7fAonSxfD14dz0mnKx15tc3NKxjAKiGvXJOFP2tRef3Gg9wi29TW
Q11rVbtA2tnYxUaSP9Kh6CN3FnVVu450nl11AavDvRObu8oUuMm7vmwzd2bHbrMmA/nXeXTFkuT1
LlIzbVAfK5CNs8EovgkX1YStJpNDPaTeXqYBXzRZ5n1NhmwltSz+p8i7Ens/K76ko59u/NqrN74T
2E9DHjczgvw6Gr59ySGwHfePo+E7lFyGwPzzaMK1ijMeSCDO9Hyf9P43S+ppDW6FfKgQuDxxreWX
OENuqiy5WKF4DTmpn1hphvxCiB74GlH7E6kK27vhyQhmE9+XonrJzJ1Bwyv4NPxHcFNzvk3YWhT1
ia5Nt9J5mljRlSI1tMKSUWjVnonA2mNxeuncfvgSg1e1Ds1MX4EePXxp6/6L7vbaoxmN1lmhpEKF
f0Ch6YF1ruP+Qs5F1yVrQ9PYdayEj1/cIbuNdUfRFa8opl2vOKHUFT1E58D6QBF3CM49SkTNFDXv
FSKl0k3en8V2ebOG97P/D1wQeas87vAkL0fMkhnPlkGGrkIWK74XbZmdM/zpT2lWJiisr6uvQpgD
Audp/tCyov8i6rUV8errmNTltmzHmzfP6u9x6KdX7yFrUNGrRp28h9og71oNSt59m5cLHZ0M1nlZ
J/vKZMm+HXLQvSaZzjInxL4XNfHrjPmf/wwhMEfeCfxvhY4c/pl0SBLybT52HL8RvXppUIuhNtzR
W0ELy3eWMpg3Kl33Z582jv6prpSYEdBNz0vtOejWlAUkodTXfGyNl58C5Q4xYRKM0opkyfX1JPz0
KRQ/laOYDR24mgD9KuLi6NrZ8DjYfT6L1aJQz4oARRI8xxZzeGsgj8mgoVp/5qvlJXm096FCAwYa
ijy4SLolShdRbOxJxMAqwzs6yVhvQLlL3G3Ph3pvhyYSXWAyHivM8psr0Kjceo+8DCx0Ski/Co66
DnpMydtkQ7ndykv6BYmUzM1KFWFRVhLJOuTZTUxHDavyqEAyAH+codgyLOw3zHKTXe7rs6Q22T4E
1/B6iO9npCMRe5krNrc8t0C/ggb7ismc5KY3x7pyTKJ5zroFYgLaPEfR/+XdmYZn1HvdhBuwwrpa
5f1ssk5nf8dpceQ9MpvXM1vL1k2q2dvpw9FnTfTq9lknUTPTNRLWDlKlP/83CDaJ08e11LhOL7dg
t7aOUz1S8AqbhUPgoxEbBausCnQCJd1tE1LZJukPfqJx/0uzItRq/bp44iiUMF20/mAo/MMG3XlX
XcdbK0xHUaBVwnwwUdmdj2GOoJ6ffRedk+4p+syR/nzwUMo/S7DQQtJXllfrNb6trOTr9joyD6iq
nmeVUxyvdLG0a3fgVa/sMUVHj0kX1/2KpCvLjDxqz2l2yvBGR5gqTK+jvGOf1Z5xtlKZLd061g0f
PUS2AqufchYit7wrmuB20DqIk06zs2QmGzYuCUKGq98k0xn5vdO9vwBhaMS0Qo0WDUa6QO9Qyf9+
8CQYcX+OMLr1bdehtyNvVkPexsvKzYcjHXg5DEev8/pj7aNuIPfy/aSns1xPrA0yid9IKu6eJILp
0M5ZyCSq9jEQ6Wg0EoegWxRmVlyHJCPp70MSdNK/G5LE3Bui7WgnPoojFf9HMYPo0Pjp4yD6djOp
TDFgiphwClJmvN24FM3gFJPInGBcZJ5o56i7Kg6gtcVrcPHQrkGJwne74QEZ63NsS3PjlKI4kGE6
kE4zo3iNpXA0Q0cs1G9M5quc8P4cqhHIkLhYu63pUt7+7/sSdKr89aflMBRIMh0dGB3Ee1QDuV/3
JQG6NmR5EaIEKcaDE3PsgPUr2BVtdATPq0T+Lc5nJNIhBqv7aKZWdMyFr+3CQnWaUFh1eAdr4mw7
aq7+8E5P7ol0DZRtldWKhiQIGegsM9ACCBwIq63mYSfRH6ZhGfpACSPc2xnKA2Y9uGx7jbSN0roa
Dx70AW2UlETWN0B0AAv3GYoub2OQi821amb2CJeidLBc9kmfL2jra7v9BcSl8BxEA784DFWJarvt
1KX7IGXF5rStzlt0OEpGx9vQttozxaXXu/AsKv/PTujxyBdgUXmbCJ0ljibvX8DKMzecta/ox2Ed
a6SaUTry80zpQ5+ZmzgvUZhCVnJghXwtUVvqLAiscKS/6u5jomNfODOkkZyxzRzXfBi9RaNYVaMS
HSXSk5esg9Z6i1px55MgGtdZxr1FFLPxIFGMPAPNpl9FsuJHOtPQSeV6Fnyg+19xWsEW/+UrTaVS
byI5juEifosOkB6qfm3ntyBuoVeedESNCEh9cEWqo7mK0OcdQ9srnoB30gv7H5maqKRhevhs8Dpa
o+GRti1SRz+JAc397the829YUZa/YU0t2fciAOu7cvLnBuki7Jh/P3MTVvzZWuhat/ATXq6IdRF1
yMQID3mSN1SMxOAze2TmMcGm25/pvd/MW7cwry7EG9ErK9u2yo94IBPJRA/4rI01kO8VC4X0iR+1
b/yvBoFubpaTfC3i5rnubPnShrFEcFuOWNbW+gXNEv41FN37DgAZUqxzad0A/VD9G4OR/RFADhq7
ZE37PwIct3wOPcR0Rtf03hQwUCnDdJCh/d3QRnkteSD9VNTwJ5jdet4ay7tkjk5AGpLZXnyks+B+
lsvxppvO/lecFj/+/fvsvpuhXYuj+NDkCB3ZFnofGO8K2NFiJrWGlnWnQNtr+jCgxaeXlCsmymFn
mQFKHkhbIC/l99yvl2HwPdDsdDWE+GYNlhY/paJOnnSn7tGLSDRb0tGhQyczkTjdI+qOEMIIMvBR
B8PbuoHlLhH91daZZQ1fZFTtRRynl6rHT6TzGfYHSo88rAs2IYqbnbZ40PzEf+kTiZY9MTYLNv5D
X0aOHh9WY+hXa2agsaS5erSNPD/Utpcd6rHPDyRiqR6s4pIN6F2nrMpAEBLpkBv+f0DoyzasakuE
tNVyQtY2Ol01eFpclV2ry5WXdfGi0fDNbM3kGd0khqOe180s7Uv9yyDqaNk5dbwlkXfugjVt88JE
hT5i2WjOMAXqX6TkcqFHrXeFVbyZVSiu3ltmr/EvtvyX9lN9VWYvjD3lWY//+r//6T2Unr5NR7no
lGlgHsOf38S/yCP8+nBGRY6Fzg5adEIFMj6kb7U78K26tRmG2klnKMa3QK9/cZhiXva+/B7r8cF1
WIF+DJ9YjRQ8oqLFqa1RxYlJ0To5utAXqJ1wNqbLys9mm/0IRRid4swuPpv/6TURfM7E98yr6ieW
71gR+e0cXUSfUTGSHomYIkfbQh8Y3m+ImIJ2LC+145+KqiiWsjC0eeiNzcnW0Rq1dEe2xn/gSyzb
GkQqlECVhvbiFyCSMj/trjSuLojR4C6X56yMnHNcfhrMIrxYLEBfKxZvwPjBat4pInNe6YO5Jmtp
p+5C5KrVUhrJmaXozXyMw6XO43hL5Gf0u16a0vSemWkkR0M1jEFPWeuTYfwb5aJYQYhWtFGfRDBY
qkeZgr5p5WW+TrzRQqtlRQZ3UM6jo7Yu10Dq4IVn7+JKS1apjZAdBQlIRFo+WyF0+PL37wHC46rj
7dtnmokiY6SRTIQGPaZaoPz6TciSMhER16KXpGXxFmnifOVVZnVyfCdbsTCqT546c5SOrAVrbmdk
LaT+Me46itUhqdv25ynMmg06urchXLGgCCsZvMbwdjZLjyTRwZcW4rKtPGmxaewmfaHc8exFbwQV
uaUxrLC9ulMcd8I6OTvZTmvsSO862PRz1K0g6zeOenjswMxG4zAUPHgFaO9dP4SPudTNY+zX9uxK
KfeRP5DK0DaBjVUOeTdYPT9aQVGcPCd7rlTEZzSGNxJ6TlylRtnuEiHvfkTgvtuIv32XPvDrkhZ9
MtyhXuihZjUPKO6/xHHVbNokCUGe/Ck6bRgetMrhS26jTsepw/bB14cfUpXSdeowhNVVRUk60svf
VXfHa9quGHJvHUU/Qtfv8dxm0RJVXOZn5FDbeTTk1Q50PutzkRXLLKmb52FI+8fUdz8RqojNt056
0GOZIPwSfeowhnJCu5cPnYxIREtjbPaVJtENlSf9IUBXwKY9SLvrD2jPA+o0qUm+2a5q0pDt5te5
RnvQJpfYsfoD2XpUTymbGp/cJMowMEnvs8hd2uhNe2HlUB7RfRCNWtUDqihYvNSEq20KJSI7vvIK
3Xr+CIZKVTQ3Derhi23Vq8YJ+RXGDDQhJX2mRvsV1t1hwx3moEPUMpFM2zgiG2m06aJjfQjGWEfA
CVUEj2iimx4ofGEERrnFA8G5hS+QyLkgJ5kdKHwxWa+hD0ROL00aa5uWygQwXw5oX4p2ISZoJndS
nxrjoytMCLeuL6UlsoPBx2Qb2AwN75y6OA7qAFa6tcq7Foxyowz0WYmiTdApQ3UA48T2SsStlTgZ
yNlWfmRtUxTFLcjMNde8DkaY2h1QtRdbeAh0fuEuPC9K53Fr1N9RBvSpQEf2i4j58JD04Dijp1nz
HZG1WWwb3hfUniPdEnK+bg0t/oJKrwU5BnVmY/tuxLtEOP5TH/FvrnLsrQLd1sIcT9Ek744BRy89
MqgricC/XWm0/GRJA6kruSzxv4zoKbYWLWaUIh6uV6Jb8Rz03KUr9QLFnepK5GjrjTdL0J/35Mm+
O/76mcqyt+d1HEUzXQq5B8mmmtH8MXgpOqk1UT2jiYesoEpVV3Gy0tRDVgJPIg31ke90oQk8XYip
65IvTXF0oem6k+9HN/mR70d39ZEv2FzWIhNDP4+QY9LD1q7x9yhWmNiHRy+wfXwjDQ9d5kZtbaML
xkUTbfygGWCqRHWmXeKgMS7OK5mQE/Mv6FnJZqFTiAfSFWOnr2spEmQtYDUjI37MfW9NWEJYmvG5
7c3qcHVHk8olevU6KB3F1WqLe/sxCr+TRAd1d6bhvb07vWq064jT3dHl6O7kD/IjBd2dZv9yd9gd
Jwv6MPe7Iwe6n3FknysR1lgV43b0cvzt7tT/2/Rp1N1xdXdVW4D1oWndVndC49SW9oP0AmvHjMY4
kSoI9PgYtd2MpEmfu2gHKzLjxzv9oPU1Oiqj5azem7cxCNINXPWgRHfad4bBcR4cZpq7SV+jte67
iw7qjnwwE99dlPR61NRo4tOHi+kGyTBddDLQ3aiL0if16gQVbtLHXr5B61ZeS29NaSg+igW6fqaf
0LrJ3oHGaKCEDOkpt6rMWZLW0bE19eLSMftISS9yt7zirTsPs0+m7PiH7pUdluROw5K7zNGj8zbX
I3O6rRDGA9Wg0HcSixRUL5TVWuU1FszJ+SUKCuOxS/plhOuAJP5XMHqY648NwDQS+aeecRt95P/W
ZVns3LFGIkyWTTpHzb9YRNg27h1nTPY6uuciQ67kzMrKYUUgm6H4rEezCWNLKHQyTfZ5lHYrZxxB
lU2zJQgX7VmC1Pkcoz8wvmsi3HVKRHJULhuQkFZklXYUPfgi0GZkHcMIDAJT34aGI55DMxLP99EI
kKrRXN8Kd2RETahciiLLV+QQ4z/3QesSbXa1/jIa+avRNB6158Fk1UrP9XrF+2JTe2b6HCAAcgwD
q0T7OeR33QT9o/TUGzeU7kX11nsY6W0FY1rCNpTvNbJ8g7aSqNkSpsR/BSg8tKAQNeqOapaLQwcm
0AueBGiHjRVEC8LD1tDQRp9EglnoUn8oRWwTjNwJRqPVHv8a8AJvqSkQg43R83MXKjIqnZEuVLpY
6ehswtEZal6y3Ttcocit70aZcOgXfuPWoWeypVL7zKrGU+aiDafK5ZNKl+arjZfD7G0FwI6YrTT0
L1pMeB1FxyTd8dwfhn2uyAGCD2xVoM38Fe+V4/GWLbU9bDpDVUvoVkG7r8fG3UcuC5doEJF+0Rl6
IOud/Y8Z9WcDdYWfJ2hXG+5eS1EOSdBCoOuZghqhuEJBj37G3sffVLrkOzl6ISr7BNLdSuQ+5zvm
CrSjddQpyWS5Kid5ciSdjmo/PKDvY7z3ubr7SbR2+XYAeWYJtrmco8ughY/SWLhJHEi063zOuObs
SWoaG3FdlCWIpWOg2zEpCUxuJCJbO0+qxtm/05OXp7zSOAgWiB+4oLO0Hpr/+MajDIrh22iZ1SKR
Ybcrw8G/jJ71iFfz9N8CH4wtiYrFna5X2uVXPEdjgl1T+3/G48qPqdtm5w5d2+YDCE+PmLasRymy
z7zt7YdJ5fqyWuhliMaACkYHMw39DeqMqtlVVK6gKomTU32ncSbofcRJP4046SzEqq8jmmowMjha
KU+d+20aLGqD4WGs0RvQxNsRUFPiXYgIMMQ3iYj3SrKzEAsLlf1XSPcX6Vc/st1HKdFbYt8iFAzq
nd5uNYN3G69rrFPsost9WRr2Z2F3XzgPrH9RgYX2V/aPSshwFvZugdd75WgjXPXiOLC23Zop3rZB
3ugBje7mPHZ+8UbpEr96D0NZvveug2pcgec4d1U0zkFZ0Jxi+zm6oW5zpOrnlJEf++atdQJTXmAS
yZdEH1nuN7414hgz67rl1kK8+MOv+0uQW9XGlW5w8FpVyOJUWXg7VWavlxU6kCgLgchMZ3RQEINH
aJKeY6UwL0X6bTKi6znqsq7DGgiNLjAR4O06to1AEKGuADqd7LkeOw85ghK2FtRbv5KfsO01j3ab
o+eMOpCY8Dia9cJLNmTQXYEfp7Ctijx6r7/hJl/yYGGKdspqvMhN0Azs7iHB8ELVr8fXaH7CsRYF
292rRb9uRse6eGjNvfP7MZ+RVVcQLewXICkE58mhS4r+6j85NEUJalaQyMWI9w2c21w4Kze2zYWB
NrUXNJ/E6ibHO1H67Bl9ZqIZIl/pnsTEjgbkuni4IjFuc3QhxGsQwPiAR9Yl5gVLZ6ycsqt7qRu/
uUd8uLmzXmJqUe7k8dM9rVDNeG0GVCN1hA3xeOm5m5+5Xz6lRm9+Do0k2qZNiDvOEvOzbnEsybTR
fCCxS9i6CeSIn2BRnBHn/X9yMkT0b3TNZrpNDr5wVrsPHjqzCrwrzp31qZY9Bhwx0T5g1QZ0x+zR
yEA+JBxe83AJhdSK5QQhD4JEXOab20Oskb4DrgYejE7hjWe3vj1H6fFZyBDtNL3Be6AHI0dhwxpd
L9zro9Y3ezjY6Xx61JKDCNQb69SQNl5kdnVo8d60438JKDrvXsWEiDLeIWejAI4byJL9liPrfG4E
KXI7n8IaBIoqLc1lOrp4TUXh+mjjg4M7IP8CzhSa/IzypsM7+9BjPvQOnULYTdLMWBuihzki1fOx
xINaQwnskqVNia0bqutbFCXNDGyOD2Rtq7OPV3p8MiqrPyXJ+EpaliOFZFaWh5AZHkiNl+d4TUFc
YcIb4+3gdvxTaHC8Y4Xb1SGNXf7J8cdNrTXiqdTy9CUD0fmKKrvx5FbhF02iiKQRHh5/ISpmc+3f
FJG+uq/M71Us0URKdP4n9/84O7PmSHEtWv8iIpiEpNck58GZTs9+IVxDSwIxz/z6u1DWKVf7ntN9
4z40gYTAXTaDtPfa3wKEBxoSOl1pBAkCfLz8u8avgo3q0uYwEj7uwZXpt1nqZMcqB549avulqXAp
egK1Qlc/erJJgKD6T79DnDurZPUjqE3DKgJFaeHmSbw0BbBCynZhS5/f4fYqrlYeP/ZtVL7Bkc9f
4Vs4bM0wnXYLq0I4PlJMHr6cHkyT3MUp7XdIfXsnbjWPY8oANu8j7xQVpXcy/aYZD9LaJ2APcVlF
48L01R6yoklSHAfIUTzugSLmaQXWcZcvUTWevU5u3oYotRkP5ihHmXQ3qpcOblKnzIbLB2j32avd
RKg8py6KxNIpe6VAwbu8xOy78VFBHrsPUybWVlDnL7ipmmPUVwR2T/g3iYlwcJQQqZZw9LC0PTxV
VR5qXkB2U7aYPoEDbe3MjI4ja/nRxkXosKI52hWQUyb9HQBateWCxhD2dh5dVinADnkM/7TaY9Eq
jwfv/D/36iD1//fRoSb0DsA6GB40G9q1465hWXpJURUElZ3rfmMQQ/RzTrgsbdhlIiHz8Dm2lHXw
b9InuIX+PfDv+ySwAWAjnDm2S75yQeEBRTBzoBbu6YJuUD4bHHyHRessgj4BfywrFE1cvoA3Lxao
aJt+6NoDybpFOWvACKwTogKF5NDxqBHE5wXRqAf3sejNcw7Ig4csTY2p7pYlyKWQzEYtI2nUIY8C
aKBTQh5lBfqJI9bVMJcDlGMMDkguNy1mmfe5bxdhCYjfey0R/Jc5+QsJ4pULM69vjMH5JHOgn7CS
7tfp4+fp7rhG/to5ZhzFCMJyojOE/nSFb/Ovvay34Gs18nzHFYGGsqrOJmw5Ri6ctvxKgMDteGsQ
1vI7F6uiu6Lbo4Z3OplG13YIL6qc8sWYttBGZ8xSh4Q0ZCMcYMXMvZkI1w87TFT25t5E3uE+kSBd
jzF5LqY42SiAPndt16HsicXuqWgGdwX1VPGQDh2QFHkRvWW0uCYFBTpIXFq/cNYRL9TWEl6x7/Dn
CM0kSsr/NJ0BMOVqBgyUWCv2S410gOoP1MjOLLjNHiz0+gZp1tUFD1srT5ZT4A4wdMsLpP+qYgGV
3AkFfcOPv+0gYD784GNwEhbA344liL/12wJGEPO0QhZTAH4rVhpeD4ZI7MYdiEf3SX8p3ajZmW9/
FSh7Y2V+vjQzA+1n3Z3O8vtmngugFvdSDnhWc+XgWRWs7QGkdu4/w8VRZoX/8pnyvn6miO/YduA4
vof6HMDbv6iT7LQHBIEO8rsXdFeNBThKaIN4/UcC2/FebHekB5PitoZyRKwPyJ856202UzN2u7HV
/R995kJAQYGvNCfGzbj2v18oid0OJhX/eBESTMl2hMPUwrM8ejIYBhjedFuw5l6duauQugVOLlHs
djSwsu88qgRqIggOmDNu58asNafdDnxez5wLTu7tNNNvrmz2KnBFId7IXm4JFSKS7BgNetFPKfh1
v5t8ipAsAQgz2/YIg62RROwXmW5HvFZmvpBpI30+bgzZ4pMoNGbHXkIkUM8QS1DrpoOryaNpZaT+
1TVF7uM0Ay4/u3yMMi0ArX6N+t1VTTt5y4O4detvHSvlVxezPjiqWc9VLDkQoQrKuLkplIc8sDWo
lWni1TAsm1JTFEbMg+HHAdbjEJxMU3YwSUpd+WguCbet2yWhh2XHbL4k4FTi5Z8vWTsigz0I+3XJ
YCiX7qDU5yVbS+kbq/tv5h9/OjvQLxVCzJsdJGFaCTke8Rncnv+e4q3GGKY2BSJl0h2mdlmrecHQ
jUc5V9qRKKgWAuqdq5MTezeMEjXkUa9f0hQa6L+P4MAZjN7dCInXoSvUjqLKnS6JWelgAYr57zis
R0qwUDGdrR8UB9paW7DnNdv485gpal6lFuBZliDkzqXXbs6xwGoYkszIHO6LGYeRyRAEAXtrKtFN
Afo84Tv7RfRcB5a/++wSrvsAV6/sbPK1ggn7AZLsLbwzx3Oby/TcaOUsTMgCslr83UscAG3x14GM
5ggHR/D3Q9kGPXXzxuzBcSpz/du+6cXMFyQVwNjyZSH98l/eSJR+ScQjAwfLahZ4dH4x4QU7H/+j
lrOsfJkFfk/Pyuun6Y66NcztaA1bDfD/1xNNvVBnHQooP9tunPYy7OPp1/EqUn6oU9ywvlu8JAXK
IecdSzXNN0S9Ycfws+dWcT+gtv8UZ1YednMoR0cVQJO+5Z3g7GBVEDdEFGgJ5HmbMq22vKuj+w5C
Nujbi/ooM12vhUYuXXh8uuOBny9qJ1kPM0uznGysgxhmqmHUF8MaGa+jjGgXTrJnW9iHiqesEddp
rv9tCdLvwvKCs2SjfwT5e3ETCg3TAwAGK9gElueizJtr7NjyEGkUmqnEbq6mz6+byyCR38+C6RwN
8G2E0CVdQ0zsPNvZeIUBRvxD9/YTpnfqmSSsW3upVew9sYm9uoz/AurPh0RUTPdtsCZwEbpYTjHe
l9yi54RjqtzgFg+7hLgnv093UZuWKoTXlnew7Orp1sT9ixAH4KhQSuHcNnXG+4JZ2ZbaFkMkYb6C
+TmaFAQo1LkdBVO76j1Nl7d2IBIE0rJCrc01kAFddEh2H4AQdI6TZvYRRp5QlRA4sXkdSo+TlL/U
gN5hmYc5LJQ+6oKVSLkH1LJbC54mz9Lqnsy/3yvtK8kt+xkOp7thwAKgnOs2K1RthDC5yw+GzhEE
7UoIXT4KDktIq9J4R6QTX/e5ld6ZPWcostveZ98097G+0cjkj517BvCiuyjZvdusYD+F+Ms26JPK
BlUw6/lH2fpYK0SueOK5zZaADsXnKF6MUxi3vbMk2sIHd8j9ULmJszdNQuOtTl0k37v+LmpYF621
jyDIXJhZ5fWr7lAekQ502g15lawVj/U73naLJKjpRmpCocSjY7twp8RaZvA7CVuQZ4/Qm3lrCsB9
iFLAix805VWoqr2Iqf7W9XnxzMeGrDyV2zunw7StTMZoMYOTfqjyWZFu/BZL+E2goty/w1qxOYDK
M8ENDaHKksNWDwmTY5w6/QpGhfFLE48PRhkqS3KMYJD3mnoDW0JDnJ5wMuqPYvsuEt7O5fi3OcDu
XHPUTm5FqUACiZz6foByBauc5iVWlnNKRM/XMCxC0Uo0ONexZffIrbBgj6kOynxhgAZNRb1KBwnP
Zbx8j0OsxApZcrn0uinDjW/mrQh2OyJR3/p4/Fa3Rf6AMnO5zwdOVi3SU+94iYyB1yP0iagvSvIx
683yNl8N5fCQ45fhnutatE+6AlO/UmUE6FxWvOSwGl6ztO1uizSKF3+Ygyi1rRqKP1IJQ1JQbTbw
GPVeeOz9VYBtCO2Y4k+qyhaJBxOQTPvumhX9bmgUvzOiLDG01qaw2hES2wHQlQmUFmiNOfxekYKa
pwZTVsuLHaCMFfMBMzOwtFJzT2N74mBLBtS3rtNzrVE3XjFRfYwJPFcSrLgi72euxB1wBKiFdxAt
wpdvOnKrbK9e7b1FCAVcorh4v0V3Wrj4eLMX2RzrMZGbrI4gV4Bvgvmkmc+X+a6ZPRpxLxzKSsxg
0yBBPUTkbbqpdNcGkmc2U/uR617duHs5Uqab3qdptFDQ/C8xvwacmBQDtFFRdtFWB6+3+a3d192f
ByIXZrFkwqegmTSc7bw6ggOegjfPXJPo1A3cWHr3qOO+XTdAnjEy0rshs/ENgPQXn3J9gv1a9BOg
dhgq1M478AjwIrRb+yKKNg+5UYCipoJ012hCJVk61D4sNFGCZums2jXFcxpJcQTyo2sWUPIFri2O
w1zX1RG4igp48lqLESbm54YWcJGAu6gp7PZrSnYFgfqtdJLyQcJHCFasqHoPErpus6l5jhPH2wFB
1KyYALGzSmDDagEEX2PmXdlhNkQ8JIpgPcNltOOTI1aJ4tYdj/0odJs4/kgssYqsOH1tfR/ipQAZ
+WIEVH2mn9z4Jrx49jgAebdWOSwVcX8UaeWtUsT34KLiIbOTTjY5ePBhPZg9s6Gti2VxV+s984v9
mKfkJY1LcM2xUN4j227fN7itIfOBwHkeAWI9iphhJRomKWJVCnbHxm+C1s2t1ejAW/9SzOr+8Qu0
xjSzSQO14sLGthzhKo23ndwWmZevoRSdk4t2sm29IdoAHOk9jol8A19SL5y2gdBhrqVHHSbmQXb2
DHFuctIkhadXdrYE7rnc5XxnCqon1aeb3I2AmppLuZXd0hNIZk8SD/sJVok/oyxh23GU8Oew0+Za
QwELbi0eqJasJwKaeNDFJ18mmH4h9pzAQaqtH2S1yeuRxQCx/dqJ0ROl5eH2fs/9obo0Qfs9ilNo
+mYKE5S7fNFOqeOvAhj1hKXj37M56p8EGVsXjKgFn/MBpi+qSwgOK4nJhockTW/rjTEUKEo/2yBW
mm8yAX94gaDgI2u7X3t2gaKkPpuWUd43YT2BhGnlAGTWjhZ7BDYwM5mRmmDYA26ItSDqS1yyDzQW
ps2c+wWTqAjbEpHwuIMvbzIdxVyX6/cJ2YOra4UVtYA97XJxzvH1WuhYJ/cpIqmn3CUpDMBQcZmy
9qmpUBpdlG80j+EgGyTNEUq56inIpnUw9/usbjedrby177TPt0dSWR2Udn2wtFwYUc/U0/u2Fj+s
2gveECJHIWzui4NC9PJZ1XKtek3fpjyY1k0wBhszrE7evVSXr0y1EeC39GOawy5+4ju3jW2XfzbN
ATMEvlX7mKYKX5vWWuDpA+DPrcdo40GX/6u957kqVjJ2wfjDo/5I7Kncxq4lltncbPHJPCoPy6IE
jqqPcLQOLnYmt3bgZV1otd8kceAeA0TiYlIkvrOTpgozlk0fpbLPJfynnhKvK3fQ8ep1RgrrvXeX
5jgKkGC2CHPUJAGqXHmI2Epbgvc+byCySi+WX3zTFb3miS9PYF4m6xxErvNt7wl0OAivC6Ndb1qo
PpSCNLyJSu9F9TDumqjKUMSGJg/guuwmQb6leF0CCafZzqa9A7Buc2C1iznGNJwMBcZsMFGDahHR
B7Urav9i+oqB1iGWgs5d0WMaqwT5S4p0H0Nz8t64kw494hbXsnODNeyp2WqIuj5aJ365BlYA4Yty
Eu4WaZ9TTVGm1MEaFGh8LHvLuSmiZEls3cDVmvKl1aPcMlOAiH7uZUFET5ZgKAeb9/44miC1gFnL
cMHcgSP/GsESokfJdTi1vnUCimC4A124DM2cnroRwlPO+OyVIlqUkIeHxOYJnLYEbHH06G4T20+W
kKik31GCMZyCiNX3MlW7rnYxoh9g0Sv1julp39nZa+GQ8a4IkvEOxGkdOrqbPiKaX+1xHB+rznV2
ithspVGj/PFYwLUNzGWG/0usW/JVBWnVucJ8Ou2C+g7lOPx824yZt60nH3+zuU+k8HJFRWK/xu/6
QGB6Dq2sdaj99LaTSe/S1tW0sadGLGBthDXYJGFcQFsgs/5om+M5PpF3KOOa9qXdYWXS4OVvphaY
60HpWCt9rmNPhcoGuKy3JhaWfd9tzJsuQdHSWZcvqbX3Ai7cJYDVcpdlBZjcI3+4SRvLqPI3t0df
ZLDqzsBNgC+wS57NnpUX5BmgNHimISXwmEzi0DB7g4xvfVazgF51zozIn/+W+F+YLkmmHwKX4J8G
m7oeVjJwKffJOetk/25XeCHoICUPrSbtSqlA3aXF2+2n/3NIDkTivwekmc8c6uIu9lGP4tq+86UW
Nxo7h00AaF9ypA+OnTuQgyiLeDE4QJSbTVPKNd7LZAew+o+I+dYSqZgWEU+8m2tS0GNb1O/ejEIe
nMxa+LSh5becj9HeiKJZVsmT2auUxVZd/OQKMKjbHh9vNVr5RaEqNOw4i3/U6dKHV+N3P7EHGKh4
zTnRKd1PcNmB/2biLazaKnawXU+eyqo9x507fTT4+obplMRwt2zgUpnilZiN/gAPtrJttznpFRzy
UrFpit7dxxYCv543ozzzkT6rqnpvAZU99J7wluMYzDZUZIIMv9JnVCA7NwJaoyKwG5mC7hSGjMs2
tYaL2fDA+eEg1L4bKkQqp3kDMLReA2ZIwsFZJhwIV0Roa2/ZINq86D3SzhY4OeoC225JewDjiZ+j
RBtk5wOjHuj1aNV8pCezJ2FDcOIlHdeD1cId3eYb1FQTfOjmtynKpi+0Y8GadX0akkg9Z4EnXmJH
7wKumg+wL2SIxbJ/tey6B+utowebRw7qPKHkSdNuuArPiZGdk8lH1Ms97QT9Cz8O5Ftn+pZVFK9/
T5AHVqTWKrCBbpxiioxmBfi3LvR07wsO7QDKSt6qrrtr2rMjN5Atdneu3aA975mNxeNrK0Z796Uf
sT56cprtl27TdBIJyozSH0kZJ0vMBcuNkgN9cOxmR2cltj11zRb/DSsjDkcsK1uowgccGgbTD2nc
rsfgtS1H9uIRGKsWVlluE7DPn1jQnQxFB+GXGEblMSpgOmSdLN5MD2Vmd8vSLUD/i9DEj01OTIoX
c9D25PRgOfwROqzmZFq07pGXUZ0N0h8OSi7T+852wiqJxvu4KsWz6y8RH7ReOErhDym1m9DDRwYw
CsFQjyXwEemi57LGZxaAwmTRUBY9E9qkOxe1J8toaKM7zfIWyLzSObhSOoeNg8f6YNpCRu7uFkEi
PWv3WRbJYTFZTX4ym5yS+FRfSzzFEH5DSb2cLD7AeXGE+D8cNJeriafl1qeieFHcSwBCd4s7CWTN
S9rfj0rHz4HE3TPYyPyndACcfY4E5KiwslK3fqxnOlNuOE0zd8lBmnn+L68Y+OKO94B0/HToMhTj
mgWU18gr/oLVvaVRvfyKqrfsbrKiHh9lWJ6GXeH5KFEBrb8EbH7TJhWSrIX6K++q8qGmMIj5shdz
QOTAsNw1eBBh/Z2A96t4XR+QHVlNWISHpUWqe89Jva1dwWcVdqzpNahyRDTa4meENOY1YfF7YnX1
tUgKxFmpDgtnJaY0uNyqMNCyU1atOOoiwm7m0tkJZklTOe6JgdjFVWDjsxLzzW2pLDuabAHoxEQX
TOAGCro7lhD/gSDUurLtVqz7+fVaz3pmMnnI3QwaMs18xljmLpRMWXxuAuGegwoxsRsvrurdhRXl
0Nha1mtWif6q2gZ6KEyEJ7cbN0NkZetI+8tBN9vIRZiJI6OP9Cer8LXq2ZuLqDtKfRGy8BsbBXOO
CHHXpne95U1YbWIuaKRkYA6KkPX0B17Qk3UU8VUkY3O8JbFs1QD0PS8CsWrM77x5I+u6PAbcQqB0
ifAAu5RQv8m5Be2Me7AdBnhMTrHKm4Jya/ZA1q22dZ7nR7On/SE/YipZbUXQqnWv40cTgZAASYZ2
6bgbORdByAnKOIDPln1dohSxTN+ZEsGPQBfbYqL2U01BCi6HjwTFRS8E0yBUWft40zfT8KIRUQxr
GLvuzdGos/dTnNnX0i+da0e7vRlVdbGz530KjdJ8EigIcpXGNhjh8yWTzv1oCIJuslLsSaCED/aj
9Y5neLnYBW7DenJR/+57iHGBEAX7i8aqdqJS5J7yhoBZmJ4mpHdPpststMIHJxnuTUMxazhFCiDD
ikCeYJb+JYKJxnoj6eBqg2RpG6LuD4hfuk6LSDgLLap+pTmKarZW5h660pMPFgWeFFLBmZpWyYe8
KLa3EVlb9Sht/NajhkYtsIPvOmxWsAPi9Z89wvlmiWLY4XFE3pGJ3F+O0sNsdHaP8ZP23akADl2V
rbseYClxKq4pXXowpb7NG5JGkwc6OUssDK2LiDh5iAqgolGZoN6L5BDLSn9TuPER7m+mfwnqk6+Z
F5TVgvwJe3AKJ0/7/8qxF23ftn0PN71J6eZN2+WJ2ZP7QzC8El2qr4LK1wo6P1jx9acbmazosP7l
zngreTNVcGlNxKruG/zLNb4/TUvbZcqaAouMUbV7ObIQs17EWZroOdD1z2pWqPu5/1eUWzsIoOVH
XGioxVpRXbX0yRqUgPpQSZIeJzi5rbsirx9QNbnU0QTkY6YGvCb9zn2q6uklTiBNq9oBnOJUv32R
0xkpXDQvvgcreIQoN/mXQlVwIr7MCgmKEgkNqAtNEfiJX2eFbcLEBKpuc2cl8Hl2nE4vayh7H6Z5
T6d2/cBcWy8F7Clve/Hc92UcF4lYMBTRbDzRy2s8WfdGPk1Tu9hIu+jX5rtdttU7TwvvYkalcbeL
qUARKfgdV7wWrXNSCH3f8+nDCGoUvv2r1kN5lGnm+MUKoLarMakfO3/46ZCSXsGXqfbQ8k0rLLaa
jxoOMK6u7kiCKIRKJ2BHC3gOpiSLj1Xd56u85d5rTb2dCeDjgUHFLXzZH+uKDxtnhFkY1AoH465n
CtG7uIr2cB9ZZtprVjRwoOX9H7+jnnGQAanma4sL6wKN56v5LUib2WvUb4+LmBTfJRFHOLbInyKx
DmYnRo/sO/kzb9UR7vD1RVGfrmrIpwActZ5lkvV7xJPG0DTbDAB/BFnctWliWBFOOezuahe/6NyC
StlqXaQvCtzypL6aDfNQZz0CdRJ2EVxpc+JV7vkWBo24y94Qu41Wow7A1pu8BF5cTbAN6t7eai2K
i86gTZkA2nv3aLHPSMUWmqsRXk1g42NhOiwNSQOfDBr6ZdDuU0SzLn5Kv83WZeMgkkVCVgi3okCG
50gztEOC+rGCxoe6h/ZCgF71gGTBtEgQ/P3huG8jq5tz1WMxeP3ndRBQ2V/u+MAG53rWzyHEwTDT
/rIO0nGX+7BuB5Os9p7ZvGZhA2B5bZEdgmz2c+FzhSc384s5TpQ0IjuYZc1tA2ezm+dKnzrW1hg8
QtDiLW04HS2N8yOH7QLQo3OnpfEyMWPsBNDaW6cZeWvzgX6nSZSaFblxxow9Ku/n9Xk58zwsqf9o
mWONPdyOtXV/OxajbPUJdRsJH56r9N6aiz7h28WOdTBgKTU3ASuP11gzFhso13A0A+eNF557908n
QR6hlp7ikITNhZtmc9MiQH5D8u40jnMVp19kazh4ylBCfFS8Wkn2Ah8nvEXw1VAvGoG3k4PS8YWL
wsmneG62KpULM/ez07GFtAIJUhPqNke9eTAKmOES+vtcB8UZm25I7Y3fkWyVKkUg08MnL7PHHuml
FcNjn4fmYP774GTbyIgU/RSSpAPyg3EXADknXk1Fh0Ia00nnI2bvc+NrhYmPSEHfNcMjvCGOCEL9
Gpg6TrNJbm7P+CupBXxwkqvWFPdOWTY7luCaANDC+ii2uktL3PjasJofnFy/4C+OgwBkJusMZiCA
meKo2SgHi09zgc++v1+ECjlsPAgIlyak6Yz7HorKN+T12QaOoXz9uxvUw7dYBGyjoF/93d0E/fTW
jrBYEHN3ZLhyuMjv0VYJyKC5SE/3ZjRKNZt/EUz4zlc8ApbxcBND5IjgmwN80ZdHULV13pTQze+t
Od+Kip/QOEubTSBVfTOxNk02N02fL1DBxbJHMSeSuNVu/KrInz1rpDvN3HL1u7+D7PgZkjjIaJBv
7aaJnz2/d+iCed2+jXMkUea+wMn5GdlDb58r92paph/E2TsbsQaEQhy6juGLc+8i1BkmAYleA1U8
cQIV26I6phLRBujxxIsDWcRr01Ru6FR9fc8jvucIKqwIz/NNoyYXflJeyLUzQReJuJPX+t2hDwZ1
RTWjBEQhtj/w2qoXMZPBJcYf4Ijlbbycuq65pGbK1+fTHva9y062LsgqUGde/NoCUU3yYpvPTQ9U
rAs8gciW9shamObngb7AC2+w9emzi2CluJIOdZYQ6QFHFEElJxObPLhtex5igjlBjFY0Vd3KLQd+
K1qzvMQFjVE/VkbJPlX9bawpZhum4dfYYfKabel67SZt4TMEXhRKdov4gOwLVnYIeL+NCk7Fbsq7
S8FydlaZmy3MgSjnPARKAmg8H742FSb8sezjk9kkDKtcNW8++xjM41YV8FdhMfnuqkBs5Ggrubm5
kkN0eT+3jHX4+J/WzYR8biF3sC4EpPVj3j2msEvfo8AxWw4Fb199GxGrGiZjx7yxswsS8agQxnRM
gP+LZ3Xe/cyNjB3qAazRPZguxVAoO2RVuR8ThsVNU1s7CcPVZ4ZSZIB9PHIyTR34W6Aq0s2gSxDq
JSjstR2NQdgqVx5QlgJOJPPlGimFZAUHVqTqnMp6GeAW2hYlexvrfNxAtMnWsvHZG3T9y6ATLrKF
U7a1Ycc4TkNwTZvsUE4Bf+H4SOzA32mRzGv4S1KDsOTYfbQ3TUR+llUmyKPHFDi98FVZJ8wJDn0e
A5zRIqYVRdb3z65irIOD2WS/90zTnGDGfTZJNCDs18HR9csFhgYEkj5t7qugzdappMka4VP/SXat
XJc1HFzl3PRrCE1BGBpuR3nhO6uCQmvggrX5VDKBFHGcN3cCrPGdgBnfekyr+L0Ae8JvVP5tnES5
xPpyOAaqgSrG4nSBaTxd5hC1oLoj6fcSUdLb5ktzrGL4uWBls3S9Y0ua4Fvg6yAs8ea560c1Ii4+
DSuBwNRrUicHeNdY34F5uZD+e2RF5ZK4AcGiIsjPDnfuHTAc96aVwjJoRSjMum7NeUQ26uIsnRrB
Jjg640sIg1MGL2fYR/j9hkrJH7oG4SPtxuUPVJ+uu7rmb4Dnwk8M5f8nZLfGo01RlIfVK1108cCX
MI+soGSy+7WYSoUb2VGXWET5mYmj6fnsLgs6rmCtKpZF4/SnVjsnuIVzQMOBiJKIkChJ8jfHz+wV
95WFNF1cXz5H9Km9ii1Esc2IhBJEhwHtviCj9usaduWusrj68xr/ZYT5KZEj//tPma/x/zeiD6pr
5hF5uGWJdAAHQJMhKm0nWQDgcsVDqsMIPiCHCa+dg9lrJfmzaQ6Yvs9xpqmxvsBtEbdtDkMuXKIq
qi5sa1YFd51LH1js04OoEYuDWazzrqExMCZQhWWXYZnCf+VzxJRr5z3XHPXadXNtqubDrmi/B1IT
BY2QA938b5xg+BEXLjmYroQX/T63q2oxGf+c6T9HyZzq/TzfNM0Zv883XaA49XurzH/9hMkptkgM
+7vEocj/45U0LofYV+GtPUa9u1EzAblPrbzeKHL+t9n6V4gWw43qQvvHfdsB3f+rjJ5zRkHYASoa
VoPnXsTIl0C8vnHmsp8oc+A/Xdr6yCt5GGfFyGf/51hz4O9j23h6RIQk3d9m4RloHHuJyDU1M/eq
bsUW/2PuwqCvS02AWBtVAoGvRJY6Cpy9FrK/HTVDcuQTaNlE96alfDDZMnf4dUKiR2ePGSFUChXu
DRp3r5M9ECSJND+nA3GPbplrBJVH9S0T8HKxfPEG7Z2zZqhU2nKm+SNOgpICA0oKlYE5M5nPJFWj
UaoMoVENGLs5U5TNn2f66XA1A8zP1GXAzp9nssKR5kwfdZNvn2cG/Xj7mWaAah0Cl9og2wWe2177
fkRIFMvoOAPRPXF9BXenWL+4mJMhcobVO3hHSzB+hmPfWt4FRdTNwqSMK5hYLHhWAmzWV+0hYP/J
JRflBOFe572Kovl6SXMm91GNU/n9cNTgKa6tOCBw5QYT2LIy+9XsCUjSb3vq997n0c+9/4dx8NtJ
YWM8G581w8Y8GNX8YPD5wfh8dODJ8cMeLVQjzw/Xl0cHX9BN0EMq5Pnt8BRhlmrm1QUytytotDAt
QPj+iaHfTMNNP8QV5d6Mr+Lgj34z/ne/uQ7SPAhazeP7+Tq/rx9p9/Wfn0GE0tjXCfu8TAaemdsE
AloAfefc4h/i2bFOYbzhxvlGRy6shBJpIa2CjdnDBzpaZdJnUJvC342V1a8Dt6MZgtsd3+UB80/E
HX9tTNMaC7z1NMI85gDuTf/UwSIV9UK+3jSOADSa9WQpOu6+uKlAYBdS1n03L2FjuH2BuNE/2AhL
3ke6vDejZIAy/EiC1uKKPL1SrotN6gCImFd18x5tjIHHJBuoYjxYKbgJHd6XZivAqliKQV2kw+CZ
1Hj8vUpBgnBkG5xZVNR3mStUKAMdvWd6+lm3Dr93RrBYAHBmYcAEfwbH8VTxDOGvufQucSKxrCHQ
gdQTE8123ng9/XBYmWNKhVYHytvFljsr8KKDpNiYPbMBDAfS8c+2m0rr0KIADiioGmJw5OGX5ugg
xnniOA47qWz6SPppI7Qt7k3LaTQCbDKG2Hw+iN+4G4Iox7e9I9gjwm9inboBX5mj0DiJ3ei5dmiO
otgEkx1YoC/M0aRgyb2uE1Qd4FTTVVn/h7HrWnJb17JfxCrm8KqcQ+f2C6vdPiZBECQYABL8+lmA
bMu359ypeWEJwAYktyUS2HuFdzHG8rFBin+ejqgY+sGpCJzhJXeSHBS0Optxf5xeRzEka9V3w9I0
RQNxdOWTcX8b5eFSOTV5Qg6yvMYAy5tuLxf9trT9fuEza0JWHnfJeGDR9jY6wKyzhLg/dVrxKB24
0+p3Styc7K0YBoemSQF9W0rX5wB80umVCO+7lWfANYdF9MwhvWGilP6+JQ74tkj31TcBHyjEuQc1
5vyv5qCbRpOnrYH2+zJ6n1v3uNtPFvbuRKUpALq5BA+iF0fw+NQKHnLVJXZZuihozx9pa6l5FCXT
S2cBKjaUCftmBdbbAKPRH1Xib2BrgjSlLM6WDU3yWdLlQH/34ytOxI8A62X7LAyzvXklo/HXqy99
ox64j5pXX/poF+b1DP9n+ioStnKa8P3LMl/eDrmUg4uf6CIfumnNFaWP2GOKWQbY+I+Of6AWXnzC
BaaZU+XLSzvG7TbhQLPAIfgaJpON7Hq6B+ZRouQVcvsUQvvxFIgqA0AQEnbNVICCHXtsGSmLHG6B
JgapZTC3uWbL6SkDG1W4KJEVnQVu6a5MJ+TeDuVApy0kVvnRS7J4hdMHkHoKWXdgpVV9LCLUCsyl
1K+avtwHjWsjMY2WiTBz783Qht5QHoQOtmBY9L7Il2ZQBwsAmy1w236/g1mk87EfB7yhh0ifnDgE
H35/ii8LmCZcskeVdAcz1QvwayqErc4NIY8pDKBfVFEF2P4Dp6M6Plwlp84siKX92cGzpAv66J02
IVmCpUgOSFiNJ8KcYC5EKz6nfY2qG9LRrgO8kROckC0K9wF1q2Ums+E96MuViWgjpvDly8NrMgmx
tYHKW8UjD5+7wnoyb4Zq6zsw6MUz0Ant2kFGZOu5g3goYScxw10L71K1G1+5Hlw6QGKvXceaUwL5
C5RvHWzcXLKGTXB0aVokHIe4I69dSMkMhafmh9WzBVIO+I8G9GPlkLj/BMQOkFHl8hdklNsFr3t2
wZ5DrmuagdWr1xz0moleE+5++W1Ny6vIjHkx/+E21SJOtHOoXrOcgn5eyKa/JE73CFhR8b2vy38y
ArADJIc7pJCK6FXxAZDhDHcNGGpPcwjxpI8BzIEWVV7RhzC3IEKm12Ac9vTj2ARIrdZk7eJxcJwq
WW6gWAR0q9W2Wxhqi11dCntHy5xtVUCzAyEk21g5kccc8HBURpMM6odTsoSvuX0hZZ4vUR/tHjIn
1FXwunqywbmYd3nzLSncZsPLvn1uZXXOmeuDrINWwsMP6Q3J0YyxHnsXEBjZAYJ15JRz+lm0CqBb
UrvHNGi7Vzn8IL0InjOcoi889V6CPm1fE5aKLTDPOMPqZoDH2SJTVrLxdLMarQ/VJsMZPGD7BZrq
JqjLSvw3wH4E1JTgWYYcTKQq+qCENnOe4EnKSS1OMW/w/dcDY28fvV56z1BZdDc9aPQr4o3le8Er
KKQEId6iAmQYmuh7B0/0q+9GDeTyMBM+Jj+BolAPnWbMjQ1sTcyELt9xP4H9TM6ylaDC2eIJxJ66
Cfaoeh4yBmA2wyr+XLmsX5ImfPIdhz9MEZC1mZziVZtw/pCVaQ1bX7nJKCgSpgt56uHQMO/RtMwk
LyqnZYlC4NL0mUslom8lZ/aeRhHyzZZdbvMIh3mYTYHZro/15pUFuu4IxHWO2x8YLQ0PQCT1cMIn
glZLIS0bNGGlHizAYJZDhl8wJCbzTcbsbA9/CLIfez/b5AVgfCmrFTIQuf0gSG/PCytlrxJZMYj1
dc13IbsD6NsQlpX1Bl6/Maj3RbqKw4pAH9X+TBrLf3MIg62oJfIn6kFct+mRJgHKDW7oXU0PXs8A
uUY6Y2N3WXuMVNis4ETJroDPV1CpKmGClOeAJWqrpZSXBe595JuXgda0tHrY0sTlmG87V4LCZIWQ
hqNt9mu4E6hHVCXPUYe2yb5z4iuQj8CSRgjTq5A/zk1m9Xt8aQf4s7LOvS1nZmFvOc0KuHLcjKAs
IX8tbkbvCxO8/+3jmD4TZ9P892c0i5ZR8m7e0uJCrIHfk/jFWCVUrwB3WEoxOSiED/zI0toVC/Oy
1g8GYEdmsFmN99mkv/7FT1DJ2BHeFuGJDTjCdaUEM8yrekhlh+kZf8dfA44WTI1J28+GVP49YGbY
Le1hpOb8U3bQmkjIykBGqN3l0Etj/lpVOiUYL40joemOQjAifndXMaCeLE++F9BkOPi9/HVhbcUW
ZSu9+b3PvPoSZ/pEssRvtf1r+r+FmiWVg7z3lzWijteQDLCtBfCYatdNNaj5UMuDZZ/IMlQCkBAd
8Ft/CGUgLy7BxrK21qltNTvplmyOeyays0MK2WxwfL296rUlVep7sAJD89/6OMn81ZSP187KzvnE
po/AmjpQtFgO9/ecnh1s02ZmAL+pFwEt330WKCbPLs7i8ygQIAT07bKmg72r45jCYrYM8/3tpQMu
0P4WY156uh1zsmeMBtuwYtYxGBlS39xfJf1gHU2XreGYqDWiTaLwpS5tdwORu999JgaJ8WbpJNgv
eRFPppnpNJfKCskhSNr5vWuEq7m94MGzHRf5+a9ECP7g8xJFiJXpQz29uiRNnx3rsLjlUe6xyIH/
HWsG4LSWHaO8XJs8ivC0EotDx7/jzAhgm7c1Rw91rCKp2oNrjfZRuGDYyEI170xVw7yISXWAYrT9
nCbREqDw5p23OLKISAH7qMOoAC5f9PFBdOMFZhrpOXHr9pCD6GoJYp0TfTH99gRdIJaAK2kG7HwI
YQpYRYdYuvbehJhLFFG1K4r6yYTdltSLjF2QzHsa2cv7gBmFFsXC6YcBP+Pf7wXt6GQDo/QCSFHw
bUDgY7NaI+w9C9j5XsIhstAI+9ZXAJIMEV+bptujZqkyB/xtHUxwYt8rAgFW0wz4FJwjCybJemqp
L4BNt3E4PJlx327OyhOQMBgglu0W1VMXOXLe8yTamGaTQfJoaOxkbprQXqrOE5i/pgUn6wryycNG
uCm75I3HnuoglXq7F21wJq6eekXLDYXvAsCjfIJVHeXYeNtgczsJx5c1Dd+aiL/m9dhdbUi3Xjoi
P2IQC946iHwAK0fzTaSjXF9t8PBtnmDOTSGg6qpZZg/hm0TheGH7U7ZTJY1nKZB0llgi3RPMTUYO
xYZTmEBa0XzVzPeIUw8wsACwPdN3v/T/EWv6U4C01paPWLMaHGbw5aQ5+WtNlDshdlP5dBdCAGQH
WVwQWLTInUnVyRDUK7sbb4m7YYrwlxhQTTWZvvsEE8ta277mpVylLIhf2pGDssBkv4PJNb94AQCm
MBUJP6f6HfcPBubDVCygHWgdOetR0hRzOPtqhmhcHaxG2+PoV4l+dW9+6bNsUHhbPm4k9DxB8cog
B69nmYsbyl+L4IhsdTMOE+8FKkF0BiTOcoTi8UQTMveAkDn65bCHYJR3lfqCLF22a2uwKmqHeFcf
BrhX+ATBeC0D8cD0mUtYOSgdeJqaWMizVZN8noR2/0kTqI/kw/CtBWN8UdSMHZJU2SeJ3NItAkxE
NkF3BTL5dFHD0fcIEERxHEOI/grABD6I/3JbyoNEC1SVq7Nio7NPNUZnzGrvPcY/YEgK8Vl7JJw1
yI1fani47LLYfveG4AFZYOQewvIjQUEDz8p+eHddDigexD9eRyvHDqsrUHQsZAvuRB8+Id8PIFea
d48o+spF4nvpdZIoqjWJmi7jSHCuQ2bm3JTFtCqw5z/5aujXqDQnBzeqOVB32MDDSx47dpX5O/x0
y52N1PXWqmDi607AzyVW2SCbC1fuxPLE0edlvi5Kzzk1SlUraAP7J5gY/LQiOldTCp5b0EKdMIdh
z17UjRqvqibjGlmGK3a+flRHO2zL6N5cPGBB9oFVTWDnpZLiKIG2GWFV1G1BGAL0HPTb0YM1uwDT
5QDDUn87VuP63mUizKDpuzdNrBoAsrCgNWL90/TV+GZXFqwvcZPd+8lITySi0DThtvvRDvYM7qfF
D5goeLOsS+2rED7dxjhArJXTNk9+FP+028eWW873Yep3/7YeNFggWEY85wMFuBn4cf9rvaC2BWhl
Fn8CPOynidCLFSX2DI0b93vA5v2rW8F/XFDnpYDc/rHwqwaeN2imQF9s8z4GiUM38f3toWQte7iI
jc4LjYpsIWg2bm9zg5Cj/t42RzNadv5uAsYJW0tPPBaJmnfdpD4rpM5mtnCdy1SwdpeF+G8dQqt9
TTnoxjrCp2AkFKnqH0Gi6jdqwpfBybPmCbuYTw7Lus+6Ute2s7qXWMbuSpWBt00TJq9wAXZmZg1G
fKh6AavRDE0FRfIp3IMOHp8GEFpunwOH9l6x/LMqCY7Sk6LAECITmcGdduHhv+hbV/z6xNre9vaJ
O1+0qO1orVf9iQsFH1P9eXqI2cxcYvWPmrAJDRzc//58YhNRAh/OZNe/wHPp9yeOE4lkYGDP3MGF
mlphObCwCd2RL3zLbuEHr5x5prmxUNpS8zYK1F44Vvdm701vCROAr0FIPRdLpPtRoO6crQTg7lA6
HXYrmkwGCf1ibbnAGxtKhBkwr/pk+ivWdBFPo2abvtu5cVYubqQBUdM58ZLhIEqbvDrkw4DzeNzJ
r1GyqcZDSqKD53UB/O2hu9zkcgbxMBmu8LQEZuWPZx+H7+g+sOUMuBJbzMyACZFpGW7rOHmtBvAb
+wG/Gn/wtwKPF8CJC3deNEX5A8BwNtPagy+Fq2AvDe8U7Ae42CA352+hADQem0lN2ARS6zHjkNL2
4xLg5Nzb9lHW/bVSo1eif1aaXAa+RphBYFFbhVdVYR2zgq/9Dp7h9y7gE8Cxg2mB1Jc/UTfW1Z+m
GTST6r6/rZNF6XdPgMx8k4ofbag8yFHLQsYDcXD+gCGjG/buInWR2Gyi7CfcIeufKTgodPB/Opn8
ZjmefA06ZHDaoBLn0iLupoJY7lZxxz/dJ492cZsMITGmJw/j+A1lS7rP4gReJCXLkP7hWycW4PhB
3gTk8qg7FxTmEXHghPga4u5tmoGfextS1WpumpKOt6n4jbMn01Vwchiw3TnHQ1U9JQp2hTTZeh5Q
nT6+kJsEP6yXcOq3ptKVFVYE4WBpHVqoZlxslatbpUuW4kcgavuBgg65L0I8JokujSWNmrVB1L7f
V3Rrd3wBrWRrCl1jXMT/dUUFCbxfYrG203znuxTkNbrItSA0wAGAtIVa+zmaWg1fi2BnzHd/9ZiX
5mJmAP9DDxDoQqwUwKDG+3vAbQnThiQLlKZ/rRbr9U23H5JL29XDEoxX5LqBnX8UaSUfuQw2PSEQ
cNWtsk7iJXT42qVpdj0DHm5qwNf4HW9zJwR+PkCGRvd1qdXvIJ0CGlYAPZO5S6CGxT15NjN8y/21
XFhnw2MQlz3wB+06kzhZ4PwTn2zspA+sDFEbgWnhB+npTBAKx/tU+1rrCKUjrMkOF67f1B8FyNJG
h8esESYFRBH+r4g8CgDfBigCacZs1UWqf2vBtzAE9LIsXHDwY3JFLaffcS/6FeF25BaRhsxFrWYk
VzJmYmfWkHj1BhH+/x5RBEG4cuywXVsONlgaRyZ71E5HyuQeepPkYbBh7ZRqHBmqCTDZ69rg4nAo
v7UQRFuYGVCoWiuWlK/ZMJANzv8VoNnCe/uzZIODzGLSS8aMFw+BBwc6A00bXQIECs0CYNEk0DMM
ygBp+LP3ZYRyKG9QpgJPvpUrFzasewuGDHvcMeyZjxvIsgHed38fMKP3Pr+fUDxwoeZSisy/VHEI
WwmawKE2y62ZXfeostNy2JhR4bT+ZXBQbQTUNl8IBTrRDIemFiJi5WPUBW6/zFR0WyHIGsiY5z4O
TmaFW7SZPaXklVVFPTNa3mDIQb2ZF/YevlntG0W1HELgbpU2+zIApM8070E2iLSPXTUuaxCGZ1Ta
/YqB4pqt7xBha5wgSwxxsNW9z7wKO4nvm+RIohN7F7Dh+X66MefyKppAp8W9f3M73miAg4kVaf9X
LB9yuFd28fcmLuUV3JN3qSL+3loUqv+hRbaGzY4dLFJL7A1ywviVCE8sTHfVOmxWAel1/pfZblQV
W7MYtEvzRsRn1BofDQWS5mGK5GCdLgFogpkdOKDVrlHiw4yOmhJpXrkVX9WOB+SQZk+Gg6Mufemk
EKeU6dL0mctQD9Uuz7rbdF9Bt4vW1nWUUPnDHSdd3sgkwKAfWSme8t6Bun5hUwDwMnm6kVb/xEpN
sopE+Cs2r5uFCCO5sSEKdbRsC3DIGLZZGbLx605Cg8n4Zk0AlM1LeLXszCgQiA9cAYDZa+UViGjc
Jpk1/Jgg3aSVMDsVwlzAmaDjpJe0oGo5t4VgOxQvZn2uiqdmmGxUsIm7N7qMLeoxyH847t7gESX1
/h69BxtEommGLpxuowlMYfOOdSCPOMgF19R12ycx8AV0bPlr47P0QJp6mnW6abchnu4gqizNKMif
OHA6Vbozo14m/lpj7BuA0jFptKDy4sXtBKMs6iz6uMVedIJM4ASbxR30A71XalezcBDOOxMV2AFu
2a+4zJz3UuIZ6KnwCWeOCkpmkOjxdRgNwXJzKi87R3Yrr8LmH2Z6QMavy5p12gTiM/+yrAt9EmDf
yp+GRG4uSD3LeYsT7qrV1PP7AOQm5oGb+8d7P2Cm1Tbm8Axz8hSyNMC5Aq8ZInei55vO+/wRic8o
tvgyJnm/UFB8fy3iaitQtnmcOoglVo51NpJJGbC/24kB9X4TVJr6eJ54fr9jWhuZNvw2KcXX/lpP
+YUpaNZ1QYlywLrigNrq+t8MDJLwhL9Y/+LRZ/N2rm0FBzCZfAh9QqgJCdV8lXK7xWEKH+Y+icBc
94X6TyYqanl4CLNAQ9VPI4hQGz60H17vRkcGLQhYG2TxsU9yKBVaCfnWRCPf3JomJtCBkDS7TTMz
bOYi+L4CcIzfKOFyWU32kaY5dvppw5Jz4YTgdUfBQULR6Gy6WnCtd1Xvvo26695fAcUxbxXMUL7M
l8EYHO7BgUPB8QV79Zb2iYIhiWdumu1iBo0bk94x90SIApRrb3KzuckW3Qd0rOVF7WGiwTyRNDtx
e9HbPiTcdSnBVBCgxJkvI9ZDDEcXKe71gEz+FWq6oY+f42mi1OKvEgFWVH7vn++zTZhZ0cxy/BIf
W6/GygApgvDaKs+5RPj+XVLBkxkpCntdJNRNZ5DBatYCeqLzDPuAi7kUzOenLC4WZsa9H6o/LzS1
4dGiVzL9yneDhYhRGCR/plcqhJpqPL3f39XEEmCjU0G8072fdz3wmNjKrU2EGegkg7VJ5/yvTxQB
0HX/MCY2DroXaK9EO9Of8xCfKsZdEGJGgKdDcEXVNQSJuNucIKgvLw4QnzeCq60HCjtrT0DAy4uZ
YcoYtwGrbU4kBFpA5f1DU2LrqcEEgTvNs7QLPjwQseYO4+NZtbTYASNiraYatT0oMZc34IGOnaCT
eItVfTr8ayyYwVCnikGr0rFATmJdexrOTtwVu46izG3WDaDBNuM6NkMWAMVqiMq4w7eMe+uCKvlz
tJx1lpHhZ+3atxcTenI99P+N+c/pf9bR0+ua3Nb5P2L+82NkI+6/ExSDxxGfySIQ7hvDbyIomrnf
Se8K+nMD2ZJm2oUe0iUVnvLLgDrsmXUAfuC4Rv5p46uZDcWBNxC+1SvIK/3CcUZ6bolPtoxPziaN
G6jSZcDkwEKTvxV+/GQmxdj8NND//REmAC4jNzY+jeHoL3kQ+weh6yJ+2aarLi7bh56Wxbwgo/pg
tbf29CcGt2rnNUX4jReoe5hP3HVls4aXzbRzwrDWCm1iicfV35/YH64pDLl/Igv11jqOei1LwIbM
Jw4BXN5K0TqbHEyVc5ADMWn+BiF3y41XvslW0FegusQhcGExhuOMesOPmS4KH3DbQis6IcrOc/ra
Q1oXyUBYniUigupalI0rSPySWWNn9GKJOrsCyPo9gyzvexgimyFKtwcWHc2WL0aX+m9wSy3A5OgB
tKctRMT/zKbB9NfsWM/2UphJQHFwXCeUkwWrgxgMslg9VvCngLDFVB2HyMp2qQVBu7rg6sxYBeHI
xO9fYGlezFonnX7Y+LlJk3aADt1+8En9YVHcpcxKqT/8WmlsvWyXT/HfKzXY8VxinhxJhntXKKL4
EeQS1Mu9kp2iGkKgcVEPW0AeJNIksN+sqhj0bb9mc1vWznstvccSSpVQlhznN8SFdKozdzz7W5/A
dK31q+QxssNuCYwvO2UNkGlmyRTMhGMKaNptyTrtUPmzPVBGnQYqQrMCwKg52M0NGG/9sWZSfg8a
gGqJ6zEk40kKPNTkLSJw8yH+PdMF4+90mqyFpXykwnOoBrlTY89MwNSSC6e1/zxBkn6TRY27/rO0
CWAUCFizdKCXhtDLvy2ddOQbxKPVFsXZesnzwn2SEF6bWSwcv3s+WztIsAFzIiT86qr6M1Qo5rZW
zp8LFVjYd/jTqe6zZNM4hEOfD1k97NLqJUgJ/76Sg5Vq4dafk2jPTT2eIVNbHn2f8NfEm+YVECNP
UZPKawSsnOnufObtOoGM3NQ79SsB23OZT41cm9ExEDjK6zXMKHLCtzWGEOCi2glPpttT0ttBC3IZ
cIh+xvEDE458AmtPPiXtU9LZ/DFK8uEpk0CtuVk6HMwYRH+mBc42fG1GbYf5G6S7nbkZpaUvTiQI
gdjEVLPi78XMeN92vxYzY1yF0wIWBk+QKKBtv5hwiAbJMcyXSTKW0M7o/atKOcAPXUu+u5L/I+0w
fogTCHlaFHK0GRiRH/W0rJ04/946YBD+t4k9sMdzYUG9ImrAWlVZWx1u7CGvgmSFbhpqkRm1oKp0
MPt8pUdN8x7cws3wr7lfgs1SX+baKY7QWVEBiTxBNsTiEP8q+saB52Lw4g6suiLvBJE92PJtHXcC
qu2PgmsTgNZqJtz7OgZ9hIjdJoHa+D6VAnqEYCoajuoN/u7mIjn+6UuEYnCSIGwO1X5nYwEgBmMC
Nn1jA9K++H6/femXYfi1P9OUPXA7b/2DcmvgeySQ/JAnNhcju+dZaYoysPViuvhAgaGstVrx7eWf
4QF1LQx0YmMOkubkibwz2J92lK6mPwdRnrXppnacenY/dZrguqFwPcno+d4fBP2v+abPLJK2Dsw1
KPRwOjDg69xTb4C4FvM4BfWZdIlWivloTLczip2JCjiHXJ2DWmDZBuNhggnLvm6Ejdw4YG3dHJmO
5pXn8Ico2/ah8Jj9CLs3/aHbV1qXUAyIU6BjJtm8th60PnEXHG6jqDZZMHGIMuSuMJqOxToUVvfo
T556SG0YLepu6NR3+ybEH0MMoBcGZb23acifOQhAsxFf8QN1Mv5MCpoiCU3cHXQR+XOgKhATmgrG
p7qpVALxxqEUa9NsSAtEG2xfVqZpRZNY91HNZvbonOMkgjwdhIjmBKn64+iT6uiMbnU0TXO5NS1o
/pVhtvvar2eZPih+52tQseGzqeePgT8ufHgq7ypGXsBcz/9p3WZbIyXzLnPY9IJtz09hU1i7YFDd
qsQ/57kttBABkmzHLMn8uVs20aGIs2IeFn38Vva+P4eYbLcXbhW+iuAIceXkLRpBzXNppxYclck3
Tlxt5AEfUBgs+I+Jk+7MbE7jYS0TLlYmzPLqJwKZpqsFEa1LUENz24RJeJQsXe4fGt9ddFCTP5f1
dOnyon4u7Tx7KBjYVY1bPYuM+09Ft5AuKoDM2VXUA+0T6aHrOA3yOozRxp5G95jzMoX3gNNBjqFK
T2aQUOR9fB8qsiiPmB7WI6+fLs2AWcRG+u4yiBxG4lhN6ouHj3XicbIY0gncjL54bx0YfPTSDy8x
MAm7qODWUumUZiPgAlUmeEZZwJ1ARRPCOoGiOz/DbxeP9+AVGs47XnX8Mxuh9xHDuANbn9jbqgo4
jtQh5WvapgezRs6jaw+f2n2YFuJgLpRZPmRM/7RlxZLFGGGnYvpYHhbbkZJj7/JwS1n8UZKIXPyc
FbeL03sQC3CicA15mi6GfqVKD00dAUHi9kgm6uiIR2TB42hALfxP5zTizBTZECHMEIf18pUdERB3
Lb89M7FPwMG64rdzIorLAyRl63wuuHwgvIv3kdVDOd0p6CsBqOYWayZgF/zdqypvd4tAXQ/KdYqX
u8GumitMa1OkMiJrnUEUZNYD7ri9rYz0TT8T2Jtjl4f3NRc7FDa8H5xpc1tskgSS3z7oR6DvQtoP
5hmi6PO9ufSaJNrqy5e+UABYMPsybJp/jdzmND6EkEu2jWJSPiT6UkuYyfhystemaQZEFG48P8Tp
lHn0AYkW99hAmuo+qchTtuYqcefxJKC9osNQFM8ggOt1mxgyEXiMQjVXVS5Mz/XbtNAphnw5xLOY
D04/SEQrL7ehEZAuvCEvn12taojGMKLOjmqoq2FuIsXPkMY1/eYE5yaa0jfljcFGCZAYTDdjap1a
wJ1aPeRBay8eF5xO57qFRncgCb52ZfQziK16H5ZWfzAXDx8WcFCUzIBCUA8C+dVFXwCHCxCheija
Uj2o7MeAbymEvtBgSjkbx46y+W1MT5o8eJn7hSI7Mwm2g1tofqx8r3YPHMrSh6ocnhrppetQd937
zaC53PtEXK6LII+3fa9+TTcRI37CApkDq9u21XRhGSDoQKRe3UlWLwLbGd6GL2SQ3YVZ6QOFDPrL
OAYSgibQZzCDYwpAAJHgdJeDH74kWTksXO3JYEZDAa4WsKL0aOYGWYlsl/WI0lW3o76GK9LI4Yfe
o3gpwmDYkLw7BsXgQSMmrpuDGR5bC05F+nKbY40QRgki1OoI8qZtPWktqhqXAqelGQMRD9DXHPDK
e6cJchzYYldOT1e3ET18n83GyZk3wJIvCqR/tSyXXlJfoqSwF1kJobfbO5jORIZk5UXD0wRGLR79
4SzFEeQKGQJNPO7Lc50583tXg6TAiVpqMekAEzV4hTil2DGbqKa1+6sCvebUwdbn3tUpAn05+dmp
ITxE0E6VMy+sOa48DA89Ye46qus3M/xXTM3j3zGByt4tnDHWX2NM2yxT+6kD6l3zdpvWuwCFu6zb
Zf4EzTJ7ZLuI2Ivas5CVNM0ud4CCR9J2NuIuvZrSypu5ympAu+N0Z7aoVR1BZrTDXd5sQtukaL+O
3oPN3Hvwfa7ZC/v/srKZO7ld8ijwVMrDPr3YRZDCxT5jS5RPgwXvqXUxA9ApZRsI33qztoOH0szi
LjRy4uFsZpgQr+fOZYT4p17oV1TdHQB4h6vWSJ+nwX6JICT/lKoRBrZdna/8BrrbpX0Bbir5gE5O
tkRlGJgaeHA+OB02hSwq0w+3cyBxH2H3VFIIFjTgLC7NjLQ+1YWFhy6+ckvok+RLCuWNbQeEyQUy
kuLo5uHatMrGjy8U3JVL041zGBM/JB5/DAOokUBEEB9ARfaFjcMEbyCVA0uaTenMdFbWc4Zsydk0
bmGV684gFQx2gM+c29SkT4p13rYMOxw9tRqs6uRpp0m98D0uDvM3ARbxDo95sqngqbcboMQ/R8Gt
uDjKghJdn1bryOfRo8sBFc/bxvsR5gp019H7sPoW4pZq5GCpWu1OEMBV8FnDJ7DkMoiDB94PwsDc
yvVpHoZui6mK5KlIS2xvfQUd+ITsSAQLrNIRewpbwUcet/wEuwcQSuBM/94PYOTHSLNDIyGz3jYm
WDhU7GweNgD8Y27T+SOg4U5zcp3sA45l3gmOkJ9jy5x/+vDTBQcjw39XffQA/PwmSQqLBRRHH1MI
pS0dWnTQzoKkKZx85MaN8+KcgO+xwE9RPTslvMBQMOSfbecu4biJlcq0XDl1SD7luG+BtppBmjh5
LIYOxbwGpdEyjcJDEKHunSW5/zyiUDkDBcv6Ryvnge3wI9b5t3Ss40e3zsSqQo11T8ogwqgrl7ET
+c+4v2J7AIrax0BQE9FPOYZC3REZXQBx9BMQbm7VMYeLHiR0+1+jlo+mBywM5Etxz0MRE5p9dhat
pZO+mpa5IO0QwEhHj7bl2O6QlF01XhlLWMOgr6mbeDuF8T8dAR6Td23zmSL74qOA/o5EERy2xoHv
Y8qjc8nycu42Mf/E4XDuslJ+g/wJbjSlmI9+584ikdBXJq1+De9jdxnTgb5aoBLNRUjYzjTh0PAS
BC69INPgvHAUWnUQUsHdeRidjyIi9NVXxQT4mk2RHfgJnPJiymW2T0VmP+NpSebCbtUu1s1Gwres
1XeoBNnAZ+hiDPMyDd2tGS20Yj7krvnWjEKnL1vYQRFvzChKGfVixCFp07V5diQNzBVgXXYoQyX6
mblvmjZst4Hubfy16TIXPIz/h7HzWm5b2cL0E6EKOdwyR1EiKcnSDcqybOSc8fTzoaltenv2mZob
FLp7NUhRJNC91h+4b97bIm6Es2R5wWXACeAh0/xj23Frq6eDyfIHLdbgwUw859KnBVys0o9XIqJU
Ew37ivLjHl9CWKM6Xz+KrsQLooWcBMo676l0Rr73HFDjXtZVrW+7slRekNBdaqrSvHc2O1S3UtKt
h7XNa1rapMTC9j2tm2iFd7i2YSdXflOQ8BHxsB/7lVO06aZm5/PmZo+i25c6aYUFgw68wI7eu1/o
C0onLXSBvvNtmAO3DF/Sll1IokfWC1KV5iyKivG1Zrk2Q42/+paoYz3LQj1+41GczshAwZ2KkUbq
NO6Y/CGfFL9ghpf1mxFil5PJ0TPaQNkPy0ufFHDHn8gPolyhez9DTdvhrun8bL21b/azRp1UJ2Mr
VFbi1O/0nLxyHBYH2VuRFbD2oEoPUSBpu7Bs19AztJ3Wh/pRHFpd+zozEqXfdKr24in1V1fw+0z0
uUhH4potHasyrB/FAfBhBpi9NPna/NPntk69aXSvQWPcAl0nRtgArhCOaP+Y2ysGK9nB0hD84b8r
wlCKwlas0xa3SYMB6ywCQK5WUI3dJLSWilmyRqra6iK7sCTTmKJDZ0FMy8LqAmkZtbe6UjYiwqD8
cwCr91O0dE8vdworDLQgtLXOuhCzlNp69BLDemxcb5xZHkvxYGreBnJlcktF9EU0xUCJtuO2kRSs
uaY40WcORfvQJuFCdIVOjPSy3xgbHVPJ4z2sQ6Fx5jSlO88mun7mZQrEqdq69ll1LYOu+uB2084c
T42etMbN9mPVhEsKl96Hh6297VYf45ADYMwtbR+1GsABHD5vA05gPdZj0z3rIfbLvRk060LJpRfu
ojvLytRX2PrrOi6HOS6THZ4Yin2pjOqhVCHwVA6OLbBuqi0q9c032/omum3TAT2ODdWqAqD1Fqva
gtKg/OJWereLHYR+RX+dVK+ql+TnZkzNo52gNHubPvT6DP3C5iGq5eFJK5MP0d9HYwEIEyhY4eUK
wqeZtQy7Jka6wMsPauPqS1X26+cMtadZ2NXazxbF9RiuIwBvZSaT+Lq0IeUnS7cpeWgR+oVI8i5U
nO9endG8Wlal/0SKYOnbFMSKiV4roUO58Cw52AIMy49mBrpl5A9+wdWHv0VFOtstqgoNpixEFQh3
JNEsG9tbpYqG/eE0WoXIEKd5jUHb1KwbHqaxU+J1LOa69k8+suxBtDD22rcg9VU0TOCOVuUZ0ayD
n3QmQhDtuDV4lwtZCcizpJo9T7jN7jpUwV5ZCGw6FF6RDZXCpzgZ8CRhkj+62qbRSuk2yU6daq7H
ab0Hc2ohWu/vi7R7aIMSK1qPh2gUX/pawWMOAdxTLU8kQloD94NtBwB7LppkMu2lLXXRWjQzb8BU
Hub63lMD75WvH6sVv3yqo0ZcMJh649gIHpTxnPJwfvSrUkW7A356bvYWgGhjVXdF8kPr8esSES7E
nV2I30iu4x9jjZM8dCMX5ywtvs6c/+j7zzithtElW49oPYKyavHBEE//Uiu+mkLm355G7WlUrBzE
aA5RhPpEkXFHql6dSa4Oe1iAfYkfxAfXn3R8zUnozlfKHz57yJWIEQcvmEbFqRvnn0HDwlaC63Fg
XTbMuS9V70ZR/+JriXeAy91rbDENFv2lgfIAz+OJEzPkGzcDj0gqxjN34uDzud3ObDFybzsYF8Sd
55yaUnLOA3o4C2R043VQp84ZDRT/qQE/llajc04Ktz5Ubf84wPMk066k7O7HT0vRlXKhyIl0yHvD
ahFsz5Id+b5V2urh3KgK6u0lHOwg1J7TztbX96aWlsbacOOvURsN99uoYPaL0Xvwf80VowjcuRfb
CLWZXrGh6bLBUVZ/qdcJCbvAtLqViNHqloVEjUcYck8eYqRlgNKZE+IrZrDNwH8h/b/bxjQeR3W0
/pKd7CR54YzRPNRV9vplW+6HSTENPkbxVobUAOw0Gx8KQ1XORe483frR/11SEctvXsX/nq6FgTvn
U9eWToNcc5y7zswoS+/IUrx+GRs45VNaW0sdf9dYRb0QTREWDaylZG9SUW1ItLn14F7D2J0LOEyT
D9zHpS6dC7gK3JxiGTRGshFNaL7vENH9x39PqsqXYAjNnaVV6XyY0C+jhLpf6vvpX/NIiLhXHa/V
+4v9NQnGy6Ko8kMbq/IMZVrqg53sVqc47/O16KSiiCSeTga+g7blsqbfY/bY4noWvQDgDr8PlVzN
pVIn21VMCF+pAQweatF3pQeq5xix8gjauDgqntGj+8RAaNWXFtb0hQW7tjNBIS7ElRq9WNZq1b3i
MV1vQjdSVxrb5nfrmxjWnXqSsUe8nCq692q4I0LsWfTdo5R1e2NRGHQXOOwvol+8sSpvvt6YZ5KF
FRcSb8wsWMp3QV5im4NOtGOiDQ4QG9TO1EQblLdtKLfBsAyDC5Qhae66E9ox3ORk2ra4BuUnBMjI
Oea5842lzalXMvdnpCVwTeX0e2GmCNxbKljWYQixsq6qbZrZ2W1SpnfHNuuURWZL4bW34x9mGKQ/
ci14zYYueFbCXl8j7Ftu2AeH167PfoAZnffNRMOoLPSQugwXlyK1u6MGwuAoztRsCBZi2Jj6ZNWF
0u8HgHzNpj9200HIlJZRZe2rkr0gBLSjq9ZYKOdVBB3EzvUfsTGBc6vgSdwdplZX+cETotXa8+/W
77FBdoJTbEnzJKB4WZCn30LE8h6jyujmg2s0H/g9ztrJXVpGXQCiqKdcHEy8brGVpHmP+TaPUnZz
k4x6oJNJqCyTZ73nDh2kqxi78WkklINg4Wjwj8ysf/PIECApz3tSjObWEu/JZiwHPHofw2uMVqKi
mKqPf42Jq/yeJyIVZ8VyeqkHenL7fPseXvDtVHzKva1hVA2oYCY+eQC5+TowwdpjblCd8UziIT3o
2lI0xUFq1QOIDu0oPL9i1WkgUOjXe8B9UtP0/ioqQwf2qp6z15oeUX88iQbTK+dWqmaLPx5h//m4
4kEmz3DI29kuueYqd7+DDx3fzRq1zqaq7EOcVdG5tb2PpMDr2p76q3/1C1N4TYr/s19cp5YDroPa
XIyTorDXHcLKPCA8sryb7YqzUA4Vyt2Di9xMUiwH9IHIasausvKnpJw4tGIn2ZhesQTkiZ/XNKJQ
hVhgvKEttWmzLzvVGk9e80mkv+OkWStTS57SBCmtf49ZTRCve8jEyxAZjlXfuv3J84ZgNf4+y6gL
3/r+36P3OH6g2qqvydpqY4IeJlJmK2gKQGUgjor1DyWZEY9fM0fp6J+IaKw+o0i3H6RxWFklCTQh
4ps1/cr1wairk6Qvikp/tH6PsVdRn6d5IlK0kDntgpblVuU/fnkqyOOi7Aa+vTWq86CdoR0a0S/R
6th3XropZ9r7/qPoQgN8pKbECqXLjPihNddhl/OULYr4XR97CfOnqTma6bunQw0lKVE9WZTEnlId
oUsh/yV3rfOe9dESYz15o8ZyvikMh+2KVL+AMk6WDk7Ux06XpV1dhMaKX3B2sRKsiOIg9D4NrAMK
uOo/pdr74ZZMUpsoWZoDz0SsdYZFUPvxqRwaEHeN5X8MRfwA1ch8jiB0buxUitbGEATfkERaiQBP
Hc35aKjVUfOr+OS2mKaKgTx198jMqWmdHsvJpVGefBttl7piGabHYWqJrriWb1GiJfpdouIpSnSJ
2Uan/c9ruTkZ7krJtKUZKdWB9SN7/9upWXcA/rmXiGatutXBcP3fw/fITsIwt3DIuIugdoqkUCHv
8KMxt32su8+VacxkGeSV2VnODsMufY4sS/IN0TlpbhRNT2prSL4ZhTmX3aZ+zm1EMDRbo+o1heHj
FOLGVvZrcREbtIvfFdZjBPPh7OOMjZoUhoWyb5JYlYOlmBRXrjUrbfx5LSzvV6iLItXsjePWqoJm
oTiN+4omqjJPfFSditZ2eZaxxHA0+9qX43DCMu/nOEUhKFisM7C1KzEJBF4zqwqf7aNRBq8NZfDK
d1/D3GdlHwKmF82qyqqlq3n5RkwyZPvq+Kn3lNZVPhkIbOGMqI8+z2vqg5q38LxMv2Tu8H+d9dNo
mMn/PSpm+L9H/2ecuIp4jf/5aj1CiVbvnLW++RZUXnvtraq9am9m6WW3c1iD30HzZUcxAsQgWUip
Za1vTX7DmDXyBwQYYQAflNCB4VJiUFyv+NDQsb2S165WUu0XSz1qP0050w/e9BJBk6FuhGjxKtWr
7FqVpI5H6EIz0cygnbAPi+aiJSbIffOMfYp9BGudXWMPWCMGwvVaRPCwa7c1ai63CYjE61QW5JWY
KSa0oYORXR+cRHyfatY8aWokj5v8CVMeF6yHc0Hhv10Pdiztk3h096IfmWm4MqI9hD1ZplQBc/Ur
c53snQxEv1a7ICPlCE7G/wRPPq9i+4IaX7/OJoFSw5C6Pw+T312dqz9FxB+DU79o6vzsDrUKpiWw
Zn1St885ONUTW9oPPWrU1z4Kw40XIs+vTk3LL1ikj5267xVPfc3sYkHlWrvmYVo+IqTzepvE7XrT
2UGADrGlvhp1A7uwDuPbpN7OV+PYSZd8+s6iRHW5TULMa0vuVFuIJvb2/I5NtVsMZVOtSVbIqHqr
4z51vWzVlt7P1GkmmtvUN4Qeo1OIOOuS0tlSuPoss+gzqTJQNjIIBPAxqBP5tSE9iYNra7h212G6
SYLYO98G+gS3M75eUkVYMzoDd11njnEmjETVxFmpC1H9u83XaunJk+HSGGyk0ZrnIu7UR3ocAx/X
rrdBoI9Ls/b8rY2iUGZ30aWou+AAb3Ki44J+hgP9bDl2dAlGxz848IwXv/slN8qXo29jpBjLpxpA
JuRHpB8qO0KuP0R6/SYOoVOoMN0uW2uRHSBThcQaGl7hTMc76BxbmbILZIxnjS5XvmMhq1KL/gCi
jxer1WX7qBtaeMYlWYRpAFmr76Gp4y48+vq2tVksuCpVdMNNbwGSyy0O2+/soNhx/hjkMZpspR19
BGVyAbliX1m3YPVUesYqGjL5m+U7CxEgF3gYkijMQUan0Uka6pAtEzOzcjykqpK+uIXrYzxF5T5k
sfsaed72dmnqKnOZ4tJDo9Z4BFswM8WAQairGfJrXQT5OjbSYtNjmPPcJOPD7dI57C4tdZElIAF/
GOHbLBKNm3GIr9qqacP4hMggQoYR0t6u58k6mkN6dBpUO171qZ3MRYzoE2ctMOmtPAkIasWoz5QM
wFJidUDKZbU6y04dbNjc5/PeLKqzONQw42dpYaE3SVnz3OFo+oQDh4gXARWbkg0FdrD3U4AYCNCr
n0mNYZHD/OdCODHX59yoUioVpPFat/mR1oryKNWy/4Ty4Xs8aB6qPrW6LIas3dSaLT1onvUzw18F
z0lMVFvfYQWsZzGHxVg58tOtp8703QBoZSbGRJ9u47IqaXG9vE+SOvlzdJVwL7rsGpxDicUewLVo
PraRspW6gAfYdH0RISk+jj5ylKzu1wia/mojDHcQXaE1yltTincoaEVYN4/NTzn7jrOm8gPHG0eI
PZ0VTTXXaqtg8xZiXJxHoTkPQ6qJvsk3pQ+bn52ZXbsRnnAvR96yiOTyqOp+DQJXT1f8lnE0deKv
66fa99TsvbPW5j9c9Lj3fS9/VkVqnEEbGWdvbKVZ1bX2hvQI+hFql5/SCDVLuU3SOc4IGjvkIl7d
siyjljR4DKaLUh/9c9TwJAlaPdlGeCWAWqZPHGQgNYsWU+ll5aYenLjge2pk5T5QpeKPg+iL5L7M
Z/fhMuxJ//hNaM5iCqcLMSdPLG2u9ZX8hPMqyfPmGcJXc0ZYaBMjqfaC3OZ4NAeQrbemXAP8zKl0
iSaeYvkqdp1+xUepvfQZGuWjjG2hGPVZ08xAHnsPlRpUZ1ciKV7aoLnlkoRPVMbQhvz4KM4GT/k6
E0192mM7lB0rl+yeAmJpL8Or3Yuz+0H06Q2q2f8VInsht1hJCZbjdIH7NCU0o1VfyhHyYmY9yz3N
XpstJl/iICGjdirt4jjmNaCdqV90japCCQjPvdH4dTMj8HJQYai8VDtpci6QfJPsQhjIc9FkK1Cc
iRVOBaJHxEuo//nKBxlK7zSWeb0SZ/yrvs48A9kI0SfORrS1kXif2TzGHxrMGhehXSTf0KY7izqw
PmYY07veRxC5mELZifqEoYGKeQmGBv5oqQ9Ohvr+70lVrWxgG4AUMD0kb0h4PbC5Hw820kSWBZRv
nadRPc9zV15WIqYoQnxbJOvNbxuM9Iw2eckgzR4FQzqD17NWJQ3ziIlOjVZVeAGcKRriEDmqMS+0
mk94olDbTtYdhi7/LgYFBRvZqhdEOuOjoGwX2aeXqP98wFiyGXpxEZ8eQqtoc5kR8rXTp92HlrId
8b6Y/fEBo9SFx9Osl61kq7VRYc2tpoz2betE+0bKcwTMWhm9/OnQ91q6xJ1unSqKf2At7LN5kOJq
FhcbIxqSx6APsr2r+vhJREXwMSjrBvTo97QZlKVhFdnO7wzpbMndpxj3AxBwFbanTxF6H1tEj5A6
8IbZHfUr0MApRn2oL97Iq2JM5Xc5s/DbW9/BwHFcZxsxXUy6XwM4ZxaxRTU7iK6iW5GB8Dq/p4v4
xJCzTVZjEAXUd3i8X4NXh/JFcd5x5Y0whzMcJTqlWKqJljj4XRTsy6j8sCZ3OdFVId07Q1TFXLGj
bJpD6MvxvgscK1j9cZpBNhwDiHF/jIhhPRxZxZE2BtupUxgEtqujU6SdTCdGS2aM/ukLk17HX1L3
dn1S7EfJ1o4ilpKwxW3L9De9bzSzHjWVVymN8I721eSaW2a9wP2jfUI+SgMnE0gPdsgKt4V4fOgl
y93EQzjsMLSxd2kLrpxSvHcsEl1apWpVnsA16HNFC49Z2DhbP2mjN3JslLv0b+SuKzDBVr0Q3RnM
/pmRhd6ppFx2xpMdv2PCbRWXeC1wdz5w3l4fm2Q2UJnbhUU97kbNbScFDk5vQ6UUlLNMwlRRBKmB
+hUpYrI0YPotvATt4PJM6XSFopDltZtu4l6bkHx7yu6vwMyivZSV+L12efEGK6mdDTWyf0blwWdT
m4uIv0+3prBpuhrCMAKbFu1lC3Ffq3hwalXvcLLGZmIewto/sasITnmVnJ2iDHdhbvmnez9mOnA+
UqVfijDQXl8Tit5J1+xxB6qN/1xEzHWjojlE7Kru/WKqGCy7dqurebsXXfcDZA/2q3wvVvc+caaY
RYIXRxHPe8Tx2xxRE0A+5mTtyU5cM9RvZIg+vMbsH2Mltp88Poto6vYzyUJsrJZWohmZrJXYJvPU
zXCWyBGnbFPU5gMJcLKjYr05TZJMdZe4lXxJqTk8uG0KGX/qRy4XONmYuhtVpW6iGjFrGE0fKRvh
8ZhTXX8LK0cloUN2vghs+9G0URwPfNf7UWjpVqmwkW1CEOVGkplbpLuis5uR6xcRSeY89JXRvJip
Ha4pEPBFtkHhlzpWQCJiQEDQkdvgWZUVe+2rDen0otGubC6/iQBc/z5hruiXoHAROzUzSKB4Ukj1
aJ86V+1mXgj2yEJ5jkc/iJaANPYmLbPw2ehBTw6+pK5wMwqeJUVFvEVprUUzNRM7U7ZFpuDzMTUV
H3kKvOr2uB26RynqS8x2Iu0V8QiTvYTTrUQzQ9d25qltdxRN/FydMCpguYfRg4XZymxC+r4a3rCN
3f6tAaN+6suqO8Ej7k9V5H0OahlvRb9J3dWc6aV/SKy82os+I/418NgEfZQawbyG7/CE8O0WjnPw
ohiFdtKD5KJAZnipIfyC2jd+ibGYTdEBu+gefQdC0UBQd7kkxXPRjEo/2/aajajANAqixVnrEPEX
thuFLzE1iZUvmQvZBweJe3slLfPUdoGrcwjiWLqd2SHGFqh4LeAc/AI4l7y4UoHHjolamdUhC6R7
5PvrvvXP07dg7hiB+R0qzsrUquyXl7rHsuj7N1/XTTaSznsqN29ukNnLNLHdM8pViNemRf82huU1
bFmlQ8tcGOVrbBvmyZYUmRJMIT92Y/DmNE6387KshxXcSAlSb8O4EKMiLke7bG8X1VMkS+Ntlujn
FrdERTmTc/3T8/3jv09GPbj1QMr4a8jr4OIikdZ3w8oxHWcnVbLG3piDl0ncaVM1NDe6F17vAxC7
vkJEX600w7yQc2shBtyiltC19Qz76hbNr0QutAMVcO1QptI4U1EmWYo+tjQuIm3iKDoaz9UOQxav
kQh2tqILHSxixKnh+Pa6zfNXOy+0YxapsG+nwxjG/b7psoWUeF/9ZB2+zkRfHZn6En0CQP7TwF9x
USJb5A26+tAZIPy9aJRXXSg1J7x42pM1HYYoAMhnmepazyKHyuE03GraL6qo9uYeJ/oxFLha4OV2
f/WbcbBXo77b/9Vvo9PlJGO9jKj78ouPX1mwBx/kFaFwJZH8aDRugG1pgW6kAkMtt6qZhGLdWx7C
vyq1sd1aSItdp5k3CtskPfS/Zpoy8BYHCspKB/i9LQHYrK2oKxe9nyAc3HTDQ2+bw0OT/OjsvDqK
niH8KUmaOTcm7JI4RHWZ7BEMOouWqvcKnNCwebXqYNjdw/K4M9ALsnPA9C5ZfDGSavOy3BTVvDKg
3jiSg2S5PiTLQsZDQCcdk1N3pbrp9gcIZP1cah33zVBNRFpQsD3lvW6dPFnLqfa1xUFPR2RdbNC4
OPMmc8UzC764Bk1+vOlJja2HCB+DnZmUCXYbFJRhcCeAtuKSbaQmJ+HcAou2EtHi0MZedqJcWS2c
HnTW7dqulbnrxB4wQNA89wBIyHRXITYkM08ZHLZ8qnOwWkTJUG2onQMbZbLQsXqqMqdAciHtny2w
LyBcW8R9A/iOThQ026HihozxQrUE19Vcc48qVqXHxYfVQu4rDSiiqMwtXO4ZP+SqKGdu63fP0Bft
BQ9P46EZY2Mjd3mNmFguHZWsKZdmU3fX2ACOpxdh+RFmxjpocmCmfQex1OnaHxaZqbpmRUx+OkcD
ra1fB8QPHaWKrnkRK0+Gh5XV1F1obKDi0APHOTWzxE6WbNqSTUgK4lVJ2wnV5/jHOID6HcpwFDSj
fNA14FM21OjXXHXfkoBbZGx/hGbdfPo8zLCH7eKrPTThyrCc4CCVpruHRKog1CLP3UD2r0HY8OlG
6BqJpg6M6AHxiUfRcrTUv9ZlD75NH072FE/pBVoe6+61iLA8mOOBD67fb7zgmtuAMyvASlOoiC9t
VHyx6uj2t4sZbJO9AN9oEQ8x1j7GSXi9v5yjWutKHtJHEU++2Z4XKc9zEWGOzbgNnB4vhukVvIYd
tQLJTlxMTDCVPphFjhccRNOR5XgV1ka5FBPAgRbHwim+iZZ4g3Ukg/6L7NvrBbgRzivV6Ddi0NTC
aBsOaf71ej4byzhtyR/wx97+oKD8dKyh27RW2KxT1fpAXWNc2xKZ1oUGYHpeBnW+YckzU5XE+x4m
8GABbqrb2Gvl5zz1sZsDY+1EsOvqAjXOylStMxXot6AP/e9QCBD9dWNEQ2pMYfFGZas+TTBxvZpl
MRqzOAc7xzTUSEZOr+BY4buda/pZKkH0BRNEgXT2OQv4WUQLeNzo7g9Wv9Qi0qlRZRfT2th4RIJ7
IVri0CpNOS91sJtGm5UX1TSrA+zp72JQdNW9/6OOxuQgunrZxxDRCQ+hWvD1N/tjPFoREnyt5Z28
EZJOhzTrusODlHw4BzGAvo+8ZOXZz+8D4izUDZ1ST3689ytK9zU1sNxFkyIILwbv/dxndBSgQCOJ
izewl7dpnH1H7s96zPrgyAqmPLCesyjnFPYjUlrurOwtZS0i0PID7Si72hJEXwYKkaYIbvzC2DZZ
ARVahRM8GzX+Jta4MzFDxEVY0u3c3DiULfBIeE7P/uBnPy1UwI22rd5dyZbmGEgkp0YqUEwJ8HBS
8ja7VG0A39Yb0p+w1dhf659jUGnYvpnt2S89dU3mo932lmud8HdT576ckjUAOy6uL3Xmu4tFIdp4
mrps2jI4FAgCHNyyTpdumKSvZa5dDd/aSEMkf89QESyqEdl7fVjXWd3/gKjvz1hVAh80kJctulA9
o/qlIIIwpg+9DGYmyxDakYcCZEeRZ+smV5zT0CArVASafFVlCMkIlHnvqBg/G5mqsQ1oc6wU5OZp
6NN5oJpKMVdJXc9Qq8V8VCqUi8n+cVNj5TkXzSDVlAvWAFrk5hfRoxcIx2lh1aIbyFiVdMXKy5uF
nZbaU2nDFWlDjMQMRVKfRF8boHZaVMPRnSJEV/aZJ0H7JDoSCAktKMcU1wQWH9wFE9t2l7Aj/GfU
p6KZxrr+Zwiouc6Hz6weqbPDMb/0ke+u0JNFN8zkrt/UqQ4Iw9VegxB+Vo10VWafjdCV0F4Lrojv
NuvS9ORhK2sylSiXeqsUI8o4/bceZHwCH1IvxoMrqFaiddNxFH02ffewSLjP/x4YStSugf32eK4/
8PUqrjqGu4uICjeicnp5daWk2bhybszFaKIniDkitiMGRVcTy3McoJ0nlrTlVS7icYa1hbkTTb0H
khpZprxsrVaeO0NRLSXdGvCLntRtAcHLB5l3MzdjW1+khZ6Hu/uI0kNzzhzZho2bx5lVogpYI9Hi
9JcCxg7ijEEDY9U5SZDiX1xZV9GCIjkEj9hgde1DNZkiahT9pMiWvwX8Dpa2gz8mDhDho+TAR/Ck
vvnRh5BvjFh7l2TPXpTSWKA6qHQPpuJqc3ENTZt3jWZ/VBVYaPZvxnHsSnNX4dSpOSxABMkKwR55
ykYEc6EVFrIW2A0m3puCkRUYvbyTp6ZgVYnRv+beg/9r7j04mi6Vdtapk6SrAMMqUk7yWw2Riq5B
zsqaYc1dpZMQnqBpNOp3wOX5SbRi40wOwXi2kVJ7Akb4IJCyLvLJe8uHWSiaHZ/p7YKiKS6YxR3y
aFWaLlqEtza6xG+5M0uSXvwGLkGPNHxtydq7l0oPmd+QKtTKBWCfaTctx9ewyMe3wZImolPioS2J
LzpSgxhKY4WxFZcMczd9GKZLIpHqXjSKIzPcl/jxF1G7qIIkOSu67M3SvLF2BkL8cLF8yhtIPgM1
iOZKI5VbtOEHtseugW2zW4f4aoUq++OpjV7IsUv0kroqc8lt5w9y621vk/WWLbic+wr0mClYwzcJ
oGEKVES0zSqYw62PuOc7mJEZsroHIfQm3pXokuRuWAZF6C9Fn3iN+9sVfUlUi7criyuqVDxvb1fE
igjHGb7ecjxGp4K9/SYNBp5+VSmpS0kmdwV9Fq7udJD1ibX7u/n/0SeuYrJ+4C+Lo3Xuqpe68Lx9
3DQSlUptgr78qykG/uobZR8y1X2KmIe28tcV/mtKnwJ8xezuRVxKTLjP/2vqX5dD0+9aDS5wvzTE
Y1FFN33sk3gjR41zEn122UUnR96Lxr079dBVCNCVhcmbpgnLo3+misDWUre4RnRTQbtEzEjwgmAc
cq8K4cPWapEsxJCgCN0ZQ3JvcmP39GaelKwM5EFJsnnhFc9BGjkHY7IPTICpb8uwZRTXwNso1Kqv
UQRn/hn9PbeNJW8b4S+GhbQioaCuYJ107sCRzqmOGWvwqvVZ9Dn5r67zpUfRMNlwbzuWjjPRvE8q
vSJbNWjIl12uPWdDCh7VLZwligbqM4K2zQpCisOOzVZvo5IS/dm8j4pgMfpfcz0np/ao5spTXFuv
5WSEYnuqOdeMvgJqp2vnqR9y9fBeGqY5z7Lsj34RD7XhrLvdHshPitSirG/a0E4ehyhNH5FKrHYj
29Im6L+6xOBfsX5QQRnOzWFhNal5VuJ2If4y0RppibcuWl3Y/dESY4GZ7ysr5L9txOoii8fkXDkm
YNd/n8WsmxYW5VQSmv8jTnfiT8WN3gfVHNcOf+rOLVV2BnbcLWFsmle3woJKbXT/k43TjNug/otN
96OC9edbktfKPHUG70lMV7Gcu03HaK1bhj1eUeKx0KVltcobeKviqVM5D0NSGtwh5FA1zHdV9yT0
Zf14O1gs/uKi9y+Tdv0FH4MzeYLyqBeOfxERGAMTUfUv/MZameInhet5G2JPbinNLm/kDClyDuJM
oFo9uxt3QdrtWo8UtFlJ6aoOERq3/ZwUWIb5XRRR8/XwOhUAYwT/j7bSt281D6J5hOT4KXYlnx8H
k0LbIQM2Teq6tJvleW6vDTKWh0quvw5+rBUHx8zQdIxMZ/7XwH8Fiz639exl7JjcNqdLiavcg51C
JfGP3M2cvo4sROJ9K9Cx4vFF1p5EiTTTkzZ7kdouw7OqqZ9RBO7neucOVx1L5XnbesbFiYd4UUij
dHZg1i1w2ubpxENtUQxt85S4SrrsKYo/ql4pL7njSqf/Q9mZbbeNM137irgW5+FUs6zBs+PkhCtJ
J5znmVf/P4Acy5033X9/JwoBVAGKLJFAVe29HasOIdykqjpJ/G7j1eAjy4ZoFWjUEL5LDWT9FPpr
V2iRiywtDNzi8vrSCpvaNvJlOyqLSgmLTZtk0aoRVYKVfBF9M8xdKyWuc6NHdMB66TOvyHhqV59m
bilbCriBLsh61UzAJi/DJrVbZOS0RV2OKyvjIESQfTQWBRUW57TTqeJOVMrXr50+Z41DnM47aXIZ
CAPPIdhswZjtzLu0ekT/4QflsfEPOFzgOjJ+aOnAw4PqDARUomyjpo16GGdAtQCK2UtEevESNvM3
TWydW0g0WydPvk+5gC+1YfIAyHre+vwc9mHY+WdLAQoqZ2vVOVmlildvXXtoXlJNtZZ1Ci5aNnOz
5ZNzyZHIptmkL0lUjLeyZaM+HpKSeOim9FmdHRWhjbK5lS9jGxJiUcItIP63rkBcqZ5RHNn7baWV
7JJXEJuVS3EyTnQrQeSva5fstqyDr87IQ8hL+TKMkX2QV524smub80zio5knmiiD/7K+GkprTc8e
K01B66YP+ue4G1aRYLUbYX/ae4gDrkbBeUccUV1Y/WCcfG3unpNmBJtMsZebu8G+ce1oESOH9xfV
WauuaJuvpgN9bh3x4Onou4FAhvrXORufTEV9s+2tfGWOqZ2e9WPukkpKXfXI2QThXnlpDJN6nO1U
O8rmgGgoNOhvdrJfS6tgY47ZvEwdAQisINqIK+XFqGokvDlik9qm6cZgaKPCKDcBewpSANmEQAIw
PjnqdNOLYer+rRxU9QVxwflFTtjlw4Nf41K3VnAo66xaNi31eL7vW5smRU+yzCxKMInG3WSToMep
zP51cMklC1rx3yzIpijrQVhok32xgMmF7JLbvs3B/05ZI+SorEgmx3vDqBG7cVpn1Yjy/Qj48+9N
jrqwMQkYk/VuLJvSWI4iKEpteG98s7NMafeKQhzqN3XkfIi112gc0Ob8V3VkaSd9JxQoNkoaWTs/
0H+kaWaeGgFGgIDjB3hYWuIdi7GuGMyTfA88x39A7GyegkarN7Zum5DnwDYukGFruOzKTxREADIh
YX4juY3DIn4ySMXdodiqPwf5T9nrhLNyalU2jNJH44RJHUdSXKawxRRqnjrrvIMw/Au4u/7OaqKf
JtnBx1QLZ54jkJw4lUP1jOk8SXp3YRA0jbH18sbe8dMGQg30r4pnClaLHqEPkis3FvRQoBaqaa3H
DrVAYnTOwuRmUkoYs8SoqRERjDg0yEGoWPonMZtd6NXvs6UN4OFiivtjAGp1AYap+xx6U7Ewg777
nBj925UcbWJdXw2cozetOONeRVp8ynsWRuNZG9knR6V6i2xyxEB3gmLZfUNsbtHnfXuYqjh40n31
TuIb4jKvV2ZtopYSGMpj7Osf+kdhT+LuYt84kC5fKt/1ChkHiQYhFm0PeXwB4Mgeib0hofkGylGM
FVu6aDVnlED27HWXEKf3X6suWxWCNxWEQLxQ3ZBPloj+Rp/L8qa3eKRJWz7d+SXq/AvAvi+mr4Ez
hrAlC3C+fPkNoS+31XL43VjalVGzTgPw601gPw56W90qjgFzUA4wQHTN8fzFdTLnKLtQu+s3lUck
5moPEPvGNWsEoubISc+u6dv2lxbuv7WT9hAjo7tJ8JMU90rLYAi6dOqu3RLA8CbnRLWFOwXq6dJ1
GR5ncD9xNmQ7VR8mhP+qurnt3Hrv15p5+NAHyHKvRI15KKygvZVmbmVvayF/BOOl8Wp5yVZ+lXN0
shc2uYC7MaxUQvWpu/6DhWNGHy3qsjZfMx3iEG7S36kaJ8pFiHBZdvwYi45cASphyXc/MZ7AJnXP
ha/PW6o4+90Ik85jqWvfIyVJv7e99qklevXU+bCpt1Oc7nSrGZ6GNPsiDYCFfCmUon1KnDwnjEKy
qSr/Giz0XkAILcH3NGdE23oNHmy9PheO1i6rPmzZm9LU0ro5yytpCE8BUj+gvLeymee18BM2tm2f
a19X9nLgN99URQShnt3j2E8T0NyMVAU1SGQ9k7C14UIe9K1XO6gFauGh0UtGCu5DByNwGZa9rR9v
lMrJD45ptWcjTNszVfznzjAhqBWta79sNmw10U4+U2zdnqcuU7VFn8bGjVvOF/tpLqy1VgXOkuqa
bNNWproanHl6CIMCkqmmu6MME9oP0Rpt3z0QXP1CybMgU63BVFJ2kGwVgvDZspruc0sb7qW7YF/d
mVTjcbi8GBfVAth3ccN2isdlNUe3uppu5cSXBblZQbKfxeuLRxIgrBq24VmaOIGbHLKONFQYicU6
QvRLH0qlRdYpylKFofRB0TUKVnho/5WMPIHT9ge0FqCIUZx6RLfS3syBOt9UZlMS7nGpbVRb6zUE
yS5tW6c6dmWbfeZrUK3QK5zPFErUN/boByTy0U6qbatHTUhtfxTLeM6rH1Gcjwur0gqq2ax4m0Fj
ddOVugH5klGseMY0n5GNOcjpYVo5x7M9v9ZeyPEuyAHV1JlxQ2LP2Ch9AGzXRAy3LeN5EQ4lhyEz
4TOdQeejc+V8assVpY7Nq68jUN6VsJbIph0V3hLFF+tGNouY/3tiv/hxGp6UGuCI7CaXQvrQQSk5
z7Lq0eqCg6P7FIsDh3N6Uz1PyF5dTBUr1tYIBGY76TnFBRUFmvVgq3N9N/XRN9ntc66EoIBPRjZh
kPkUcFYSqkgwtVUNqsW816CfrK3tUurg1m37mpdaAno8z24NrSWnlSkX72qkZh3Wb0rohNcYUMIc
obW70ztUIaZYUbd97bn3I+VCy5A68m/EWkEb2/aPIlJeqFip4KlkuzK4EyAKGxZp1SMfGvvYmzFA
HV9rjKMHscBaC+LwqbTMGamwIPluQ7BoW5xeK0M/Bs5UfjH0lnwwaOh7xMbSrXTPwC0fE1V113qh
2GdfwGiaIdi5pTtTnwsGTjZ90WSXZ4xkf5GjW8f6wP7aT6ZdC/PKQiLy5mEA8XvtvLRDYQnR87SL
oClcSMcrlE8OXKcg46hvrcF317LGsZ7DNYRKzp1sWZGRr3T2dtvLQ0bNx8NgJQg6WSFiFcK47eAa
fAM7doHXHRCRa7YeZDc7J9OKl2nMjo4oZvTsOF8GdmKdQZoap7zItKXLHfzbNLfbbixnquvw9KFK
IQ9CPVEumBLAyhqh3tx6ucP/FHpr9yT6BrMfwrVshhDqO3LU0GJjWyom0lULvoPppqGo/yZLYMtP
Y9d60T22HvwAe+q6OuulEps3hK+DG9lUEv9nDrDlLFsmku/gAO3HwACJ1xvzSnbHoWBUgHB7IWf0
EkvZl05hLeWoNWTdBt5GsHVlab+4bKHIUZOZD8r02PgAAItCWw+dX33m9q3y5BvGDQjh6jMShEcL
wNkjRSD6iUw2yhCyvydTdHXnjI6Yn9++OCF3rcQOz6rinSJTDR9HowgfIyvPlzNyajvZN6M2foaV
9mKhmeSLs5pQc+MbbxZsPD5YSCcEPvIl5Yx76kasW19X623uVtUyGzPKc8RL6Tg1zG0cJGRTDsg+
aTe07R0YhOpozIN/32dOQQmIk62HwvXv5UsLdHIx1VqxRzpcufQNPiikzNHOnTCrh846w3ewuTqx
ra73etMM8BD8mkhObvY95XDvE8WjcaNFlAmkmZGtxjwcqR/QxpO8ki9BUY+nRHFC6EYxiUST6jZy
uWVKDS3btLrsqDoU0MlI8VDN9dvbqQFdv3QKgt9itIgne4mWubqu42A+I1JgrLhpRCsO9dNZ9smr
vKinc18bd5CKe8R3sJX98mWeHf/G6JVLvzS9Dg5iyroJ4suUciDTOnZKmaGd4/GFqqwIWgr/BQDb
5YJqLy7C8aUYyvgylHjdJ5J34Ph1S3uZguDYw2L9rSNovJi0iuxiibRlaiUzoAwGwmzTuZbxlZx5
smZPXFJcx8HOdotxIQ2U1rk3O6d5pqQx381WNWz/dWqz+GnaKKoEY5LuY7d0HlzkthcdJ/nvVqfc
6kHavuSaHWz/1SKCOGarzc3bHHnipPAx2BSN6FAlewtZIeSUCJwUnmJC82oXD5PFhyDZsYmhRQRw
zPrBRNPopm2pJ4FJO/j25ui3VrluGbtJG2QrkIyjoL6N6sc4d9wlpB7a1hy7+jFQEP2pe5dSRgZl
10w9xsI0vewgm+Wkjntd5YwxO0VHMQFQRyVEK0x68LThzEhabzVTpfmoaiL46D1eZ/MbHQXPyHxb
z0Lz86TX9oM0R5Ol3tVFw3NdnEsVuBwJCz3LBqqk1PMXzxIGz0ja9LcNgjCX5IeiDwf2vP+XlMjV
WKZTqHJ5n0J2uAinLqmUR3nWmT1ySpyv5JVXDG9XUMi9XV1Hr1f/wa4ZA2aGfO7XPP8446ibb++h
f7+6vq9hdNiT26gFpcF4Rlu8gY1PDba+a7Zk3CgKIPvd/dg0g8tuzEfsrQcl9ihtpDXsUOPZs7Jm
lfBN+kzhx0l6oPdyigmPfu44d8Max+x6RWmR9JRzyNnr3nO++sjDW23+oPRQ1l0PQPIUVA3lg5/Y
oj/lKWeJB56wlX3SQu1mY8/OSd1zM2ESNeLhRpZCn+v8IbHijYzlV2T5HkIt2sg4vxx7b0m/d0ti
XZ8q5HQ3hp82t5HYMIxOam30GLYv2dephrGv65A/cOS5W4dK0x1ozeppNByEJafsO0wvr0PaOE//
XwNHFAoreZDvfIQu5AylGnYHsrX6WgJC6nY+T6Nf3XwAiaCcAcEE3OKAFtNfyJFZwEferZF78KjO
qOpVBmf8U9t+kSEb2ciUzzKao+dqKUY6qsPUcDmNaXm4Pgzk3V8+EWSfYYzUx2Mhu3oq0FzN94/U
8N7ldl0I+CNPBdGso5cI0o3dNQX2gUTverS/5MoycPB2lF/IS+VR3s59faGiN3LsW/VnhaL4E+Iw
0yaLU9Dr7LXPDiSpq9bLvS8q2SS70e2/0G39acDX/tQk42sTQWsKmolTe5dE7skU5ap2MqFnjEgQ
kust+khiQF4hzT4eJ76Dmhi8uEk72Za+uWl4MFLiJgeGymLqQesuflfj36b/07oxWfRjkZhL1VSz
fdZ15cpqa/dliuJ5nYOm3xaa6b54lhcsm8ybDnK0dPw7LUTXzyhz8yXdy05FV8e7SqOmSniAgGgg
VYOeSQ6CMAVT3AHAkKNm66er0RKRK2GcgSta1NC6n+Xo1COZ2Fnmo40kyGPv9ms5R+J0fCBjm/Hz
5C3WWvP2jqUTAjLgYMF4Q8b2t3csRxvHvbxjVYDR0j2bOn9lWYWzhZs3eVIJa8kyB9nSacnklGxZ
EGhfxzT957Uhhq6Gwk0WR4RWlTz9j5usqngfaiI/A+2ahc2WAlzI1/wgualFCkQyHwBVCSFzMuOb
K10CqkAUW4k+iBWbe2ks+66+0vjal4NnYS8k/Nqiypa9Q8VQCanjjaK15Y05VgmYFK5y0SevZJ8c
/Ue7oNLLm+vo9eq3+X6zk6NJlP7Pun+yu7yr1DBICw7klXRPe8qnsVkVFnFTpFk1/magroj7t6ua
2CK1kl5wtGwYHy+jttnfw1K0vrgKB6j815kDPZ40yJyYPI41xpBhMxhYOvz3XQpZoVjLcyttO81B
t6oBUi0staJuOlLste5CXKX0fvB5HJkuzufn0mnNY9mNQOzqJvw8KYIK1GyUwxj5FPZMCl8f+omv
e7vCADch3YNC/WFSUHFHXqW6J+H3eumG/3qdF025k07oaqxDH4JRHzqTo9K2NXS1QFgQFH9BDshf
ujb6mIPPDwtA3nAO1cjfIoZTHQgYjjdJUc67sp7nE6qS5cZ33ei+Nng8RkqlPNml41Lqp5Wf2zD8
pgRR+Ncw2lt3brNosbn8k1CsNw9B9FfV+V+nPgYfJLyM2VCe/CFsVnLOqIKLv+1y9VRo1rRTu2a6
ke9Cvh/5zuR71MgQPVQQhCxrVYlesgxxKDiuhi9OUz9Xrlf/QKF8dVlZLe/Y91oBMA4LBZ3I/Fa4
RrQw4FF97dgmdlqaLqSc6DAmX13Nix9nvdeJ9JgpXChQfCrW9yxr4FxUI40qcM3YTYoRonXdH+S4
jsYcrFFRc+rJmN+ObDmvE2rqGD9Og6nf1MqUrqX66N8mLBVITUMzXECihcxM5z1Tzmx9y2YlWZhG
D2uf0CCoKdojZDK1r6mnbLogsL5xPoqXEZGmW52wy1GA4Ff55GXfqNiQBgrKHKu56J0jEQlk2hWl
XY5i7hFOxJANBMGq0VkXlge6tJj0+zlwiTEKizyY7+qx9J5Hn71w2MGvqtuG9yTenpz7+vYCdG72
hFnrzTgE3Wug+5e3V1Z9vETeefrw9oaqyf/p7SXk4heOnezNodM+e1MGxg0mrtuinFpA6EJrmv6+
ppgaHENxA6Oa9qkI60XZB/QnfGE9leO4bKpFtuehCsC/n9JjPbG//6dppT2Hpd+nncMWejB7KNat
hiSWPurA72Eam1FGAfraex+oxoSF5mRvFpqwAGTDflk4SK93C0lN9tsc7xYVsCfQV00MZwL407az
8vXsaelGNlW3Kk9Nnn66QIN1UbLoEDKGLMR6dDme/ck2DZwb15ncL7MJ4e7oun+Fc/uaJK71uW9n
azG7TvbMpqNaFaiSgJGv6w3ixu3Jcl0YYqsgBzTkkrit42GrjU1+O7RVsaZkPn0sIYZeRqo1gJfg
VDQQBv+WTcbRDxqeaEpxq7ZlFC3Eyr1YWU3r1zCv7MvKetp/XLlP4ayzi/Djyrkx/Vq5EWz/JNC3
bsnGLoM58zOtUwbA6AfMBrvU99UvdUVWtSc+d9cHKFtDgB7tzR4MqP/uFLCFl06+Fuzb2E6/ZBEC
3iVlJY5dH5XKUKi3AdXNI0b9qhtEc1q9ce+1mgS9nlbzKhaq10OQrUiq9a9VGzXb0uXbZ2VgCaLR
2ETCsxJTVk3SfJhSejo6f94hCt17f9J+n9KJvS92wt3RtA/BhB76ogLDridzChEYKZKhNeqnsYSl
qaaW9qx7hrqrZsPaF4R+TubshFDszerDNBYoJfll+tmfCR61pv5zHN9mTKFFkjMOjvnnGb3BEcFj
fYR7M81f5xjwr+/6z63F1qqb4QtEhr14bS2iU10Rh7skm3OOBta90xjmfT911r1sCW9qQYJdGFFC
LScbA+pe9aCPznJKvXUW0rtpIvuGOympBDEZ0RoHZjP6ZFOYNV6pPPfiLcg55GxyXrlCJLzCxLis
PimIy4qW9JbvUfUGfW3DYihUnwzUizTVe/bAJN7lFfsDGVBoSpUqod54qocm2pN9A0uW+/lnPx74
8gFa0gFgr3w/nhBk/+UpIw7C0zIi42kaYayVnn1FCuZtLS+tSkShk+Q4UyxBfJo77ZJSh55fzyMc
6Tm5TZCJPJ6Gg2wisRtsLL5u67Aysifpqrp8GcciRxL+l6sWD/kTSmtf8lxxjoMRciPQx3rdAJzZ
WEoLhh3sJdi/+Vm2isK2Hm0tOettp1I1goFiQc5cCXvEWaxHrTDzLfoj9aZrrPHW4tiyHLPA+drp
I7xcnfOXEfbpwtK8FIIoRdnwg49uYJWaLrbqOAIpHKZlPnfAKS86sXo+G7uI28N9Uk5b9vCocQlW
MtnFKZqA4/TWFfyygsoF9KRo6Q55PS0cnkKXfYtva+0p9iCUbHv+oLCDPtq91T6qHJEVUfYwVFN1
qnUNeJloajbF221QE+CHcONTlXbWSiUws7sYQyh/mVKOiinhYH6bElDEBr6Q4JOckhKPT/7kcuxH
ztbqbXsTeNW4kVSdWar0i8bWppNs6imFJdwNOPkFZ43SJ2Jv0H7+uxORe9cru4uTSt3SwvmnlUBU
TSc5+stpiObgbBVUy8g3MFWhs3Hr8Cl3vGLPPspZyIA1LBtI9vRzDKCaiDhsx+5Kz7ViJ5tEtykO
GdvymIvwuVqk5xEa/fthyseX6Ku0SUrduvOD9k7Gw50EkrZ6LtA0ER7X6eWonN6YoRmQrjy/2RiN
QXWUTZ3pfU1dZQ4UOMMi8gHKzjrV/9MEqg/W9+0Ul8anUvOFLpfbnrVacV86bvXCKjTi9JQmCAv9
u5NleY9ZVJpLEK7JKmjbZDXYcGoGUz1BQ/TeCbHNeCHaZH/z04IMYD8KjCr8oHeR6o6XF2h7pjvU
i46qWSZH2S+7urzUyfrZ0TpBUscHjeT3BxXtzEw1QcUJD114xFSjreMmQgizraOVpRSwjmhG9slR
RxJ30N3antPv7CCw1zIfYBruozEq1UPntO65Drl5XvIEf3d3KfaW/XpbDzs2+ta6M7Jqf2F+GdMR
NLoLw7kxx3dshuOHiXrao0UCT7bky2Dkzcb2tHLlzGnyIPvImKiLRO+TvWzKgT9MZDqoMr47XSfS
WqVe8PeLbztfbZd23fHMspzmBNGQv3SEkqUBQDidev9zU5Ahy40Bfh2n7x4IriQL5Cn6b2bqfxlA
5T7WsZXtB2dUN+WU169TVMPJyBT9COqKGrnprNhjc0pgI73M3VBdmou5KzF3V1opaLqke6BQI1nk
WvoMa+xwqsa6fVADtL/mND1rgg/U6VLAPoXzSY7JrhSs6iqAOGsjm//mRBHBMegCgzo60nwaqYaN
JEgYwYQGKO48xgXCoIJceSH7vRKxb4VSyUPilvVLa0crZ4BBwYjK391raoYu7pZraYsWOfqAr+Rz
HM63YWFEf71fFL56G4uekCHEhOPr0H+x+Zv7/84TJMpLPhf1jQ59/9rI2Uh0fRVPi0HkXybxkvK3
PKG3zgGjh6oqHXhqkqVjRNrI4au3bIYiMyOvri+VGbvr6GicY70Umu5mcJIvDYoap4TEz2mK8ngg
Kt066yHOPtpcrU1inZCz1irQ8HqZwI2I5MbWUvv63o2c+p4apW5pN1aylU054DQTxe0Q8G1TkQS7
9klfz893bAbyu8IOze1YdeNWG7LklWzBKpyz+WuVwokD37cDdcY83du+imCiOE5qE0VSjZcV9zri
fkiaxCjGyHMmv9qYavFPcW8bW8ISb1O68CFIgz9NaZiwLbjw+a6hM20hF4lOPooMD3PWJQ8o3WTb
ELLVpeyTL0PpAhXOkMAchYns63JtMwwDaqiiywBgREoy/jCR18dovZKv/TCRlcJKHle3o7+KZ10/
w/k6Uy3JVUGByCYUV7HoC5IwXvJ31A/oFqUb39TGfZaYyuMYmtze2VZZ1J8uOqUw7gCNKYeaQ/Mq
FwNJglyNZYdfpCe69+N+gpb40W9h3Rc6qFFrDJAX5e62sgRjPZDUVRAW5osehT/cyW5+zj8zAp0/
qV/4Cva8+tQ5KTwrTljfFgBvd13WxPvEiN2z9C1z7YOv/R2Io/lzKJuvVR4RDHGir4OeKPOmq7lh
E3vo1lPMnRQtpkA7ycsQvpN94nqbD31yIJ7D4ij9SKxBZS3nuY7EZgiEDnDnooABA+qEeKBYLdK+
QuUh956Ua6f05MEhouz9npAfuwz5GVRhsMiyQHtACFWQLuAZcwoQntJg9vI3T89wbrUmVNcy+Khm
Ljw3ZpFeFFxlU9Oc9CL3KptRzvn5ahz8vQkIWiPOTMZe1Z9bEPCHyeeBIYsavL7+2JSj1IK8jcpm
K5p/8p0MVTvI0cGLrQPc+sEuIx8LdWSS7FMoELhh89+XdV9DVd4hIFC/WBApfbAgIpMuorS7gb7c
ORUycD5RA3mCS8o5NUYxUB7Wj5vUHKh2k51yuBVxdj1MDlfji4lsC2KRNz8XoGdpBFmI9lLQrjiQ
BXCOJekP9vOLSKLeK46ohQsarKu6cKl3VfLohqABszJ2j01NjXHNDg20d6jcwjlYrjpUoF/+NFPc
pqckM/UvXo3iw3Wm2k8PhjkVD04bx+iHXzZTNkWkmaEoJ2/QlJOTmQB+jWonu2LDdNh1idF2Nu6L
0kReSJjJl9p2fciTkkZfpVQ9LT90ysug6c0bGEJ3Vxe1NFx19T5XVCuxIIH5UdYoAMEi3lFbL16I
gr1d8fydFzEanGsH0MplVJp8cKkv3jq0Tb2SduvrPB+MVDHldV5YLQRt+S/r60Aah8jGeobJ3Z9o
hnnTz05w16LtCUvBrd14KEdFQmqhLb2Y8rAsvAMnQye6gZ/jygwvDv04hnf8yLJDXfq3cg5pS21E
eFekrQ4F8qisZZ8clQMsk/ZDdbGX3ZelRqh4ZfOyft8rr4RQohvpPk+RvYzK3Fp7tfmQT938OHEj
P+gjKQ9JCj4U+gNELR/7JSn4H+xl0aywpxhEfaxbJHzLGagP2ikTX6iP88v+d/vf5n9f97f3I+0d
5vnN/n0eXbzP67qy/9/W/W1+ue7f7eXn8Pd1QQ69fT7v8/9p3ffPTdpf/79/mP/9/2tN9iPoWWNf
DqX54GmwcrMp15dmq5kPtnjhZ/RojZp7bOvQeghn6M2CkTizHJReg+k4C21y4sskU4nKi6mk26lt
onw5olaBLEEXbq4ejv1tzLL2XvYELcWrclG5gpyS8pDLopfWqL8tKpvSSy4a9nW8F8yXm8Qg4Kv1
NZhT1Zq2CjzPnwYTSm+bm9vtpBHWTopoUVHB9snv3OFIFJfgjzD7P3vJyaXX8E9rsd5l8utaV6+y
mSZAOuwd/SYZTp1X3POgmx5M8rK3CqD3Sz6k64l7W3Zn7WXiIx4PDeVRrxTAB4fG94OV7Hbc1Fy4
2WSdFCWDgNPriA+TTbEiClp8w0XORDQ9N/uwiA/F9kK6Vx0kpGnkmxevoDiYXh+9VlUWHDyCFCt0
qE3o7cJiq3t1cu7LgVuLwjlLvLSFRsldaDbLtK+TS18WAImBQUTb5kM7JMtAV/eTH8VUbuLxHydR
sjzjyd+sAzX+JB+kWebb51JJgQpG8XOnR8Omypzwwc0dBLTdUv/iJuXB003zJ9EUUflnfEupQeTB
NeqPYPqhLzSp7s8o4kHgsFIu7q0C8bJ0z83qQAXzxd2rdf2bVRUf3TX2vRf3Hi5JVEggmwK0WyxJ
NP62unS/ru55XbSR7q2B4v0o3OWbl+6V3dSrYTQp3BG/sA6e80U8Denh8nvJVOs4JN3T5dcU8kRa
thrCpPKnENpzea9m4eL6w4C9UFnPFVq8175xNDdmiZavXCFL5mDvjJm3mCc1zJdlzbfVnaz0ID1q
sWJcD28r6rGpImnNivL9yBVrouCyVVm2exPn8BnFelMRFKzLW82MvPsonV7ksT+GomTt6S40OKIM
UK2+uwq/wapueXJDCbKS3dQ3VIsiB8MuvftefZH9V29Za6g532p4sT94X9YQa6uzDgJ+qN37d28Q
wiC2bdUiIUkE4m/eiqu+rS3fufTW4yo7q2z24qE+um1TQNmik3dvO8ibLOupMrTbmgDxrcMf88nw
0GXN1NS5kYPsVaxVOhfFlpiF/eQ6/AKSUu1XcrQowuZALG1YSF8bsT8K82rAJswrXyBo+qeVbMjg
LiuRMmHh95WSXNva8xzftzwPllE/RQ+TblDO6wLKcfR52FmB08HayBHF9NV+axgRJX9ZFq0bUzMe
lTDJl2FVTa/dMP+VkXP8HhL57KE6CBezchPmQh2710c4yTL/a6MDQ6Ue1Xj5bT0/8pUTwmX/ab3a
jqwXs3/uZ8F5PqqkCuzK/NQlyaoxa+cpNXsoVmPjs7xZxxmpXlh/y7W8gUYEt/7VyS75ugYZ33DJ
mZrF+8JJDYBoMKyOGn/zMByyrRzjONURbIxBR+Q9kBMsUtf+rtpVfpQtt/Di3VRDGfCBcTXet+ZI
CET4FFRIrKYIlR3ZbEkBnHwleKpbtLdQNX2Gvka51fT8p1WiygRXKtVOfQbeOzQA8fX2aZg9+0Fa
VV5ysWrCgrsFfFlbz0zm11CH1ODdKkyin7L7Opecuvo1F8eoy4quP7AJbeEjU6sl/1PrO4xv6A5B
5PCkzNq8joI5PfGMHG6ylBRYEaQ5iVJvWs4KeUejam5L6jB/Cne79azv5iRki4T7oDvzukzK9OT6
1Gd4CqmbaAhWstSj6CBahFQnWMmCjrJ3vF0jmvKwdR2VlSBy9B99pXErtEGvvn8yvq4rR6/Gf/Id
But1aiALU/tyOsgXRZvermSzTuaS+4kYrstgOoAbO1Vt4GzZT/wauLpcOq/t67RaHaU3QaX1VbBW
OMqvfbdWF21dFafrC9HBj00NhIGZ1ZDTceYbL8aXy0Av/HVawohzaTtXAzlHOMa7BN6sGyjiDjBU
ZrsZat1DAh/LzlCgBBKtLuhghhVXzfuV7Ls2r3b/3uf482XiP/nXsfG2jpwuKwlJNzyq/GKCHTHV
SQlx7/fKhe8rHdxiAI07cx62RubeShvZj6xpSQXH7+a/e2oKFORBaV88Effc6U5f7yAljw5toG+s
YJguLdklXyryYAd/tMNDVZRFsZDt67C8KuSIvNQo/kZbVMz44VL6A6bZaF0w7f40xcVY2knnq41Z
wNo4d2m5K3PHuRtsN1lQZzt9sTXKC7pSVU6m378NUKDhL/3aspYFtbCPXd8spL5gDvurbEnxQdmC
n/6iS3xtWS2I01+WCqSky6jrogHejNH/Ygm2gEywCORl3C345pc3sllQE3oc2+qbbF0t0EeId5Zb
74j9w6mPssO93lIq6qAyuTE7s3nlBruTAmJRa360MEkOb5LQ0tYBmbZlCiE0gmycJEIfKMVUQnZW
11CM2aUdry5taaP54QI1evsMjCa7C9iy3OlNOH20kyNirnwq7LM0kS9yvpBgxUrOdB0QtkGoDQtb
YbdolZ5/SHwUQMapQgbkvfmnPkQ0e6IqZb3+D8bIST/ygEBPAgKwQttm/4+1K2tuVNfWv4gq5uHV
eLZjZ+wML1SnOxvEDGISv/5+WriDO7v3Ofveui8UktZakMQmQvqGssbKqKEmYFEHl7O5r4PiDGS2
ACugPrtqYPdIgXPMnBwVQeu3lieRgtVPYQ/25GnoyqUHsjOkg9ZIJ8O5XfXNz1Qz7XVFCxE0QF6I
FpwJBdYjH3p7T6TzLhudfdcngU+k89ESHKDuYc+gYvOSt5Gzt7FcAJ05gHyMJhObDt5kB5O14kBn
HagcFfSqZZtOg9otIPIQwkISvJJqQVENDdHppXfuoNwcyMV9NnDQ6RV2zOSaNdE1zKq5o64y0gf4
OnPIxsB+HS9NAMGd+dBeDgoYhR5WpG+uutqe+2UKfP0nlPyL2A7mGeuOK0BC/ncRnn8M+SxCl2m9
YdyHatIsHNUJ3vXwr1JSbou6hmN1WRYPugkrDThMtTu3KfktoGVwV7uEmnrmTKFK5kXnEQsqiyEP
jAVRXehgt3AjZ9iRo1Ycp2IHbeVLBHFm4kx90ivTmSISDkMCLIVByl4SaqYsRFAN6iqgt4yttghv
mFzou0Yr/rp6+E4P5rbiwxqsq9epSc/yq6Dp9GvvVWrXKq/0tJ/6anBII9GlJxLx6Y0EK/aRvqQW
uBJgAsC7VgH0VlN98SkRRMN2Y/0YKr3bzf2/58/9VMMStb2Ia8tXrQgvqpFugO6Ovc51KTcSbbnt
pyTJrYWVwyN1haNTn13PXtIYdTmYLGwbLYSS/p+KUEwRZ1ORJmqdQ69kD1DfMk8js8wTdh+B2yjb
YEl984DHcuuGJZBvam1nGswtmD722LddBukYGVB2ybhfA+2Nh4uwS2OL1Vxry/C/d9n3Y/EMpiwW
bxvoL0N6sHzOzPR72RfibDDhfsM8gnojKNqddHwWKYUqDK6nL2lQNE2zxPZiPldwdW84R/E3T4vN
G3jPiVPUw+cebNp4GcUNmvIA9XAYZVtWdwsVLm83xX2O8gZa73gj2kemUepY7P6VRqXMHB57V30U
I0vlnuntRrdluySwjIPi6coJxM1dLwljQh4MSPD5XQOuMzUpgqn5jlp0aJ129FVHeJtIcs0+a9Bg
arjhAwPQ/aqGXYlwZaSQKfOwkVNFezU31J3XVau66IKDXVY2kHrylNrz4UsfpSlIo/4pjYIrTWMH
QKCcrY25ONYzFKCkwwRswgQg99F04nuwid29Uvf5yik17B2BHedY39suaFaFysb9nxIT1sf3MV4G
9w2ejAAhYEbkVAomXs2QdAdbHTD7avUGQADNUPM1l6c2K8FxYwmfgr4OU/sqPYLmlZ/E0JPpYFYk
3JAftBaaqGREHtWi8UNWumtqkvW4kYMmqIxYwqA+cjL3gLTYh3ryPHd1BlCaebGgYpOFubxAEI/8
MLufh6be+ExeYLY1pwuIEK+AVI0KNGZcrHQbSgBMskOIExLKMy8vQUPtzT110aFrnKnfiuHGM3fR
mYynfqpDJT775zpzf6gu3BKze+JjfKHuDcwttrFnPdMgcTfoLMisdIvfSOonqb43IYvxoejGvoRa
3UdYWns3BrNHntDQZ8xvQ/8mJpcFI8OY67gAzwDFBPMGnhY3DmRGb1y8PkJlMfqhV9BopS4ahFBN
1S6BDYeIFnabYNMt42goAiEI6DqZ/SuP+unA6rTYN2UxSb0JpidQzNeNNazY8VynZ7jnhYuxNYcT
PatJ7A2LVGLrgQ86RcwDc4HGBQl3BVsqiIAzcQKxhO3wkGF+LkCn8hKDnSPdbvdhVutYhm5ByQ15
BNZKa/8MB3sZel32nWKrgf8tVh0VLG8pWzVrfHOsNLibS3TFp9utSu63AqM5dHcPJLYx9c0xn6PU
9TcTVwCYU5nrccgYYRUtw9MGfCEVExo9CLAUF3Y9EDuGPm1BxpkJEptsqpJmTaMJXBam0V4Gz00a
tRvVdxSIDwr4QwW18oB/nVDPcpUNAE3Fs5U7MMQrbbgutWX53IT5uAZIflhTE+JFoZ+3vXugppGX
29aBxmMY5vGDrGFZejnVcEvA+SlK15tx7YgB+5DyCn2e64tE3XKFjQ8aYIzL2NLFgwt3O3yScDbK
PhrtRwBF6IxGw7H6c9yXKnPclypzXAEos8/Hrdro9WM5AL9pVBFbUnOEodSJ8/SxVsr6kbp64NsU
zx7vqVUnQN4VITy8qenEsLLhIZwbqMlGLASWPbbpqDm4oAzrAO1Sazoo/LazOuOkAFH/KLrG8lnR
tNPNYOsaO8FYpp5upoBoJt0MZQp5u/JmIHN/uZnOhsp85KX1gaoZgFFc3YxIoOEzBvWzCejjtKk2
ugDS9Fr2CBknLPLLftoksy3taz9tMv2hP5dIj5aZ7qEDAOgoUfRdUWFzngfqPSbTnp8rXbahJg3k
bFGylk8BSmL2IMExiMvD0DLzjbF6tULIi1MoByPyaAoFUlYoRgfQEQPfhkrGBlMYJKRgvspqsZIG
WH3GMr7tRDeBW0AOxanKRSWS5EPFF2Jhg3r/Df6P1bKCev1ZtcxgM1hBuYcVoAeBsCJciyqDzhZj
kZ90ivk2V9JNiP9ge+yj60O8dspKmIdXS/hdeufa6tqlSBVQCUEIWhrA5T/CRs86aUp37qsox6Iw
uoRprQPeabet7EqrqPKNDmQsGjR0kKoonRIoPcr4lE4JsTDXcmv/1FbqsYHl3rKU8pAsUZt7Q7ce
mZZ02L9CV543xo1tGEdwBuEc5boQUv6PCYDCN5C3y++JHNWlNdsVOZb1JiIU1G/ZLpPt2V2W+hRr
aIHc/0Wqoj7KozJEqhpkLYrLPA2/miEZdjbUgzdxl3ibCpiJbyVkbbH0xN7jGOZD8JzpTkUBvHQj
1B76fxiIBLYJci99ttJgvMpksb4PW5juug3g31jpSrdDqER1s9Q7u90IBxLJAC/vtB6kgIxEkKmP
1JLlgK4a9t7OStyPpF5TkwZn7eTcToNl37ngmGRAn5H3U9iX6rJNohQCf7CCooHewTQnCK07akHS
/tIveHZ0Oy8/zqGa217SKZYGsjjT90nZxS2odclWHTs4LUlD5Dy0jYMA6wrOdGgmDVYOODR0Ew9X
oK6GD/WSEmgwKGLzKsG0+uIYJV0GKRsoxCVKEi/CxOvOcKCsHyppxCeF5FpoXG2drrdW1KSwphbd
2Y61KYzSoct4HQYO26UahUGndqpGYWpZoZpcEzC6LXYGgkOF///WTVy6xWE0fkwtRQvVVZxAazpj
0ECkr+1Q6NK72sRuMNBOQ2g5j1j8z1aq4xanylFT4I2wkp+neneCjCOT093kSTcB1DeLmv0AYnnl
Qcgar8K/KhU6EFeepdiPqWQTzJWaqL9veMUWjRGedInrMcB6AFQCLblC1kONg1q0skYtOFCcmBIf
rdQet1D18uOOVdY+7O3ugDmLH2tAhy+smEO6qtIfoGY2rEKAkGH0m4a+0PPqDbbJt0Xt4WW92IWJ
A3HjRk3vk2JUXoc4hnZ0H9cPiRNoq8SEXoYFF6ddXarxTrhVcANF22GVNLkKJbDoUlGHAtuvimVZ
a+EiEfH9yKPwTU3FKVN7fA0gLksHpgd/xaqHVU75uICtSAnBB2+F3/YlAOvaxjos+hSfegBd/aEH
5Eoyli4ZmAmc8NcGje6v6Yc3WquEJAxkQ3o80Je1DqGkEH+VDT0KHFv/0PS0mZia9MTImDp10TOF
nhW/d1GihcSWt5dECv2Mopzfu36vRYlQyQWXUyZRc3S8cj8mnomfzolvobD2muqD8WzDxnfL8clc
2RKErkHizTeFpMBgk+1ZT9KlUqj2Y1RkyZxkyiQNBhcrimIZXBP+X5PKTrzWultg5ly80ItAPVSn
LIGANBNZKrDUA3zpfJCjQDBAXnoQ+AgSx/v30VqOfumfKeLgIJwsK4Dgnd6eco0BcKP0t4QIUPpx
XI8mmM3UhAXTTuhBDGRBDSbDiB116s94z5ZDknj7VAUZpkq2BDuoPebuwOfSlwQ7iHML5I+gTs7B
0F5dRLX59UUSLdx3rIa7iRl5N5nnws5WUkijWmPLPFpCztNYf5EaSJiiLRJF5BvSFZgPfxqwpBAB
DcRefcmgPkqbB+Y+0zC1Q4qXiRpcoLqHKL0Nn/cHvCStSTLddPrqxnQGvFrrLHyu9bTdSrkMvGSi
mULJbont2GFLTbwTSsPiqrmhJrCdqxZ+VA+5qBsqScrtVFLLMMukJoe6x1RyFKOO9WJMO2LMHrDV
gTdumjy0LkRzrNx6bKFaw/0KyPvMKMc7mmhEAKkvanNwdjSr6FX8p5lTI1iaUeo8bWlyTMVztYOO
ag+lgNSG1FRdCygd580TvPaeSCwB5hsfaQDyucLFsIVq2b8NsEo2VQCb6COWFUIHE6sM68GAlNZY
p6wYFjSU0CuWDia6QHAatTaJK2KV6zI+ay2SuGKB5yQ057JuPX1PIsUzoLLbQUxBA1Jxb+pYvKR2
E3g+JOLqTQ3iM9S2LoKIV29ro9pi59Ia7gS90GEJVttZiptt8fnPD15dtdgzjYxXvMovDVFnP9ze
hAxDX0S3jZkXB9Ykl4iss/wRlJAxgtri6D7WRRrfwufkjSg2UQfBGUjGlCsiz3APjhaVaWsHGv2H
JKVFkiOTmmZU/LwrIXmnwWtzwXngrUbMAhcBgLTYPwDi5WYaqmPTWxmlYsDSx1jhuSxXsUTPnR1t
ssEODis/V4uv89YbRF+50xwgLYYF/q+rt1drutOibRCMzE/6KFrTw5yezrrZ7T0Pe53zvDGuhj28
z752UZQO3UXAP38lTRNS4YgpgSpSbVmDEgDrac4meEGpyJIj/FGTI2illzPq6/ICsDHxTt1z1Bz6
p76iUCKZZIJd3FeddSyqRLtnjciwE6LhfbAxVajm4FDXo73ggxHvqCnCLLwtxmZJLcrq4UK3qmw7
XLHUHaUcdbsLXA5bbJkfypp2JmBmKS8x1xy77lKzVPrwFtZjy1GBt2QDYvgCvtmQDRktYzoYUGPB
FHGw/K8DMq7V/vIap725ipfdThvEq4I7EFCWhTQtbWCO3QI21DH8Qiutt7CLA7LsdAo2gL0sauDV
pnHV7TL4eAZQPaZQ3iQeX9MphXoqv+sU8SOvdPFmAO/ppwYEvgpHNW9Bv0hxrV8DSd9HJ4uF1m3s
Dumil7DNStcvGXBvM0F4hcoSDVCpOSOTpeYBukbuwUlO486rlVTBKasB/9eB+AIIDE29sS1jkY9l
chrw7XfMVNlgjRy23EFmgrynBifIGEJz+jO3idxL7limyK2ckXIpQqiqfQBbRUCoWznG0J8q8KW3
cRicbksLygX+6ic5Oi9Rw7IPMokag5urKOJ1XacCSgIOlmCq+AhRkeyH7rZ8YepAl0XjCHlrWC5O
EVmYHpMCggyqYoTrTsDSWwEkGbr2MKaDhPLvbezfpuuQA1UzjZtW9QhLr1tYBxyVsdNerbLy/CEs
nXNb8GBrWoALxTb0edXKU/3C1Nu3oOt3eh8FH59JPAH7G+qLQNvnarDVIt5v+WgqRyEMbENGNRyw
PLEqJb4F4h3ZAkY26bmHZfiDpxs7W8Jg3La8hDWQq3wBdR4U60FPzg7WjjIv+WGN1hskTeXLmmUC
U4Smm6SRtkirjK0zyEI6FRzFmwSTaSihj547HkeIlN4GmtcsAkk5yeD1sqg9OIo4uMdDKoClJPbK
4HG/V1z7RZTQ2exsnmyN1Iyey87eUACVxI7jeIR9lnY7lnYz0VsMG3BSljnpfW9VeAVkLkzU5LVM
O15A3Rh/1YTtTbuARXAtevsIPPX1IWyLcRXDt24xD+Sli2hqT4mOaq3NtPmtjhukTbV0ajZCEwwi
kBQ+VPgIqdzg2wGvF1h+aZZqZ+tPny28GetPnRyzc77UIBb/BO+mKZLG3BIaZjLPGqHn94c8OUaR
n2NW0Km7PErs6j32Rgdk2cI7V6bnniGEhxc+qaJv9ljLpT7VgVa9jkVWn4E5B928spR4XCfZteP4
NY8y5n49AYAxNh6Bw1Q2TDHacwZDj2VXqc0TFq/aBTCr/F1R7O30LmSUoGh5Tf0BssAPtR+U5yHi
hh8DO3onAJGDHlRbHpMhHPZ/Kpm2IIx8llQGSVAHmwewSkhuQGPioYNVbgG70Zt4KLJHZrjmsiEP
PNnMMivfixCiA7pc/mnGIr7PsUgFRKKNT5sbPON31k+peW78LTWyYQs2DKl78Az2A+hMfg4Nxzl4
lr2tpQYxdTXybOTiqp+6aJD6zczdzqGxK2DEYOLxG445NFUA4QqsIgXxPlG/Qe43X1oc33bXiaoN
V7MaArvQneYJ7LpKENFva2xuLG29Mb7lA6TpdCf3foCjtJx+O/jf+ceabi+620DWrD5rRgx20iyJ
2tUw6to2xDq1xZwHU/6yDAUPYM+GRSj9ZvUaxhdDDnzZ1KwqdmRYsoCxIsMMtxELg3XOAw1SKuS5
L6kj5lXQ7FWAy7DWtl1H4KY4+EdU42sLa056CW8V+9a22uItDPXQL2Bh+eBlNaAkGfNuxkFNdkOm
Fzt4wUIznWfaqnRz/kC/RKqYcu/OtByAIn9VZEpwm3GRvxlAS19VNNPEgoKx0Nfd0DrrSBtgRgTw
zlpRcTbIPjqjPhr9t3GUEdb5db0vffPV/hQ3Xy3lbgcncwiBytUmKygOHLSfc0otEx7MIGvzdS/X
o+ouC47VoL66CWbuFGEgvuF1dqauALjlKZ4GswLvEDLesuGG7v8ea8naiT7w9RwL/d/Xtk7SKRYq
fcoyabHcSk81UxVvAbPqEz2rrFR7i8wWAtTyqSbHqEXPKgNjc+TveVgevYr8V3mfNecrfObhVRJW
EDxqlIegxLYGbE5b5cPUeh3AWk9f5F6mv8cWTC8kT6/QqwODyM6bNWDJYeBxdB9mAIJntZLAHMdq
j46AyoX+ma5a2pf0oIIUCOTj88XlevjFN9vZ6KOQEuzU7GYLEOxtqbCPr7sFmYF8NQex4XS0rZTs
Fqs/tSEdIF5Z3mp4sZNNrDJjWT41lg0vgw89B3zWavr3lvTnWMTuzbzqNoXDocOllxyap0xdRlVq
whkwfQpia0qqgqB772VSZ3J230VxtxkcUFq9LKz9UxCr/Us+QiIi6bFlAtKteGFBpPqDVrfAYHrD
C5QqfsWkrB59SA/8Lea7Z0fDVR1K1OP6ug4AA27xpAbK2qww/XKBfD3TWW+Y/TkRDlt/OfvHOJ62
y9Ix+wfdCt8hFJ3BOg//csXofJ9bA2DTc2v81aIP9Wfr9zz6UH+O0Qf+s/Xv89jQxNDzHj7GfLjV
dPAq1bAUd5gl32uBmr+osH3ZpBbo+BzUyxdbwaQzh6b5ySjgKKWnpQ89hOzFdhy43IWWNzX7vDF9
yNMoe8pKsVXg8gJu3Nx2QEDBV4CyhIM5oF0l6Zaa8hbwPA7vQ/js3A1BcE/ZuryFWN4C3VEKJRqg
aGARB1kaCEL+ugVX3sLgAJxGxfDoN6F/WC410WirrmH9aVSb7hSEZndy9AKY6mbnuQ5Wh+Z+W1hs
C+IxNohlGA1MMVgAj5aGlKh1sRlnLWmcadY3a0zj3f+tPNXonS6E5gSUsqt1DFONReEKqMQWVrIe
zET4hu0BqN0UECPHLPSbiS0cqGYWeIeUcWoRw3tn8G4ojLro0EYsW0ZpVkPdCrFTfiWGpdZo/VUw
h8j4dnQjgCjkda6qKKA05KM6buY+ZQidU1+8fAmtHZGsVczYfbr0HA85h28mh8bl3D80vDvooJ/O
XfP92hHH/cofa67xec9Z59W7IXDfq95ST4U8uK736gyRB8HZTj0ZQaxN/WqmAQho5EeKon6KoKZa
lKqvVwOIAjKL+uhAdeFb4VjpeBNaDXxiKNXtS7EeIX+wmBMMDa4uC6jAvcXa4G6/XkJe3+Hlcb7V
qd587akNzbk1B5LjiBe97Jg5OdRJxwjQExyYCC5nWh7vo8GuDl/6VbCaIeKvpFPWnGBi8X1dMThT
fMnAWld2hHPQ1wQKC01IF35ehrroQJfBTG9YhK3n4k3aUV8rLX/JBs27G5g14rkMCIsSldorH1nr
Y61ZHGsm6seoKQ4UH4o0XQsQpbbU1JJvOYCML3lcuLuc5dhQ+1XVc8tL1dqAPcGfqrpWdoAI4LiL
iiTvu2MNrPDWiJx6rdZdv41G1r2UJTYnpd2cGCPphqp02zIMuhcomC7Ibo716td4vLKKN/iKfki1
1SBlgN5J7VU66w3V9AG+Bo0cKnxYQpPDmlPyGwVT5TmO0yhFtzL6Emfo+K1gQxFWFZtItePnAJP3
Lez4nHVqC+VV1x97zau/1zDHBFw4C3at2Y+PuQdBsozz76UDW+gYRvE3QHg7Z5dLozuZwBvsaiuw
fb4vesc6wFSrWdKA4yrr+Uoaw4wyl1eCGm1DFeWVRnkl/utKlGeWvIOPKVB5ntq763KEv+nYJvoa
apjKg8OBLrAqYIIUcyWKUf+p9TDFyMPKua/A3th00GLahSmLzhwmqUsTOhavUTfsi8BuP5zROWeq
ARcGLA4v2yGLTlTf1D3YIagQVHa1eK5fOrH+05D109/ra3AYXiu2Y8DwjN/0YRw+qVXoPeTVHeyU
FEAg0JPY7YpjvnRXa1345Bjpa4QnyxQN0V9H+kir+2mwha1o1LjWhjJLzPTXdh+0K6qWxUm6q7Db
4U+jMKo+2gYr8E2QlwmFfY676vfboCE61PARmm9DzYpXcCovt8EcEGJbA9vddBswemqn24DyGAyt
eGIeIgCKFqVIxnvID7pr12jZoWeNC2VbVV3ZcNd4NOuyXEB2gn0YwZnxmv/VjsoblADjZ7OFVyG2
VsRp6At1B5ejeNtWtnprZJDEMIPYfLW78SaHotZfEEuE+VKcvtMlVd0UIJrikvbnJQ0OB19gp4NH
TfDLJbFRmMrsOGXf6ZIKpq5LzI/ihWlF3aI3nGoBVLt4K1nmLqC+OZ5UzcxuvwzkhgVlHDlQhgoA
3yUTb21QwtYcW15XGYobiDfw0i6lDLX5W0YpS7X5+FA6YP0q0My5y5zkmehPvVNaa0gPg1cpV54s
03uMh364UwFLvwOh9Zm6KapksKEMDLbzWD3chZ4EXPVV9kME7g7PDvdZw3/WdY/35v0cEUGQ+nuk
QqXhpnGZdXAME/sTVR+fVUCkt5AZVI8W9U0j0zmkoa/Gc4YHqqYt+ygrtkR5gx/Fa2JiTa4ABfsx
L+LlxE/uLO1g2iV8riU/ubJADf1PSb0BjccLaKztzfhI+ya0PeJy6TiFZZVoD6oJpG0Tt1jO2yoU
Q03dhi2E3hzswIoWIW/iNc6sQwOWyqEVFvbg6JQ6O9lJZwYtEv8p52rYGxMbGrtZv05GN13yyGv2
rTuIlyD5ActY5RtUZAQ8I5rYj1QFLLnB+MeoAnq0oOsieY7qZVPR3gEqCZ+vamFv/gUb2Rnkbxt1
GWt4lcGia4T1P9NprKUOUO83VUpb6Gkf/pWMYKlK8nBQvWZM15/TQSmW8HFSzyVnYosNlGrXevBT
5g6zlgIOHN+aFlM8yoaaAXGHw6Z5DYOhOOpjFC6h1P49wc/1s6vcm0jh2nMN/vkKSHF+cD3LOhXQ
jISjh62+19UjRWpBqiyE4nlYyxy0Xeam4aaCX9DTb7XgJ6U99zpEbb/Ugk6a+t7FT6Wi32aW0x9H
abNKBx7YT63mCmyKo6uN3ew2gRXoVmmUcmGnMEqrRlVScDTzKfdGsVdApVmOoN6vaPclMLLe18yY
beYNnTqH4Tr10d4MbdR/6ZtzVaNim3l/iOJMy43+uZ7aK8ndcDt9pbD8pB4Bt3EKGF1o8QHiFbBb
RF8gRvU4nbmZNjUzN+PHC/WOjw2/1ZJK3Biif572QiUuS3Viv7b18H7aSq00e9FoabanzdO4x7PE
svCviJqUrgfimVqUINPtjkX3iaawQ6WwHv9G3fKnkRn6rgwUBxN5OI2GUA/66ULannk6XoHBNhgq
aKJnWga6uajNlR2w8RnqRCeKbLPgrQ617CkNRbDOQTHemZr6pZYGF8T3Ws8utTrhlQe9G8ZfApAB
7JD9towGqKBDUWypJYW5tJtO2mkmoHuU4D/utb6+VXMTsnl2D0yLlyYHED8huk4pBbwbrlPs3sy3
ZgXFTciV5mXefjckrVp+Y0K4rcIxyfsOuJMHl1fGHgCua9ZunCgHmKOoBzMt1DWIydp9waXGi61d
pePNYUpPQIqe0oEM2w1wl1gQbIoOeHl1dllYfsxddIY9nWUcBcENtQi05bkM76hhka9nJBal43H9
gQ/QBa/lhKY4e+G9pyv+CP2F87QDWTlgO8nmmCviOD3y+26EYn0Qfiu4AYMvLfnbGY1ypc38P8XB
NBFmsb3H1vRZDeTHdP7oGj+DamyvOjBLgysXBWg/Q6uCDDfe15aZLrAMpzTYdIyD/jug+vvIKIB9
ygPuB9lY/ewjLV0EVZ596zv4oFhAjZ81uDRAJbJydimU6kAKhxeqAcPMqVI+dP13xyr3kI5BJZgg
XFXCP6Vkq7G+P/U88lUd/ySb1IZeqaON96nTJFAXH2HbKe2lPLV1l4OAv24R6i8DSCofXcympBSu
ZAtoDKj3QDUmmyx2eyAxU5AIQacEbDS8oUMvsF6d4P197qKzBNpqU1+B2fXNZ5jee+Dnm129i0x8
udvKjJeEUHCwoaclP1I4JC6FioX3eTy0OrgXB50AJVePNH6HWVD0AFZ94g+WaW5r044e4L5i34xa
fKbBOQLCuta2gqgaG6NqRxpspNNGZ5GFXXXIvm1n/bZZpW2OrRu9+yUMGaZY1lYSQBflAV+Zd7w9
8q1HW11T32hJYGM+DXRA1Z1g64eNMDoF/RCTuoxvnRqL3Eu3cm/xp8m3s/WktH5rF/RfPmjtdN3H
HUgfjGnHCWYx//+HlPtdDGIeiB9j+dBYgQqsCVTNDfODRIVtu/lRDkH9rfLggMRhnwF6qhkeWi0y
scejlA9h6qjAkSrsZ1JOOYCE/ojS0V5ZTur6WS9KP0qa4gSnZ/cELS+sBrrN+L3j3aOZVeljZVfB
DnbA+op37ggXIygsWun30BgYFtG9Bm+UgfcIRPEt5c0FtWJ0T5UsSIl/KJi74ENdWDxwIlLux8kb
HSKi45M5eY7Q+aWfK4nYXBZZ7aqCignUrPy2KNQXPiSPjtHDGy350WPn+2cQYUaZ8HZ4Ermeropq
dG8yWCzsILAabb1G5bdBhuxeZjdG9kjOavV4lR1mhXuECrBcQ4YKBtCNVeAtkzTX7+gMc1r9rg6w
JTb3fTmDBeJl9H8fh2m/lO7V7gh3ZHtgeZpWG+xCCWVqVOd7CamEMw323gNQLuYT8Ij1XTDwEwGa
PKADDpAxjnzIg4bPrtInm8broW8oK1BBpcIrKY3KgoBL5jBrwWA+PLAiwpTDNqeCdJmshywEFaQm
PM8vBf90h20eTAV/3SEVpDscYHI23yFciCL/TwXhV+v6Y2EEO+gbddskAEbS4TAcEOp3rJhqQH8r
3TGHoMEpxGazT6ZPHn+x3Vj9HiR4GaOAAdq0JvZ87ZzBDF2+HBmB8VTqKnvgsQ4GTe0FPr3pqLn9
VFc5uPwj8H7MDU9VCtF7Qt530I9dhKyxsY02XAZIr2mQA5j2XA/MGVzEzu3QAXZdKtrKkrRuTefS
4DwctkTfzhKRnkCpv+E6cBr+PFpI+jeQaKzVlZcYm/aWbWovehw2W7gtwMk8ysa3P/SHpiHe0j/E
52N3W2rqK/hhTxqWLB9cgydH3tqBTz+J7A/x6HiIMh3K0UILph8d2m1TfCDjwXy89Mv4VLfqFaau
7sFg6REMMf2W91iqzszsmNi5flurWDX+bNmgCtxE3Lri6RD1hpBfEIIEe5Rz4Lg+gWBXxBwbTjs+
sOzakjrx4nABi01NIv7IChRyYf/EA14ry8Tc5yp2p79oD5LYIAlezNqDJFoBmv8lGJ8t44lGKbdt
W1/Bi/cZihOgIThBsgeArb7r5AHE+V99mg3oB8UopZ7saThywSRSCojLWrUvPMgzghbPfQA7xXSW
Vyr6FGy9TGe/j0KZEKMCuf85Lg+b4iiq1F4bFcQ/SkhJYWEdIPbE1rsV52b2Yob6gV5rBuH8DJRS
fRRFUMA3JIenrpHwu6zMbMCN8YoEWvcCiBT2rjbQCuk1k59CgKu+FOs8N/7pYfkoHnQVWHHzXRUd
36hm827bFr/P2qG5D0Kw04baqNdNlIIWUYTeJhdg3HZq2tyPTjscZMI0+DW4rqAMwmzjvwRTKbra
HxI63r9TQDkaZ7w9ZzeQbGlBRvHqNeXQ4D8kMmyugcohf4ZR/gxzQoafA0tG5om6TA175gI/BxWj
Q1Riv5R+8Lnv8ypz0uftfUlyTOUm6Me/coiIYoON1+sEX96zGUSZCddqpq5HCEPjz/XZGWsiOABm
v6E+OpRw+gRQLHe2Hjjjh6lJI9gTivxUiHp91dlpzrgePss2hRWdKToPFG8uDZqwvjDBrgIhblCC
dlMHBd9UbaI+RzUUaCR5xOk6zY+02rgxqsQ+6bBEnFgl4Hkfk7jNvxFxZM7E3vaGaCeUCa8644bb
eCtXZSaVBMrzKjOJe76xFH18/szE8/9yzS+ZrgutcZgqf6viOt3SNdsy927BosPnN/YVBwgY8noc
wcq7KYG8IJdJsoTUPK3ZQpQsmBwiaSC0Azg06KV3ZT+ZtXB4iUKAT6gS5Voa/nZW4J2pZYfFSMWp
RYVa1Wu2LGQB4FG/PCvVCO8X0pK8LOMInE6VW+Bn28wfxp5fkLRxHTA/0Cq+msZT2XZlG9Qyu1/O
8POkZfGU2WVaX2ywuaNsgJQCgyT/UFIe3tFnUUQx9CNT4I2nj7zeFS1en2J7M7V/C+5lcC6D6UPr
qem4/x/SvmvJcVzZ9osYQQeSeKVcyZSvti+M7p4eegd6fv1ZSKoFlabm7rPveUEA6cAqSSQBZK7F
BxCIh3nd+5YpnNPSDfRmXKXcatYkxFPGOVHvysZ0cu3YJM8k4uOEFCzqatQll5swS+w0BX1Z0dgH
gu8h1J0AtDsgBJh3QZqgBrZOStGtU1EChHjsP9+A+yweZHjxG7OgvF+cKapTum/YZq1OWqnZr94D
x0fzClBu9lqWqJctgqHY0zDXAPWXWFq4IkuLWew1uh/KUH8lgdY4/zBPTTdckffZXEUn88kpUeov
I1F0ZY48g/HFGjZZ7qw9kDU+1GWDxZOkOugygDhLEY0iyWvwXqQxiKQjjmEYyu4LY82HAGthwwDV
RjDeNXL71esBmaslWv6cFHqNz/bagvVu9quxPSww8K+9sjDqpPqKYsQlxkcW72chi8Ga82dzErez
0HVEKQPnrl0nu55n5tpz16lrT381IbN9sF83LyIaAYuNrI99lzbaY5AJY2VUdfvDAgtSOEXl70Hr
fgzuFH+2Bs/aVIYdnZIGsLjMirANwMLyi4gBK4+D7N+ZGO/sQGTfUb0Vr0tgOz/mnpseHCNJdxzI
vq9JBtAuCvvuUjSjP19KPIPbL8uBs1tMICK+XArFr9rmh+c0yedJoDSwK/voFKc4ZaBL4bXW3gOY
5dGRaXxAyAZZUhqdaERNXFXWYc7sl17m6ym5xXKxNqM63ZAC2OM4dpH+teeAl/ViTP4liksAy8Af
UWCU3o0R9o8YE96dUwNauDMH/XMEGlyQU+BUCkU7+uea9SYWijw6OCGqBt0yBV9Ua3n3pO2SFnsS
efuid8j94cORpJLM/Knr8FfICBmSQU8RQHfAXYqhmo6GTWD8f0zXCIH6ShcQWnL5TA0KHfEzNVfL
KvuqZIGW1WQyY3P1hEoxkswGcBrtpn8JuMdfZiSRAVmsf6uTuX9rHedptAEIwua8f+M1KiIBdx3u
Sem4ebIbCmw705A1enFKCvxbaEjRPGBA0qh8F41EFM1yrXQ3dOkCkI3K0n4NZNf8jl5Dx5mdh4Sd
1khtBWo11H/gn6y0ypi0akihlHGTVODYlG+0aiJhh+CDN9voiy0PvmdhIxGiqOS3vtVfwyo99+YP
ZGSHfWvdR2rRawgAHAPcogOSEsdU3zlmXj5YQ9pgs1YKLWTJAhZR5i/ltYtCJynEVxwpD2TkjI+l
C4jmKMmqBSk2bJDg6ACF4GHKvelzqj3RQQzQ8PipsVCaQgcx3NATYE00/3AqRIX0ghlnXziIsdMU
iTfYMWxmD6Dq1x2kIyQ/RnsA04xI3qsarwDBG8oFAuSGgPoADQPJ0CqZepDJz2x8IgVrNfcuMdvK
JxOSkdZr/07FkD8qU0kjhJoM8+xOCnIHBXsFTGgACKBmCEU3U718zFOFHyS2yeu7ZaUihzdaHKLU
y+c6IxvzVltorF6+TyC7QNm5NK716GEI2vZQz6V9j111vGMNrQkOVe930OjWvZKTkmTWAO7q3oit
DcmoiaSrGtbAKBln/Lhu5GRBM3DMoOxvYqSgaF1m6ACEj7R356cq/cq1ODrkwn27qTgTvVjkxONO
lWPUTBqO13Ae+abkFKyS9he5ik9yGZ812a+qcKwFh96c94Cw8t7od4NdTYE8/Df6iUEzhOB8I02d
LBr6tf3R0Cf2x8eJeO4nWlPuOQcCYT16r2pyumKSa2bwuoyIc/5iSzLlMGTad0+k4d3E81fhWuKO
tmGrIU0HX23V0i7txUTJ68pqw12Xi1cclAlAFGG798oXP0uwFku1N1jBLhP7NAEry8oKswwABTiw
V8jCYWq+gF9qOE0SSdjmLnsEJMaKRtRkFRgkQaJq4wEOC2o+CsRCHY+kbDwNHPAsdoMtBVkfyLJo
WmkFYxv11/8vFEOnMSTRITmbjIHUlh/PkG9IcrjHezRDfmhQ3E82qjwkFRU1YB08MVNzF7Iqw6uL
jRfm+Zbsi1YvQAIkruzBYXjitdh41RfDtU3kUxvYMBom8Ww3VfOsZLQHQJsFJEN5YLIyvAYw/Xke
Wjsak9+yl3CJdbW/cJF9FCvpueTHxLnSv+LktcYMVKShdMVKD5J0MVyEH2HmCTJ3Bif1MzPMN2kz
bphduvdRzMFq4DmgMVjGdYHX3Y6Zi7rhk4uS6T+GZVpXR+m7eJAzackukr5DPZsbYJM/eXiGHsDO
kQInLssedZ7H+ywtJGHHWUS9ABmS90nNVmRlpimKoGrp0LX9GvCM9okUJCIHW+v+Em3v4nADgUhO
FlrdDiuWTdaGFDiARqRxnL2NFaNGYLkICk+XUuBSyHmZki6j63GsZbmttqYQHYpA6QpoRE0uRIJ6
Oc34GqYNFnDj+PvSKfP+EOnR+Dsx2hsVCkUPiVRJm/de5J5q/AfO2Qbw4aZWvTCxE6AdNf8Kfme7
3iHoUsBOSYw9MiviCQjCaqyiUC9u8iPHfeuei7J8RsHwnnb4Qs0rnh0OrlC5w3fR9YAO+lRN46Kr
5V7gotPHbVl/KvGikHbgpMN+fSI4zlrC8a2cmqWzqC4216qIjOf07f9oc+MuL8NC9hqSn59ujrTU
EEmj37kh9N3NyZe6n+btcMqi/lfVPeC8bP4FiMF8VQIc/alNSgBdJIGz02fbegFfA4CYJNn2P03x
9D+b9mZjvaSJJDgKcucvE2yqMir4HfPViKriq6jKlMmoNtLoumn6leRIIe4tVO4K3q4C+aqiyXeY
nBlI22TcJxE1OQ7enka9S/2xYuVe2ZYzM5AID/9IvvksiiIE4c47fw9YEf7sib/4ZKcnTTYBcNP3
lmfuOh3pUNsrRYRTDd9J+/SEco2abEhLDRus/JigQkPXpw4EmTiVqoVrHxw31beiaVAqF8tTHcaK
3/38y0Zm3C9wjEarAdSgz1zY1R3eU507PubsySmMelVmQ//Tm5IVr6vydyPf7m1sboOIUeRboFCJ
I8i/5vsMtZXrYW6Lr5ntPFJ8vY9PCSvSb23Tdnh9tP9xLSBuRyEdxU1/ja3T/dJ7VB7TtUxhWN+B
Fc+5m9h4vha3jvqfGU6tcrDC/Uwz7TmsZc2gPNguDynr8bQAYooHOGM/Dwpw02fAA4ixdkXqIxSA
OcSxo9QCR6jakaxBNZGBmkXY9EFy9qPhjbOp/Sp5sTOt2H3mWIm9sCbYT4kkvGNldQBXCRBDJdHd
3MTdGmV+/Z6Gnhs9vncicZeFZyd7BiGTZYMxB+8GoMmrhifLMts3T883VDmNEgXkVIRAuFmGTpls
8g4rbGIO/Benmpya7rHKQuBbvX+iVCmLN32YdytSuBk+wuVJRGMUM/mGEOVpUShngDIki596/lw5
d8Jc/Go5nXKjHhIQrue8DSB9UV4FqBf5bCStKNm0j+KwxqH2UGUrleAzJz1+2BZe3ijBhxQxz6oj
SKOeRpkHRKKleW8rGgkknOn6dlnYIsci2Nlj9bYMTcaRo9DItXAiNb0o3paD5baL/CEBqnhQlO2b
cLPtGCXRcwF2vDe9DZgvtFEcXFNv36LCKLZg/Ok3pA1HrztqA94cSFsj1/eFt8hCla5hKaPx7rmv
pvmBRKi6s1dOVo93NJVXAFg9ScxiTbYg0UZSgN1/JSWJgPw1u4H+St5tlMTIWzQbnOshPmrnvHXB
ubelYee6A3ZVQBdLQ2ZnTexkh2gaxEsedeFhnAUgHeQQizA0AWerocnyXS68s6zjLm4t0/RIFnGY
gHiitH/TiDxDPnbrrs7rbRqkHT44wEt2gZ0/aCNNI8TJtopPahYPnN6buhbDRhNtCwhlp3rmwOA4
0aRuFun3RaKdlMPo2sEmaCoUv14u1dT4dzcHhxXNAtYQ7cEBjWKRcwHa5eQUSWzERDYuN4wVw/nl
xg4yIFRJcETqKQXZkYdShK139vgolJIpD5pDhf9XBRZ84bE39ZMRRf0GaX31iu5VBUE+UdeSmlxq
bu5ndBcjvygZ6hUNu8ysrbUS0q1sETaxi3JFyz7HWW5/NzHU7W+5gJtAyPOS+HFG3sTgjEeWVCyB
TqkBVYvpNy2eejScDQCNLL0BiKo5sqajMLqSkEGURu3OKMbaJ9OMMFZVOMCsGGAlgT/JVJMa26Ks
/4STU5HVTTiyX9zLqttOjW35YP8y5Q/AWWu6AHtWFTTaPTVgTY73SJN/vVV0qaXdp6zYZdzSDmRL
IuU6GyNo+wpknN4oVOCh616Vw02QS3DkPZ2vRtlScLpikmFJEPtZVsfbqsHlFLKhXt51596NrKvD
8Egm4JEPCv9GnY5f+WhFV5FUOF2PtML/14kospqXev8qWyYntWd8qXFec3XdH3nhdBeTq/B03Sh3
/VK2WWb1h2YoPuVWjyTgwQNINzUzSkM2VZ2iNDAOAMtZme64aJAFm54tmYTvVpZXmogwvFU4A/CR
oKEed6mToGZZNmIECDd2tRJk9SPv549k6YVbUByND4CYsvZYmhRPgL4pngywpAAErgTa4SQh4UnT
lM4b72rz0OsaZE4LpDGyIa1yziL7zUP5woHlWb8yeQcwZ7lE1ipUk9VIcAZtDoYfyQZ5sp5GUbXi
Zt/umFxUk11vA7ScfMnE5sW8Ov+qQy/ASbck7ByrqdrmRid8lesVmTUq7ylFLGei2rIAlMzAH8aG
h8obE6aTDL7Sq6QxsqHgSkbTWDKOki0R1HiJpf9oA0AH5htQO46bXtWDIuMp9/YNA8Gyw1ykaTIG
QneqGk1zzcO9AkcXiwooae3e9EYdYdwq67ciTqxPQli/Wotp901uIuEicpZRJXXIN7saXXRJYD8W
ATJetdBka+x4Bc83PeQUa7cyZRf2iQZUHrw639qVCeAZm1evDyp2z1wskQvhGlvg0k0+Fg9/1xJq
HzxRWC70LXiSC4m/37Mw3CDvnvlKTQpqSGZnY5GusaGUgnzJ1ZAnUjBf2ZBiGdqs9SdkQBydPnnJ
Rs98ZSiCPSYxCuwJnUTKzQpFwZaUg4CwWLsmG79f5F6P7Cldi4o1AaNc5GSfyThk3+nFiyZwinr+
8vVJ/+IBNeJpKkMNuDAAJOqKegOa8vZbD6i/DbIzgSyN5N+nuUj/3aIcJ+tuFO3BoQKGQOZUh6BF
2PS92/rAP0JOtZTxNkPNw61R4AbtWbgYkIMWDcfErs5ZkvUQN37NxnKb8boLd+pLbTgZtqCdtESq
ARhv1Zd4+VJbFraqz2l4FRYvvglGnJ3GWvFJM7pPVLeBdMnfZTo6r01hDXdkYEbRvxrkTVDs+Llc
G0eTuDWOc54ux9cLhlTpYhnHklZsIkJXU+jMhKfGAzNZeXkhNkpRsh5oaEFt7q35YRiTPvGbSnWM
Rl8k85/OjU3ZbIFklX+PDSTI1jzQd+0Uxt9DZ9Vk/fTd1XMcB+a5savbKfoOAsVaipV1I8XvrKeh
NXb4xkffkdBsyIq5aFv3evpkDQNY7Q0sIOQtN5CUGjqovXfTUIBHW8pUg4zmK1uSk207JkBqkXdr
8ieFjMvzfYsU77t5DtgxzXFM6F9149oAYhAvnCP1Fn3YAsOesfiwDElDPoaMoYZXLqQWOliPpR8p
mj7e6xUS9RozQ3qezPNxZT5Q4864VaLI40BDgMPOT447+TSiJpjyEf+n+mMvilTZyBn/wAt06/MK
SY9YdQUAP50ET9ZJPemoEGHIqO+bdgsMSzx2U5TTSahp7Nhuq3KevytT14ydA4vmdpu3LlhO/5gK
lAmTaVRxByiRr0xE4g4UOcEzNTpzjgmeHPeJlgbPQR1FT47p+KTrcZ763HDgH2ppkfrYMXcS5OzH
2kb0wbhWQdhU4WOMgMZDUS6BU4f19xSlRjLW09i4S2AyCPO+XgIrJwqO+gIAwcu5STGhtHYJTjIT
AEG7OAiAT0b1GlGDzGTq0s2FGpbyY9Hl4d6jOxFp1f1HDaVdJe2U/3JbWvw8ebe62FzdlWgS5UN2
NguOeRdoWEPCi0TUy7Xot2tj/2cEHWM75tvRtawnZ1+gzuIJG79agJetAWDlQ2nvSWfGif2URGm4
GZEkvVayYpywA5K2v0mk5OdgStpX83VAUqiAFJ9kl4BKRHJn7+R2sZ0BBrzScL6kIb3y0MtKH2qM
CrhUvEIl5iSX/kohbcuSG4f2YovknOHKtovHcxBpy1qcnoqixA7sqgRWzsEkihkisk0HgdeJQivK
rZ2Cp1hrkfwNAgjQ2S7Et07XldsWXxEA0f2hzcVO0LTOsQ0BXjK/jlOxod94wVAk5Jej/ljnGtuR
jH7u1FTO6DVbup/kOP8CDlRngtsOhspmCC1Ak9FYeSMVSfgidYE7EI/Rpm3cwFcfvPoeXH0LybAW
+NDVd4jTV9gdZEXS1IhoY6Z4UltD6TsyqVTINFFwWZx7NBwrHD/wLPP8GwVphcwzjSLkv8cxKiQX
2SWKCppn7bWJUqigKgppsadibPV89J7c9qDbvZn4ZXbbQVneovqnzUUFr94ILRSBYl8pX5dd3hnV
ytYB4IYi6nkdZqzYplzE9zZzpr2eDdF+6DL7XhecbcqEWS+tVoC2AeBKX43G+IE1e/Z7QnZqmsik
Vg1PVZzIpn8xEz+Fggvk97ku2IfrJnhGsux18Abp9Utwz66wxMjbc/DwT3CncbPfdYTEDSRC4+Uh
r5fgnYsfLgXHUQ6Y340Qt1AsK7cW6v/vZT3hOh2yEy3vaVOB1v3MxGYLiL72NFJyMiNlOE6Aa8UO
KTXKbLDE4nkjfx/2aof1onCs8jzfjWtpFs/8Mp+aiswu8/1XIQcXFWAxqsh1bZ+5gfVAjeHM9kOS
dBNeEJzKv1HQ0JbXgn2nPdkqi1oY0w4bvxUwKBBEKS5eNFeHsl1gLtSV/VBKj/88D9k60oEiqXlu
FDSszOw5tYS2Vw6TN++xW4gbnEBG0F2o9eBEj55Y2jeHKQYw4krgCONITSV7RY8l4Ym6HjKW+R2p
ZtxuHKs5OEq0+EWtOIewtShb4iRgCCyxgeKharAEsD22gwO8W/1pIt11Cr/GQc4i7BL7n2plzqSj
g6994ZOQzJs5mg69s1Zm9o2F0lBvmZS6NDNFuY16Zakuj4QCmOiX+Ra3m8tWUSvUIINJHZzneAeJ
j1Y3JMewL5IjDalHMjUkWdDB5Mau4G7ll3WfytcZAHzKKDe+/+c5VDyaDWR06UbJ1AWRTA1vrgVv
SjixTYeDkZR1vjYG21w5E0icloekLp9/YDPAetXJOOr2pSqn5yc9Gq9U5LWM6Sl7G9BJ8LTYk4oa
rIaRJ+3lR3sKv4H2DKlPo2NVD02cmzvLzb4umII3MIU0vHj0qDDi2yusQjswwG1bfo20tk9eL3a5
x4x1gJVa4D53pgCaeiiRq7tPXohTRlc49dYdgcChJ0cqzzK8qts481gdXJRYvHpp+4XquZK+RXJ5
4dWPATOc+2rs+hUpupzfj3w+Bwx5KLZxieWP0YBmDgVkE07WNhw4cjj7Dm4DAlSkfjTjGnkEcd2v
OllZdgmYoFb7zhsPueu1W3BdDd8SWekY6yBZmjRgLiLNFT/7tHoqcJPxm2GMf86m98ZBYPjWtWOx
r7qk29at1n+rjXBFBkbjnD2B7FU9pVpn+C2LF0+kJvVvVlWdPfUyih54GcULOJcFhiN/0nu2of0Y
akYHpcxqSD1C8qKe8iDwL6Ug7dW2D6kNGZ87xjl+7kxdu8xM5go/jOJ4Nngmyfo2jrqIJYTemaCM
AlHYxsGBxVYfkaCmXl/wigyYYissAKhT5y+kUK8qyBCH1nin7Vhubr28avyuQQKZg4Jo3Z9ZEfqe
NbAdCfs5iB56kGs80NBrRn0d1txbLdqLopERbB54wNIePikHknOg9uq+qR/LoK7vSaTcaQaaVUts
tlOuy/XQjNhxOs94Fe8yG8lEmXRYmMrL+DORlU1s2OFN4TjgKEmUb1aZzUfeBkhb1ccBWy3oOZUT
gnAX4PzLuPIGscZePNjVpUwpqPeRrDoHVqa3MWk2Y0A6b1iBg+g/GNJlvbvaBHkj2FDuNWzMFs4u
8HDyQ8e2zBLhqkWl88kB1x3w0GfQvBX6J8f2ukfk+P9FJ8LkVISJcetEMaZev3EicW2MOio2AfQC
xMeN5ibRFxc5BWu9Lcd9kI7RFyAq/IUjUv5Ayoh/y4dw/lTh1vJsatODJ20cAG8cQSKTohQDEXJ7
9kB25Pm8gqjVWX/iXQ6aFQeoov4UAY5o6TqzVwDk1V2TWpcK6plago2wq66Do7GVC+jNtTK6ikNd
pUnitzjOpiPNHOjca31SFjQ/ddPEqDajkVnL5Sjfm1Bg4gPXk2mzVZgA49VHsbMOupRup6OmBYS4
YAAWvIJCjXsppGFFGjUmc9KcfZrpKthHdv8qU6EoHtkpmWiqvzRbm6viKTPYEw+RvUJ3iuXuQV1a
y4zYwNu6F/Vy+1iMSOX07tmT1lPqNkS3HGXy0bKJjEMP25EURd2kSDGNODnxVYQroZrl5vJoFsAo
iVUrxLjm9hid7LG0hq2JxXE0Zc4hxdrk1FaohNlTV5M21NNbr12PbQ4yOGlDiqYCyNGe4ggwOja+
jKONiLMMybIijQpE5kuMzGrXNqr2VnrXt8l6mYe6sd2WB9fqVo6kvwUBT3Ccc3c/9zaYJeVIySfJ
kvuRTJnUpre4kq2Sk9f/W3ZxJdtETk09ahrKFVRjZfPeTcm7JbtQ/lFFECK7gFR0RbHF9oMI7Tsw
e/brVB9dH0NRAPC5c4Bu5wFwXeeac6CxaowIdEKWbNjcAZ/BpZb0pPpP4ygUJWC75i8Ug1xUcCVb
LkCNyeb2qpYrICPS/+/GdAVdbn750EddEcUt2Oiuolx0U7mvY/DfjQJ1lH1hHMA6hdR6SwObjGxc
vKeCsRY55wCDlVWMA+oRPcNGIuQ/PUiGEpSzh4oivTo7RHavjKnF9lsb8S7J71tnFZht/hJ687y3
Y6ZvWxGnX8LePqGcJ/+lMZwaAsQRFlUy7znTPrQo3BRHDVP6wzYDkPiESf5Ln8Af0bQ/A29o1sg5
Ce8dHcj01ZAA1vs/GfAh+Xk+pJjcxt11dlesUebt/Qy+LUcUYEbAfqCDysTcrJGUovRC1j5pUg9g
uLM+c7Mf0SzRxEFR7Kd58DeeWu4jrzh/6e3ynkDU48xxdvMIKjMCUbeE+7fDSu8RCIiLFYmBougu
VnYF5PVhtP+egOu8d0PrrQWS2ptjhz/x/M7v8Q/r3wpAFa4LGyV4pEQlZ34X65O2cmRViogimYLv
fZmqCql6demHbZK9kU7GEUhfvo1DSnNGKYlltdqKZilT1GhOifOFlLYMjV16XFKqYhUtqjeiztP3
eabx1wm5aMTZhGzw4HXAiFiaSNd32KGVDE4taF1vdNJvlhSJpYxy8St0PJs9b9I3phZpR20GZxWK
j3FvoPHSBSG7U8b2oiWTWtK8tmCGQFqHdAkjDhfqUgOPzuqtowpKYi5tC3c4AlojAfkBDvSAMFm+
Au2vWNtWXdz2SGsDP/F/Y7dEScrGB+BfMn9uvPZgZVXzmOOl+eDN2LfVA+SmSxE1SdcDmG4qn5Qo
Yo63xuletGOyliYrW28HcIbIN2YdBTY0ZjmY9RZU4Nrih7D2+gMpdGnoSr+69QpAsKJ3E+ZWkQIs
Pp4Ok4SJyX97XT//1gPsLml5M761hR3jrDwOjjFHBtSQYudQZGb8yW6HzP+HT2Bqw5s+o1zQkj7I
0wIGskicxccVbQZ0K1mF4w52eg92bc/scduOPCvyGy3U8MKBIqViRdvhoZHpp0k3gaHyZ8Ob5DZO
UFcOyCG2NCQt2RalcXezm062ORIhtqSoLA81GG7+jU7JUCqCPAfbehLgJT6qkzary6M7keGlR52o
LcdqFruyJSXZ1jpec+gIDgdugOFAuttQfesmYwVoxuE+ppPL3p3ZXZ7YL11fI8U3KsV4T2pqLtpB
kksBZQfKIYCd0lq580IjMlGuZEz+xh+LZYox8upjNCXA9QXjjD0b5s4RsfWFeenfERDLHntPZ590
/N5JDL5eVFhHXeDjbML6opyEHLa19pucahY5HzlRjDxwzzM1iayZF8i1XxvaoK+W/T8t2fPELo9X
+4whcIKABCkc30k0213T1iCoNPZO1JdHdwoYeJwuNhb2osG2LbdEKWKmlT7gvji+QIAWxOtEtRay
QLeSDTLPShx7IdeBZHaFA2twPiRrW5bVBgbKjqVDkiBrcBU77bVxFXFsmOK0bolXRPZijLWZ/eoC
20lnQ/9sGzFSBUfwfRM0EQCtvfuiR+L2yDPQkkltbEZnLU5lgSFs6w+EbJQ0uv0gGixg3ls1Alss
MgZFpIYswkucTlogiW2xoGBk0QZttUoAtzR/9rQarEFdhEITF78KAKHo924NpPdVP0zLMCeOtpuh
7s2Lto7c4A45kQL/KyfGej8sv7euFQOQsy+/o/Qo9g0pI603AXP/v7cjj6soXqRvQPEKYAXAS66y
sk+eGr2177LJNO9mQGk9uXhorvBlSL+Xk36oxiH4bSfRcWr78LszTlhllc7ZKTA7865veP5UO429
6scp+a6BuhKAP4DDMmOAcoClj2ZKy2rw7SpO75t0ekWFXPTTnWbwNGld/DRbw3jqtLBcF4YX/QTI
A/LlguJbisyfbTM08d62YuvtA89cOOOpZsiBTRsR/wTNwErUw9kT/AagTtcrc/Hs8HzJkpnhqKb8
mmDr8nM313zDZ304trPr3FugH1o7De++xXMLprkeSf9/THEsdTZN+/FsOjei/2akjTLl5sHtDONU
SeAualKq/6Jhbc13oR48KVFkVDI36mIyoXryTgMylXLNA/uEVJd4/gz69uM5S0QrXkPRiAV6i3JI
bnOi0rReTFSGiUqv6mQCF75kGTsZ2lchc7Jb2QDR8dwjGQfh3MqOarYmBTKqkAxOhgww8NI1linZ
FpUrkQmNJ2A1Lm4qKCnI5M+sFWAD93HpjX6fs+bYDcx9rBgqvCivZ+5wpKoPwbcQmFqbG4tudvJf
AGK+smirKduaqaavQiNCMZ18OwpwKnYoeYVhBPJLsyzArfVeGzHsfZjydckaAlB1vdf+V75kHNrc
2GtlOa0+mlzNRlo1pMk/mk1dmjIGfPu095BqoE94gVjSA+nByQfrUzb204EekiRq8nS+yxwQ39OQ
nsXUQw7cYksjcgAI1rTYGh7WeZENIFHQgjAfW3MoO2JDfVyGMgnuaii1A5g/F20tk+JoOMHGB6xH
VdrGNvScyTfTunyoOr18ELJZhu+1sR38UZCd1NYjO7TImwK8JXbsoi6Z1uBfn3rUJejeaemCHcE7
pbLeMpjal3FkY+/bZORKI2rIJtO6bZUXxWGxiQHVcVq6ZKOmABL4J6TDxw88BgAetnutlRZ21jYd
c6D4yIaHqMWcJ9fakomyUzIyJt+eIxUmXNY4mTUl21YbZ9+VeBIhIUigggCc7zWOiyTQBClwZPQP
maa75h35Tk0o+ePYfB7rFb/rwtp4yuIxfUzD4ptdTd1nJ4q8YzE4NugYte6z0RbRHoDWeA+XWt7x
eWsgu2lLw2xo9DUgTto7Gsa6DUTDGmn8AEvuPqec/wY8df1Ao7Y39o0ogXEudbrcWamCT7xJ3JfG
Krc02weX4pUB6gClC12KBpCY9RLPq/VtihfZLQ09ZGEul0JDbnrXl5Kl7m9Nr68uJbM875mu2ijX
Xt/z5VIKr9qa8i+lS8Fs3yic3iHfAOcfIKuRO5+Tqe29Qcv2NHLMAfvQOIgbTjTunebcK6Mp2OQ6
kl5vFLcu5Dz8iapCUa+RkfkAQN1lEoqayqiLkOY7d+XVqfkv14l9/42b4Gi+7s2639LeDmqAZuTk
oRB133ggoZfbSIv6qtu/U5OCF7ZxANljFGE/twE7wXpJi6UzD6ccqgP4PNaVpY3WFxo2dr2kzy7U
KuEY1QdLM5enBN3z57hyT67+Sd32SayeNI0OGAkA+IFnRT54lkcLPR9q8GVJV2W7PF9obFUpshek
m3rcUG/WDWeX6QDnRUYNzmNA2PHFrec94dYVTTn5Ngginmc2pYc07c8WDtP3eOnNfzkO9jkzT5wt
tLiw12YzTEtGBCUbBDztdq1AXRoNKe1ApUSQVi/c3L+qmyAbkCVjI1pqlDUplJai0pBCd/jgdiIP
m002Bn+VXTV9x7ZNu0q0rrifLUAkjmH6m+SAUwe7uR2Xi9y07C1DzWiS3kVd7+7wBqveLdQriU4l
6C6KTE+wUK8a1DNJSW6Aii9OffEwzQ3QJzjn+0DCc/PiOE66/RmYQsPDmABEidYuqOXNdlls5Fsa
DhEKmQCLG9/TMBwXJ43pw0OK5cKVk4mn/ZZCK6eOAfMqz3RvXaK6l4BqpmT4UTdcvHm8y+4Go+c7
t5/Z28UgMqcfGh9gEAfZHcgw/2sDNcU/I8wDakz7LMQGlUzrb2Wif+O64mSVxpZE1Nglax6rGjha
F3kt+njlanO6B5oblg++aH5aOO19pLJPvC5Oq0E3uy2VglIpqaZrwz6JhuiqlpQUEVKDbOQvPqhS
UnNqJgB8J/1WY1oR+A0vxsXXmXt8iTrDWkVWUD9QeCNHsYEjCe0AfRGnzrFgDR5vs+VuAiB9rJcF
CxPjedwUQKkkm8zl7mbEswqHxHKNQ+NZjmtpw8fqBW9ziPspDvSjJrOoVeYhDQGN8WhI9PirrEXK
LrP7CSjtUq3P6XR340bDycoOTEztgX5FY1L7TQAILPWrUb+ufKyulDfFmhfljZwCAezrypNES4EU
j5096Nf1AknNsTF8m7AWpd/qVR3WoBf8cFGQ83IvIEVm2nez0eKjIEx927Km1QIgNo3pIUvBAUIb
GCRbsrI9QMSQhmTXmGPSpTTGhe1a5WSfI/wJSG4fEWJ3WjmvxaS9BDjpAJs7wLM3AnnWfhngrDku
Ev5opIAWiuLKeASDELZnwXBIosxwuh25kZmyReLN5Isap8ZpOAAcyfZm8p1lIGXbuBGIsGzd8knh
Cb3wDdRfG+JHYobTupOEtrnkt60kvy016Th5xxolI1JsegmqnIuLUpkpGTlwHKXLYH04grKazJRF
7QDe3wIHNz0A1YGLpoFOuONdsVGKq9MUdQpEanrqkux/OPuu7rZ1LspfxLXYy6u6LMs99k1euOLc
XBLsYCd//WwcKIKsOJlv5oWLwCmgbZkCTtlb2VlNjmApTV4b1tOY3yCesqQcoMoa6oFTb6Jp/iaz
l5QrpMtveshmXuh8mrnU6rnegPjim/J/oSdvL7KbKh1J+mrYRR6QSLT5Z9kg87zKK5vduXxP9Lkh
Etx3SVEhRuRb4HDQvNhZVV6HGJITd+wunqWenCIV9IA4KzKOQThRjKkReo8gpZ9k8I7ibBSs8+vi
CbRF3k6G3ig6JwN1Ish3llJ0riCpCtSdpTIWSB5kkK7uqicz8U5e5VxShtMKaPCoxjezBBSM+nBs
c+bdDGPrb9BsDTjZnAM73nGsH2jlWbSCEQ4Jn+9jW+uvrTByEYM8Gt3g3gC/5NJoCkv7R8eAWpSC
Ea4ph+/6ZOuvuaax9RQW3orz7j/aYKnKkguiOt8f9jzT0n0bOyiWUmUqsi6l6HoplkMSt3F9DzaP
6q5iJioFQNxxoFNwVXfeIiyxh6fDpJkDmhzJogzZbxx7STpWTXZAKXbzgOLQdmGAIumNVfFLr4Xu
v3rEb303tv7JDM1d8dosjz5j7LZstBEYZifVqOs8Uk2Ybl6rziDpXk+zm9wmdVVsEbUb0GoT8OfB
bfKlgdPi19Iy3xoXwfEav+gGhHDxwu6zLaoY6x8oVMkWPTPC15HP4bIrtBrsOOW0iYE5hxcCCkrC
SNd3YFDF2TFAr7BybgnnMYpq9arUfkZ6tSg0D85BuCSdozApW5icaa95bodo/ZzrR0c4z9NsvtWa
PEJnXaPvig6ICQA1GNbpXNVoTvDvUlSvISKKjMGewv2aP75qNgt3KiFAdyRsCv2VAdp6pzIDdNdF
IyDOf1kqIeUTyPwstKcSgATKpRB4EdqjTn1vFd7mONUZr5+9RD99FyLDybfCgl6P1yrYR+JVq16w
WnbSzphj7uoWhFKil4YiCOil9u68Nrrop6FgQwXQs1WZA0iR1JSuHfynZujO5HO6GopkXHtmFj2A
Q15Ugss6B9OzUDFl8HxD5QVUpuD2OiL3NNaFOMVhG2zssJESVQxBYktYkzjwUqB3kg+r0j8YiuJ1
Etj1mBzjcqW+ipBW+Y4EcLChXwjNazb2XvJrSd4qkdBG+jjY0C+V5uUX0fUvuc2dad17HP0qYiNG
l5Y19ar2TH9NOyvaguk+SpZoDjj9zYUeENT9NamQsrKtgeyxBSGCtWyNwLtvo/aByBTPI1OQN9JI
j+sHImE8y4iEkUal1j3QaJqQbBWaZNcNbbkHJVK2tPruv0h0UalLGPX/4v9M319M6QDvnKpRqgbi
g0PCwBo/VWVm/V/Mp3INPl6+7My2P7Rj2h/moC722lCvGzGl5kfPPGn8fc7VR0TDSCfEzodc/Q+2
tBo9wJ/dR6sUQTOEXYOJr4EWz9Z217UPbZ20DzXyA4kROLc0onnO7AL881W/QoPISY3FWnaXB6B7
FEaWDWK6Bb7fdGDke9GOJkl5zpNk7/R1tqA5Jag+rEO6ah31OLROiXXMoLL5mpbg5yVIL808Jpcg
L8pW/CgAjn/AcSFN050fA0mRTo5u46D7Vx0z3TRZFRPKtukwOaQ8Ol4cLqXJL5ULW3k6RRfQytRR
HE56rT+gZ1i5Jo/oFl1lwj/Ncw9AbfNcPnJQFKBLBrAzB6NnaKcpLCReezbsaI4ucTcn3d4RhE9S
h27RAnuhCGYHr9k0Td9tfcQCaZtBOxGfIdXhTPOA8Cj2JCSgO7ntuBKTCekUs4a+s5k9o72sO3Ti
0wxqBXyIxcXhmyH0tJuraVJtxUddGf0Pc/CG/GMkja7MA6BV4D9ALPpHT1XivRam2W0Nc7wPPLff
da0NMiLWoyEW+cMJ4TEx0Qo4FHC83SPO/EGHpBc2QsdNsGFsZ2uFOtYJnNit/Yykzk8K0Vhu8FLq
LSqePX/cfqKQs+hL7EXdF+BPj1sd7OfSQ+c5PymE84mC1sb2M8Ihf1c4e/Aq9gXZsfb6Gc4K5yXo
ISfxDMj92c9CIdO4ue6c2kXneITY5609dfadDYa7dYFj4LLlHUooNbFzdhN0X81RdATBNH4jplB0
hWKIZs1lSftosp7bQCq2pDg2U7U2uWmtSr9ZlqbpPxI5E5sSf1HFGpNETp1vMxDI6waAVkD65NjM
PKIL93UQIzIAINq1eTeYl+ao6AZtmzBoQJ+jzMnjeXUnFZwpcXOcmWPfAUN+QEySDUv6KekSZnMM
LNG4WYJx07m9mFPaF78ZE8BwWVa4UpG0J31g69Jo2yWxtgVFqS8Mlk5rBTlLmDwExSORev6o6Epu
OPGZJZ3ctNx9nTiIh3sLC3SRJ0ak87Cg7G0Fjj5DSBFVbB6Jz0tMkQERgNH82eiTKVKg+bMhuTn7
ypnV38vVzn68Wk8B7O6+GS5+p03hp1+GOuzl3fzJXIofapFq5otdWN026VHmuwwd9ozjFL8lOPTI
xg8w1JtO9KzSzFTMzSFkxjca0XxedfaGN0O4pDm6aO3QL70WITk1F4fp82T6/FaitZ9ck5xw1r2E
g/Ttl2uaT4VrrQD5hYJ+J9eos+62tHpXgUoh4QBld0vT2bcoUjc0sOxa4sK89nRHc44f4ZAP2srN
lYCUK7+V9j3OYPOKVLqU+Ud9CmppppySgFTOy2pZ3gNBj82oSou8hq8iQuEl7F3s5ZDEqh7xz1gf
aUDTUgPzid2e5luh6dDOHfMA8KuPNEVGOlK9xsLXpR/pOdMPaeZw5N+mbj8Evr1p/cZ/9XX36AJi
4UfugdHIa4r2iTTi1LRBPOb6ryE04mTOf1QAyF6Us9c8+a6G7X1homs1SNFyA8o7osEj+CtrtLCd
w59fzSf41WwBVgsYadEvqyC0hK4XVCddEgIGPNgakXvStWwEv+Y0l/x7Z9/KD+kr30pw9k1Tyrc/
Byff9MwEz1Vpob7r2RfF9mCGhraNU48vCWKfBNEkui/CZEQ6B33xSeiXj38zIiINgAlOC24CBIsc
ZcLINV4ScLRtXWTddkNs/ke8MMCMr5cdgnnHgffDo5iPbPDC9Fl7mu85KxEbFuVXyOouo8iO77Ny
TG79pAxwxonYdxC9oxQHf8/KSrtrjdEZ4+8lCtxIw8W/zdLOw+lQZuOa0oxh3ODUUA36ynVrZAFp
nAOLZEXiymEA6WayYKcqjO1gxeA/MxAYzRMvP5QCoVWfO3Q3oWV5ReisMWuKxwhMJN4ZsJV3HRLM
aVocyL4pgt8M6l5bknmej9EWqA0esmrInlULwL5je9lg20qoA0NUaze1bqGiTsAUEMxAGACGIuN4
J6i5ElEFzwS07JWVQjj4u1WZ8z1SVQaYCiN3681ltXNZkr+UmfVOpal1pb9NLNVe/q8K/jSOCGih
JGFiA1uoICZFQtOhq5dAWGk3VwIbqfnaR6uOmre9TtsZaYsSHxEOlRFSoM785oBMav83B7Gfnxw0
wOz25LOQgxD5781VkPWvDjhzLgOy9GOQExLIRyMH+K6/U8rqCegZlSBYd63b7EIksjXHRFa+d3ok
31ElF6GsiUfbrhvZTag7wOD3e/+2BhRkuEEYaVjiEN2vLDFJErqYae7fSkdlYnfkV68ACr5wZ70M
sa2F+ke3ZGKSjnKmFuAg4+CrC/nsapd+dYDQbUye+GDGBWyTbqFCKdHnolhoE9ce5hh0WvwtKAF4
Axz3bgE8KLQwtBkq34Ym2jV97i0jgOE9W65mPTrYGaA+LauXM6v/osxL3XpEb9BiNEbnmS5kgM2M
e0ND5Z0Wy9vaJoO2TuHdEN5JmdZ2oyzacfEoZEuPgty+9E726tkToCRsLWe0V/PQ+fguLDL3eznY
9wxo8Qf5CUBkazqkvnPb+UWZrycQ3a8G7PtXcuxM5n1gFulBfQ7OFhefUAO8Hiugrs1AKTl/bM+2
YTSmm1MbZdYHS9fKjGDtOKUnMMTbYmGKRoS2rMxgbYlZEtEF6AeQp22HJsYuAt8BpHKObk0Sk428
DY3xZE4+SUnNGYZn4EQnnFyJkymrzR1J2IfFLlawyJq8kfXFj0GTKIiMNkhwFFtFjlJr7qNbGajc
qHl5NKseaDdxUaVIFOvABDAACLDtSkB1kxwUvlL7gjXFCU2wrygb5ZtMTuIxapdWPeDIZWXvbJz7
LUGZK/jdC3Tys4pC4iVlhcRLZqB6eU9HfGrqEMEJWowuVw+AzaK+Ywi7S4IYksrHTwMGVgg+Zxe/
DykhpbOhTb8V5TsDQOCirN0MWXj80oauZ7suz4NDGyJZWqFEcWnUefAMtLLsWeTnxIAuERJjC56i
/Av/XP6zZwXWljsJW5HUxhfWw8TbTed7gNjxNfMd1LLGLTem4DnUeAYqRq9ak67FNXRfTuXTfHaO
0tnbhPvaHen3BSBegYhdAulzVXSVa4JNJcnvqgj/CSaPneXFJCBzEbpD2SPeH54jyGC6/M4Hjdgd
6+NoC+hoQEWRJBASEjd9XO48Xv2QJuScBF1S6+CQbR+UrlTxenAHp8EI1mE4IQOvH1wc3fLYQqNl
I9clM3PmDggd0CnXduERZeHFvPXsbmkEwF+VT05eQAGDFA/KRi7mdGY92wDd20sn5C+qgTthhYO/
BWaqvQH07rTI3Vo7JEGwbizb97a26RdgpkP+2U16C4djXKrZse5mZE1ugWO2UvM2qOZMRMD1Hm9X
nDYDDVgkq6r34iO4LxZkRtogpg9NYMyBFxf4Yfm6G0cdADWmNx/t/CupUDKqqY4p+n15ssE+D31p
Nbi4xMVizaFKwXJca8Zpiub1wiyBQtxFmyvBzCttYzMOzi5AcNhgx4SXGWhzt8NQAd79l2O6I9uy
5wdsB/GnOQtpXi2hdOmuadlpiSsBLdP2pVzm6sHETzLh7L1yWvAgy+x+xt1hAaAjHxnpX7Fkmpvr
2d9RCJpiyVdzFGROhC3pqcqAyA2GBVLjn/sjV7KC4GxLQ1pcPcvJH4ikAt60wELMy1vfRLW5CLJd
p/pIWuXYlVHWnHRkKf/IgoLsLkxkwi+Ih/JW2FzU/Kvo3NmuB14Q2qz6dp1WbDr0SRru6G5I/WDX
9jWwJMWdmgNNxm9zf9f7TPqZv2s9ND0Beyb1DkRnMKB1b1lMRbCNnASsiBlOFkuegjTPboDlqHR6
0/a3itmA7EiPVLQ6ffI8ELHawCygoucer9aQaf7XubDqVQlEh7ssS9BQMJTJBlDg3henM6RqmMY7
I2+Dr4ZQTQC/LVU1vzupCq+jCdLcMcx4Y4xLJF7RaFlOGqKLKF3RJwPcnNEw7RuzCO4cwU+spCD/
jJ+5xeJnsJTtm3nypYYPPEZpTwZ0CcL5Ux8kJEdiFeBknXxcrXL24Z01/rTKZz6a2Y5vDEPXS4DA
JbPFcTYDuRSPUfdOKRMaFlN2OQTb3ABK1NYE3T2Um4/KV7YkVcp/t42m8tvp3eZx7YuKK/89kKwi
0kpPznXomzPMenM9fw4kqyU+Cy5rFHamWHTlBd/J1ZUemJWfT6VJo1XYyLTl78QA41dGdufO5TuR
w5xHSiY0sSWzvpDs/9euLeqrFdR6QvZxBTU624W51iz8ClVoTVYegU/uL3nDyhUDr864oEkflNbH
UFy8ECeZxkGjgwPmSxJ6cYtNHdllVYCWSuEm8+c03UYWDlDQpil1IXdqSKYFogZLu87AHYtmvWj0
yg0lX2QSRaZgKGWi5HJSZl5OORphm8UGGsMprSONyQ+ZkUgVF0ojqaTkMjHjpM921uOfAu2HJpgr
WTjua5RAg8UVHKF1OqJqtRaNhp4UidtP5aFoK3T9DPh1JbLDEo0NxDNrBdmSocITjZXoxLpCetES
xJ/V3Fhwf68xY6umlJOrOZ4FyDN73W8+yUIpf+ITYKWgWlQqeWPp+1PDVmekI0ri0VolE/sq9683
aQViIFSPGBQgVLUARl9XW8DOlLIMgFkoUFnRJDkiRWlD3khCjmiIlqqXUHykPPoQijsamu3Q7XpL
Aw+8+HCe5wP6ZNqu+xMkNfX2M1OyCIAssbNH7JaFKQIS+BDTrU+3QWz/RHz35EC5Hx1z70z6HsWG
2TEaiuxo9chagBO9W6Jg9jSnpDRHwwEfqcFK+h2NLGFPd2rYWLy/wY+/Ib80T+YxikWHBU3mrEeK
BEF3fPdg7SsHNJQCsEBpXX1aTOmqZT8upmuTiXf6+YeidWmxxGGIonP/MJt6OTmHJAMXUjVNd9wv
Li9olVroVZQedd5W5oKkISvZbq5wOqQhzvbj3ZyJDSefwfEdOS3bkIQckpiGLXpExs5MjidlsRLQ
QdnOEL7KjwuTBfnTUv3kj1zhoLI/PfSMw2gQ14C1rH19oycJ4r6l7ddbUPF4u7n30dsF3oqbAeC5
yz5o3ZUUM0FndmXit55LJlqbz+GNL+rBPM120Qctxh0zN7o+CDal4h+/8t4Gr+lf0HHev+A37LtD
KgeWkb63Ic+PJApdvHFThugfDYvIx44yG7QlGsjzVZJW/ia0+3YF7khtrZUdWhzGcgrEj1Pu9CZz
2DJP63cecu1myF3jkS6+4W3rxgLRXWZZbLluksR4LOzMfCzAFSYCZVvpq3F97SYNsndly4CFvTNa
HixiJEDY0sjQxF6AbHx1MgndFE88IAUs1iOvzC2sRTd1xumRUj35p0nn7qDczjgzpY6n39EUUD8z
gAfFCKm4OkqaRHFHntXRUQ3nOr4cIpZ+GtKeojwrUynIZ8qu2WXg8cD3rFImW3Ll2WO2AEhCsYt4
UizV+6zx7RGBI85WVO1EArrQEPnKcdUIqXxzKR2SZB6AhpW2Ms4KoK+S14v3Z11X3wHUP20pMw1k
+3818IBtPcr8jXan314kpekW76N/h66IUZUKKZn9pqfj8Fgm9UPH0LdrjIx/RXV9C+Ib9PLGhdt8
scJ208x69VXr9H4bWiZ4CYRalIyHBtvd57DN+6MWTSjPFmqWj04mH2jBt6GWt8q8K9trcwNBSGlO
q+tB47zYs7aOactfgQwIrb7DUbPFCQB7830shh3RpJe8lEOlTNK8SvM7x+61CUUVDYhpRVqaDsSB
FmXr3kqcJQ1lBeeMM5M1zO1R1nzKkzMwJdZTVwrMnV/GiEYhn12iaxW0Ke2R9OjCxgzP1kUBWrbQ
Yeh1LxEb0JV1xS4DCFULrOoTiqRFX+E1TQxRx7CXwsVOyAC7K6KKYurKKsJvf15JB+xlQEJ6qSH2
sMo9Ozpyk7DnxS2N3SBtDrEdLGikLonA5lZDUkugRvOB3vC1lRY9QF1/Ic3aOHn1oNa+o255aoMP
p9BdR27hy0Z7JUhGDXArPb+jpnrSLdzUu9AdxshZ51OcLxViLKHcmUELSuo6w6+p9oFkRpPIvALE
njQr1DBIeUqoeiSvSdXXo4XTIcjEY30LxllnSecduszauDXnvL2nEdPLSw06OHn4XLb1eNKQPkrH
WdLJjKxMc5A+SP/KB2kAguLahzPoDn7Get7WqFbHETRLgvZW7wvUw1Tmtzbm5TKw3PipqRNtkwC9
6lAaeXfbhTHb1F1qPtd9ai28tDLee79b54Vt/SfMESEzvyFQc2nOwTknzQteMqRtbEOaR7FtvJtA
+AUzpk3mjZ4Cu9m2ZpDB4PuZvgMZQFKWNgMjqvqelV+Y4ku0CQBuNIuNyMcv9BxFK7vZzpj83iYD
ckd6Vz6VY1IBtpb0qebprh7nk0/1dFJFq6bD5I1rlKY0BxTcoiC7x4a41ebMvNXBZnOIgDF3MDzQ
3uxJicakGaIXH6FAcFAs4Pakqdcmxin+GvmGVFvErQANLVx7wnUZASzFqusUPe91cKO3enBDdx4P
Tnd/nJuEMknrAGf/hRr/0cS0QijSAv20H9OyvlFW6gmu5qSVckp3Vzr0vPI5/ofn/7X4Z6pIA6e7
cqx32GBEh0wzWLkYTTPCtg8XgE5FB+y7knKhxnSndJSAXJCJr5UBCkWtH0rtU9fKFT4SWISMlRsl
Vot8Olf2wdrOjB/Xj/qZq6rhzfoELdIX+a18sCu3V0N6rs/mUEFe7tATu5Mrf6b3mZma+3T1P7ph
XSOX++wHI6efmdKcfMDcYOGqMfRiBczp+pHpWbpC7Ui+YUOFr2Sc4BDCtrRsE4s+31DrBCV2cDRt
ICkAMyX61s7g6SnH8GdqWzdTlCXfeGfa2B742cMcAJXBSnJ7l9pD+lDH3YWROcQXRnHm2aj3gVFo
h+bOLkJLGlXCCNH0JQN24bKfvOprwWO+KNDecO8w13sMKveV5gFsOq6R33B39lDxr1n5PbVG+63s
OjyZ6NEiLc0pTtajJzjvfrcueousqwJQiMraFU5ZjxqANHYQdPfzAAxhok+VSFKjhqWI+wbx5oI5
1WxEQw0pSdZUuqWL1PeGeOMIrDONobjymqKVkXezS/a+XLMyPCbdBUWDTEoX7dUTXCzmWTwY94PP
d2ltnnRIcR6qOngVgqJtkOGt3fxgoTN+M3Z8furB0r50UFT6DUgW93MTN9GiRb7IrYKfYdr/yKJ5
eJtzm62CjPUPXdvMWyOwrJvEsJEsQLHztZ/Jcu/1frzwY/TNDxNVRG9mFpz8eOhW2JbIndykyEBJ
P/qEvi4EV3EYsH3joKhHr1lNY7cdDuyt+Iyr9FqXvMjJRJhZL59qEPlpMGslGifYz8Hu3bXOe36L
CHB4QKQfe06BfJRbwMqesfH+GXwdBTaS28/ZwupRiWmNgDgHzMTJpvZGtgFQ+vRilihjIZvuPW3t
8KclUJIcYUPr1FY1b+I09Y8N6oBWfDL7uynk0Y0em+PW433wiFQx6u29jL8n/rSifyMt4i91Pvtv
bVCdjIKORTdthcxZrrnBI2ih2bLRdf4ew4j+YWc9A5BpF7yNhQaaCYCVoovmqCVDfch6FoMt0Na+
aNz6SlF1YBHtdM2wvjplhLiXMUV3ZlScVLM4i147T1eqQZzaX6PYa6Vqbo2IouiS4IgDub1z7W1U
ouM+/oRYwiU+CdKpx+iVWiipB1Oh+cumS8A8xRsJZwNSUJAxC6SSKHLwqK7+SLnfjoqvKfmrcsFo
oB93sW+i1A381mqe7ki318wY9dnUI8OiEeQlvW4uTzTzo7VC3C/eB6KhOIymp9jrC5x8c/3ZarAZ
dbn91pStffNHIy3on+zCOxmBsGRLrovEPBklxjBuisoz1gC+d5GV1LRFCySpF90PUbUFTDIaBbh7
cTz+UiQsuqOpsB6HVd6VFSinvfyFzJ3ZuzSv0nJVJaJetWQg5PRBAUe6FWuGVTH21ZY8kSm+FbTF
WzdUwyEcUpDMRuWRLjWLENm1CxyW9bmM10oSpAliaDQmuxmM1nVS1gAXPFs3IgtOxg4y6tL4wk4Z
nxdF/Rc6pahq35x8feVE6H0i0KZI4C2FjK8zbKAfCLhJ7+NqZSHgvyXhrM3zodSSbEHSjwbkYzob
0PDCYB5QsHL2TqbGnJ+8k7Jt85N3OSTkqF+Powy6sa+3tP6VAQA9ht2YglmnygcQuvXZXdTZ+pOG
D/lNYKcFqGkH44nmsPfVFqNtAwNTqPTo+n+YgOlEI7q0hsU2vZ86qxjBd5ANu+Mh0bOTz0D4TAPU
BykLe8SHS/kchc/aKJfSvqnw7tL83lkpi/NzVp6ON2ISPdkm+pnpAqRegBJGKGKLpgnx4xineSm5
GGf2VjP0Us6T2RjlvAcIenxSDgqkEPxagPEI11JMt391o1YjXboYlfMjdsy6mp8LJ/oCItuj4Wfx
zhdE13QxxFcM3TljCs5sJbme5Gl6nJow2pFJSV861zo0vpDTrTKMhmBvBcMaEHrvqWn4t2ag4/96
bpN12uO/PhnL/KWP8PrI3Gla9KKQHeU7zlMXfLeFKikI67rT/FsaJfWcrGO3GjekbmbpyZoMysZx
nrzuO8lIv+K2tK4LPVsBu9JCnbCTxSWyJk1404d9KAEc7VAPb4Chg8iR6LgkaRQ1H4bBfFJWtgTi
WAhXn9kS/KOdJOFNdLalhcgzkNbACBqsMlGlFqGo8+g70deMytIcfTpohZnckxBYPmytOch4J0LX
cRASJF0xoqmwRDP/H/U7xGpPoDZGXwDL26tumVckC4q9jj7ytm70b+oYgM/sverRR5HqXVI7/QsK
l8dl1lrBTkZt0a62nWZ0h9CQHGUuPznKfTNSjnK/lo4GEQr+zJEuHJF0SDN+eqJWX56SRkM/OSvE
BDeeUQb33A78e0fcjVFlrVvgjSyvBIGffcPXsbtX851marfCB5mredCXnXwoATk/+1DzH30MUfGW
TTFqWzi2h7M1sfeS8VWoe84/Ux05G6ccQcAdBckXhK0eScF00d0LznrrHmRO3i0wgNjKq4z4HRF5
aRlPDkBBhGXIh+SLkQ+PZpSy98QUjcBnS1qzTCy+c3XeLalYAOAWizEzrHtZXmB2zSLl3LpvBXEk
lQ4EvzRoRFUHeXUyoqmPfmhE88IXuTZ8xGeXYojmwIXOsubQCkLVMgTVqVFaqAHvAn1YuCDbweYE
k+pCiuOELktkBkGbJKTKWOkBtCGYEvvCUqkG7fibc+VDOVdzyi/NTdGF87zre/T50btA5+MKAInt
U2a5X2u3dA+6QPcdmd/euX6+JxlNeT6KzIaomaU+zQWm9tUcNOfCyEI0l2R/NArzAKHlVz/Ro3vC
OsXLobmvQcgSdvodEwOaIRmmzcbR0a1vTVt7QCkqNbVSr+p166/VNihFQ3PhmjAUJAgDaV6MFbxC
Z4NHAQknY006QI8AESVwM14Fa+VOgv3kQJrWPKAbySGh+LQEQheB9XwEdtuShiZFeulWmKQV8Odp
VAtliQ0U6GYIDuxxXEptJsLHBr7mw8FIbwYf9K9OWw+redL9RSeGF6Suw2iVfEGkr3JWqUpL1k2H
SLMSbUmmUl+KxjlF/btQ4CMA/0vb3KO5H3CUgviPLpkjGL3olvj9FCnXBVugbpjlShk2AHw/2ZDh
pzYkUYbkfGQA8TAAvLa+aI6mfuZpBt7SONTTilqgac79SNUVlMBWQjxrAm2LIKi4aL8mUZfl00oi
wpNIXgSD15VzEjh4taNFSi+3GUoht75vIwCSpdM/XTX9O5tx9mBbTH+qBv+OpjPsxaRW549Si1lN
9uB45qy0fMAagoBQQ9PzwjBxsBs9gA6V4MnalVOePDuzncimiSzFd0SYp69/1AAfw6MWzr9pTLOX
gIUBjTRnDcSGM/A6+adV/qSBurxvqW5HS9MHWJxvR3cJGNIe6FLVebxx08BCyLwvHpjh5FIgdJFF
jS908yiKN/5ZVzkRuk0Tg8CpslBVui6BP9oacX5TZJ21TDo2/YPA1LAc2sI8mEZR/uMmC5r2A8C8
mn1lLYdsmP5BW8RJC2XhV1oN1//rGmfXt2G0wp5+BhnrL6hjmWkjSdN286d5Oa8s4xUrhhd5qixD
f0b/0Vh7zoPmJ7dZ0sbHJM36R7o0bbRtrDy9S3gXxEu0kS7B1lPdy2GWPmq90T2QalBF5WPxrmxd
d4gewjBeDPNwcldXpXeHJpN04/SG9QrYjgrgf42J+ACGaZa2+LkMe+UazH61PY2vU6DRbH0x9HnA
llnU1AdSRrzrC4977z72e/s113/g3ZJ/SStterLHaEceeG7pR6cvi0WTIGweuCNYfPDKB3vKtLcT
jm808c6niwnAoGWnBQG6V3/Ntdabyfzs8f/VyOuK/HHS8NYDLpKxMQCuvQLC4LijLeb8cdg5OAdw
Mxh3BChOUjX8H2zrEODAwAx8iMaWbxGBqJcU6qRLOGDO11m9pPgmCGabx7bNT3M0JMFncz12h3XX
SZ5sQs9i3vDDNIJkrwC1agG0ZWWdnG+GWNuycmw2ZsdLdGSAPfYjCDd9Wp0GVDNZl2zl6PwB/ihU
qWb1ET+7vai9oRVIIFza40ZvXPcW5+8G6KVTVI+LzEjqY8mTY1f1zT63HH6kC803nQ4VSyvyldmW
SJegqCHbktwEjeUeHYw3NErPdjSUC3z0Sg5Jqi5hwPKVVgFtXs3RHaeFe4BB71FWcSP9kQTQHrdt
hOat3NOKO0MAc1riEqMEa4N2xQ5wTxiSFF5OdyTVNXSekDI4vowFKsC7/Tjk4S3P63c6LNFprC3/
LezAeqLDEmpWZ9CyRtYNHaCKPp02vjh6kP7ZWp2uPlgXRXmyJnU3rYH9gs7MNemTdZ9HILh0UD4v
wjm929nLppubXSICOANv5p0PVs2lHGatdz97/p5GZFBl5QHvn/GeppQ5CYtUhzkrT+Yts737sPYA
GImlyOBsbo9tt7d9xCEMbjULJ/P7u6jSh5c+Sbat+GJragclL15arCMUCv2DrS2Ioqd8uFLzyhjF
NKQmvjTJWxWFBii+yxnYc87RiCaAdogTZY8RmuJOI5tj6yNk9M8uZErzdzuS0VGTNA1UdzbsLW5K
E69+wOlolpffxEbTbIG4VTzFAeIc5TgY7zX6gyliO+rhlx6R9zethhGrAZPDszm/cZ0ZRjHIK9Ig
iZa5MALNz5KJkO3ZiE/9W2u7dzJXEvQhYA4jJwOEOvWT4V2SBwyQziHPgBvkuYt5TPzFIHqmMrCI
LaKm0Q6I1NjP3B/Z1hwARkEHW8sJy4extjby1OtH+UmZpKQ8F3qPimUcdHFqraSyGFmh1dxFaYDu
fa1YjNXg3ExWGT+3MTi+ccaJFslUoWTZFeKyK07iqplP4nQcBS65EA86Opm1gZqIUR7hgkrzwHXf
/NKZnfNSVRcDSHoQlUpJg8Lz8yBF0/dbylDLFsZvVgsAVlQIlot0Nq23OAgibICKekPDttGmxVym
6GsQUhCQ/9FIs0Ar56Dy4+13o8Kp2VurDU8mD7VFVv9LzwyokPxlcv+lJ6PBL0ktJL8GvySkFqYW
ST7YhBU39mbmaujY8X8YGVJQhT4lx0Sb+mXao2DcNpwfHf59HvswZEfP93owg4ABbyjsl1MiJ452
QxcvepDe36vadhDeLIq0D+/ViTTqLqdINfulpU6kwlfoZtn9xCSunkDx3YMv75ATzBgB6SmsPR7i
pZrX/oFQ9uhCQoW3R/ZnDaM0xqPSpbuzj4SaGJQpeQrzWa6P7iVsxy90zp7lk0m0QOWxN91DX9jj
7VA9x+IgQhc/Yv+Hte9aklRn1n0iIjDC3ZZ3XW2m3cwN0WvN+vHeCHj68ympLjE1PX+ss/e+IVA6
JUJVgJT55UOiDGxLrSgVpcoHUXE8pS8Uosby9FedfyfO8Ms5hM1/VNTWKBCXgSqDn4E2AGIBgAu1
KYbmV5EpLKcnmUpgkxeWO1mYaHP+AOMi6OMQC+MTn0xOp0Iz1mwd+2kI4QmL4m8eV+pu4Lw3F/j+
VauYnwfExQTrz1ao8/qek4AX3Fes5edOU7oAGD6TuOEl9T1QtONNYrQM0RHYbMTGLQKkK3zsrXIX
VS+nnUPaxiS+3KX8iuYk+kXvXwjTFmbaYInw8kdS+D4CCsbo3NVRuHaZxl7sMk4W/WCl/2T9c6D7
5n+qsH9pAr16V2zHX5W5keBpoSc7FGkz9kWmhOcwKkKgg4bmr9omErf/45Xji6dH9fvgGRdtTLZk
p8PQ3mqLS9+Af0N5Y0OdQpwoHKp3/GCrl3p4G/aEajd7Lxn4CZjbtrPohFzXWOHypvIIti0nOYqY
IqZjIT7vxiZxhc3EtH+xyUTfFFUlDZtxOtkkemIglg1FqQPEfI58Y5YuskuQNfiYjuoiLfvgGx06
jPkq7C2+oWY0esmj4eEr/1cJssH772Gi43UA1eIyPOSS18aM/5mhgxJaqKqO9drjeb38Cn2UuNjd
rJcEHkoHUiNoU+KaqH0zcSXjxjIJjx2yIafvr9bk3kquxst1+mnlXba/kin792Ec9MPt+rzqp/q0
2v+VlqRFykwf1XPTFes7bIEJACRKBbELEyvfDHUeW5FH8ufsk/+aZSJ1We5e7Mk+6IxE/v9pqDSC
kNqjG0aYaLLMzJRQlvnJg+RM+WZTblnxC0ciRJEJyjn7VXfSmiz4YTRZlWqkQbpEu0rc0CevVC+d
eTX1GG8uYIWp3/h730M411OURR/1kD7hT8F/Mu2IPfhV+CMUiwianvYbu6xzlADFaoGQ0pCn+hhG
HXsIIUVkhndw/Hgg1X9KGaGmbzIexHsrLdJl1mBpUX4qMkELIbtFNANQKww/ubTlZ+INbVK20xoh
pa1zhx2e7r6PAdJK8NehC2i0qA6Le2J4GiA8iOELBnZmf2NoSEmZMchUIMA7pIbpj+EyKzVU6O4G
9cnxHVSus71xlXM2pEv8b9xVqWXdRbWH3cM2sQ9FEsQLM+fYKiw7JVqa3OI7Ulaq2nowkfRqEJds
+R3QaPB5qqaALInu9DIG/rnoqR0c69AmcXyR7ioA+EhbsWpYDwZsTT2RLbdze0Tnmc0BteAf8Kaq
7hy8pt7lVuPfKaNxORCNmlptPoR6r6LICJhED9UYj+YA0ByThhBxEa9rZlV4zwJd1NUKnJPXmKt4
9Ot7J7PxKL3SCjNBsyoB2YESZoByaNmqES0SlvSrPtGxSoA757hAzvaYtuS2Oz7TWY/lp+mMaNXg
zrlfyXW/apCVtd8FPe3HaewVcScLno7630mFejO10fvffBRq3VgognFQzLq/6xp8TOoO07BClH1Q
xRs7qBYjtpYmpcJILkrAwbUOqqX3d7oOhD9SSozigyreiJ4Yi+9rl1Vn+tDoQ4QrxiGrpo8UBcD8
WBDVAXsivjS4EgaPNTLGpxYhQQgFA9kyR6KlCdDOMqFA3zy/KpRpBxiqJlN3rVcVWrFE6ZphkY0x
31CYxxQEMjvVg7zBUr/1fUajU4oPmQJJ8FyeySRNzNaxBqgTS+RlciD8bbB2BKx/0WTiUKMcpOdV
zeONBJVMItpVQq+xtB+M47gJ+/gjLRAYVVWBeSrMER/XWCP4USjBRI/DyjzFaacu81IffrhhditP
dEBIfGR9kGOnX72VR8XXCFV+6wx4N2W89OM8e+3r9nI2Xs8kV575eOdGaEc1PoeRi/wBb7RWlPDn
WoOxZQ32PWUz5qaFLCxLf/ES68Kl3MSQV8aXupL7f6grnbzpt4z23sBMRCWa41HT2/HeUpUUf7+o
fNC1wzI3HFSbqoNs/T+TsNR+qSZm8YMPdnprI/RRbVL0gm/4uYTdAW0eOS9I+NI9Y+m7zPgIAFbK
h8b+afVmvMgyv3g2NKDFmDbKNugR6+5t37rI8oQtgxgAxe6AKoSOOebPfGi9DXYoL7JkN1eanwni
T44ELIUyUzpinAO2pSYBS+l+h1EZy7OEu5KydoPbLRlXWdIkelMi56GJkBMUBw0qhplqvCSYqFTL
UE+x01Dv6cognKhRK+MFcI69h86C61oY9ntVq9lZFwdgtL5UZtvslSQELmDVAUCvMbVwV2phtCA5
4jS1hY7x+jaTngwIK1KDhImRRMzaxp2uIY+M750oqs8EdcWNwUaFGPV72DYoYVr4nboq/DbeEHoW
HX5VsAPHPjr+8F0KqEhNWyGi+lYJ0doI9XM5AGvE78O1MhRYN5X6RM06qS5N+jFxHs+bkttbePBG
DvanAlvvV85YhACC9btnzS7O2HAffrQcWE2G6oPuILigDPKJTvJE9xvUocdj9wyomeEH0VXNCCb5
JEtn9MnOL/ZJXhP2Q2HnC/utqr+50VgduwqpLVnbbjSB9TRh55eOqq0BTeUsiSjxmsys/e6OCGeZ
AHKuugSyNNEQ6qitUa0MVdcJi+eqIk2RWgxs6mB8zTR7uIvEVi8TBTADcYYgRkT7ftKJRExBb/VE
3aQ2Eu6QFxm7KlAyquIYod7U3jfV4hiIs1HQ/DhI97kaXs6+kstzbIXkKveNDwdlbH84KATYHIMW
6xFY4r5+NxWNC8wzAM7siNZ4TD03nxL0OUYSvc/nErXGDqjNmu2nDxsA1POD20WoDa3V45LgzGWT
wM6paUX5OBUEk820taOXCqkZB6UpU+waI6XNM1q8RqntpWk3RnPAFum8SVyaucSVutR0r6Zmugi4
VrLwrijz5onHrD4NTvOiI+01AYRs7K14kZvrqEFZ4WXX5Scrza0/C2tda67JFB2uClGa5GugWQII
IvbxZ5iM8VPju/aB+U62Rk588Ff4OBiZ/aEAq2FdJOp4qCKfP4UOsNCJn8fpXLFK9WytiTiR5B7o
ntZHqtYCoNS5KLqoQrYgfhRH8aJJUr5pPdfalkn0Sr9Isyk8wBjHySlsDP/br/RO0KsmCm7oACyI
J7pr+6/0SyU7Uv5XOsl/Yd8xm1m/jRMqj6ga9KO0kWAWmBxx3eKLhevRagBy/Es6ROOd5nX6tFka
mogeIjHaO8V9WpWlNb50YzPeOep4EQNyHfKwEq1BZr+ZHUaj1J6SYtyXfVa8AY9UPXp+HS9r0WRh
X226kZubKLXyt6LPnIUC0OwTcSPf3kRO1H672iByY7NxsmE4avFmCRuDWZgb4sYaVsLJBnG5aW4c
n7ffFM8MHuPmLxRpPhO2LqucHNs0TffkhEWzrzrP3HALQfvKv5foEhN56rn5m43QACBSEGR/f9VL
g4Lhr1cJFJL4qwoagCEuQh3h7PQwVAeUTAor7T2ysmZXJna7+ZWuI092p7Cg2xQIHfgRoXKQaTHt
negkT0/bL+hKbWGT1E+tetP0wEyJ3LzBTrLSPDguYG7ynAHjKQWIVeBExbo0+3Y1tUMHj4m2VpeY
HNAgNXGoGVMXagDgEsnAJ0W8Z7oRL8iyFHaB9e/1nnGSdN33ctR0qtsV9kt0F5EaRkb9kBYXnZHh
LNYu/UgG9WMbFvq5+hN4unVvM9PMetwcxYr32JwYjnQwDL9AJQXRnp0ighixLgAdH45ZZPRHYI7Y
ywFY2EuSHEo3LjZ0OpPsehYVm6RGWFwU5O1yYkUmUg1Tz0jX2CPH431IxnUYNcN5xPvEGYkJyFzH
GuXKUd3qRDTi0qHlobbTIuvjhj4xLeVibtTCAauUsJmMNTLdr+aIRrokElTlZE7S6YwOSgvvVK4M
a99svd3Ya93Sejcrm//kqucuaqA8PpZpP+6CQS12xVj7T3aUm1hwR/nPi2Q/hN4iC9OLpJ46xQ7I
uf6TU8ZXyVxDSZ7OdeuD493R96BeeP+JCrzQYeG9xd+u757wvKqPima1G2BEIsQSKCAAFx71n3Od
uA6tF9TJa9dhowP2I3Pro/uFjqne4bu93xiuae2HoNdXyEiwdgFr8zdATfzjZa1yjiMnf8M/QFmG
3is+N/i939cfRC2SNNvXOVIMSIUsDDC2I25+ayEXFpIi7u+dOvto2qJ4IwsGsLxXpNKNlb7yg3Jc
G3rxpjWOdmYuPvdGcdZkzbjhiAA9A55PVB38nftv5cgK6j1c7PHGQSaP0q2+snkj+8e+/9eeBYm7
HZuiPVLovTHGmzJIxgPF6cuwfTojWmr66nrENtgl0B/b83c3wtSsKmS+DPp4kEYm/QogwgA5+7Qy
C/6fnQo/kOCDbFmz3U9rN7QCk/vmKUm0+EhLNESiZZuqMGZ0uZIj5J24vsj/So+EHUm62ueJB0BJ
sWgk7Qs7JE+kUjHfujYuTr0bvzm1F/5UXP/RaW3v1Ym1ABUzB+dgxkZ1j+gJFAuyx+bv0Ua4dRP9
TF0zWeqOXiKaikcHq2/VjVFp5ouTZ5Mt3/Mebmyxpq7uq7IbljqLm7/TYE293tgyc03doAbzZEsH
ZsS9jgQAREI95u7AwoWXqgs8QWIfCbA2MsiV7G/bdoFWZIzfmZ9qC64H2auRcH2px2H4zQJCIGob
o7pyaEc9issY/V2JBfFdNeYoxZPE9UENHX/vaI12cgcl3sapkd6bQcfXNbO1h7QxPeTbV/oBjvCz
ZiM7I2gY+245SPnXnOifSPGeWaAEb5npoDyGFvSnKGT8pIx5vWZdHLzFevJSx030j+Vn+2JQze/2
aOSrxI77cx/02qHUmLrRDLV9BqxXsiBZ3xkXTtbqf9U6L5dhWusPuWkoOxuxzzs1LoInw49QHSwd
mm+9Hz1Pe5K0G0l7nnjJBlQ/U56JJPc4L/uZAEKR3KRB3Ww8SPgdYPearY/cMSB/Nng351a9xQoP
mgFK+RIXS4YXLmpeXbh4ouaAYE3+wsrAA8UVDk7RbAHjXgPeUcQVRuxj4En/EPAke8pj54HIjRE2
W2N0LlIG126kUPGPbQA1FIuvpBFleBSBRVQKqKKG4fk3te3KOEaR2mJ1FVxdCZSjlKOzSZj0JFuo
1Zbd7m7t+YGLTcZQ6bGZ5lYdirVzLGB62gDcRa17TizTEhk7zrpC8vuzVmT8oCFfEy974BaVpz8E
ZrMlJpHK0N86eFY86F6Oj+eyBsTI1Vo8jtYa5TScNXFRd6o79LnJFijJ2z1zxBMgpKTbEpMOwhpw
b+fWNN1Dvk1nPjaVOd7FvXqnVmV0TsSXHxYLcavzMVsyseHGsGqO7WkdsYD+RcLl+rALhQQpuCyw
ni4LueEUdJC2Srp1UZZyTQEJI7Ayt6reZOuKF8ZLL5q6aBKXhIlbi4gL4n6lO+R69uIyPPCNPt/m
Ct5Iu8rCShK3S/NghPqlnVgFfrTAFb9jhnnIdE1beExUAMpFNTrEkqHOXCNKzlE7EdXq6Kypi2St
+K62kLSJIYSJNrMzySRdsqYeyGBsW6vciO0FPmTqHX2tlgVqBI21Ue9oLZGaWf2O2MYUS7UMZTpo
YZcODnIDTrJZqqja07RYp5cZgZMKMGQ+FUnIbUzUQVWd7NBEY71vROS0otjqumtzDIpoMgqBvj3F
DhNeJF0hOvQVRCnGmqTIyNRmFFlNosSig4kRXlgaKsrlGLN8RXUeFECbI9RVlBzJGPZty9QHaDhV
I6HCD5MonYbIOZn43PC0rTkGDop0Odg4XXR6Zi3xtopFHLHLZUfrqHe8N4eXzjFvebMkMm9ra1lw
LDGFrju8p95KSjVBDSlBJlteNQA9uTQKREfVXXUM+ybdZUheVBD77PRYZAWWyqPLwx0eUymKb9jG
mQ+ocFYhq/S97NtqHSD8dAd0Lfw1pcGu1DtRowNiDqDcFkSvEMS3ZjpXd0yICWuV14uHdF4xf+3k
cbV0UVxknzbtuQiM4b3SFW1rlVjBawAG8e54/j+J1UYPHXBpnoQUkZFuok9SrCiG9yLzftZWdJFS
Mn5mFRKx8chZubniLuWaFa1NOTF7N/FGe7gUh8Su1ikorc0c6NnqxzXplr9ijuNuvhtCV9K1T30y
Lunm1QaWMzKRwbG1RMiS4S271EvftLhLz3mXFUBcFNFQrPc2KP7cbBLRrCrWL2z8Lu/+oERSivEH
JeLiASnWhBCybjzQbgYimYq1UtSAgxPYlJWtjk+RhjJ2uCHLWNUuTJItDV994hxfRwLjUmoS81Nz
QEG8OZPMfmqSZALNg1pgrcYqC1SV8bI1IryTU2J7xjnVcywRl0PtrscsyJaoMMnOxAEQDpaIhXSs
KxdpMkAikT24a8t38X9x1TCvGlqAFFZULkVBpCF8oAOeLPmu0/1mYbV5JFa1S2cB8KtwoVdKtI86
FxFGdDCREBFoxh2RSJfoldPzpT2wfCMZA+87BHtvEz+qnAXJMgRGri28Da1IS8qm+D5znGg8Uf83
Pg1haGwM1cG6AjajHjrAcQIrqzy7sYlPbaJpUfPXoGX+AWvqKLglDig3nm1TR+AiiCYiaSGcK89K
7JX3RCLN2NPdpRMDgcP3hARZd32ECYq+pg6F/ogeioT7B0mysPu11Sxsd1OHk/5nDxcSbKSzHtAk
xvUapCNEF9che6GuzLbPtqPoZeqAiEqFRLHfr6NyAnc9dSB8vvZCOtNwXUdqavamZi5qvDS/hqay
tMbWQgnPst8hmajdRLlm/0h7JBMV1ne8cbdbpSrarTUk9vdQORA7jrF+U/k233kqcNy8ABVgOmb9
aPCPtgbCNdCkEfzw4ubpnugBfr0rK9Ddg2J50XPhxo9Ex3NdWQ6WirLUo1U/OVz/IHrLBhSJUyz1
Lm88A7vk2ESljqs0ZAtsbGJPVqmSeywFo2apndo/yiDNAcTh6A9mYmp3wAAol8ToCu8ja6vqqTSt
/DSEhTLRIy9/jJkZPg8ILT2Yhm+sSN4ZSkx9x3nRM1vfY7GpX1PPPkYKUTjWG5CqEZdfNO2GXC2a
U5g15vcMm5vboMZIBfpof8faM6mxqu02cT7ynZYY9ltZOVP3lRipqu+1fRYDzrVvAGghroNGCkj8
7sEejPjZd8NHomuGcRmpuEmbJ9Qz/LCEPCpulcve5ZeRUrFyCbwF3IrUA2w1jVSi6peRIoadFvmC
9/1lpDorKaebJ0aqECNVFPiAa1KkQlHXzCunkXIRenQoC1tf0aUht3U2UoWZ9muSV3mwykeFHUvU
OFgg/NN4UFOnW5sdalRj+YA9EE0rEw5UwehHo+fsAfUd2AOdoeZ5GibJJETiBnbmF2mQjntSJKkB
Wd+rNK+claTprcv2gw88khkN4CwPAkntap/UeWd/qKZbHKiDiRSbfKUienJNTWKoURXukV2aL4hG
B7sNuntu/SUpZLuz8he9jkPEQeFKyAEbe3KrviidySLRUty9nVHpPdCZP0ciTfPhbABekVQdBSkR
i8bq7xnQDo7ScdNztKXqsWZDlkjf5DnbAkTCnl3y2NX6nZkVk5h0x0idg6ahWJYkIWq+QJJz4m9n
tNGLt2Fgp8uZhyg6e+oGa09i0iUNMX8I7e3upEeh2XgLO9NHbE3izpONPkN+QMyBBkm0qa8a+Mio
hHOWJKJ3iMBEhHl1ptaFhMJkfalnO7JGtLAFaDveN5XJy4mmsQz7edY3rc1CZRqRMMgWI1Kn7kmC
PA+5iTXTNAL49/VWmSnKVI2e2qwkTR2d7mC6yQ85DsT0h00e2ZcJShQ5QeXQGI42n6BkAwUAkLlh
979N0CGZjQyJag77AH5HeaAO6MDFBLUj5TJBiSYnqBwaFYX+rhNU+o4X1Re3asKjJGHnIFzpPQqO
kjFyXvXxDdI3iEMiGt0dmqCDMs6cJKaYpLqYpFNLjCYvEf5Dk1Q6RJMUZTVQRVzM+clugzJ2fpRv
ZveKq9ZsgpI3XOmKpRaMv01QM0PEg/RwHGP7ZPbuNEHllBIT1NAijjQuy1cWcnLKG3UzOcnFXrF8
OTml12MYr1w8TabJSXQ/R2ha7LnZNJvIJZqcfYl/bDkw4efklNbITQ9Ac5ah5dMEJZKcoCQ70TI+
n6DkfuChjF6s9oc2V6rXHs/IFLXhnnPkLT7ryBsgcsJbC/FfxVkp6/o1KVPtzjUQyUDMLM7sA4Wy
UTPPC0Ao2cq4mrhinyD3fZTSEB2gyhRgVFjU76hZ5n681FrTP1KzAzI2ArK5fTc1eXKHF4ngkVoC
sUP6BuiRG98mgzWf+5bmnnXrm6GW6ipKB+GMm2+QWHnxrRiUuW9N7ESTb3TVeJUJkeZiXXxjLLpL
hW8W1hHOY9c/jmVvL7uh0lYucq3PdPAzJLQuCnxH7tRE+T41JbtF+uI5yd6KnCsnLxWyylW3QR7L
ghuKsyGxTK0iFXnv0Ai9xFnbLoBDh9K79GSb2FxEiQ6rOyITf32rQn1WHBVJUHRnT51M/RGDRfrF
9YlI2mSbGXmz07Tgx8wgqVDbMV/1wFJORJk8IC0EXV5cJw4dpmu/cX3SIT65Pjrl+laF2lfXpWuT
LrluoebHbNSlzFfuE5eMwn0aefJ55gq534+pu7n1RbpPnNk4kvslasLc3hJq/3f3GzFpbucGTRod
k0b6IPuks0/3Z17QtdHE+dJ9FJq215lt4eFK04V8Ix17iPhRuD+bZtTJ1X2jGrX97Ryl0Sf3pW+Y
zxyIQkeXuzUihofvKjJBj9w2qn6joB77yR96I1rRqcoSPFqVzFvzTi9RdUbwM2RtIU/FDk9+iJI8
K2rj0yJbuwhTWRBHygxCcOqLOENuBwe/yVeT8q0d2QPL2V1nhdi0KwuEHN0K+okjqDzgy6EFapXs
9sKRDk++s3BotlaavlAXUvymOesHOH+xF4ZHknDNhiH0QFzNpCu9srF5saga213PrvPiNXlRKQjp
GG0Ng0PDTAamU6D8otJanU/jPRv6yRSNY2nbd8kwApdN9kmMWZtMknd+V3JgAvQYktkQzPoVl5Dl
WGQWgzHJkPbUI9lQ4vqcpDowDn2reoijpH7gbls9UJMOip2zZYGchY2k9Ubpn1JtOJGCpNsuCt4H
RZruJcP0w3rXOkhLlTTSiBE8G8UIbJa9Iui3XSd4wwDA0qc7IxC47mP1TfZC8sh9RF0STTEntwqS
98LgCKTzbzeylZ98IKElmi6SmJ49Dlv8ZVoLaspr9jNvGZd2eJY2IiuxV06iWdhGxfgQQ+uT6Fxy
Z0kdS9nSCOyFG3n9Vsq6fREdhjb8qPKUI9ZLuMq75BsqX/lHapFsEqvWxvKAiitpdJZ375nbpPeS
PPp2jsKQWQvEDxijQ8DK4C6r+VaS6MyOdIFDMFQ7ybAGL90rHqBXJI3O6lA/5QAiP0m6UTvRBjG0
xpK8lCO1ti2gbsvLFKBMs4lCjOtEIXtyrGiixHWb7olBsnKiEG0arOskkf1GjjKfJCSsiUkyBu/U
kAeaJKhUZm2kuutUwbHMgm/Sc1LIh+xD6Vh4kHSaJEM9WLdTV0wSI+xDbN9/TogBW40rgMlYs6lL
kwShfdMNpV5IQU4SSbtOEuk9DZcxZrOJMjHFRAmyMRelL7vLhArcaZLIC21jv1jpXvPbJGmjbjY7
yaSKOtcLgB5WO3mPCh3xB7pSXyaJvFQxSSLFUGZz11O0aNN3CiKExb+HlJ0miamGawBYqq9mG664
grjgXIPdUQ/bZyMI7I3TVvkhz8LyvvIDa6kknH94ZYTFfYR59Com6pDpzUzWdOuLrDcGt7L/3e4X
PgzYet8ALjXHFyLsDrmDWi5/8OFGVvor7Ep/yQcpe3NtDq4tEdcmx0HK3viQZPEKGw7WT2ccooXB
iub5Rlb6IOzeyI5Ge7m2P/nwR7tyHP6lDyHz+Mev40D+fuXDVXYEWvq6ihJnNUaZD/xoUcd8MZ0r
rGKH3Avnh1Q0fZNBlNhzLRJVvdJbqjEqvXpMSE2yk1kvciNnPVeZuHPJ6XwuP7cwRpZxUMLeX2pM
A3z8zNvp/E8GfzUir/R3C3P36IoQP4+iMqhKv/7dzz+ZnRv5vYs/OTmNtcFe/QyViX7Xm1ud2yC9
SZxO/+TnNP4zQbt29zyIjO1Em2zObjFZk9OARv+2MxInojxcpgbu1W80MfS3Jqa7ep1tqFG8QHWX
av9Vz5JGVm5U56Py+/iRRtIjKRdJCcWyCALUI1EK5UBn8iBpgVLbG95UT5L0lVh6NfKVXINEmWzx
L3q7MV16bN/VpguQ3U8f/wemZio3Lkiz0mvbABRLm4hV0Gun0q0/25IyUo/syyYyJx1kfH1hlntO
cYi1kzRy4+lNE6AaGNCvLP2RNnV+YydxNcBxFqm/vtG78Vz6RXJf2roxLVUQrPhsFTb2/9LYQnIg
EHzqpP85Rkl/X1R2aAmcnGSLki0M/7sgDqXFp4Pn4Y08TgtnOSkThwHkYVUyJ18bYYywnzThzsJV
Am9j9N1FkQQVD5HEqu7aO92IWLj2MoD4Ol2Iiqc8srBogm6wLr6MhnC4k52ywmFnuzgSRZoMkABz
CstgR/TJRDVY1h6V19+kNp0FQW5uLQNvNXPhzFXWvtoDxerqJ10vz3m3CkMUIpFmiFH2WrbEchlC
u4Wv0xjkDOHWVh6lu+nyw7D95g5GcSAZOYA8dteheFmaxMoHxOZWFxtWgxzQ3EDWJo0EKamNPhxQ
G+Nx1leiK82u74Zkuo7JAadR+o0e8mh+UzRVQ/peEpcrRmNduSkgNTkSGG7c0jpk6AZGh1xHmg/E
tsfgh+2i9tuMlmTdHjCQ9pG8k0Nmp2921jVneaXAgnPulHpYzLTdJqqPJo9OJDZdZmYk8b5r25/N
aOLSM5utUHHuqAclfnldYT3QQbWx44sC5d2WmnXmmQ+VYxUbXlvmUtIU5MAeEQn1grptiHNCqQAF
W/DrwXeLh+pqTefKX0itzA9kh0T9qMhXdmnra+C8FKj3EgTJzkAVjsXoYUtxkTfZcJdyZTM1STF3
0y0imbH2LCwTqWe2jmxgO9rJ3lA8iq1H1FkCDMbn9ZS8LA6hov4lPbBrtXpw2xVRJoviGtIieNVa
zT/KTgZHt5aAL8w3klaFHd+6qh8s6XLICAtj46Tm1kGSSMEA/m2PMLuz9KdCoMaCtaW5kz1zxG6t
sZmoA9nj02/HDYf90FXRQtKS1gPaRhROpGnMkViGCEjVOsqrGQA/vwRei72R3SKu1NlopV0v5Thk
fuSIJKZ7SaK+SoTsFxF2x6lFNtQaqSzM8vl+6tWvO1TObsN0TTJkwDEKe4dQ4RqJxBhOorlR3p3t
yl9pdG9JmLnp0Q4b9URiAJ+2tzqgMZY9S/B/lfDg2DZh8wRYvvI+a+01teiQDqWxQZ3hZJUgaeOJ
aP9SqzSaZCUtSa3JkukW92Flzfqyy97YFKKvP2rZwsOrFhmKhYdfaY2xOb8u/7Ov/67VVWa8K8Nk
n9oI3Qv6jq27olOeIkSCPZ3plA6O7yLmplSydS/YRDPVe70vlUdqDG1ZbEoEmKykEgNmlIJcp8e6
sGEStaI3qukVkwTZqbVkjYTL4GEyiHLXW0/JHWREQGEyVDU7BgSI+6ml+9EucJFGIHtJSvWkVH52
JqXERL2OIWbRMhxR8nrZDvZjC2TNO1KwowqB2CECDmUP/mi9IeSEn1gRKU+93iQHRY+6xawH3fsZ
AjIN2R1wK1UT91BYMSLrrkPhqh7Kr1U+sKcFLYht7di66T9ysHrbaRd6rieTxFAF/GQl8bu0wXoN
0aOD3SKTBN2oQEa9i1gwDQP55vpqtBx7ne1IC9Ew6bk3jJO8FjyKOiRtG9EkoVpNdM/afmqRUjNa
WLDIs25LWkhz8h9CI5vuOklEdVdgZ7V0NlOT1Qp+agCNEVdGStx1jJWhuMWG3DIdz3s0yukeklSn
IUoURbDYmuRNd8TSV5AU69zSh7cawRHjGL1nulmeEPsMxBjRNLrEXZnc9/fUDIfsNHQuewqGNnpk
TvJCZDuynC33U7amJqoCAgDQ7I07V7H017p+M9MgftciW0cdU4AlklRjOshcLYJ+T1xf9XZ9kQzf
SuZVD8jt/UFSQc4QiBzUyWZqGqjTkttefdZ1br9oiQ3MJvhpD3581P0BKUqimQZ+tvJiJzwA5D16
b4NyU2HT69nofO2+VLR/qEuuDd6mKMtxQ1JZpgIr1RrCe3WMgxef9ysyVo1Jj6i+1luSVoBNryXv
DPVw6TlZpajB+pKz0TtXJYsnj9oRSDqjUQcCxDt6Z7720xka834wePocJgieFuRAbZQ9SxHWSbZR
MmFYKjYy9MmjvhgXmcL8VxuRZuc2rQVCFbRaE/VCorHlW+B6R+9VlX33opg/+GnWfCuKfrpZZes1
e6sLkcEqBiFThmI5mKN1JBuW+oTkLudVddrxzg/bYTLt5I62dvtR2ZJDcVY9J5iKjy4KfT2NmXUi
smb67q7uW2UaIV7hj7zI6/ZE/iT9wqmZ8Tb0vnJSDLz/Uo+FWxbrzje7HfkTqP4DRxDK48ht+1FP
EE4jZkmqq/Wu4n21Jqk2sNkizfUQEB6YpkU89UjTFLG/IQpFiNENq9tpqvQ9e4rENNXi/IVsmb9O
0zHL5tM0Ul7JzUZtjC+nKdkAKtpejcx+mqZdkkzTdECk6zRNyR/Li8uF0qn1OVJd+8X7f3R92ZKl
KtftExkhiN2trr7PprIq88aoFmxRUVGf/gxZtfeqU9/+L5KASecyUWE2Ywy/b0G4LFN/pnZsBsM2
rVr1cJG5L6WubP9apqYVsNl/L1NzfX8t0xDUHGbOoOl/L1PTLLfdANbz3j6YWjWUK5jxi09dkyR4
K5Pfy1QvyzSnM+gel0UC4p0fAXyfr+lYV/+1TE0rl1i/l6mZalmmkiv+Rv20viAcr43MnDMIYjal
qvT9EeiwTINlmQ5gVDXL1AwG1qV+3zhgLzT///9dpl6p/DfbSu3/XKbmCsp/lmli9/dlasSPZWqu
p1PYvuVQgJ5MLf77Y1CwP5apuR6PaVgC8ZHYmev5d5kmweA/ZQW7mVatCtSuW5apGcss07kDDcQg
8/lzY93X5WOZmlYW0b+X6TK3lS1Efby6Mj/DInct29mBLOlXVboo2gMprwFggY9izA5/tMvyYL7A
2vZHs3AZxXL6tcKx7HQfTnpNda2k/+ZyTvZmNNPMjNTYgw2eXFFuazOZEU5hwVcpAmPW97l1HzAg
ACp3TUt3iANTNlUdIdZ2rgZ5v0ozlakgYzAdWqsDPxOu/iGXzjgjlEtH5hL+uHLeupEc4P9kOvy+
cl7deA/XoXvR1Fh5UEdhGQTbPxp6GRtB8AW+6z9a+oGHCEw4T8ampUnMhTQNlVv4gM/3i35U1DCi
wMvS+mRE95/ZDXDzylp+vxV/VNTk4CBa6mLumPk1phIb44MEPsPx8ZuNfM5wGg9LINL8VcGnKo9t
f2g2jwpzIQiHz5YASPGe9IiOJEX3ArdyDT5FgBIVk8PfCcsUQGM0IqRozd+joCvE+4gTM7RaUq0A
zS3eh55rIBkM+mKpTr0g+B9GTvQFMSSHw7jmW1OsS+uUj656MU0fU6gpae9TmGYbM+a8TJEuUxjh
X1NUJAV8EqZusVHaPKZYpjZT/NevwFFZ4dPqW1/2ZkwGCrKD+X1mRgqOmKjKvN+/osYUppmZwufO
f/4Kc13mBhbKbVf3KZbf/pjhrx9RLzMEUijwdef3GdIKsTzmZpley33qln9FVh80dYNtHkh6BqtN
uZk9IZ+8WtXAq0+rT5XDvajpJHkHUtQ772b9o6vVpvBsMF7C+SlzhRaRmBhO/VnzPQ/7X5qS8YsU
aR57CIh7TbqZriwA3t8aWzsbCRfDk4bz5t6eWLDPhU5PvTc32yYPQWUwgtIMPurlC9QBQEVFVMdn
6dvAWQXGwLfJbS8lznuA+9QcdAU5rkHnNM5xEP9pj81LT9rgo6nCIcpo2Lwxx/EXBNLqOZhqsnb7
fLq0uQi3YFEFCLinp4NtUzjvJhPClEBv4rV+CN7ohOz9yq9vkpMmxtG7/86DE8Lq5x/weaY4t/L0
2ZpHcKoHRbtzOgDnBrQikWlC9VNOnep74gPor6O8uPnEd/ezy7LtDPqYVzBwZRFCOKYfaSbXLGPs
A3Bc5Woc7PZiV1oiorLgG/zv1BuQht88hMH8sPR46oAD9oXhBbFONeg+4fvvnfw55+vWd+cvemBH
cwFp2X0eCS/fctixN9SxsiNgGLHmfA3/i2SwPorUXZlR+ywBKAScIxG8V1fbZuzIHpqfblVmttqL
ecUAgfAimZKv4EyqIht0IkdTBOwHXTPthmtTJAy8HvlEQNKxNJZuJV84u5jCCGiB13wS3/MMbwDR
cvmKiFdrVVPqbEwlImzkIaQM786lNwLl3SdQj8X3sRYRcK9eAu3nF9PeD3S9cnMPjHim0tIVnKW9
Oi6XYoZg8htcy7e8Q5Dhws94ahA+dzVtESdC494DkroZKeGp3DUeD+5zzbQUgJ/DiWe5ZnOptOk2
U1h6N9N96rw8rjQAJkyxbES7TeHLvDLFue/ZOZHqzZRMMgoXuNilfDalzssIwL+m+WDGdi1n2Gig
rtxvYgFr/glQZb/uPZdL0Oz+LwhI4hybcP5kjZ44hktico8kHTMENDVOBUbQJZtM4+82taxh+nm0
NDlhj+Gm093zo52R/z2MEZo2/znMXfgYw3R/TNVrFm5sGB4eItP2j1ngBpquGwJyjcqW7dnSAMNp
JTaYJU2Asb4kpuJRdIYmO8kQL4Glw0P+V7Ge2l8iA73ZX/LHkD1ea2uWzv89V8Xs5mzm4mAgUAqk
cfdr+ms8xuSvHjxw//c8HU2+A4kXSGdt9hn8cerEl6ROs4ZuTNkkSnr+uqzwDKVNMXXRo2YOXXWC
DXYsQQtNh1UXwnA/Yx95Mm1M9R+jhZVoY9d31Mq0MdW5GdJkSy/R5WqgdhcVCuhvj3n+GMO0BL/y
l7l3m+3fFfdplwsIwIgC0Kx8bzoY+f1Cf0+4tEmSFJYwMIH+MYxpaW5DQP32WHbvf1zh44ruEy0/
3/yUZBDNPpfO7j5H0bF/7lNRTWMHQD9n2HICGITHHVSswdPpP8+1DwZiDgZGcHZY8ZiEw3GacOjm
Cd9UlrLfA6ApbAjASnD2RzOQR6xauGi8hczmx7wBAaxpVvUBCNBtnOpz7OJvyQCSPTMuaOCyFfVI
dSx8QNE1abY2HaZhLLYEL+6YePQTlP7vyhbsCd8fdpkoIC2h2LHfFSc6hg98dwr5NL/2bXEwct+G
DkTIEcHYS7O6FtGUlcHnLHGzQygYW+FbS96BQfgxKABYJCFLLhRuHRH8du33QrQz4BfTanHs9F6p
0+zNOKB56zcqtcOt6V5nCHSsHGubSYT6cLVzVK8+XFfIbbdE+5hiUMQAFQvfpyJNtjLP3I0RI5Qt
ImSav8y2A3zKVBYb6BTUh5UD1TAYms+K8Q4EBQ0CXJawGiCKqm3SVPZejovnfdGyJ5Mg9GsGFCeI
eEpG/5ElpFo5g4Rz778yzx/Aa18C89d0MxUhjoFQe7unhlrp1vV7OzaV1N9rbFrvE9RAc70AG3X3
6OdIUh9U76WIlK7YOrDBeuJ5iwuw5ZS7nCZB5BNapDHgJ4KNtgWNg6XaafLxifcNXVsSFCpZ6/+W
2aBiWvmzZa9NOzNWgccknhCesylpV4LBvUCM2Tg0xe4+tpsCv6Pj1rwX4TydA7CpdgOXB5PUdPyd
M8UJcIhF9KhmoG06wPVRHmBn40Vkmt+zj+6tSvR2EPDu5TW5mqTU9jZsKvWHiNiNd2Zwepj8mVyd
ebQBXVG6ch8W+Y9EVsSLTFd/mOl6DmoWwwU8ydZFSnMok9J58xh+zm0ZSxUg0q/s9Nkp4XO/nLvO
pjgKdQTpjrs3IlNp5I9i4PRPPpiXd80k25322dujzrQny4i543/xXdBxP0TSrqBCcAp8IIZxarfg
JeHAVO16AZRWcxWB1UQcWHYbU6wCXqxJU/ox6wEXUHRDvRnkDIuJMwQIqUWSjKo+eDn//hBpp+2u
0s0iIzI9Ha3perSgHOXEBWVhnU1D1EMdN0QSukJQy7fZyg2G4HQX3lPTVgyevdMyuJpSAlXHSUA9
NESA0qyOOIBERmZqEU6zRuRMc3i0NblqqsKNVHVbxBI6mF+S+rQ/dLIBb2YanPta/U66ngZn6lsn
eO77eyM3Lfx8nuZoAozDRjWei1B3tDPVCZ6mHbaQX3RvO040FU0aeXCx3AFrNbyYpKiD8IIPy7CZ
OAsjgLVQJzLCSVv1xbO2QB6CUos4zFlJuPJHvW9lEaiErA+3Ht3IBz7WNZCTdakyCzQQBPtUDY0n
rMmse1LgCzx1FUiQTEU7+s+6nsOXwbWCg42IoxXPEuuj0cMWQVHTm1vIfD9pBDib9s3wjqD6/l3g
HbvFo9pvpcp3CR+8He1HfSiLCrBTiWjSMrrnh5lBcs8jtl0f8La+gFUpew4V/M98u34POCk27ly6
e0+7UNnL5BdJWP+t89gPrB/50ulk2iPSD8raQcz4+vvheerBatmN5RcP+AjbysX5gcH99i2Z6amX
rvUVhNtVPMCodNE9s86i8XVcBn7yNZunveLMf5tFFmx7Oc9bnLHazzXDeaZgw3agGcGXburgDUC6
+dg8sqKVGn6aLFsnS01QJs8FuCVvINRLdjBflqtyGJq3gDXJhoHQd22Kdsdg0CP9tDXFnAk35kNP
91WXNm9WAxCrFhQHp6Z69qsQqC+Vo8/SdvzIbikehRBwhlvzjKXOAgqes3odLC+De00NM0gM16dw
ZYSmt2ntm2e1tW0nlkUP2MflqSVSVBvmYZMvislag6GuWru+Ui9z0ddPsMpHoF4e63iQiPOfGOvh
L8DVi6VBWDkN6ttIiq990ctTga/rk0dad1W4CcBXhnJ+usvwxMUhLJZbI6s7r9zD0aGBfz2MEfgK
lN0K8H3VeiqsEnFN+otwQoDnLgw0cPBEtGk5TEdDN1xhu7juAdt2ryXg+zq5dCE/XxrXjsyBiTaO
hybLyFMQdmBYy6yTKfl2T4C0m0Yc1AO3vvTIE5hbyHUYrcjUmVZA2NcnN8PZcmluRIiwc4DjSAAE
tYxqKuQUNgjdy/uYtU2zK0D8FhHwDYEwk2cnkxucHOpN6dL1Q2ZyDdC4/miXSEshzBy8f63F8qNn
wXk0qpesKc9VIwEvWcq1KQIGrvVjPC6ffXAobZglwFH46GfK3Bp+d35U3zsvDY0sswhCLROGqTrb
rtb/Z0MzlgK5jBUG/X7mHnrcr8tkTfX9ks0Qnbk8a8Lt8HqvWv9Rdc8CZfFVuI7aJyPw5qWHTz/0
8uQKqntyNbmksq4SbHmHhwgRZd01TSNL4v9lGplkhK39wIW1z4DtXSvPuXYgkLx6sLlca4cGa9kC
HfkhM7kstKCsRFTX1rRzFA09aFfJdgz87mRkJhGDCwjNECH2YbvPmmC4BXAKvTmiHG5Wyb7ls8cP
D9GYV/jsjRZYeJa2plkGhLFrMV1NK2/pbXKhL1jU9pkHOwAGM+1B+W3voKBso4fMNNapivu22zsB
lLk+E/Wb1XaRrwf1CkYX/5XnH0bqtyEF0bq778Ex8aYsMAPlZLrXWaKtTvm0IFwHfv3G5hkMToMg
sekp4Wi/BfI8X98HGnqBULQFIGwZCZYovQq4PexMbZ5ZMlaitg9pHxR7recJrAr9tOJWN2wsNw+f
5dTmz8O8N4UUT/hzq2cb7+YE+A5LAyPLqp+hpsOTkQCpyN/IIJErU5e3nn3IFLTGiUy3+Gx2V9MM
MLzlDkALKjZFkyiP3jJ8Rs/3nnkW9yX9jo9hdW26TF5NjiDOerOwT8amiABvrAE+aHw7E+wPeeaN
awCJ0h1wRdRZA8vl6DsA2NdCnTN3WPyPlmzZEXUWaXFuMt1BLVeNC9M4etyz3hxUYIrUwFby3A5h
tCBvIg35aWd8BfuVOHWTW1yAYlVe8iUxRea5J6K6/PCX3FQ6of3VCSa1M+3rcmZx0gTJKrfBtBJy
V1/kXO8GH1uZh8ha5LCSu3Cu7A81DiwUSrEltTLSr7E57mOojsdLJpLyHHYiMn1NtxIuGwBkSuk2
HVW7sxuEldtTJ1YdSMh3Uiv3tQDF38YvBczBS5GmFoxSgJWKA7ARvZYt+cypJXczgKFOJuHLG7Ho
bMQJmXLvVmms4HEGHDG1bSbxT4VpCMIaBDM9eldcdhsbSvTIVFtl0a1V2+j7WI8JHj0eslI6zbFT
l4fkr1bWTAQ4moi3gTqwODs1Lc5A6c1XEqs1VpT32MHwYQd/Ff4lmMJPqWjZF5K3JB7KQD0BzV5s
AUYGjMGhdo8FDp8bxH4GTy7Jhrjvu/a99pNnS88/pGP1e0C3HK0+7J+Hssiee7pSrZX+oM4JfiTJ
tzFMnbiaOn4lvlccQ9WOcWoNPxPQ+/a0rp46F9oyRsFamIY/gO3e/5o+G86ZvCNf28luz17i1StS
0iIqw9LC6yuDt5XP5G3KBr236/GXKT3kWtif/bAGfO+/TcfeyXc2D3SkRpxGHEe5+bn3oRFiBuOE
hH0fl4OL88eUuD5IfDp68ls7dhcwFCVctuepXRwMAUJvNYD6Zzq/MyAYpDsDm1dRPCc1a39XqNF1
jvjbZE0BlgAcCxgCygL3gO0m+OJBEIPgLhxiwRi2SE0r+JVAXQCD6qYG4MH5D96+KRyb1TACdtOQ
/lGqwCdp6g1PYFFBBVDQYffoZ+SsDt1V6VTuanBw4ggYwrUNb14CKs0jqwD4YIqk8/lreeKtX27a
tJ53mVYECqY0PNdhZu14T6e9L2asqErmGzlgH2f7DYDznEKtRQ19CrVs8AG04BbcpTbDISsEaAsB
rs1eM16MTwLQc3t49yC2rlTJF1Di/M7lg/j/cv2YPsEEuwv9kh2tf5N8Dh0QJ+jfMlOs86neBEH5
bQrT8UBafRhxmt0WShQlaBjb8WAqTJItxcrU3FsHPuLXlwg5Nrjjc+kJdz85MDSZomiL6bnkOxso
Tqe5QezSZeZ438ChBc5agJ5CAHMgQU3c2wvxNwCpRlRTnceFwFu3KWt97EdfH/12QoDlUjQ5dyk+
ZFMOFULeARstaMiWJ7X+tWRYlsA25IwVyKzd8WbzPm5m3V/KZJhud5GydNyAtPfeArugCc0KWJMz
nUbCRdHIcD76qVlfH1x7aJ8GOcF9NuhxDCcpX09TKNYI+Eu6jcX99lPqtuRQ5d2pBEieALbVBKSX
OczXcwci12s1wNgN30VgGMEbdNzg0FBFLoi+tuDtBP2oFMWBwBB0GzNavCbJT4PPJ/GKWAoTtrRe
Nq7HQlg3UmgVh8AE25eiwbPZWO2qyermE+BQ7H3bLJDgoqOgHNTzsS7tr2Meuh8cprnYGlx9bhco
fbeAn2pYTvLUWkMVuxTMtHDMSCNsPdgfTKAz1PokAvfcamC5XHngprzD3hpw20fSsgKwJaYs6xaD
yvk02eTbaHH8zzxXPbsid0EYRre9XXTPIHfSsVXWyTaHpW+t8j7d4O4ViAes8ycCEu3Mw+YyBg5j
DleHpNzqVBQvDuX1tUi7nSmZDmnhNzHwu4BEwD8n7ngGBobzVDRN95qrDBYWoLZ6RIGUpVycaRdI
10Asn5oKGOCmiI+rjgNeuwdThNLr4uCd8QSW1vbqYYdjuH8SNqwrWSAM0CfYBBnZvxWkE2ztzHze
j8ADbhBy7mi8+4OvzJ/IEVSLeGEsOZNMTVatxmTQyYb6Jb0KXqR7fIihfahb8ZLA4hlr8JDtgIGz
83TZfcG9D3cyzbK1KVYtyHdcrJszxV4FltvQ2arZ5zdCcFoLgXi2amY/DbAAIWRCR0PHUkTX5/SK
n4ntNRgM9nbrfjGiIp8dL4JyKVzTrJljIzSJv/QooO2KmZ9MQH/GoTL1E2yqrPEG8DP3rKZmPXgi
VWsQw393bGbtwyBlcOlzXPjutZ0XPaAqDXLlEPJ0VZVYUX9VwHG2iHvt0x3MlOyUiOHNYBsOga+2
pVc5RwEDpYFc6wfghANMoV55C+Sa5xIe9xUIULqxoG8yrQCj6WCbKFK+cqn3DJ2SeCfCajekzciW
djl/Z7m9c0QAuEcEUUYFDvsvEtzecI12vsLexGLXDfsrgD3zQ6vbZLOAWb+yys+hTHG8H46LKMth
KD9U+zq2c/tRlCVYnrrsbfbH6pDXo7ViWdF+THoCWHFOXmc5Vkcbxt+7XDT2C9OZfPGmYV5YT6CU
XPaB2ZJMHIf+QEx6o5ZdIiDNf1eYYgEISEDV4RBIvAlQ2qYLvIpbAPMAEBLG8aug3XSw1HjLvWwx
94L6t1sS2eg3qf2rO3f0E/XxBrXAmb2jC6mEi3fUits+vxfRvo/knPrFpYNmDxTQOHi6yc8ga7/m
4UTeyhGxgh4OZ2fSa++At0+wcWqNKwjBWQ68aPq9g94ZsI3Jz4x2904D2IRqUCuBWV3Cc482zmf8
z+Js1tMHhafNxup1siN5fUjA1WC9+Dh+AVIiZB7I1+wRnM/lV3BPwTmAwUPA5B6JkSVLs7muv2Jj
aB2ItDasrb75Be1vIk2b50z0t2mBrbeF3W/xNW43Bp6+tepvrBbDDbCB/hFfKxemUw3vBJY722WD
cs/liT9sJAk9fIrArQpT6xQO+pZ64FhtcjAK9oWNbUySQ0VX0fzT4DU/uVchNpIka78Y6cdQhekK
TqPOBTsHdng0pVP3E+CFATTuwCiUQIxZkrEbCLSkeBMex5wCQ4rU7bwDbJG1tTI4BMDrjuxCePBc
oCuFIqlv1KvntnCLdezqa+D7p9IhHo9K7zwwMf2yy/Kzi1v7RQBlLQYRWHD1sil2tG3v2rYEqNzy
v7CBxz0TIDI6M16uUDS9CF3l35cM1yx7ZHzN7pL3GVq2q7QKfPm4tBDd6E/pUzGW6mkitdjWBIZ6
PGZ6lbQN3RV9Tt7qgi7gn0SeeO3YcCqsnxQcqW6mlM/PAFntPglbk+e+xN7EdHEm4PHbApqbpUtN
wuqQgHcgBoeSPrBCl2teNQPcW4Lxi0KUZ6Qt/jvHXLUGRnC7/QMH848s9nqXUQONLgXV2E0FSXYY
ABGX6aFKQOwVjDeHhOvR6Ra4cJRml3Z7gKd4wzM0YU0MPZfc43n9bPa++QIqiBgRhvMdclWKs9WY
ZRUQtiEjeBnGA7EVlnUABrEl8ZtSnDk4rXdtb71mzsTPLQc0UmumcOqWRP0ILzniMecG2NTkRABZ
A52T23y1iu7cEa/+lNhy3Ie9QKCm3zRfbWvngjIliQi2Lp/hGh3XPrGPOUhr7yKQD1c7oPiIdVPz
cx8mCrsBnLls0X9O1ly47YcXtvO2JHa+DZU7fMzZtnFG+h4GRbLVknqbtLD9LemLMok0fDsOtluD
XDQty40BoCVcMmjX3nsHer24rXLQmv5bac+A6WPJelxYu7ADcF+UTE4hPl8ABQzdl46DTynr+nJj
WjhJF8m+4GfsHbAzQTgiKLXgULG2S4X46ikt95qAFhsaoBG2j6lcOd1Qvre+wLd02eUMJH3Sop/3
HR/lRUuvW5fQsa8VIMevoncPs1+5LyZJRP+BnbR/IotIwWa16YYuajNwgMPY36w0l6DUCmDNaJ1g
49OqWbvFObN6+3tD5iIGknxwC8Mq3VPH97dDYNNnXda/VE8iYISCahtsE5d8YbIIyMpiFn1z2ECv
dSo+LE/Jz7QfWuhwAlhIF/aLrsVLiQ8t4DUGUm8DkJURwCF6+pA3UK9PbFJ7p89AIwLOhE7pCBbs
XQCm7JUwVMoO/YlT//wE3Yd4CQDpvIFrj4tQ6IVnGQR6keVpclEubG8GwZb3Hd1wQNlEroHCDRcA
3M4fm33NewvW3Wli2Slb3sTFktAqazdVg5e+KebgVbxX/FUEGH8DSPIAPtnLq1yAaBev7teq5IhW
Abbg/ZaASoB6bQ/sJCu8UtV9MTdKujNIl0CrskqX+5YzGqyoZr8keADeWijAP8BcFHdpXn4npAMb
TBXOsSAIjLSw+wK0RVWyVRPoIl5cc/rInEjSvD/w0nLOdouFFmTEX93Jp/3xI4UzOvZTMDfsuA3a
q2DhGHSEw054CbwY9kIjymHgXTGVWABORQtTkcJEa3XiuVg4DgugHm1nwab40Wkqx68NQv2ORiTb
jp0QVvEilyugbl5s+mbezq5F4SrjN5EA482+HFv6ZBL4Kl/H1plPUGmBrTyn69a26KH0KD3US+5R
NLKplyATXmpNYmpNO+miL5RJwR4qqu6VFPZzmQ/6a9oLGVu5bi7YI1oXO+ie3b7ZzzaAEiNgB6e3
9E0qMIQrFkLSOlDauTRQa2JaMD9voFgqYaBEG5PAilDfJgrgTV+TCGC5/FvbwoIpQv/HWCHyIvMB
v6gRvoGF1OSHOku7a2NbLB61Gr/OBb6tjZeAWGlkq5LP8miSGpbdY5HU8giF1hx7k58dk8EfIoWR
P1wveZYut34yp4u55SEoasoQvi5l8CuIQL7Z2v2TgrPdJ8XUIfEc/pQ1nf3J9mqgsogZWlmUKNjl
axvWAlMKfXpLmGZXqCjsT6KuX0AC0l7NKEMbfoJlPgGDO+qG1Pkyh313tGRif9OWdwrE3L3zjErs
8f7JqTAsDvePSTbk+S409JBiSJq9tEprnQbVdZjK7mQ4Pg2f58jqu8i2S39beHiHgHXeO5U+Xw+d
D7aAHsQo9614YIVJfEfmzudErO0eviTKrs9Q7cyAnlfPOQIS34H0mqxd4Te7IZua94nASA3mkTfu
u/UxB4goiLcG6JPwEcFHxbrIjHoqZkRsZ1rON+X0JTbUYRN3PpxVTJFC9bINJwEYhRY8omJKoURU
w6EOHXH1PBbi2FgUX50JO7wFOwEM0AKgXAWIRmyF/SlwmeGkA1veDw7TpZUhUsJzQ3GVPmx+WPAi
ixup1JO5JW7G5k2RWW5sihyAjydQGjbR6AFtFujeQPYMvJes5CtF0vnNqcf2WvfzFxdRHW+uEwxH
z2mtyFTm3JUbCVtvvm6n/IOGrRfTwOtw+GLSP/vF0M/RAGgRydMzkGcQcpLNpb0yDTkJb+kAZ0fb
sdSzEEm68RxFVpiwA4GQ9NeuhP6n9nvy2vPkjB/SX7ukoq9JAwTfrMnUwVRKnfRr3rCFfWdotgyq
9fj+8VMWjjd+e/N6vq9gkdwEMN4kURrAoBLIDEbztpluYgEWLEmZrpxU/MztwX0bNajpXJcFl65U
iDBuCnc3LajAEhvbWCxc539TmoNPtjkW8lQW4bSdCE9WdGEQmLt8sY/CnbMKwEfkIgJob2DptZfX
YDBT9OBW3+B2iedajR8fhmOoaPx264w2+DHHRH8AFTVJvOc7wxCRZXvJZPsEGNX+wmhWvQYAkF2F
hTVvEYlQvdr1r1wC5idnpX9QbjPephDUkiMn84Eyh8ZwhkCYC7yPbvnYZjfo7fAPDAr+5i4no3Gc
xMXWHiLXwFY+0+GbGGwCzSGF2mdq7aMH1e7KonPzjR6EWw3fXDFDEeiyYu1WuohIyJ1PrXI80NtY
pIQnyMzotmY4WHlS7gfa2pcKWpOLl1P74jptdSCaXsREWw/mixBvoJKMa7bUzoCc3ok8+BYORXnl
FbC8E+m+JJ5XXI3I5KYh0GeVkughMjl/6cScdNWlIjkFIVxcIyNr2vQLxUFqDzMYEMdTBWTJWQ67
AiG8G2zD/Xc9IV60dJJXhUfuOHMRwJvC89/BPI9dAC+bmw368msLb08Y+H7OVVI+mZU71otTAvQH
B7OupT9N1xacHNOyyo0obb1gg/2dWJmi6aVgyo6savjdy7LD6Vqjl8VuFVwdRMTh34k9KwBspi03
mRSefmqC5N8qZO4SVP1vmynMv5UFYn3Khrz07iTfoc4cgM9fh09ws8E+BqxrIGqS1k4gxMWhuT6J
NCjgKtK6X0HoheCNHCFgBBwYZVnzHSN28mandGca6DLEJ6hUzVkIe4bTDtwZ7z0D/SKybcipewwA
9AR2eUQhrMIl4UaXCLqitS9HcHv6rbwwtwUEttMtlGdUYlmAIyuxuX2GRSClWl0L3V5g1oHFs6kO
Qc0Fggib4RgkYQl7F4DlBYGN/Fg4Tf8NZlj3DKx054UiTlttgDw4RyXiAM+tGPg5I6k4T14Pjjyi
1doBL6SzIgFCBAFlp2NX8PaA1/8hCUpyUlAR7mHm3sBv1j6ZrR7UTkdf+8D7AcMK9MXYvWtQLMQi
1Qyedjx9GfFAbwFZhTgSn4DRY/hm+fARSPUMnrBukpcQZtmVZQf+V4nNVr7wzeCAwiINWIOnc9tx
G+xeOVAH4Hh+Ezas2RbcaN7hJ3jkXoN3dioRPF9B15EEFfhiOgSIEQsHd4CyJ2sSIhBHTRKwCAlQ
3bOiaXf5DOOLoilbj3Mzv+G6fLhzaufiWlOxhiobSoHe4c+UFFCB5k36zUI4RUppXI8wG66asDxB
fVauHaghLwzEVDGrU/ZN0Sdz+TwQPM7dzL9B25/umCriQCAKUQ3tdNRZ/j85kqrfMh+AyiuHDp8M
9+Fow+j+/+g6j+W2gbRdXxGqkMOWOYvKsjcoSbaRcyNe/XnQ9Fge/3M2MLoByRRJdH/hDWVu0/CZ
fRPVlhZnz0P813Cch1mBFard9fUpDd+JqKIPU6n0VcFTeNTUOLw3o7CdQ6kjdULxTQzHIUO3qU/I
golJvMfAicM1vzlbJEOEmVmhFmcxuyT5CWHUX2NCspOtF89q5h1dUejLqdcidwvteBGI9tmNovG7
be5bS80/sokFvs/TTYD93tUb9ewqWmyRScPdhZxLx9J1F5lvHfNcR9Z1DDv8UBV1UzI+sjOrC7mH
NF2vH4HTqbelVV5tolYl8rDZDTtVrz7qrrCxw8aeYRWp4Fk8+LNr8HvQkUobdFWSxo9F5yw9NPTY
sqN0ZVhedB7HD/nQBW75bDuwMEbkma0sztmux/x6M6+tF7yot57GTLaK3S58GHXzw56izVQX0ffE
GdqlbQc8XRHlugXQqXxtzDtJUvUDSvsiXkm/GelL82VGI+fSApTfkBtvREP6ZuyD8UFRfGzRSd/e
0erYYzhp/uKJ2VhG/hSSE/Jezf2DsSj7lV7g0i5Evg0JKz7DEk5xmOXnoMMb62b741aNWFi9gsB6
H6IGPWEtVM8+rhq2EAttiNt7pTdaGlFqtewccHSK2YZvSmyZH3nfPKOilm6izGBF+lOAkGf96NIL
RRBzU/Z3uenRr1EsgTOd5+LCkDnhuWmG8KwrPrp24C6meeprXp6NZZnRnaXyGbXZXTiEYuUbjrYy
THM2w2QuEoGzRkEf6zfkdJcBtZ+L0XnVKYkgnzuO3bznxc84wPn4nxu6sTFhcqD9MzQ8e0EXZTt8
Sqotca/2aqX0C3wRUrph14RCUV3aNhL3o2I8d7N9kSEib6P5mbsJ0mR8S4z0ZdItc1OgcbREBD+5
BAPKFm3JF56tkuglEdV5NPONM3jxM2ZSYKyNZ4SP5cAY3Psazw+SzdRa1l5mXSqBMIo8lPPQ0Paj
JwiwPD1ZdI5uPLbBNBwaOMK3YRPH5uMIyT5tFX1GGpmPoh0I2bPU3sof4O0Akpz3AuPffNAR5wAP
7Q3lt3o2NpEWJ9AqvkU0D6+14D2dMP3YaqoT0/ZQULCw6UkMA2Yzi1Lx1C3ybz+6wt2KqkwfjNRg
LyrVghJVabzGKTymKLHnTHma1oOe7MIg1E5JbagneeaBPFy1cnEOAH4eXK+wt7HpaMuyNMuHSuxk
16y2snzrdV6z9COnvv9fc2Pu6qtcRtkt4vn7QcmwHcnBdw4zAEzPqvxqIVii28pwJ6N6Vso73Sub
U9KXPCt/hpjphBvM3A2Av3g+0xFUzl11koM2NUyCsbZfmqpWb1Ieq2OS+69DE2D2oNdJDsE2eFOs
rlsIpAUWLW2NnQkQ68ExSnzIZim8xF/UL8KxiUoma4Np185EczNZh1iKLp3Mq9aVr/KKqgiVHRdb
0UjLcTNGbFFWiqikKOtedXxiCwqyVhEFhwJyyJyKWA+GqomVOsSUwjo7WMoK1DD0F3WqMIOcK1Am
kiUI87SkAoGH7krabcfUVU/ZpLO3ylO4yhurFO4p0Cjn5G4+vfsBDjgDkOz7IaXfp1uUTnCvnt6T
qdooRDmb0s6oJStzcYzWUxsN2bWL3ew6+UAn5QdjR712MzOMuqWT1/YLJeXprhy177Jn5naVvaDx
ZW7jXL+zfcWErYAQ9yruk347eeWDF1VPxWw8mgZ5tOqKxjuqUVM9/pnXKc6vcguzTXIKOlGJq11D
rxgWpeaGH/jBvlYICjyFhjrCDyCbQ7DSX1CqzJ9EZKv3BcbOJGRkoz58uhgk4e2l60CWcANAVPr7
hO9a34IzGzFE75sJnKfXfisKMs0JyeikKxGy+u9+yT8XiJZLFBfmjLDRbPUunfAl5eP6QcP8sVEy
+GqizEkASRE6y0NaRveGHWom8ZVIJ9w91wriFjC3U3Vb05VrskvVqsUlc5QcICoorMW7vOU2AfJp
b5rmgx1m8RW34ZhClulumrzAMSbMov6SshzchrSVIza0Plzji87eMQ/lIY+c6BqgXwQktD/3JoX9
wNWBto5peB8ZU7bsJ1FvXd1PYOOXlU9OmUVrxe0REZ/vIX9Pt1OjlQhwMOR5De9zvfX27CfhQs6Z
dQDmyjZw5PS9FeX9fC+tmXSjXIPgTJ5FXilnJaUDK+f/uW3SizXSAMlz/T9u00bMf7tBM5apPZSX
tqRY60xIKzpNqy8qrzLei6Y+TG2tBgu9hbGQJOnPIjd+2kXWvNo5ClhFohjXtjeKrVfm5ZG2vXps
kL1f8UXaARstr67eQ5+0/eqpxAFn2Rqe/RaMwQ/CWesTN7dtKajvLdIL4BGLv9rK9wEwagxbrNU4
Ondm0tXvYeINiHr03bkI2+hqEP4vBs2r34uBHKcXqnNvJhSvgoriceF4w+Ngm1cIiSFfeis+hTOU
ZKrDdJMI/DCKqAue1CpqzmqlvcqLKMwFT46ebMqm064Y9lnrIYr5O4xJOWSR/miCM6IgwEHUsbhq
DUwYuKiHr3nUYdRNXrsNGG/gFomvJdMLXiX5NnJ7G4fvJEdg06DDEMUmLTMl2fWkBWxTpoJ6eo+f
b00ZbI0IJwD5WFBuyvxLLgafrzFnwvWHpTenuHLoBJa17MvRWEvwBVnYd79u4SHKXGlqM2/dRwkg
xqQ50hfc6onhXyRiYDQgRrtT+kOORJq8UEMQF90P+/poluoRGLlNO6akYpVEALzpDe8zpRJn0/ZB
4Oij9QipHN3ggVImsMdFHEdkTkXcrKsxWFrCi0/CG52zPZdz5Fk9D4MEKZtU9eG+tpnFIj4Z5gJY
NjsSxYQ9yjjOwhk6j2akiwyr0TYbIN31d9b+ZZf006s22OWe5VBd2/N8BlxeJ+V48VK7PLh0bxZ1
WD2M1P6tUvfPA7abV3x1lrkVAiL5cxjH6vew/3Mm5wgh1Wwhb/znnnGgFni78nVZNVEA8ZQq3aah
ezSyqTt5URcrCw2sD62EqNtkmu1e5MGgwkN3Sit3aU7hv8zaz1JjtdbjUt1rUdkBv4qHI+ad58BI
HTSM22Q7Dhnu1a5/LeOBXGcQzcKgbaEslChVtjX+dmXh/eimTqM/pUWXMB8/qB5rz/NmfDHy6ru8
lhcteHwjf/PSyjyMqA6vqtap6kUaaM5+Gg9DHJ4rp62f876iEJ719npizThqFiIBmqfV9WLwsmmX
19kBl2Ib0JNmH+FrjeGqjmH4pzZPaDGE2SWraR+XeYCiBAfFS97r2Mu+D2a3Gaq+hWwdIesSTfWv
WhueNFUPgM9eGjAF2Mnh547M9jvKL91jZ5Te3qWws6bHBAIZCtCyM2xSn75LD9EUVaeCRGNZOA5+
H2PgnnvLp7M+NupGF7pznjKdOmKeR5DWHYfYpLSfDehGr0UlbJxMlZCQmaGq1zEmBVWxC1LvV0G9
9061KKTpmfOjzDw2et5QpVayDbJLSLUZdXWBcVKuEqPTT9B6mpWSeuU3zQjNva2p7m2oq9mvUUOE
BguepZk16i6DsXnpvbRftwTjj53dZMu6TYpvQa2+ojzo/1SmcgEqMX/v7O5kx/TC7dB/HbvKWju6
iI92M7Z3U9cBDbQT+xNiTR709WetjMay1FTr4nbWnODjh5cZAVzCxnG1TW5Fmwja7oM11GeJsmg7
46FHL+guAAdppFTsYtvuN2IyQemn2J/jC616iERXhXgITDp44KLWWu82D56d8eTrRXPGpmtF53x4
i0uifioT2m60+A5h6HQF/H8CTVLcZ70TnIULVlJG9kIfaDHa0++hvFr8GRJ/zzLsP/POnNbwCqjQ
EEC8kA+uMQ0hRx783/Ng1tyXYRxv8/J+3coWNG78jSwkuobes+ECstRng9YYmszKTepw1TW9v6CJ
EB8sp+jvwHcay7H0zXez0uCDAUFB+y5d5JqbPUHWVzZpHX1LWErXCRzap9FsHtW0m94tfaBAHjT0
onVPXHKzzZfygj+eKMYfh8FIX8uOYgqKgCGP+ZjdOS1SM/Dw0s+u32WVk78B7gwWRkzxMvNqddVh
L9jTLUSwJGzr+gg91NFptSyMcjrVva2+k90MC6LW9pk+xrBiYwivI+x19IFGddMaRoECCqWBosmO
jR+KnRBxGa5cdP33dYvEJHrxT2VBl2/SjVe/UKejV4TlEvaUc6BQ127Rnjg2oL/AshGcji5+XB0Q
LJ7CfsIiOOEBDIdJLDUhfikN6qhN4iY7py3yK32UYOW3bftGqvdcWywFisX+b4bhveEZ0+vUTeUa
95v+FLe5iXdm2677GcUlD5UbXmNha1s5Sg0NxBdCIBQsYA2sfSUpLnBojDG9JCaLOe9Tpu2F0Ysf
pjLST2vAFNY0A587Awl5Oax6fFd1jXgqGom0rbQ8yKmvO5r5DjkUVRMivdw4y57YNlzrRb6p9Mzc
16I4pDPerYsb+vwUgQ6WhX944YWXxO21+7bqnbNn9Z8AYdeuUZtnetbtlYygpQWPxUtreoAcJ1eA
Q8QVxYSaYqQR1qysP/qh5U8shpHc0/BVFZF5c1y7deruhGk6ixjMfAoKIwuWwGyAwcqx+tL2pLFK
RYBdzk+p/IGMguCCXqb69w9EiSoe6hS5tzDKlNUUYgcMTGF8G+OoXHtla+4cWERvAEK3eSySveUE
+JpijLwdNPp9qZcNJ6vpgk2ZTNZjaWB1zwphfRRTtkb2wPyVdupRQ9vp4qMWOh5rLUm2tzxFSyry
X6ypvRXSYdgN4ww5gJeS6YA8KJX1Q2RpsJejPAejvDDxm5dztyFfy2iZ5IO/boCErmsx5EsBh+4c
+yq9IfgYS59V6Rj1Dt1ad5iOYTKsascGyGBBQFvoCP9t5Ev5KyFQofstQtvDnm00qjVtDr7T88u9
5QvyB4MxytcUBDdy6ZOroe82xaILs5LuA8thGwTF1c0wdZpHVdXF53Zq7oLAAyCiUim8Za5fY3fO
13vnQVSV89y0b/LfFFbM1SmDZ+lS35qpt0e2O7iZ1iOzka6jYUKg028wE3ezLP5FXXpaRqYaPkZG
qO8xw9IXsnLsx3p1f+t36r79k+zodxVxsqLpjMAXcjFz/TB29fAYuNanZaMlqGCg7UcEFqBB8wfT
ZkHB0Dc/RMCxSYaQQDGsYnzVqvhlUN+muJmeJmsqT31akCj5nfHclBVNXZpwt4VeXk3nYdoZwVMR
lwt62RXqVzhVymqz4eXdypvVpoQPWq1u6UdXlXWfO0DdUtjVenYONcV7bwSEypCl/5qUCWDSoDHX
TeopbwM+qgJi/ec/d+SVCksbUgUBVfYUlLm29ay4WMlh79FuzrLovtQmByHOyp7lG/xr1oX2MSfK
XchulOtYwfm2k5TsVlANqMrNnTl3HuYFm3FSaD+0ZMAatQKdtw5jATa60fAk8HW+xG2LWidJEnDm
pBtBM+uAlf6cBbb2ey76c/Z19euM3WJEYyPHzt0xuv1otmKhznGSO+Xf7bGcHuFb2XutsZR1aNjd
d0t9k9f9pgmXhtMew0Ct9kFLfT8XxTVrC/W+aUT2qCKdJj+IHDnag8CHeAkDeFrm9tQAlKTzmIBm
WvScjdA70augOangsnM76+Xc/+++r6uB5b6As8jYCUDyyVJS6/g5ZU+GsuxUFvC0gUbsTeDvhxT8
0H1OmrPQxxqsSWTv+8R2XzUIexu0amJIFGr/1x3FZO5pLX4L9GFqwVnq2jKvdM3/MMgzV5nik0jR
uLltrfJUHhA65zNqxsfUd42LGvX+Cn9tf9m7gtJ8pD6CmgGHmzoWmXaabsLv1PlMWqT9u5lU1Ss/
L1YJYqh3DR3fXd8V8b7DnRwoQ66utMbQLsMsvjDjlVQrNu5NNda3TdpSVRehfoGT361Uu0jfelt5
iATRH1yp5TD/CQq2znGj7UI9xRxvLqyObV3NJAXjAioeJFkydhuAudHSmKz6Q+v7lZjhoMnQPTmi
cVFXGEbsUbLuQpxfouF+UQo0AnO9noBL/Ocsx4xlB91vPMqzf65+3afE7bLIhbFGetN6TQZ745Ra
+JHrrrGsh348k5z5cK6g0d++mzagzrhDU9Nij7Miq0jQgVG8BZ1Ia2XKnc9KuuQkD0SUNKBk+S3T
FHvlIMy7xE25o/Fh1vtsCqetP1bJ49hjoaMoYf6ZIdqkaW75jmhlsyzULrmPmjTaRYYn9hDG8ruy
QSQkCEbnLbH1O7MHia0KF8WRkpflo4m0lgXrWqc0qzYqoLgKvb6iQpvA5iOWgSBF2a2DYuN3ywf6
rTtE7zg6JcdqysS6lUjs3LTUB+jTSrEhiIw/8spF6UtRcmiRrR+uGqswiUPnuF50lbkxgmkuoU8A
+vqJgMLSN4Vou0cnCdUHxycCcILyFVfB8Rg1vJ1B3pavoUZFUVNDe0OMOm6CmHQAzMKw9gs/3Lh9
jkpVXomjpwPIiGeKrjuV+qMhwEByTaJFgpJOMZXyJeZVylH+2lHoi55U9Vkt1fAe9fd7+ZqEjehX
BYKW1YPXYo+iW6eBSgkSc2vf06yXRl00NDo/hqpK10lkKQehtsp9WlQpBRwupJryS09S7cHX3BdW
sH4VuGZzHHMz2vP5iSOkyt9ncu6fq0FSQL/O0mOks765vfHgu/74PaRetlIt+67oQmMrr01Ce7jB
akcUqELF1r9+5mve1off8z6/y7CLaJlRjIJQaOUbw9dHEIQ8YxWQFT0w+4fUqP09vWBMg2yHmHpG
VwqL9dFw0fiU0MsyDKa7mqsSlCGnvu6gFyAWWoNGqO2a00KnynCXDkV75w3DCL8KGLC8UOdeddf6
M9BTqcylljf3Mkkys+oHJJ/uIGv0RTgOGwQnAPnCpaRf2xSbPiJ1I61MROk+e0L9BdqU7FHchYpQ
fwh/6Kka5+YjVChUT2MyiUqErxAIUeCZGyxq5/oLwym9g9y7rd7E094cvcPUoJPdpyHIoNQAI5RS
Tw/+nOUZtTw5N19Fv54mELpve4kTwt2LhLNMiLz/LO3QYbptHgZ/z1VK9fu+cMZ291Vd7GL4bwvT
Uvqzz6YMZpWV7dZh0eq8PhhleUtF1SGjV5en8V6GWyoiEfdWvpaBmZyJnbDZpYM43SJRTxefk19r
j7oaDxvE2krkv8hKIK83M6JbeQbU+LMcev/noN87tj4tyhGoNtVcf9FkOuD9OSUd/3tIG8G/RTlu
Wfy+Kt9WOfz62TqARwR95pBCG1zURB5PY2FMDyrCtrfoI3XFu0n79ywvBoEbrKF6qRs1E0CirNLb
SEC0VdXOAs00Db5GCuZYJUrb0fScZtoGHBGcWLz6WaBrp4f1e5ojX6wYTYa4bVhjYq+bQC+b8Qle
HBiTENMCskZj69poBSR9DDIpyMkYQgxjFq4xjAephw1b0r1jftXlBYDggi08UTRlb2NeDWiAB5I3
e2cbafgytL6yh8Ty17yij+GL1SGnC4QwB3KWH9RUVR5IK761nan8BPTueKkT4P+uH3zNtN89BZCF
b/keeXfor/JuDO8wcCoxO4goO42jdkI1IV7Zcb5vNbt5tYZib9R99yEI75aR4DHreks/BfCvV/LC
OLyIPlK+j5XerkUqrMMwutO9HlO4kzc48fBMERtRNAsRbVfT9TtFi34iHQHSZwqjbRBZ3caxq+gt
iIIMiq9mXeZn+TlLxiVCfzEsmcA7uLFpLOVPWY2frLI0cte5HdH1EbmzYu1QXqI4tVaF7vc7Oexa
EOdjbYmzHApdXZdTPIL5R9ewCeNNZbXKS6aE1VlEBrBr44cVJSbdmkDf2OWkbZI5g59MeI69H1ln
mdDvHMii5KPmDfOiwFo7GWqxCWYEjITBGH7a3Mn53ipZ/Rj9j/mi0X4qgVY8j41FvAfy9rvSz5Hf
fAYj+f/M/XMfSiufqumKI9qEwx3o/B+y/9kAP98qWUPDe37x6dwjbMshOamDiY4l2AhgNAqF/NSf
ySmAUFR2R9I+KwB4TQhrDt1HgVbUXdYo2vEGwZwpp0vZb67RGViEnjkRuTvTc6UnK7myi3B3iw57
y2RKTWaMA5FCSFtaVpdkb1/OOzqERScp68e8QjBr9E5KV1g/etpMDXa7OioU/jS2VDn07BkkzkzA
DW/LNjqkt5FcU1UH9HjTbIo0jXfRaNQneSjjkCBkHpZoCIjFqFbNSdx7brzuMEu9L/qxvs/RkDmn
dbUNWFPDJWYNW3RPQEogC9icFahE2X1N0Zzqz8IpUaGHR771+ra9k0w3sMDTVjS4iDEVLHNapzsx
UKEMIiT9G2ta602PsnU1jPjqKFF+BOljRJd664t01ogfr6Ah6YvOh8px2DIV5yxHjW5YOFWF07q1
YRE2lXevQhU7DY3/U6ZXciHL04vupPljRlfoyShgok4ulVPUdpI70SNZFy0VG9g136YTnanmqnTB
tO5FJa5Ra49rLFTFNZjPUIMRt6tf98mreaP+vk/+rLzaQxAiosrhNFvqt6pKPg0XfF2UDxBFI1JR
OW9ChVtikhychOXEz4ktdnK+jlSYq75pbeUwtmCFWOm7WpTOleaYoI0D4JatoH8FDr9pXTG9Vypd
SXJ2Ml9foa0XE6XLC8asDgSp0rr3bVA4XtWZBIA1kPzWfBmUGtnK2PM/I5Kr2k1dtJ7Q0owJrj7H
RrAKm9704jgt0mE2zKlsaKqtl7KNYxMsjrit3N/2N0F5bS/3zW78BgaiPeV2OZzljAt9EbirZpM0
dntJMcuH5pROiKEaw+At0zGGsJYFym5KC1alrI2P/KFH+TDIemtpvlpGVm36vIK8/wfJkiMHBUyx
+4tiU9hkqIVW1ee5RCBrBbeqgdfmF2LT/CBrCrK6IOsMPY/WoZ18CCbdtI1T1OAhkKkwFFia5cNM
4Ex1qm/yjesBVn6PvaTZRw5KQc3YlyCCCaNmLr7efP+addndIf/72uIGt9F6NL+SslvL4dfBsTGW
iHKzoH9DWTHQm4j+gOXdhulkFRdE3noFaESKhuixCYczRHj0GHQzMSE3VOo2F+rKaGI8Unk7RGOh
YjC3m2UNyUh8Qm0W500QZu3KqjGh8UK/5WGex/4ASbYlmtkabT1uXa2YtxEeIRBpMRiNT4QwZ7SX
OjwMQqRbnGS6QwXimzJbscgFdEWKooiG90Yi4KxRwP9rUuuaGEv3ikST510eJj05g7zRznLkTc1w
CvzsSW70hQ3k47a+TJniwvR2w8NgwiKXHA55uHE6kNNDtuc8FJ91IrZFb4/3k2NVJ3vQ7zLDbi+i
p+AGC8uCyuOs5s9pVSChgNMMkxlIfLDaI7jFYqB8puaoQM4d/a9hFeTrWrKyCDOzX3mb7Kg4VPIk
n1XB+jjeod39e2ZMKbfKL0cUZvC/oHnJj1hSvPwCTI2X8H8zrXpxfRTo1GCWZMy6MeY1abMMeRIH
atk8Jw99FtTARMaBLZtb5FxjGO3Ba6is/JnKh+yxo1iyj2tdWfLBqSv5lZHfJUTCqU2ruaMsnflK
W3bFJWbu0FTTgy6i7ljkWcVP8AVOcf7wOtUDZ/qfeRlaQRpaGoZ9CRzfhdzPxzj4oK0aU6Ml4hOs
2eoY42fgqavbuA/Sb15aeP/cHMvIriM23/hx2yzR0V7avesf4bUly9oGO5amk3807ISqMBGnf5Rj
eZA30pdPEKJw2tVE6owtco5xDIH3zoTWT+FRV1aB5o3gMIxyFdqGsRXIbT21MEV3qGz4SznU+Hqc
yzB5dVqbZgfEy3yiLOiWlrMbkZtbOiqKxopmwWmsXBi0EEwr6yWK7PwqJuNRjoAT8t4N1LU8al4v
YkwnHLsCsZZXqTHDatBhWyLmPT7cFsjUHI66+CXDn69YhyiMACYT3KWqDjrQk4qWy5hezy6L4AMC
FfGDkti7UQnKy2002shO+DXsCq7RsErISZVh62dgoeWcNbjWOnaHDPUDhLIKx3yZ3No4tUodgriC
F2tkhDe2XZSHbh4G6v+5LfK88Q343GeZT9Wpmwn9xHPGpgkCXC3aQTzIuRQ9ALrnZXi8DfNpf4Mp
hzq4UTylfk29Ht0u5hXkEN331vJWeQDfqm+81MJUp4CWXkCL2PuVjoS8ghSHNTO/jQ5cRY6iwZ1G
GnAeKmsfFr6/wHeyuzeiQNvZgV7sGm2MHuIC/GQ3w7gMeDfJjChrZ8Yide5fXcku33qiBx5FF84O
TGBIvdGfZGVVXi1Dy4MVvJZUNnkoprhcATg1lvFMfmvdnp4YVRglMepjid5XtioKP1g5farRheqg
DoK/jfb+OFsvZyLYkglQYAd/jvpe0H+ajrrIisH/mVXZ975TsC+IkJpwhgDRUOHoe9sp2qXWTsaH
ChU+TPhbQtOukfJpiMVTR2x1ELGePTn+o26i66ZCS16ibRisUwDo9/KsMd3hHlMXVBfms95H60me
/XPfYBf5oWqmD9dkZQes5e6j3rNwReumZRyG2YfgnZZvaG7735zWWtgoET7K2x01/vv2xOqyD1fF
v8vMip2DTic9NZRA2gi9/MGoNQzOebl0oSNAhf+Z00a9J/5w0ullbMLuTsJ1w16NFlrSZPs2njFq
SZ5fSyv196LU35vGXQ1I+BzkL5H/hfztX0N5lvlI/QfDMaHAdTvU2sT7KMd/nXqGwsbAJymog9EG
faKTXixMxPm+ybN6xo+JgUaLoVjtKXM91ibQR/ugjN2lBHnXeZPu/eK/hqYVhig80Pvy1OxJ7dX+
olgRFYaQKHSeSkZrnZuacpWjfmyzJUw3ZL/qqT0qsncVlHAlYWQrIPLj+Cwy0d0F8egv4i52Ht3G
fgAsTUfJC9Wjp9rZs9FAG9VF1e1dy9UXgZmnx2BAJlaYwYRFGbewKFE/RuFxLYfeaDjbIlL7lRya
im7tk1Gplq6F6BN4pfEwliTqJhDmUa0f1bC3sYvxHZqASn+1k8oH+lcFOMD65tm2fNLrshM7zOsi
sEeeu25QITsofepeHRQqaPaN2ec4FltzdPlYnOQ56Dxtqds2TacwGnfkJN5OeKp3NyiDu0zq2PwG
5xTPe91YW33jrSWdQstye1nXoYOOIKi5re5D3BLzeJwZGAqfF7Jh00X2nAQL/bK3S4vcnxaUPKS2
I2gtAEuuSAPl+62aXrqgK5XzTHtDsS2HEniBwPVCFOAfNHD27MWBAWm+NMTzELUKdJ1hKzwTxAhq
gbwbwGnYiPcVyKdPymbBwo2y6q0wetqElEMf9XTyVvFUuneOOkbbUQHyj/SLsY9xktwHw2ifNMs2
NlbUi2vhKurKFU5Lg0sA+aGUVho6RFmr9u7yKsYFxDh0Abrf0DKZh1aSoO6DCfVt0vO8CnmjIVok
urDLN0RIimOFY0StKCfZoZNdO9uqy2URNd0umJt4qjHmFz/3T7eW3jwl70AZv9uJdhRLZKPxcdAK
7y5CYgcMW0hzAxXoOzknD/1kAMsz6ZD8mdddTTsRdeaacWhDKuelr4uF76X+fRp21p7CBoIq1DNe
02Q4yjv6yhYYWdne7Q7P9wLWOwTbKEhMPJCGg1aJIB/Mk2fDcqydNk99zbezXCssCHVx+4QVMZY0
w7RfApG1C74LtI9LNx8vtYWqZmUX/toux/HydZA3RrUBaanwTnJ+ykW8LjUkIsLGj+EKd+lD6bfO
IabguJZsk/JUpbX7Hpdes7aTUT20MwainPU8I3y2QJDxK0LTM0yIlZN4MF1IrpaWEfEgNHCjB1D0
9Y+FIR70mBbDUg7nq7dhW3mevPk/V7uXuAqmXaI160DR66s88EQ118Ez0YOzK3sr53K3rq/WvJra
iBp+3SvP7N5/KGtMIL/mnclzN4qIc1i1//m98qxEJ8WGV3CRo5j+5lV7U4XzK3Qj/UGF2HAwTLVf
R3asvjveImid8GOkyL92eDCOUer596Gipmgbhqu+GtpHy0SEUIy2tqetFT8MoHAXAIiSs+aQZMQJ
+jA0MW7/n/xP5d+XqmgaGZ7H4/PnBZZTDh/OryC1/JmTZ35Z7bSydU5f846wVBrrBo4O81sjL2gT
ipK5u5X/gZzp7DFe1Vr03ld6c5QHSEm0D/4M61YB3jgf5ByFkWGhlkHOzqbD4xfBQ9Zq3RM2HyDn
wqY/yuFkYuRXRliIyqGP2NW+wHdu6Xhh/zSW6XQH5+b/0XVe220jURb9IqyFHF6ZKZKiJMpWeMFy
aCPnjK+fXQW15fbMvHChCmC3LJFA1b3n7HOWJ+WLO4NS8ZoJNMUvJVatm1WRipr5SXRUhYKchqx2
ZHGDSU2clXO0UuEw1rdM0dABTtO0WjgJrlD4lT/kIMg89gryMDOi+BLa3yU+oRcMBTltafwKEEzN
G1cNyUgOKMCKb4v8BskvihwGCU8c27KijRzKE/ISORx084ESsotYhq+gnJIvmK1U6oxYZrtQXQV6
FLzgOvH3vdUQYthqylfbUFpgZHN4lGdbelKrUm3je3m263W+VnHznFX9/DQP1iES/w3PbbC9OZ4w
8UK91LAqbiZTiZ9yhBtKWwcolhhFhludnSRGU8VIvrC56HZ5UxWbtIdvuVzGL5DWZxzBgmROjQ1z
s+Db6kDXb5VmuAeHxLONGjv/UL1HQaeFfHQrZ475wJNUFiTtNasfmqqdjnIF3CEjvrfm/Pi5pjbj
Lt31CAYpD7LslieoI7yFsQUNr4xXcl0cOOUzd1j10Wvz+FFJ7Rc5XZuNsZuzJNp7DkyJcEznHaqM
5upk2T+ebQMpFqOmqpvr73mY7crhc6quXwkUcat20xkTQMx3UF/lO+bxcV8mbbHXZ8s60CYBExj6
k3ucIwvZJB/xvTPlbMuoDd+bU2fCzudFDufauTYtFD45T04xTXiwo3xNfUBqVvzNG5SNXGjqLLRX
9mRbzy7w3V3d9cMdFrngGqE7RdD7OtQRD8SuydepF/tfXI1nKzny/hdNzDXO4H8ZgAcuR/KsasCp
V+06wXKAqOZKdGN+b4Z8UVaV5hl3utvdMjOPXyAUnDuh4jCp0a3QsudPo46NVi9aDVyp8itUCzu5
TGndbF0EZlhEpvYsF3W6G7VbVn35Tg4dS0X05qYUxMWSry3r9uY5x6F0aJnLt/b6r8yt57Ob1+HF
QRb9x4tep4e+rZSjnMf+Vm4b1YPRsnYVVwNiDXGt1c0vy83/r6HpDls2/hZCjFA/USLSoCagmjas
4SBHny/z7yv+3zkaYycjUApwIfC25T8mrXPMaCVWJTmsjTZ/7qZt2WbqTc6YAXrePDbrkzxH+y/e
eWEZbxpj2nu5OX1rtGAj9zb0ApOVRhPkWTdL+CoTG5LYCxvWOK1FxwL+VzrbKbI98ddq2ki90+b6
rh/rTMX4ZOEHT1q4HiOiu6EMCW0okB2iklXK1zx19accoLkU4lkuZh/6DM++BuKjW0FeC9ZGYO3l
pzfKS7GwEx9kH50rymCjpij3e1LEp51qEDjAId6DvldR17L+QfnEImgo4TKzl1pb5sBaTE7GyZAg
AXetQ6BmOko4H+9NArZYvo907tOy6yF782pMBbdeeaOFhgr8W89Y1v1725VH8lbc/HtyuR3btkDE
Z3azy0z7uRUtQkhHR+g3xWMrdFA+yiU5Ij9jGeG5LB4bMfp9JaRlYrhn4qo1YcOqM628KFO4kyP5
Qtk1f5A6S7ePh+VEoHbr2ffiqzak6ZZfWbiVrCx16kF+tLO/y8rGuaQuOR5aCpyz9QDyAJVgshMC
aUpA6sX8xxDqaEu8LBcUeYLGeFKOPoFXDy7+gPuybLAj8iNMwism5+Mys9e2Dsei8+rwVKTDLREQ
KlMhkbajrLwupUnLsMZuX+lOsfaE1K31SQjRi4oUFuHIEUF9aEGmfNNLW46mT/6+Vf1wjQWTD3AR
g4Sc6uGkGUhBCuFR8suHtK3td0xsztYgBe5uzJL6RoLrd3keg2nNWtzcsT7Ur0g0q73fzcFdDbHv
ir483aA5095o594VCKL+SUOVq0KkdzxXN5EPacKYC4veDWoMpVD8G23jetWgBMLusjUwKdN6y7RV
1nfuU+95UIeT8heMnvtQK5tndSySUx/kw0ZWzqu8WnfOP1rRqitgdCNkLLxkNOvwkhnDpJ75amln
6SqTQ3lhWgZfB+W8OMnj/Fr3ZXuRn7imC4njNoxgJ/dgYIiJ9RjLn7U7iTJj6yGSFjSuhn0GUkjd
QLP0nyO3rsw/5oKk/KLzq1/JP8fyFZd3aIXda1Tw88nRckJeE3os2OdCPWtg6pHM6wOubkM7ZIRU
7LyiH18xVG7SpsZAnZpUPYs8ulBfwuBK4WkVixNuVaIn1mhSI/7scOhh2rUopuN/ewNreiPIByUH
Ht5LSVtrlYtIGKJm07WfO9lFL+rpNurWvSmuz0NCc4OGDGP5divczGiJ3qDF1WQm8F/lM7RC8Tld
DdMJjlaSTHucWMlz42I/kF7ztNSPDr+X17Bm+6DMZLR73axcqsAjSwCAM6J/simFq95JW0CdSuE8
lmq9gqcurDRZdGeaWXbJEsveItgfb7Yw1Y+jn+FJ6k++WxA0aHbcl5RY/6n1E/AokJ1fdU3t2R1a
Myh2Oz0gXDLI8uCGiycpu1PzIL/7PJLDv+Y+z8qjXhSTPOB9f7+3SDH7oba/W76EdmTcua75XY7k
i6rWBkVWfZmKpzBdK9CjTwiaNkVali+56xEgoAf2NkBz/V4684ay4sc8NRhra/iZf3OT6pxW4RuC
re6sCNCmWg3+sRpnQQXNqPGLsxQE117vF4+IkYM9HkTtDr+icZlbaBWyJCdqc7JIJ6p1smynar0F
S8gzjkaG3+c7H4VuNykemfWNlR2khDlprLtItYebn5j1tUIfuFJ1Z8BSb+nJpVLDq2YSENA2VbRT
BI1BERAGX/C25Ist+VvycOpxMhVmji5C8Q6p22RPloPxpR2q7AeF6HMdq/HLVGG0z3TcBA5cPhIg
wR8aeKDWFOXDH9r0Y/AzLASsY1dDWKQ3GzT43uoaWld62azIM8dvnzjFszq5+1Ao/XwPzmBtKdU2
FJ7pIdfgURWGTsFg3QaufyEuGpQFWqA9VmGMxGIo59Sedc2EYxTfPCGPfdFau0GUlivFB5riZ49B
qQyPseY+pxq6LeI61hGa0XU7lPmPxnophd0hgmCy0mtEt/wd1H2ZOegFp2x68IauhCkJ6Wwem9d5
/pHXXvdtKBQDnwIto6AVilZAlVAwFGWLkcvbGVpmYWWI+AnRNZ2zgWw5A7jndz2mKhaOX3vdU37I
p1Yg1D+Wm4Ej6OzrJP3CYtjpzQHyi/HiJDbNlS7sT3y/Rc5VCCkg196wX/s7B8jPnnAv4rCg6mmj
oX5F9+cBFhzLTSAuY2ksa9jjg1t17rX3E2IYB716SawWEFBi+sYFN8UqmYPmio6HjbWkEdTowzYd
kBksT+54asFrpY+JUAWMbbPJAA6s6twdLjZlmIs8mocCQ6I2Ev024MiBtU7xkF5+J14mNan2/9ec
T/jiuhTtfnkxK7eP6/RiiMCQNtXu00QXRZ5z6Zu+wluUxTzYJ2dx18kThoQnjYFQE6iL4U6p1Z+h
C51cSzpqRB0GodEJ3C0GE8pYTsqSyYrqbVSr2UXOyRd/arRjXivfZvEuORXa40Nrlc45TukrG+x1
S8W8+UZKwo6uKsd6rK1b1I/GAShTixyUoZFWLjX94VIZ5tVhBfWz6IKHMSnsl8QglEUB7HFGAYCg
x8cSGOa+8yIuLZzUkZeiCEZn+t9LPcNJt4U+OC+Oal+ToSexUdBAs8rYa3Uavk/QVDYQJPJ7eo6k
tTVCtRuU5pc6qb/Jj7oR6MulGl/qDaL3j0sDu053euzCH/rzUkSNypo1RfpgKt6m9wfu6Qhg96nW
VN814slWXmn3z7QWiR2uEuWCgKrFoFtah76qrPu4U9yNQeHly0DUHzyQNP/uDoeqb6+Tgm9HrhDF
CBrlHyPHL6MHubIU5zDI/3Huv++T535fGdZefh0JOg/0QxeaztEUfWHfdzukbujJ5LBLsA6PeP32
IchUIwPcCpnTOLtDAW6fmziVD4RYx8Czhy+m495gAcR0UP444NuV/HcmGTtIe0Sbrzu7Gy+2UY2b
LAIuv5BfYsccMec9m4kbfLMalN124b132eTTOqzCcx6wpg10qKmqHbs0uoKUqh/1pUIveRAnAmCW
lucx75177nEECtEzul/KPCwNik2oasqj0Thf4BeWb33qzoDydOMgh775y+f78tJE+HaGxswQLoJg
03OWm1kbZVfPputeFrSVxibbACrx33K8gsNGgRb0vevBffX+V0TKxp1P03Ajc+kMu/pFCqJF6cpW
r5neQOUSixZEwO6abY52Cr1u+oKPapfJfDtScHaJnY97+fYyAdPtucmXQn2RhpgodeGRDCNrDeGU
d2UJQ05SbNVWixEGudy8q02j5+4FnjGYo/Eg4Y0+ViSaYNMH4dGuDxWhJ1/peblXOwfEIZCOuDGG
o1M6KFbEsE9Hl21CC/iSoosEF6NqIJ2Rhf5CKqY3RDKoPnwM5Vke61R0pBippD7SHp0uqXdmQg/Q
nZ32RR5pQdktR/Pvo8+zy1Ffray4ocYL6R5REOzUIlDSreom9fuoED0rSJOGTZ3hrytCTa/eG7Nd
R4Legtkmx2hvOltESeHG8oboUEch1d8p8k6jyXKtRvL8oJlttYlJuPgapmjSnaQovyfY2ws/BnCk
Kki/TcChTTw8uTDk38lYFJlJEdLqyiDh02IvgXYnOqR2s23Jrj4CE4yOIeTAk4quEoeF1yxHpAxR
okREcZRH8jprSvMjurCr3egFPi6V8pd4cfN+XKeF0e0/5+gdnKYhR9EnrtAxft67MxoyMRpFqazw
Ym8v/0O5EY4Y0rQQswybtdItzDVNhwDfsfDp+S1MNtPWFuJHjY3q3GjDs4YaaecNVXfMUds+5U6P
Ol38ukdWZOzP3K9RafxD+EROD1gzbnZqDKK0MP3MywepUzFQYEz4c7/QzW63FlXYs1ur1ckPy2HH
7heGNzuqTUQ4y3Ush3yhE5j8z7cK9sDDAitos6Prau6tnreYsYgCaYy+/CfwiDvESMHyFQjTcYjD
6SWw6McFYAGmnC4aH6DgOI7d9FIDX0TGbF4i5EUkzFADm/O4PBu1u4llIQEnv3Hvi+JYp7esRfXE
2crr5AmbNQbg3KJv9DUqrC9/PE0DICybqhrTjZz8tLLLIznnrUc3tJbnbWLbyd6NKvVNywvroAB6
QVyv9OB/E+qiXa38+kA4V65FKiHNHLnwwA+A6Mm/q0VtMOp9kz0czwr2SwhmeiPdKdocrjO9CMmj
E7xj+ULZYadaGmQ0cZ2cSvpmWgdjYx9iJDN3GkIIpCHkvIUd1UuCPPGJWkP02EXZdzk/lAP4Pk+p
j9oYVW8BxYQ41V9TpMW232snpOP3qeAGu4ll3mw1+6IH0XiRU0pZBDuAJg0EYa6oA5LiFuAB/kFn
y8punQY1NgJDTc45zQ08OGFy/msoT3zOiXdRJVyHynqGAPBWwE9cBWP5cTSKubnCmxsEhHMvewLB
gUKOOIAMDhIVbAuxMmHvkMGkadfA+1albfSQW0392OQmxYju21z+qKyHXu26R88s6vFgys1Fp3WQ
9bRZ/4aqRD927HAPSWh098RvFFvaZDmpOzif+XPxDDPNi6u0yPbU5NDYufcLNfAXO4mrtzyy8AKq
lfnUZK6yzXMzvxgoDo9ZPXwUjqjGU7oi+fTkOcCPfhdYZL2l17iT+pkJlFF8o9vcHq6Zep24ryHX
aLzT0A71bSDMQu7Kelf7mLdKaiL/nQ+r/H75NUVV8MxDnxAQUYZqOoSSY1gbB7l2kMOpHJ+aQaHt
KopYalt9XPHHG8T75VmP9uzyfp/0DaeZ41eC7oDvjc4LLWkHazOkSDu3irWPg4OUyyx3vnVN+mg3
s3EaAaZ91l7/KsUGqgE/wJh08hvFOmTIA4JKuzj6GQGJ2Dp54O7kz7QM/dbdyX9E5vl3RQZaANlQ
eSumtsu/BklMmKRV2XeFGTjH0S/JJv596y0TUFdt1IC6kN0IcWKu0RmGVYfEklEJ/uIxCJc7tZwR
99OiGYwKQmBqHlpianeD0zn3JubZnWtZ9t9HA8qaY6yoRnJxEz872nFVbqJS6w9FV/i7Tv4jTeuX
pVN5cElqBeSdoaycuvqBnze8WTobZpX/6bqXmTX4kCloZdOhmxKE0kj5rlL/p7mOfqoKG7ZmsB7i
shUlUsTDoHUwB/jNtSqaD8OdmMosA7adEfChNyu33Pp6399yqmVUUqnFQzW/mZOmf8lytdnjp4to
Mzi4u/p+p2oWqfEJ9N2+5vfdAR+axDzS+Jrtxsd8KIsGPVUII39VhiCavs0VLPfJzW/ERoRbP2lU
QHKGcYc63t9NluE9DS062UAL5x/T0ON8xhSXRer7EJFgrAU9OMzUgitepsSRisUtcbOgC8QLMSnt
tif4GAGIcGPiTTkuK0QL9bQ5qNY6Vgt1b8PRuwHnaa9u2y+j2rTZ+6Yj9JDpJ6i36Z2FfVwO5Hfi
Llbnod6zEpzenxO85u+dmNTFpOo0/PVB2xzmlTwVKqiEFcOo9x//FUX8Vz7fEHa6+toXrwa5ZY1v
zfeN3vOU7kg9xM9lEk2E8VfArazswW26Fe68eUMnud0su2OSc4F12MVBD1DaWE0JdMVRs+oQl68W
YZpkSXXoEcmGCjauUD1OJdyJTVrG/UaJ/fk0NHW+iuJofiOnnId7pE7LUSDmJnE2DzA4TLOn7327
Ifiiq/pXKv2PsjTjV8HObFz0QECC18qkdY9KYzp7xyq1o0aczH1TCPXFAF10qhGcEB7Hyj8y9M1g
qOCj6xRGPN9C38KumlVjSAnZjZ9S5wJYEpcVrZ1wC0LzjNvcvsw97artrMDZDLHBwnVCB5mgUFkR
pmXTrGFY41h6Yu8pjuVL6LjqQadKscryji6/MhRrEp75nGO+8u5MIn8R5g7TyWqc/qvdkwmKTP2N
hhlLrGpKdnKY19UDKzXlaUbjfm9NUBO5v1ZvhnWNOj6n8sluIWA42CWR9X+M6yQh607kNOhmPhwV
L7f3Ni3IY0yk1kORapBh4nT8YX3sjL3eHBEoFPrF8CkogdVOV/IGl5AIS0YmphN5g5PDTtF3puPc
zdJhLD/9+lAhTQ8tjGWV/YCqPF93td7yc6Hji5PyGFmOcytBMFxj1OorOZ9r9rDtg+aYNxoW0sG7
IiRb9qNyZDBang2js5yTI0VhQ1sGaYwExxxOjpOVm0ZgEQOFZ6ulObf/Y76h/3bjm5ysgedlCEjq
YB/aNGj/6okW47sRO5tqYo0orB5BoOQnUs47WsYMe0xB2xjo/KFjRf6C0v6r6gpPuJqXz+JNbhRl
22VPIsSx/j8zNj7CLJoQG4VjmT/ooQ+13bLV7Yd9ppivEfW0M/ci7SyP5EtW0GVZ9aYNoVoJzBVx
EggNS+Ve1qyspPJIF8HiBXtA8J3qkVh1Whgk2qjhnSMME5Z4gYz7LYtt/TwYoXXjboLZW4j95cmh
Gh7DqKhZwmEVlveKtm4vkadr4NMcj8iX6GPejvuLVlcf80pUsj00wzVRRuFNfn940u0suzGucjSN
4o6lOh40mJ7tTl19iyn68b1NfkROCTwvcsYnNItIytOiv1Prwb9UQwsUP5oyfuXV69Q3+UlFNbhR
s05fk+5HgJdYNej/HbLIItUn6Gk/iLOfF8tPyudZuWJQxhLPhcLNJ1eR6wgngXyRd6nEmIKL33ZC
5amYb/SpuYsq6xT77fKHSYHnnz+Hn382pcqPuc+PkBmau/Vp+u0TvwIBZsTqd5symSjdYvrzETDl
3iUK0vnQuk61rFoD0DSHlMfdWq5pxymyHg0dhK5IzJBTujtyF7Y1826muebxc1zMGWRXhyyR4i2y
NvmSDd1wKhMX0MW/UwarSci1xF66JBYdSVXsYA7/7yNTsArl2aAI38sWLSH34gG3RZfpa6jD4REN
AeugetKGnVRmsif173Q0Q1Ki+clbHUZwsh3tnUOrGNMVHoYzVvaNveo2Fvt90ag990Qtrwj2LakG
NME+w3Cwa0QExuDQSnXtqjrJs06WnAa6XE/lTLLzqJpHWasO6v5Q0hV5rujO3SvECWF3wTrbE7Gz
1ZpuOih8x9du19TnWUs2hrDwo4+PueV2zrWrohZFFqVuw22UN/LH//8rOoKc38boLcqPUl8tX0Iq
rQejsuH2Cgm2nDMjHP8gaNAO/tZmg6Cnzeb3AFqRa6MLMO5bxdup/GLuF+0IOodwOxVVcqHStLGi
Mhg3SoaSFjZLr29D15sOS7MYkPwq6WPllNJsuSmu+iwsDe8o6kJ4j//OR/r0x3w5aDkNYgw1Njvo
R6Cvy8pbjgZG8juDeUB9xNF46KkM3k9oFuWXOAKiDO+HJFTxgDTakmcH+Rer5aTXfnM9zNkTdB38
Xb795ho9kMjJytjqR8qjknuvhmCRkz2jsgseejoklfOVhv9GXu+5dbi32gZ/i3i71QETVnE1pVMY
3dkYTjfL25PqS4cp/knjiQ+9oWfRCI/gkEUa9TuAHCzHlbbzy9cppb8wUgDvjQX8TOGOjp6mP0ek
YB3r1B93rW8Wb70gDAvQcmsi8eHePp6NMIkf5DtTtsLrsfasnRE3UKvUOjGBE4TnmoeHRlXhrGR+
cR6pSg+rjNxX9oGxg7Oxyhv85cmwtWb2hQNuH2AcSuERGCOW3XAVvRUJNX1NGMpV8jRyrFwXZfCB
o8fZtBwBw/04+jz7eaTEA+ykhqXdoLEx9z1EzloBq6cI4+/OFON5JorKmllVeXbj39IsSCjpTN5R
98zkaHbRUzfW9RGflL7Fvze9N8TvGN0YvqTGXB8x7hIyIh6lYt5Ok/AlTrKMZVvw6CB7/BLrgCFE
f4jiCnWbmvxvORxDzLnt5OmXOVb11bI5WWRC1kStvHN04TTqIBVqmvbgKLVNZ5vb4typu1S0Z5Zi
3tL7AMunb6TvMtSar64+zw91H1TPRJZtpf/SDovi5ImHshx24qGct9p8AEH5UpXlo+wttnWFnQ/B
9wY9MTFVVIItjBFuVUTHucNoWzc8ucEMT2vfNNT3aAI1LDLQTAu5VjX1b5E5KGufMgfPVQAoyz/L
0dIj0RvpQ1WVycnJxQdwMMe3jN2E3LWM5ITRUsFkb1iutncDdzorSc8TWhBTwoqk187J3ny+rDuz
NcMjTHTz2Zmr24wt6Xuu8cCf0YU8gKyFPK+5p6HD0Sd/0RbyF4wmicYThDteNgYA7LX82XM8e9cA
DkQzUx/RCVhEpYgdiEeN8I+hn+DH6jDaWAnVLdEYKgAr6AQtbcqWiFVIMv1ZI9Hhohh4B6VBYv7v
EHN3doE48XFWDuXFEkwjh5EJQ1e+N/GNrVnmOpUtYoCxLHQGRVEV6J3853RphE8yGaqzEpnVi1I8
yek8irbLbW+AF3mQIQN+aXPzG7rXz9wBCHr6xrGMcCfn5EtUJzShFRt1sNd0p9yPy0fQcQnoIrN4
zIc52Spx+3EUiLlInP3jupKmY0AMst9aojMQ1Ra54z1FIbKXCBxwuidULNEptMg8sYeS1XiltCsD
bsG9PVXlU5BFz3lvVG+WaZhbjQygQz855VvnQsg3puHaxSxd+7Srd91UNOfKjq076jkEbxDg+TCj
rqJkBmfSMsMfTl4o/4T2Q2cONaW8MsOQWgTvxKKRb020K/JFtd7NbbuLNT7bErvhOBOOJHY4m1BQ
OBIWRSAg2sclzSWD+KzXHhk44qQOH47gavqKvlX/UuqmPvhNWlxCAnXGlZWZd0TY6Ec59/mCYQuy
fFWRMYt/FCW3eItDR/gij+YuxVRkxOlGknVsZyCeqedLwcMePbMpxtEAj1aezoBw5kgetvLv5xsR
+Z6EFOYW/rK+CcpDQybN+vOvDvRBX01lkR1HlNduqljQNvCV+3FBaJPAtws3uVrSoGwmh+LXGHTb
OneKbdS1/DdHuwIzYgHkEVYmqwMX71Omk4JL+eJO8V2Y1NjRftvSowLg6dDzwAv+a2H/PNEbrYj3
YPNakIdxjZWyXMtbXGYD+ohCticxhEdqO9aJvOD72AeEpds0c8Oic7ZmUzaPtAKLte12BKH77k9q
6/bPPE92gCLnd8vR4o3n6tp9jcsdcX3cgf3w25sZJV+lgJM/WbuoO514blla6xNioXZvp3BqOp/8
hyCf+I47ZnpnjGXJE6CGJSNe5JFU9lAv7Nby7F8n5NmR0sty1o6aHT/Sd8/Tq4cwnfsjkTTDPgmV
En+K0qxUrbN/0sReoWpyvwuuzhrqAcs+v2Uh6SeOdaqdbvEi9PDtNjkckp00HihBNDwa4gYjQihq
nVRaNQIW2Ahmm4Tzh16krw2S2FjC2fNJYzO1++vn5as97xTdgaXxO4nj859pd/28qyqap/LfFarq
1Y+CbheRUCPNou95qj5B21RvE+mUW723EkpC/57Ed/IUZTN4Jn4QiDftx5sg2z8lYj5LG/1U63qE
v9n6arnYwaRMTT6YLFCSa1Jc+H/n2NrycLwE1IBZJoY2/uzU3mbYfqZVG85oINUe7XPpaPmZreC8
TnjkbVVoLhY4xuIazjPNuArqt1wP6sSRgTI2b67dz6f/zk8BXRSW+uppHl8AWYzclJM8uXOjsjzK
kJDPbJC/hjIvRFwb9fRAtCiDZguUDV/JmD2RlhJfEr2ujpZts8yXtStIlbZqRy+RmCfKyFjmUdVz
r0VvK6//nE8i0m/F9SOlkNorh6vVqJvA1s37pYAYDtMyRJXaPPpgU3ca7Ko1j01tS7qWuzLteUQb
AL3l8yW38aFHZErlA4VuBbPnRb64QnT7OdR9HfZxOVJiT1V7i68o47s73muDNSyJXNzGzctChxrM
gTSbaHot3TZeDREsVJKXm1tllyc5H3tsDzyDm7+OR34dlJW9kZ5sbLDrKotaQvYEFJCGVnbq7Ool
04LwDECthGA12hvD0ChqGum5FyKe0i6eC5ewGieDNeAjGVz7QYM4pg/NM2a1lXT2OiRboiPVG+Tj
dGCxSDbjpnWn6iiJF0ZSPITtpD7CqE9vIOGW6QiBBcHggbuWIAyJ4Kz5PM7Dyp5/yoKufBkcLzvk
BrHskahyVhXlIK0kC6+YcRg1GUWHxbkix5UY16LRoRl9eK9IplZMifkhHuzmLlcpPklQjRymYkhP
sNi2ij4M/XnOCv++BpiCTpcbYAqSI+Hr9M00Kf1O/ZhdR1TYZLpntLL93DiahWtz93iSCw69q8fn
CBuAsHT/O1hWJuKM4j95/j9+E8F0iDxU6oo23RVqSRBaZFADWSklgnTX6bY6urIXdXKe5E9BdNel
ybTuNZ8zf9OnSnRRRZSMpVdIWJbvUlVY3XEqwH2Dfhn3PWtJhJ3CpNSjVz2YvXv7y6Qk7UpyzsEK
os4u9UG2hOhBhCCn0Zxw5U91fJfSf6Cx4afrReuq0YBP2W+t+VhB+ZRbcx9PVQQjBt8dWA0istm1
hYRMrGIvCO/kUIfBdLYK502rKOkaIWml8u4nb4tWtDfJr718zizaTuZzZMkXeZG8xyoA6IdErc+2
FXd3luJeuMHSGJRBqPIlKCfEXHGT7XV9Rlxd0Vi/a/3hibDOeWVmLRE+kxnWfDlgia4wq9X7jGcw
zLX8kBoBpjbx8VG1uHmsGj0/FK4LOU0M5QlqBRYSSizJv58IlngYUHzQ0f6o7ddidtDtBgN9P93I
iONykfNpTYxwMPe/2PI3FviDe/Y91bqDuBSwnOITQ5rWxxDJHLapFK1OmZyV0UI7abZnLB0c5Mm5
0CPvdfnNL86AiA5Jh4eXNYIT5G9+1WQPWEvN5xwvhoTkOCo8NT1GziaHdhYWJEpQOF/O8qYInHlS
/AqcKIHwmFOFEUelJeox4gg80LAOIXQvR5/XofLvdx8+AcMzt5ZQhRnipS0wqwS5e6iEWizV3G9J
CP1mlEkhck6vsj+uUKWKTAgEIYuGiOU2oCH8Rb8Z1pO9Gkws106ezpukUpuTNSlKsDNUDKrEkBii
Ukl31q/Llds5RK5IOyWw0n0pG1aQ42nHRnw0kYvem317RweI9pJ40XFJr0lUiA+FnvSr5ZdLCqKx
aihkPcdKcgLoP10lTm4Mof4hKmkPch2b++pEpctWiboBNtf3jX1t6vBOnqR3R0Zq0ecH6GI6d85E
3VShMb3WHQsSWNDtBXGN+6VxVMKgwv7JrJCqV1bxXOnf5L0j6R6WDSqeVILC7CrdafRGwnVt2PlK
He3sPEwBYh1y+gIMlZQBZNOB+rC9obCW7pZEH8/4YVh1g4iI3xK115GgHZfVmDTUVKZZHOQ6V4EJ
Ueae/SBHHUlJR43O0kpuhOScNyLd8edR34f+3DzZ4S5GDfNSEo5uQln+2oNlpMyGaVJagxzkYJtQ
r4q7sRTtcr8od2NrjltlTDSIpMJm2DTTx1h+0RBwJVeDOAC5MpU3JLctrVWddtXhr7nO1qrDUGTK
2hhc7CC67t+nxYp8JP2eSsHobaIAXJ9qBuF+GcM0aPaq73QrFkn+vXxHBtr6Pi67cbNwBJQqvk/T
4GeX8Ef7rDBiRmmPqeL90riNuUissYiLy0Kvv37cxCeqF2yhkgPy0/Clta29xOEoOEkAxZvzOQVf
hZzOaRdOzsDSGVx+mD3VNYK+3vaNjXyHx/O7Zyf6GtpGupf/yamuRtwvcDb5J8SIS8zxNoQAweSR
nCPOcbzxM8Qbxayx2VX1w6xUjvnDtEQyhPwifHioEmykosDf+814/XiGUvxFPD9elz+LPOtNjx/d
o9IhHmOu9h1JOI+2KrgPha28ORSW2yiwfkHBWBeT0/5oOn5OGoblc6rV5naaTe88zvQ5kwGMz5xW
W8UJvW0s4689ULGwlOZoE4lwbIl7M2u3uDRe9kF7k3OkPL61mtfeNd0Yrww9Ng6DbAJl7doBZ3Fd
6l6M3LIMr95gdRdPA/ncpjwGWPPTl4M9ceBWjNtGxPho4sjU7eyoDxYpGOI6fVTKfaGIqJW0PbGc
AKvKUmAd1HP4YJShfdD8WDtEelo+AGQFOj/D9o/T5q4V+NHWAjdbJqRTF/YXRc3/h7Xz6o0cSbPo
LyJAb17T+5RStvRCqEzTezJofv0eRtaUunvnZYEdDAiGYUpdkkjGF/eeK9iRzfudpF+koQdfrZ+T
53P/Mo3smsl+zKm/p8lXOKiZuxJ48hOSNu8+zfIaFea6ck9EQ9YGqyS++mJyKFy6bbMuiXReIcr8
j8sc49dq7CrcvkmzziPbPbVJS5AOjrvx0upPZcm9TBXj74PD0wlZRYTphX6kSb/7Qa4lu8ryysW/
LgBCOprs0/u9uRsBuj3ZjZofldbJqIqO/ZPss1TnGIjJvsiuTjeSTQZzhYoVMyqCUh4q3yauPiPm
cL7IKlsCZMrK2psCRMgUigi4hA46SGtezCKxzkKp1IUsPiUBoa4kxzR7iTfzMwOce9G8iKazzmYN
ikkWc9TI+z1NNudpmsJdVEw16NpgeOPVXHkpEN+drQxHiGwOpKkidRezOoBsz7By0mONDQ6aldmc
ER9yAw7KVRvU5pX7cHUDa5dRJ1N+xnlb3WSXIHRuNRVDtHEVkxnzgEplS3g2GKW5ZRtVdi5jVs3y
I+auuGIxrgw6DwzZnA9jbrPXXA1H2WW4fX2ti45tQMbklaFSF9sqhJ4p++TBtzzInWmn7+VX1ydi
nQvSff58pdErX3tPV7euEu873deu90OjgjHSobrkkzotvgZqdq+uwGvyVYzld/2vAQ3SBypG4ezk
gK1Opr0YCabwDcs4y777B4xddJq/Yq8Zxh7224+oYlVrh3a3IYk8uLnzAZrAZxOEzdEJ7DBZpicf
28OjHCJi88NABbFJVeMjRwcEK0ozED6avbG6t6EpsLluAJQYRF6SYC+K7TCH1Q7NWCEMyBzC92h2
mTI8FMkU7YcgyKk9KuMpE9l2ojp/VCJuIQt5Kg9VoFAi6gjsiI3qKLsKr2TKoOn93io6/ezVmkJI
bOutMi3vyOvpl7YRqu9NjhesHkxzC7Y4eHc1Y+XEVvs5GJrGygzFZMDT9eaE1k95oRUjgLWt0bq6
bI2e0ff3S3lBXXdX0dbKs5em6d5LFmAV+5Nb2jF/jJmD8y0Ifso+Au/6U2WG5MnE0WGc9/LAgZFm
ZvLwCufke61OMtAhQ7qUo36OTVSFTTyPyZ5kyoi8T2Njf7+8rb1dzX37Pl+3TDCWyf2j5UV2ycsM
/yTBvQ8kkEo9PBZLOYoDd7xl7kvUZry41028qKsZwQEg4K7drfThbA1Jc292VW8CsNHF2tYsbY+B
Bt3qOEbLGkLLyRxr9zXN/yITQrmxJ3PGCmxAw0TvKFV8hpf8FZrl8BDk9fhQEzEru8vOn20Yzq0q
leCAKa3BvWsR26gSGtbPmm350iQPaOMRASuEvf9rwErIsPXNBqIrRaGF2ajD3qnIPSQ1EtFCWQuQ
i/NesA+WhgdFz50m8JxrrPOi5RXO6+jl7rX2kMMtep1E87pJF7XPTaDr8JSSJXvTTN+6Nu70++CU
HcokSmcoY/4xYFZatDAT7RsJECvNZt+Kf36xLR0i93BKKBg9Uvu7TyodmiPnFy+g70i3kjf+sviH
iFITU42qH+K09jexKcInYU06leTW/6GLvyAnOr9ytfnJBl386lhuvTZCTzmJgVeUbKT85wLMfeIt
v1tEWRv/crW1/DqVX1B+BX344lcxvin+SE4RdYeTS0V77XWm+6yFJRRRbLe/0oqb1NT9GmMLvWdb
5M/AuUvkHQJtClKyE1QUgY49cl68rPxLfgEtfvV6r/jphtzjxyStnoIB0w8hBN4hQft8rjovXJPf
bb+iHvnWzf8hAilMrHnJD9wSHn9cQXtrDWVtimYk5CGyriFcBCwBOlVQ1dNWUxrET7pChIxCkvVz
ZKl4bKvSeg1EqC98Pzbfu7zJgI5m1kcZVh8lIrbvxehf48xNfiE/3qVT2KGNBFBcFa1NQrFguTVO
8UL1nvGiK+GijqjMlMP0VwH9FctR9bMcqqcePe73aTR+enzCh+Zqs2kiDN8jrXUXSpjFrx1/VwuM
bLuhKop3yxg/HQANv4wiW1D7hiZr9+ZejSBxY8UjRdTiZ9GGjb1CZVlce5s3U7/qIApb7LY47iA2
kdI5j43D+iXR7fwdUsvXR7Lfl52LAYKrUvKqGGWNdjG11Hoo5xCjcnCzDyJ9xmVD9s0JzyklUzQw
dtVlH7WTUQYq51AVe+pfSMbdyX4rK3EJTWa6t7M2eY+gseTz5yBp9Tdh32pbmHHJYsLrsCP9UD+X
ASWATK+edVGYvBrNBQEDndRCnjoYiE5t9imn1l1Vnwo3XkKgD3YNIAB+5xrtzaxCjNpeauwm395M
2mAglYJBhGOLWLW5aY8eh87FEQZ4THbxcLKOIIy+y5Y8IL4ul3jiyp2c7/jB9NCz3f81Ayu2sY5M
LVlXredlS8NON6Rk9Vd5QVnW0b5CGU9B4D9fNM+xbLsEK/H3T59rFeVZMX3eLuGgLSvY0SuUhMlW
jiau1dx0qF7zVMrMlDYyh1zJPhyXkOSKQ9fokD8I4YDDVCP4iN3xVWj53mcjGOxym7/GmFznXtXV
xWPHxpa8BPwwAdROWt4Ha6FY+xrQ9VKOmlBUNmCG/LW8tLU70ozRZ+y0vJxeMdRx9++d4GTMTdH2
z1mi+ewHkLpmK9PPf2ldXXuTV1p/mqaapUJC3HHt8cvn9Po1msB7+JCXtlmZBM9Wz7OZbUH7J6zE
pWIQvOpDd4H6bUxbljHgllg0PfTBnHVAnouXJSRP+lW/dZqZm2g/FK1RPqC/lLflqRw6ftL9Wip0
WI52N6/nL3O+ZcuxPy2r1SNgz7ojbqpHyJOvkQ+Yxp8IF42XtDQBVPfhe8B6ekO8VjSjyIlqm4zw
32fln1Ej/KynadxKPgpLfn2fNrm3wFJlA1NRs5sg/S+dMVskaEYsr9ejJfy9K4b0WcGzIPvjQWcT
y+vciy48PJEB2YkCiOxGqfxkk5RKSVmLrXlZec2h9HLz1J/BTecPumm/x4G9UiGCrXDPKauvQpfu
xATZzH3jXOhqh9a5uEa9kkvvVrNR0bLZB9GsLc/ufM9eyCI94aLjnq2QnSze4xZwCOeZM3Wnxrn0
GF1fedV3N7maXYHZ1foV8na0aTBprPUsMd7wABSgyvrpmLMZ+GYjACapaNj1ioiX/A31j8R0NtvA
TmD9pn3/mGaWwE9ot5tMeMoyapwgWlZOO6whnhgreUmPLWOTxaG5Ln2/5hmeFFRsTVZ/Pcndcd8n
D/KMAj/UXjRsQCIkltRQeWgByCGx1ksppmY/a8u0ViVrll0ERfJkVkLZxh2wrDaf7G3aluEZYdsx
GdpVhr/tnJlqdY5R/2OWPqW6T2M+yDM5Jg+KE5FPPStJZVOO6k1H8uq0U7iH3ya+KaK62FyJaju9
yT6zLq7GICJ2DpjhE6+8nbJ8p2ax9WJHvCAZpf0+joW/m6wckO7c7AnRXnh1xN6dMFzgasNnniXK
IdBLsKVoUh7zpD/jHYZL9KcrdNWVDczrIifI/pwQZ0Toj22Mx4HAL6jO4PEJmTbe0WLzO+Paxb4G
I/iujT424N550docflIweAsS7433wIW7jyRVHORVln5MWEe9qYpDaaiLqN00bJQ0feY96xMozZTg
MzMYNLFseOwRJf4sx5x2OpEr7V1lq22hpcDZcwnc5ELF7/xlPnwD+OxufkNe9eYWRrDRxt5/kF3d
CBjcCAjEk01Jf4WU1S3DOKFSM2tolWgaTwH2HwNV+I8i+kS/Pn1mZLStSH7WTlowlpc07qwlzp/y
h59uoEcM39NAlChJ9OIMzlg7uzrgERd69Q+2QQyv+MjFDwdV2MHIg/Ygzwhdau5nxXz21fzXPNns
9IjUna/roibnVpES/DSgZcL8iZ0VIgtskLQZ1xVOsiVidO8q++ogbzeGINo1Vgz/NE5GpGzCSU3W
JXfYGYlqiUXdJv4pR2kq+Jl1Plwit6XCEt3kgDzIfnlm9iGXALbWTmAhvmagNbZO7u9aSoyZfzMa
LvQ0m4i0bRF7m6KqzGOa8KxadaaVbTroMgpx5MAYWBCSUQYXfI5Haxc2wc8ra2ZzTXhUZFB5n+GM
r9Q0Rzzar4y2mqJFTK4ggOtfQxeIS1voJFUN2pkEH7HvEbkDtQCGLhyV5KAsO+phv+f+SBawIEmi
WhCyPJL2OY5HeSYPFhmwh7IzNlWhJY+88lDADt2AIqPf3lLMjgvPiLRNrCcd8q+iA/Qykpw4JcZn
3tmvSIT757wLjOX9LBuI9WlBoc8ua3hZLkY5rAV/vNPSQI2KzNnwduHZh6EK7hEVTZZBQDaN+Mif
MJ6VP004HvqLUKGod65OmGZrbuogeQnTKmPft0Calqi6VVDe/DqXg2XuZkd5xgbyf+b+rY3VbaUa
w0mrHMKqNLV/7oYqvPVIpGWLX7Ph2Xayo1UlznVmZj+PrYq2wiHlQA4W2ki9OYKOLkeDXrcOXZ/A
0Jk/TYt05wHgFyVALpUXDJOKT2ZUHmRXJXirJ7zNOcjBXE2GdZNN+UaOirTy9qpOfLocjZRV4jrj
GeSsfw4Nb90UbXmULa/VR3U1DhF7WknXre5tOZQH5nBwjGKvha5NhJWlvoW5jqZaz/37R/nEjd7P
RlL2KC7MSnpFndTVUPPbrXQfVt0ZJwE0cDlQGKFARdPmJe0kz0KcTfemQ8gIVaSkuYgw4fX3n1P+
dRn3nvo45aRv/fPjbDDjcIG1cxr2PemA6KJ1xz+bqdM/mIj+Hpq8QbVTJfZaNuXAUFXeIYu9Z3nR
V78qsvOEO+L01U8KcLzWtEJbyWlyYI6DPLV2ioGar4JiDDbRGLkfhavnh69LC9GBRmcVuiRYmylt
G1qXWdggp6g9KAnsLAp/pOw6z06o5JjX3HAormWvRQh4WksaZZklbvYauc0EzoDMczna5Eq8cd1a
bGQzian3hWoU7GSzEyk7MHZh7GVTA6DMbnihHmXTcCrUZN5gnGUTUduti4vgQbZKDARVZyVgBNzk
MqbVg0KGxU9VjfAKdNqLKDV9IwyKBH4P2aIpuoQbvRb/tOKtUMBvf6+BLnu8RB1yh1QteUi0KDyb
c9oWmzADDlEHjg4iqKjPrGfoH9mDLspv8qWsnNjDECHPaIf9SHba6t1UppaxcHXVv2BJZq3pBMra
npuo7f2LHFArlx3TOkZnifr5U+/cs9a75ovImn4nmgxHwRgO75mprRooI0crVq1NbjhHi3CJZ8On
BOziwV9iwR+/JWbmLAyqT+donEsiaDNlf0ylYW2qOUG78zSjZ2PG/iwNNSJzDpOAPMR/zlLLTxaO
HT/K7UunaH9BnrTuIXFZ2P/K/9EaScE6C7+GkDAC0Eh6ECAIeJXWQNvvIvBndfiQmpNyka3AdkNi
SfPgIJt1kxvrpgf57c0X2EEv9ibq5aUcbQ3Q4GOs3j9o8jBE8NEpP7eOTaj+QU0cNjZM8rs0uGeP
8uDpzckwrelUjORXyC5FF9A3HKXby6Yc4JV9IOZBIz7xz6UQexvMI9wRZF82f8BgZubWHxr0013p
zjvJROtFdXZifVCusGFPn6SpoApStbdOt6xtGwT9VrD5/u7ytyeDU+tuChdekHkrW+9/eV2PVjvM
xsv9zLXHi5aSq5yHvcO6llGAMqW+6MjEWUBtGrd2OGxr6FXHUAS1sZI0dqsa7313LLvsk6x2nuD3
AanikP0xKDmSbv4zIKdVY1gZqz+fIucp4ZOHuvVRd8t6W2WVTwLg4JPoyMHzIhiDpX8JkD3fWOK3
OzRarEvmppwBNOfBilpxll0kyA2QgzMwQPOMoPL8m2MWn4MVw9+du4bINQ9zFsTi66tQmGDz0yMN
UU6x/D4ibrf/lF9AdjWNoi8mVoV72RTxvB+UBY9yhvwgtF7l0uuddidnGL3qXYCC7+W3cO+ajSSO
Yyz9YRb9oJl6ipAUXij+nmQrQwXy5EZop+LOHnimMKMsTPRlrf9LtrysKp6gf/0cp1I5yq4pySjE
ErK3KObLZZ9ftsc8b9mznD+iT9mFUkbe3LN4Y6OWetUqd1ihS8SaNie8+RCkdk6kNEhrfGupGXn3
DXH4pbWi5q8ySNaxEOK7X2ku9+3EuQn2xzdsGJFs3GflJrdHfYcQnLzH/3Km4Ff776PkQqlOdQsB
mC8z0o+xamfmrbLn9EjkHrLFYty82cizWWVn8dqLRpN3ag5hZKxrwgmvchq/1xa8bpRtMWJNVPLD
bewQDvHm3d8Uk2TfvKt/n40kRl8qy0JB5s6VM96GRiVrz/bclHIedW4aNSvoe5wXFvqzklJmk+9K
cvSr+bdrlwZ/Nxe1ZsOQcKbgOhkKgbpO83JvmWwrEqgMRG0eTAT/iarTnqc/XXKwC70e1+1QbuW0
bIpiVNT8+DZBUM+ZyFwrD3K2B078qFX57uuD7zPmb2LCMh44KMy/5ne1uPFGFe+b0b2AhoqbZa04
R8Mby6vK2ug5EWQpCARC23tTZYWGDVxfyOZoFf3TQO5SjpAJzToB6mizkqMc7NBCbtIhsFZT1YfP
dRI0l4K/TjG0Cfi7NDt0ga7ev4w3EOvk94m+lXP11o0OHvSA+5fRqzZ+Sr3T/ctA8sOnVfqQIebv
MK9TdeNYHppmKEi+a3k7HVjQMVNicZRngx7ZIBhsu7u3Zac8yL4iKaslXCdvWf+Z8jXZVVQu/rpE
niFgA947aj7S5gGxtDN9VDiW8aNP5T7GZfmmZyQxO6X6kQXokqnKkxFTR+YrRtKNnB9VJC/ZPXBD
lxrrK8jojWJN/vtUvwhlig6B6/YLqW6Sh6msPtTeKKgTeOFTO8/IyUT524zMbj6GICxP02Cnh3hg
/epMQ3/Rwee4pZISlWYB9vaxd0gnRIwACfCJG111fi+viID7xdBSJR5BBcUxeeWGja8S7ZT6jK7s
2ZkzKT0W4mhvw/TB9hxKvGBoVjKTcuTfMPGq6pu80nSLhEgDr1vdg4Rik32QqJyeopSteHmmzH3j
3Idt7PeZ7Pu/z1MK7f/hU/7v31XURh0hFlR/2jELHwoecLss4TbYQdB4kH31PBAP7QBv3vPYeKIp
R/HlmmeqkCu3yxNWYhOZHSpwpxMevRdoWWQlsA6TJxYsFzQ5HXXcodrJupospJkxADfZp0udi6hI
ZJDtYATSQT7Luz0pE1uwUb+O1WT60ETFkpkaLuHA6r7VXbGW4tq5P0qqBKi96S1JR+u3kLfVHYYN
7Wkcq78k4r7u+2dR5MOLnDAmol07BZnepYsBKbGb+D10XWrrVodhIBPVS2naS9nfEMt9yJWRqoY6
RO8gRShfNGpxyMeBu3ybnOvEN69GkP9S85xyz9xCIW9d5dm0MuNRv5/L3qC16r1OLYkgoauM55Yh
3JkRdCsHbfvmntFtl9626AbzIqewYKB0qfTf7wnfuJn+Eh0M3U6tbgWZxit55k1CXTkkniAd01QC
lDlz5r6vUaVTHseQTeCuGD0NX37zaKm22Bb+gwShihmgKoGpuslGQpIa5vZrAAmYcW3fW73cEgVc
PFhTJmBiE2pShGl28kZFPOs85FeqX0VbOeoAKthH+LmQ0LskfBQhW8m9WZ9KIwGrJE81tV2P4Co2
pdMfm9oxsDMWmrLVFPtR6rGkMqt3QnHq1W/8P8fF+9apuXUzyxHNpAqMoFes21APq0Sx9UXjIUEg
F7tZ+b6Bor+qu1NFhvu6ypICEEe8I2sp/jlm0bcA1sYf06k8c0Lf33qJ8k3XtPHSefyaLTz2ioxm
PMsueajjYOKVA5QhlpJDguR8LzqKQtFYNwtZlInC6mSCcngjgXncICTtwLRYPL5TB6hWUlCbboaB
mnJBfKjap2/lgPCoMcvph/CmTVCoM36IJMdEHzDqaMq7qBIg1DzCj42X2rdJCT91TBefFXkly8Dt
9YuDIunqRshflMjJP1tN+9GzVXob1XMR/qXF0biqnEJ9J2fMpBjSCApCmvrCg3UVeW37qGSaDhmf
f9KFopbhGtireMTaiZXrz5lrBb/75KicZ0KeegR5+nteGHY4IKM3j3wCfR+FGFMoyxEUogwQf9Qs
4Ihzxz3g9HAP1Wg797P7+Ff7aw5SL+z4ge4SOGuph8qGQ7ho5PF+LrvjeSwtOsa0ZpiyheyI8p4r
eIE//G1ctuUICxmiFmYFnvzkeZ7s/2/Nv3/F+4f9+7uRvfL6f38Hog1+FUWjbyt1iq/Ent+iCfW+
bLXApq7yzEd9isHZSjZoMkKgqlE7SzmNcqljFcec2VbUM9P4kvDq76K7kY1i7pFn8hDobG6RRrJz
4j6+GKoT3Qflme6pMHgqtVzLplrVqDRVPV9Yk21ftDb7LnR9eK0MrTiiZo2W7dxUYDXtigLiGg4j
mmxTrP2wiLeyOWaKsURQ7LO5FCy83k4/Rjy0RvTRdH6MzNrrNxlbsR+jEaxGcOMEPCrm3umRWMvZ
xJifvMbunykgTMfJ4i5775/sj5Stvttoe9N5jL2EhQmfrgkqofjr1Cu74os005qnXt+Oam+/pHYh
UOe/ywZiDgff/Qj/kCH2T4qnEWK/bKkdZNlKy9ay5Ux5hNwk2CKNtF8iwxSP/RTv5dhgkFrEhly/
MVHZnMrY6E46Yp52Idt2aoyUH5J0JUfkQQ7onl0dszok/CTyzzUBoGcQfPiU3fq77JKHznINsoDn
KWo67sdBFwc5V3Y1ctS3BXTQEneIOabZGkSIQchAT948/y67SmjwedT0wYpr52I1pPAt7FgJd5GC
JmjUH+18yq1tgxBlhSHUWinVxF2NG2GwiLE8HqjLYI0Rxi+7FtET4qDoyadkT1k8NQ8a2ZzkGPRP
nquO18gdiz324GQVgWl59RSWTdyqBp7CNN2aTYvMrMa9bPpoVBY5+6/nezMejwnbObBemUuqHgcx
TI+hOUFGb9Wz0NKn3oDdDYQcI8bfTnNNoXKbWR7ByhFpuVqXHd3uh9+E1qHQrYEdj6Zwj/LglW7U
EYE20HbcdsvT8EkOZIK7SO4CZqh894cbJMWulqv4OBnzUz/1q9hnZzavbdxXQ37rY7Y8vDh4EpRO
bu18mFmm616nUNPUZXGT06ya5ZZLtOpBNgvNe6/DNjDDhbCz+iLdUXY0QXSyuJPP8nirsH67pv7Z
X3lRBPnfxgJd9CwlC7j7/HAN6oh69oze0kf660xPjYc+rI2i6Imwo26F60XcYLjqq9IgnaWwVX9l
miEvcmDs4K6CSU1g3UJb4Sg75AGgG+FvHrUV7vWkJ0+ErsQTCW0WMFlRJ/ZRNqMOQ7xiR9ZGNsfO
gKY8P/XLQt/Ll7BIRaOkKQC1Eis1Lgk5fQv51iYHfKOjkqBqRFEjuUISXS2qaYiPshmYCaho/Ejw
Fn/18q2khH2MUEFH62/G1GC9KiNMh6inK2Eldai2V9nTF4N3ZWlrLtnjgXejJv7ZqhSgTWzbnPzA
dNjiSPMt4C/tEYhEy5oW8nPZ1w8y9yHBKVkEKSsBSguEJtblMTPMeFWgdtiy7Orfmrbf3HeX1SYn
nN4sT+qURY9B2fNbbY/dXsX9ucpyP+T3uz+jfU7iJSqtCusWj/umV9OYrbeq3LRBm2OvzRgfUbmi
EDW0jad647Juw+448SLBf/LE8rV0rVdWWyhj/OBbMkzBXo3bci2bpOn95ZUAs4ta6VYQmKEiimim
VU5BvBFYm0C3UnpbFGwJ7LXS3eLYM88B5iNpx5TmyUDHmDnqKBAxDGD9w5gpD4Ll/VXPxmydGZO6
ljEeY6Z99FPYwuAkvaOFwe24/ksTB+ljmzfXwFfaTdFnHZhhpGxFZ72zOwtKsFWoWqggFDwzeiyE
mmMnyklPKtw82zhpU2TkrOurDEw/prIiv7SGcXUcEqZCB6oEb/H5HKSR8YvS5J/+SK5WDLProapb
/RyzrbKUA6kPZbqzvCe8FdMh7TCsGZrRkC5YUvkX+UDNPEt2g1uE71ljPJeTEj9aVqTc8iI8VngN
We9wgyhq9LgLvEjA76shWJmD3q7i3sElVE4fo/CqJSDW9g0ZLwg44y2p84H0uZk2UKfBRmugn08z
y32cAe7yrMdrOOWmC69rImx1Jp0TKr9Q7BD+sOfX2GRyfk1is37WLVZLM84+jUs2wAHTPegJVNOx
1xsgTw4RiKZAXW5DTCj0Mb//LiBM50nrOulDB7Pg0cryN71uwm9BKZS1QjrIjhstQlYK5OvOEIRG
uZhfYtt47bwnW8/ES6t77c3ACk1+jfEKMlM9D9j2F4WBWUEn0on4y1aZ022MV6fFCMpuS7+Roz5V
6mVe9vZejlY1dwO/NdwzN9j8mJvEjSUeKYl1HdwSOAyveXWmwl29qKVwnsauW8reYhLaAxT7S+oX
1aujTebZ7r1oLl3Vr7HtJ8dRGWAczp+AVsvZ9W0HwznvL9SC9Sc37JDQQAX18SMteh6R72XaTIua
/72lCM2WVWB4L/y+C7YqsuHZzTplya5k9uRT/l+NsfAeuTZZ932vPag8I9FL4JrRK4J5LLWvLobS
5Fu1jIqza6KcYuMK3e2kOjtrHNIj+5LstEC1P+gsCg5Vzo807Xz1WLGVucuVQD/VUatu/aYyz2Ph
spXZWs4FQUmyMSYTmkCYIuTDYfwYOxFGG8BYEYubc+2rFgmlLk8ZPe8+eNFepW1j/1BGn98QTWiP
uDCbvYGka2tkYfXSqdY7ivt+aUR2dwg88nPsORGl6FOQLPNBIR9K0Rtxky2wbR42jcwHgm9Fz25I
aFtnZzwY57m1GWTXCvbvVFN4W4ouhFaUVYeAJ8HCG/gvd4yu3Msz5FLlvhiK9CjPnHlUnjWD89fg
ps26rtXumCrasDXwvl2DjMy1HsXMc0KKIUAlzfimqeqrMcX2rzJ1F7rSuCdhFeGmb6wjqMvpG1gT
zP9q1F4b2xF7Db3idnajP/ZtkywBSA7fC2SpuqLpv5q2/VZlvfWqhlG6JlMM5zzyy6OtIKe26il+
5gWvpvqU6b/O8opaqzA/eh9BbXtPRMMYGz3qzIPfJPGlxJS8Ao0j3pOqu8Kl7X7Vrn1IgMV/Qx2A
nT6NlYvdJeGhK8pqG7WZd6tS9uNFGNg/YcfALOl+hRURAaJigZixm2/FWbs1jczYpUlHWEY9Bvc1
Y1CqT3Yi9Bfd95ttPaEN/JrRzSDWuNOf4jLSX+RnhLH2HBQ8r5A/kZrVp9V72HQH+bvCN85PnOAN
yDRk4PpOnu/iqGmfUrNIeWI49o+BtAK3N5p3nSf7GiJfQx51E1/rjMBJ3/HNH+9yHtESoNyTJiWK
MquPgLTVtekYQHEbJ38cI3tR+Eb9BuaxOzRYYlelCLRvgTL+sOBvPxaQ0q6YXZqF2XdSmWssjdD2
Af6E2Qu1g50990dQPyh/UHKQl88fa9vZMsa/T/3Znm5mYXtbESXdMqKcny1bk1dr/JHRUUGcclO7
QmFnszjJlrzCG5A3256HfWCeIQ+ZR3AOhOCrbAn+yPZ9zQpVXnCfYaIkhDbwUgas14c+s69iPkR2
5FxA8CSqY12/uoc+wdWEcpoV9T8G2CxVl1ESQcCfB4KWp5080ytxjMHPHpNqLJA896I+qWW1k595
79PtqtmwBbOZzPmVpqqAQBSW+W4gmkX7ALnAgzAZANPbpSiKX9xErABaWEDLvnVqLfaOafsr2Wwd
SluD1lMoxThwCzTzSfY3alxuCKmsNwPxRJVijiTYcx9mIzZb6kbqHO635Z6wQzCD7Vneh1GoP1ZA
dB5ky4OwQ+xp+yQIO3tB/Shv3Z0DxUExyy1bshalb7tcTUMhjoZjg+yfz3Ki24Sm8QfZuEC4Qhv2
JUJ6ntWmYi55922e2SAHDoNR57kXicUvDGdytGYpE/pVgvsQQ1vHfxRvnGPzBsBBhGX1ChHVvKZq
+zG4SvMGiCncI03CGzlP0tK8Xim8c+1lM7D014QMjwdPtfUXdIoYbdr2La9n5X1V4kUregxZ2K8R
OYFmsWJAF2GpCBRANCWkX/bFc5/E+v+rDwtb/AjxmAoP5XNM2x8WcufQQ4hcoL9ahVMTn0yl6x+C
mEieXm2T7+hNX/qhE8+zF2FvW9AklcLIv1W8L8oJRsneEJzYixKz6mzGGCirDZn11Auh7RPVOIVh
qj0aqolDVvHrz2GIeIUSdfmQZX55Hm3Eoho3z08PqGOm99FLjGhp3xRTtoq7ft/y0n7VxqbcmbXv
7Z1c1OcsJvOz8F39SW/IRsY0qR4dvY6wgg9GdWobUNtJO8w8O6DKg9VGG/6l4qXI/DnMqVG/tarH
erSx2wM5Ge3hfhZhWJZNbJd6umgSxeD2dB8PjU1g18qqhVBDRLD3MrR5+tDazlW2oC15QBt49GUi
CgKAGmw9+7YqTnlR/z4Y5aAvRKtVxCIxMIK0oHIQI/QSbU7Uaa6Q5AH+UN2y3/roGKp7GAxCNfmu
P83C+Pa/T3gW4eJTdf9ql7xBarnhnlQ1Hl8jjRwfNlbfC+Tuhz5s/4ex81iSW8m27K+U1bhh7QAc
6lm/HoRWGZE6SU5glNBa4+t7waOKvFVW1t0TXDgQJG9mRMDdz9l77XpTl4QSJXYY72q6TBmLSIp7
qY6HpptfgGdXO9gvzrkO6+hiJjqxBK5wwYdQV0zdXn6Hc7Eiucd4sPJg2kCxYEJcDhWBq/czNQx6
KztpTIpp+FDEBpRNJm8ShTDlRAhxfP4GcDPDSS50QNWGqRLZrzsRJTw+cKX/ecXSo0liKzqaxhSu
5yXDMMRCthaWqx3UsBWBtpGRJrd3dkxURE8UL8Q2z4S7LfLU2ji93T0tKrEyTPlQq+DPu+t+sk9y
arPTaBDmUZcUbypLz5/DHJjAZNCar+TMs0gXO73nyQSPOPgIELqtTQkVIPbG4EMvo/eq7cJHo/Ca
deGw0TMjpN7CYGkr+B7l8YtWm9p7ImPtZHsFoRvLX1MWjrXy5vHr1KUQbJrY+ySqH+phGhNOvasm
d9M5QfkmEZPMpvM+xv50M0bni8nVD9+ywDb5JZvkO47Bb/xNQxWaqKWQN3nBXTtk0hyA0LbrqWYu
bEue1oNKR51QDe2H0cAdocYwUZHTGDMwyQ6A6WACBFNvjMsGUy+zeGXI4j0xvPwyd0b9bMRpdU3J
81YjO4+a57qo6l1e2u1GXVOHunV/OrHYuiNZQ1Zm5pfGbPOLN7oeMZfLeG6fOpPClXYuSmn9mIKm
Z0nnuC/VULY7A37HuXO1egXkfGAze+ej8vg/ebr7SbLf3iHTJ8OOjVa1UqfqEHba1k8MFmNEYxdU
SL4hyimPGakH65wyxkvN7uGF/Vk/okYaGvepNaojnZfxc9z0w0YUc4qqoZDZubXjf8gaEV59Rsu4
s6ZqF4DDPmusbuaV2pnxIZwvns2Xftm2mdXNtm93dYemx/ZDp91VHn+Rb8QxT37ZUVeSbXAhR4Hc
Esh28aqjmBSSXLP8wDOSyCu+q3CtJXLaObkz0i4V4A+CjLqpSKhkFmVvX4cyCnfAX+Jd9jtFTZ2p
DLVab8WBZdN7LfHwDDhSQSl51dbNAjII85jfXcMbtoQB6PdDobctAA9gSJoFTWVeflBfOMZBwVXU
tUYb55WOH+lw/+KpsXqNXev105B2zdorEFiSN9kdvLnV91QC8ze67vJXZ7IcBAvjPQpNo1KFnDGc
4aQFaPlf4zAPz9QNx1Wb9f3rXHTtE5El95vzkOXrJJwRpBYEvEyj+55bZvmAidF68fNw2lj8g6sq
Hr8oJo0Svd9hNdHs7OOkSLcUS+91ZD/I9FszJ++qyEwYgXYW+ihJjKHIDCLJPtSe02zUXfaI2S6j
JrobrRxyTlRPa8Mpv6Zx4722ul/tbU8kR59W+jPQwnHlNK39vbZqEgej4AudFG8jQrO/wBlzH8LO
gGMfRFsn8IpDPKTOZ+Yqc26Tz6XtRMcuYw2sLk/1jIQiBoyeAcasAqyGXjKH5zoly/EPoUYBaxI/
bI5J0d1BNuqSPgbFZXCeLdHXT3mJUB+ZVLn2IzLvmqz+XC4CHjcT5c6FCbcJ6Uw9trqTQIgQ5huK
93JjaoQ7G3VuvhH0VyJzZDgGxDKKLqWUPber2SnJWAjwInTp2D1GxFnD+g2dM+sQ44RGOTiMI0t5
UdC84bvlbO/UdK3U20vdkbdXYgg7SjF8QW7nD3l0B/TRgmmeuGLOO4LAfT4Jb6wdiieja28JvIsP
Yhmic9WxZVLDQiuweqB33mlELH4Ie0oobon+fL9reJceKgRBRi173Ng8V1/Cakye4mEhkHsLeS+h
61Sax9RnYzTmmX4cBuDs3fI5DJkHbgUFpfvIjPpXOZAiJcv+EMk6XVvmoL3rTGGN847Uu3lsZvPF
opzz0Zeec4KG1qzntI5OGrT7jUr6EVWLv2kI4mPUo4UtjdQ+F4I1BggUVOiD072lNa7EMJu/NDUz
nRj95gQFm8h5t3kzlnBEuRywy36qRNQfGm/JUqS77O3RPi9BAAXacSsurq6dTY+TPeYrBWDSlxus
8oqrozvjIwWxHFJQNH3xs4YbA/lEcTARr6VP21wDNb/4/tGwFQsI6TBVjnsLhTs+DoA/V51n2DvT
9OUqK7Lma1yY33M8Is+25bVnS4IPruGNfxXzuLUsxLydm0aHosqTfZ/jfgwwPxF0DFmdfeFGCRUp
unjPIinuo9/32Fkab0HFU4xiF2xLp0iwyZjdmuD5eCNQuq1nO3gpO+ndeVeFNp0ol9VvyyrgZBr5
kXJesrGGLH3skUhtC2oEj0lgays+3PGRLjQL2RTwwP0QYLiiLUBNZVl5+8hio1S7aHNeXwKPqNfS
cMxXtri6vbec4U1NzsitvZXui/iihrGX75u6KV+iAoyTV84XLSxANld9+CppSi7It/lB9zXjWAvZ
HzxtTG+dJ1kqYWt68xzembgooh9kVqwFiI9gVcn+aMnG+qr+JruNW+AdBkGFk4bOXnPIKvK19zQB
Ddl70lvJ5aNpDlG9b2lJb0Po6bsw6sQ6JRGAJ9rSe2Wm24dQERQiQZdLlEoyfTfJMV7JuvGetdT/
aVum2M4QWGgAjtlrKIL8ScSQuRzbXnRL4z9Y/TR3z0NAqJBazzVDJRBvwO0yFno6VZ0aaQCuVHP2
qlVJ4CpGUeN2d/iwAscq7eq3ii8ujqZ/DgtPtJdkyq6RkeSPsZlJ7Ib9Ro1kCvcYcp2BfQhm859D
2SRPeoA7Jx4mkJTEcGnsGa6I6pDBiflY1uhGTRmVH2z+5Xaw226vhloO3TAeuu40VMmeChYbP3Y4
pds0B29K/XXV8Lwjt/wlKFLrQZEqfAel653RlDaDt0G5GK6KGmPopLd0Ob0hfykr3iUvLIgs1hwM
1GFenUPhWydjbgnMLP2G6FFPbPFDfk2aWFxKK0yPul7zOFJsRDUO8Kuu1DSLPwi1dTulGxKY39rK
1160JopOOOVJq0n7+WufbEFGa1+o66S7SdDc0EGsFaZXnmGsW4fEEOJYClk+lJCrqFEzWQwGImTd
qdvPnua/OqOdscSuq2sZlSReWTmrV2inJlEqR0Oa0XNKvugqtaQB+xatUu0a1yma9fdGkHthVEBH
DVf/aekV2K3cyVfGBG/596scmRGWATaFj/T4ashIPPiB/6H+71tjIh9XTs3NjhLrwTXLAakeP5ZJ
YTKMNDrTOikh6ncB1kPfJ5lJv6YzzXPdzP2jiIxfwqu8G/J477nUwcUH06UXBE3EWUH9sO6geM//
gn3DW8oCfqI4uSQuUJZdxNCANNqJTMLQKp0XiV0NYznwsS71Vqiw261baf0mKKJx7UojfPtPZ03B
zuHf7hZGcyXKvky2oGbJexrFTj2dQ9Zsa33ptSlfX3PoyqAgCSZ/aiyM2njuC6KRiJvgo99emYvy
TR1lpzsXJ+01GOWK/T9ONeJNcsQP8kq/n38n6Ef3yBPt2RQIXO0ecV+ax18dpyXU2POmT2FKQGrb
9I8BvaLnMBgeFQBFOA3fjWrR98YtlrI+O2ASf4mooZfXMLGDU6oF8Q0OWv9S5PQJ2DGZ+85yupdE
z0xYHe1nxN/9C1jn7BC7ybvKllUHzevdvRW7r2oE/m+DIXNRDoM7pbHcH2wCWw8kTNgAfALca5Rh
N5Fd+xu1CBzyeWPVjvaoFoFARKK1UbMAiwz7IRHBeLQENJi6AhuHidzegPDQ30DAlivPsY3vPSv+
1glIzbNRGdfYcr9Noc22uNXKVyxnoN4KQzzoQCsfhoXLhOSXqFYKqUlvfpGZ9+B4OnkxWdA94mYx
VwXLhW/wya9sfMJ3bFXOnu62S0aHGbznM8TCVs94vJKCFUUkT5eO3TwLDGkrz7LCL3Kpa65Kp55f
uyKmKE76Fqi+kbcmwB1mTF78IECMv3c4U9X1lAiBY8T0v1GgFU0DoU/HKsEcq+fvs8fL4tx5zcqw
BnNRWy+z0bi7soGgqIZB036tXGbvdjEtJUFsrsImJ0f899DI/CXfEqNdlgo2LjGPZtAqGvhkHBRa
Wt+IajSXxdfyGdMMCW9qdgEG6G7yEpCIvA+ISD24thieZqB5xMyK/gc4q7yL5u/gHZi3myh7JF7O
PVJWDPYglubXjE7firjP/odh1fuhMruXdrAB+zAFgGh6dhAToxDq88eonw048Q6w/yg9Z1lrfiFn
EJtG0UTPJlbt3aANGd5Y6RyYCL6MXa6DJigBVYrgsyGzHv2WBtFWd1ku4otQTgi1FFlcEmrkYdo4
BIFj7rFFjDz8O+cHWvUQCdH37t0YYwqxSx8YTpKOWbPae1GD468gzY/EkQaGU9F/S1qWvP0wvWde
Pe3Lck4P+dwNb7SOAC7zAlOQRN0ZKEyIn3H/YYT7Y3xTZ8oMB+X8IpAAHNSlyLWTksyhf7rkLC1+
k3T6duz35pMjc3fbR7bxafRZjSxkbbgqklAq3378D6/AG7vt3WGTmg5cpeVR7VgQpGwzSeH4EmCJ
/Fz/BtFePcrJTCe7IE/JZTFn7DVzYTsby+uJe647NHZ6UaxzIwyvgdYGq8iGVktgVAAmD2GvJlEs
VrT7hYfFEwsQwRbKvmLkPb5ptRGecAN+9s3xpY9pHLbLQZ2VTbSemr7YisDiAWQD85QL4NM3gAff
/6iT2d0hs/RdhmT4WSnNf4/iic1PjoB3lXfzJV7E2mpdYyeDiwkHVWM7eCxzzIAvqSo+aMV0iKZC
N46jEF+MttRP8Fb1jRPUHcXEOn127YchlvbF9Vhpq3/Os0MHjCBDpYIn1cVfCZJG97NlDw/4pkfc
XpzFZcrUZL2qK53VxscQrL3iaxb+U9WJ9pq3DeqAvMXEgHSBcPdoGDexDnB91cCY2Wsi0uEj6R9Y
1eW1lzRvzER+NL9H7LRXAU7cXdTMX3xnLqadVTXN2jX7bEdTSTvbvUOUOYlORW8+GVnTPvgepecy
qmtQz7179ZECBHULftaFfvsQGgvWkLAs3nBT29M4q1aUm5qbThnYsQdM4r1T/Khow73RBYeY2LpP
atSXv+73DffNdsHM1ckgjir4hdgTIHqajwZc7/ce2+MVWI/8YOAF5sHTlM7KLSZmIEf7eX/k1AWC
mz8zioos70IHrZ+VFltk1NO5B15CM0jEazVM+3Y6qzN16Nq6O+m0FAuXjRRMPtM/d1Je8jasDkuH
8kh3F2v1lFPV9Gc4sdjvzlYqDhH5HRAsS/bH0h4vvc76QQ1lnfCGIvVc+Z3mXaWSQiFQcFd1mMY0
lhahlC87NrdCXpLEPJN/273M89Cs6qYYDlFe6CwPLH09G7Z1slKNdn9OzpM5ggebd5lDoxdxB5J3
kHzPWkeqDrhF+cVJw3Pri/mthOO4is1Su3h8Pw8WDsCLDrjsgCIrPQNK0I+aDSy1CrB9SyecjmzP
Shpvo3WgDJNdsomdWtyDMzVGeXQzPjBePiBk0ZnLkAQ9AXrPrqD9ppWBXvPKZLUeHNN8NPFXPOrL
AXTUUzp1w7lzKP8zY7X+egqJSbZJ8b1bD4UQP/vGMN8qV0RHq+2ppC+/UDWcCvHX4bAM6+XjFDRJ
eEihx5l52G4jtYvPDSIH1NjMatKQ8D0e1OrQmMOUXHTLr7dzV7I+ohqqpLEjZdq1vuSigFBmN4lS
ZG353vMcO9m1Vt9/losbIbR2TwRT/jqWrThaRG2uUWtGMCYQgio8s5IGhyLV13pHPDnvjjVs1EUa
S5essmEo1l10bqVWPASTr4iu5XvWyu/VOPg/U/db2+urguynX0Erk2zftIV+RtoxH+OQ2Fr1O1FD
Ng/zfaiXnbVlb/beDsvutCiJayYSvBnmF0WtCMIlWfu5jKX8BdqtkL+IAf9eY5MDsbzoDpwwvgHg
IaEY7UNDo3gb9k5n73yfuuOsmeRQGdMvRVFUh3HhKQq9/WGSGLmjop5TZAhqDPs0GxLCch2vKN/S
iTzCwaGYZLrT1S4nfHDBBOi0FN1GDf/cUMMC7PGk5eMJt12G3U87uVC+z+QlBsc/ZyLU+5PeX7Ol
T5AJ1GKDOQAZXVoJtrtkEslFi6v2mSQHI3a02p8u9nSXBLSb2/g3VUH4M7JAhVhTf7+npvsQeK96
ZeVX5dkhLMO4yRnFGRy2NnoNPMNdC02kR0o0zQ7fRZGZ9DGMOH/V5mFYYev3eZAM+etgZC3K2UVW
qnf+avTH+eAthbdQOOlqdDp5VLheYzI/56Ve8axh1jKpefkyGl76NnQBpsHR0Gejf2lrgch79i9q
BDiwf6lQMVsbgqYwD2hk1qjdtllI9yQzbUkvtH81WfJzzrrkeSqi9MkVN3d0ULTpSeYdu5DKr08P
+zkw2+IWiGDL7Nltm9EEgDZW6cOdXFto0HN04cbPSdffkrwIHooabCy1dfjiWbZV99Qh0IfhwAR0
bDTtq9SImFIHUW0zL81fVPFdleFTqEdzFwA6tbKXMdFe1baHaiii0OX6rNEjkGP9KZJ+ce3HiAjf
WTyTbpGJfWnVP0Yz+slz+D6nwqExX/RJ3CfcZBn9671lNJU9wiCjdB94vlS3fIq/qjKJNi/8Y9hK
JDhQJqm61t92cw/WeCmijNEYrd0IQiltyjt8oukp7o21tlJkCsWjcNza2bXptWkDY/2HWlEg01uS
CtOTutbVzXjOGpaEZVgi4tWjdhuEQbtxBX5e3KG6fplG2jfoERY3o7fNvtnZUD3GiUHdLZkkxpS0
kXtvtsZHAVfqOgqcwnXCnxboHh98W+5QBU6PsY6ybwWM+stoIkcyeEZ7ubau+ob3fO5N/awOHVnj
9zM1BKYx7eoQrHTkEisK78tfaK0lIgc1xkPZbUuPEryqsUiV5qdOg6HZpck5iFrj0xDGwEgis3vE
Pa3t25rdCdhb5wHyPQJn241vd4qCyniQgTi5WGQtbrN3v98pBD3lZmkLqj6U+mAvPUMxufxUyVhs
NMOS+yotnmUakZRsJX1ysY00udBQy86pFzvykOlFh5xLQg6ZmAd6M7ResDNEpyFZSMTNAO7W7wd/
V+Zdsb/XwmjTGaQ7EM3qj0RdSzYxZZfp7xE6+K0mimgfLVJh6pC0vy1ZAKHgLowwHkVjnrIVRk1c
AmANEsN4JkWofRvSV5BZLM7TKtqo35Y6OEv2oTqLug8Hqfk28mHB1F2HG2Y2huCEdJbijhFfWp21
tFo9qhVlkvjug57FDSGMRN35rnAeXKpvpyS14j1IRkHtonOY7rT5lhTo9edRkGnpOW9g7Yhwg+yF
LDPS3/iEVysZobHAp42ruEtBkofQezdl6SbQrN1opZbEauZrx7Wn8ztUV4IINJzVZS8z2XX2J/I7
kmNu6GRraaMGK+ifZ0NPRhUQoL9e0yCLY0lBfopEUSwH6rT+iRjjv1zSZbWLtSpFs9HQ93LTQ2Nn
1lVplh0KNyQnEtT351cpZAhXCnrXX6qAmsprU69pEPIf6Dt8chK5KQrT/jHObbjKSpcAKL8zdl5M
uU8Pvejmmg32Ld/Mvv7ra3tLHFiq+Ef1+Ovt3LrouftYOz2PVLeY+e4N7H/Uk9AkTGnjEXK5bZuR
9RYCL8XGV+t51JDNLbSiaYeoFSMSzx4nosFz8JcEz9A1PuityGezm8SuKud8PZfiUf216l+e9dza
IShBP6j+abZz7io3+Ih7wAT3BYCV9f3fya3gCLf1xx3Cm9vmeLrHTbnRWOz+8tVR3x9n+RKVnl4e
TN3TF2tH+6BTODuPNTi43Cus97yL3zTf15gfTH6NFLgXz2hzGhs3eiIqSWfvBlvKbJCOp2n7qW70
YIca0iRVB/bBG7pRe11lVnYMUSQ+8j2nm59o9XfPfMkrme4oFoXM1v9SxjVEVq47ryXcoiPMQs3u
+qKxQGAyntsovHqDBbu/yVcO67wvItPSXe5Z47ElhACMi/VhoAy+zhH1EwK/RrgAIObUF6o23HFb
OFhs1VerXIbSRzbQVhL5BruAuHeQ6KnTv4zl/D4gMfLGiQcBgpud0POvah9XiZHNkeW4pGKrn7nP
7Ke2CNieDNOnKGUd7oeauR313P4QYnSP6sctbBtZzASNZacv/I0qnsS6LDCsq/9Pcm0xC0+e2PXC
4imtnnWgT5x9NXRPtjMnFz/PyZVWpyHq70ug998rr+j93VJdpqHdvowD1sdy2b6oQ+o50Zbms7uR
iwnAsbRTCp0Xk/vyjZtL8p0lJX6appiqS1l+Umf4e4abZ/kP96jwaUqMFZw24jeepT0t3eyJvOrl
bMZvfz8j7IUznHUrABvNAwydGCjONG7Ub70OquQgXZzldtGe71NAaLP1oVcvglQcM5NkOVRjLG6D
dp3T2NjKaSAUFF3JpZ26b+xpUnK1kT2L5VAVbrAfM9+mGpU5LggZO25u44gzqA8F7/Dy40ppDISc
LxfR95Hfk1v0J9XYRoIzh+NAFXN0Htrl4JMOzZMTHXZTlfl5knyzl+tOFTd7HBH+ig/98GJo8y6U
OO0MzykuiDucVQKA66NxGntnFwv6rkMzJvMo2WH4/5aOuvaECq3KNsvQqU0LeuVUb2QVD8bRmewA
iQJVYMSaGbQPfl6nzvaOb9vHPz/viOf1PLOmUKIYJyPD2o2T610xYwmxrTTXZBmKCt0wGyt5mMdV
rjei3pjBB0EJ/plPpH9R5Cl1BirNpnxjwYW5P9+z0sg2ThaccKUYzspbfBCtb6TbnvllsapwET9z
x6JfIhtwQDapA1vKgIf/qffihPXH7/pUUMl6a2jAYst6CcYTzufUxfgWeK13zBCgDFDb7vQ75dJF
5E21cbmW2aa+cgMbjJ1alPihrFdTbnV7jLg0ZZCibbM+Hn1cN6GzimSOnB+PrTVAg9eXuHIIzUSA
JMZBeSyp4yGejwZJXc9aNMXLEr0OWo0Cd7eB3JxeEuk+3s3BahhCflT+4VYAd7y3fMwhJoHYYw5N
jEg7GEX7HgzQerJ7o0ZpJvRYb64N/nYvjygJZdbByy3r7PWIgwmU02joa3ExrMI+wVBbZs9KvaB0
DNJ1T7FeVQeQZVTGl258ELGrVEPVnJeEI5Ddg3yhIJhhZYYALvqRlHfso2+tW97nFgIRsq3TjuGp
NpfyvUUks4HpYjnkVPW39zqXaO36kl4dJ57oHzwKgDnLf/V6HJ7vrwjbkU10ancrFRKhsiTUWSiH
Z2kJc6f2NsHgROshGz/lBpVxwGHiY9B87F6ZJT7UNTpy8/3sL3cnh2VJV803ZzBIeghIV5lavfiw
/W5NzKL5WvRW+1Tq5U2165DIIH0TNTG799n3vj8ZlwVev5Bs1TSZp224DaSPizt0X4AWYj0mkwz1
DAe3CqFBD+0Gze/crf6IR+ypTdZZb1ubxnYxclTVhxVOExDGRj/7rbSfJFFmK9WVmslehTjrB096
b1UXCo0Zzv0+gBrq1Psxhvxq+H14EYuSjekj3Gs1oRC2F050WlznqZNvlkycezrLzIZzlZCotJv7
8S0M/QHsgJNf1MFv0+ISdBz+XNO97h9DCgfJXoTis3oZmUntVmoZodW9PT0gLWo3fm27X/DGrHsN
93Ef0+9EFl4+N55toB2lYl/0/bSPrIoop9+gNNQQ5joamvGv8LTl7lDLZKdNkzzmNIEJL4Xc4OU3
QyY/SANqUGrY5mFwmVexszQfg4Xh2oU3dlR347R4S62of7SGgxUWBrztqt+HWTpeK1sGuzzWnUcB
6WvxmTX451qyVNEFvrM4IjEsg/eAR2tp55nBt7qUT1lYFj8LQ9/ZAFBDYDnXhs97vEqQu+Y5vL2V
zde/H9Awp2V2VkurFGnyfqoJIfyz0hoxf6470gMO92v+ED8Hudz1uWFd1SUmw/5hdo3L/e+okLLh
LLsEmPnPVhG92EUZPLnLYaQDcSsWODUtUYKgu5YJZEqvbT8NK71NgB1TUjgviOOzOgt8awSZgXtn
HdcaWyF1G3Qg/FctYb7INYsYqoZffBIU/EL89JYtB3Um8lI7+PNwvj+fmKq8m5psjSjcJllfn7Cz
YMoALH4Wpf6KEjh4Sgs7eDImmcAktFcROGnWKnz1YwIKeejqXnklLa1fIxUvWTgwHKqpuorCOU9N
VF79vgWAGJnVz9S6RvUofk0y+mQhdvwoWJ1AKPIHlN98xERPQgbacdgteT5u9MZMP4zJ/qr+EOK2
ITajX2HFOwV4uCCvJIXwajTlNafefqwGPz3oSZcAWCjmzRzkA53p4KcdhO4ui9OggyrEtXE5iNbr
72fqGloyPPeO/2TWIcuBbLp1Jpa6DsfMJw8/y3osh/5cGlb2KZavNd/Ld3zDDc41qLyA2LJPVVZX
29x1+4PMkmCVMK+eikFnbWMP7jcH6mTtZfGvMTVek2TwP8x86je+GRBpQVjoMdcLj7VKnSNCQhNE
5nny1cdNQOt7erLRPt8fqRauR+T1abK/P1cdcoo8VcAMGqM5BVMynWiSUcJZyvXC74Nd5y9r5JpE
6n9DgU3Ua/bChukMMnWNxD96qsEEHEaagIeSafgJwn7I21ob3436xTOc5GchfR7C3ixfKFoGe43d
6anW8+AWFiRQ5kldf0l1/ESAY35qLHjAOOjvnmMyi8m0ujhDinmOtdJ2qHLtNERUpNIg0HcNAFJC
yLr8UxDZ31xgso+914zIZDve1yD/ZI/wnXqguBiAGFJvCjDKpjOGR937aH/a0sk/JTC2L4OH1Dsy
G5bNEsP0EpkZaA4p3IOVntp2KGnW5OHN5dm5Ce3Rw7+KahF+OXkN5YnFhH6lsBfhJOmiW2mPyBB1
f6NG+XJJnU3NQ4XXa6snhrWvzV7ge4DdDxHpJRTdcGt5RqB74XqKMW3VR0Q4e2VHKnxE0ttKW06T
WGCHdBH2ZOhd80ka8PaGzzEPyWBVJ4IGCv00X6ClM609SjrzGf0dsGtzBpkf4esjTcF8dmjtXidy
ZN16vM6I6yDKULg3JTiJNG/cL25NqTM2rfcWQ/FRBBI/7ty91H2a7cHDipc58QXV1eCrXoqxwtxg
s9ttwTxjv3RE4D36te4+wqtb57owr2qkrpcuk5dr8M83QbQP+14+Fxl7ANT+D0Y4eqegtIJdkPgv
cWuW7zLqw4eWHTlYQYZRN06nME+q9ZgAEzSYbo4V9Ii9NY7+RpRF+Y66Ot61SKJ30hYRKehQGYOg
QS9U0ZzTiDR7m4p2W9lV/NnO4vjAlo9gV6qi58nTYGA71cXADPLJnKBwCVouDyKHy8m3vN45ia+9
UhLDXRzNN7quA+uJuXkkcfOts2X+0beeduQD5K/VcELauSUwWdvPfZ1/ROOIUIkk5k0gs3RtEo/A
04PDkCXrXgzxbQhwVqhLdWlfa6tmcjbNf1wiCfarO29KlvUfPqvvTYeY/9gs8+KycumS+EBPL/0s
VeGsMFM8l3N78PGeH8t0EQu5ZrfwSYYL2dZfo6J3j3wJYMsuEa1T389PTRje01zVpSyRrzBv/AcV
jJX5sEjQqRbIX3k9mgAEvz2tU99OtS3IePnZsCEke3kHs6+nDo18aK2uCwPWJf3W6pZZDWrdKvtl
e6X8rBm0/T0MNesed8PK4817JGAteWx0RFk1zRHC67WFcdwfXdNpb+qmepnwciKKyExaw+BLHtVB
3ZhjTN2mPLhR7Tx2NkxT242uUGjTBzUq3Fq/tZ7LO8Q9NkfhM5p7Qqlb1i51Br2O+UN70oHsF+VQ
BCutS659kbRfvBp5Zk9823PQBdWu0p3mQovRPpV8TNm7oRquAiM8mF56CtPB+dDmyj8mMWuUhsfQ
h4+IC5cgT3l1Nyrng4Un5GVw619//9v//N//6/v4X/A0HlECBUX+t7zLHouIXu1//911/v638n75
+OO//+64hAKQfmLzZdZtTwrX5P73r89RHvBq/X+QsJiMEtH4AQpSeWm65sFzDO09QEKzG8GzHjUR
1M82TWugClEOmv3/9YpW++pMiFWJk7ZQGCxryN5803S6cmq0aDz+jJZ7v1+pmOu/76kw+N8jpQ3J
ytYmha+//53/+ucGw6BjpWXBRnjO3vRE8dqNuXH1qsWwLuX0iQwr+gK4Hg+kGY2flpdFyEnuL6sI
sSLMh57Sf3hZXstqMyeUD7yGXCu/Mj+MALVuj8aMXGao1Q0BoBtH6vFJDVvXP2leaD6behI///5D
NfyRo+3b/z9/CNzUA9+G+PR/f8elo//bW85kavN/InTLdNnGmda/vuWCfJHRbeV0abIRpZDVz7Qy
5HOwGOvsUEtx2mgGmWOOsTFHYW3ihODItRC9d5pjl/abbmbeCZXHdNAxPszLqPFaVKNNgzBjK23P
PdU4OY+zpcNnldrrUMAuaYc2PGG/DN5ySB38JkW5B8gavCUNG5N21EPKJNwtbYzFjjcsW8nlriW8
i+hKVtXLX1WO1vzokGJUj1O3csJweE/QWbmjHa6ctN+Vrsx+mFH9vWfLh4IpTNdDGXovY+5qm2Dq
pltSDc3ebTukz1JWJz3ztb3tfJpK3T54qev9H9bOq7ttJMjCvwjnIIdXRklUTrb1guM0yDnj1+/X
TVqUaI1nZndfcNDdVQWaFoFG1a17Pyngu+W3MYR9vBnEfGeUvpxHemV6iTstBs4EXv/VXkKmO2H/
Pk5Mffsvsi3tueXEMAJk2m2ijIeDNc3nBWmey+N8GhUGUBBS0cc5D3KSszjvG6TBPO1WLmSDUd76
4NBFsJ7W+Q66hevGJvcQelD/JzRmLxXb6ZJ1qFTV0vBpKNqP+8q47RTNvrC0ybhJFRcKfr7V61y/
lYMKBQ+aWgVXl2YP3/dOQYXmTJNb8aoT15AXktY0Ao2Lzun17d7QDW36GgtSYjJM5sz2ZT6HG+lh
QwW9AmpIkzEvf1ujm+01kP/yEwj1fjnNlXuRiuRVPVA0G2cdgqhsXpK6AUWq5+vAMtM7iEezR60K
kqViZtO5HDqqhQZuTs+ZHCZlzjtCUN3TCeGy4YXm5uhaBt8SA3JoW9DoyoOTzN55rDj3Bsp8Bm9q
vxaqNDg3O1VnV+zxUh8YX2U653iImglS4abLzlP9dvAM+viRxl51SZafZ0K9IIWWvIza/q6bTPUs
iMMXuqmrremq9NiX5fQZWNhLrdjaLXgXWMug7U1nZ+UKzr7OujYMz3mZ/NJeVzVFw8a2yoe4qL4N
U7ZRalW91OjRv1foqjvTYUCnOatu7yMhwAjlBpytmb0sGwTrjazo6x1EPh7fOQr3MIaFt4MBbUgy
wGM96M4tGig3k490JuRgzllb52W30Mt6urRgCNkfwix5MnKVwnTmbxt++9ddoqn3c4GMcMrT64xt
lXo/TG16Z5U8DgP4NJbZmIybbMzIAOQBUB3I9raZlvHeXUaf2Si4V0qWu1dsMF1YEn4NB3V4Amtu
nfFOAuJ18Mt17OhXM/XER3mIgpSMuWrcyRGNHtPC8Gz3orCcBhAlLR/yoARgWjuQpVtYpsr7fIxW
aa7SzUzjyX07Gsmuz/qfck1O6R4d75XDz1vOBcIMdd+rNo+mq9SEaUEbRvd2XMdCf8RKOhvoDf1c
yB03Z5EzD2c8VbQ7Y5rdRcUG/sfBEmGxg6UN995ZOTvDWdgMB0s92AK3VD6pTdUuba68o2VX/WRT
HBHb/HAIVViKEvTje0/9XEdztOzGUL8ElI7QStiRi6q1z2Go0EYHO8XerPFcc6EB17iKtWJ+Mrp6
P89uDrFmcgzw5RC8TxSkcU0/R3s4nR/rItzKq3TBoJ0FWUbLgTSDAmth9W10A2ZYfdAHSlfiomkB
aY9aNs7ejP0pu3ZFcW8Gasj3PlkL6e4ZcBM6TlJv5JDi4UtYh9at65jmXaqZD3IaPjd/UzcVWFFx
zcIYHi3NUu8Ul+/c6qYvnfj3lz0wB8Vy2q20Cufqxqza6b6GuQHwT/GXnGbf7sHMAkRM/nNalNi8
2R4eRl2IqABksmwqslRyke2jwXTqbiV8TYz02utuK4H40Yt8v/Y6kmvUbJSNB00vTKj11yIZzL/S
n/0QtX9VWfrTb0PzWQs8cKt1mJ+3duguK9e83pfkhZpEoyM3Q7NJtj7OjQG5MD+xL2WRnwx8ffXq
JKfImH7oNFPquJRx7OxuttCaVM3opTNsWh9ylOYWrUf2VVa0Z+D/l2MRvBgWP/SsQsbJi0D201L0
CQjtfMGjHG33rB2+FGOOQFXiVrfwoDa3tNqAbRELUc+rAaiD8UJBfPMTrAsL6ZBTNDvr0jrZyGFD
KS/v2e2CUI1BL9nxwtd0odvLVmMyneCK9OO9HEnmX/pvzGWX6APv/VgAKhnvNOXZM1JuV5EKxbfG
DnJFT3ZXGpZ5ZsU66WbZlT666lqP2VNLYZrS9VZ/3jHppvt+x+Rpjm1x5/dMx3IM19bFJvrNJtl2
4kpRk4G8FfBg6GVIuvcih+srCdlcmFt2SpauRzEVSI5tORfmKWozOuQiIxQoaDVSuxAm0u7v/GXI
k0U9z9Z7qq4M4szrD6JBDDIuoyxQNsOgfu+toeKFmAdmUcA+1iP7t/PQ7duEYVU/6F2H8m2sxz+a
+bsfW/5P4TMYcfXcF0O+5hWFHvm6D3edXx58HBuNzV8+7Ab9n549fvdtmj4ShNk2Vo36apE62U4C
pVoljXdtqyULOYQFOXyQJuAcDiboi8U7tSHbb4mma2l3NJFztkKzXdOhASNXjyb0Cf0WZb8qQr2J
4oVbGKijS1U0WclOq86F3MIlVSC7rY7ziVHC1WKRzZJzrey2kTZ6Dq4hBDlx7NSSJpBLNaDRp3m5
N3aMiP7vij6csC/OiiQp/wqSHGmxeX/yOiNPXm3it8YhxGAV75nDX3pPbTlvWvhfo5deC9v7Ht76
yxCa6CWq8NNLkaQvrqM196OY1+nv3M8L+1bYy3m+PADqosb/3l5pfsWZ1fwFTEd+U/fWdyuFBDe0
BNh+rCzz/HQ8qgj5jY6fw/lRdlP2iS79ENSwTa+a+FBdymur4Yyf4n54O1+H0WrsQQpA6VBcNkH8
3a1V3pz7GlgrxZrlnuW2Dr7bYt4Q856Y92hQuNc0E7hxadjbPguNLzxjU3GxqOHP/d20/AxlmZ9M
yy5DOW25vb2dABqLINL6GAQ5T+5kE7TqfGPKiHZLAKFnF2sAyDkLeCDvz/Zz/7zKWzse7+2QI/0Z
GH33SYQ8BvrI9KML/lu7fWSFysKf74QaNYT3t0LX81TNscgYmLxO0+buvb8V6gByXUjMp10RkUlU
+3Lih25uRjSfSbEzkgcaDFHTOT01DYR8F4pGy8D+VHiC3VfO3tjD+wszizSaARWUGxml/3UN2Fxq
balGavhNowQGFdqQXpNkqa/zTG/oPI2ibxCw8vKtWc8GMObtYFf6ti6T8FPUFbyxYwAQ6uBpaUp1
jXhXs4QkP/pW+HTLCs8k5y/lA096aCD9rTexANSMUmma7mPE0SvAPvuxmZbNjZykLledyaE8hMLn
aC3nTkNIm9oOP5U55FGSJLDptHSp1oizSpYFn7bPc9hiENgRjIK9ODR/taD6H47mM5yo53J4NE9c
FzTDwbSxe/U8RehiO1KKW80Q561DKj838GcAVBC8eMeFPezizaQRFGs5lAfp0jXFIYycA5gKoENO
NhH4+6mGCDUCciZvXuA8yMPMtNKbXUfGUTnMB/q0NrrMfTYy5Dbe28v5TtHf2vv0Ch/jSPsCbvUx
MrjMouqrL6Ym0NGzmqikejzwpmLs0BVtrKrWza8dXsl4KlcaL5nteY0ib2XQ3UMrc347qb5yOWSx
aGzOb4/zcQc6KNZ7Xag9HRakbSjKQ2IqFQd5FhjVW9uG6qQ5e9SvGnthiK7Ehg68Oq68zzAIWGuN
e9OFrYX67QcWqVdZSC1KxuWc8kG983NPBYXDwWnTbAFQutkoboboppjzpCafHNOdeTA0gc5DStpi
+Dpnywr0MVijk3oPehs6Ug1SINO1Wp41JI7lmZxLGq95OTmTq7Op0tIAD+GNZuuAeESAo3Gt1u2L
JkyOxq2Y+1u7grw/HVY/Pb2gIYuq4Jcy41sunPSpUKqRumcHw4mY1xyHsg35matmJutsGPOFNZTV
F9S1rY10d8RQ9yMahNTsyYH36jIcKTdLd25rwbIU7hqSz49NqV3IeenOJqcmmW2XiNW748LQLfuM
NhhaTeQ2e87nm3wYzCuJCzfG0qGFwYsOq3aige8W/cNiHwTrQbrJbPtZCY2XTGqeoVtkXkMQ+AOY
BdBFKTkv54YRdXhhBzMt6Nhjm3iUtD806AHJFuC69wiHcm8sNyqmsYMyjsRKGEBg1U8peraglMPZ
P+dfMH2u5r46MyI0DjoxlGboNdEIbhmQrGEm59vCqM6gv5rXdtlX91YG1FwgWuShYLu4aRVBl5Zr
/F4Qk90vKB45kCY2ro7zJ7bHIMLWKC19bztnGxUFV95q9TpeOk2KmohW6yvZrOH7ngupx6hTp6NZ
Q67OYtiIoSWMT1ZPfF2Id1aylYP2cW8bVcN29gfrxldxzA26DOLmTqJ/apccjcPPUMxI6A34MWlj
g3RFa0x8EDz2IJ1f1ihXHKx/zbyuG7iteyQDUNPLYYAzwWdIent58EQTcdtWt5IP32ym/AI2ypLH
StHey8N/9pKRZtXXlyPtM3WfdWds0LWbHgToslPD4JuVoL8jegpp9ch4oSnDR8ucom0HIu38xDby
aI1TfPuNbWRa0TaNSuU89QJUq/ekv3aNHDGMn4DNE/VbRgZ1Sf9ectu3FB0rspCk7vPhwc+QuZCU
FO9to0pPblWyzOceTKl7W8WjLmwrcfpD0ZY1ZDWQkgQPslYwIYsXB+2b0RzQmSFrBWKteLVs8Ys0
PzyDzdatYKQizQhnT3sne3KsGa6wdp7ih75slLPJdVIQb1b8/GqR8ZcA5N2PH8hxKWejo76x8JLh
vkm8fgWDULaW9Q63bottZwJ+2je1jk6xDRVe5OTnlqvHYQ8lyenqf/cNgb3CQdZEaxW+ocsmqb9w
JzQfJCgvqwGuQq92ozlAgaSVkU31Ri5K+14rvjSynYea884swGRId2nbmObBlnac6GJ0ZlDxdf8S
Urz2pheNrRI/JTq2O9QoX/yV5gTTi6rS/wuByOtsk/ZvbWWEt7ZQFnfbQVXiz42PQKdvruKwqy4t
fQZmZ1eled16nb0GrFsuXTEEPG9Stfes1TQk1WXq+Ma1tJNnTaIdjNHOIIJ0kSsitPSY6B8QcDHa
VkUuAWppm7p7CyqrKZs9w12e9Ie53sv6G7aHWRNt/aCNASWWZKi75kaiPWUXoq62/QXQjv28nJKL
r/MSCSqn/nl+quu7o+kxvsJ15fxJfDEvp4Jw8Fe9g6zGKG7KmaVn60Eo0soh3GSuuzCDHc3y3Y2c
OpqlXn0wOy5Y5d50StTs1qC7By7asp2snVK1w5pyZrVTxcFWxrJcOPAo7kx5Kpf2p3JWjoeqfyaz
bGze2MjV0xh9mlS/h8sR0i0hEuthip6MzZtrvrGHB/+8n+toW4y6M127aByfZ0G2zqvUv0pSOKHj
Lpo+15PmoU9cQuousNLCIs3YWhgaSIN+buEmkxhqMuxU4sfiXHq9N9PK9f6R1QdWBLleSxJmMvOV
bXT0iIkDVJ0rNMGaWzkqQlXZAFw7WNSC9CFxqlMLI1sA+yCVeVEj+7RPFNrjX3WaK7f7FGE/GudT
BYPZMYlIRyvadvZ0UK3dZwX/4CQDqXr91ik0mu6S/uZrS6flsPGCeH0Cj3/ThjNZbHPKDFS3I7pL
YvBVV2+WpSO7pQimOktfgT+gOSn73sVevECOIHrIyiI4R+Y8IUubpzQ/ISj8dxZxbyfPdpTddVHZ
XNYNTZI6uAlwm7F6PU8NBDsO2ADZ0oAowWEhmYE3VKCf9jRElP1+85CZAOnhue0hFPfrg4e8Rt7Q
g06nj7Pl/hkAgqOh3fWRrprD+Qs7umGtQVK3A+ie3n5gEVsKkj1Gc7BInPRrEwRnSVFpC8WlQLLv
M6tnujPejCOx7pCWpznInUlMiKIMbC7ZU2T7dN9ok7NKxP13IJnmvJ+vxb22DSEtouyyceLQP7PS
xt+gGoNeg2BZk22qwFP8TerQUxDJflaeuoexXJaGcg4t6GlZFc3BL7OMjgYxJGZAQdpO8OhBtXM2
Zo22bidn/GwNSkICQC9umha2x9ZqLuT8R2ZzGpY3ShbNDz1mYWo3T4dXuKGo4FeuqZfLfw4d37e2
PSgPbATb3fv5KjP9hykv8/MmJPH5zgeSWuUBvhKIygDM7r8yEUv6fBDr764h52drPlxbt43ofGiR
nM0AZvOldsUF/Z/GkxxOrcFQ8EfNGmwudLIdVp1kKJZyVfZ/HldnECMf+uYu2Xca0m9zfwpAFKcj
CM/2cAbK57e5/253EiX2adAdKbqv5zKEHiIM8++2pZ57aJd/yukHQqIH3SmVrcLdHy1i1FrvbJv+
tsrJltGYQowQTJDqiMKlPJgKKDQ3951zOazzwboNXDDnwgL2qfa+q1Vt6/X6H7yS3rFu8wrKA+Eg
XY9ebut2S+SDuhslAiSWtojzGLa2GZJoOm/borgvWhMOHnHjGWrlUlrAC6Ft2JL/GwugmPmbGB5X
KVwl/Pur/LOF+KTZBzEUDaS6JMF4taBfP16mc/2VPiWkcTukmHZt1jn1QhHtRHKMNMl3e0BWWU4d
53WasHeRbDiSdnJ8tMkN5ZtjNepmH0/QR62mfXYFbB2MkoHF331c2k+8/h7O5Fxe9dbTydn/j12Q
u9YTxfS/uW4UGtfwXH7+6JMNwisS/v/bT0Y2YhlXqrKVEP4aNZ7NhGr14g3RpkT4t2Kl1xNoh6V4
qlyftWH9D/lYz/w9HWsZmqZRVDbJm2gn6VjTnfmppFGyq7vBuVTcsl2zbQm28iVXDodRDWjZ4gVZ
DlUNVWD5Nm37cbuWq0dj6StXaYGgvPHqO7Um8nj56CzD2ofDXbQzSWkX2R0JTMjYygUpLiLnjgtA
Z54Pz68q1tF5Dsyv0/AIi0X23cpA1qf0JFzHYTFdRgmshO8MfMhPlomZjB8YRKOVfS+V+GBQtP54
6Q3GMcLRQF4i0MbpsjVgIZqMzvwaJ48VFFKQa+v1Vio2Hw9Suxl0Z7BF1TxcyAUSA3yzH63IZYhC
aS3sDGe1t45yunzU1xA6lHrNful4mb4o3l6hgcP1Sq5CJZWvkX+vzjsDeqnCc9MbukHrqzqnd3Ov
3OgFmwQxxs9zSd6xD+CSSiPdfIJo8RrwPPiRv/Ok+ruO9TT+DMwk2dol0M9XTxm61QKaaFKYr9Ad
ghyy8vsbr6bJUO6Uqgo99sTIS1raZ/Qi2IHvN13HBenx0cLRQ4aCyfwQKhWh/vYamQffh6zjfHSN
PPPOVMekDdoFcBvBt3iPLkq70+hCXc1CZBmC6qVRTubnVI/yrY6w7Jlt9sknK522at2oX6GnoUTV
TtOlSyH4VmkgwJMdNqoJ2cFJSLmgE1ITIQOz/C2kYIxTKoQyeYUAPIOUwa2RTIeQ8lNCaFme/8Pd
wLDf3w081UJUy9M93XY81bU1gfx7U6fux7BNfKPsd/bcIsrbVeta5z9RFhWOdQi5MIyQCgZDSJZe
1jK6V+u3hn5zU5rFIcy+ViGtj5Nl4j17nR5cV7ndP/glXDzwfQUlXLmF2it0cZYTUD3mOrtPztEd
zpZymEZd/wDY98QeboTp3BTkuh/ZE58HPHzK4iDjS3s5J+1hfnobn5coGetobxrmuP88hmsk50f7
yAvl57cbtuoAPJAHZhepwpXtlsuh8shZi7PZoLq6SEmdudARkqTgTJNz/1e7PoPBREdefAviNl5E
Y9z9hG6oQ1zhexibPspyhn8H2oXUozfX52MYOwjAzeYS6jfrZRLkpuxxfsJs/Qgsvf6kGQaNN5Zd
oHDt9TuXwswmRmLv0VHIXRhQJL+PD97Zv4Pd5RDfTkx7H59Ocesl79N9/H6wT+Ozy/0t/q/PP07J
/Z//zk1PP/k7B7sKIAMYqWFSjHPNE9BywotxZcB8Bmjvqpl086vmGS/yZGi0k5P519L/3sbIUuvr
a+Tf43x8CVcwNNJ35u1eXT82fP/B/482H7vX9A6ck+cPV51WjBeAseAcouHj6TiUPZ1xOx5WZcfn
cShXj8ZH36JQYXfpbf1JGmfvh/JCR18YaeBeHe2V687ZlwDVj4VJue1LkgAvPzmTq//W7sT3GO8/
RXEn+8rSy/yCunH/EFhoy6YuWFXJfeNBkHRtFtONXJScOEHkR4vJ9qed5M9JeATRvQYlsFyVXjmJ
jthzvDs5+iikl6o3R/uGR9MiVLVpJy8jQ1pNWy+lv7zM7NDKI0JKL7Mb+4XadkuALpQKqGJegQC8
7tW0pYGbKaM34RtAZ2Yt5+ShENC8wDAhJsWsUGawWlX3xgmY9Lj2AoFYEhYfOCmGmi40U4eGi2oq
4n4ohcBu6N3T3VAs58zqvyCB+djS8UBHnbWGEpSi4tAM15CKOi+QytC+bYfwG01utYaLXQB2AVqr
Yz+fOyOKGx+FHEPtMatgJ19E8xpqaEIaY/cmpI4O2uOo6W9Dlo4xn1sipMN9fB3XekfzTpEijWZP
1xBYTNeGu0DlA0CXGAQ9B3lmm0rO/sBvIFRjbi8cKU9VXZvJxFQ2tBi/gsgFeSDcNAqkFnr2+0jS
6hhO8M+AKn69kFZah3BvLgQ7r7XWHaqKKoB1MwCPqGn1A+o9vKZm4FJAQ3bwxerGGbmbZmu4BemD
kSbrV4tWLfs3FqgSr2MoMBCSF3ptr4fa9XqoSqYbp5ycYgV/kHa5P31dkcYmjUDFSkdyZ0ELoLnS
WwUhPcP6qYsbwJTX+5EmusXliGrpT9IlpEAqbb+mCsvX0Qd+9ETp2yLodqZpJkK/kPxgp4cP3YxA
cMv24TtKd3eq0qbP/x8WrTkm26JsUBrsUZQcZ4dHr/j+UDjYX0VayM9xYkF/yl2pBG8/x4nFa4zj
J5UWZR5udd++aDug732tF2eTZkRrydtQRE0kuECs81CwOsRB8NzqQXmbjkrw7GQPmcDHl2lZIMaU
pXuuh0mB1F+GkKuZCIHstEVLEcau7j0dQwQzCie/QhSU1hfyU0wOXHQhaEHSpc5l73bhBsyyqHbp
aNCFjgZTPjJ2lgkb+AwPf2+F+c/YRmXNT0L/OXBh6m8nVDfTnCKtq071xUkkRfDRQQT7NhIAn32k
AJLAhYde7rNmIAFwEgl+W+cS6Fi4QbSNlyr4hi88tvIXmj996+DXQEePA5TO8MdXxhqCSu1KTrX8
I25btXGXKTmsjZzrxZwJDuDEXS7arbk28+7gvo/x6u5I2izpavnpFu5pEnlVYm32PJF0oaGuK8Z7
LnE5VgbP/NP4jX8XCeyZsN9Tk/97/9Pr7f2dNv/neG8+b9xu/rxT0xz1dKem6aruUim3HNVQod9/
/0aSjZUDCYunXOSILu9Go9YuAX3REWrAtOx08ExHkXYJg7h2Kc/kwW4iOFnlqbCjh+KtnStXpcvc
1RCy+VawTY35pivTFs5g2ALtdMpva8SEtnmOmrec0xAodReBPb6xkwtJ5SJ5aicHO0S5s30AETNQ
LR/lwDC7bunO44XAUISQd7PXi5BzcYAApuTwkAtRhUTxydzRV3JUSON+opl0dp7HMVGfDfoEl4M+
qs+WOOvFXBFOwVJtjHl/9m/tTGvIEahJLdIGrTOYyRVAoVJtUNjoqPodUT8nwCAJ/3EFbuhofJxj
Jw5JhXQ+AowyNztEzScfpglYmj/36n1QV7Q7U7BYzXk/X/LX0V/Xlg7qQCRYfxnk6MdDw2K+NVCs
1rsdAhfEhTtcDQF0WQU0j9sGIZFie5yskdFFqTiDyHaAaXUhV2xdgV0exvkLSVUES9GVCpESHKSQ
TMmDnFdClL0W8lRO+pAP7JeFxzDUNYgbYSJX3zBWzWWPyp3jJZA2KN6Xwgp4FiZapV1W8jR2KmPB
a2KL3EHInzNNbjElGtblSmA4zX5FcMHJp3AattO2a5LPZRnz7crHbj8prb2JxcqswOQvntFhXFfx
xf6pPCjW4h9+pPZp2kDTbL4JjXZ8i8wBnaDvf6TaqPmweAISb1CNzyEIepQHqHXXgx+pd6buobSY
jtlCGYzkUi7qSL+sUHgytygx6Y9KokDdlAT9Sq6qo6FA85fBWi98y05BeKmF0ksEl1Mi+Azu4U5O
WWGXLTKepZdysYUFbzWllbmVq7GBjKhLn8NKrh6D6yJ4x/b1Lhz0tVyUDiK4PT6Z6hT8SJTysi0s
5QeK1fDqFMFPMWNCvi2XXk/+YFPUmX8Xq/Md+rfVrhhaoSzmUOmW4y7pnmxdtTdyIdGVaofGDqvH
8anLfj0W0TQZSBqIQO3o2JvjZZqipQIuV/c+p+H3BiAStZVeoPZrF0b8ZEALVVa2cy1H+oD6puoG
waUcOi6CsINKn/TeFlGkVe4PxVaZqvipDnJU52q6fuQqlR77DFVt6OL8OHmaba3Y1W6jLuRqm7jh
NZjwL2w846dYpznPUe2tXKM4Oj/6tMQKPzkjlE+Rg4zu5YWmfPrXnzHJLW9Fg3yxlRey8+A/fkY7
zb7ID/LxZ6QMh944hIA07MzRvbyI77UPjQNJr/zsjeL+dJLQAjj05x8fhPC/PSFtsNQqUGvTsBBZ
OektyYwgjdpu9C/0sStWVRw2l+48Xxppq53FMBRB/MBUIQ5yeJw7DntuMkmdamezWh3Mqs5GUkj6
Hu3g7EYeZ34up+QBqOJIyyYFInmQhR9ZAjqZ84wCNjo5OehsP8dm3B7tjvWiP8+Rhdpf0dJ1bavG
/vdMRfJzqtwbJVathzEDxofWtr2RVEVKWdSXg+b/SKwQxvz3tp0JIFDaStdX2z3JURPYD8I+CBTl
KmCDJmsfdLeDzeiL6kpWN45DuTqHvFOr7VRdyVKIHErjEPW/s7gdtBUCVpeexRuCW0/mTRyIN0/R
LF7Zug8xDWhCmomnz16NdPEHZkrsHcykl4imurwoq5X9aAuMyKTnP60SWQc5Cu1+gk8EEghtIp+/
FKtF2CAyYkThw1jRqhWlHag44TrQ3Hlm2wH87BZkxDa64giXZCNSMd1VCobmSwjMbxO5s0Hnpl5+
GdVsbSSV8zSbLoy4Xjgv5TwSr6jOCvfZm8YHrW+glp+qL3aTn7pHkXFwt2t0OaV7qGaAmtWcJEpP
JiSbFGfZhPAPAWuwzuBA8m400mE3GRRF16PXw/fIVE03lQPXaDZRueSf2lQ1+prS8MRZmqd0FlwH
Vb9opZ+cM9GC20xQwhyc93Ej+3DlgNfeJcnaZH4eq++dZlL4SJcmienPoCrTXRfq5tIWw5gfzTLq
FXMHqUMCKHY/bStDunOq0VxKCENfxf3ByvVIwebtLlAV/u8B5fOLs+ybwFSV+z4Jr+R82LrOVqep
fo1UyPRZK3mFAkRFE6owC9zoSs5bOaDR2W2UtZXG/iVEK+qypuUtQwTrq6bY3jLhT+YmD5XuQrFy
fWPBtPqoaZQ8bCEN894WkqPohs6H32xzJ3V+6AF6CaU1bh3IsbZO6HoXcae+jFLyBy6Q/fCIEpFT
maK/HKdenY4SfR7Uv0sXJbAjjZwv0egCaW60wUAXIgyWEq8uAeriIG2l2RsKtKQcLrIGDqNXd0du
QFG3vf6HG/BvRRPNMV1eUSgpuCrbH+uEDgEJ7pBSnQKry6wOMBG12bbigQG3ESwPQejT66d0IQp6
sDzk8yWs+sZzGaUkdthELqRVY6ofO+lean7Kg0sIMcxTp9TUhgVyHPWK6l69cISKYWALXA56Fufl
jHRiLeA2csEUc2x7a95gMInEQc4dfaXxnNTFuZzTJnjIMt2o6dUKxxy5kfCHrIdS952WAVo/143j
17AhwnLWoAv2dZy+SwOvL34zmOuefYUd3vn9IxLlHARWhYEpBqoYBMN+xRCQl9F9LIegf4TxX5rJ
we8+wkzrxuuiTVOQbg5w5ZWXjk9GlZq3CnJ6j+3srSWjhj6XyY6iGdz54kut4NVbxVFsnEk2DuE0
xLZxG+XKv3bqvO6pAXx2pgu6YkOZChiRu+I5SpTvo1b4PzPjq2OG2Y9ONWdoibOW1Emoo8qbxDuo
c/IrM2kPPqUd/tj72C8wmGU/GuGTFtNbH4sutCt5HYOb/7PwiVrT/6kV++vMuTsvWsVq3lynyuaD
z/vPho8rrvO3n00pocORPjnXsYuxXDmtbcD1ZdZ3LiIyq3rSq00jhrnV1HeOD2J6iL1qI4ctSacR
3PjCGgMTKoHJfgk1RPhihHCQYVzEccOtp5hHWJAy/eswxpSB865/6jP41ZJUiW7zeqi3XWQNOwWJ
4p0qJMgmd+puXDcHtpvDqyiDl37nvDSGfWO7qhkgorBwG1HKVdz+MuZ95asR0sfMY7l/KvhHr7LX
4I0Ibo/wyMrgUVv0b4IntmssIpjA5SdHMRdtikq14b/N88ei+lRTS72XHEWpjpacHlTOhVzLBg95
lUlL13I16Xvrkqt819zOQXX34ClNj57S1IkRfSusPgU0yUVePSUxEjhx4+rP9y+2iacbSF7d2Far
mmEbluF4J/cvz8/huIMNcVcj/UDbU4+ezw/Dgt6j1aMv4Oz1Fb2p41WsJPaO3ldjbVckGlC8eg4T
EP1+7bL3LA6mldmMVwMtgCemJYiJp8lof0pWnmme6QBjw7/dQ+3F0DGUdCvR7ZrJr0Ku7kH6r6vd
DH9r2JTlxUzZEoVhausF7HWzPBuZK7quDhfHVXG2nxOrQYCi4SK7DOkgepiMInygox8lpy6sz+Sw
hkn72jKVXTKOKWWI11XpAQdue23HsCvEdXHVFfUPwwyHnYcM2RpN6Qzlqv4zuuz2D93Iz3UeB1/0
CLEuG1WxKyjM+71pmKvZczK0R9NKHcYvoVUOK3BPB9MSdSyYtbzHxqvuDT1zfqiNeqX3Rc2uY1ZW
RZ0HVxAzlJfVnLVr+r7rT8JUMoX/nSmqpqIl2Kg+Zfo/YIk844QKCgljz9ENk0532zI1TVJFvUEP
ALKzS6trzAvaug3SalG8pjkj+ubUK0tP+q/9PE7rhnaAC1gF7Xs0137K9TamfQRuEfsucSeYj3NP
pLLt6Fskfql697UVjt2rYxXZP+X60VGB+HXvCIy3PCMzmPGXPBcqm5PKsNaV0BhsurJ4YEP6TTWm
6Fvb1NXCyaL2DnAIwM62dOEWTqJvfXZVVob3Qn3YWnuOBW3K3zga4dDtdCd293wrvb13BChvrcdO
M5DNadE7J9/c6bD0uuwEhGBWCeAf+gz3SS8rf4tct4XyeJc+V316vVfUKjJIcVEwvLUy0945g2+t
9p7nWZxV3/yKV+EJdq3dlIRkrF8jw5B3U4+V91Sao7+t5+7vI6PCYwO6T+zfI5dVo+7oZz+NDG9W
DNcLYG/5yPSb6ikKcwsemDZ+RMxlI5+zzgyW2KbJlN4gseNpeC3WSarvn7PCqbcc8zaP7Q+dZGjp
1FoThalpMG+tOXRFG+Do1qQ2i4Wbhf6DJBmf4nJhDa3/IIlCxdp+5MMK9t7yddT8Wvv3ftKyZq8g
Y773A+7jPwQ5Qt1Tx4eJHXO8Ciw9vEC99IL/WrKLioViFjgETuVKECZswJmTB14ZuGGKgxy++p7M
y0VpVpfKIfprjKO79IKlRt0UZbTgH12trKDiHU9vq1UT+MH+zBBzo1gtQmpjf7aTvscofUGp6ZAg
dkyrWXmS0AImOWtjRB57UslZ4WThYbxfN1Fqpgwa1ZsEaCzYb5HkNFUk7EP4JnMfRe8F4GoNBVGR
GJWndXhYrgartzdov3vrAxLQgThBsf1v5TDVd7LZxk4H7UJMyU4cOV8rpnah9+F3OZKHCPpoaSVH
0vTVsRgU58yzPGi5BKV2kib9Eo20ZFv6QtrV05UOLS/yt9mYNXf7VPzrnBzKBWnHnQ0dVhGmKbMB
Tihn2BwTKdEcDC0ktf/D2JctyYlD234RESAhhtec56zJVS6/EC53W8wIBAL09XdJWe10+3Sce14I
NOEhGbb2XgPSMyr4XmgijrYBuXroqttkzR+pl0p8eCDNHO/ddpaXwtfSZxAZRLXhgMQffWvjujww
owBom7Rl3Qq6O3pvmw1vLnk78SeOdPfTvxc1Q8RX8C313/5jEQRg+FPifS7y1eQfofU/r/jI4QQD
RRbIh+OMp6BlN5AMvJ39MfrHvHyO4gXEU6Pb2vuoNn0w8/i8yv913v/+pzUjwPaWdqScGdL4c9pc
ZDRDjAVRo7tIUdvZ2E4v7P4ZKUXkLiZPTpuol8MhzMNSv0aRd27KaLiKPIbKJm5Aex9BYfw/u5o+
ApsxwB1kZ3RYdDOkBOLlPxeYy95v4l+XLYHJRu10vNkG3BL9LsTekzlOdja7f6sD/FZqFzo/gbsL
RqKpA9yGPZFfwQWYUN9xoNxzIp27VsTvrt4YyacY9JQjJCaQiTDcUduns75YtZnwN7ZpB/69isQJ
ImjAPhd2hj1wSLGvSpH5G2oubPvKwVvPng/vPR+/wbiA2SX+NAHl3MYPwkd7xoHoeGwqGqz+OPu/
zmtk/FVL/X7jWs1QfJdhJy49CocvtJJAXIOq1YzKQWaOIEYxRC5agI7iKt5eipDfptn+fKSf02oF
zdhg8sARN5sdnoTNpoaqzspugOymyPZBUQRiw2aKNtzf+zzbZyc7fSZ+WysE9bcEomELKymgkv4a
5nWwh1+LoAidgMf1U/nZl2Sxs564PjJXdY+0SsvVhNTUZ4WYV1Hxezsp0dZm/FbRtfMRsBcbu7zX
aXz6/CnErJ6R2y+XAIvjHa25vPZtJ6+dOdwHbJ8dtQMwEC6XEPDtNv81cL8U9mtAit4v04l21yRj
dPtnwI1cH0fKXm51aNvsR2zuzL8xsi9RM2PGDNuy/b8WIRmKT4CZ+qvLtlBwkreuX9fieTnuwAeG
mxmbu5M9uG2EXHEBe56gdw5AGTTG2SJXQNuaETuHmLNu6m9zbqP3xfcpuSePgUucddpNRn6cYBNB
ouwtbX2IKhjZ6ykq6N6OxmQwmdkqeb2PRnVP94zCFDN8afxxM5s3kWsOqXlbiZI0F10P8hjHEzLd
6AfIh3sLe3ofQL0Alev6kc0Rh1KilDCzQZJ8jIS+jNOIK4LDa7s63X1hHLGI7fpjPhuc2c6/5cnN
Jcz8EtWO82jy5HZ+AAmvtYLQL+QKoyztV7HjTXu4DfhvHicXyNPGjxAHjJ7gy3kIjSVk3QMj1+YZ
X1mHyDgMEUT8WgSj8wv0L5L7InvphoPUfl/kJ8kTMnM/gbnzjlkovWco0j7FaQWr1g4vmBI/wK0/
yYZbfyE03A0S2Dhpjw438S9vLK8BhcWtb/i6VgAMyoe3rpnXzg6Ud+SKDbf3V7+dZaXDzGoqaH+6
d5lZTln85wXtZSZXhTsCs+lF7+PScMTRW2r0UrhRTrFn9wE4bsLhxbb76mlol16bgfSYSbrwqpn+
KCFNWzVT8ndRAIPOZ/cVZq/5Om3y6awgwnPonDHa8BYxnl0kptH/AUHkPxaxAHs1u2hwq/DQm0Xa
/ElzkML3jqfq3BrEdKS8YZ1nsF23TaYc9zyG7Yt1tUZyAbfYUF9ZMg4X2wUnogGGofCFs4NB793m
33yMf80dWpgq0UiTg5AUScZaXXnf6y9uD5+eXNC3TukKJVcNzRrTjCMotoUQGIFDBZr/XhT6HsB9
iIP+WOQz4q5lT4Itwi36lnnuX3NnvDhFTQCb4XVRHmC8hvRzVSCtuqwnWBEuIvrZ82vo1wmGhJ1T
o/xhV/0awnKa6x99Fc8rxrwK5D2TlzUZ2rIPpq3ts01LiBxL/dl341DWv+bc0+UcKpq/rbMD93X3
HPq9z06xA/bPlHqqfuNt/nE9uI6fO5H0UKPDvlU4RX7wjRtilvfuDgqEClokMFIr6oE+kerRjtme
WELxtB2i7GDNj+x8fIDhemKW521Gn9zqMfjlrDiY68MSqc+T6va8wbgAxoQ1dOltjIQ61K1pnyn7
WEboys0M+9DZp8h0Jc4EfwoTftmDuc69y041XcMQqau9TI2geN1RxMpuGx8tdzKF7/aDaVnapW1p
Jzla1iWst+nD9K+WmUmH4glBZL6YYukcIyL8B5pTULhgnfcx9IBcgNX6rCsy72cQfmGhNOffJqe8
TejqYl7ZldhT+A+6gAEnNCz/c6UaePENtgG3lXDRmFdw6nKOQ0Vh2EDScm/52Z2Au6vuups+JHwi
omMJTLSlZtsJpPXdVWAkEKVO3BIiNe6+EOmfC26DGsLXt8l2LYhZ5e5/zzjahGJjlcStZHhMKJ5B
0LWJF4Npwv6Ei0j4eBOk9LwDvCCbReDoYq+zJroByiPTnEzTwr5r+DjeRi2g/N68gcL9ZIZ5bniz
7km6MtjWToKqW9CN6VL4MtjCHiZd3lFTgGl9zknSBDostt2aOXbrRj3unPVcbu4yilZtsdR9gwgn
Dcz7GhuGu8CiHWmLEmKgVpsxqcJtCcvVDfSU+ydQJpJFF3pkB4VI+YStrnyC/azXdk+2gzLX38mp
ihfp0OOnSWNYYmV8+Jxv5wAm/R/z7eU1CHYH4oj3DAKkD4U5zBplmxm2R/vUjaYHe5ixe97AAGVe
3vumkcuL0u7SrrL99iL39feB23rQbpddEcHX89dau8zOg5G38/8Ri6OuyTz/fqOYdDQLozCiJIB4
ZvwHrkjUGopFhLIvNxtk1QdvgLs8TEVUvzo0yrdB56awuZ75M+Qxips98q8ZkweXLeuWCdMI9sh4
BzMqr0JKzBPpl8wVb5aVHEr+I6IUXD4R5hu/rkL1BKYe5HeF168I5HrepHEC02HYHNpQ0bewyA4K
yWrEZPRg9dMMI7gAZudsJdN61y03gCjU63ak7apElH3uoOoMs73sB3Cv7qIJI/6ieRKtszIhJwk8
GKr1HlKzIec5LJcERBsi8gWqp/WCkz6CBzZckyfHQQLMxCJl5RigVX/lVmzRNOGT1V/1UM0rTyNB
tiqDEg6fSJlocIyqfAHX+WGbhX14HoosOtszDxrsBxp0TywQW5Wx5t0x5PdKEgeJhmy4wEYnWlZ+
GHyoaC9YG/6QxBXLaYyDa5837MCx59uMMldvEEaDKCYq4XXQi71F/KPkuhmhkHa1rQolK/itir/v
lIAesh1w0vHnzb3PLHJnJSEs17GFJYpQ7cBWqBEae1Ugw20zj2f4q5gmDLvAaDajRdh/dLBNOhHs
98zHEgX3tIT6He/AB1cj7w4jkKZwqjWu2r03hfu4YPApH516MZlyQEKcfnP7EfTYx6spneG7BX9I
9c+JG6ln3mkk71Gfh25yPK4TDXNbxy/mB0gGs0PhZK+REnCz7cH/2s1Bgz+sUzRaF4g0L9OI2wop
p/hrGKqz33bD357oTx2l5ftI4TjtDbG+wMSjPST4peDgG8SPCo4RU5z9sHj3WgYpYEX8t9Ywlz8s
Tl7qIrNjUA7CrUPzac+8Jr62fhxdAc1YCbcezveuOBXDHuiVv2SQAE0S9O5mNghYZVCswwQ8H3CH
gHA1sr84ADfMpWweS+XtbZUW+u9oTfO+wf/DtVUqwgPzdq8wt0NePaAHKEaxdAgJD3aHW/4s8zK9
3Pa3fhC1m5urbe5EwDiEmpbrIhVLaczqwrz5UdUKyZNfzduGm0XIOCQlCINcz3BJ8YDTDmRxilBq
QOFEph9zj7ybV4bvoJ0ny2Lwwoute7fBBeWH5Efow1ycSPkd8Lz2jQbwNa6brLvW4ErvWtzUe1TL
pn1K6KXyZyikp6zbZWXAnoIulYvc6+FDhsKVYFEDBQ3lriT4sHBbJBEqTPARrhuwvafOeWh0bcTv
+edZ+e8+OvRiLWCEt4REt7u3CaWho7suS92zTW3KQD/UrGZ7bTZucYB3XcKwv7FaTBridVtUXGAJ
6JBxATcCvbMsCU9hJ1v6tYvtRgDShGnaUa6dfFmknIGGPsk9ULbByjpXuCWMABIQG9d1n8CBBBWs
hxhcUMM06b5TuKwtsHNCugu4WPwTh3xlB9wBfu9jLF77BnA/FffDBpp5wbfCX6pCvP7v4QNh/4O+
5/s0CPD+c+PAc+n/gLxReJWlgzc0j0KkN9j3DfHt1VF2itudRYjrdj9iH/w3T89TgTwNmA7ljruh
+OGPqGPAJlu9aQkts6J12ycoTUXruC3DcyNLtouQ4Tj0hlPQlbpdRUwMb7H/M61U8V4mUb6fYNW3
tk0dj3+ls3IfnHQMH2gXfthu6ClKlHBhiOxncfEO5hCyH131VuWA+4RDBiK8uZhbN2zRC5hJlwY8
Bd+4bmnl4hABDSjvFK+2ZYXhDMjXdoUlm1dxDxLQho1Q1yiyBC5VAk7zbUzTazxmybITZfm9hL6L
6M5pC6U5gIXS57aQwRrSbBAygpY3sg8dRCzE8FTzgG56lScr6B9UQI3H8mBJefemfRNPART57ah9
E7t6WkKVWxmpCFUchxbG8iKNqiXrU3dnm7CWTS+tk14im+7Ahx7W7DCS+7DptcDFlq7m1Ws30hKA
bWjr2H7HTcdVgW88LEORrNMdcqfMm9Yc+4ldDOzwRulYHCvRZpe+gjtgUDbIFDX5Ty8BzFjVotlZ
WdHJ6ojaziEcIcqbhSNbQMSpWLeidbo1bL7YQqQwsy955i56QqbXCJl/xNbIFijTLAqg3xAItBs7
migm4EoCmbd2FtMrqAYEpnR9cbKjMgxfIG8KRnwlvslYQSgU/IThi45QTF7Bhao+4J6GG7zdvU7+
U0X8aXGzdwauAcpPB1hqZvAxjF4dX6mPeghuJxw9Wc5W6aCGxaRzumwmCK8dUr+FHVACob7GTxGC
wDaFw4XOisGgGDqeZQRwvd3uTBA+PkcF8Bc+Ys5nGPkpeHdkENoxWikjeMir3IcGKKkZglEFZ69I
uBCeV9mFpIjLqzFD2cIY9m7SAPZoXq+QJjsqq6gOH2ayyCTgxmE7fw27YdgxCaX9xjieCDCvx7iq
DvnYxduwyz/GMHdOfuxWCLy6DCp3zrzJp6Z6AZSbHLRUQMzgb4Fa/girWi9n7rKC/SCqMCZt5kF5
JWBpvxxj7wAzovI6w3fi5PkOwCeAtCxo2JZXOyCKZpFOLT3blj3YwWAmrx2heOHaBXbApy2kUKAG
vLFTplGs4wzf0IH06ijNwZ71U6GOU0jU0Z7d+uBycxhh/lmqXMEqOEnY1x7umkngIsmQk2DlqRZF
rCQy+qoG0XbDq5nhDALyq9Cg2Ri++4sylmCuhVVysQfPzVHOy5D8v/dV/ZRccqfJoOZ+JROf9zcH
2dHpKORTG+jy4kt9xmdQb8eMNGdZBPPtrEdMif9CI0gGwx4Epys4x81vo0IsPc+AMth+qbIVCJWQ
4m6SdjMKvhE98kks8GHI1Pn6AdJSHPpZHnnDV+JD9Un2U+tLbAleAfcesG/tmrC6lck4YFJbL0q6
ZViH3cWncbcI6kgs3F/6mJ7Dh73tuylkRpA5+IzfC398tgkk1HyHs19GX2x2yeagmhFvgLr/OxLC
P+WsHncQ/ux3VTCEj2EbBoseckmnrlYMmZgGuS3tQRld2ePtvJ0muMOMApUA3NF1Fp/0r4NUfnSC
qVt8gltcdZC92tjBrkt+8CGqt5IrlDArhVJHnyT11u/SLwHlKAkL2R5mpPnWyHz33/2RL1Qg3Xfe
QXVc6BS6AMNUHiA+Cdc4lsG+vR2cc9t4GV7XbrfScRGvsK/kW0syIoxzEO3Gfn/jJoFSdq6T4oq/
A2S5kFOFcbs+BAxGS7aJvCHIx24MX0KAEZdNQOHZAXD6Fo98vCRsxvOdpBz8v35E3ZBMCmKWot9j
Pwaoacq/wVe+XalG1AhF8+rYdvFjHzc9HAY5+MaVv5HW1XzkXgTTb6a2VpzW4eMMdosPpoajAW2F
8voyhefAh6/CxUAr8hqF8uI7dIZvcpZuApLXL15fq6MDRdfFzYtnCv1n4cN1Jx0OBXObXQEXRJSj
tNg1IsUGGXSFCVoCJMZ9DCoeRL7aIxxyz7coQFYwKp1hS7mwccBkOGOet8C9XMObTEEGm8xX61CZ
F8ikTzq4TAPEbJ22lK9VERx8FrLvYHxMS1Tc2FkPc443Cb5U8Idn37ENfJrKzH9RDCFG2bF6U0nd
f6P+s10YuW6GAo2THCQFAnciICpzTdUa9DFnXY3SAUm0oScAnz7wJk2eCUAUB+3CLzwrBTa2I1Bm
eEj6o20GYsgXuqbu2TZRBsfvILIHOy2rYdS1g28NkppRHiGUacUZhX9xDZsEf1+DvoEU4QV5W+9L
qZBFAzZ52aQUUOUeFY8kGbpLkcTtS/tdl/V5gCriV4iFxaum9fNzqrP6VNXOsK4horCo3ZGuGu2C
BRaS4jRiy3+jy4kZWqx96z1ELmgy45R9MDnA7aVQ9JEjo33sG+P36Af+gbs5/gJx1mzySpfQGM2G
48CJvxm1kk/MgxhAyVj+nQV077dI0CDLWz5zt4bgVw+5jH+fYWssDnhGYfo99ZyueFeWD7N0oM+D
zZw7O/IE4SK6GIInl+cotI9w5xEkxlYxG4fV6Fbltenxtx+Gtnio/dS7SIX3rBWL4waYGqaLbq6q
PeLrx9CnvV78YbAODBIsDSa/3ULPFo44HFtvCUg7bnIQRKFA4SFkTvWznLz5uYvKFd4LzsMkO/8x
JGW0KQKnXKLoGj/6MGh9pGE4rng2w1vXNO1AEo/4gskm3mvix8cIrGColwbJwv6+wGldAawFEhW3
244mXrJJeTx8zed8HX4leTD9Fcoc9ATaui8jSX1o43vy0IRzvMCOBDa8fcme8S6IYQI7x1uexNBf
ITI+AIIpFym2pdhdkl3px/xcwJ0UNkY4m2lLoQOFm2j4KUZveFOq5heStwgFEYW+STqDhuaN06aB
NvTSPBWnJqlaveZDBhWJwfw/OfW4HEq8hawe1E3xyShDJWDKwQvmn4G7UJQOIJapo2YhWeufOYFp
b+M41dLiyDipTk0jmtc89QqkeuKrAV5tQ8andYAg5HsFW7YhTD+UHIs1wFfp0ScOdoxqRAVt+mYj
7WouYVwo5nYpCEkufSmndeUP87IqZHKxBzswcSlPkIxe3/tV+KWCLy/+Af3aQfL4zYsUlPfx6gO6
DE2/naAV1RZfYr+Irm4yf7fdBB+s3R+LGlkxmJVDOWeAsebzhPKWFb5vGpKvoiQKjqTvhv/qT4XT
Pw+1frauHWkT5ivH1Zg/wkXoFiPMOtvZbGcic36uwgiwRAN3MeVSQAn5WVXhEZUbf3/bY0C02DnM
deVdqzkCORKvbN8c6rE7zBRsFi8f65dOMg9xv5529i2exqXa6QhS1XZB2ofuFV6uB1pHzXMZfUxO
Wu04LPAehjqecD9r/S3sxz1tEUj4mTjWssi/zV5Gl1NSDg9pDgHqoXYhQ4Li1jWUGv+wMpkv+Ks/
TwHPobYOM1urWk1G4A0cJLKXs6jVNserqVyGiAUUiYcHK4fduFFxYBTfHKCVvlPfcbYqCodT0c44
VMiOAbynAux8ZfIDr4R4w1WpTre+ycy8T7dnXuQ0RxfYU9vSg7vOqWzzn+2Yhwg/s5fR1E+YqYMU
7XQtZoFai+mqNVSXM3xu13YwDDU5Nx1/sS2RF+Agdz5ZFFZjTzfFFRhJvuui1oXgFGLhbVS2b9Gk
gRsSsQtpTpXkK8/Uq5HPzNdNrcZ1mEBrFxrR+RqqW/O3dsyWVra6FAzJvNSXVzsD37i/MtBUAGQW
+hypsDjUpAu20LelD0nQw8Qxlul75pZPxIkYHi9A2rwsH3dV5WFPYujz9otsD544w36FXIPRmx8I
LR4LAutd/MMRvgcF4GhhF5BjHTsJntUEsR8sG8+uQ5Dn5H7+PEe0xC6W03cE9M8DG8F64QDSDBB/
hCZ0t6QUpYHRi8GoDIoS8gvdP2dzANVShyCRmzlBg+hMptu5hv+dy1x99TgnyOaO8XcRdMsg8BYU
bvPWQSbRnYQDYNUdeV7lL01TPjTV3D9BuBnpvDJqYGbJMiDcDDTGHkak9JZzmIU3MfaUIWrqh0Av
UieDC1mdtSDFtu1JIfG9aVwG/zCNT6kHE7WPAUF1xrGZZIBsnmjSYmvtF+GF1AM5OxJaAPa1hvBo
q0vRPjEnec4Cjdqim7rf6jTbxw13/kbkgOJ7Nr2rwYFWl99/k0hDHq2SHtVwkMMjvb+/W/OGgvAc
lHD2YwRvKy9KP/pxXiJ/Vb0nOdebtsdOYOIeQpzgaUCIBPyreINVeHuQMvSXjBHxVkx6WDeAhG+t
4WI8gCQqkNHY3P6vHHeMt0EFysAgjYMiKV6cwecXiU3gS6gy7O65L7ZUec+3ICZpXLpm2IuikjZG
ULFjHFGn3aL3ztEtkgK7diJeZQez5A6VtWsiYZeNECXZM0naMysZXUPdijwnA7R7UzlCd034465p
AhQihdE5Bjn1YB+6soeFcTyNZAGvCmQWOygqwypykUH5ASp1I2/xP5Z/J3mfHEMgv5aDMTnwKh2C
CAbI0miajtrkgxO++WYWM7NmiTwnU4w+8ENU4zu96Ih/8XiRf89L3GgtKZyXNm99uBt7eB8iJ7MN
igIBEnbyR+wCoIUsSYmYzX+7E+0tix7UjmwJT3Hsw2CN/lTg2hnEch+IG+VPiV/iB6/br3bMdvkN
Szd+jkfIaeubgptVXrPqbLqvgxWAEHJ177s5x+RBu+xgohp8dRJsFPAkeSd7qGLhDhArQvt2itDh
xxwCDKkNtGwIuu6QhQzOeAxOE0pl5IS9IR4N0xz6Vu+SeJp2dsNfwzE+nHxQisz2Hzw1iBZndDyo
Nq1fIgmkezB3+3CG98xqkNVSkSi8abP3NIOCWgM+qwTDKkVG7WrPeDF/njVSk1XmNnpjdRDJ4LnL
hMyfyolt3/NDy/Wl9DwGgGF+0+eGCBIqLhBYXBVTeCioL5clRMLfRi+FXTskY7rYR8I3LdKnVGuC
h8OfNmOLx2CQ+6CbdoWJtPuW1UvFJnJBXiw4d02slyPM/D4KwbaT5+iVX4zzytEUn1g+4T0S9Wl6
ZsvB5k9oTLzp4CN7Nk8BLc632hXUBYw5KOvWVd4E+wK3+muRVVuQ5udvPr7sS57UAuBqVIW60hWL
KXH6hS37o36S4ls+Hy3SYJJJvJnrHJt4pxCoSBjd+WRGLRi53a93lXgKDA98E8JwQUa8keaAdUAu
Bc1bXT4nkKN8owSbo94Dk4asG0XbdxDF3G0CARXolofiHTfpSaUhfRbAtGdzOexlVpQLQLXpWwDP
wy0kxooNyOv0DVkZkzJq5LpW0AftscVZ1XgUttY4IK8njYJRjhyQSXvD7cZDaqQrlvktYmUEb+6g
OJSmSfg077BdU7jhfbzZe2cVTfA/t+nENqEJGEh+fJI5+JF6htscY854toeyk9WpkCAqBXq6dd0H
vagsVsiqwHGZUCAwaFrCzRVmFFvbziYJezk2w7hMso5vE0b9EQBe59GtGvZEVLWpkUp5xzeWrivB
QdQQTrSIYKpiVYI6D2z6Gp+NC/yBqlOO3Oyq6rLqu1LInwxD/BbbYlWVDc+kLvh1UEv7W+H5/rQN
+Kfb/qBAlAKypyLYHQIAsK5R+Y/mOEDCj+nfzgAm6Bc0DYuHDsjklUDp5uiLDEFgxztoZqB60o/5
x60/LL4OeegADqjWNzoxlP4WLEWWIDIFGFgFO49VmXYHBo/yNVr+O9zalryJ9EeYKALca5Xi1U+N
AesY3gYIghonGseniCDLBv9B50WF2T5oFX2fk77dBIWGyqZpesVr5tAvPg9Nwrbg+i+keRxfMkgt
+TsO3Y0nLWQafM0797tF2WE/J/CiHNgqshg8n/2k3JsfNfSWnsMZjqeNqo8566EyWbEGFXaQdoTv
L1C8ER+yzb5QEI/3eEoh2SH4WIBtnUPTo2tLvb79Ilow/9x3uJ3yOctPncOr00DANpTuHL74aVkD
4h5B6n2ielfCM/mM/UEIy/lo29VkncZN/mDTWMSAQ4CWn463HBdt+i3ykktvHkaIudWtpscWwI8Z
j7ZbnlN3yWHWdb51jf44HiJ8f+DWGG1baHytrNWo1/DPZmeke22TDSmS0Wm1IkgIPkD40nsq2itr
J+8RThcuPN1TZ4vESL9EbQmUZ+g+/BVVcjwmYQd1DEjNrplgzkUMfAM+XgGRVJI/4SsEhx/wyBF5
/tOHX58tJziJbO0UO6BkctaoGZ9t178vVEZOfUrxD12UYD1llYh+DDQ2hY08fkx7FzqbbdltgY5k
L73Tf9gZlTEYScfyDc9kvokBKsG3vQ6u0wicnJ2R+GuXk+IH4CT+Mon5x4hNAYjvWXXpEDjuph4l
K4SZF3uYB7DOF+08kUPeqD1vm0Uzsf5SVAWE0xGPPOBvAwtwk8e3zbxUnwPjLLd1XvmnCgEcNHKK
huxGNwCXXuth7yKNjF22jHYTzdyjMxTRzk0695gqnCnTZ0fHkenbmZ1n++yonadjH5Sezv9A9Zcs
ianoNXWm9mkVw6HMFMJb07SjU1yK/cQI7L35wB5bucY935dLZyrprjVwkyFK4F9scCUuKjfLHkZS
O9tnD13+FkCI8XHKdfs0SSfZpyUFYNHM58iOnWEJ8J2xbpPGkHcJjHpH5sdfnJ6MF2YEOwBJHhaM
l/7RNrMeGxMfn9S9bZYona8RaEE4LcjiFR1Ysh1bV6zccu73Vk5M6Oad55pdPfidvYbOTdtsKEWI
7PbMlthYONvcicmpEbBfL80ZIEfOlns1Pbmt+jz7Y54dlU7AFqM7ZDCpLIp9W4/FQyiUC05+Wn3P
4eXS0bD/m00hvrTEeVUu6mVD4TuwXsr9IxkyQB4UUggqGLsd2KrFIi9bAyit1XNalP5uanJYI6kB
pkfmfeoyhz4OLBxAN2weq3ZmxbmiTgfYFqTt7G9nz+yPag+2fmvPQlU+5XIkl0BX6sXRzhdYBThn
22pCN1xmLYUfdK7Vi5fBKnZkoNs5XgF1xEiRNdNzcADiFJl7c0bwvYYy/h/tvhYd0nW/ps45En10
mJ9ysIYeOsA5Rpj7niRLRLyQSZZtHFA1lqPvtw9h3OKJRQ5pP9YNijU1+fByMSxJGJUPnAEFpxRH
eg4qWcHhCbs/ZA8pZXKNLESDMlpaP8gunNY1pBQ2vlP9iGeoyMKdPT1nDIr91h7I9Gcwk120FaVn
3Lo/M2hknBIU1Z51SMi2IQMQOr0nn92z74fxceozFDDsqT3EmgD7G1GxvPUlIZA7JgdFiWqPc1eX
u5HDlTwqU/+lhW7ebMtOah7LRxtbJbl7jqLAOzE87Jd6HHYpSUZAJFClsHtHHzHDAtQ/cbEDmgBT
ch9IQwkdUBvXscy/1pq93r3NkPquH8pOQ+0ooGTXI5E2+XO/haoZau+KJBK1RRwYjEKWugaux3L6
MwewMQ22AAC93Y3SH2MHkQy6u9oJ9sCBrU1ZLY99R/MzvBa6q+PGPyT++W9+Bh9TMCWd1WCaTosc
suZZg5wqmjJDdiWeyCOwfSgWsnCNF+nwhmo6kpAlYHZ2EczF882UOsaBBYuI5+DjKpP+3LXRcO5d
yCixMTpAHzs+TJBDQfHJHbZdirw+tMlyfCcIiw7KHG7DAjDOLClh29G3j/bg4YOHNKwIfutTvmhA
zInH3/qGCLAMgLzrPaohn2sBtVCLtKbJ2ssQ7WD/vGxqVJIBvMyu9gCEY36NRcy3w8Tgec+8lyaQ
/NjOSGQhm1esAKQ2yUvjxGyaFGH2PqhQTejZkWYJ/xLmxDtAA4mt8OBN38YsPPr9xL+0bf/Zn5pa
W4j5zMy/99viqLnOf/X/us79+r/m2+vf+1HqGteyG4qNHtS4CcMMZbrYdb6mlCL+7oqXICPxGXEV
gUJLxt9nvLZWmjv+oQZe42tZrWx31TlA8ioxrezqpEOcmLvKv+BVUD4HTXS2/fnMYbTewB/ZNxer
o+CE204+O2MyXcCiAWTe/OGOaOH1neOGClS8iFiktr3hDXi5J3YMdgRL2yRDC9PeSC3mIYL6reqa
YUGIhL6lmQxRkQjlDWAaMk8Gz1rhp4Vm3xLcCr4GvzZa5siDHMdw4scocZxDRbsfdB5RjMvdAWlc
xK9i6v+uI17/lYTeGp9I5AbqAik+v8p/Dq3+QlUfvre+GBbp3LT7LkQFc9H1eMk1OfCwdTV+n+Ji
+qahI7fIBtl/nSLcpwUt5KsrZL9ssqh/0cxBKWEOumOZwURpEaO8fmYAq8D0J65uzREaamfatu22
cES8FkUBMeO2eBHwiQRNId6WZeO8hiVENCvk7he2WflNtosqlq+zBlqIEGtFrazppnNZ0/GcQzYm
mKQ4OSFy/mWSiSXS9P+PsetajhvXtl/EKgQSBF/ZOaqVJb+wJMtmjmD++ruA9lgenZlz7gsLiZSa
zQaBvVf41WlGDLpaanZWlFTHz86ol4gs5oytgxJwGq6AhrEEqUEmrGd/tJHCpNNM75NQOmvZQWOZ
WsGlkmOGOdx1voXScn2H4/HIp26+ma1pQhUdtgONnEYnWomVLivYGp3MIdWpA/Ahkd5mWbWo3Zls
G1H1cGfRemtO+UCB0IShpizWSFxhCa154EPkfNgDC+5cIK2QQgrhEeTU81M25w+0U+x2dOPiYLl9
uDL2vI5cA55RvqWxB8j/UENkOUxhUdW8s5xHlyucDDWgS+OLW2s/Rv6r9knSIuI62qDNOiuc/JwG
5RrKsvFxRBziaErmEEi3Ur4phtWwKpOA7b6MG3kH+ut1dOCki7qfu3URA3rDutL1SeF6W+TkQbhr
Y+dWtBtTqSXp7jJvjLYAHVULM950kLLtkXVyXOwd5xRAQ4D60sprT6ZkF2N3iuIqOsCpcPXZRIfU
3haefdtEqXsMndY9cthtH1VDgrVFkGFOkhEXNo3XIsOG54BcoB/YGC3DEgqqRbHvprTrESHHZQZT
nEb7saRNvB1cCbrrANXXU6cPbjBGxwihFF2JYpg+byak/nzXStxtStvuwXO6VZ155a0FFvxD7PbE
B9XH2ZvqkLfOigNctjLVDptLpA9zZFODKj5Rh5eD79pzfHKTMEaqFi62uWXVa6QwYJ5d+iwuo9hn
kCdWQUa/Ix3yowlt+oJwPYAeXZo9ENY6S68J4xWzBIddEa8O5pCrEDp9uoq18LgBRPH82fRlGH7P
ReV/OS0E+gbaoRB6VVOGNWIf9zcRvmJWFO3jBDYjUlyQ1CrK2gKnarrh2L6+a/6GPyA6dDvWSFA1
+JmvoEDifQvcdzOg7wfo+wJLeyKDNZx5jQCC2Wnj7bWMAit5xcIK/L4s8BBCK8e7sQVc0IzwouZl
QL5jO1Ok5DKCHOQokKVhlfVou7b2l6PnnDLUJhbfiNh5im0ZIF/VuSdK6U9TY17iaPxQ7WNpnjwo
VR5pPNDX0MK6uE5Zt82jmL4iHZJ7uNPYck87FWC5fB0VFo9UuOquBbF2tud0EcmyPk4NRBU/D59t
wH+LhQLLHoCm0fLTuWy+jzZ4/pnoge3DnFZNRfM4JgCuVNKWhzjvbIQe4X5Ni3J8Usx5ZVDW+EFS
vIr6xHrLAQxfcASZL8IKX1VVWQu7rd1DDCvvndv27T7uAg0qkvFuRqAY9huWu/Fmh0LWbObruuJQ
WZg8thJKf00cz0+CrCm2UwIw04e+8bDJtNvwMDIWHkxJOG28yGeaH6bxMOVpCTOIsd2pdmbfkV5+
Rzqnx1sUAQgn7qZH6oFXOgwhCNe5IKssQ56zjQHgCVXsHYJ+cndl24GNGmHNCPSVvaxiqEiYDYOp
NrraTcCoJ8qVfp86UMbjfdwALCIBawMID/kB0Ow7LabblAEyQ/1cJD/BZbLmJNpGSVjsc9GEp7JL
ghW81ar7OcAXIEDq+JaS5ujJUoXAoXW+65CXgtrIPbQhxMcCOGoW0URWXBuZj7GwVplD20UKb2A6
PMycRg/pBChtpBTfYN2XHWOWWr4ZHmuPc5uQ4Gx1WGjhAqbFlLzcCs6iWlqdOy9iwKOOQxe8QBNp
eslJQeBRl2ew18GtG92Eb+BtVB4kQSq686AshISG3Hu0YMuJjNHa4OGkBSrciBTr8bNqSWCb0ihd
iYFCy9zAtSyrK1ZYQ7Slz9NkAaxJd2/wkCBbINRQ9vcDrKLPkywvwMzaa7j1pb5Jk5f61XdNmEMK
xpcS98Wa7eBQlz2UE3WJWbDQgvkJfHJygLdMxyhm+O7a+Ix+XoGo3UNgZ2d4a9jtX5KCjQhlhdX9
IOxtXMwtEjP6daqtIBXMIkHCV5cSKPibKLQ2zJ2qNaH4SCbAlNIcGNEyPproE50kWUIau1xaCuJZ
bSNySNwUJfgIQ7OZBlncwR7R8se6zCHrQRHERsQQzArB+daC0S80KZGJlFEzL2MLqAGe9GsXefV7
D1vAC2hHD4Y00XRKbKs6jxdYWjAgKbv9NIUIpXjQK4b/gDw6bWGfQ1UdBuR49olMkThwCjofC4Zv
NFEMoVOAAA1UIOoad2m3gm+8psatjqvgQgDTOkH4JoW+EmLjpiMiweuVDhGEzUPnEiR3HFF/eN6T
Ec6aCvExMZU+2byosXSyXuGPHu0KpIcRzG7L86TaXyXTNvGiWYdSQVQ+oDbAB/O2aiC6jOfv6oUQ
tNicj3Z7uFIetIGCJ3rMweAyBCpGHEMHq0kl51PrkAcDtmitUe6vnISRM3IVrvY8bzHbku6NjLU5
EAi9bFOvQTy8xKygMlVfqC4lSVRfZINlUaZL/eCtKxqw9DT0LdvEeqEIaafxJC3M9qRij6Z2RaTa
Ne5yJz1YZwH+boD2Q5gAKf+72o7ttToKNzsFcGnMXVvjBnAoYGYOge7xYGoOgqAg9oVV8jOuALbg
4q7X+o+4vrXlBLBfRDHrV87aFyfk863NHKhp5/lm7qNmFdmyAAoObHNIdIAJqw9I/ZZr0yEG+yN2
U3rqZO0cVQ7+n+HmICEVrkNP80XAUr5hfXXn5fN0oPjk9tTZ59JF5GVJaRv4U+FhpQyRTNB2ml2h
XAcORtjzbnCT3Iye6zHNkFyFc5bBYuZcuTsRpgj6a/FqCaziCnZiwNlqziGnAMrytLEWAXSrwSSD
wuo6jAZrIRzk4p22yjYU9+4e3jedshzsDibnoWLVtgqFfWmsRuDdOQLjGI/p0YwggD0vrcSqtmYs
1IOeEY4eMae40U5ASnoF5Mj8MsgBW1qvLM7QFESouY/XtYZ0tXqYXuJd8bgdchKEzQcR8/gxmjqy
jxrIQSbzAGdltKcIKZyLrLvr0rw5q9T+1ts9e4xBnjuX8fyt0YFj01fN9JvbvRN35N/TmGyJ46U/
IzZt+7BLf+oW+Oxai7FJ+I4gOn5AIsr1J3hMPZWtWwFZh1dkzwbyNIzlsOpYqTamN1OxWgikMbH/
R68chw/oIs3nSIy7uS5enbSRiyHh9BViSJVfqJDegEAJyaFC/RxCl7yObtku867nwFq63lMLiI3d
pc5+ZDEWCyLBI4R36aJz1LSOZPJ6BYt5qex25QjttyUdm8UVtZV5hXMHAKnyke2xzynN2ns77o4V
uOsvBSJ8m7izyVokrXyxSHkHLb7yLiyUcwNEdYxddem92LNdrpypD7bmrEACaVCM1c31L4SpBS+T
gNxYVhF/6EIMLR1T+N0C6nV60wKXB3lYlm3jhvOFmahhXBDeJTHSNvOQNXCPkoZzOu+vMNjZy7YF
+DiLKSjk/9KIc/4uw4/VFSG2FPAEI8SBzKX8YpjkcKD4Q/zw1vVUlGdZI9rZIqnmG46AqQq8EHxD
CjBVW1cFgHmHxIW9GR75aB+KEha+yB6/9ryNfUVVdmkLN7j0tfVepU39SjOYBRei63aNrpbjYuy5
eDFnJyr582yP8uwC25HgklrRd8pcZ60Qu1jXqkqP+YSEYwfXhwcXed67QubX2qCb4im9ADMjz2ZA
24CrTC073plON7ZDrMg9sTS95moIVGd+BDjJQ2xXf1zNNHlzfMk4kWckZrEQr7J5Ww5RDUxvWbx+
lhI7/dUW/S5de6sByBJaWWsPmDqgFs3BYsCw1kE5r0zVDiv3Ttx8ytbZdtmuuqjwmW0VZ2wO+bmf
4iV1x/Eo9HvUNJlDDmWFVZMqpLT1MHMAqVZn5fFe5foM02br0xIP+I/JzqG90uftSQAmiTQqod86
UAN6K08+hizrgewk/R2UTadt26QgOuXAokWEIt9RsOSjiMpN0cnhdWYu3LETRY5WO7TIf8n+erXh
r6t1+moKS547KK5N20HKYJPZEA8qFHK3RgGxmwLAsmnAD0YfUYKOhr1gY4NcA33Esejcw9jLzDcC
iWYIcK2Zlz5cy/9wdjFye2WGNw59/e/sJEpd+YW1yiRzAdCALQFAqsLlXywrnFTWRaocfj8S/a0F
M3hkdOhXVR/S1zKht3HjhfdF1FNwflrLN+1TjFkKVI/+5AIWvhhGBkFYyMNZyysaw3Xmjt1kARl2
aVbNG6zvBXR+AfwGYkH6LYDXR44938MAu0sxVPVrDhnV1RilZIvtQvVaIMJf2Hn7HCOMsbdsD9G/
Mr04dVjuJsFGtpsRbgc4kz8KUKikm2JtJvE4QIJPROCDYeNqQ+OVjhDb1gebCSgjISq/r/t81SI/
cjZgfnemi8GiyU2OAM5lRNQRMPK6fvbi/i4UWG+JeTrRpuV3mTMATjuLZqfkuM6COTiYAz4WzBRr
4uCdPsbwvU79OO/bRyMVWRU+2LaoaBk39ASwnDioqAqXhVITIpp9+aSg5QCWCms/KC9h1RRio5KX
0x56Fe1b5OWuD1ggLNUbyCgKMIzDJcgHjg3KjtXssYBbQ38P9oANi5E6q++NbhbQ4zDADppyMVZy
RTVfxhwSj6/q3q1vMA23dxGCjAeCm+onNNogmT/fuhXQvMcrkhKMx2wVW4mADAl8kAGKvOWJ6n6E
LNz1qci+AWFkLYo+VjfYJPIdlLVh4zCw7o5KLCArt+vXWAVWa5WBMljAznXXyrLcxDJHINONRzAW
w+qZhMNbN03DDSJH1hOS/2HRVc9RXoQ3VEw/QuxOkMHjUOhzJohlDK3zDMgZIPK6FOu2InSdZ5DO
fpXMuMluNhHBBIjlVbbOeytbG9U9UzJtzIoRWAXv/cK97ANKN9lbScqPXhcctAzNDN/yApOILvxt
TNl3xamFLYfv5WDkznEDPR4p8aJzYsDNLWbfmpUzONNiAaJduDUPoRk89R02oWEdIBLKX5qS2Xsn
GRG619uAsmyPQRvIh1a3xzQ+0B6ZGbxEg9vGKyzE2iAXy/C0bYdSBremA8DNHSSx4rNpghxYe1Oo
elnn/XjkXCF9RwYHOsl03kdhw87wMo/u03RIATYDQMNUzWaMJhMoHn+NqKYy3Vps6q87NWj9L6ak
zo/cJaNvfqWRC5luxDYbIN4G8ZQDAmnaEw/Jr15Mcu1UXnAASevszVWyTfWPxhxMO/Twg0MeZ7AP
Q7r3gC1L0X+EvTX/YAldRicqFWKdVJLiFiYThjoegKl86+yu2htGlKM+QOE73mKCg9lx4/QPUZIy
zEiCbkcXmPg0zNQmhKv30vTCSWs+DqwNfaUicrpOVDyGyEedBJemb98cSK2/tvZAVqzuxq2rq6IB
XLXh4ZNouvYovAKp6omHrwAqKKTqy+o41PD5sz2nX036FwuedvItl/NDOJDiZ62jTwHmTH8EvJWV
dfNhFcWHIIF6UbxuFkGcpvelFfWrJAKBogqKh27o8GDwFuZtJA2fOfiT2IZWw9pUqUSEuMa2Ym+q
iT3AxASYZWUscGZo0a2Yg7zNQ1VG25jctNKm7zWCiguvjuubLuH9UY1wbDQdUH2oWJC/Q+ldLKFL
6B1mWGreCKAV/Tqs6TteIbsoYN2zgBLoGhq80s9yxCDDNBQrOiDex4OTEQaZIhcoOCD6DyFu/22I
HctVEGTI5/cG7PJ7RLmj/Vznnyfy3IOQuiPaSwTUE34b6Xwnk2SAMoXl7KZclTc9wGzLUfXht06C
I65p6JmV38J3K3kB7M1eBom36Vxq74Dgi2+qSgFF6BQ9qB0QHCwG/uwoUA2AhHK3EsSgh7TpQELC
AOg7l37VDWxZwp/In52WI3GQ2vTweUiKLA2XkQJ+nFa+YHO4jcYALzKI/JQH1wFguCLxusUvaZFD
m3iViRoyvwON4Q3WxRAxT3AjZ0aWiSqjIx7Y6GhK5iBtxJwDfeAqy5Rv6kXyHkzc2n8OM2cxJMQm
5MdWrk35YyPae4OMDrEOhEYY7e/TnvEtAs1qAzAAv8dmZREFDkQbkDZ55MA++aZq5Eg7Bws2IzmB
O7FrCOm3aSOSoy3Vf5SgEtFvEzXKFW7Ls7GRYFmwItKr7hot/gCdzxU4dykiDaxHxKXLgEE0BIw8
ltW6D9vmGmMy4SWopd4GswchgRzyY3mQgAycO+GtBRiIL5K4+E4mYHXteXgxIxxbAvoxB5cg35hl
u61k+OhZaxPX+qvy2YNhRm3B9KAC7sB73bKzFVgQzy0naBtnDIQ+jr1fsTataVAnS5FSd80ihZcZ
GGJr4FnqZz7JAwun/LtAKMUf3Sa8MyOa1vqRe7DSYGNzToJ5PHZGEggxeGwJU2eZAXyylRzwXthk
0ldGmwwOCyw/8Wac7hGSPY9mUwhb5VWEHQjovhiGLToCH9jZQzEZELXWuZdD/IrdLIKbGhvcq7JZ
FxwErHoO7wzPoi/Se5ur8d4DrfAAI6Zs+bt9UFrm33Whf5khvdjJye8BTyoXMqi2tJL81MZwOoIi
8SWe3q7SodisJRcAiq/CNH/VpnTI93CzhCCI6Nkdt9lbHrTFW5DFIci8Lj/PaRLeVA0Qg6bDKt3v
JUfwfG5cfihs6Ka5rSzeWtJtJ68bnkYq5RbSE/VaUnHXtPgfsLHKFzkgb/s2aCHT1idjsKYR1wZJ
pFsnfdFfZhY7y1gM7B5puRazflg+U2Qb/BBf4RuEmu+DaSh/cBBpeCbG2C93FnAasd+oau3SOoCU
VvPY1tL5NozIGOe5jp2HQ7kkBXUXLZmnW16H3dpmkXO0ckfsprJ14OkxgBwuIrKawim57xMXzF7X
CSDfWL66HawUsVF3zjMPBoXMPtJF7MaLw2BpsL3GSd2UjO+5qY52yPwOuo6gXer4lD5AXaZajrNb
7/CYbkJoevxM3OFa+N0SoWWOsNr0ROPs3BiZrtq1k/XM8GQh/uvb84jJQ8Tf5qjMzgE2+UgwNKNV
+z0EgYYKaUE2JvZp7Bx+PbiVFj4LQ4HnGR1EU8CWplg0SEphE9ZtoNS0BlmeH+e0g72JPnAn+G7N
XreDq4QHzgyaGIm7U5HD7wx30U+Y6+6FXnJYlcKMEaQJZK3g62LaEoWkkcrvGh0M7uYpQAbUiVem
z7TZr6FYDI7FXvnIxCZiFp4HN5y+Ub41zUAwi42FTC+Wmf30TfbXZjM6n3Pr2pyV1+Yu8MQmsO1g
DTtWyLsBI7ywztc8LKPFipfS3RPsyO9KQGkh1EHgLE8gzu8kVn/ntjPopzkEzLshd98QxdX9jj5R
KQKUUB3/cHiQv1RqgfCJ/RykGQPYcobSrFLFi2XNclkjzrBDkABVFezi3lH3qm+LCwnkmzkZKpgR
pm85rakdTbds4O+CpudI2uRsJoTUy5qVN1jR2tAD8rDt4R9LH9lAsQTVY1nbkTNVIL8CIfTUhmJf
iFR8Tz2AUF3wre8VfipbQJurLfHs6r6xgeo0Q8YRailBM7w4shqh4TP3h6CdLMjMC7Iotf1KmBb5
DbTpa8yFIn81pTJQf5aSEmrlpg0JwV8lM27OKJSn6vD586x/Hft5zVn/naidN+B07g0Uu2tzZ903
dNLuYeCq4ScFukKDL7QNSoiyjGTdxghrA3f1PmG/tYhjez5j7ylPFrTusJUg8dsVCF3I3nmCX877
qFz1ZlXzezW81XOLXIULUi3lxbQ2j2M9q+TWYdzPayw4B8VbP61otqlgcbEEtrR4yKJSnOxkAHm1
E2BhAC5E+BCs7KGBzawG8yJ4zlYZvN5WfQ31iaBqonvk2jIrpHemAqG7pQjtDMs5ITdxlagVB7/s
2QXIY+GOMt87ugo78LsRAI4TMqJraEyXN3NhIzOhFeHjXp6bhpJHUH6GLVip8SYTnrcOVDsuC1FB
3VvSGlKec7TqoAs04YtHo60R5uZQlvV3GHghd57Oa5PQCnWey2S1wI6OFkhwT+uiVZNzTYMVElxd
i2gWQAxIb1jz/AGgPLZFCAXeKrraudy66ZsKQFXUgjrNlxGNi7XnkRfDWQBM5W2O7OYB2dLIS8vD
WDN16DNgv5HNQRE6Y9aexas/mnrdniPt4IOwVa+NERJ34Lmk7ZZSAd8lBOgR2zWOTEp7MyG2MKyq
Oez22DLWkDYDkBp8GoAT2vkd6/oeKLEQXJW4HjZkduz70Ybigg5XIwrebAeePzZj+/EVIqLTZmNQ
IGEPhinSXVhuRqe0I+ypZ2Q6I6iU+ZlutsvA8oMk4ZeosOMlr8voApJahYVXSnaQQyrOw+QAtss8
73GMYY4di3UavRu0vAkQtxoyH3Ztdnb7d9PST2+uU4xbrMORljRTAJLViO939zmEoJAPqL0F1yRD
gfzpAnucakN11RwiOEpYrUj2JYmmRV3BS7rQO9EUGlsqoeVT5Nli52awrYYY1fjNrtXGisryaYyg
/6BoF6zTxJp8aMchFWoOKh0W5TRjqairPe7coUvVRrbdxHYQfxGHDAmIxu78gSVy9QfURt9HGB1Y
+ypPN4aeAQJpwgL7pUnceB/2E12aZgEKGeK3VnIpwPNq6gCvXYgKQp19iPYm0sGgxHIhHQGfGcEP
MY3E590ICOUV2zkQ65YOeIHD5A4AQr2Chb8UqH4Z2VYiY3hF1tAx1gQvqQleCJCzY9xsCpYSzLqK
nqGCBtYOwkYQD+W/SoNum3Tvl3EhooZbmAkXvmceSBgjfE8i3AUnDH40yEgzTyTPTZXLJQm8vQRL
bQeDCn6wh9JecShePAVl88SG3L5xAMn0BZSVl0NV6F3UX1/lgBxtZg/uKfKi4RxkwK3MLkR3EREo
8VgN9iGN+iOQ8dOttICiNKWhktYyLcfx9o9SSB8yHYMxKn9OVEHXJm7ProAoYAVdu8MwI9zt8Ibd
NIA9XszMpRL5lgxlcpxDF0LoFqFrM5sA7KxOAiljzDFd1j/COyLYttR5C1O73eJ3W55zF2HhK4qt
LuVb7qlgEZRVBgxTCgBuVyYIYbBxzTTytPWw0OqZ8HZ5DgIn4lXfaihXLEntqIMV8fBBtyf2/KJC
Je4YQUqijevm7KWKHxGAfR7d7pvRm5kHUIHAvvaWRkKTOCUIbkl78ixFFmQk7XOugluh7cZmAZRr
Ru1HRKKQMhnhk5AhNQCmqgRbHPIHVUn5U1DVi1rnAiagybaFkv2CcYBxtHpzb8loPQmYhLojtr/L
AFuEtbQDzxf13OxHMBGvslYQv9foi4IcoXQln7Lqp1G7ci232ZctxIIjIPn9BnpdO3P3qL6FPSWa
Ea8pE7pqOsCLIJsYbmvLgfTQuFCihBBD9as0mbY0qjVDYlO3iKNxh0NoGYSY+zxDZKoe7ky2pin7
/2FDRr2vPpAMYBophKQesg3uf4gl2hGw1HE1NI/g7opbI+cMRU8sleBBafSbCSIkKwUGNw/j9Ewm
8Hc1ayCG5OBF18xeb5TUutE1UYfWCNuCHMoB+GX4WHsnH23whgCreofLu8TzNJHzFJPhMGHPCMvi
EGQlIo9EKWAsgSPbCrtvtxEBJdZsb/Pc+lU1+1ugl9T2hYY8PuDlGi8B5qhfZy1L4fWtd86wHrpr
vOCejHH9GlnNj7KHbheIpcnRqtLiFKcIjDg8JC92TI4QNQq0AWCxYjrrC+ICAFKp8tu6E+5yEl7m
19ac7ZpOewqoDraRvYJPsN3c/m4y8WtoP6rbFqMSh3U3/QjBgXyUFwLg0aLMAc4xJTd0f5W836XP
3s/S57gxtkA44PVLGWXQZFQk54u8A9Ae0VR7XrZpRA7AWAMZiETSNRrOVY59/4hPLVu39mUMS75g
avoTJwBJmqUYU+06YFHwnEUu8uiSnIGl2AMv1S5L6OjcAYPWLYk18WvJtH32mpJeoGHbOAD1gJDz
aOH90+BGPoKa8U2n1BBVS/A9e9Mzwmk23vVOdehLhbTkmFZLGgAS1QRNDza71hDTpVm32TXrz3/0
WkW1oEkCZLCC0pNoYv5cQePMBwmNnky1BKaoQSiNtZiNZYR0FiTrXjCbPjo2lPosdmtB6/QHQhip
7yK38jgs5xoxEaNV+KlamDv9XQWNyH2jZQ3D2MK6zl5ak0JEB0/2EtiYX6UQvJ9r22cvwo459qVd
sjIa8n3bXqYhKY5Gdx4BdwhQ2VN4y60fxRSX7w1NgwVBXPgMaAs07NNuWkGaNXyBMgaoKTT5aPrm
8N9zTPKrYxenAqoeDFpKnrChj/rFsauOETWSwCnd9Q4Eiagn1spr1Mmw7mdNws+GJFq2cQPEvq7m
JOQnQuSBuDlAkYGi376U7GzIMdbGWyXKjnDVTh/gLGEfGwmsnK3RfV6fMHx1bQcQZJ3cYc38DAY6
fQVaQUu7gAJgGB4WJoSV0V9IgRoELwcCe4Yob4QZ8gHBSzxS6d60daLsL1qXwXSapioJ+83Y5ZXe
FJ0gxNU8EwepD1MCnvpXydUlIBzrZ1P67E10238f13LolBUhdvZNui+tAYK2eGFBst/Fqi6jAkx/
IInklgFMiiJM7nwDjAC9ywtKsEP00ibO/qj81dO75cd//6phn/W3bCIy764LVy2PSY6EIqSTv3zX
cxAE0sL7csNzYdfvQNzytQHVrCFSh9civAx3kxzl0jS2UfkzgVz+ZaB8ujhd/NM0mwFmqDnpempb
QeHD9JhGfapB7bhjzuAx5Tlq8RlDkbwRR/sjYnWhYFoeR9fQigm8FD0Vx+GVurw81BnZkQSydhOH
wB1QgYkm0omLraCCDv3I8Xvj3EBOApuEjI7+51D4GKe7KPac61C41SOEDriLdBc91Olvw3y4HXQC
Gh/4qU9q+eioZF4L6WT7mKTlpRMeKIt6RGEhxcGG7xDoBBqkLrubdBwE5JiaZD1Y2qgG13J1phqe
G095xOHExRAb+HItr6PR7UQg3JWHUB8QOXAc3Oun+17vmbGAfGnwsGzdHpSCQasUWliAwJsKw6DF
NN3nCMGmyNo+1K17NQkJy6bfW5P98QuBHsz9nrn0w601BJ1ALsb0Ggy6l6t0C1BusRrkezpSATen
5vu1MKLA7Pk7M6kocNehLYr3WFdCj1gmzbupmauYpmoo369/0VQDjDCdYY00mocfnHUvkchYYwV4
MThIK46wHPirFlr4yqiwLmZJF+va3/t+18x5eqRZC/6uwWNcQYx7iNfg5xBk53+L3xkFPOlCpzW2
B3tlqldVPD3EQC8/q64SlY9Y6CbqQ6gqurN9G4NaubtWRx4mZ9fyqfUDiP/8u+OOI6CsFoA80HQ9
2pWwl4g1qbegvw5Qiv0awFJg/JSwN26dRyD1dMkAxa66XSO2Uvl/NCZ8Ck/XLcxn/zDaTyEJ+jvW
qnmLXykWnUh5PNq6GlYWqsjEP7YF+bP62WvuuOml+lxT/ez9cq7pzUj661L/dK651PXf+PvfNYP/
9Z+cgmr53+cuSjUqqAQZrCy00DvmLo8LalMhkSsEEOKr0HtTQqgkimW0FXH3PdDsYOVNdIdXROvP
OXT0TZsglCyJnWAGhiVQukjn6bUuGQHOGWdkuRCXYMTXhsr/4xpmSEjSaFsjG23dp04+7Wn60kL4
CfpFmn4okKlfqdYulsHEckikR8X1oIdR0MJMi+nLhhHSMOGryDy6NC61wSDUxiaIqBo3WmjqqQ1w
j39WXV0lFlgFI2+s+9azv0cgPnLY4FHgL0nxdq0i/exq9c6tUYRgUbcaw27auwUCXv5VIOJa/t1l
BhrRiCrlj0WUivqdqRrQ+l4gYZToxaCkwcos5dmQtZBJ7f+szrkEEe734C+9/3RuNYgCENJwwLOs
1kUYRqFvJciXfCnF6B3C4V969RnT795/Gmclkef/jwcQcZMvT6CghDmukAxwGBdP4Rfcmic6CCcy
DSpygJuREv41WXFXle0BvLXqGUhVsDtaiLaYKvD3CTaQUAsyVSFGZLHZNMF6BIN7YHio28v7Vl+D
QbAlSYfq2YEd+cFlXaX5p+WzuUbP51/XsH9fw/Tqa5j/o0WaeOMVs3sGwRV+AoM9HcysaacRw2qn
n64mFH9U9aRiBpve60zwb+d+9rb6yp/Vz3PNlU2vmWM+/9Dn4P/HuSmfH9TYAI9vB9gzdzoX0nl1
t7HxOsas/ruxgfzUGTmlbkMDBG0qXXU5dOurYOQgUZcXkA3691YlxEeGl18CkO6gvQMEVADGyTsg
fGZAg9jQEmH54FCRKL/Ynu34BWB974CEn4bIq5/EkLANZ1205X2E/W2ZX8yAz0u3bT8cZIGo4L9c
msBn9tJyBGH/4dIx8Ohbe8acPuK/NgOyInwhmcrPFWfI1jgImEI/dpemYXk0NdM+dtBqcHr10OhR
fcjhWz9EZbHMJSuRwfnrVDP4f57/ed0v17BhA3QM54SCN0DzkB6MaE8LKMumEfHj/7H2JcuN68q2
//LGjxHsm8GbqJfVWJbcbU8YbqrAvgNIgvz6u5BSWS6f2ufsc+NNGASQmaRaAomVa6VE5EOkPV0L
npoFQzkDjaisS3JDIyFYQYFU9UduToUP9kCKoXUcyUJfnm2oKySfYWjOA0EDat8bGrG6zgCp1bKr
NLEBZTEKHXIUOqDGKtwEVuk2k2ubOskGZH4tNiTcCXVd+7/ZRh6iXE3oLIR8zdU1B2JjhSryF7cG
BAx1P0/4f3BWkD9MFwQM+r0fK+1kQeXaqj/E7u3kIt5aAHk3pfkds7R+moAaeeOguOBZPNEkMOZ5
vQl7ASyPmgRGRSqnLthXN+C4rZ/TBxQmAZpdga2ajAxnUGRklaZyjdohEVOvMZCDUErt1ThoB7cE
vwfj53pu6vllQ4bUM8izFxn+ikMhrjb/Gge1Vt0kcDULbKa/dhZbYBqWhVeNE+q7DqS2a07ARAvM
CKDx3nnYPvzJXS+RF6Wty7MpNpcvrtR5jXlxhwRXsRFuWk+0PLOmdWuWL6A0uml5Ff5oK2NTepX/
VxRoQHqJgB2ayIECQcf1Ve3n9UGXDPnHoixfeFKdnfBhn51s1F8jqzLAyS8hs2UA/pi4XnWgK/mG
3a1KFHvNS5BLTsYEwFY6k59nzMkufdezEm/SyzjGAIT8wY6iSDX6X9nRda/XAPupechNq0nTVTu0
J80IFGEupMIIV1ibVn60Dy2I3yC3p43jqoUYyOTcRoWlD/grbCkzH4DgGbZ0Ts4F+GnP9tRHB4oP
/XRvhVz5LwlAFBixBwFSvqSW/JFZQbTSh7hbpoPfPjWpt6TNWSiugdcqqb1dbZsomnDBI0+5KCBL
v3hqdtUtuR21T5AVXZIBeUaa5p49BZifphRSeXpN/hM5ig7J/zG+9TxvdUZVxMiiTDtsDp8Zhjsk
xG+b2AFvCjK/U5cxY8oD4YF52XTuGq+btzYmG8R2z6XZ3YF0cGLYLD5RV1oA2vTNwvFS4GoULSEY
cOxZr/xZjlfMDEVhE4CQdtLWbb/EKq0CFy0Kx2kF26JgFvDf4K0DIm4al2NzGJAzXGPDt8ec0Ci/
2EosI8nWR5kSIGPhxZbiupYDqsTQ2GHm6E5yaZbvCTa46ffQ+NqzhRKxJ9xAMNORpt9xhWXFvnSy
1JGQPro5GCbJyYZe6tnJSVFlA6cMOY1ZgP0DZPtNeVNnQ4INl8A40pUGCRyoq2tHiNAYSLNrAL+F
tfWExQ2KxizzFEd+euf7wZGISlvJ2JoJsNeZWIQ//cGp0BvzFPAi++Yk/Q7vugpdQhVqUoP9m6AF
cZdPa9fSngJWORBnkOkZifDZrwe9s3LyJj1jDj77eRpd7IkfxNXSacORddNUHLIvUJD3jFXtJKFP
lvlBj71KPwLiDCB7xzKBMOxAMHqF3DdK6u7ToodI4XaAReGyeGtVwwBiYqBbcyh4oZLh1x+0a4xA
MoDV5txHf78GCNHOdtQkY1/ZAdmR3JAEybWvcYE7kl7t7kSNDQNAZQGDV2RuJAMS6GCkCJpAfu8j
OzIh4wGcvihbgR3gGM1ZjvZbPBrQld3V98s1IB8/GRlQmZZaNWIKomTK0hhgBmY9MA6h37zl8YoW
PTQacvw9gDnT+mKMrRks5fWwuPFzBtrRBiBUn5vpASg8NrXA4PYO2ZH5KPPhL4gB9PNAWWA76KsF
WKhm2Fr4JxZ0lYGbfx+DLIzKkjMXmO+Zj6n/jL56wJ3fVkDB37cgHgKLRyJm9FVCrv825zK9V4RE
4Fr+at+mdXYP/MXX/k97PKou/Zh6WRNbi+o1LSQby24mRcG6lYZCLn/SWMLCY0ve+wHqOuaDMJoJ
fh/tClwJWJ1+DtMCNAdb/QFbAubUQ/H5XABHpgS2f/EpQBC0xnQGG+8uB8fLrE9rtrsYfQ6d2w3q
xuee3uQLA2XIoWi1Z2yTW7PUttqdYgfGPDEy502YW49M6x88tUnnluXZ1BoSbIRZUQf2Btv7Zlp6
mfehoqKGCJgK4I1vQ99ZAiYC4L0LuBaqhvp3ZpcNSO88bFjihYLriTkoNsfvmItMrLGFqO3SQjZz
0J929x2APZM09JCIRCSjkmB/BVvJP45UIHM8Lyz3e6Tc6vWNL6BgafraX2EmdBDb1MDE9hlb5Jrf
vnTBX/SwckxhzgqUGW06XY/uUNklJkKhX5Sjwx39FIOq4Yuj2bzQw4wBQDPTdf5HR6SnxzXoBMBC
k0bRnEE55i5x88tZ9Hn2bVTK/B/ZUbxvUcq41MA80UWrb0H/ZEx9/7/t6AVKYfiT3gmcaWT2F2AD
eEXiJWsL+wx2oAGSbbGZ8XWg1DIgY66dZPO3YcyhKbceasrEAFHnCERjz1FqQeC0t7UVMbeC4XeR
Dp59j2c5hKF/N2OouwffGbyUmQXa2osZqvKwNC3kLMwid0G/7bLjOQrDUc5ETfq10u/Ww6OU+dg/
pN+0Y+QXs3ObjH+ZkL2ejd0891qQMU3GxghmmFW9QicAWzASwquKj3JB/bbaUS5MaL3xAFwoFbaW
yQLgm7M9dZE9yI+D2dUe/yQ3ZPppb4RgM4ybWq6z2oiBtcuA1eQusyDLwe29qQ48fx9BZ7prqJ+6
rsYVCpE90HDHZFcagdydu8gksQpIjjfFKk90H8zneK7YYQdlna6GBKd6roAfPF0XVQexR9UEl9Zl
lJ4rvasl62++ZEyh/uT7LVSlIrsRlguRJvjirPXuFZE+88CJjEOlGJ30/NImVAdqCkqwb8mDmcji
toj+oqXfMEQ9akrbFKBZLPJC6YIzzy66LRKc6RMfn88yRVXd35Rmlc5oZUhWAcq/txqIrpRVm2zi
2LGTfKd17q0Omj61NtWLiQFxhDOkE5VIHcigINEz0DBkWQrULHeXYR1aGJu8MBlKVrp4XYDlHxuA
Q3eekerhI1IX5XsDqQ4sg8Lx4IBxbt2bvgGBccZOozJFXtb9EPJsGpvA8nXl+C+mMYeWjVVkwOCm
ab4gEmK7A8UBtlKRnC/AqbuyrQ55mgD1fZTSp+x+IDIUS2s+VG6KOvliQ4YKT7fARCAeHy/Cu7a3
y4CB27dRAh50KevpmWmL2pBiq6cB+BT3CeluOl3RrrXOf9cSaNGlqErFBh0IuOlM9fV0FqPvfPaf
7bR+/JcoBUraI6Q5v8b7J3b/+Wr//q6KdjRWKI0fli70MKeal9Q3AExVQM2YQBhJ7ZDaXfEgoPlF
GMYiEdAFAVky1B+Re+RgA1iaQ92eEY4Uw4L23g2NfsYAPWzx0CAGAR8ZqlchjcRRcKyynO0fYphO
CbLMDLzKXoRd7THzNj7YNxeB64H0CoBfMODG3Y8QWQJhhz8iNqQTjZf5QweKmXlU2WLbBapO08EE
n5zSwr46SaMMf4BwCwzfppehAF3ac7pS4UfVzEWF7TwN0uQsYTUg3bprwggqmWruqatmpZqUtnSS
tNqRMSU1afSb77V5HSXj/6VvZpXxgwMxsLYXS9frsxuAI1CvAKZcVQukP6Fq5YHel0aDKmeOqp1K
szAbFkN6vDpZPqv3QyGMWdnkxpNfjA/0vvzu1IMH/eiMllgW4AteB+l7bPNxCUQSnlZ2cWt4iTyC
iw/boY32Tt0h6v4WssvGpVCk5crKNjt51ANHUS9erIKeF4u4CIclQL+o+ou7bGs0PZuOJVaFVNxS
NpjDg7rG/dK8jpIxjULPwTsOWrVIgbUaaj36q6qB3pYVbk3B/BcedMqAmDW9deCghLjVLCCrEy2F
UnjZgnvPtyY+8umvSCNtvSDzsAHr7pghh58qoszjGATBKZ/qKV5GryKabXuJmOMfbgVhVH1fYpkz
RyJJ3Gug6544OfsW0QJ7DkW83mOS8b98U6a3RRw3k6DEdjWLvJmgClJXQHahZtUbEJ06it1wr9yO
+TxF2e0OSrVQMNAcawViV3evGa0/g5hi/0CRWq7LdwvkC9dIupTlW1oDTvktkm4HYu14kf0lUp5E
8qHrgQFSMjDLHHmK1cjTvScBdYcadLiLXNOeUKlgbABWbg15sEFVU6SQ6jPqBxso6n+Y1yyoqdxT
FHucSuU+RCMwNz3KhkG78d2d+sm9bfWLu5nnKP0Z5SbLGzHxoy5bgYUEiiENFPmsoY3xswe2Ty8L
0GW3df5Dqx5Q4Gb/TK32AXK0/Lm3LTYrfZ4fyJtbtrWGuNDFe+Cl/WAqb1AWkneZ9t+9kaIEB4C6
NsczYgXd7dCK8CQMVsBUQ60uqIp77Dj6y2oENLhR0gPtWHt7t2K31KJDDRZDcGIAJqPsK2iBQo2k
Stc0mDQAjdc66pFplNxtuGN2kN+ThZMmZ3dqXd1dFDhtgFd8i1hkbOngWDJYDT0ERoz60pU2lg66
ghHb4nR6tbPyfpso16RkGAXZ4S+b2k4nfYBUwshyMEt02L00nPwAEqXiYPIASGWkkQCixwD1BbHb
bpQtta79eQqyGeCrvSX504BZJB3ZesBnDVDfOsWoa5jHfcHWscI8GFEDeiPHvm9lVO1NLWjBh4h+
MmPKTKoZEjL8Cz7kzhezTvU7eZbM/2AGhaty3wgUHZA7RdOwCFx9XpSikRldlMwsFc2veDD1W9Od
Ii/mLVBkqz9L0DwRdD8NomhWJbW2xeJ9vM0q7DJ6lRG9jYl96LG8fbCGwQL13i9PMMzOyEBqPpsN
/qhtRQjVkBKQoAmFxNv2xTNVnhwq5zMryfOVUSePQuWxUxM3BaqxN1SismkMOvCj7aJwtrTS4oZB
zHXP4tbENN8cnvIoemSpE/7ATiaEWZgJJ1+bkJPQOIfWGcoUuj4pvzkJ0PPNoeKWLOmj7fwqmTpI
052b1AdStmErwVd0/dyvtn5fs2Vldkg7kB0IxdYNNT0wMM4rbg7Qu4DOMb0kMdzUINH6AEcAvo8i
005uHPNFjrzYpkIl9nbMUzlv3NZ4uDrZ1U2pnIDTBDrdktrJ0ku+MDRswV2dwJF5cSpsZFCDpHch
XpHf5SP2W/F3129sXVZn7hrVb/ioSTMtHaz1gVfNCLP8u33hmF/sKU4AupAv9lkKLuZc6LNR99s5
/aCDInthXC929FvuPGRcQQ5mL84/dCBlbgAiNifUxF69OPqKE179r9C/g23FL6KrL+7Ye/7qXgur
/e7uZeAgVe50aIF9OP+FtcAQWymSwKDqsSFXtygBY1o1qR08/+oG6mJYQMUEbEyQQVLdQRP6U+7p
5SnQJmBCxHMzzbvbouLji6nrwaQsTO9kpyHUVxs/3duBFa4ScCmua9RwoDwtcVE5oMWnKvb/RXnn
t5A1iv9eQI56CZnltpibY57tuxDMN99Ccq35KubDwv5kAH7NJgiJdH14jMGXNAXj9lPPI7WORFmt
n4RPveDWniYe4W8tZYnJg7Vv4gQFu79aZElRlB8PwQ6hWqVsUFxopBVSLRwQA1BVJwsAweyDBbps
pCIia0WV+ihZ9Hc5mExRcqzywzjYfZhCi6OyVtQUTR7soM50tiAn93eLzxg0eI1xvcpnjJEWd3QP
ApOgKWDrObTqVpIDJTF1jBj/MSBOcpBnJvUO7gvzkMkVNehANsw595DhLy/UlG0vXyQJviAoQDtH
b4zz+yCIZrXTao8QwwlRmQSyTGoWUsP8HrydSP762mNfi3TuhwYgNMrYYDVY04TjbGm0ZckqNEbn
yAszo5COchpyzIIoJDXrwQpWnQpJTSMe07nELG1FzRyqJOeQdV2xJw+XCkbNOcalBOWh9Zq3/r6q
6/g5ZSAE8lzhbgfHQ6WFhFQEwKYjqoHYHYnmfpo2oHE+m1r5cDHtczk+uVF4+DSFSJm9D4rGmSYy
WzsxSq8rWYsbSyInQQR7rWv2s2YYmzPfnivC22hk5l0gIYDyb52EcopV9ZzTsEMdGcbVqfZAaVBA
EmCmgTB1Conf4hHEn5cz6iviNof6I0bBv5Y/Dhz/B/+VXa88kGC9RLnG+/dR/t4uwTKuBx7janE9
+/cxv72Cf3pn/9Tu2/v15a40SKyDe2oj2srdQAq+mckmQ0V1G67SxGoehd5pIDwdygX1QyfZ8Gr/
BQBS9W+K3eLRj7RH0eMR6pv5a1T5A6bPkdjUfuMe7dF7Ib+CoWjP8bkOJniZ3LodRCNjbyxemaV/
pFZdHa83QP1gdv67G4BOjP8CBrmvN5CDD4ouRDfQmzXKYUL8QP7uBooGNfHkoG7ACcPySG8DvQN0
A1byH+B9eJoqJqOv+D7fBlO/45gomwKnPs4w/v4KnRDG/9//Mf6vGFGTGQYeW6cMFKSjhp3FSeW4
76gEBEHp4IgDpA7EwR/SBgTPoDpy2lYcrgOd++ZySDdfu9OgZrNcas782gdFvGBjpnxHwa79n1f6
0u8NzbLvq8uVrgO4koiay5WoO/79ShQ2LoIAJBV8R7dIXXSou+DdxAZR0AfxNq5ErCRrN1SXkkIY
dJFBxXRJTVQagE5E1BDj9MW2NCF9FgHz/hd3QJ0K7kOxI3cAZDbUT+49pPWWmA/Vf+XC+uIOlLVA
0RSqX67u0D6oN7Hs94UQ1SoBJ9ysyKRxP9SjuxWa/dPG7u69VlntkbF0SmPUBSavVTM448FUBm1t
I2UIPQ8oYKI5MubNdOT5luRQqdghWJNmNIrvrruF+NpPcv2M3WHO3U6F2a5iO9UP5OkWYNsH03W9
oSYoBLzZmAbJkgL5dvb1nnsUxo9ReMtq5yN0pL4mHQQ62LaPaUmX/SSRhNZyMUNVZkEHvSqoNhaH
q5lRlmcz6hpQcnDo4uw2z55asDPeS5b5c2Sfym1uVGzbp10EMlRooQ4gSp8MtWH9wEJag5CebdXg
iVM+QW97Z58R//3bAsvJBbMT4z6xtXIiWGb/ENu8lOHZJ3Es7d42krc0rfka1fMZdhtD7IQpeS9N
pKWiacCpj7r/HbO1bNZI5zJselF1GWY6hMEAVQLK2U/lkgTZ8I7xWxJpKzvt0eHcWVPXtb9yIzzC
Brm+QL6CSr7WsqiesL3YT/s6BvJdNfMAZYFxpIMsXcp7CEROqVu4TrzzolFOEqTSnvqe47sIvsY5
jSatfolh+Xr1VCIGlOf0u7bJ5D1Y1qbklKKu5xyDnCiGF7JLDM3MwAqqgZw7QFm4mT50AMp/dAWI
kCGo85xg+2eGkjGwzUU82Bh6bsw/TVnbeh8DKuYz/PaeM2XaiAb1hByUOjUofefpmMv7pkimUGu4
18c2+YhH+zSgtvkxl3W9SMQgb0oZOLe81vmUjzL6KCdk6AtwP7qopsNuJbD6phc2i6xPm8fGK86h
hO2edBUqVaF6bEN+CVV4LP54ifwg+XD/LpL+66YYbqprrOdcpkbo3dl2I6dU9VKLzDsUIAy5Vskw
oDyWsuL9uXKGBqBwr+qgY29NzX/opY9QumrxI1znRiMPFsOOPabO54+al120ZDFwb/SpmWFTQau7
qzb0mVquQL62Ko6AWwUn223n9KViWI1sOWjLwV+NL5WWmxGqPPRLDK+A0hFq58oNjRq/YmTg0z2N
fnf+UlGMBJydE/pSiby8AeAzwK5IUJQLJK1+pF4cvdo8/Pg8iSp57tHKywlDwXbqQFcaukjVkthZ
jE1cZOIlaWsICqjeTtWyXnoj1at92sYg+P5ly0EHeba99Pa67Ja6YVXLoW3WYtS6Fe05Na2J/eGx
2dP+FPT9zq0zKAJjUo3RzpYaa8uw2X+OmUP1t35k+fsVjLrGjnyCGWKdiImdeOzV6AHmAcgs2Qrp
R7elE4ip23nZuzCh+Gdy9uqDR2DmQE5+66eoFYy4I6aiRzXEZ4w/WcTSyd8FeE+/XeUa43cLLjlA
e1jB5QWWwB1oIY5BlUAcMjbdNTUZEvmHvMwmMSsAWAPgz8I+G2p3rx66mbdgCxDfPcifDubomihZ
z/opNcMknjuJZPf2OKLg39cf2qRFaU+c/kDBk/VUDIGD2lxhzKmZghNj2groihFL4u9OTR398BR5
4tWJrIIyZ9MAJOEgkOf2k3JC+fNHaRZvbV91K9oVFsgNWiELT2k7avu69orzHjOel/08ciKYoeAS
BQfRWi/Fn80wR+lWNeSdHSx3jz7HDn2Vdf5Nrda0IDL82sw+m1yNXptkfPUlRsTrqFAL6Wvzf+kL
Hiz/5luobzfZ+z60vZLqFmu5R7fg7SaIISctNQk5aVZ86SKFaf7Lilpk+mlFPmdvMC9cALia7i6Q
wk8OdDDBMnyoQx2afSijXV37BvD5bg0R3FCXSA3uT9KuBQGv4bCFrtxoJOwT5xZE+9S4HrCidTCD
rvuF6ySmWNojqM7NAk9xzYCC30zLC2/XNtLbWdpDGnsQwyA5eOrHP6YLbcAIikQoZppCmEPuI9HE
OwdlqbPEdq23HHmwmNmv+D8IZ3YE9igTWz5QfWLhhAyqGGnrDutRLCbMRWq41boekMzRB/mTDFrd
e+nNMQbXB7gqhe2ly7bK/Mc+SrdkENcoHRjT1D4UlgHglQ5K87gB/TSHRD1ZJKhdRHI7xVMUOYkp
mBDec8W3rGWsf+xCbCQ5dncce549KsajSvSP2MD371o9WJONBvnjPSgQsDmqXAymOBU5xM6o6YoK
ClqY0oOgFaMxFC5RipIVS2rmdmNBD5VfQvEe/FKjjdmHqa4z1DWonULrQLYBNrgHL/XvI60zT5jC
zehmXOYatyiLfSAjxiHebtYa2Jcg2jZ3BAA7CTjW72y1vOesux8UX2FZxVs3qfTbpHG6+95C2mc0
UpQhqcEkExJzBNAN0agbWi0eeyCbotHaMsM7mbtTUMdAFjHR2Ra0ZJdIg4rE8IezpmvFSDYs+sL7
Ggl7FpCNVXdCkdR9oeg0nF6+2VmX1QCYRh0ENUrPL7a6jXTvxGnGYhvUebkdHTfkEzothsxfIsVx
/NJXK59zG6RoeTZzfD+CYlDIF+RDgcjo2gRtobHKPCAU8WwcNnbpDRs6ux4aNXBtfrMb0whqvzxZ
/ckMihc1JNVVAOaXfw5Pl8zeXUwI9rETiT2y5OUtHVBHUd0GeroQo8G3wMxVX/r1QrsdEPqGTGmQ
7Dst+PDS0V99ixNrBba4fXecjzXbcJbO3Q6iPhAKBUOYYzsnMHxDgLtp5BY16Ila+EUQvoX6HNKL
1bQdwX0lPXNTqY2ngGVzMWTuG4tBZWKWzDmBu0Lpndj9VkLifsPKEEkDUJXd6eNQ4UmHtCsoFDaF
cu/iAhrvpvMGwRpzIplun2KmsQXy5Mq9TDcmNluXgXS1Ox6hHqmAAsRL0vRnd56U88Aq4J5Aslr2
nnXKmixaZEigbk1XphvQzTO1wcuOegdAB5Y7+kuJ73Ku9tyCHBoykWe9MXe8uBvRAA2MrOy2YFnL
kF3XtYUrA3YMsE6Y5j1Q8GMiLu6VmLtFYL7ZuafeOtM8YeYLCa7+QU9QIg1hHXMjQdT26KXOnW3q
EvtOkfNYNrPRKspHTSvbuzhiu1HZ2KXTbusAKj/UBKUWX4H00JlRUwPWBJRhvbekgENs+RNzSDtU
n9lI+GGvsWxROjBhlXCeGRvQZo6AXvu1fR0/28fI7gPEC+3kqMZfrwUZFaKjoGbXgWGXmpreXUaJ
nYKaNApkPnAG45RDzPNW5157bF39lmBBEOiSyyRxSgiBYw/MGqt3yP2gREFZWZZ5S91kVY7IORFK
SFkJJusDt5OzFXWTVaRifVpRLAF6W7oiFZL0Q/31imHJz1ckKwDly2R4i9koThDJbta1jU0CLWXF
cx8nyzYpwBjaQw4ccOb0Fgr3Fv4+62ZGA8K7AX5reAVzDejkOhCwaAkzDgOmQ1hCwBOohZ1IHOis
5Ha98EDIf1fm+Iz7DMqAuqGVd9SHqnJ7FoNjdB4oE+rDEriYY+4HALuyK3uzunNDiMo6wui+9LVt
secWluNK49CPe3ajm0Cgi7jM7toxdyZR3+YratJA5kSQodS6YdEpExpwUauJ5XeD36vqowFZu+XC
H2NtWhkgQ1BHlBPomGOc2z4AA2vb9Z5i18+OgSE5irazmzwEZ+uQhvzeGUH06mNiCX0FNEfU6i9A
qRjMaBRL1nrrV108IVfPahQZ5bpCDfE99QRW9Ay9QpCpKW8k2gCzTjN36YZYnIpEgwxBat6EIGaJ
APvaeLwtUO7d+7MmZdUPaxQPhhn0L20NQTgh3OwRMiP+1MC89AigDKRAMI3cQ/hwy41Mg+hD528s
Xcd+OrRh1uBPjbbcHYal14OxheN5NtcMq7tjGZhZWjsY7wFiS7ES5uzZlkU+gVqi8WoX1p2ZFfoP
R8mq4SmLO8JzXbE/9qB7QUFX/cM3/GPT2OLVMiCDaaeO/dSEbT4d6wqEsMjbz4C+r+60HOJMoHhq
weTYmssmcvxNEunNXNPwnOiH6jjwvFpGdWJNueaWx9HKq2NZhsOktCRfU5MOSA3UMjuST4kCbgg0
6QBMKnPqcw3fmQ61A1V61ZcrGWNDhlDqA1LutqpBdFTKzHkGdRKfNxrUcAPLsp9DLE21NCofCgHN
SnKgfu7rkEgqc3FDzd5bodo5eKr1uod4dG1Mz97YrgNHYFFubZCxP2LrG+z/wbBPCnxpuNNb0KzR
u3swfePl2ay/L9vicuaoPkuN0hmN/q3dN1+KAjhdefTbEpyLutk88woCoCPX2q3ZjPaTP856rWye
A0DSN2kDNURqZi3gEDWQGDeDGg0ZmzpM0x6MzLV3dWaAv6726uci10qQjOv6ippdFG9KPShOllkn
B6br72ULgUAPjGUzRVs2a5B621i2Xt4LJ78lpcrccC/9fVOWyJGV4LiEQqbnWnvfbU+VCypXHnc/
MZk/IGkzvsoqBPeH7qdPdYwyN6PkyanCl3IOnuT21rAzsJ1nRbG1fc1cIw0l1j5mG9vR9kDbXjje
LXL72swQtjzhq8ehBeToII2sclSciPQNPFF7O2Oo1iqAN+s0Ez+0vs+njgtW6Syu7+pS56+SAQ5n
JkN6H/adMbWsNn2xcoFtIS7fB0u6kzLx/QNS8uBvxSJ9wcC++IQq9x1ZoIob+vJ6wU+NDuLfxMwh
xlU7/T2+Gm9uG/TvQd+ceC7ZIzabw4XVO2KdjzKE/LrXTcii8a0lKJjdZzeVA0h34nLTBMl4m6CS
cEoWZfRqjr73Ch4TJBCDqNw5LhM7A+yTkGqw4zctOIVQhHjv87CZ1mXc3hZM5xsLlVkQ9JoUWi9P
MrX5GmQ6kK51UnkCqUJ/KiFxZbkuv6OuxtFAHQ7ZqQUNDiB83mXMOA+She/W72q7HfLIiKhleLXC
4RBuURFzlCeeyvIcnnqc1Nano15nq1YZGAPozywOZR4apYNbt3vdt5s9tToHBVkBsoaK86E/ZR13
D3UMNTcD0vJBX/UrXQSA4o59v4VebT4dNOzqX/voTLKi39IZcGhITMheblqrArYiMtnCBNv+k2dC
VCjuY2frqtyAlA9Ozvmj27vuPgF9NgpWYVX4/X/v1OWRO5UQNdTzPDuERgf0WtYX72F9B+Dd+FHJ
CnU+MsyPINtusLgT7Qo4suhY16Bvjhxz/PDYrvFH8Z56Qz3Fnkx1CJrYXPs6yJjLKorvwQ4PJSxm
Dx9aD4EBwAFe7GZMZlFh9Hu3EOkGz/N40cdauwTvrkBxZYY9J1P3UeQTDQ9gM9nxurFe27IAXwc+
aNDf46UXTZJMMU2wXsvWu9N9z7qvQ4jXCehHLBIwtrxwf0XjuOtmrqdhdxMEbXYa6uK1g1rGq264
4wQUh/lhkIkPlifo5NFAhblY2+TFUw/C2yX3sI3SJ27yXI/ZnAxk1AHdATbY7eiGwQGcw3xCl4o9
+2dmevwIFEO8KUBWNjvfuwNKeE33QG7668VBhM/esUSuINOkEAXaD98x+UroqbUfILFhTizgq9ch
ix8AywrAcqRG6IB3uAIleTsCQeZc+migRsL3JrHLPcUMG/bLTRYj2JxZ7C+uUcgmAdnnps7983Vp
kPrpTB9FBPSSnp29rgOhhVWg1fizbw6ueimeqXdT6Ov18+u16Awp4mqXmNip+Hwl5HC+EUAtp7HO
g3PMa2BZOfU+RWnt9Y2h05q32BCXUTM7vz3nV9vzmwIMcDOsf6EdGtkNiJwKaHJpjv7GUrlBpX/4
6DVetnQBJVi5Rt3c8xpzZK8EJqrleBAHsXlsWeesDYHveQE15xBqUAp5QYfWlZvASfHdVV1Y9Zer
qwUxGYPpbZN20BVoQzBS1Y22c8yiW9pQNoA0r+3pM+oMe0Pbga4NqANtC6hvgPyh6qLBEcWXE1NU
yQLs6Wa3NBIcssjEHzgFVIdzLIs/ggQt3H6JrAkN/xiGD0F0AaW/Ly6WCpOoMKjL2uhcFLdDAEVo
t9bnfubYd3KADnSHeWERtemeWqLwrEkWDeENmTojpom9G+crGoXMV7oIA/DFn0cHEOyVtstmNOq5
RolVHBKW1IScR79HVf4D+J8ZQNJ6fhQ1hLIsiFRMzfChzKNi5Q99t4hBWQwtJ93aWCZQd5Nrmzoz
H5JvLXRdqUUHvzBgp2tOs4iGHtLHfoAtUK3t1lDAajB7tiqAmpB0jip9l6Is7rExUhsknkAaJaAJ
OUKKrMIfMJLOf2fhqRiUuP60OF9l8I6YDBTTPpAg2m/sDconJSofh5jvbVs0uwbLTdXAPJvv6SxW
Z/WQhWug/W6piw5NZV0soL0WL02sICdkS6NBUA83JVdFm30CzQGkX+6gstICMcS8lxLAxHDM8p9Y
vaKaDPXrOfIMU2QRrIOqXliZVQ4U2xBoe4M5fNbGXYQSEfOenEZUJ2gNaiEtFJBN6qqPTmYZWguv
QDGkJ3m4tbKwn6eezh+MBEqSBvYjXo0untdRkP2s6gRE9V76UaNOcRKx3jv1o18uQpaBvg3yX1sd
8IE5G9r23kUJ3sSNfP8j+h/OrmvJbR3IfhGrwACGV6WRNNLkYPsF5cicE8iv34OmRtSMw93dFxYB
dENjmSJB9AnipmVu+ouH0XdbFOOLi0op1gmmewxiAyY+AWuA/WbOfYbXziUvAv1rmRsbx67TX37l
HluD9Z8rJ3WwpHKTO3xncovif7CDdFl724wswcXqs0+icO4pqQu7Vdy74zd4N3jYL2SoKWeG2OAi
XJKGWgxxvUf4AE8tbMBetGhMRZL0Go393/JqEqBVn/B7XtXD2e79JwDegFupiTLSQhuxkUxCq3So
OM+XcNWJ19RMlOqqhx1e3BPViAsp1bVlgyE1pxiQPtHAFd/m0Hm/8m0neCr7IV0QCgkLlmU4VtpX
KBToS+gG6Lehlfp7ivUgoPKn2LRvTrEd9I53DgxPVoV01kULBeLFwMr6EA5mNR0KKBXD0LTtsdUb
pngXfxv4EMd6mN0uaDhvRlQbCy9ZMScACVgDr3kBHVfg+gB8OTB1IM1VMLB/aBI78tRPXXSwAxNz
0Wnq9fibVCCrHXszx3hOUk+zUJ+RWgMQ35B8jfTsOsq08OglkGGHaFL4onnZTx7n2s88fnKjtP0B
M1sJygeE1qNKIR/DOrsOVI6FHbw1h9nHC6pRP4kzAZdZykFZeoBUtdJi0yFsTp+jgXaxLP3ORZ2e
3TpeWcEIW/k3qqaog+owWeG4ozE1J3fHc3MarflwW0fYVbOG+iXtqxY0M6LKWlg3ti32T/zyqZL5
eFcU8qVRzHdQO6DCkGbBWjSI8rzu70lYor3oimOvcfjJNS6qnJQ0iuFr2OXbLPXYk6ZJffnhzGcg
8lNfeD6b4+bRue/fcWF3l3S5cV+WefNQ6TswJdm9rvSRNQC2d5lh6bg7oTkdWvD58xqPFoqnvndJ
WIDAbQyikn9MMtVE8NCB3S3EJvcwKTb3RgOFEPoqoD9sQO61D3f0VcD/F/ruPL9nPQwaat3C1q3S
F/A8Y59EpbmkqDblf0/ilQnyKf4vkoI7G2sYJNRupFXcihSOznVo3hDQkrCVEOJawa3yYxcc9Yyb
Mq9PKE0VNScGSiXgfRfNpaanxBneeZ4euvUWVriut44zu982MRZKTgaex4IrP1TqhJlftPCoE2ve
+paZfMkrR7sjbeG0fI1EIB9IdTgOG7lMtRaq9YpGCmZStu9CJcGgmqbikiI+Bp92EibmEp6LjWn0
W0ofHHYZP3Yx1IATg+1h/rUmwtVocwmPOyiQEZ9TtUofGryK7Cn0ZKAxag0J3h7gaz5ClsgeoIcO
4eRiFbi9fWStzA9RD2803maa2nfYxkpumBtQPTRFIh710dKvSj/2tiNcorBJjYUOhYCxs/QKJ/tK
s+W+Yx9hrAy51rz542xGPohH3MJ/m63zXPiS1dWS8SL/CoffYgWNxXqRcu/abDr7QIcw4fYhCkGR
CKNsR11D25QgSr4PcQo7w/syHB0+DMxNOvvDfNT1p7C/zqlpvOgWg5HgT5MRVLe66KobR+827+Cc
GPrdDRaH3i0doqbVt3UGoBPEEE99NKAlZbr0205H7eXdgJpEADvxcZIKphXYqEkNZ0ETuHjxx48O
E1x0qmQsMPurOEpNKENgQ7DoHLj94PKQRn1qcRD5Ql5NLbqQzmOkiaZajma5i8gREC934NJLGnY5
ZGv31IQAtflMzcbwExTZIGw9j5LO9dyccyX8Oi+Cp1woQ+DnZLPbznvGcxHEQ9bPJ14SgxJ77vk9
Rv6WhRgdZpZQ6QRC9Ftv2MMS5Wzn1jQS+AsLAdPy3rNhvZPli0xJKYCguYii5DI2BE1nZ72PhW6G
TbF2LrwnHe8N2mDkN02dbjqlAkI2xQH4wNTV/N5FAVZd1PdlUV8kUqjdcoj0g8UnwUWWQqvuh170
x8hDcYuICTRQ9gwDgJ99HPDbGk5zuCXvoGSIuRthr/t4wG/fSCEUp/roDNYfObSTrdPoFKxG55Bu
zh0TKH9SnsFiZ5qQDzlE56gTQhn9Hp4TE0SfsdG7t8rHGY2v11KsIqeMNqXyy4EyubjXxQM/Q/6h
Xy5WVSjCTYTt4B1wcP7GhVkviri6e20r7yhI5cARus/blaWaABDWd6i0bfAuxx+pqwqTEAxG8Y8E
q4aWovKemhPE4EHxOuEe1l1gcxFdp7O8am0PXr4izg710WiuPRUQpb1gdJWoOlyEMisBX8kcnmzo
ON/2Ue3s/0Nc0fioreg6jqVbtg7UJ14LfkP/VqkDOi8zsh0bO/NAluKRHGB+ImzsC4QFqv3UeWE2
TiPjCOVzSOHKIzmTe94+YoX1EPgoaViJJa7IFF0UprOHQycWlWfL0VLZi7e2fk9ddRqhBsI0SMyp
CNigOHso05wSyC2yRkLsp8aUwJrmxRJAakbYbqWbABRtTBQrgnZHdwxqam7fXDRpdA6mXLrbZKZn
LA011YdcO2tfNU9PUdm3hHlfNFLAjyEVN7KDViFPHQNOL299NMC0wgB0Ca7BHwaoycJrOE2k0xwU
T92jms1Us9EnNDZ2qPBW/jYTBU6ddKrzvc7DbJqFJmidxDv6ddE+MawwD/Xg4wGgiMRY50SrAZjS
va+ATKV48vIme6WoEVg5KAKCSOw3uF5DOxz31HwXBQG29CIKzFfMpaYOqmfAui7nmj+RojriKIsn
iopArzp0Qb7896Xrso/CtCjPwRCa66bNgO+Egvp74DoYcsChtgPbAWWpLWQD2y+CdnlxlS+SUXg3
Bu54j3bqbVv1B/UdfH8+hMGGV9xk2TCFUTqFCeAq17GZ7E5qbjIGzUpXlik8KuUitviwoya8DJP7
IPk0ibgBxeChSGBip15WzcOHBOpjUHRVCVO2mjGWBtjAARTFpr6BVdsAZswDVtnZwYA3+TFsuwU2
u7oAujqn5klNRVnJUF+p9xdmM6StQv1jgNJa32PtSbYz5z7G/QJ8QTPYzQJUVvpg1E55F9C7VOTc
U4urZwsF2afxVrfxrvU2DvM5EODEaK8zF7tbPgSolh6gCbiwc17f1p0bTZ1cNac+5dZDAzr+t4Bh
RnMeoGlCNc3cRyE0wBt5LQotxEu+CHsUZRdOC98PZZQG2GBgpN0D+ahZo8vXkVFk60mi4zyoIlFH
4Ouy77LJUi2xo+RgKyXeZuW08EZu4AJLFlqdBY9bAfc2aB6Hz3nLlraiGxlQrIV8QpwuKarM4HI2
Jxkp/PbsWNyWHmQFzkmK/HHt+fhVzUmWAzfZMPIbvP12UE4Gc7axrmCS9pLHQ/sN77SvdBK8nZyH
zif/iFFDgV0eTt+XLgyJfXIOblb1RPZSIPxBea/wJUzDo+EQAlyz+ktAXdhyCsCeULJBcc7doHah
wwV5hESx8u0a4qa8d41qAbNLiKLYrNdXsbShZ6wMvarBKrEvBUq+0UKmL/aw9MS9XStAfU4z6zrR
dL4uWGYv6qyQ+VWFIs3Rtjq+btsKyDzV1Ht8GwsrS6Flo9qoHoAwb2aLNFS0tPOVWoVQ0ZMDKGl0
4ZJs2tw3Xd9gSJ5ipjaN0zzT9T3H0xw0eQ/25jQv6JPxZvD8ErdIJedVc89beCGqciz3wnfyXkro
C3nwcDrHzOJfNEDNHMDpK8/EHdvxNoSWJaCtA4Tpti4c7KIpkC4delmaC8MB+Y2aQJ5a9++SYIdd
bpMWinpz0pi35gJlww9JZQ7XstPF5+e82c5+Ad2of4JRB79KlAPjAA3QHmtbnM7eAeeQyrDfRslP
ANQySCB3gcSbotba5Qr6HpC0S+0fXuneQMM7/JQ2IPs1Q2QfZA4IVAXc+br0wQv8PbSLq1OopctT
6Nj24ys20u6k32qr078Am2XwV9P6+JA7/BeJJEF2DL/opL0KvTy6o66GQRnPhczJhprneJJdIrEl
4dZXAFWiRK7EmVzNGcD5g+cmDQ4uFp8QJqebT1OGGyDXVo3P+P7DtzN/lfSNqTBwnk9hPX2f07dK
w2WEgqepBctqaJfgv9V3Vm88isoE19OxnH0JIOKyU7bH3Yi6WB03+GWpUT+zu+UIkZg9jRZF8RyW
Mr6jwXo3dJb9onddfafp1sf5KCYu6sv5EkvvlhC61fc0WmG+onTP85l5Zb/Q36fmszrbOdaoYi3s
MWAbvVQ0dTwNnkbdfojrKvxWQC1pMTaGuMW7Djs4UYGSiGiCby5wE3kyRp8pE5uR2pYyU+4+UABl
wh9Tu5WBvMysMmvp5ckp04TC9Oa0KyGc4Ta2bqcX0DBiML6e/BBgG8ee3kaw2qUReoelxtsIeCpz
2FuOmwziJrfEkXcMu5GluvUAI/0LTpXdFVd3I+qig3luqogAgO6ruX/UZLkDByPA0wte0t/Ax/PW
Bow0d0Nty1cWBqu4Ay/bl6MHCDyezqao5esoTv1u5fdLq8gMbHLlmXbo8MzArQeCdh6K3H2aQ/tC
snpXWLzYgGVgf06w40oBWTG0K7zKJdj6aPs7yhyVTycMrKdMZrr1zs5G2BJXjH+GG/zfMwuWVNCH
4fcQL4TsEwxmUh/brsyp8hugEiED4Q5KRRwDicT2LPUNanQOOQ9+6KcpHbecMtNC+DqQvG+pKqsd
oKxa+RZQhmoB5CstulAdEkteSzxtrqm/axysK1TEuX/uon4Uh6Z4moK6PsxTpe6uE4WtV187D1w8
ErHTfUDXgxBeoXMKzTAP0DR1Y4YbCReWJY+T4BpKlT8LeI0+0KFvdbmuWwCz7DGJpz4RoMIgcEHs
5z4g+TIzGu8p6TzPWJddvJznYDyA7cKcP7X/nGuxyIeblxtArA53czpEICpOZ9i6h0hwjvuzGqT+
CvYcR0n3K2q/D6E4N5LB2obJ5pI2JIqgzXBJpNDbVQ9l6qtUX5Q1/RU1aYNi7ps28CmPYubdD5YP
2bLi+CHNc1EfzT/t5cdQBr2YmwLnvmluyuFa+AKQKmqA6iqlA12R0wXG+0+a7ltb6qfr8CICg6Ft
mVvqx8oSl+WU+pY1X9p/mxIboq863IABk9P59XzA9XzZ7LkOGQk3xlPTy+yLOMr4EDw32XkWj0lM
kHblav6MP+VmRncPW124PWIJoMt7OYp9VpvjtPfiw7tsW5plu5yUDuLUv4bx1HhDmzE0WqtR2nrB
6ta4cXPwbpUvKLa741Xasw41STSz+IuOb/4V7JL+0KW4Uql7joJJ0PgpNj5/iIq7Yjzg6eBime9F
jbfG/kC1SxqtXPX9mL+KqOerGAYmWxPVvdceHheL3oLtJTXhGBahdvDSQD0QxBbvs5+1BSBBYPjT
FBREUxTuoG9pFH5gpynoA2JsNZ2nKGztM/UWXlTvmlCHJ15yNL2YHxJDlJBXFBXqW6lbXGsVCALU
pJGU5RUWq4hJLVYe8yL+3Oi+v6Wu+TCHNVherk1/TJY0WucArcErFRPQ4fwZ1KI5KffiI//2GdNU
H+afP3j6jNw7/Pt1XTf+8LoO+SqbuRzOs4b90e8sGBnTXShK7GrLlfeu8v5y+06rrQW26bWXMlm4
Gs9Xiefke7oa7CZZmCCLQlUntg4od4OsXxTDJwpz+1iVu3FpSQCmfJ2dwqDIEcDcDRdTomCfAQbW
mo/aLWwdn1uZlc/g6rIrEx4e20DTnUfXc38Q/66zzOeO28VFgJSt+xh35g9CMfwhIM1D97HDmvY/
AwgpoaXjM+DH/aqrRA+JuHhYAx8NsI4qAFXqEI9+fUsDusVMaFmgOQ9YhnYsPawgaIV9seKm5SNw
hsaydrRiMlafl6IUPS9F80G7jDPNvljw6SfW88Fa5HC7vwuz3bzX3HWFfqcpe1L13k/jaE031eY0
NrWw3s+3Y+jBBMzw127gFPuuyYfnEaaEtN/M8JvDS7qSRBwd+eyO1kU/b4ZTvHjrp3nexwtXDF9O
86f51X9cp+y3HVFP97hpWK6JvVEIpCu9hAs9hKDvLIg3jd6ubDW5Gh0BQhCAm1cmTOQ+6Wn/kJgD
6CFAHN1VHv+cW9bwKU2tyygblABQUMT9oKJgTPWZkju8260Ds9x4USQAJ363G1IZVbmmgdyPoQtL
OyTqQAOxloll3/mbgOV2fGwlP2JbRdtVFbA7xE6lZi+ASiFa69ycRymYiK1/yi3eT5WG4ovyxXVR
m7PKCuqa6syNFJpm7gP6vil+gOrs7U/AC7hk91fwML2WieheDW1sN57P7V0ogUrhbtYuDGiqfbfb
7O8Rga98gDFH6yUbSAPezqu/+XFsRoWFRYwFFVrnbdE5P7FptFajlDGtRul0HqFZp+UlTTHPSIGi
xirp31eXxZSaxju1Dc/wHFf3PBNFZQggfPAyAmcNW74WOBFghpvlN60tb1AkYrBWb6p45ceD0gj8
xPQSFdwmszaeEVggOBQgZ0dB6q+KJBd3dEiZK3cVqO4LQBtPfblruEemxxuKoP4S6O1FEPRwtDSa
7rpWh4gNzVU32HeNjLvruZ/O5j4fiAgO3xi4J2PzYj7Utb8ra2CDtVE5lJaqDGy86HoTfwYLLkGV
GjjjQRgZNBzhmz3y+DaPi/FXClNGketNuBDZrzYrGujfigLOy4J/AwHOX3QBsIVYpQVgJrv6Uwlm
8Uqxp+99ESQbYfnimOhdtvWA9AM3AqDuro71KwKiFGWWXfVl/3myEZZ6u9R6P9hbWHJNO+IQAE9X
dcXgL4PK9bKo8cdDusJfBqXGd30ZZE9+Cnvvtin6FTUBavVvmFU8TS2zyZ7MIV9ZrIGNoYqf0yH4
nikBsGbRhhbfYsshhJZLG0JCMcBixeMlnufJOEZQYYPekyF165YOQK05HLYBLHrFhug3onrJRdr5
xq/alN+boPRfCx/S9wlKswvspkD0RlVK6qHLVyBX11fUNCEFez04Jgxyx22Q+cButu4PPgIcGItR
XNOBF564ToUP2x6ZWHshuajWtc+8FcwLoQFt2WV6VUR6t+C49m6CpK0WnUyAVGbKfjeFFakNTFGi
UK7XudRRebASAH4at4Ntb2qvBrBc4CFU1OBq4UJdDJ3uX/dD85TwDObT6lDYxriU0HpYAcSbTqRr
fQyHdaezequ7QBFxLf2SqD+61kf8qXFsS9wtdfh6qk5b/SOw39ruMrt4gExFsYgbvcDCDGdNFZXT
WXU+8yE+f2xgOrusbLyeuDU0RJtqhCxKCsH7CGTLoIf8ahHHyYaEo8fYXtrQAgUQC68IIMqevML9
XkRg8yd78psILBY85lIrFnZmjlNfXofGNY/YzwS04McpjIflIoFJE0zikID6vwe9BgGCiwPmamFG
2d4LIKpOzFXfk9VdBWIwDdJBpM46spi2S7sI+09A8wG9EfwgdXt4pbGV20EkSfBWwB4Hkn40wGUB
J0/vsXF6Kz5apXvwYYR5XXPtwFgRbKllxpZ+TWcfmokffEq8yLGg5wVic1rWYDJr9ufQdPgKPowO
dhCM9Fglw7jqRFV9GUIgvZVpZ+2ONX7Tsb8GTNbZopqVwNMABe7SbZd+rTtfHQ0uCGUY64tIT9JV
TLZEvSnclQOWA2DukQeyFvbb6ayK4jvLARDeqOA+6TRJ8FmDxBI3neg5k0N0dPmI4iDQJJ8NNzeW
LU/ZtQEFrdekyhYUHyZFtgv0LF4PUDvts/GXwwdo8bXF8CX3vsk+AdSbK892UzL4PcEOeet2Tr4u
nM581Rw4MNWuNV5n2GO6911w/p4ZgKEo4dThhsmm2BCTXjYaFGlUU8KYqIIbQ9CL4DUJN1QvYLgB
HgFRHRYwinduE0ePlLAM1MkgDpiWeE0XgZ3sWWJYz6qfJ7FxVeeJb3/q/VRcedX4EsRh8sx6blwV
3lhvtTIMnuB7CtEHwHRVgD56zS5zC/xoIze9A8l1r7VFeWhDCdB+nGV3rln9BEI4X1RdKtdQf+SP
VZ6UN3ap3fbqruKC/fXY1NWjb2T8SF2GjaJ/2teneJmilBfovVjKcoywF4UVOdyswe0GQXTfDI78
JLyvph36r3HF5cGTTrQ0GtO6L9oGdaIiqRdJHDlXsR1hvasOIJNimaMG0sIzIVMKzYVW++4MdXug
0rrlW+ZGDvCsoWYfNf3KM9LmOgDSco3qibzpE1dsB4Ctd36ipzeZ66TrwWn4k18mEl413AHeU93u
ykQk173nWkt9RN3NxxSoBrH24Ef614jZIOZ0Ln+GTC+UTJygewzwhvLvVYDu6O993l0bbxWoLHuc
QXjL5sClvl9k2nErzazrhPIzzAF7CFDAPFfIRw9ywmbzSD1QlkkheDNGOyqGp2M77ige64UEQCe8
7WRV80jldoodIZKwo1SKxQIX2gQyz6+wh6mUdWOu1+uUhGjDNDLWvu1KSHxAo7Zxh9beJCAIHKgN
hV8DCsBcLnLLg2Q8ddKwXUbexs1h/Nt/l3lkPnHIFF/puBmuO0W0NUKoUFGTWLnzaK1Au3OTRufg
P+Ua8e5U5uNdCsYQxDOg8JYscx9CnnOTQyzrsmnk3Z4ULyg4fR/8IZdG/dY0b+s0v58TPuSTNAeN
fvgwyidpDhp1qvQ1a+VmAFvzPo6aLQEPkkpMLQIaBGV20TqPUeS/8iiyBbWPj9MygP7fLZ3/rG0v
O0xXDPDam8zlbEVXjGno2q3te1ex6+KC0Vv3Y+wYoupHE51jaaISe80Z3G32oejwS3FQqMHekHel
RTafzjLQvg5al3tXdPZh9K9xmj/+7H0tqJqVL716XUcW9IjtOsQ9WFabujXD29yvTmdc9Zlq9E9x
shFfSzwjbhrPce6xy7CYITngKcCp3s/MPeF6Yiitbg2r50u6jfwtIU+FsacI0APDbdTrfEn5WcJs
VBvhUI17f3GNemi46YD6ei7b7Mv0mIurbY/75edRjiAMaHl0g9plcV2DfDGHEjws4MXHUFeHiJJw
7wEpCva+hX14oeX2qxZEe7ihpLBL8LG7JPhwr0FIad/k9n9E5CE0+PXYRAnO6cPP071U4Z26Z+h5
DY/0TZVGhk2meEh39I+s7LzfQf/En76kCRD1OocXMkqWbWZfhtdY0y71Iqse0gG0/qRlcEWFoQQd
nPMZNblpwVmiz01z15v6FdlIf/CIpjjqo9GEaeYuw5xJ7QI1b0ZH0yzWlu/Fz9YotKNIElCM1Wv4
WGC7rsY/aJeq5vswP0UY9ddeIVawLgb2U73TV3a1ht57vk9ZEG3s0v5CFpJ40dWX8DKBYTwESx8y
1/1CrzrUb6t+TfXDj/aif443Gu2iHxad5qEt3SleDiAeQM2s2Rpa93MMtPxASN0itpwNnNf0FSF7
NQi83mqARg1gvlZLFcsAjT/QIMVaWqCvCADsdwpuUPoTRJi6mqz56TEoymdWs5sk+PDcW2mFa6xm
lT0aaJ5yKOrdUS8dTLy/wkMvMFeTbB91GsAkIAqUk3QKNaCc1Pjxd+jYHfJG0z91WuasQD7KjiAP
hwdWuXINORj/Fa81T2S3NzrlIVWhoglPoSztT6GVjpcdFVrFvfYS4vWH+T8HZSyB183vUQPpTwuI
1TW8JYpjEHj+daiBttTit/TIEs5gWGKEPzL545wTqBwHlEyA+cNyyklS09xA9698rD15ysHnaCDi
PAWNA/7/YMUwQ8EBgtbQhvZDdaTeJk+7dc6gj3gxPsfT2XygGDeru7VMXLh2qintuIsPaRAm4GOY
Jej2I9w0etc/Mqs1r7mNbVAyMFddbT00PnhslnndF1hJxyNECCl4ivFFuGpi81cSj2IXaEEHGYce
QKe+cBdY7cZHrWTZi2t7C5KwoDAjg4MaNXnduAtQWqJj17T5ixl7C0qnMAfY4rDvt+1YCZS3jfaT
F0RrHUz1b2PpiWUsx+g4CLC5nZqJhVtAjd02XGhlOM0zKpBsysydCLsZQThl9inEG7BDiVdGPJ//
lNmpzF59JrZyoIctmlstYDXciOvqQE97ahqahqYDo+fBZCANyBe6uEJyuynhhTgCG3bVd4BQkSsO
+eOQqc5bqG5z4L1VaG/AV4dCyWunUq47HkuK73X8Qq+IH2YtqjLfUSjN+hb6pz+AfHsEPCWVlEpx
npVCMx5+0m053ki1MB/VgQExxT33lhrUXRfgS3c6HuUl9M1hep4M2Z2jX4RRT6RzsQIlGCroap7W
GV5BAzSuzYJ7m8ri/qpjCaAj6hB0gOMbgD/t01Y2D4ZujbccPNI54q9Z0DXhQBhgknNWEyS6kkew
sT3lbhOoJO20BmRQYBbHw2jExoaP4NgbcY+d/c5w8HIDbIysg/7rKNubQnMtkPj5WuvVDqNAVcWI
LfebPgIb1NVO9NrkBV+WeL48pLDTwCZDMBz//TG2LJxnKID8Lz7G7uN0kRp5PH1MZPn+A4/DcPqY
MAKSYQgyvhOtNx76sYaptcRuGtjK1S7qmHyI8yJfmGo/ExKzN6mZZuEXMzMhiTLxUPCi2t65A7Do
up+E11S+wOq7sHTxKrA5eQ2YaXOqaqgooTWnKAa5gHNU5BSnqNDYu8VX1G+fCasI/pS2yYDM2lBT
DPZLBZz8vWKL37+PcsExnqPCwMzuZSa6e+kmYLAm7T4W2Jt8kYltw9aFiwPepUEB5PVDq/7Hywyv
xFxvG6hzv/V5un6bGl16pK5zEsVT15wEBDK2jd4n2NiHR/2slSsIgf7K0gSU3cwEpksdghzQ4rmp
InxfAMND4OR5oM8CeRTD8Esz8hsXhgxmwUAXUwANOhBUzFaQDGrqILBu5pCPcLIYcnbTMBTmGd7Q
7QC7q5a3zNQmJ8ByL3Bo1B6AkE4O1N/7+fClzKoXr260B0tzkoNMTLywNZ+p4ELFFcgCNJvAKGHt
OMGA2hE/AhqyjLbB5gpK7xfoqqmwE5cweSx6/FD0KFuU2D15wBtrvvP0BO9eRjninqfdQJ0t/W7w
NIPRlX+K8If6IiIVxXDjjHaw1rqvwNmZvwJRPIkqGT85MaoKYdpUd5BxC+CfEbk7vze8o8kD7OgU
TD47vpkqPrj4gewsyS3KLhgKb94524T51pRdJ6EHiWeQgNwIagSUDRqx+DGIr9jmCp6MGFztYFE2
mlgAbAgwTZX38hiLgF91hvj21/+5c8T8P8o9q1N2Qx2Ap+0Al+MOu0rQZAyW1HZdUKTscWiDZa0b
w9bMxnfjFD9A7xEUh9piqwZarQTyw623BE/UdFYzNNbwYThNfb2iYNBA4A3l2skGB664b33WOY5C
GHf8Wy3UDzL0VhM6OXJRv9Mid2q20D9UXibOEU7LxXMQalP/IMZylzUCcyvsMoUNreYcgyEsnvNQ
rFjTtnus+rCYvGZFKeGWbPJNHkixL7yyObYQP1qnfOxeMlf/Vspe/HTzENbCuviOehWwC7VIH7Ep
cEqqhX9KMvX0IikHU7lJUvF9dPDkqcohhQkzPglbrU8wOEk63ViUYiwgTtLBzn204BGvKY94dfbX
Pr0cvkCo09lQGB18KFRXIO4ibc6dp6I+lQYfIDBXzx+Rs7BbnMBfkGlma+B9NmZcJA+EAVMtDW5Q
c4vGJm4bxuzGiycq07/yoqr5EDnntX27KTkLjwbEIAEgrizPgKRlzvBk6O0d2Vb7sIc4ABzzSv7V
UvkVj8CS4fLMUBpTG8PniGwM4MVtJXjafBjVHXGRP0e8/4TJBHueXShsWn3fAmN7leWBu2dmxQ8G
T5y1pWvRkxYk48J0oWPSNtXKtvATBzDzCP3K9Es94vFUAVh4b2pQKKH0rtUv04cugGTCW7qHmhel
x3mefsmgYXaRXjd9e+g9K93SmQv7BCjCec2Bzj6MfoiDIUJ70Hs/m3LnUaUg7EjITXOXa1Abx5Ma
RV38GhL8o21fAoYxGNqL5GGyGHrWfOdNeOU6LA8WPezBQMr3fuaW+xr5YfYZwh/pEk/Q8rGJA7ke
c5HdwOqcbQHaPE2O35fcjMCaAflWi6VtR/5r6CSwqG6TaXJHxpeTe7E2TY4dptPkduT061Qbs5uB
Z/oW8pH+nqsV0zA4vyxDUUi6G6equlcZy+zQ53m+7NVtwOljJRUfWHu6lyAKgirtK9CW0FbpYcRO
3b9HZa3LtnDBwqPac+/MiKUvIOpEVwOq8TsdKOZHo44hL6rqrueIAKT4f0fQHJEVBRdzUHU3FvbF
p1BEPUj/UauzeKr/qk9p3SqEnp8erK3OGpcuw3btfOaygH3sm0fns/9FHH5k/AnSrL99Bs0CVRm+
gbPKsBysxjrUqN0pTxvzVSQhiGOBWV9Rk0sPMlOg8N2wNKpetOjVruCvBblP65DBnmUhSu/PSfoY
OTdO3lMSzZWBRHDg0t/1YxNF5auV+Q9Fmz7MD5ze7jUsGMOHGdROXX4dP2igYAfLETTb6/dJ8vcu
ShJVDEDt2zPqPA89tnxb21lpE+7JdpqQ6D1QJ3Ff2QqNC/rg+TBj1amvzvJbq3TsbaAXb4h3Chkb
04dJdB9Mbqie2Wxl6SS3FVEvupBflWVjXKjE4PV+K1mf3pJKjH+OsBSnbxy6XZXBpBcqwNievypq
CxjJtPUOBG0wch110TZ+19RMD0Y34KdS8IfRf+cmvfb1BCavLXOfjAW/jsLSXKdezF48V3uOZGf/
4K27r8oi/JyGjr5KoCUEB9S30DLT2Av+yc+9UsnvXXsK1VDVXTFIV02hwITdsUgYy8oNu1u9h4g7
SsvdrRvpp7NR9TVqtPeCePP/jKNZYnUDbaH+VvvNOBGlsixNF46dJajA9OZjHgG2o/hdgyfAODiH
taD9opI7JLfG38IkvNLTHDI2ymlj6QCV8EmmHOWUOP6Z9BCs66MsgCpNts78KvlRwsMBtZ6Bvcqa
G0uz8yDXWobZpg7bCPJVuoQZiRvsIL1uHvH7s9dj1BkPzBlOk7fc+VriW/qZms0Sjhe432ZDuk7O
k2umxl71sD9NzvMu23RZHOGL9+Qu08Zg1ziBeXS94TS5cZ68xuQeh/ERvN32Q2DKO7hVDrACyqJF
YRTA06s+OtjgxG0AgO/AP26Gqa/zoNqTdfnSrIqgXufntFHN8iGNmpR7Tvsf0r6suW2c6foXsQoE
wO1W+2ZJXhLHvmElmQn3feevfw+ajukoeWbmq88XLALoBiVZIoHuPudQV+Z4/p3ovY0AqeoR38Ok
XCQjM6BxL5J91vMNtaYuZVKW2IW8mag2jUx+NEWjNZOfrkbr2XqeYrLWugSoNxBjZUNUANaDNYEd
IWa1dAXg+l3tJnuk9NBGHH3B7TG5gks2fNATPz4BufZpMiZnHoFYdDKenTUwID2Qy3+coJUKnWpa
kJfuwJvUoQz5VDDFhilxe0bSn6MMo8qA8Q/Nv/s173z3bxRJ4SsrBvvJkQJcS+8+VpB7EK9FcUlt
tNnCCJgBn1SJgHQ+QzBAK50nug4EKMalPq3oWk9rdpYK3BnvB3dQwTwev/VxXlRbK/c+35ihPgKx
w9mNzsimBknQlnnup7mLzrK8sXZpyR4jI60fUD0AlWYw40tsGfZxBugEEdjRGfURzR2XYEBBkvbh
3Yms+rr66OQVTbKKB8vax2pK0dQ3TsvBDUdQk3vFddSKL/SoGhOt2oGzL15TswCp5JKlsj3S04+D
VT3uczY5VUP2hZ6C5OTVbrwmq//l1I95+rP2MK4HZzmx3titvbI93Z1obVLFhEMDjKn3T6cT4U2r
2ytoDruLuY8GJlIc8FqBzqZOKv9UcLy1GMC0JIq30JQFNIEEqeMRotWtjoVgjdv71iw1QNNphDqB
4EDcasqbWiNIWZCzBccbU0UBZga5ID2s7oFFKe+pL/e6ZvvBRmd+sx2UDRmSDfVFiPmfB5d9K0Nk
64mghPhHwPte7BMTL/RPfQHtbcmGV+C2JBs6UB/N5WamWGETXEMzXkMsRREd0ZlM4uwUgMpsaqnB
G8IjslBS4airwRPq3bPTW2DuYmGlJy1BtRm5qgPZfbjMH66gzEwvkMtQBOCrt/DPWkAWB+XfQS/W
RcMgZ2Np6VmPirezMkfpe6VG577ZDjya0RK8EGLdIfWvL2bneVah5vrobGxDj4XHP808zTLPSvPR
BNNrJR96rfOsH94FvZL5UuRNL5Zm9KMQqXfLPURjeMQe3/+WSVQhgTBzOBvYj9/5RTQsSY7Ut/Od
ETj5MwBBPRJdo7Zt+6D/XHrBkQxEY4GxARihMxPmR0/c9neVaPNn7vvD1qkjDd+4dvIMGit5qcLx
cy3ONwCXXDZImb51E1aFkCwRZEDPbnVmGm//BbCtG/Km9tFhwnEciEQxE2pj0tB/LXrQRi+rWMCK
w9tuXe/5HiyVgCa3gP0BQIcSubnudcL+lhZSHO8DmtlrqxAJ1hU2LoD2gNNy+rmxiJcXZKiX86+N
upTFH7ro50j9UaFnkLKVX0bErjf9WOjgvB081AchuOkZ4Ja/OSM76uuVx83o7EGzjGq+GzsvYsiq
scCGJrAMV5C9M49NFDXQ6O0fKZ7oZU6I5Fv01u+HbOqvMhCB/mpPcUlE5f7YLyC5uvRBbXuCVBkk
iHmRr3QRYJ+jmiMK5E82K+vwUJgg6DQTt8d+S7VpqLAhO5SlPQr2qehCekve2O3jlIVBUK3Puw+t
VrWoYgKkaZOlr60C1Nl4PohSb+O2FN91a+QttGqsljcB3UFFdae+ABkQMrHxgSxBI2Tt8PyGlHMM
iP+xTBrAZV0Q5wS2Le/NzkZfBVbDBY0UJYTMyrFoNzRCLtwKmyPK7hHVBBklxYiq2sXdidoUF9L6
tJmaNJwGDipFlbUEAhrMpVut8fCcwO04Ow9Y95UIgu3pqRFK4+ejRVTs6poJ6Laku/vnAiKuq5/K
xzJiB1Th+DO5wS0Tv6abnxJHKFNzm1AcyqZADNL2XsJycEBZ35v3UZI+UqahjVm8bR2PbaiprHxl
xX+xAmg7Bo16yjYEp+ga94ttglw3bXl/zQ0NOO4izA5Um8M6K1vyHrlyotf3ggg0xr+Opm6ZgVS1
is9ZCqEBYZblPis9/Q5BKIElBMRQAtfHLb7I7Zcs1x+0CJGBBbCPJHYbZNnV6of6VWglBADHgj82
ToloSVR759zPgn2a2OW+zDm7Q4RHrAeZvc3o1MJ+CZPxoYK+xDwjUtdXCKVUrxGkqBdd5eqPAhn9
tVEIzKgBYjnPmLTVpxbhcdBHcLC7odwUlbhleaJmXpQLGyUTWOL2kLTowh9U2je6Pd+OlhQo74UT
4snuIvX0W6fUsvKLxr1bp7Yzsie/7JaUpEi5fkX+INh/gMCrvoi7/n6OfE+R81iLuuPIUTBtHN8A
HG0KYCIgitGSOJdEHvUHRzXpe535dX/oQFW65IqtCaLXINpRo/Q115Xx7Dsbz6NkDC1suaoTcOwQ
8G9GCSKebO98x8Ej/RdUYZ1hDbaCFMQfRzu9itaQuQP7mOz7JUOR7SmLGpBJdf1adnnxEsSJvkXZ
SrdpByt/sYV1alAI8Vj2nbizcohmUn+SgSbtV/e0FW/umTG8ufutc0JtrP44lja/da8Kt9mPNdsg
14QKhOE7KZfzbKwPjYfycWoWMUrKpWcNJ6FDZzT3/7qxIpF0YCDerGiuaPhO3TSX5VrxisTPaS5R
9cPp5xWpG/TQb1ecreYr4nX1xcD/5a4Ckbjf7ioALEiJPL1j65ZJjCsfoC8uUBK4W6CYOcXNa+21
eXF0UHYJOlMcqGmUPvBwXgPGauutqzO9PF9Qe7AhDy6Re1v7FUAQSF+Z/ilDkWKQPAhRGdFdUcls
7acPTtHpE1mdom1eBo417qhoxUEhPCqlc7GgKhfqq6z7BjmMB6cPETDOwENKtFIoxcXaXR3q6uCj
nvdu7jZ1Y2MjCXs2ivSYpL13prx1YIjkBHr2z9QCixkU8Gxu7D0GZU+vqYepcDI3SqiDleBS0yX3
LnXo5eGPXujyoBVGuW47CYX0sDcf6CD7ZuFaUXA/IIHxgPqHflubulzOFmNjXUDfjhykcgoQHznk
HBxH1CQvbGyKxWBr9aFrjC9xnFY7bjitucml/4M3xrpuh5Zf9NFOgASveLZJQU21aasxechsLYFS
DbdeNSEOFMAfbGuNXv9ctkWxIiBXl7vgDyxByjCDb+e+Ku6H5YQ+CXj5ijuZuwT3JMjaCRgARTXj
zmePthuEmw6b4cQEY97Cl2N50kWBzVSDVBg1PaPDk2SsTbmT3HzSmHQmxTXm8g1IM9gTtkH+NjEj
JNIL9kpVlVD6KM9ebbxOCwgJmdYBfGjlGrE9/tTUkp0ALUbdmBaU1aHJBUrkW6PI7rAyabYyqSxI
ZqnKB1X3HIKUc2vi243PUu0RPMP1lgCRJlCRAovSMtBZv8/DsX1i+ThucqfCLlWNRkgWHqFzWWI7
iVEAEc9uxiOIgMWLmGXNPVXwm3gOgAaiE6A26cFyIq1oARK4dgtkbLmt6wrMsCopWwf+UgJ0/+on
TgAlbtykESWsLobG8iUbhmqTCw//TbRr3E4bE5/1WK5ToyrvK7WlxArmrY+aXt21y6jRC4Wyxkfh
5yJY9IUqBJUNOxlQW1yDabIDYkbeR7bLLhQeRan+1CJYmGp1oRfvhVMhKjlhCnRoTik+N0sdgpTb
Kwl4ypKa84DhxMHKJahHF1VsK8PAhHig2hC3eKqDmB3tQr1werldWmc74cTmwhBRchqr4Di2+XAE
2czHw5/60gTB9KzAS+CKHctJFw1W+94CgPc7BozLa4CAH0oW7ehRR+4L6k+WfdLwewU9FWrlezzw
Rdn0Zwd6yktUP6VbkMj0DyEACw9lcMkhqnzvq0bHBOi3gx73aWVAB+iOl4uh5tGBmtgPFZe2TxHl
g4Vm2vlx4H5jYYFZ2jUQKvkucMdK3csgoGho+UZ2fYtltqKKKgdwpJYIbCDvnCAKBA6MT9KN+kVj
GO6RtSb/BNZNxc+AJldNGqUmExWYi/Qg2VZB9ZzZfflNncjAdMAo0DurXKVby18PdaohHmpzf0UD
sazzVW0LY59Dq33JhcFfotC/uCpLF2pAVIAACloESbtIE4/ta5QvQvKiLcGnB3vgULUN1GOwnpdt
OaDmC8TPhu6Nmzj1K6zFA3lOwAS50BD42GRjBpBQVOXDcgSKw8QtGZrHGcvuEG3M7oCCQlAn0sCX
o5rzADXpEIHxZKxydukQizuNlkJQhblAEgzA7xSgq61vauxuuk3JoYx2lBOuZYt/h5EXyB5TWhgw
I4QD3a7ZEWWC2QTGneZEx5l6IdbHZht2WG4QzUIGXY01Fvk5EOsuShImXrvOUrImXIAK00+hWsAB
qcD/59AlI1CfXn7OdWMBYDwY6jVWARamZelqauNWgLpUX/oHH5LFKNED/XwBlqx/3gbo8la7G9FL
VM44KMu2DN3B2a876lQaqOpBhdKh1Fy5nDgUC1HzRSeMZkOsjB+IFdu654uw9LAbUr/0D09L1QTi
4OOol6BeY3rQ3sw4O4dZ+CCL+m/I+73acaFf7SgMHzRvuCeZqzKpiq1XRu0krJX4xmRlKqskYPdU
hogim2JbCqeZrLCUe8Xehk1zvVt5xVhsLRc7OXJSc/1qRaWL8xVJfuvdqkXtEHAiEFmCnJyAUm9t
n3M8NKgVtI640pmnI0XZ2NDmfu9C5sJfQcLOnTxpoEM8fKfloHAhLxC2vE2Z/pyS+t+nDIa4PM5d
NOWQt29T0sA8JdAQULTCo8TZ4GdULIEP/0TxmTmA4w0dMjWG8YlCNtRPFnqYTf1zF1n8r36aR82P
u0axa03vez807dbTiwxEIq7a4qu2BlQE8twl6mTaKIwXkWV/NsbhjojQwVz2EDJRQPByqNd15gHP
6Zogi/JDbQVKqOqLMhUcUDsfptA4+mgqZOTfdco0jnn5BcWfd5nJm39hubR+2y2jMAfbf5tbWN7a
zi3aJnbx24713jmkWfcXWHSx+Y8QYrgDvXm3tKQEuPId4UoDc5POPGWHTF2/gj7ERyRsGcf1oSKQ
nYZUwoGql+Zqs2nDBt4KPKy1bjOPDmaiqOdz3BJCNUKGrHDW+MDdfTmyLxWhe8AheyxiP7hMUC0A
rqASYucQsQZWS/NtMLb44guBtiYL2BsSz7gJx6XsPfBob2jQ+Wk/hhBggYQ1SnwJ0D9KbWdZDf6j
3VDeyyqv7qvSnbomWL9q4gPGClslkclMdbmqyza8Yf/PNzbj9xubjueyKQGPN6DFBfGBX29srQcO
XHwl4mOmZ4uorzo8k9vIPsZmbR+nNgim0TudO6kBwcrEHtZkQKZ00NnQ7YHsWpuuYRzpIAIdmbK5
PXWO0Z6VzFvFkW4ttR5LUVlD2lqVduotGIcGwdNL36Xu0RCDty4STb46gfxgEdd+djEYMgBGIu6r
CtgLKOuln4K2jrCZQfkVIMmdtOq/49rD26my79PGIrL4CM5PaLHXgQ39ZqDm/krK7y4ySj/0rv4S
Bax/BtYDXxi7ds6O1YK+xMhLyJhp2RW1edbSCvX8BaWxl4bjroTMpv0Qt9oFCOf6OWMSb9/rRshs
OOnZ6IDV8+w2+RqkDoB8fflXUOL70LHYe4RKlb+zDcF2ptYHD+nooj4+Ddwlau37wwggFsD2YXB1
4pLvgzwvtgAYj4++VhX4TyArDr2ChZnp3Te7RuzRtXoQnhButQmhiFRg9zOypvxiD3WxArlBCHiD
B3BCZca7MAoASDeLYWl2kMnjwtw7KMteWHHS3kVRLQ8Q4vSXHr42n1onHg+BCCNwMDfyk28Cejia
Q4JcsC8/Yd2Sg44AkSsa7XM/OoQ5/ok06uG5se+TqFnGTVEdB2gjrg35AxBDlJY1PYRkKwTjo7Cy
vsSAVUHwb922Qb8xc9NrFg72KyfXy7pTUgkEOsx2Z4UpBqhvsjEAsseaSFjIO4h7JxX+iYcJbp/c
ZfcmsOvtziwAB4lM/+wnEGQECfNlKttivRmoTKu1o6IuBhq3XaH7Z473gGs7wZduRKROt/B4sFTT
it0fAxet8mdPBiTwyKqCTvlBDMJfmWLo15A9C9f03KaDHdSrwk495C/x4P/wpC9jsHl3rnac1gZ2
cQ1Ll+1qtQEDll2fDkkTePuEaRD8isHeArjS2WoS5M1M1KYwB5HRLPLfzqz3Phqd7WQOmL/WZJcu
H7OJyQUI9wUyt+Jz4qOcUTa8gvbmUCeLzu0v9LZ4JqGkoNKK02cBMNbCyT1+sr0y/NJvLGxZnxlE
g06IUVoLr3DTdWZnclsmvIbQiZI/UstsarbSBr8SimuXhdUGZx/KJXHfFy9SD1u1bXDvORiAN9Dm
co7ccpOj7aGEbmR9cN9BxBExayf7Ai2sl06gZm70ERzKsUtR8/BWw9rXMJulnefjLo/0ml9AgDMs
giL9FjdmPEnKI+bZRkDNG/xoIkSGfHl8aUS9DgIWPtBBGqzZ+SOk3ea+onCtJd6ku6mqYdlZlTzh
vzmc6WAYdbyRpa5hT+4gW1TUOcfiGKGQIfWg15R17nbkIJmHfOdOc7XmGEd5fTRXdO4iJnIUZczS
zZDXfB8OBrLjUf5Qd+MCKNLkSTosefKT7KUZzOKOuuxYt1Zmhw/c0sev3YAtIULS/CnWAv9gk8QB
EdlQn+nLhQGCr2VQetuiz+uDVsXZHR1cBNTvIMH51pSskGsxMrBWKhOgwJO8mzaQscm9YxiCFxO7
SdpDIqSWFot5O9knoKL3c3lXu1l/HrRxOS/qaMnlCvNqQAf6w2LPTfHBIsmym3DzlmOVUO5DnRxH
9g761473muHfrKf8OQKRCehN9TO+UzholX3wTQNQfrTm/k7j46nVakTCdOebVcTnIdH7z00mUVkH
jPIuxrP+EWqJf+FOmSC6bHobaFm4B8ds3ENlVJClH8JQRdDi7ynE+IqYr3Ksdba0W2xlwVeysx+K
EeV0rvPNScL2AREX67H283I5Rrq9c/zCfnSBJAK0og2WNArNXXvdhM050TWAqGTtHfHlCbFrUu0R
YmvHjNoQB3t1dYZ9XBXtoQA0PqWR/5SJCmifzOD4UkIJr43D9pSF1jfRGggoi3AvpJ8eCtZjL2Uk
Bw9lRxtakWiGz46g3gJGUGHPqS8q7scxumegSNgWbtQAWWrV04GafXjQcUO96C0vNjaI/JZJk+fX
SB3yys2urOwWTgYB9Br8etAoGnSIRNthtyI7MilQ9HBBeRKI9WBBXcKsw1VvNiOQhHUAYPECyHnt
UxKkC9+2zGcN5KmnNAuCZWx5JoD8Yb32nSLedWVjPkfZ8MVlVXlNvbh4amK2hvpYuQNSMTiiLqTj
evfCoYS+be3GQpIQYSBbnGrgbl6wYXa2FiJ0mzzroJdWZBA1blHKoo8+JItClLcMKQpdTGwBnjxn
TBa5Wjx0KyTezL+DFqUumZnxJ93IvI1hND6IU6sIaxYHK2yguFsQu+yqMARJK4Dc1JXGJUKXNoC2
Q2edQIPyfUByplp24NnoNPMBBTzpk5EDH2n2AEOWYoA2bQSsmTYKMABWCbBnKfYcBXG8UnQfiJHg
lFhPc/SfOAKpWTfpZ3yHejA0Il0kkbG8+HYoj2ZthOsY2qmvThkvqdiULLp61O789EctRHnlrvtM
1Ascl9jpHYAIVELie325NB3/q24m4tz17BNgccMriPK0peWm4cnSm+AR7CLgW8anbRqai2UR1w8g
UIEKsVXeMynH/TBa9/+8WNVNdhs259wUupDgIEdd2G+7cD+VfgE0fwBdyNBfjyiRv1aG1x0HgRrX
REP9mOqisyZxT3UXRKe53y11vkLUNFhrbgHOFCg2dMdauFebQVZ08ebrnrrACCc3uoKt3JyWB+u3
iXGdUEQnxjOxY6BgO1rd+HagZsiswFvNI8HYaijksUpgg2H4wWYE2f6xKgXoj+Y56AyisfABTGvy
mWw45z+E3TMtWetAXimVkhL5bOxsRADJQDQTUGBe+szLLo459UzqIq3uJ1vNg1AGmU2dN740UuCT
udjBnhp0IH0T8u+c4c1fyE63sA7FrRkJtWoFBqIeBO7gI1zElivOBtDcCNi1RyhZynMjQFiIQIlf
byB05AB2mcsz2dHBVE3l0ZpDe6SuaaowtqrJgzodoZtbLW/+DmSI6IQ+FGJbseL+Q2QOWMlgCshJ
ClIhgoxQFQQAJ0vTjt3j2EVYK0vpBStm9CBqHY3+ijCneyoGttNkNFw1AyRgiyQyP2duJA7UR2bJ
MA4ApQagu0NpyZUG3l3Jgrpo8N0dsUo127sr2ZGJL5uH2kVGJFm7Fr/qKHL5BFSYtdKdTt9SEHNu
UhCzqDzE9kY8I+mxlKlmXgQ6dBjdcqN1JBf0z786g/3+q7NUnkpIHcEv7pg3W0QblBSmBs3nQ5uE
xZ2BNcidaAFljxSlihU54QLPCu3aFQDNzANlLDBQZd595pdvA5oilIPuHvQmA0e7zlPRwJ885mvc
eNBAoKYK1FSK3eYONRXxskVO+r9cY754ILR0aVhYjXTMrS72yPSdDdbkBdDW1YX66Ow/DPjgi7mE
6kAeoID4OBUNgMx62CAePi5sJfCG/CTU55Rg3Hygvjgqtp3TDnsyo8H/aUujBoPQLkuHPZk1WoiS
PDew1wDxgD/nvX4uZdCO4RBzpGo66seuaJ2AYP7k1AnEBnBhDSjqVSWa5AmiL/65CIMnAE/SJ+rK
XIRvkZ64p1bCSm8Jpj5jT80/uad59BQi+D2511Zx6y6L4s29DBB9RHypXQWVP6502xt3Fiofw85r
PvkojryTg5KM9QGLa73cXGHDWO+nqguYuRzi7wBLyzsrEQyrcXDmzGbkBebFVaEF320XVPcgAoOG
NoLZUf81HcAEnSHhsi8GEFgHtffQ2vX4Ne4yqHNkZneGZD07N8xETYXyGwvxULV1+5TEndhD48Za
k0MCAgHMV+UIppcNQ7TfF+PNfKWaD0h5CMyr+Ro1X5bqD6xJuifDSAWIFZq3+fqFjWj4Go9k65i7
ySr1S/ehUPwuqmX6mjO3uCfch6lkxEqnsajyiseuKJd2HWzGAc8GwiM3bR8ihDX8mPHIQzMkKxZi
Kzb3vTvVCpz67hQ0aC9FJ5KVVfKPDv4QgkEIV8lR9Y7wqs9Xvms14QHh+3LRpJ2/KcyqM8Hagtqo
xMmRyeaxLKFFgKGpbYfC2I4FKHd6rSwXnhcEL6M68yPmT2fUR6Oh6vuTnZe35QJEfRuvV9JpuG0f
x0I6Zz3I5BL6Ica3HALhSjlNgm0KSZfSuOqODp7MFMBPH0uqT6gGfyWLoG3OJta/z+5QG2tXL3+b
C6wQduWCFAGEXKjY8oyrzN3bucjCyLtzC0Twc2yMb3MlAAgcDInMHWqTNqily4595vh3YNkq17g5
ep9Lt/mbqqer4dFsmwaVEGa/YA2CQkjfQq3RN9OjG6TB5OMonxo+VKWtQ8TtVx8kyYeNXo3mVgz4
zX1G6e0WtFHhpcJq/zm+RnYTPjt2XV+Qf/lGnSYk4KHhZrarOLSzZwsa8CswMNo7Gu0t6y+woIQX
GowespwFzxyQnQukYr81alaaYIh03FlU06v1twlA3ZQ/t5iAXgEoILSdN4Y6yFRs5MgXvpLVYbG1
QP1n/lnYeQixih7KZgqoFYayWflRrO2p+W7mgtryrtTB90buEmn0yQxggXjfI/GNYFP9Mm0YvB7U
sLkYTrxp2ofBbaf+tARt/txv1cOLHln9602/sqcl8h/6S7BAAN+rSJqUXKNp/LAS7l6p0QDYvLdz
r11Qkw6RwZtl7xsSwB1oSFIfit0XBbS3Jq+xSuR+FOFvXkntGdNVwqgsD12d18iEDykbD/YQeude
IP1K1LBWHaHqLNBMIOYxAJ25EEIpeJhXlQ/sHmrIr4CLaHc3HjcDjXrQ0lQ0IJ1GQLmBViBJD0X5
yGOHPM6jc1NDTSO1wvAE0cNnatHBQdQBtESjtq4Q/owBsxoOBRTk/tkhtQxt7YNIbHJwoFJxMPri
kffSRGzOlCuRRexJWIUFrZwyfLWxlw5slv6QCeB+CkG9wH95jaVj+RckUf7KNLf6wk3cICNA8x5N
6BWuPRT2nkMryHZlVI4HAfrHo0zycktXAZ5ZrkyUXzx5qBaerhKK/knTo4yugko9XKXsuukqwxhN
Vxnj9uNVtDR+u4ptjyA2LHt+RL3Ox6sAgRX/yzbK+a06GFF+rNkEfn2mbnN5s57zTXwQnS9bMN8T
3bdw9RwpE1VPUEQLyDnZl3lt0GXh1DUX92JzuUj80b5MsdY/NG/mKOEwd7VxpZ2BuFgHqKmdSifw
C7qfW7pT38eBDp5AhStTY3OL/bSkIgtlOfspSwDKEcqEOCIIdKwjoi/tBilFG5ISSI7+6Qy6BM5v
o6pyDbusEgFD4IepIqVykY+jMpTIjsVKR3oGlCgYTWK8CDUaDjnSd33tvY2mDcSfGwN6H0S7l2a2
tTckqE4kB6Dn1z5i5ysVCXFUvkBNxr92tSX3QHsjIFDq5T1pnw7vfdTkvinW/7zY/8MWW1jcRJrI
BFEfWCLYjdaXB3azNkltfsBu6MtEOoICAAGgf1lieYk1AK0eggIkE6aWX6lLS4vsIPFUWPwHD1PR
WsweNF0qo33q2mMF5CFHoVUQgjc1ZsFCnY3vZ17PxqlvPvuvdhnX2AFRPTCtqaJJOqCi1D/p7BPx
QszdN82htGarG4pv7NRQqSFJUCqKEfYlvCaEmj6iOZsIQqmQ2UAhk8p+/gnmSZDQtu3KZdDg6zXb
mZAjBwlOeDY0DfS8kbanbWLAWHSPOv8D7QMLGb/4tQH9H01eYhuUoXSDtYxCOyFJeh/S7dIs4nxt
+XW9nu/BUNK8eF795hCNTIM0YXRPBqhHqR9unKivCwTutBxF7UgxoyYREaHWemh5+Iz6bESEzNhe
Gh24tsIxtR+g1D3199DFnvorZv3RvlH9yh6ZfsTx1Dw0PzZ7BdjQUf6b+W16Ci0fRcWIGljqEKmI
Ax3AypIuET+3IQb/s4/sRCcnr5t+8q/xjAbPbv3mxVTIYrIzmP4v+VbUi9yGsAwDKXLGDJtzhlDW
ze8L6mKZnzlxcUwTKzgVnYHSwzo0rZ0R26eJ/TEuBXs7vRmBLESzsKxM7APoOK8zXloTKWqs837d
eS7mcluUMbyPUpkfjULXygLsE6yO8yghDP6ffMk4rbXvYCuJzrJiWOpa4WWGPBuQOZNQfb0QwJoO
ng+daGU1qX+9OzWUE39v0hwElFZdNAe3K9RGKH83E906HEJ9OU2iLnNz5feJZhz3+0T0Oqj/3Yq6
6Jp/mEt1dXoXgrAJOXowMqxbL66OVFfgd+GihH65+mX1dyZRq1BZAY16SB+aBb5u1JrKDxrdXlZu
x7ruu8Hr+gxdaH8ZceQnwDKN3BxUpD+zOME7baxuOvMH9P1/293M0oWoz/Ri63s0Ae30xGYbEWfe
GURgwbbSHO3u5iyrhn8YnT1mO1tCJLRFbvPSGca3sCjiJ9MW+Q6LSWM7eIX3qejb50pR6b4bpFmX
7xhIr2YDR6b6iw/O4TRK7bUE98sy1qv0SiVidNCaEPKmICOa+zPbsyFCIawlWeCJDCqvIokmO+pz
QfpxnefMgXgwG5QE9wDBnKQ1Fqic0Sc+QSCo9CUDXBiPCK14aBEED1k0vo6QfQaBFIrWxhTg+hD0
qKWNVNpc1GE39YcuKuXwf1p9KOzou0OjId826z+ouWQdVoi98HhFNdl6nQbbXMVjqE6bFVF+jWNQ
yWC7+khdRVn4C83vwQSTQULNKfXfHLgrNgNxG2qNwoc3pnbsh7E/yho0vF2P1InAPfbc8xRJFNcs
IB7l/Xb2J7uyciAZNOlsoQwzeqiKBhL0yH5emroKAVBJtI1XQS7LjLC5IEbOIgfA02rk19kWG4Dw
4CLMONmmQI++8Vn/tE1zcKJXmokHKUoKCXSBWlU8CFSTgBPGr03F3Hc7ivREs+VqWfk/fTVhL4dI
iusIGPsJLH9fe0idZMsWj56F4VnYpyuuBO5A+S7E6KyGjArmdgGd1OSAUm6wKfz0Z10Mfxq98edO
O/mTw+0V/LT9t/qsW1EEALZQ6KNggXj4OMatkisQHDpSa4F3hMwfCOv8QbsDQ7Y7AtQPjpzKENXU
iZSpdkfDdGhRfrUFDhdqr2T9wbGut9ApqifjG7cCZJ8Lo3Srzc3APCnoBcGRPb8OOqXDz4lnV79y
cJ0U1C65/uSoRFOv9aCeKTg7qi5QilX31B8PGjvW6ArS6O+f4sK94y9AoLukKEoPdgkU6AzPro1E
ryxBPxNZIjkEdV5tzRrF/k4QeEsXJT3fsDQAIh5g93cnrSh/c5LKyQ1clBT+dHKE0B/+ZYH+mxiv
A/lobllMCkuXEov0Xwu2eNuWkSUHDXlkVUtagmA1bqxTJ9vOX+ulMzUNn1eXSgnddI4d7vCO7hod
2eCxye3veYdqNWwmvEXdx2uwA1vfsYKMFz6okT57oZOs9EDrrtFQ5Vs7ZtWR16AAL5AC3lZp0V+F
J5PVECf8869zWsiHewtw/YH12rS+W1wxASkzcqA5c33Mt6aaUwAOcIzbOJ/mZC5ij0jS888pg84Q
MNDOd7sN1o5Kw75FgybivALEZuvaT/kCqsdQRawg1gK9he6EbWx4rHzL2+JTc+/jEgABVB2Pr1HL
jqYJPrZuQI4T9eXfyN2xEmNyH1DMddL14c09SKE7k7EuX6K2aCB3Q6Ly5N2dlSFfuLGZHjqv/xar
710vWLXMrDrdOlTQCanrtzalRKnW22mdX2xmn8JlqO6f2+TjUi71fZ6pPpwqx//lO+XYt4tSbPds
KSXj3Ja/L0rr1IT+uSWKk6wKtR4xchVrc6+IQ4pT74CWD+Vx1deGtcc6cMxPoBJCFZ+hgzdP9UvN
Lb/mmZ1sLBfVC77DrU+jURyZb1dfyZ0mShrdvQ4Fzxfk0Bh2vgDY270GRv92GRqAltkxi7u3y9C8
1I+675/XoRdAL0V4zZH6B+k4y6R2+WnwK+1ahmMOOWa8OroiXZtexZjq8aKu44MedumTFtbZHerU
XpBYRsmNSs8zEMgmIqoeqJWj7nMhdb+Z7AO3MDa8ycAxpxz+j7Yva25UWbb+Kyf2O+dSUMVw4+7z
gCTLkiXPQ3e/EHa3m3kuxl//LRK1kdXeu0/viO/BBJWVmQUYQVGZuZbn69meN9ZnY7R8M0dtdjmZ
B3Z0MKfOE3PVbNRF0itIdjIMvHHGTeD4itSuDT/hkyBpje/MkMZmFiHVzAUCDH7sQcbGJGY9swCz
knyf3ZDywdcs7Qp78jWL7JIffPG3IUXcWZsgiL7PQ46EGauikXwBJJgNwYpMACPgyVgjYl5hqQPo
JLQpkAu1kFXP1rNM8dimxYraJYkywNYDxfOfOgqtNrik4UtDhJd63ExHJMDv49hI0dkYoduvhNLI
lTsyItOmvLRA13BL+6B9GKZ+mziS+93cR7Z41siVV/ywTa6xCmJOtm5aHGw/9k32JeJpyy59qlxw
WCyJOAefv+UO3Kvljpp6gXobI2jBWyn6EslLY8COdu0xJpjYLQq/Zk2z1gKER0ahZWQ5uDiIZOAX
j4LTeudxzUegPAUYt6Zh6pY4eb00WMTACrNgFweMPa/NqrMsyBQnBEHSox9Ghz2S+aMsHGWZVR/3
kh7JqPf/i95/e1QI/1zpvb+Wdm8icpCZe9orxyYmSey8bdLHE/msmxbsNUW1+Zo0dAuv0jHkbO5j
FE6d5yJ/nHVJPnvSuv410luxJnnLvXIdKqoe7RPgVZyhWACJP5THgxc6YKk719p2bjaJjjKASIU2
pILK3EmlZx0yf5NSXPaR/1jXHkMVeZ3dW3xYIVkXZdXCSC4ykFMuXInmYBTeKmeqilr8mD+lpvvA
1PLIiLSUXxo1teX9qsBGO1mUxn2nm5iSsrEkVjPs02mNrfKstF0Q7AATyiiRSbz8MIe8SErdCRWg
0QjKLpdZaFwAS1AbHssmPXSVMrIrrMr5iCfwvrswYmnvSldDOXKkeDtu35KEuaUGLuWx86jdxcGt
HQbyfO4gU1WCq9kJdM/duVHWLSp8DQEadBRS/6xOe9Lu/LXrDt8nFZKRnk6jDscHMpueHpKWRqcH
M3vCu+5w5CmrDgc0u5r1ZpnlFtNBnY5Dp0V6AWd0hXoJCoA6SQSWX3x/2XmqvAatt7weOiyLmO43
asxiQJK4jm+W1ch+wcCr0pfGJraTb81oOeu5bbAvFRBL+eGg2U6a62BOGEcgvXkEGyOQIxLhV3Pw
PgnfvM+Oyf7NO8lJlI8j0DmQJ9tP3cu/f2gCBOKEyhAYijZXmcAD0+RjsszJU5ObgoNAMjT2eDC4
C3dAaSPmy0G6BU9Vuu0EcjNpkyVqNayGpkQpa8AsbEnsFabVLzoSTyokJg+0d6Q79SeFAf6HWWGS
TmpTH9mFAbPheBx/1j0SHjmfDno6NBJPh2525QBqi/FQp6Mk8aQ2DXR0bG1Q22u/y85CpUi3SH7x
B7ynhnQr1EgdkKrsO7kHQtmRnF7xlD1A6PJPnQti5gLflbuuApiDaWrlKuBW/YT5IfASO2NdAhUk
iDk+BGRUyMxJpTX4Z6hzUNeZ7JHOYLK9XXZsH2n+FxHH8bmqdX6/JBltEhQ9D7W1K3UxbFXkliKR
IRdLgHOtzdooL1SgAV4aIrOZw1VPv7DAJk0yH3GyS9rDk6a57IPSOguk3uEZ1O3xKV2uGUvSrRW4
ybQx0xifL63UsM0CFZdt2j/VEKQ3ac99P9tNPo70aLypPW0nT+QDeMK41keej49g2v9Yb7Ihc1L4
2W4a6/RcTtuzd9o7OtafPZ7anp7jfDSz1+NzO94njXmjAoVwO404e5n/UbPs2MfPRzjrHf9fpuOc
vX18dMfe5gM7tW0L41PVbMLA7m9NXRP7sg/2fdL1tyRKtMZegnkNoYkmHUESdLaqbau9IhUpJSKK
HZB3ZotQYMUzLFP7nGQIKfLrxqkAP9kyBdUC1VC7extI4yGAda84kJinTSr4JPcCE9FJ6n3TJbXZ
4E0+i/zRmy6jU98kr3+MSX48q1Cx4klZj4HP5SpyVbloax1l8R0HQJkHMkwsvfovRdRtpKa6j3Ub
c+SpmHxdNb31ODR8QwpkWXI/v2yz+mBJrHyjJaiCDpZitCx+WJJC3IHNNTA79cxSUGhJ/H+FkKGj
Yc14R00GCItlV6rROixFcx9L3QbTBgqZqVeNSu3SNdIb6gQ+FTTab75VeHezM1818x31zc6oF5x5
7uSMet+cxbx2JUJe35C15N1RHx1VHYPUwh+RW5Qk9j6lyIerg/5ThoSdi7ARYkFVwGkm5ELFWu6F
PWq5gHYYSUpIiycgQiSjGkHzSYtjOrmM6spc45vkJgtd43LoM6yjVSJc6EBE33gRY/e5HRhgeANE
JvWGRj9seIiUSepV4ra5RKUfwGNhKsYLYVxTz6SN4LgX5AfPWAA5eAYvIbvHagTwNhIAC5BB3xbD
Bpxq2YJMq96AZ97eUefBM9lRd/bjmOPKz9eNorKln7vhvezxljDqe0KW8Er2VBQo/CLYiVIJlYUv
0xR8iUChsAYp1m5TZEtqVgjs7yslfqHWD1/U4KP6B77C0Rd12ooq1h2KZ4582X32Qofyw1fcgszP
bEq2IjKFlErgCXwr94fIMbMkXNcNckccguUiJeoux+4iB4MpNU2AvoA8utK2qrlFl/HIUgvvL1kh
4W6c6eethdu2r9IzarYSLJCNAI8MNUW/tUR3MNKLPHHoe+AjIzka0bcEjEAlKgEBAfpY3mcoWQcR
4GXtBdamwKLU5SSjXY97V2Yv8HAaq94I3QKZGN4qKYZ8aasavsy5OywJvYJQOEhmjjKCtTiRUXMY
E1jHpN8V6ZGMHJBtVq0wq+cxD6bo/kTsMDE9TBH7tAhXwHc79E89J3F+C0XXq3DUUQvfWxtW89mM
Naw+6lhm9LHmua5Kz9gUIrdQoArYBjXS85dGcNRroSKTdHMFa4qkq7tAg/hAl4CKDQXACVFslusE
gY8zBiIJh7Ha+FaJwIkA9fwSBlhPjHWWX2tq2G4U0CGt2wh46aTrAff7mwDJAOk2hlUt8mGsUR11
sUpzrMsCjtSVwRNrLSnS624klRKuvfG4We76SE2uJ3nTR2s+aEheHDVoM4x7YIjc2JjQgm8DrRNd
so8VLIfHUg03qak6KFYNA8cCRURKezlk094om3p/R88C503gvPfCjNBYunmU7rsKWSdR5/M7HSD+
a5BVik3vKeD2SewOyEBx8WKjvpguLumGQmLRmFcHXWCQ2VcWALFmXbq4WopBfRQYb+pYQ+YGCkEB
QRcIUJTrxUVl9fgBEGvtW0eneSWwm1AfYOmf4eN1iGzzy7iTIZWXdrp3ktD2vr91ZUYltm4F6C2j
DRddksRgHSmTfd8jj42e42oHPvsqTK0NPcdHtSwR0ZEaITMoKZBp0q45Uus4UrS7PBZbykr3XSAP
IpsNZMs5YgbUHLz0ntLTO1cDTCTJDKhQQjtZzaahLO+pBUKPH7pvshP7qUmekYK5Z2l4B/qaq4FX
ylWhWtrD2CqQw3xVjgnNQP+f+hreaA+tYR71vWl+YDdqlqHst76N1xFAtZql0lTsMgKc1cbVJFv3
bcJvwMwQLwpAebyA+n1F3GVaktxVnhd9wpcoElP94Ngodg19MipbL3wBiMsqlNx99ctsMtLjoFme
1VqIii4xQrCqVp/t43pqCGPo9iSeN0xY2R51M+C/PvThK7XaH+hFmtIFh6tqhbdRdx50tbzJyyy6
TUF5cBFGxtfKbEZAaKNTV53wQcFHbQMcEI4VxuG2ydI2QibzZEuO3FCfbKlFm7+2p9F+jC883ixN
0wNjawGUHj9HmJnyMyhrYpbN+RamCdQWrUKEecrtCEY7sDXgs28EPCA7F++KoSwV8He4PmoAC8sG
8VuiintUO7WrCL8iTA+VctspxrBOysG7icyMLeLCkJ/zpL42cFzfmwRLDHkWfIs7A3g/3DMm85Rr
xb4He9tk7vuoP7FrCX7BAkxBdVqBIMwTZN74wgddMkZvCjW46/0cbx+g5lLWoY239AU1CdupygJU
eAF1zaG8Q2rOynNTRYbrw9z8fVtlHJcG+sg2rFQbtQ+d9+BaGytNtNegGp+NILN7ZKyzligElZfI
6mk2bZ/KcyUejKvKFPGy56b9pIN9g+JgiH6cWCeoxT+yVrLmYK0INV6GRe4+ZZXxRGEwjE2DRbyK
UD83qGsPM7kl1SslNQCrqEn1Ss3YW4Y4MspTo15qUhLbrEy25EqOytQbBQOYHjDpGYEW0iJY4JQa
oKyCwoUSL0Giu/XMll1SC5wTQCnyKiB3UZZmUKtTLxkgM/vQG6jpJh9MdgWsrHI/jFSVRqwgLVkA
J0wxC+AwJZH+VILl2gmyIr0MuBY9xda4VqA/aYlV7Ju86h3SAr/Lf2HUyt5Cak9fLSK1ubRTo7/M
UMp/55agb++DAeHLkSp08PD8yJvigVoolxN37/W7OqxWpRTH+kmaPZijNRmN+qAP8zcKqoxA/qRZ
qr2lKSPNJWlWmda6dVEXwiHR6XSzDWvrwlaEQ1a0EQNGzavPrlC1FU0g7QLhAEUd8h01Lbd2Srz0
HkqzL696hb1Kt9Cfeib5emC1tqLp5X9nhK9cvqaRgEqVrkPm+aAMBe8PkpbtFWV9zE1K5CgVrT7L
W89eEdTmwPODMuWEzL1/aWsia9OUVr3MR2QxdcQTQ8XMdRZn4Z5ESPFCVYXVXFMfbbCeBXTCui1X
syxUyv/WKC3xaWN3zRmt6ocjKxnteX7wRbYVW0+r/3Oh76z3pgKk/bAFt/sP285/lHFmLHSLBc8J
KvSJyTYC4fYiLzLvygBTwM7tVGv5jzQiu/euhJFFOxSgHnzYaj6N4jNeLwA2dhilBLTTPEocLTtF
z19R3f7SGbJ51OwoXqVlK/d6ZOL+zMGXhyd4cjcgSuBEmWJ/HZD2C3w/99WVzUvgGs0jKs4PRsDC
dbdeY4ozfTQaEUad3G8nIy8S7mv+6ufgo5Qm1iTGFQ7aCM9OL9oEJD9ti1kL4TgFYAYiWTYY3goB
VLAzi5HxxbCBk1RY15TSRRlbOQc/mGteU67WOwk1SPxDJ8hEs0L8LFwqQcQv9T7sNqinuKcWbXhf
80tt3EhAk4N+iilrWdQo/UTxRQveB/t+VpnNXB8IN6RMtnNHlqwOhcGo7AP6Z+orYjVDNtBerNp8
G6bXuu4h341ER7vUTso6O3RRmzaE9JAIlW8TlFu/wUDMCqdejtrgm5KrcdKXZq6/Bg8JYsjjrI+a
6disxmb8QW/GahTIj5NCoFD6WPlBvTzNCoM0DtbU+1u2thEDW4MPTqSHyJUd8W31wn9ivmcAZ6kr
r4ZBzx0xwuCGYZcvBZB3tgX4jJ5y+zOp22lmns/WLgsn61wkP1lzZdC2If4XozU5Vd6sWVmYW6Yj
3wUU0yAzS5twMXRB8bkDq8MilUg4BKAM2DEqd10NKo6z0pM1VgARMxzVeD5s1LCu7xsB8IE8Ko/N
oxB5jJpbTObkNivbZG2XNVBMRm+Cq5sGfAmTOUJuoMULzRiMlBNReGolnePaZu9QkuZQlBtP9/xP
g98nZ7IQMSr5WHUza1RYp2/y+mMNsP9iNtiVWMovbP8u58DqBe6ScR4XnX/HkMGzb4oO7EboJBFp
JFZ+0EAmhth30KBOLNZcTiHUAJ92y5yr5RJnjGwivfHv8Za6dscS48JFBch7ORU+VX8h7yKlxEPK
Lic/SVZfkz75F2D7mORaUfylfxp31keRy02qaRG+o2uk3Eb9J73t+UZHnAc4kahbi3Q8hMzQL/d1
xN0HUhvr3HhUHKsN4ER3UHBS7O0gVh54dcc78PowTZZOXJflfcCz5ExFMOOi6bx2V6J0csXA5fqQ
9MhEBvkyvkOBq9fW5WsEYAcn8JRiMvKxRHNkVMUsfyh6E7U9ByOTyepV9neJWSeYg7l90S7rpqpW
E0Qd+LLF0pc9ZgeUvWSP7ax/8KsuvvJjYTnDuIoLJIfr3DfTh7bL+XkY28ZZorXsk56CRHdUwFn4
Sw/LIjvVdIerIkPNXi2CgCwDLOM+AH2An2Oh1jyxlPh8XXpu6e4EA5glWZqB+JKbRXsLbM7AKfoB
1Q+RykChgSz/qazgfQfv+487yIIKGnI1+skV8mP7LzLxPh1IS+yNGD7FRdO88MIyF43A+nAIvNgL
1Biwld7jOZK66V7xkvBbWaeAGEUmtG8jt9eWRr9hMvdv8pYDVWXUgC8tcpsXAKiaiz7TPvQFTPfw
m2tEk6/A9fBY1INh8hXU1sFXlBz56nz9K9a+2Tr3In4Nvr7YoVPUZRYshtYNLgOB3Fd17KCr1ZYo
w6QOsvBV62DhtdWhw++ljsyDIJlckYWp9OFlXZoK3uyJvYgA8H4R1/bIrNWAFblKTCDKjUIAXrsX
emaqwZJ2kcnnXszqtdEHDnBfDzLqKPHUOFiftgG26zt67n9FrBLZmygV3xG9vSXjoXYsv0KxMUk9
IKwuJyUrYTuSmTqHEhIP1Z39tiHFGADCiyoZtJVqMxsrCIAsr406clzFCi+pifjmws4CeR8yRG80
4IoJ31IeC66qOx0fmA5pNW5qr/PSTFfURF6xXKqqHmCh8G9cqgIQusyzJ5dGDczWyWWRe0/k0mhZ
uqIByWU+NMGGmrXIkEwJ6mGHCRmsYjNxL4eRusbxq/45FK57TrJEdi4wOdCrl5aKrMu+ARwPmpUx
CN0xm7bfIVcehfs/9KiXNqqrPvtvnoANf/DkNQE78jQbkLciBxjkOAJtGsXNzuoASzCDHVSOzEV3
GYCz+V6XxZpA3zOdi3NMerMVNUktsQA+nKOCnNQI9Z3b2UGN8NzxmVs5gP4CMBVHaKJFuinJpdGK
cyv1MxDGI0YCwsHDoOTtvdrJoHRsetZwIDuqmOd5fX0uEs/fhG3FrwTS6RZAAeo+p7Gxo+lon0ab
usVryco1xMM7TKPU0QiFvN4GxGunRjTxfTPKLWNYlEgluh7yokbgOrhumFLsM09e0DdN2tvGtT3U
F/TBE4+tsY++hqgvQYv6WiMzqe8DO+pjVXlkN/qkTyzqG1tFlBjLircguklif6knXFyVg2mMvLrg
3JHGTai0/gMm09Z5oOr6GaCBLTwh4yUpAJs0XNqtIXYA3T9YTpw7JZ8su9EyN1sdpLfWX1siOdpA
xYO3tbxYv0GKMeBvBr1fVommPeSaBJZM1vfLcqx2mnvzsYk6m4MysDKAcp0YysIzEFYdoR5YpxRA
HuXBrtLi4iZoogxV5ujQrDhx9EZpbxDSsC/UNqiXgAwdnlXXW/llHnxSYq1fJ8LT8TxnxpPHhhUp
ZHqEYtQ3lwLMGpNLPEgTx1CK7sgljSVcrMn+hUtSCEMxPk6S51Jmay9L0oujAAxFW4o4nTrqEbSf
ehmKBfGd9MNiapIyBWneu5rlZPvW6RXA8FNCHq9TrQaMUqaNs5wfe0po/CSbe+e9v9cLpBqsWqNA
2dXf+qNeIONVN95ocXIs02ioz0B9A+omXbmWpdfeNeAWvMfjAGt+eZJfEKieUvrxGVD56xX4lJL7
vhqKXZJ7PqI6P1D4YJ5riESS5CPzrOX1inpL2yp2QP7wHPJGIH4wz8Cdhhpr4tYsuPxuJFZ0Npip
uOt0N99XrXikFm3UPAWVWCsuwWAk7vowzlY5cOkwfTf5XcSyYq/H+iN1kmjw8yN9O1PSlevnMSAs
wmiJt0uxTmUJrKhBXzWFfsiG1W0G1Ckp8zVlsVqFNmkMueJN+bIRSMSWRpEgujpavfkgfdqQxuzj
TYP0ydHJKANwlq7UVltFPdBHvcP6xelSBq12oBROXShaD3QpNhK6z0sgJ93UnHSmZZPZ8sSGmrOM
9DKkiP9NxiXpcFuvlgZxyc/rLbOzWWc6EeoxTDVcWPRdxSIbLwCtN25AofON4E/tLMNSZqhFe5G7
eGoGySSvELlYhMVgbd2uRhFknJ8RLvIJVnIOFOvWYU1QbRUv+1BlNiO10VOVF8oShRLxorJarB2R
yryxIjA+jHo19dKQE4Qz6ZCboQDEMdUwD3q7PqQI55YUDtjOiweA6G3pw6lNNHtZAx1hCxSP8gGY
9h/KJeT04XSi7xntkb6tKQCd/dkPyd/GJTiK2Y9r1dO4ktWFwxAiuZ476aDGwQn1YpaT0QeDvw1C
J5cOrb384KBCBkqgxu4uQAunfMmbz1jGrj+nYGlZByXqzpIy7z6X4SN1N7UbnCkC87Ra6dhj6KYj
m5zyRSA7dgnUU3MbJ7ZyJ7zuluQ+i/kiQ4rhzvOS5qaXMgBHh6t80RpAUIDZz70sWBJfNZXLpw5m
xhHQjvXsBkHhKV/3f752/+u9ZlimBEBPWv3n/9D+muVAgPF8edL8zz74WmZV9l3+32j2pvbe6D/r
1+zyOXmtTpXe2cD1Yejls3x+11ilQAfpb+rXsr99rRArIv84yFHzv+381yt5ue/z1z//eP4GaEnA
R8ky+Cq1Pw59m29//qGYNgphmKqNwIP/czzQQWk8kz//+PKcvGTPqff8r7vgpfae+7/08fpcyT//
YJr+bwApGGBCYQJEYn/8q32d5Nq/NbwFbMEF8NW4jrKcNCul/+cf5r9RnIdjEbYOOEBooEy8yuqp
SzNVTQWyDspoDPj+48eBvvu3zf/GfwFo4joLUlnB77vCH6yMAv2DGzZnqPtRsX8CBSJ73vHEc7Ut
sySAwlCfyb8gM3JZ1l/7Xi6PrtJh8OPB3hcf0mAmN3CyqH8D78UphwLqZcqqCFt1O3jDlzgKgWtV
qGvFHcJfZJN/PJBlWQbS8TXEjN+XyCHQ3JkZ8nS3iW6skzAEH4ixBjvdL87nfdLv4XxMYQpL13Vb
UKn/EYlTiuBwWACufFu4T1Z7a4aVU6l3QfQLvJaPh8F3JdcBf2DZI6LA0TA8YWVuZBimqr5iUUEz
10i6WHje59//76DywzJAb4F71Ty5aG3sKjF4MbQteHRXVXCX+oaD+ulf/GveV5pN18w0cKsD+8AY
b773J+OmA0Ksrsu2rV1vAt1AApFyr0dyF6vuIm+NPUpBlV+M+cHtYCFnWxUoaEGMyjy5ySPbqtug
Ydo2jRuA1gaIvb/odfqLUd4XMNCZWQiiorQWvyfNNk+AHcC+rA0sjbUtMg0cAMwBCuXut/9D70YY
r+3RjWAOttHWqs+2Cb6eFgVOdAG48Rs347vfH0jgkuEnipiAyk5Opa77BoUaWP72g3jt1fHSUq60
Itr8k1Fs3AiWMFVTnPxbTE1hVYUFum0sWwf40I4C5OvA1P/B/8XgJtcEnjo6Rnt/1QCDhVyTGv/9
MlLXrep/DUZgyr8/lY/+94YwTTwHdETP2Mlvx7NykFRbbNim7jPK9Ra19at7eCwgmN7C44tpurtQ
kGVYHNA8eDWcnEWhaTl4cSy29bxMbkpgTzl21TxZLgNsskCuvFB8J46RamX1gv2D0wOLHAduFB5D
yHZ7fwnDypUtEjgG1BCUd0YBPITcXPz9FfzoN3o8xMkVFKzPMruvta0c0Yxbw0EGv6OYvzqTD56l
Fi6mqROMMDdOfkKdVHSzZxqepSwF99jnKri0zG+1/vz7ZwOWDoGXvopKbfXkkR20Ik1yrdAAwiYd
LOxx77nL4n/wX8FjBu83W1UNvIHe/1fMOk7A2im1rcnYslZQeV3pyrffPRHAwdqq0AFKpeNVd3Ii
dRQ0AeCPta3ld04QA50JJ+RV8rf/++MwOhAg8SfwyHl/Kp2vFV0eIp9VIPyQpje1/hoH/m9fL+D1
qKqFM+FCM8zTu3io0hCl47iLjeRKmvLWUqLV318u/KZ/+p2idFLDHB23mWVgMvn+TEpAByNdoFe3
nFnWxpeA6k8QAUT94JKnVYI4B9DdXEVdolo6Q3513IDDq4nOkPi1YIACwfU+41aALPOYFU7bNLWT
Fkrn1LG1NwdLOoBs651OlxyZlGDGy+3hTPGVtQ9OEscYsfLbmisLDTgGgEnQrgdhGudD1mZ7r3Kv
eRiBSEWtdhEq6p2ykPepYpwHQRg5YTO8AhX8KYmsq74y1oCu/doHhlhEZa4Cc0MbzuzePysBzSNB
Mbc0cmBVKVF+nvXuxpbadwM8Io5qYMWYV69uH4cLOwTWu2mVQO+p9BehWLdp1LjLPhW9k/dpPu5t
c4XyLLtlkePRr5ctSMHAtxDW6a0eZaBs6PhLURc7YZSP0hZLw+xBzwJ0bwcAHOvC6AInzFLVGVTA
O7g8vwBW6mui+AAvzDe9yra5jrBu1vjXJUM6SuADxhvMJ0DBSR3MQS6apv8EXlTwxpU+IlYqVjVx
WVzDukirXEfWWfUgwF2/dMvqXBHhNe8qA4mf9n001JhY4sG46KW6cQvrCizBOLFKemAa5PkCF6UF
ubS3FZZXOGU2ABc2qZ8ynW3cPG1B2OsXi6TwQAEVVbHjivol75Qby5SeU/fZjdspZ2WgLquG96tC
s64KadiYWSB7J67ODDV6qCq+xuXnD41q4hKANgSFHZnW1flCyBJnm1ipg8j9i5UKoH/rhes0Ssz7
dTR0/kVu8Sx/beukj5a+ycCtyfq68s5rIxnMaysJimEpElONNxLMNK+aa6rbMBwUZdXWDFAuIOFA
Phzi3KCkCxUsYyyjAGkZ50Gv1Wsk75WOkhkjXBU4eIo+f2qs9szs0ydFVKBrSXLHr807yaybbqjW
CFTfaEw8M61bIqN6AzyCKwWMN8sm9Pecpc8hl/kqUPLsmifISVbsVWPwezOIB0drvAtRFpe5HvJF
3if1mWtjghQE4kpJlGe9dXc593ZmU5wrKQjEvPo8KuVnGy+yQek7p2dWvKr9/Ear5VWErOG28++7
vFWcPIik03ScOwmSoKuc7xrGrzu7uYgEGHoqzrJln+QD4LuRtZR3W2TTL+1E20gPwTU/TZexW90C
yHM35HW4yobhaxWU3YJHbInSI3sLegHw+dj2S2iq+X5Q7NyRioqKUjPaZKF2noQickpmGGexrB+S
QqQjS9Aur92dxSsEkJn56HeI/dSVeA7V2AEE4TeFFcllCZgwBwwfWEmPIraosjhw6ki9NMpkVxfs
VlZVigmDht8RK5YAKllbNfuiALYnavizqXjBWROAVsEMgMkHTtSbPO1ap/e1C9lgDuW64FowuoU+
tKDqKZDRpkU3SZV88ozgpWzNm5AV0mEe36aNfsGa6C4AGwEHxO0yzJDxEiIivaxioBJ1CkPdqBeC
fy2/BeDXqtOw6m638sL1Opyu0t1FZnDhuuYFULn2+Dh+LcCQs8D0N1kIoz1HkdR5VpXVSjcxscsA
fL0Cs3RwJpUgXJVdrDh+B2aCpInVddLxcyOJtgATOrcH3H6poS/CEHWJWMVMnSpAlAWvBpA46/Ei
5mawSfB7dHpXvnAk5Dtm1G+53naLSAnAXOSCpzqvLnkJYHxMXL4ZpvUiQmkvSxVfTqrMn5KK3WS5
1Fe2l333NSzyVPju9XuuOEkRPzQuAKSqCg94P+6LzwLQWDde1t9Xrf4V4QlUIyrqs+cNGep0cu++
DJp4nyBa0ajFZRkG3xVT+WyDVTRj8VUKzDJt6JzBsIHNjuxGB+9zBW8B9UKwLFrYBfCYcR88ghcj
czTUUjh9FF0ZCpCaVF47gdXwhZVmeIaJ/rHOtU+1bWcvCP5ny8ZWz0HuuO59o1vi5Ro6Yay8un5i
LAYenKeVcR+Z4i6w8RDupP4VlKQrLXTXfd68uAnTVlWbfy5R/45qk8+2ll8Bnga5hICJ0GW98iOx
bWz3DIgI+1AqyFVnwluEarm3vORab+LbDo9tHz+GpeoiLwUgI5UThv292gyAxu3EdabjgRo3Aumo
JZiUEYqpIm2X2kjqU7Jt4LmoYi53fprF51YdqE7oyo1XKzddm2aOG+Kcix55MG7LfcfP9O+doV7U
IgU+g0DJTpUCx2jMOFqEfXCPstMtylMRvWzLTV/0PiCO8H1kdpkjRkThyt8WOgfQi4fScOStug7K
YC/wsBtrNPKzgekbtUoue6tly1x4t2CnQQZzp/Q37SCu1TTf+Lp550fRk4GA9IKXID9TkNuAAHTd
OMh0vlBZ3jqp0Vkoa8hWqFq9aC0UpgDO9cHquy9/P6f5+YsdMxosb+DrA5hR5umXR1+HwLESCkBw
/UZFHbglztzM1QA16Y1kvfFtKpp1iSj/L+ZSjGbJ77953o98MmEDU3OmhoBA3SZ2FTksVVZ2Ud/U
wMYBjLixRJbxAyJ0lhNFnrhXg+AabE38TPMTULHaIV5ePhbZS4CznyeiBGAGaGIAQ5ueZZlUzmIN
jMBY7/jSs9xb6FkPOCFDvwsBXbh2JUJlPE1vNa1NlqWOPGSkHLjnWqsiXTDEBAzvhNbxC9w3vFM1
xyxd1ByniIs1IAxepFYEqCnJ7iq9uSldlGJ5rg5MGfXOw6LRIy9Bas9jcChZlr/KpM9Bt5ECm7kA
1xVqSl6w1N4t7AErFXaDTNvSVH2sJrgvFYC2VnERXKE46CHsiysVv7MNIorN1oxVxakDCzyrEtnJ
vesXuJFtDhxFdQUu4y9M9P51a4OJwi/7ezYA5L3tmQs62sR7SFSUTwyDjdtQ31WF5juVGa2Hofp/
7H3Xctw4t+4TcYoEwHTL0IndipYs+YalZOYIAgxPvz9q/vlHotXdZZ+rs2uX52LKlggCRFprfWED
1uN0oEKB2nQ95R4ZCVDMfQg7uDwOCpTEjBHmbIoKGyE19DRd2fXttLHyHE5KUzq5cFObb/R5AbIU
dLdzUY6ABLC303P01zSmjigFASr+2IQtExa8qPMsBPhq10/dmgzwPYCqGKDRzow2k/XT6dbmWHQ5
LyGTAj6uNuct5oTuxzwM7Nlri1YVbkMWDWjY38Kzb8dI8e10M18tvI/NzLHsh3QPjKpNCJ6l2Gz6
cVXHYPDirtlrt9CK8zP1NqS/nY/BIH7o1iLrU3ZGZoPuru6stBR+JaCVFdvKzsjT4HTHvhw/iCRo
BOEe0gmL8QtLheSpzZEDJJX0FW486Xy4MiGouD7d0K/RPnr0oaHFCEYdMWFYjISZbuWvZBY9N+Li
dVTMTWqn/um23vNIv8wKqpvYKyGdoy4lICJEFNZohuNuAPIpSi4h/DM5fMr8MtRXrGU+y9utRqYD
aSEnJ1pEH09qnf0dSf9WYQbm6vhvWXD5VKP5/7IqM6cFjldlHNSDUJPhXxZj5l/9pxij/cVMpCxs
XacwTDIwKf4px6h/zSliGDxbFNniWZr3P+UYjf2FXUWdZWlmlRrNJP8tx2j0L9x3KL43Krr4GUiD
/EY9ZrE0LBsVHRQmUCeykehD3efzmreqIhFwtmgCQuk67zuPgMXBxzP53cW6+LsV5CioZiJNQZZT
tYBAM9cLaBBPsHIz/JZN36qabLSQeh++wPmKz3tDqI+gHxAaR+p1saVE+pQA2KihO8L4WbfZixZD
GHWCHer/WzuLtB6wprJtBW8CSy89nUFEWyXrsThX8Jlf98MS/6U7i4ybEXYW5ICzJtAU6nQPqvUw
0cshzL3+9bf7Q1RMK8xRfOhfTHkxN8xRIgCHG8C1YV5NCAv1c7sw/WUWYKciqMEY1EBaDJXEz3Ot
Y6bgQgAFAyEr+dry6iHqZw3DdKr8XDZXtejfqqoJQcvoWkhM5bZH4YHumLG4VkM9c3MN1DuSxy9W
mj8A8L4y2u6phsXJPpLF/TQB8kvVwmG9uMsjco8r4rRnTRFBoQ2QIRl132DecFD0YU30ijhRFo1O
W4PCnTSQuMJKLXCPKfLfnSvoNqysGOq8uNciQ/u52+pUkjEUWR1kWiOdGhmh2c8EFCKVnTnnfh1g
ZGd1FXKrFMKXhCxmv+AFMi591wStvG1QFOpM04VdHdxlzywztrB0QAbYQvEBtS1K0RrEiBbfUoO/
ozZQuwmKXHyvWfudkywLrMZuHSZH4eoCZod2z+tNUcPNLsYN+CJHpsptgD697ubrkkyZuQojgZA/
yr4luHgDtl/dw1pRgSch7JmRyLY1t4PLoIPk4L2h0MSr1SF3hBHtNQkxxwkqoUIV+zwboMiZ3FV6
hACMAns5Gj96O4buWLXpYh5kU2isBwjKPUrJjUcrtW9TXdiOEZXGoTOn+3EiYNVzSDhSqR7C0t7r
5ag4uhge2ri5zKYRag9teQuQ4LpFEL2GAEa+1iEutGrhIPsM31eYnwJl6TUQfXAzlmc/onrinqBC
87psIOtyMEckCiwG+YNMVhcQNhXrNAa5OwW/+ibq+tQLxYQ0JtQct51u94eO1gImgBF5Rl7cdPWo
UfysLoCySBEbZmoZuWYc/+h1DWDSKr9iNhygymh6NvXhR5fmW8iyJ9vMjsLrKIbDsgTfZpciMmwd
PNrc1HVF/HpMILdJVHFr14m17iOQHqekh8VZqeiBpRAL/ihxig/LiHqoDTVVvS6MOCiugKPi2hvB
pVPCO8kB+qS9KDWr31elvbLtLrsH9Dj+Bgblq5nVL4MRZrMsWu2CyTakjlJoT6lZWJsKngOrgSCF
TCEh6xYUwacKELw/AWoLVDU8FPJ0MjZAor1o3RBfmG17o1vQfZZTl/l6XTQb6KxDtSZib22qZAes
xsRHslb1oICJgI6F93AGfuzi7jGHmkixlSHkLy3YbTf1lgOynPD6NZ3MHSHtjYpEGHz4NgqFPWbH
CGBRTaAr5AA/L6+DAxVUlry8FpfAsK/j0bgoBmuj5dlGNYodySxQF2AZSQzkOGxp5i487u5MINqc
WEPqq1eV0oHn1Torax8xy4Z13eCUyrhL7PK666rnNsmIz5S+9iqavqWxsrEMa0XrbsPnSKjQ1MTJ
q/oRJc69WSfO0H8jlfpQo0jWZ+qBVeED1CZvS03bt6nWYuLCvBGi9uCnajAH6dSg6kokoMvtwE3o
lzQ1EtkTfAsJ8jRDkl03hr2r7AmJYloj8dVBh1wWqyauCnBAIOcL8LzDYeXi9AlSgJFCdJcQ5UFT
Uxihqpf5WG81yjsHirhADc6SdIVfwrFx6OMf5qRfcgX+FiGkbRgwAHAlJ8NFlcG6PYnodam0sP1U
x8cICyAyJAVBD+WCzhDMJeOw6SssUg3wG8CZUYcYOV/bkG13uiZ8sG1FbptG+wbqH/y17FDxZQs0
eWIkYiuiCj8VJTdjNjxYUNSGh/s+jgEoTauVHarQ90q8xkx92HVl4J3nMIVonvVIPo1KIgDyNyog
Ay0N/t+KSxP5gFMMKFD5EKK+42h8PJhQCJzR/lDwCNVvEPvwLJK5SJnccMgVuHQIsXKp/ix0zAVK
442p1E8DJDucpGYNep88EaNf632KNE+3LWnox8YYJLNAAgRhG8ew7McMpt8M8hsgY6iXDBZusKio
AE5G/Qaos5QEup0emhbYEK0hF40JvXUouWhBIpqDNRaGU7bmhO7BIqcz81U18ls1GW7CUQOptin3
eqQCnFrdSKiZO0UquF8C4uDWYhRvg5HHro07FXJlKX68bLWDTFJsGpVyH3NkQ8F0Fh7OuQo6Cxpz
R2QcwFzOcxc+bAmi+RyViSbl236q7kjSbEMKjpnSrsDXCWDo5CXTdKPHg+GA86n7LDVU11bNoOjs
VTJkXgcx7kgiCVBQZUMG7B85TFZfWUp7b8YV+EPcEajnts+TopcrgCeKfSJgF9eW+bQRsOpw42H4
PmhW6xhm3zktdowZQvfCkNwXKZL7ecZ3hYmCcCYK6K/XPfwv1fbZjso6sBF0HSw2XDS2fc/yCIxt
m//gtozfMFFTp88hEj3KWv1WxX3ng1FJDiPgRj6ASMwrci12kG57k3kOz98xezKptF0CfqmXw+7G
64rsJpf2HQBqTx0c5BpYc4WU/AyRz3VILN2GRl5rWFsCmkuONTqWWuGFeXToitKLc7kmuf1oVpDO
MWLgGxKt+ElCGwq1Iu9dPQSeT7Bvkxifh6wFBDiGpj/IchzOTZDJy35Cke++jIhr0mitasSpwIEH
dCqQlbyyreymDmGCHq7sC+pyfH3o8Ji3UO5bKfCvTqNsp6AOiiwZKoqWLacDGLfIoFkq3UYtznRR
mWsW248iK6AgoI0Xhchitwq7awuz3IHX50WoUEh309ojZb5CwaOAD0EmPPC4tPUwjcONCgbqGgz2
/C5swKIKe5xfSI/seiqEw3gPF8wRJqBlqiJZNuVrjek/EV09pIoma3R0+AG43C3uqNXh9AUaUdfH
q7o1474Q3mEfBtaIEN1Y1GE7ndsAsIx1gLQhPRTwsVN727olZdT7pQ4HX97nj5UKwR8IOpfeFBmA
w7Y5xIUiy7WQNEBl1bBdlo72Vlhm+Hct+v/C9Bk8iW9xPEx35zD9VTyVb19H6vNv/xOps7+Qz4NF
H+JqqN7PeMF/InX2Fya8idiVAnwH6OTHSB33Xx32ZjNaBXES/RSpa4DQAF4ABAicEKzfidQXsSD0
aG0GFwUE7Hg1C3nAz2FEyjVc/bHFBYMJQ9EyYbsxUa9QfIUVRzWAUVgpZ6L2RW7gPy2iY7PWqA7p
/88twlsxSWOMfpCM4yaGIQoqXObOyKZzWJx3IOaHOPfvlua4E9cyQPW0BRyjxrEQm8C5BYmNaA3S
Cq8K6wM1I4GwjXXGx/UwsjWxiisuAHKw2sptLexFmjK8AKJ8HSk4sXkqfVstbuA9haur1vxeGDe/
IxI4+JgGeEQM6ZLPo1HD+HJA0doMQqjN8MrYhMjul1w/04w2P2cxFnBsgpmlhqweoLiLyCoFGipk
cQcvOdQHJ/PZ0p5qiVMFYXF3QfmLal2VyXe1uRxqXEqU70b/n73iE9T6I2wWsekX74DdxkK2huJO
sdzMkPPWTFRk9QBW1XvTCL8VFYPVYvEWjYpxFXZqtNNEluHQgJfF0OSPWU2ntam3Vyi5QTWSy2ZN
Q1tZxTboFBkXhi+1tPRZL3N3FJHuwpIsBeig3ZmAqOf1GAEPAoRkHeY3tVU+wWwscamdP4tSoPKk
4cacN6A/mqR8gMFCBKBo9w06gdWqMlHSlTrsUqAC5MJZa6uAuO/1FbTOVbN6JRDmRA1kxRpkY2HP
jkMUZdiyyNek0K7rAXJ6yeCJkq6HLN7ovLiqi0LBrX8ccAambwBVPEdW17giVnJPK7TvRZqskblR
fM2opNNwcUGjIfaAWdjqRiZ9fZLXcWxsJUxQoWJ7wVhSOVAjWreG+RrCb2JUqlWSDIOXQt4Otqcz
qsNMoPoG9IoEuh4kLQsxYwKGYMo4br1JfqOKHGsCBK6cshLykfZT1mYe8uebYRhhHQglSU2HR2ze
AUzbNWTLwCD1I85MWLvVUC5rLqswvSYKfU0yRXGFml21WT7g/XVkqUsYIBaIi1R1dDQLIIi48GF4
se37uRBWtaOLv3mA6M5L3/QI3fX8HlJVO6iY3VvFuE1gpk5xzTEVcqmk1o4B/hwZ+rpWwd6AI1tZ
16MzNfyhSevUs+zsB3acHVjWIwK+cjuK+GK06wsW0jUV1ppOxV2vIisU1/bgcKHdiV6FvDG9VRt6
iKHDj9Jre2dn6Q0YDPu6VnZaKzwSQx+mwixBL51w1gxH8XbNQ/NHErY3lUG2MmMrrRwvYhMQncaE
jgFPrZeIhLixA4Xi8FwAZtIq15q0AzJq0bqOmzsOBR9mQidNS1cgqWyhnffa6eb1SMGIy9XvaZNu
UIO/kIp8Au1jlxFOnKw278rE3plF+p1ZNZIDibVTKfmuT/kKGdl7OUB2dByQqpRZMGZKB68f5a3p
zecG+uCaiSWhDx08R5s8EH112Sb9vjeLu7S3Z5hMd2ChvOmmZlX2+aaOI9sRzNJRhIobL+3iQFTp
lgEwBkUj415COwIZPX2Tivhq6MmVLQuETvW2iiLkh0bIVHIaX9o9yKtSM6VDmnFwRSduTKlvoqY9
5IP51vBiG5fGc4Xh2VaTthOm8djJjHplZDeOFZnAZxh8jgKkN4jhUCTj96SS2wHvJJIhgEyECbca
fVMyzefa9N2KEV+qHdTulG4HlIiC4ln8Lan1DrAyGHkVWT3uwMyM3ZLEkQsxUu6UGZSSWKTmPsQM
sGIk1d2SatfWjsfsqdTtTTuOBwltBZ01wiuzWZtNCwFw0+8jll4DPvOkVOaPShG3SSkvIvWHPanb
WNXdqip/FtG44VUMK09lLWHsxVqj8VQw5ulorRrc2GrkdtxWqNuIK5lrFWHlcjjTehUQPG4/ycmV
hsa9JBOPmQYAwZxtUVm+gnXgKhyMSzKEHSA47Y0BlIqHJDZ6Exu4BWfphNgoBHQAOokiBFBoEGDQ
8ap/ITE5YMPe4PoRenadxtBytFSYeND11PUB7tgegbK+Mwn9VaXihfR2ilVdgBHWC3EBLEj6YDUZ
c42+i9bA/3UuLvTKhpLeeGqQZYN6Bb6ppYbXSlLckCoMnXYA9LLIp2um4JNGUJ1xaFWL7aQ133u1
i71m1lPXwtTHB7wu4fvr9x2QIax9AchkL6rye27n8HeOV0jkMcTECUHCTfa4qCcXUNeIDn2NMCrt
az9VBwmzT1hvAeiwk5193VbWPbfy+9SwnsoSvtqNTEvHrqA2Z3T5XVwkdxDzNleKLMe1XdQcYTmb
1c2RzuWwmoUyp8+j9kkFI7/lSrRR0oK5AL1YoJyU/QYh2C6FNAwsdPARdOG3FuBGJgRXDI6DHTeL
oCjFAcqao5PH6Ta3ABMZJ/mg8I74Hy6kX1Qt2BfnLYgqAIkip4p8KlsED3lbqCGODDOQZndQIWvh
dD305/sGpt/6cKjgDI809ZWIywvC8B1Ug99Aou6bEkF0sYDIidIhL2U8cW4/lAmiJniP+6aIuBND
Ps4t4+gJHOcKwKPpxULWwoxA6xi0W0XAcE7r6aGt6JOIwoPK9GuAmvgGAgyW2+XazyyP38LC9CbY
SEJxKb/UEgrNpJgjhagowNSBmuwM5fDt9JCQZTEa1y0DFQnKiKbiNF1et4amRsGfxXpQe/SW7Ay3
2PE789kOkK7z9avRZX7m57fJtfWo3toH7EX7dJNf5z9KhHi+4p1+nS+uwp/eZnEVJi3rcbux9IBz
4RYgSiLj76jN99OtfDENDNT8QOwB2Uoz6KIVYXR9xDNpBLb1XJh3vX55+vmfY1RQReaqAO6VYHjB
bJ6SRTmJ4RQQEITRg0qB1KsWOahIOB1wHFp8xvfti/ECTlzXGcp9zML28/myjGQtLYEQN4LYCp1a
voZIeHXlzenufBERfWpkHs4PeAVua4IPZW8EhkjmLJuD5QleB8iX1a2atv7p1r4cvA9dmv/9Q2uW
XqQ91dDamMdrQQ/ZCL/uW9DVzwQA54ZuEeeFts0RG6AdMZZYWA0yhrHTdLene3OulUUB02StnUwN
ppqC+3UrVzqMwqL0zCL+Yj5//EDLsK4r+iyB8LkRZHImjczaba+/3w1KTWoblFCwoOZufvgoFTTE
w1GtzcCM88tiwp6J+xZEGqj4O39yNCb6arw+NrQYr1IrZRIroRGESX5VWPGFnGTjAPR0BhPzxbaH
k0BDwoBaRP2FFFfmZVy07YQ53Zt83afV966zD7aNTHMdA1Y+8jejr5/fR/F/f3LoBSr73czTjZKq
/IjDAKDhw0SambufCLVX4JEldZ0sckLvv/VPLsj4y0B5E/gKSzUMpmK5/ycXpBl/AcKAZIWtgXED
Bsl/c0FE/WsmK4GHgfyRYaJC+t9cEPvLgFsLKncqMoW2gV/+nVzQ59mogCiHSYKUzGK6a62htSGk
graWkdgPg1HxGxC4BKQfIJ389mFEvrqUYOn8m4f4t43FrgpqQAaJlEbuq+I2zh8i/QyY7fM++u9z
MTYfl+pg95EhhtgKFIVp7hR3qzLPtkMOK7s0PseNPDZAi+RJYQOaHwsj2ZuhCL0GwD+HFdDxY914
dXp4jnVjcVXTcxQKG9ROA2qMV7kktzBNrB2hszvFkvLMrvP5hPt3rBb5MEnhS26LEGM1Ga4uH2CL
BMxv4mvtm478yumefN5y/tvIks41pZqlQELeCuB3vIoaG/s/sjDiiYVirTST29Hb0w19Pg7+bWix
dxp0Eqgkd1Zg1ka3mrJmBrEDj/ZnT1+cl50tuGHUeHpvQvExgQOkl1v85fTDj8ynd0jLh/MlFZRM
E5gNgS7a3ciae1o3PsvK38q0/jsyi/Us+1zToKlgBsxsLqHnsx2YfQ3KyRlcyLG3Xyxlzs2QpUI3
Alb1FwD9w7QC6InGrlenR2fh4ffv+y/WtMLt3rLrCADxEYgPzSmwLABxMR6K5tugreV9v03O3GGP
zdbFyk7VhvTgcuNGWRqaR8ziwUq6yzgMb3hMbkdOLQd54T9b5HSxyJVw7Mq+DvUAtgW1B3+YF1OC
K1Kim10dnbkrH1nkdLHI+STthmZopKqKoFSKwa16ba/1yNTAF9nToB51Zokc2bOW937O0z6HHhi6
Q1MILVfIn4Xw7POypjxMXP15ejYcWebvEd2HtaLB+ri3KrQCxITtjJHFnUzPvD97+GKV41zt4rbB
TDOw++6A5AHjTFH6M08/slDIPHAfXr1juZXEKV4dMDQnAj+QIilTo8Z5+uWPjf9imduoUVO1TuaU
/ktpmDBBhi9y/MCRUzzdwLH3Xyx0YJ57AgthMygrFm+IRNKWDTNRUI2MM95zx/qwWOploUR9EdmY
rWQswe2Dp22iI7MF8+h0DVSUe7onxybRYpmrdk8lXh2OQuEEQ5ToJlfrc7zcY6O0WNVpm1U2oK6o
oGXcq8qy2kQoHwNEaq9Pv/yxBhYrmhQTfBp4ZAZJWF33Cb1rIPXl5Lw4s2Mc2QOXeiaxglxZMSlG
kAKcT4Q8xEaLylgIAqO8qMPZJuftdE+OfAZtcWSbREtHJAGNQCMohvQQh0N2Nz1TMz8ylZbkCZnS
WjN62wha3oOsXN9PyHOD0qLVYIueuxYc+Rbv9foPS1rp6nFSStMIJlW/D9vmYRD608SxMk6P0LHn
z3//4fljlfaRQCQQJOBaooTSMO4xOW1OP/3YEC0WdMyLqNZ1lF5z8xVmNJeQ4fCLIXLM8PfKmv89
upcqFRmS6IYq8f6m1j4REtJHgOuSb4YKLu/pPhwbocVSnkRPy0niC0CCzUZ5oQy9Sg6oF0I67UwT
R47Q93vJh48AQDufphSdyNObcUZmgePUEggnlswjaeX9WUcWyxresNHIjLreJwocpltjrlJFFnQX
jYyfCf/fMdBfRF3qIjUX0a5TBNPzfRjnjWsOfbWaYE1Q+xwFncdqCvvHUeXNIQ8L2fi2nWYo26ij
qJ3eSqxL2x7OsXPeNUR+fRVmLtY+JDNlRZRyDHQHzuO+5iX+zZXlWA7fho7q5Ov0zNdblJv/mYNs
qWAziizMswQtAWZpP6CKvJtCz7oyff5CfxoQtIlcLfWi59Of8X3z+qpj82L7MFu0NgWCMUJzUDa4
jC5Qf208SdzIkc5LejF6ZAU4LSpYPoqqZziNX++jcGX93KTg4P4YVTXiYlHfAkr4bRj53ZnufL2+
kBH4/OwZpTgQHPtB42c3yI/73B2czC0dqPS4mq96rWv5p9v6ep29Y1w+jlypgUKkw4AsIINy0dXm
1ZhmcHrrHgyrRtEHqPzT7Rzr0mLLyNpqNEI7GwPaRFBor++kbG8lhcrd6eeT+UG/TgGwPT+PGQ9V
SwtLXu3bksIW14zAdoffeDa5TU2A69DtugLp2hwy0+mnllTrviyVLUp39mGQCgPjs0dF1bSaVZiB
umtOoOJ5iikaeHX08L7ua3XWpGiB8jI5MtGRifq0bHh/Zs3ML/pVBxb34NJG2di24OjexRTo7xqS
DtSxWqE8oJYyu/uWpY2/6DszdlhbGNWZq83XBxL4TJ8HrlYhJdCZFopixkNd/WhAom50ukvOptnJ
vJt+1bPF6sxwvNlAxuX7tm1WqU4v6dA4tCEbCD96JirqYCGgqht5WZwCaXjoogmAZbKy22nd9i/w
RF9nOIcTQ7kZSkBJLB1y7KenzdfTEgSLz51PUhtU9S7JQTPR5K5jjb4dAAXbp4VSnznwF6y+f/ZC
KNZ9bgPZpEzNlDrfq3ZadxdwakS9MYG+0tYo9Sz1SlvPZmoL7S4UIPg3/RQhcy8xQPeZjKaDmUNx
qlek+PknfWbm4tDLYpWbEsdK0I5BD3BybT0M8K05/fD3CsCvHxuCgJ9725eGwvMhGQMhRfeIS0KN
Am/CzAMl8EXGATSsgIDLtm3I43UTZ7Apqdv4TChz7HPSz43HIbKbMCzIQPEQmptAiHI9hQSKHJWQ
/ukOLlzm//2c8wb04awpulqRUFAq93EbZT+gAFKbjm2L6o2YTf4D/wRDNqEB310lciXDVl0xG26C
qMvQ+xCqDDtGJ6T6qxyI8lFVIIbEcgHRlkhQ/XsnanjIxnWmB5Ft0etKbcOH0mgZLNOkxt3Y7sYz
Y/V+X/7iSy05RYMFs414mIZAvS5upsQLf+aP7I48NpAxcBgcCyMn6R3oBClb5cxl6MihuYzGeWwI
yFejyZKmq264DCFRe/qzHHvyYiHbdEoqoo9DMFimM7BrPX/+swcvVi9oZzEwNxpeGUY8SvycFPkf
xXyQkvo8kZqh76OQkSGI2gsCFYqwuagK6UryNMC21WrPpAoXUMx/Jix7PzE/TNiRw44uJuoQ9C7b
ET/3yhXchG7qoPWrfbFNN8kqPZjbxrf88MwiOfY1FmcKlR24XS3DmWJ+b7ALQPji9Nf4+rCCCNfn
MYt0q1VzigWet/CILuDM+DOurqADf2ZRfP3iQN1+fr6wVK4mrIAzVVsBUpMT49AqY30m0/n109mS
LBtpFuiKKXyvZNsBsW8CcUSFcWbnnTfYL5azvbgA6RkMjjqtrPYIXVe0gIZTjoujCeMjeqlbDyFQ
8jY4fKe/w9cbLcAHn8eJRQNyK5Ad20cGA2+z8UvFgl4OOfP4I7dSe3FjQPLZBBy1xmWu3cChokv2
ENvpJMQwp9fTHThyKgMB/LkH4KwABIXx2hds0p8gl9KspVFrO4iEKBswwpqH3LTDvTYCudZbLEci
GhINnTbi59qwWpdNW5wJJb6e1H8zMj8s0HIcYqPRWblXu2YjGKrQVfqkl/aV1cPC93R/35Vkv5oe
i93GqptGj0Vb7XsXcjOrZo2Lx4r55krzKtfyBhegpC2QWuv2gCSgF3mn233PeX/VLvk8ziHKmtjj
cC+Hhbivr541R6wbN/Ir90063/d7ME6e7m6hgOKrTusQ5/b1VZzZLI5N0sVm0UIsi9pVWu1JT/fA
A7ZOLbJrjcjV6b4dW86LzSIc6pCqw5DuQSCqnwgoYqsONJwzm8WRWYGy8qd7hlGrMJuV2Ipq4w6q
ytB6dmd/NwG/ldOvf2R4wGH41ECOzLUWCTQglL6EQhW0v6NSQzqQgHR2uoljfVhsE/HUmBVt0UQP
YoNMII4zFH7XXvXi6s8amBv+sHQkDJ0NYAmzPY8OouWOBSWykIBaXJIzE/hYFxb7hKoqWdXBoXOv
z+baBZh4uKtBGMgJAeA53Ykj82imoHzsRKsbKjegUri3rOp6MjV4rRZn3v7IRmotVn0fQ/UnBqcp
UKyRzSpT6TpK010v/Dq2fKGEypmD88jpYy2WOUfolGpGku5l12xrZq6LXG7HsXU1sFhStQKpkfg9
habY6TE7Fme8q2d++PJRAdZzpuXpHvfqPeMEZj/EFRkMX0W6zpC36OLcVVi0jvX0zGC+34y/2Mus
xYI3R7OMIviXB52HEpufrxK/8OWWX8jL3Js2L7mjYop43RN2Grd7K9fCEW7qhn7u/uGiNRe7QhcK
SGiNcwoPYPdCV/206DZlpaxPD+uRqbgUtR3HjEJUDrFhYwr4UjeSb+HEeq4Yd+zpi+0gswqIhgtz
CDJLQuTumabn1F+PPXmxD4SQJ4GkqTEEnYUaa/KjYE+nB+TIJrkUGGLULCEThet/1LyFTelU9otC
bk8/+8jiXGohtxbNlbLLAXzNVWekECgIQRfg4PJ3KAecST8ca2SxA1g6b4cUiPPAgHLgOxNYXuh2
sRoZYL4g+vxZVxbLv5o6iosz0nuzuK9tv8B00QXJFuKFuk/66gyo4lhfFge65Ko+gsk/BFqtbIdJ
L5Db4/s2q1/LsYWaWX8uW3lk0589HD7uyBKClmYk5RAwaFVYNViovFqxMHGzcwfXkQmrL9axaOBZ
oHN9CDjIPkAGQhT2zKw6drPVF+e6jGVZRzWCL+iI/rSl0x+qA/fAoPvJv1lBdXsOg3IssJyNJT6O
UibSGJKVaCjegprd+9PeXBlu6ZXe4Ghr8xBe6rviFdSKVbkuzkWz84z6Yg/WFysdi1zAJQpzoNYN
v4nCTadMm3AstnUqwMMGOYmvCBl2Y6FvdbjF0vD+9BQ/Oq6Lm0AeG4WqROguUE7TinrpytiCKrLF
DHRQBnDPFcqPbDn6PGU+nGwa6UWajZgaNth0ulxB9hEH2Zlz+kj6ii2l8uVYwd2X90MgaAtngZZD
AQBpmGQPKftwC5aJkeGWxpLvLajNK4hGm9sh4mKljsz2mN70q6QJ5YEmrN6aVZjh/3J9jpT7NagO
5R5yp8CbFRBOhMh8jgUEUQ3SSgWOjtBxORd/Hkn3/+I2YkBHUnKGjyFXowsb9q21htzwOveyHQ7l
deZyr/cGH2ZsW2tT+vW6PzcBj6xcutjq1MmeIKCPtE2TO8pDfdUfsjuyHS+zrbnLHvNdcgsezJ9N
uSVaSYQSLrMVxea9hg/dN/WQ3hqYcdYDhFUucf+M16cbOtanxX5H4BGj2SH6FMLlS8al30NE9/Sj
j6YZFztdDwbaaMV4drwfVsZaf8g2dAO7vX2yVVfNVmyhC35pe6dbO7J2lkglXZQx7NYwYFFyULSn
1li18evpR78jz7/aeRYfnqEqU04g7aB6Wm4hNf0QXhcXxs5aV07sNm4MmNqleSGdyVW97LHjjrFS
dvwbDsIz0+GdNPTVGyzOPyiKkw6VFNyfnM6TXuwqzkO+hU63c/nNv9kmznO+Ki8HZ71/fBo9zcXG
pDpPV3PtcI7vUwTZMIryLP/cxz0yb/TFvMlma5yGc6SQw30rX0h97j53LF3BFrOmyIRicQNdVTaQ
cfag17SpUM9V3DfcjXCcdT7URxyojTvzxque2R2PjTBbnJ1qKeAZM28rvTuthJ85yl6fN3v8Gf3R
7d0Rf9Jt50FW2jEd8JU8ULXxAaDJ4uSop1duvQHf8cX+kV4YLyB0QaBed2P/XAL0SDENqgSfT4eY
Re1AKrxhixmg7aMAIrSu6bb/w9mVNUfKA8lfRIS4BLxC39hu2+OxPX4h5gQE4pC4f/0mE7EbHn1N
E9svdtgPEjqqVCplZW57zEl6h7rWLUUipUGf8SZZo6ZcCIgs5dStK4e5Gmmx0Nlp0MJUgi84D/ty
7Tq3sJFU+HujUWtErDiETHwDBZfRP64Y7dKHzx1+OkxZ1BralKHh7mf8iocaf95L5qZ9SA/R/gPM
PH687fwuABXJH/M0L9apv0OZ671cib+Vsrf/S79bagAOhd4scvEFNvqO9tArPCR40o+3zSG6i+6c
oN6IrXcPkiKcUwz1bRES8eax2aEc7W3NUP+eGBdch6U4r96pC6eLcUHqn8Ztv6/O0am7mzagPgvA
FBR0obe1n42jcawOhf+9CoogOTX35bk6ybNxKAL70d6sLMk88Eufonixuu4GJkHVBznrzQD/FT87
iKbmnGBzqA4zYfuH9hG1fvKgB6PvbWSovdSHte7/ntOXuld8lugKXG2LeUdsrOAdIhc+nr4Cd5/8
Yo/xwe788cEMhzD9Gu3cs7zrvls7vil3gCdjdUCXvjV8bbO2LktAGRWqP7BpBqjCnPGkrZ3BfABm
iDf66HyNEbjfyTPqXH7oK8awFMHOInGfjUHzJg+hHjqbziBKeNR+8HvQP23HnX0y7rDKKyjApYuB
ytVpdFafU33ebKfqrnisH/p9uXeeMaFfnP0EEI4dgDd9C5a943hjBKM4qIFRCZkprGqW1oFMSTCU
w0oEs+BC1NrNsdbTipB5iUzDH+jWtN+HSvgFVFJWLGIhalGVzIgjCkIFjlGxA9H0mATGk32sD/ED
P5hh/bXeGD9zEP+e5c7bNj+ye8sHzZxf3Ce/zW/XP2E+PS4Yxd/T5pObTJJJamaMNEfuSd/kBYQE
PJ9lj0y4/jCRlYEu4bRUmCuhsdbQOc4Um+k9/R4/GCcw/u/0UHtwtto9VGwek2cQDZ6ilQN9aSuq
cFegTntQMCEgjD7AKDCXf7/Yb/yp/Bp9A6Ek4qJtvRvpPgqNu/hne1iD2v190b4woSoS1rF419EY
I818FPhE52HXbPqtOJqb2fVnQb/rN8lD9Sc74ub63TuBIB6ortkmbozp/8bjn5aUT25R0BJLCkzJ
O5jZH6Is2V7fLX835qXRzRv5U9tmEk9gfcTo6m29tX2I6/ooabyXCITE5uMF7GM4Vewf5T67dzdF
KBGLIvj0xW8wO4TFFj+33mN+f2NS9K9z/fQ58KGUQykGLn3WWgb1MohCahn0YAa9PuAFA/3rUD91
EGsTL7MGuIV6/N4PJ+L+TNY4dP8+91+aS+VkzkubFg7DDm0DudXOUHMJq91w9HbsPBzopkJsoJ8g
QB4U9+OBn+lB4LH+tmEpJ3EKTUZRD1jGnrq+Rr5C4aZcI4hemjLlmDWh7tXSfvaaurmJQWsRVV3A
Acq7/ulLB6cKq017I2blhG/H6/a7eLFeyX3+RYTRrnlNfzmvkNLQb/ONKrLQAG8wnRh6ElG6SeMK
nKHAscYfDrhoeOKtoEGseWIu7AOVBczhRtSD5X4I343gAxSem5eP+8xHzHr/Iz3tfpT+LvWfkw3u
P7kPSYc9RV6N+H/AO4iz4E/4+pQHr9fndiEYnwtkP1t3ag6u67UAjKQlg/Oi9ba3tO/X21662P0H
cadBAisd0Xi5Lf9AGQdSJylIn75WX5xn76N4kEdgBAFxtZ+GExiXApRE3GbEKg5vJG5S1DXW0a5w
Y2+EP5hPo2GtRAlLJ41KjBBFjNr6BH8bfR0Dsm3v0xM7R8foTvNw+wZ2aE/ujE2BmCfHU/jz9elc
sDKVUsweRwjXlsjuc2NvxC/QUgLJz1qma6lxxT1UqQaJrxET1u20c3dnh+kT/+reDaf6EWt0Ss/A
7q3ckpa2nOIthrjKJwbe6RBVeUEP0ZA8+3V9huaEwX/NCiIR/27mWmvbIcvnQaTPRfnd0h5Tg22a
3t5moGtuCxTdr4XXs8e+1JUSXues6kTtoKvhbJ7HU3X0fJCO4nJJzkAN/7w+noWHT4gc/jsgr08N
KUcseVV1eG19MGobdKCQ/DPNoz4hA58mB1bwg5dXKze2y/sAjAz/9mijxNcrQU4byuS+Mr/b+v3U
v6yMZt5Ll+Zs7vPTyTq5Pe8mfUYEwi5zEHnS9zH6WRngUQKpaW38yBMZRN5POa1YzOL8zVvwU49m
j1ekDgzFodHg4ldooJlCDQsTAZStfKZpByiq+V7yvVlVDF2av/ki/KlHjSdGXnK4PN0Cyar5xrVz
aX69PoHzV1+av3kvfmq7cDUdxJJYm7RMGMTgmi9Sy1c29FLbiv3Hoo5YahTu0a7yU8GHd81kK8fA
UtOKvY/mmFdD2ThHrwLeXC9c+WBDcXDlw/8+yF+YFRU7E7l4G4RKs3NsTE2/GzWrDRwdTGgThcxS
UrvJ71YbyQ58v+4+ayLyxgFD37V5pZ21QY9f4oIloCQcautoJDLeSiuS50kzASzRrAR/6tmOAAa8
i0cdrN1OZj7LYkjfAeKInpsIVJ51MWhHK0mqByjOiS3xpL7JaSyOriRkoxUxXmBlz4OUFekWjAYZ
2EBccsrAXnqQdU0eMfvxy5B17bbJU+fQmWB18SeItPoliU9yqMhJpi498jQjb3ZVTwgE2r7+sMEa
VQZWF3vPuTTHBypztu8y7tyPU80eHUGMFy3XJlSQ4k7AMj5lGz1xqT+ZrgWNJ8m0jSh6bdNPdX3A
/CEXFHXgkUlFRRHw8DZ9HJ0Wjw+mC2AA4B4C/HY86T8aPCHgtsMtC+TDUOyBCGk+3Y1O2TwBZD88
9ALipMlAxPv1rX/5zmqq+KWhkoaGFcIeQsEzZznYm75R4JaZ/TJl1uZ6Jwu26yrelmZRAQUKzz2K
rkekSXPxaLZV5bus9FbOvqVxKO4VZJ0ZYmXdO0a0cXY1TeSB1IztB7dsAzMyhx2IY4b99fEs5ICg
l/2vw8gm1JlNGneOCbj+wJspXLpp7G44E5pGR9oLI6zaAs8FUA87Ox1U7XxZ9xCD5dKNXlMxQcGy
c91s5Ul/HuQlS50dxCf/ZTg9pBWcPAJTP+uCfJZfFVH8Dnjmoc74WsHigrtRYVCyKVnrAc95HLts
azTDMTPZiq9Z2iCKA3asKCnHNImOKHA6Egoq97gzf1euvbJgSxOkOGGdTrIEYZp7jHMTtIGWDVIP
8dRVbdBX/z9ur/9NUZsqril3Ii5TyBAfgendCii5Qff1oA9rnCcLQ/gPZqmM8a6ildGxLbz0qW+z
8jVvKZDVRkWenYk4K0uxsMpqeSO1qHC03POOZlk88tiGOrJYie4XVlmtZ+wgzpJKfXCPkU2rPcLV
ORMIisaOgG7+umXOUeIFS1DFZPKJxnWduWAAkn3t+QXTrDudgZKVe6W2sfBQH6FoKutOZV8kKwmA
pZVRnAElk7DLUXOOOoKtCEIgHnQmCYSdK+31+qgWak5NtZaxA1m/peeWd6w6YJoyt8CTQ5+bQFJV
nn0GqSvUMhxn45oSjPsD8ki1XR8KwpougIqbC/mOHCShyElC36eYBrridBf2iqnEZINM0Bj3SBiJ
kTxkkcOPXknk5vqol9ZSab1wUcJX2KULOn/5RA2wcIJg7FDWzdtUT/ejZqSBGKb3650t7U3FA4GJ
kxV2As7+mNBjLoDn7ob72tR3tzWvOCBwGcZugcvzkTMDuhK/KRRQS1DYXm99YR3UYjTPg4hTk3nO
EWXS72kHsks+rqG4FiZGLUWzK1aWXhNFR5RMQhZVZ2EDemDftZwV4P5SB/Pyfzq8oK7tQLAg1o4m
6FgHAiXbMgX/q7MyN0vNK7FHQsqiniATeKzHEdBpvBQBm93h3bukN4Y3M2P+5xHkvGimCTCeI+u1
J5J0H7mwn5rYWEmdLfgXFT3ZSFPruMNRZju0TRBVtf0MwiL9VMR1++7IqV45JBcu+SqSMi17i6YF
QIEuF++J4fywOHiJe8In3y6aDWDOIyQvB2CSqmzNXy+tjmLjjgfFYjdG5FKJvAyKYSDQtwfBjNbG
txk2VQw7ET3Vk3rQsW1biPeAEADlICD/vu1MU6ngmYjl6EyiCTNCN9xubN9okjNYu3/cZNoqiJLE
Q1pXbd2EVgbNV9uANi5x2+frjS/Mvoqf7MZEVK5h1GHsvEuIUXdVOPYrZ9YCuMxUEZQphWR4XBd6
2PXgxY7F2A3BmEVJkNlOsYXaitxRVxv/SD5qD2xqp6BAaXPu632TPJq0g2C7AaxQkLGkOjW91+80
S4MQS867c0k9iKjF3uwuGqvXvUBIFycubpLGmlNdMAcVmKnpzGsmt0INrptTUGZ0UIoed1FRHHQb
VCyJS35FcfRt7JzD9dVYoAszVVQm0bwix7RgxsrWQTF1VLxwExzvvjuS+hmaAzagMy1KZzeoftZ8
QDJwh4q83N2C029Nq/VvoHchhLLnzfLJHze5iC3XKqYwcnpwbMcydShAzhIU3tC3sSEDZ4g/o2tm
P2hsSjz9O3q1KzwR3dn92B2MSQw+hJm77ZA77cmtht+uJ5z73hEDWE40y4eamRWkXG/u+4Gm3weh
Zd/bBHXN2izLFtPC8tPJKcArbbcVqNOY1we11KFIqM+lDwSLfqJRVAM5qbdQX4oowuEGAoeRwe9q
wyPgBmuyN4vw7NAlkkCpqIb8Uc6gccg0IDVTL+d7rvO3xihA2IQwZmdUlbEHZN8+iTYnW4NYVcCr
3tv3GPhOpgb40ScmNoVsgOw0oDpAGptvLAiFPeN4YdAf4jkwDiB0uS8g077rNWIc7azhe5GNJsoU
yz5kpSyfgO/G9aCc+jhAsglPA1Vi52NQVRxC43U9asgLyvQJRd0p1M4Lw9b9YujEz+t7bOEsUXGX
QxI1du61eugV1ZeukvAmNH0i4Mj27NvIkUwVb+kBX961kCwOq5pGJ2llcpuaiHeuj2DJZ80x0Oft
WXla3Q5dEzp2Z2xoWUU+uIBqBN3kNpyWqaJ7rSYDz4XoRCjI+NG49Qn5pAIKeOMf5jkrwe3CQtjK
seR1hlvFQyvCWv8m+t5H5aer/4mx969P0xw9XbJiJeAE+FhOFaV1WICZfdPBe9KhcQKSOqciOzSF
+zLV5dv1vpbGouQhI2PMeuJy9+iA7TnWWZCn57x6SNtsJTKZY7ULg/kPjnHSoJXYljjDcbgGVlrs
orHb80TseQmVyomyldN2YXOpyEUPUPh6cPH4AOm2rzTLDkih7GyIuFyfqKXm5/F92rtIA0GsvkPW
HO6TbUDFPB1HUlq7toY0wvUuFq4CKmtio5m4Ug9tG5aTd4xL786zte1NTavwxaYkaYG6kQZlcK7z
i5VF8pzn9VoOa+HDVfBixTWKwoBmzsG73wZBN1BOWHkVXpr2uctP0+51ek+QzdZDO2aPOnGepQfM
lli7BS81b/7bfKNH0+hA7zjU0+9gnAr07g7MXit2vGBbKuTQzRMxGYUw4Uyfku5LlSND7fxsQVF5
fVGXTEvxE7hYTLKYZAM/VDebyAJkFxAXv+yNQ5Xqj5pYu8Usra/iJAzL6QpBcPII09xQmp5o667g
kxbGoML/TJolJRIRTci72Nz0poEaU81Lg2pIqm2dsA83L8bd9fla8Ksq+g8LC/FG3dNDNtRPQ9x4
fqkj3ZND9KvSKN+YBv0pPP31em9LI1MchjD0TLcySw9JmZInr409kPcmH5bX6wdA3YAIFJJsrve1
sEAql29TpZ0BYS0dainGfUQgABXLt+tNL1iICv4rzdrVoKqJSTPb8tAn7nR0tFq798AWteL3lmZK
sfFSZFGsQ4U4HPrhPpJj6ht6fszoAPKj5BlCl2v5hEvTZHvQY/vX2m1XM2UZ9UVIBPvW1fox98aV
C8ClaZqbVhxJBi1hMbaOdiqrXxoeb5EuIsYa1mfpu41/v9vSR9B9mQVAchMSofLkTOnK1C99tuJC
GrsdxCQz75SD3PNr1Db2vW0W2a+44smNM6M6D8+ppABN0kmYAhfsfBNPr5O+RnuzMAAVBUWGVu8d
M4lOmYPCExPUQVMLQidvxcVecuFYVhX6VLOM5QYh3snWQOMZodLEezajL3VirizAwtISxUugulaX
CWAzYYx70N6utBFCTFa6kt5ean0e1qfTk5peUpWIJE7FMG1iSkFsZEO29//vGea5mZfkU+N1Z+Iy
7dqQ/gJ3DzHeO4P4QHCtzPwlpzC3rtgqynzyKisT91RmcJW4dUIQfVvZwzFPn2j6ctsQFKttoFQX
WZAzO03NJE5WGukbaJKVG6ZzawULvrQEiu2mROMU/N5jSPRzMd3z6edtn65Y7iRTq+RVUYeJA9RI
hAda7g0PmbnG337psJznXzFbd5I5BP2K6BQRFLlA2X1bROxLz5t9O7KdMMyvzOTlysn8FxWs3hJs
sN3NiZxPewmcuTpUscwuhCDAFIhv3psN2i3u0ztzBBlX9UBeho8v1ZMb+9OX6xN4kcxg7nMe+ac+
e1lP02jGIqSy6bdlW1pgBEVqqPWZY0Sn0hnEq2MO3p+8jMYPC3j6LfJ4znMCim5fJCgJZSiH29a1
l4Atsc+g8KWldf2nHorxTERm/o4My4TcVV1CkqzPmjOPUov4UgBOH3pctx+S0WuZb8J3QbvR7aI1
nPnlxXNVmrGolDqEOJMx7Chqj1MIE7KCfh/6VEJ5MntqinzfdsPKC/blHQ5Bq3/nkZap3jmtyEJu
uqc80R8AF81XvMBS24oDiyjpeQ6t8pC3MswFeYvT8c/19b/sYFxP2eA5Xv8LoFD0sG7it3bs9CMX
sYcXeKfapFrcPmUaxDiv93X5lAJ49N8pSge3aSIpcAluen/oBn/M203Oft3WurKRE+hgg4oPrXdT
EYAAa0Os186+JUsOM1EBIKBep5AlIDqUjhwElh4AOTWx+r0wumbF/Be2q6uscuFWObNFa4UahEcs
kFJtmeg2mWPiQEmdn6g/gbzDWv3T0loox1bFoWU5JW4fVuBpfO0Bxt21oh24T7x2us0kVEIbTRvj
3IJcYkgnvOsNfonI4ba1Vk6sghu8g0AyHKXzS7gvsvhI1qCICwahMtiMjIi5qH0MM73ZexoK0HgR
az7j0Q/qTikGgRjotlEoh5dud2QE3KoPRZp3W9qW8UaWUM2lybDi3Rcch4roAEFC31nU6cM0bn+n
qRYyGa3V5i7sIBXOgdcu0dWppuEVb2z9smxwsfdsVjw7ELt0gutTtDAAFcsRgyemTB2LhTQetqyk
j2aXPF1v+uLzDkxaBXOkedHRJEpZaJI6undZ0wI1XYExr5ySCTK1dNxAUjL6OjWyzTdQ7CEBb7z0
LDS7O4qim7ZNQTnkGCN+KktoiDLX1PalzRF7t6TiR7Pz2DM4z6o9y9skaKAa9X7925fmfp6uT4e2
FYlEa7RhCntPy3x3GIYtLytnAwkxe2XrXHo8mmdHMbHUhI4hm7wRjyjtWxvZeNV26skven4HkYgT
600oFLjDo0W1terf2dFdCH8c499RjRYjbQsozUljH/ZAfd16j6pzFq/58IuY33lMisH1cZc0NLGd
k2vFQZ7YQazJLZCQvhG9mmO9dfL8KS7fo3LtcXhpRMrpWjRFKiAI6pwso97q2reSWDsW3bXZSli9
0L4KbYBEdxUx0k8hqR6mvDhOEWgYk9Dp1ogwlzpQDlUzTWRmWKwIRXbHc4BOjbcKNPxWvbLLltpX
oiaIKrOWx4V7clLLF+aP0fY2hvXDqm9hPsOSq8gGpARZVBZZERbZRyy/apERgAzTj8mwcUFHdpM5
qviGEaLDVtLBVir6EzGUH1m/XBwc1xtfCAtUUAOvUXhETAfU7Hg0bH42UoLMAqLZzYsACbaW/rze
zcK5RxV7b4Qs3Sh29bCNq2M3O/PJ5HvHiT9kwyAErxUruc5FK5z3wifn1YM8BpaI/NPk5NYmTdM/
UK5FMsr5GZfxe16QL3FcQJ15/NbODNjXh3fxaXq2fSXgASEzEhi0d09wASCCpvuxtYKhKbayi6Fx
DKFn5qZ8k+aM7pAPwmUmFu1KILS0yxXHhspTPYp6rQid/os7SzunTsBGEBQz48YdqHg2O7eLDOIE
eCwDYxXU26EJ3Gj9XQmg6+b6BC4cOSqMA2rhMdgDRnqaBq0NLE0b9q6s6EPvyXSlC92YN9uFE0CF
cxQTdI8JS5wTHxN6YnohN9ST48bkjfkwgHvIB514vJ1qXYD1hEZl6I6euWdtax8IMtvAECbmOyNa
sbE7Dp1pPTN8TnmKYL1IoGDWgVWRt9mGidqC7djRFg820L6RQHCd0x58dFYPGZMOb1ChBVGcYABB
2rEYQIqZOGlxByU6XB6FF71Mkdud+QhwPOmq5qVtneh5NGQFsg3X3jaekxx5VXr7dNLAaerUaUA7
ow8SqckNGJd+RI7RbLy6YMeJNaj2Bun/FnD5ftvERRbmMVjDRyHbr0B9TlsIzhen2HIAnM8GLUiH
bnyVRZFs8Xw17MoKOvYOb6OjzgTA2xF41bWYo1VRONkDSzzjrc29+AfQIMyDdrvt/W4yPTsiCx/v
O47Pb6AanPhQOk92aWl1O8ivDUGfTPkrYVO3421Ldq1Hi7tW6MnWFBl5SQWLN07C7adEGvIZqAdn
m3WVdwC9ZPHWUu+PputNYGi1HWgix+U7hlZ9wqfiQMHTh3CoJ6FlFWYA6Dc/jm5F39LREd/riCSv
jtvZm46BkN4byTnJy9xnQ57tgKgwDq1kv2s31g950nNIzXvDseCyCVzTLR4zIx0PadGgVlaaUMkY
jPFLMzZYb33MdT/NmNxaHImu63ax4DfVN8WYlglqG+wqHKjRM99yMdKOGP3Oa6346Ljj+KATvMWv
+LEFM1QfGXuPixbsQ9aJTvGpHcmBdrafQAXzttEogaUuKoClUw08800qTokBwIhb2mNQax3AbU5n
bQ0m2ZfrnS2NRTly8BJut1FjjuHg/EwhremO4QgJ3OuNL/hcFbzVOWTKmvlMhhT66Nd6VfugTPpS
MavcNrV949GvYqzqXgiH9kyEfV49Jln0GHfiNYvr3W2jUM7KPAb1Zu00gHBVD9J5LCRqZN2PxH29
3vy8rJf8rXIoem3L8LhU0ZNgzmOpZy9mF/24rWllJ1WtTHLDduzThLnOi5OI1x58lz5a2TaZOUaI
VKIqjHLvS2vVD+YoVw7qhR2pYlrGnBsMMccYxtXoOzUoRPRirj68PiVLrauHdJu1o+524I01qO8W
c2VZDLGstVeapeaVy0YzZXo7lVMZThbOzSSx3YCjNApiNqjluj6CBaP6D4xlhCRjURX01EU8gjLE
+MfS+xcGlVyfamtFwAvjUCEsnZaJTDhmEVrmixs94wo4OCvru7B1VNasqnbTmnO9BENEws9uFg2g
iY30aWWBF+7Mf+nEPkW2jc2ahgPvEEYSrwSj49At7uf2rrQ9P54YeO+SuoG25eDsy6rSVwa1NF/K
use5l/bD2I5h2TyP/XkE6s62V4L1hbb/A0xw8U7MG05PBooPW7P4oU/5Q1aOKzmYhcNTxSKwPOOt
ZsAi+PCV4aF46H7lPffz9AtxbylbRuCvshA1qDsZ7VqUYZ3Ss0HN715Z30nL/nndJJZmSPHQmT5R
K+JlHUaxc2fxcV+XVeMP9vDrevsLW1ZFHphuh6rJFI8Y8VxEatlfUcD6cr3ppU+fu/y0XUtd5F1u
uzwUuvB1B5WbhV+TlXlZ+m7FS3ed1ZUWN/Di1zYHCE0GLBI3bkrj3+8WAipNbpsi+wVYM7A/fpI0
AUUZ//VpWfpyxU3HKchPRWc5J9DJ8nudpxPqBBNtd731heu8Cm9jeiWsvHJ4OEIjE7SA2sGMk7cx
Y8BollsvocSn/bC93tnCCqu6wMheE9mDqjxkdRxkuRNMkEDT+Vp2dsF8VZrNHvq2kqK6N+TECEqe
gjE28iNILtUSLNZ0DG4bxdz9p31aW56kGRCzYWpSFKxmPaRebASluefU3693cWkklJjqRDETj4G6
qEXY5jGA8dk+L5NNLe29B4YIunY+XFr7uRclm8YaVBB3IhehOVp/ymYst44+PEKD69iUyAbIAZVV
aamt7ONLiz/3pkxbm6VRAdJBPSwr+qEnoOjNKrBNGdYabGZp0hTXR5wqRV0VUkY9VB3L5pyDWYoA
FgqIfeCRbMXal3qZh/dp9adsQGqemwSorrMTiU2ig9YpeZjsb9KrVjhOlhZG8YRJRDgas0nYZkns
20yrN2kDNe1a/24yVNzUiQZGz9xaOfYueZh5ZRTfyBqtzKGPK8JSZ3dl6x4S0R6vb+SlphXfGMui
apO8xztlOW37BHwgYNa53vSl4G/+asUvQtikZpMJDFxR3mtWusl1vBby3+NtgnSmSj5XuP1gpoWt
hxbBaee2Xzg3fnnJuHJRXzCHv4Q9n/ZRN468RSYEzTdGYIz1lyZL9m0ar+i0LEy8yjBXJiYDErpt
wiaqv2WO8ZzXYlpxgAvbU2WRM4sK+saeW4diogHe44PMfedW7xeSbyPzj5C3FTKqXHGonE54XwNK
i1rglyKjuh+x4S123TVExtIkKbZsW5K0WS3HMG352fT4vqrsFQ++1PT8/8/LC9mXaZif/yNpfB0i
due19op3WNo5irkSNpqasIHMZDVKcSxov/Q/ChRg3mRWfwWDP3141SVR5cixCVPUL+p+xxm0Hznt
wpyX5ICsI19xDUu7SLFfCNgx6WQjCdPMOghaBtMAmZy0SDufMYwKooQgw0rXeLaWFkS5lkjNIQnp
I0Cz0mLDIfU5TmsVvQsjUeGO1SgKmDIK80qtOoG/p/JbrXl1B1C5mLQO+lIjKFGuVqxiiStDhT9K
jblSgvcYKT7UajCjtUpf7wz6nc6sNVBv6PYALZFNjgLdX3maECSVo2ZLeMd2U2nbW0m96fX6blmY
VRUp2TW6O1YWqjX7MXqwpHxxwMd/W9PKcd6ZFWldALZBA2jiDcsdxsfBaFc5tWGHaqoJp4eKk8xj
i4sOmfKwq89294piyhX7WbDO/0IkzbQlNRomJA1pR3ZV1T/Uwt1en5WlvaYYPx7ARjJNph5KdhyR
q5kQ2pIMiXg+bHQPasz5SpyzcLyqHG6i062OioGE3I6fyGjovon8kJ/r7k/XW3NlS50oPgDPIV6e
4DUF5HfUDRwuwemWinhj5z14pqWIV1zmUj+K8Zv9mFpiQNFvP2gfU/xtZK6fGvXRXculXe7AUKGS
IHTFOdviuJWRRQIrsbz3dmizMJFVvtXlKoXDUj/ztvjknUuaAxYKbqOQpHWLlzVCuwBq94BaZEN0
apDzf7y+zy6HuSDr+rcjO3dQj4GyzzCWjc9d+1h5b3Uy+Yz+xDG/u97JZe9hqBRuWUdNSytxwHcF
kuKlp39DCe7avfmyIRqqlGJi5ajuH6QZtg55NyvxPRvGd07KL9e/fan5eUyfVqJDPt/CzBshKtz+
6EYG7e2xPUPGfq2+YIFL1PAUU+e5PQwA/JqhZeT8TqtTcyvitt6UpAAjr9ENB8F0kJPHyXAsJekf
E487G+BY+YfdavW7K/Tx5HmeeeNqKbF8Lkvce7TRDF0nfmkKlA9Te40wbmlfK45ATLGwWd+Z4Tiw
3zKSW6idv9dd/9NprJWAe6kLxQd4He2aLO3NEPpef3QWQ5YNXtQi3xIWrRxZC0ajIkrbVJsGvK7Z
YZJ/lEhrtB2E3oqfugfqYfPHTftO5RfzMh0Qad4ZoVPM6cNAk6NfrenwLA1AsXpGLRIntDHCnERP
nTU95YX2o/DocayrQPb2GvR2wfBVbKlWglWutCMzjCkoo6YOYP9Ia7vbTFMlE2tKyNGxllqhA3Lf
OEk34/w7rVdWecHyVRyp61lJa0W6BSUkVAKLjHt3bR7FW1tLh5vOK0NlBnMyw/YIjyzAhCRK3R+c
SmyId0hukywzVFSpB1I9N085Dyc31XZxXHVbi2TJvdM3zcFEUfuudNzmRk+siiIK2dUREjNAEluJ
38a/4/wDzw8r8dbSVlLMGuQIDarUEony9awIIGruhSinuY2KylBRpa47GLELDcew7gFyKpL4d8OS
90ravwiAxNctesExqaBSiLHrvWfiqgiUE2g+yycg942AtmZQRdpaMcdSJ4plS2i6j6CNGMPeps9e
DPLDSD7TKT21bb3y8LPgPFSqMKPRotGgwO5n1SMZcTVle92D4HP3+zbpXEMFTbkWBdSirPVQt5v0
2LYg8katume8S7NlX6+vxoJ1q8xgqdMCVw8ILuQPx9IfHJfs+xR64TyXKwfRUg/KuY4tpZUOCk5D
lG1uksE5djTa1foa68mlVz9KDBW2WvQ2OHQyEzD3RhC/iwBVKWJxhzD+PtPJNxsz6HuEPf0PZ9e1
JKeuRb+IKiQBQq/QYZqenO0XyuOxiSKK+PV3tZ/m6A5NVb/OORatsLekrRW6UqzNy/eXEqoDWUl/
Ov92UDiZW6d5cMWJJNqOJD50Llc/harm+2pscYWo3Mr9c36elr6pxb3d5iNV1jQfp46EN4kS7nUE
aYn3ZIQCuz+wWm6dGKZhfji2zlqJeWHqdIDr7LYE2ZH2R5S/oAmHi4pzdKxud75LCwGk25wa86wy
g4Uovag0hQj0vB/DGV54KsLdCx68Ublyt1vqhpYMHA5raGTlMGgc9zrskz9QYt2jY2ul2aWOnJLQ
l7NxVAh75Ay824KWT5ERfxpF/xjy1yRBLamj3fb8eC114/T3L5/hvSxgGTiIAIpBVfiQjU+z/Xa+
6YV0qaNc48ZMcPmZjUCK20lc9zjeg+JY5CuHuKXmtRQgR4MaUzaFQY5fbl5LwD0JuaNqzeF6YVPU
Nbqc2oKMx5xgAhLyA37g9PSIcJkTJNEpelkN4RY7YlDESAi8o3gVeZLmn4WxpnfD/l1x/r86Q3UR
sCp1CtDlwvRIkI0PVTG1G8CBmZ/mQ/QwpvYjcGymF4/FS2jVcHE2oUvQ5rTYU1qFezDBh2uzbeBa
Y0Bu7wpyDG/xFDE/ZsbriHLDgVWQYMoz89oqJjikzTDOxv+eQwZ7sjdRaP2t07rzbKt5KCNWHlIn
j49hPLkblKMppJrtk4wT+xUDMeDxov+whghK3amw35kyq01Wq9wfUuZ4PLXzDbR7ytorVIN/D95y
7NUWdbb4nyBxoCyY5vTun9mpsFc2CeyhS1dU3hwD6tPODVx2JjH6YyymrVU7rVdMU+qB7JIEeVKO
+9Ro/kqzy4FEdeNd0xbhzmat9COOiygMFOF8iouP9E9HVryPQDn3UYrWfhwNw5B+2FvwMnCG8Gbs
zNBHSaStvVBVauOoTHnxBJ1dMUNsGYSzhzF30p/zYMb3s6iHfT+7AIbWLRA9WL+bhrTi2ekSep9N
qAMONi09PDkYsLzOazxg1SCL3TWhwZTXkZq/00S0QdZVOHTGfPaYMU4B46hoRZmQPjPk34KVEKFm
veVDXB7ov6xhXl2fBJ9cthHMuhWAoFfzvCvs+i8s1Z77BiboqZu/jVnneEPetV5nJ/y95Ir4UOKD
N94ADC1xSbRTtgV8apY9qTkXPpUV20tX/bYVNKVhxvVqQpzXIwl9snu33TCUTIGgTKAs3SVwtgAa
1M+MzPSEFWEhjVENKgKDyr0LWq5VpX9bpu7cCE/QNq8hyzwWle/UyR/hQM00rNVdLbtPgCevumHI
vJqBopPl1bttDH9jvP75dVRmW5dUgH3Pck7TrWJhc2+6CeObro2GH1nXokJuOmybqaK7A7RNPYQG
kKZtDZ/MqWccyEgOP/WkAk8YWljbUPQ/hqlpoCIWZVukaNMP83QOhgzVQ5JMP9OqGY6W0Vu7UTVy
U5QQDHNpaAZRJ3OIgGQJdlXEemqX/YkTf8vyMvLJnA6eNAqU6vs583qBUtdcYPuy4UzpiRSHjZJC
hClVQ4QdM0SMTf0NHKZfcxE+9c5Y+yIOIz82KtsDk/xXpwoI37Mx3Toln964Ce1slD26G9NsjC3K
A+WvgsRzYFoczq+8ynwKXq1vt6TdTK5Z7zI6qacipddAEys8/dMHoKAKgInNypuU+qRpQR9AxDA2
MpooNPVhoqwM/oMoAa3Blr25rvrJzEygWy7znKp4nE61Nmh6VZ4w4nc3HZ5jO3lzzLT2ObqIZosP
l9UHswuba8AA601nZ9Q3RtmCw5yAnIlzg2Hu7aSHSA700YfYb6Q1TZu+jID/FYTwdFdUqcBUUAPr
H4rt+XU4sfkwo8ZXbyZSOm8cErv72JXlIy5T7tFUndhWVeb4cRqjXponDvtoHV5cAbaRP9gzdEa3
1cyqA3TQae/VWL/bNm7DzTAWUQBhXfbkdKN6AOvYve1m6Fp3NGdXTQ9Ur1fQHi4EuWKEvZJJWg+C
KZpvOLHjY40EuOMpPOQJ1jC8vF3YG7ni0cZm8JugDtpvnImH4KfZv51iTq+5qvIDMkcHRUHa9Xdh
2DT7sHXzbcypAJ5cxtsqT7JXwvsMTqVgtQe8Z+luwLnueawy8tqgsPWD99NseS0Kh9u4KJnatqyp
Diy02D423A46eWE+v7oST8JWjbQl8zy2NoYJKUxrgsaCPYYlRPK6B4gXWUEDbf8dtQFMHFBvjrwO
b8rRdpCSvTZGkV/Nc5wEMXGQ/mJgYNIMnB23vbIr93YczMYb6kltjQSPPq5lqH2iALhuKPQSyzFu
DxTqe75dc9cnTmlvVOhUGNTqOYb0PmbA4F46ZTfhYIV7aNinnhsWLyJ2WRCHNnxbS/lYn9QniGk4
G94n3aZP8jcMyvCSGaUdgCPCNiOf3uOohAB+B0lmMJrfoEVXeGOXmh9dWZuvgkJ6xilPqsVlsgG3
AHJ/qQO6MzbG3VBkMrBNEXmJrInv0sTx+7SuH4a5b/662YT/yrPoms+pg/2uy97PH64Wzm3/h4Uu
jO709o2nuOjRgTiF73Jko9J5uax57XQL+SirOInXH2NhvUZuD48vJU79nlZobv8e0b85nui6ktSK
ZpVS7gYzJAW8+H54nX5RALpvkpfxwfhJ39334Vk9qBu8iT2e79TCiVEXkYxrp7TixHUDEkM4oM17
t/OcbDYA8ed57HdxRvzzX1o6vGsXK1VLG8Z71Ajq7kM5youIsZWJhBQoiEnVhWd3nVqTm1kF2v0A
iSlQIHdZZ4tn02hh2J4bl0kz0v9zLK/GCeXd0A2kVPcVkTdxOv5kqnukBVl55V9aydo5XlWEwUiM
ukGSHtLyvcj/zEaxMg9LbdP/3m76MSIumCnW0Y2HK+rEW3D69gqb3vlpXlpQWsV9rOsi5s4J6zrB
ghCJPPIqZeKEFabvbb/m5bYgtE51L2bGZiCXOPjrlVFP2Naaw0kwOg/ZpqL2hpvFK+tAvevCh9GV
T4xNDeTkITMyRwynSZ57TX+ZqiLV0eIiHtuaAe2IZ3pp7/KWzNu8BcXWUDLbCXAbVm7XC5cvHTDe
8aQGIgC3XwuCmjcEDil+GQGXfn7ellrXshuu7jPMiSDKIlWGw+Hfmq+UpZYaPi2UL7fpbo4kAjAP
AwuSv/d9RefNCCj37vzPXljNOlGoF2FaG1PTHWU4QG4jDLPBbzsjvJkBUn46/42lHpz+/qUHUItj
OBhFMJJ17X6fNnZxwO7dfF7WuhbrRtiUNSVYyU5nq/u4rpw9nkryv+db/258AAv/Z+/+5befRsVs
M1Icc+uV9ffl9JQ2L+eb/i6hn5rWhoWACVbB+LZCDdv8hffEj4lOwBBGvc+S9rqzijUmzFIftBEi
sOXp5lFYQRE3D/HIXjqj2TLJ9uf78Q9jrm+7p45oGXHuQP0KpRyOdhiLYwU3BpzOy/DKLYbqdA8X
Oe6HhGDZGuCfx9YAxbdu5E98IuYbZMSUAZqL4zwO8FLfQdSz2VsT6ci2VISpPR68i19xMjnGgY9A
vQKumt6EeOvcygw3sFG0/IdAmfO6JWG+h3+r+FtZtPmjFO4lnY2UieJd/1tFqdzWjInrOMxR/W5N
vrK8l+ZRy9iZndRumWdAq+X2EbaM0ElOfzkTeIYNxM9Kd2W5fLcxnEZZ2//nKcsESHcluLvJK6S4
rjrRb8owfcSp0z8/k98FKj6hYx9h3BOF88nz0CjrQ2gaVyhXrz0tflf+PrWtISTcKKJQzhirIxTN
46s6ieE1xQLFAfDrnCs5m8/wjQoSVa59cGG8dDRkqyYbB8IcJJ7mneXXzST8VKXeGP45P1gLUaWj
IIfQmqDpgTdZRvp2k06kfhF4yDn0tU1XXm6WunD69JfkI1w77otsZEdq0k0rX7v4k7i43QHefFkf
tBRU9BD0iRIg5OA9FnqD29834/QYgdK+sqL+JbNvcsM/sNyXLkTZBCJeLhvIM/vjLoGFs+W3fr4x
IevuQ8th8tuNcdNvzV3oBU/RJryVbyDer3x+aUFrmcmKp5HmeUGPrhimF7yCJVe5w3AlOD98C5H/
T0TgS+ecUIHb3mb1kcDcVb2b7vvM7sYQVZnP8x9Y+v1azCu7pgDJjdbRzOftlI84zIoVmOdC0zo4
MqINK3EfpcfWap5iSR9rc7g6/6sXlq0OhEzrhORzjqbL1HzqXUR0X/RwS8QDGIpsQ70yuQujr2Mc
q3qCPQHgh8c2wktMRV0goczE+DmwE1l8TsRfm2RrnmAL0a673KZWZQkX57tjGk4QZviDmxEIOH8v
GzAtzlUPz8ekg7geNeDKiENAmo5e7rzJNUzvP4LKN2Goox8r2pAChQksJN/y3dfhBkd5+aK8+zlo
4C/eXNEfgBVYT+ZOboyD8aN7K9/kh/kI4iPf8EPu5yuTtjSO7L8pze3LbI6i2IJGnbriqTqdCvob
I2svEe/GPqPjI5UDqAFFAfZYR6K8dTsHAgXg2K8s7aWo0fZ6CA84HOLL+PnspDqufhq9eDy/CJaa
1mJ96itioG6AeyVW2oEXVv/skCm87BDIdSQkVMRs2tk2O8ohDQR3/7h2/WlysQKW+H5e4fz233mt
IO/UzCHmtTVLVKGLIGS1b/ZrT7BLzZ9ywJdMW1sQhIDsk32sQ3vHyYcRD341XXbu4TreEd4t0qAh
A8ottT8b+GJ1Sbs/P6tLP/z09y8/XOQohyLT2rhKDx4O+l41STxUran+LDV/Wkxfmm+sogaysaVH
6OHfKYdvXWiPbZucVRf+fj1eobabpylnMLehV3VdQf2jTkGlT3+cH5/vkzgX2g6dtgS1CRMWqCO3
pw3E+oIpMe9LOsaeUY6Fn5XGymHq+/jiQgvdzomwJYWNDYMhJn2rmQy/r6P7891YalwLXttNTTgG
ZP1xTIfNUGKKRbQ53/Qpgv4/dXMdvKjGZqgdanVH1asDVQyPpMMRzjLvdKxRig7fxnBtR/1+4+Y6
hjESHIru5WAfh2h2XydhA2jj9PHGnfJ806AgtD3fpW+pEjaSjRbOeSPNMIb839FGXB/w4jrjMidB
gy9YemWiEn6IlNNdZamkN2VekQ1naXsFJ5E+mIyOvUQETOHzv2VhAeqQR2fMZlm4Agvcnvgu5n25
gxhltq8nIn9Oo5ntqZusqb8uDbCWDcomLsI6yqxj1yZb17V9WhVepsROzWvcqaX+aBlhzjk0gnja
g1DtbGIe4zVj2LvcgG7VX57+vmzQtKyQmXMyJz2yfYVXFRRYjfZjBl+0GTtvMsX+/EcWYkoHQ9aG
FQJuENvH3Okcnzl54jnhWjFwcQlq6WCMaz5FCmFlskz5gz2rh1LG8hFqMPQmdQQ84Ox0im7cnPG9
lNzdJU6SBRwv8Te1kc8oRMisWMmCS13V0kfrwjBiGGzraPX5DdDlz2Her0zVwg6hIyUny4bqQAaf
3hh2oF7PIQ/ctgPbFgke0S6aKB0oaYRplbYM5/087qereIYvcTWa9sP51pc6oOUK13Uy4BSwoGF9
4Bnhj0b+VXh/P9/4QkDq2MhCZSkeABMoxHY5zKpu+sncNM2nYG+Xta8FfN/1cwmOuHWM6+fYvE4H
uTet3GP2Guh5qQNauENaszBg0I1TI+8OHYcPuTN3T3OTbAA9WCPSfV+74brIZ+VYdkcaYR1z6NN5
cAff8rA/2AbD9pxfVz3AJJA+wCu9tHbnx21p0rVjQVmGxG4EvuiOLcLe5IFjwIpHjiuH7aVh06Kf
4+k35RWGDZmM+e7EGoB63SfqDruGqefznVj6iBbVYZanpYqAdy+j/o9RQmp6dIL8hOSe1p48F8ZJ
Bz4WgjJomaAfYBJ6MWzWy6z3GtteCY+FvKQjH/MhgdKeVMUxzdo3EsECzsIR9vzoLGVgRwtsdXrc
tyskPaiu3XHD+FXnwzssq3u8miPvdqHrgVv8zuF1rgy6C4V8EmOygYjfWolwqXuniftyeiZ5wmHn
eFplOP2/w8Gv/jEn4RovZ2H6dbnPk4XUaDU4+qfV9ETyJvVKllwBIU1gzNetpPelLpz+/qULRZeX
JZuxSaLkem0pvBvYycqZ9jQP3xw8danPpGmjFirf5Eir12K4tfEIXEePiflWxWuiOwtnWx0PWfAJ
StBDZB97vEwUne3XzNl3qbgFzPMultOdMTnP55fbUqRoEW/OoLKFEMKFYHfdQ9wwiaEp73a7yrRW
rsBLU6GFe+cASnWCwGAqPiR/GewVyYCFdaQ/yTdRWAylnZnQscm5B9+c+cGOs3Qzu026czN5maAW
1+Ef3GrwJFrj9xu4qgJuZ4vWj9KV4V9YTLoAXitI147FAFh2B6QfgZLlDJfXEOy88slMm+35SV6Q
b+U6AiROYcSRRJDNIYKzHWURuVEtF49VidoBx5lHbvMhBjoUAqGmn5ptS4GhhAzqyaLwwrSiY0Kk
3YfzHMK5MYvkT0fEH5yvPQYvrQUt3F1bQlGbYBinHKoU7CabblP+VMOO8PwALqxh3RFSySFL8hHt
Z33i53bl0enzfMsL8adr5nWUuWaS5fRIikRi5JW9m/O28kFerHbnP7G0xrQQL+u44s0UAqcPnFyd
UC8p2RN1poMcrsfwMrFuriMnrD4kHWRQ4adq4CGDRB4SiqfwnkHilfP0P6GfbzKvjogY62oEPg5J
vdqgA4Hjy6B94R94Wz20W/t+8q1tts2fkgf3h/kkbkjQXadX+UP+s/jp0O2ait/CWtDxEvAz6GTS
QLLUNovnhjlXU3eZERXXBfagdY/7vTJB36rF3WyKJ2OAmi4ggecXwuIAnsLny64IGJtZqBqSQypq
yg18q4sNAMTxY5e3s2+dHNH9BqQUWJfU5X0adxKKvUNy64p8vLEzawZtO6s2hHaAN8cR3qMSV/7E
vxgORpLmvlnNtWfUbQkrA9clPrM69TODV/nOmFNYPoupjz28Ydt+57T51lT18HS+Zwvxr8M1htGs
+z4MydEIPUG3k1VvqvFHPF46Mae18GXgKgXWnjPgUZPE1h2QeTsg7FGGIRdAcFD3sdh/my9tHOzt
lNCjULHcORyW7mlpipX4X0gxuoWkzClVc+k0R5mYf6pcpb4rp1tTrWnVLVyDdN3GKZ9qG0Jm3ZFY
LlQRHIgyE0rYlqcV3SSVtQ9VRLZMTASrbXw9P+NLUaidKmqG4t/gWtVxqMjPVkafJFkLk4Xx0lUb
0WwprRlROEfU2ua8NrdCyuweD2jN/vyvX/qE9izgOGHviCQGKzodb2KH3tkVuxnU+PN88wsZXxdt
LMhMYF2MOIf7TdBmzqND4t8gBbxDOv4Of7/sJKw7RkakZpHEp44jIQk8PUXmxS1EeAY8/Odj+Qa0
9UohaGm8Tn//En8KEeESxwDgv+oejXbctJHcDTJZqaUspA+mhTepHYMMdB6PwoQ1gDt4bvvDhVGN
KdlK6l3qgBbhFVgPGTgMpxmx1aZM7D+m2xu7Kc3X9GuX+qCVBriRWJOo8AWl8v6Iaid02jMX8jkE
zIhAlC08Cc6vru/7QnT6ZM1k09bpYAZzNP/MM7zJurW5N8JVjvTSB7TYHnKYBBFLUFCGpm2bPBWx
403VmmLU95mD6LWBQVVWa3SEBpBh3wPk/zvJ2Rq7e+GX64UBcC3rEUU/CiB66hXFQ8f+QNFoZdyX
fvgp2r8EgRsVCnwXDItgIFbxxr4jxShWTrjfLx+iO31EivKeNzEJbDf/pCrL4aMkP6FkdpWKNV/1
pdE5/f1LBzg1SNvW04xiz4BLzuwZw+yh1rAyPt9nPaKTIFtZ5VlYWWYwzGpPR+UBAgn7qfLEcPL7
6tf51b80UFokDy143G7BxoC5H6AQbWgEXGvT+LJcezNesPgg+vW/d62saVNqwxcJpekwan/iiTe6
NvgAT7ypQb0Jpt7gLeXAjG5FJuPHwZHDytb0fe2B6FxGJTveCpWagTVMO+g8e8NQ+QN5qi1wAM2n
kB3Oj+PSataCXIyczqTIaTBBsrg2Ek/FT+dbXlhmemEgLAyap6IlwUDLfmu0zi+7He+5wfnKEC38
dB2pH6clzWYcaqCXZQe2w14ttSoTufTjteUlCG3dOouGwAV1RzoWmI3WDbiW2/Nj829L+/87FNHv
m2ZZleCBhcC3zEXmjxke9xJVs63NeThv0hgu7DDY7UaQyOrptLi6jeh64xnMSLmDWnN4xQ3mPs9w
m9rEM5BkPlcl3o2tudlHRejAeqIkN6WKrUPZ2M5fpy6yK/ggkRsD/LUb2Rgx6vzSUHcqzZ0PJzT5
CwFD91c1umz0s9QVLwCr9vsSjMvf0Qwz75X0sDCy1mk2v2QfO0I/hBE1ARlxX8mNnVH/NQ13d35g
vz8EE/0I72Z9OPQg1QVTjdQ5F96QqKC12k/06N4Wage5oL91ZL2e/9xCrtPP9G1VCWMmtA5MAvs0
O7sPZfJi9c0hU+OehOXaqWJhqetne9AgUzeEfmbQmclVKeb7OS//nO/CUtNaAiDDWIOEajeBmLur
tINKpsL6umyy9TM8CICyJylrAjOrf42xcVOCalk27tpevLCYdOl1+LEyPtBcwWxtAo4bwrHDVkQG
8aayWbOpW5hj/RQPJh3nFo1kIIc8e2+IwUH8peNVBkDqcQSn/Wg7dO3hd+FjtlYkCl2Zh4CctEEy
WK0Hvv9dLkGQNUh9Lbl9C5WulbvuwsjpdaJynBJidY0KZpre81jdtJPYVaT9PL+qFrYvvUYE6ErX
QYECkGmjqzYl3qK9srDu66IMmJV8CDxWbzLRr2xiC6Om14Lsisa9GTV90KfsYXL4SzWW1VXX5COc
cuD324/xSn5ZGDa9NDSqVlCpzDrA6R7GQQhLv2Ej8+xYrNAEl+LxdOD5kh+JWSdg5mPknCkublnl
xI+OPbuP5+dlqfVTv760nsapAaNjUQdNF//gaXbgAw5O59teGBv9HgqE4AQ/STMP4oE3myxtJo/M
1N2RIVmDwi19Qvv5BPJ1JiwW+MGpXmPjQXTjZqzDy+ZWv36WeQu2R1/W8Dms5D4uTblt09TddBNP
V264C9sT044Vg0ihwpbzLCBtlsW+nErnsQcnxKuwFW87kkcKag5t4QNhpnpvJpVY+fLSyNH/TryV
O1nI2cQPTUd/VVP+Ai41wjBaWbVLzWt5a+gTip1wkMFoSyjxDtG0N8WJ5SrSNQH9haWrew4Ydstx
5C/tQ2EStY1CZ9i3Q5uuVLVP4fXNgUzXzh/Luos7lgJMXLiQQ70LTdsz3ApniJXIW/qAVmuCIx9M
yCWrgrYfW4mMzobfBW/dT5s44Z6GbrI/H4YL46Qr5k9WR0D0I3ngVFa9B3LUvpZdkm8ua11LT0Mx
WtTK7TKY0tbZUs6JD/ecemUWln67Ft/NQMNIQO4hUCq6zZzh2eJrNg9L43/65JfMJxKnVGnfyMAs
2DPpUnYNinLkQyjkV8vtNQHUhTjQRfEnVUKlRKR90DWgWsNB52cUZ+9V5K4M0MK+qpPZQLGt7Ch1
jaBVyfATKspiX01z8rserOymDAd26xSkiXDPVvH7+Rlfugfrkvn1XFhu1wHcqDKIyMBFF7Z30fhp
teURUhc72rf21QjRI4AVfitWvJ7/7NJS0M6lHaSpIVqLo3Xb1Xdlkj1D7HslFBcGUSeSQZeiNkq4
GQYlazNfJnCMcaBzNrfTaz7zHzD7vpZps/I+vnA20ZllcrSioXarJlBVvE1hxpH2xV4kqGhPj/Cu
mS7bfHU+mUlb1ZESHDUlmteIs1+RTB8kCLP++elY6oYW931cJSb0YfHihJLaBNGjxLI91kuvn59J
eGFp6h8f/EuQGlN/eudHL3hfPFCOl/ABXtx24vy9rBdaEoAGfpSmcYtR4uXgmYV7bwhyT4hzrXpg
qyAdfeF0aBt9J8MuVRZmfSo4nLPlZG1Fn5AdS/JoBTG+kGp0yf0CFPd2tqw6iC1IRBm9+dlAdcWf
8kunXNvToe+UgTmGwbJg4OeVnfHacwn48QANktKB04u7EiJLPdFCvcpzNy8y3G5b8lA7bxB0lvnz
+Qn/VnTDFkQnkmUGYCkGtIcCF+iXm3yS2eA5U+/sIM7S/e1ZXW4ULdRjkVXsPZyd6Q08MGc7Wn0W
dMDVXnXgpuxiU1jbxIHgGo/dyYu4kR3rUbLP879yISHplLSwmAtgxkOUykR3gD/QbRcZzwD+XkNQ
168G5yaejEsMdU4DcgrwLyFmOdPIS4vTQALMJE+SSzNATc28Od+VhbnUmWgKNhtgBVrGQXbNUy7j
V7uGt2czjb/Pt7+wjesK/AISPI7bleGhoX84f6T25KXRHV2DwC/9fC1BuBXEoFJWhAdZ3tr5c04e
+PDjsl+upYST2aOCdUt4GOwaDNO5v50LVCpyIh6MuFsrry2ND/3v9GaSFLSgKcYfEJkhCTex+qgT
SNqtgeuXRkjLCl1FUOOaQXcXvbiFkyLId5k8tga8jM+P07cK5qcVqqUDp7ANc+rm8GDCMOZoDIxd
0ySOfMrxpuPJBCDoaLDS350coOKGNbad3DY7wN6ofph7WF0lyQzTb8OqLrrcmDo5LcloySY41h26
/G12H2h4U49/Vjp76tT/3ztMnZlWtwkLadcZh7JPpYcto/OwQd0IARWKAe9LrWvdTGNherA+Bt5p
rq21YT6tu+++rCWC0TLmuE0QSTLLmQuhQWE8NFLYIKEPbnXflqF1iC2Hv5UwNYILM8kAj5vNTZeB
yio5dZ6sGoIZ58fh+2ULgcH/LtuoFBlNT3PuWPNtnrO7NjdfCxf157i5uuwTpwX9JfGNbHLjCIKW
hxBW2aXM8T7+VLUvRVOs7PnfH5GwI/z3A3gUBKgEMg8HJcgtnz4tw4GGLsjjAzDil51gzH/al196
0VaZmVh1HQeQcXrrycCvBRTG9kY13uYzFGZrPq905/tAN/+P+yYg91uIMgpwkEmuWN/7g6PkLmW0
2p6fkdPAfLcCtVRS2JnTl5ASP3SZ3RwAbQ7hzpxfdqNHteG/04FyIBlsxsLD1Hw0zp8wpB4l9+Ww
VntemG6d+VZJlqYgeoXw8uue4iiSOBbTajMk44eZsMAM6353fpwWZkInvmVQUlNsyMB85jzblNDy
2qi5NWEdkfCVqfj+BGLqlDduClKNEJU7ZBm0F0krn2XW34wztFQBTCtOKk/ltPKtpYHTYj0ZisYu
WwxcziBBxjrkm9928SeCh4dFX84P2UI+0cX858JWNm5B2GzzwS/Aacl8SGD45TCspM+lOdGCnUkB
XdrJdQ+EHxiqwK0sPbiFrrS+EBm6kn+apV3dzfj5RUcPdtdvk3TN0GJp9LUDAqNNkULuREDeMVJX
0k03TurcOmn+1Iqm8wqHrEzB0ghp0T3yqnSmAumQllP+PNqGu4lYI9/CGSv5/Cwv9UUL8bhoMlHw
Ogky8ZTYT7IsD6z7ldCPpmQru8b3FVswzrUsYtIeZUGaBFPcvdpm7NeyuLKIgwnnnec6cKDJR3Vl
CH6ZBoGp89XSuJiSIWmMA0S1VHkTwdQMt5GVhbUwKfw0kl+2DyEMVk1A2wSy/pyhb0u6D07SlcYX
gk6nq1U56+d4gMZwlaMGnO2sxvSNxPHKylj5wkKa0qX8Q0aaoYNR54EK3CpExF9MZv/qhvhjLuk9
4RirTFT351fXt2PlOroqBaCfJgAFuQhil3+aRvNg9eYLaMcf55v/NsbRPPvvVHRF2kbG2Krj2Nzg
nkSn3+fbXfrZWoDnGR7DYmSQIx/Exo3UfmDNNqwv8baw8bO1sOYTTL3kCBi7A4gC4OY+adiGFnxX
m2tyCt+uIxeHpv+OjJVaJ3nwUR3FdGvx2hvmeVNlMMbpXs8P0fdDb+unzaGyVd0XGPq5g6Of8SDH
3WUNn+bkS3ilUwxJaAIR0S4iB6LmZ7her5WUlkZF23G6OlZjF8EtdmzumH2XUDxQNCMUgdcMV5Y+
oC3IMMlqMeQsOQJk/ZS37K9VnkxdqyMU5p4uGx9tbVbD6MQDyLggC7Fpm+Uz21pJb2/Pt77UAW1p
jhBNLI2mqIMEAttb2SK/oZZIny3h0JeZk7VXiu8jDJ462iwD+SpA9FdH1uKtyHhWpfBNZ6UYttAJ
/VjZ05BSQhNYqPU9oHl5ifJq9Awdp90wAAZ2fqQWeqCfKPtQIrM5WKe02akCOsxV5IcXPTW6tn6W
jMw5Mjk1YSIrGPcELrdeyO1+Y1XJr8t+/mnsvoQZrd05rlz42Qln3rTTnjWlT/LX840vTcD/OLuS
Jkd1ZvuLiBCDkNgCnu0ausbujaJHEIMQiEn8+nd8V/38lcsRvbo3KqLBSEoplXmGixj2nHBxaw7X
P23XbFl3Np3yVV2sP3/6la3n0gZqqltb5iH2tlGKBMCk2HdvJEPXfvdF+GqXV4R6bn9Q7SNnDyT8
0SKdv4UT/DDVwqReRK6PfpOtlhLL0pm6Ne+jIR2iTu+bKlNpUAzFtrBdn34+SB8e83jZRSBPizeN
fYBB8jur08LYcpVT79eSe+jajRn95TdGrRjaqTfaatdm5SKifUh5NCNf8HVS3+WOs5fsn8r0nF4m
kE0FRBpAHP0BSuRbaSgqVtMG95Mbe97H3Tk8/zyGf8WCWeDzja2tP4gp1WcV/bh/Cpu1OfZm3eRo
ciafz8mVLeMyc4RWYTbJFqabE3Qn4hpH8tIaKL3c6GZ8mGfjM86r+q/P8MC9MXpqm/1c62xfZY7e
9ZKSTaSMm+bFECRBBuE0MjbNPvSXW542/6EH/qcGgfdeRHuOvKzLOpUdOAw88tjX2v7mdZg/i94n
TayaWsKOEw6jbiHyO4cYCoiskcOK1sbZL1yxTdkS6Ihmbf2TzML2KVwfou8sJM2WNb1a4oVyu6eQ
NH7r1Th+r3Stv1ZqNBnwtrU8UR+x1DiNk0DLY3wxRc/k3US7dhd0rnz/fPaubA6XoOyhp2PQZ4B/
THn/2Dky8edvNnKPlbmxJV+Zv0s6tsdNM8LVI9zNNORbZwrYJhLAzUIMwwUPMSh3mT+176LqAkys
vkUwv/Jd7CIpKnsWms71oh3sbckmCBv5PHvd2VIiaL0Xa/3+xgBe2f8uRSYKkrnUjCD7l92k3mBk
7qSWSP5kRq6duLaklCihMvUvJWfQQy622zmEKG4xh3yXuWrai6yKwEce+z5GLy68RcHwz0/7YPEH
F0GnqCdt7vYMdhF1GokfE0gk2ZLt8hDK/dNK0Dwm7h+q3WTKncSLvrvFlBCaEqY2S0cT6xxkd+LR
k9eilaSTdngVwWpQO+uBYUjvCxdMV/Ws4UAg3HhgDKY5N+bjvL198NMvUS4TbOP0QOvlOIfTLpjm
nxxyfUkxwLTLLYIdtRVfi4X8+Dx8rm1+F9MRFVGgKHXVnmWGP7bwl16heUNXSzuQf5vxSzrP6IzN
AkuMYl9qDdiRJ6WOXZJXaSu88MagXfuMi2PO9GNmB2WyfSTy714pUs5c8MT66lYF4EqUXJJ6Cms4
oTznUALlOyKfLAuSXtu4zl4p7IQ+n4wrMX/J7nF5Wc31QNlOQ1QCJiAxaKxpU+Y4jPiN0+hj9Q9O
L9U/wgE+3F6X4UMWq4Kk4n2XVJMttgPUPBMbhuWRKWLTtiPu2h1kuCZ576+hLYqcXZgyDaDC/+vz
772SnPwPJ2gCT0f4DtvVvb0f+2zVeLc4LlcWxKUISGMkGMBuTneghT6KuVmSvoAfilPM/1RDARD6
/x/rYpzBCA6xGMQM1blFxLryYrhBxZ8PzbWlcJEokj4Iu7Gt+a5kRaLLUzQ4x7FT66C4pTFz7Q0X
IZMjUxPZUPHdUkLYIrSpy8J7KYa1mG92Eq5M8CVTJkP6phSXfDcV0YMaunvQqF8/H6ArE3ypmlF2
oPpSE/m7DMD+uUYhWeB/efpvT78o1BSD6sU0cB/hDvlIEsY1O8E/+8bTP8Zu4BA8z8lfOaH0uSko
L4MdpOjhh5V3VeOsecGLMgmG2bOrCmC3Ia3zvtrROZMPDc9ddx1lA1zIRm8BFd6LhE41rGPQ0ygL
HGplFmdw6Ukd09H1YE12Y6CvzeF5Av76rYKbQQx54O/KGdBkAuSopcOXz4f5yq56SXQKa+0pVVF/
5zbemswyicRXgCA2rTMlVL/820suro8zjN7yjHv+Lui9BBSa9wAeZ4kq6IOjoCTQufktiMK1z7kI
2l6C/+F7ElDkztPvS2V7tGSbIa2iLvvZLG6/qZuquCF7cyV+L3kOgUPbwOEs2HFAJ9e5gJ0d/JeC
pGY+bFSNuXVgnH/8B/nIJeEBxmAFbx3H300d8LEroGPzIqEhtKOQ984qdgeV3Ue1oTErBS9iOCs1
az+k6smTol59PodXPvaSB5GR3J3PElG7eqaPXRRuCs+uRcs2rRr/8RUXIQ9EK6AeGLxd0UJ/ZXLN
TzQG3Tif5ggXnVs4+Y+Vcji9VJIoZAihVSCjd94MW+vYa/Pwpz8S2ADarJhxXQopdC4md90tQ5/6
vmyftMf8PGZenv0TphI/4hzrf8U0jOUVzwoHFLqZ9E+Qy3HWQ1+oFLYk3rfPZ+zqh16EXc7DBkCV
CcFg2caFoVfp+yuv7DeFfugq+EI8NuOQFkPzs23LG9WOa8vk4lBucF/qlENgPUHnL7nt310u13mv
SoBM9I2T+bzvfRQPF0Fu65G2PagNu7Enh6gqSsC0rIxNkP35fOSuveDiYPYgNDI5th+PnruPsuNI
Dz27kbRc2csvWWtsrgUX0OE6KvvUaJK2zT/pD3D6P3w1N+plneFHB8OXdt5bctc528/H48qkXtLU
Iigb1KVjxqOpoarK7kPY5BEYfQ1Lf2NKr73h/Pe/wiETOZIUhWHx5Zdl+WWkTGbzUxJxY2v5D8T+
wZr5z8HlrxcIFxrd1GnGYwVhfM7zh9Y3PxtitxB+QuLYJkEhT8Gsk35eYnhhx4whqanA0AG7fIIy
gevyzUQnKHh5SWUCeB/XK7Sm0sWfbozBf34mH/3Giz2BZXXHmdTT0Svz+X1sI5oukJlEOxglvbxB
oYjOQbmCIk+zhgcA+b7AqzEVRRhgm6rseDdVGgKqESrXcZNTqDsOTfWK8lc/ryImWqCvoBG/CQyP
nj9fGB+tZjh7X3JUF7gSL1p5cGjyYPIn6xGovbxIP3/4R1F4fvhFmPNKtJJHrDzMdSjSaG6yHdg5
xUrNtrxxgl97xUWgV3ISU+Fo/H69JG7epufZ7W/pCHxUR8AHXMY6hTuughYxPmDx4PSK1DAO5ujI
ugztNX/+ITsh4iAwN4r0Vz7mcgMoQ6cdrZzFHgoJST1Oq6p5CttbcugfRej5Yy4OZxVEY1PVVXnw
8zkJ1RfNkIYK4GuqzT9N9yXFzyknAGQB1DsALp34BAk1iOlj/ePzp19ZqZfxv+jZnccumg5yLtsU
bVuw1ByGGfn88ddG5/zav7aX0pFl2Rewz2bkVds/ESxQ+/41F/ON51+b24ujnBas8bke4I8OKLk1
5FGG4QPso241gK8Nj/f/f7/G2GTGicTexejfLWZaVg7pb6kpXBudi0gGeBFZcgA5WFU5sK4eXmQV
7KfaSUm/fP23CbiIZFwUxyYgYAqR5d6Qd8AYN2PxmxZ0/fnzP7pYYPlfcviCAIV2HWXRfvErMP/n
4m4p87j3i9Rr5Qqt+efP33NlIv7TdftrIQ1qZhLJJow8bQg37IZ6j6T35I2D/MoyuqxsdtLvhWwm
xBib09JAB1L/9pE/ff7br43Refr/+u0GXX6PFSY4OLB3J/0voPzU8F3l72V4SwDmo1bAeRrOH/bX
K/qMhkXkYI9rAlRjScNMAgqtuScoRHQpK5r55EQKPr+mNX0a1Etz49uuzcv573+9mM9ZhWeOeHGI
nrA7Pwhb35jya5NyEdt64EuhQyP25wqTtCqPszwzcZXfsqm79tsvghvn5YgyBTxB27o6DaH3oyjn
G4iCa7/9IrJBbFXB0oKxwkcPNXtlnBSS2X+gneLcuFBce8NFYI8lBFRnOfG9EG+Ejkmx6DQD0eaf
luwlXQ8h3ZZ93vO9p5uf53qvDJ9qIPFCF1Tjiv2LFwqW7SVRL/dYTvsBr4EV3GaJiqcGGgLGTjfq
+1cC75Kgh/aySwqOqKDLAzBlLISkj3oJom8ViHSfD9SVLfzS880545oCl4r9ULlrwUy+FsSsQ2Pe
IlHeajhfe8lFdDeDB6tkhrm2IP9xeZLcwMABfEAorH/+GVdW03+8kL/CuCLjHHSZw/ej+GFdDXPs
Ja7KG7oXV+Lsv4L/Xw+vXQNF/RFxxry+iyFA9j76/e/Pf/iHvfjzEroIYiGColLQn9mHTbXVpi7i
qD9LKo3OvrbtBhsjumfFIatQhVTtLZX1a590Ed/F0muI2qng4HkKZiiYFpr5t5KOD4uw52+6iG0G
k8ylgNf7wYMryMZAaH9nw8A+V9TkK0CIIbk15GZdtlwdeUXdta4CZ+2ygcVtlNebCNKE65ByXMG6
FmJKvl/XK5V5I/za1U3tiStjcEnzg9GAI1zmBYeunf1k6uvmTRQu//X5xF57+vny8NeisaKlQusm
2k+4emQlj3P7Lx0MDO8lHa8w0HgghM2HwSu/d2FxUL3BxbZtVuomlfpKQF1y8kiRM973yFca+623
r35tQDR6+nxortyf/oeP55BFZARJaTD86Lo8xX8CKFdkvlkP9HW61ce4NgPnv/81A2UzDB1F9RbQ
vuHdtvNBz96NHeHKhnaJwwXNsquzOYjg4dChj0isTuYChoa09rO7eQKq+ca+duUEuPR+ywoiYWKs
g4MgI2SZq0fD7amJovVkp51dqvXnM3Ltey62AxcaGTPeheNygLafkbDOrKKaxi5sHoSk6edvuTYh
F9uC50QUUG98DAQA1+jHbiAadWNCPn60e0m3azpQzaZ25vtCzwCPB9OUkgiFkc9/+MfBAKH1/7+S
Mii7zwPEZfdZ4d37VXTvC7kjrFz92+PPs/LXQnX8THRuaJdDX5F7VEHXni93pfW/fP74j3NrNzp/
1V+Pb3Dp7xTIiAfohRxMQeAC1IqEtPmqbHJc9gmBlrQVQVxEt2qWfvAfluyy6AXE9yWzTS0j9fWi
l8PkwlG+sm722oZLsAOApNyMYwEob1FWh7Ccsq+9LMAWsqz+OjpdtBIoGHYxurRQnw40fVZwZtr5
9eLglFqG+VuUmWJXNmV3P9Cw0okrO/celOT5uExDmWSOcA6M1RbU7S7aMsjLrEdSimc/HweoS3Zy
UzusTceswS1jqflzCMrauuCdPgpKnD13gd4MvBx7qlvxO4Wq3c4y0uQJmQb96qLW6ybFf9zwaehS
NddVCs0o+6Btb2C7EkZ9m+RB4J5p9tN+7GEPPHKDNlLdestdYPl4J3w1/uZR5r7agTe7sZLulwGi
KDxpp6wK4bcOPgSY52LbVi57QL9y2GrYr6xs2LnvvS/0xqtRypQB7NmWxkRf6OzWMhFhqObEIdzJ
VtLoZsUtSuiFX6P/KXL3kIcTqmEG1phNlAMvxxlPp8izL0IBSJZjqDel6OUX2dVQsJyDwkt14DeP
LgRcknpiKez/nlpX/q5gRbxRpHt1wXS5q2gFXHCH7ik8kOPZopBcOUbfTQtvUgFxIinyXZPluwGg
oKUaR7CUpH6BcLld5XooIDju+0mF21JaVeWyZq3zwykdZxUtTQvP6+bZd4CKjzr/yxKxFeyzvNjR
Tb/Oy+k3Nd0f9HmXJxLpcotXLvuMEBIPhJcbXngnZx6+U1HxBIokT97CD80cvJCoXDazDY+dh9MT
tuUqHgt9ArkWfMVqw7h5nKWFnQNMtbAbov9W1tU3PXdBIjpcRTMyD8nia4D5InM3MmjJ4Vg2W+bC
iMOdSw59CNMMCSq/3ptVM92P0LpKTOUlnSUjdMgpNJtwB4qZLNmz21hnA+bI/VwQ+s1nWq/VUvWp
KKPq0OqIxwX8q8/jNCRBVNWJGtGsq6puSnLm9yqddD6iuDb3g0lnB6bAZy141POpGtfcNvl+moW7
UTycQXvuxlWApHkF8NC8JdnipSLvQFASbbUjU9lus1mfZW+abudDiRraBoI9FrDSeHV7d7Rxbz1n
Y0yHBK3xva0QUsRdpxsgSZvWfOGzx9O6rqMDVRVf+Z1XnUouxweuIhTAmz5xSt2h5t6lVvovblH6
qZqKZ7ctV45b7pvcfZnnqkmmsvwD3i159lsXkHPCIarvh39so/YOhHK4Av6yg+1eHI68OmVy3pd+
tsY9+3fDsJl6i3rGdj4kvKg2Q2NBw/IJfiMTq6Ktt0Srr0GnTmb0U5uLTZW3d8raQ16H+7Dlp6DI
vuR+9H0O5VNPoocyt3ANnOxW50G91nZeVqNvt35nAPPMhpMVKOAT/Z3U82pW5sll7Lh42fs0jBu5
sNTPnRyeRmqP9C2KUe479sLdznNzDGR1QPK/G3y66zSo2z7L0o6Wb1mGJqnrhYnIINPv5M4X4FxP
s/V2XCxfXL+/Z3346kMybShoWtXuI8ntWrHizzQ6j9Kft4707wPmPDV+MCcuEafRsAdnEWvhZg+D
C1G9iaFPj2b9qeb+vqzUtskaYFWybVOLTbdYAM6x38RIpWBwG4JMosWvQpXfMrd8kT2/K5fqAet7
tUz4J40HZKB8lig9wqgvxD4OwVscMljctVjXY3s3VN4vygw8LZiHOnO+BhAS0iAEagCMGQEue9jH
vLdZ2pdRSuz0Q5P56ATzqVHd3pemglHqnGAMnj2enZANS1Qo2MPs0LRe6jcHNuaxKru30DovNXXe
Xa1PM8euWPqwQ6TfhFZ3BYXHRdDz37Vnn4rZfdYekrYgwLplPV/ppnuAeeRbRu0aacuxoRNZmcz9
6vAiSnwLCYPWoeucR6mM7JY75qAyk3aj+sJrtikornCOE26hUrrzlHPXE/ngLfqNRksVKzL9hB2f
SsawvXNA28iJfWtqLmOt54dqMg9uET2W8/ecn6EHLX+YlLvOPb0di+oIdNFdWWfHMJqTLMdX2BpY
Yp6FL3XQnmjFX/LMP/EJKsoLtimjlim2ZfAWof2ZNCH/xWALOzHvTsERIW04fSLt8Geew+cMO4es
wzJpuPgaBfpY8EnEYTDdNwH/Ai8C+M2op0kB7fWfKNHUHqQ73MN89CV33Ieo5eslwhrm4t2o/rjU
5T3y4yzOiYJMCvmN/tVDOKmTv6hdixM4zme1agO9Jvhl6IOp2PbdvfDG7ZwRuPvJU0TtG0orXhJJ
vtFooeMElT+HsYV+trqrxVgdvVxhm2hQQnctZXfUZ/0+pHm7DnJ/PBh/addhJkgCZUcAb9vXXqLI
BEPCOzf3YCzW6IMn8bKgehujsoXJStSnXmkeKcLHmlKt1A89hv4jly5Wf1l42wmQl7VRNNrOjN3V
QMPFKA9kqa2KV3cZh2Nf9nZrSzjjFT2qfnVoC5wCTCejD6b9GIQD8H72BMemJ2oDG/uK/A5rrDyS
Wfj41LKKKfPugVyA2EC2ddH/iX1gYruqsLGZuj31sKCjIu1pkUx1/zaGei+CMogXTUnMdAesNqMb
ALkUqHYYaKcqNnmxPDrjvCSS9K8LUXsQt+5xjXl2fP/N2uJ5sNPBsn4V1CUIPhJnW/2VqqbAK+t3
6F89LMw5Ur+RGznqU7MwiHT2eZYWkcTl0C1ONGtXxcBk7IfDZg6Qwy4QIy/RjJ2M2kaU/2YtTbGv
e2vfC9Dd1yU8Skl+kHizq5ddCxS7LN1V2UOozysISSJUNEFuNTEf810gFPwKFgwm9b8Eiq06x/mN
ZA/1dNu+6FK+R9nynPlQQB0IZVheto+dmj4ErN5mfnuMWuy4bYfUjxfFEcaXy0pFctoj78LBXryU
k33oFravq3o3zfLFSK4SoLjvQiyGbHbXEqKFCNL2W7N0L8yOm8WttmPrfNWTTpGzIA/0VbbipR72
Lmu3fms2OcxtUWXeVll48jMoYdGog771dPDc6LkcxscRXgXrArDdFQpl8uxTxOIh99fCzIeGVC9d
0e4L1dtdnmvxrZqc6VfHjfqqu2w9DDBfti1cG6CleFcW0UbRcC3q7ABb+re5EVDDakuRLAzB2alo
ScqQbVk2yOfckHrHdQ66VTSJtauVv7KUY8eICnoH9EoTU9h0xRWBF0jhGQZtwwiupQHfl8Z9cmbq
7loVBpBGYt5DlpnuwdXFkggvWA51gTU/wmo3lYbMSZVnJBFT64CX6f10CR+2cwWj2MqHQwcdTJ7A
TPpVkJbFXJuvHg1waa89oHS7Ki1g2pfO0ukTr0GsV4VQqdv1yGAcLK+gWHCE6uqOBGJLfHT58yaM
4sqgWe7LTselPvuaN1/R0O9WPO++i4z/JqM3Y8hsveLKWeK+93jMxYTNn8AClrVZ0rL5scux1QX5
8Eb98hWU7iOE9ltQiAsZD37+ALufaV2D+IHAHtlRkwUrS4dfnah+VnasEtwOojivwgfflf5BZK7/
jusO5FpcXW7cEeVcO4DmUamXvClQsAxQjHPb7OugzarU466oTNKirOOyZb8M+Qp8rW3Il2NURytS
Yq7BL4mR660WXaWo2cZsQFVtQqyFoJzUqOiqxaR+5iejE4CmX/+Z3EWt+mbY01FvQmtf6bRsIm96
o2HWJ9yxL8UYHqPBXw9NeAehs9NQLgm2/k2UuyfG5QurBU2R7x2430F4lOJrbNVsPNWKdBqwyfEa
+kptDm/bLiRvvchNTM8JTNlXWzcE3MqvHBIDSrnK8+V+WkwZl5ifpAVbKHan8U0KGEP51Xdvgh63
mOxqgFHM12YJm7hpZZFOUxGu56VjqRuO4U6UY/B7NrkTL3mQ7XTr9Fsr3GbDzNzvrJOxtDPcHGAs
ibOXtqV6IKDc/J5JkFeJxRyteU3CdcBJ9gJsM53TyRlwM9RDt3V43x4Fq7vDWDp12jeqxw0sWjYQ
1WYpUnhoYll8tMYemEw8AKQViO8N8mb6hN5ucwf0wLAx1Ku2rHbs1iEZNtmxaNLWZvV2aXu7caco
bJNBNmEa8ah7XoYq29WU86dytvVT1pdzAjT3lFbO4KTcVE3KG4+8UGi4P4lgMqtQqOZdtAs7hFNF
lySvJu8bcyeR5D3QfAuFfy1x3HGI67H3djCI7Z4Z4f0RKgXkBD1OArxrpxFffZNoaEecJEwY0rFv
p5M/hGhcuaX/3CK9v0Omo9et7ZavuF2F9zh1UCsa25Gc3FEuez4sbWK8wcajIV6C67TZ9j76X8hn
VUrBxI+XyuPowwTeuZQe0RXQTUB8lSx6GjBewZzN+0FhXjOn7J6gTFp7CSysyxJo3L4/tmhL3Muq
cbeFKppjz3uFOxLvgajHInpAWpHl8eBym7henu+A1egf4ADl73JXTlEsK08+OzniXuK2dMDdDBc8
bdjJktyMSQYPPbNSNMPNahT+Soay3hcjFSkAOuUGoFpsoJ6e9hX8HNJspiLpRIQKhGHVJnS8cA1m
D99CJWFcw4TBvEohu1UZteMz2CDfaQMfQj5J58nUtUqcuYseRsbsERn1AsgYKDQGctQp5XPwxTKZ
v6AqXwH3CWwf9m0R+xa2CBnX2R20lKZVy1qAmsAmirlX8y/gLQ9PWdN7yJ9gzetDEPEwZbP8UQ2+
A5E/rTdurcoGcjAcUv6IuvAhIj5aJUU2ISlhmcbj8sZLhjmXyaC8MA4YhmE++/9hX82VAWFpcpIa
yOIYgBH3CUQD+o7UrQ4QAwPSglw379Q39SnHPmEW6yF8xX1Exf3Msh8A1r7KLCtXkVd+y2s1rcMG
QC0y6buqqF/8iW280U0WOSeYle2kQi+BgDaITFGt7h0zAdA1u+cKRjCltMBi8ynbKjp/d7GsYqdn
J+b07SZUg7trdHcilb8C2ZHCv6rjIKJWFKmKP30PO4lhsvzs/hE2d8phXuJlYCh6psCJSHQf625I
uoY8NzL6vtTwCUEHNFsB99OjLtJ1cTmhS42ayoxzsniPxqoD0HTaD9x+70pEpo1W1kwNLMtRcpm7
5SFS87QNjPmJrkgeN90crkcIseKEqO5yMn+THm5zuBomwtSIk6GXSQH2DehQckksd77Wo53iYmzG
RLLxziNZn0rRPUKaZUtq102l65VxUIv7LMjTHuSAHrusqdgz0ruDMH6aIXtIkLO9qBI6YWr2z8Ve
8c34cg3W4ppWQCGP01s3OM9kKL9as+CmpCkKbxIwta1R5D3MmtS04aGFrNeSzyxWgbgPQyAGmY/k
ZumX4xD678CtfS+Z3baLPMxt+Riy6bGyuK1r55yMt+It6CjsFmZYLIhuiTkZxmdIYE73He4lWVIp
ULWzZVIrn7cBCj/q5GT8BDMkvq7CQt2hc/MLtxDnRy/MlKqiKo/gCS4JFHbUeoosecT51+4dOo3Q
SQvZva6aYSubHKGNb40d5UUJlWJ8hA17mGLb/zm682ZwJiiYIT2B7/cy54lpyLpw6t+TIo8hCTeU
hGWshgW5dlicOkDFUy0jcO3zNzJWd6hF7O3SbWe/nWM7DvWKEvf3RKpNMMu11eWD1HxZQZDcJpXM
7twgr1Okbyfo5XbJ6LY7oHPq1A9qFBtH1Gqrro9iXlIRiwElWl817sbNIAaN68jRIBNZjQon9FLg
4uy2Vbhu4Y2UyJaD2ZuPXhJKpDDe4rjLOvJ182JFHZxYk7EVvJVfDbNRPHN26hj/lknEuw/9vHgE
fP9xmiDaG5QSXQDoWcZGGwJ81fSta0BbbEKxRu1pVZNiRwr9bEL9XYvsex1GP8iMymHTuShGaf3q
1O3PYMzFqYenSxLQYAtWl0m45uumCR4d5TxFcBWIp6C+98ssWSKFBRbCWQaah5iGYet12CHyysiV
blF2t8H7ULFtNWVwtxlG6/8qOJohXhCGqAtKFsa6DXhcixJ7O4XZA1A9sBGOxzFojg6ucvtxhj0q
ok+9UiiyHbqsFgdJLAqVkOV5U9IfU4HEBvWXHu4TQ13e4fhTW/ARyYoPshxQRhlBDyETL8YEuoYG
hLiBBDQRJRKZgufIsQqNsBi8cV0D3P/qwr5tWdW4gqNUxfMGdoELfR4CCUvoxXjijqJlGiRRFtif
RV0NX+umZn8GhxbfSTSoLmERyGot7EWfRSnUNhy1SJVfhfemrVrQZsfgmUpI/6DaVZ1Gv3BSxuD4
4o8t1uvY9SSLz1dWFvctWZ4Xq4c29UZPrlzpSJvkedhm65mUToqkPXiZPYoipqT2TzdNVRr4bH4v
h7Z68kdVQ3IN19X7JTO5G2fSKY+NM7QvyDdQc9CewPrISf2d+I0boHZVlz8XOejEovK+8+euRTXE
b+9DVnRbYibnt8J1P+loHXlxw0i28yan27gdn7/lcIKOCWTTVipg/lNVOGbndD7v49ZTwZjCYSlA
VZ1SRrYlq4YildSh9s44kBcWAFh1wPoW3ZMT/h9n57Ekt5It2x96MIMWU4jUWbqKLE5gJIsFLQJA
AAF8/Vt5R/fSDg/Nzozd1l2ZCYTY2923uzhIirA3YBdRoJASzX51ivKlZQhZDzuf/s4cfSZau6F2
sYqEoOI36rFrDNrFzkdzwZUoqIZIp/7iK011+uZBJeyMdnCZ/u/FFE54DbRh09vqUQ3Vup/xUf81
Vp743gw9kx0WdVDsGDm7qjbXPZVpBqQ5pFqk2r48Nx2ugu3Y0I4Ualq5VWxRZDurlnViDkHDRKRu
bSdZOOJcdYZzWLB/jbxRGCSLD9Wl54r60Smi8My8s+9HVapEOG17Xad8O2jIvHm1k78f6knGbS+J
m6swqqi46hII8PlhbVc3sovOOOteISIsJ/y9OY7B1UY0/31BaS1IaGibIvRXbdgxh949Cp/MTnvx
Zjci3bx6XIKBG3atWnEWY2s+CNFgJ8pxF9aiNbvQTd3pWElv+IAA6Y+rHLRnCr1tn7cUnEvTbq/U
+D4Ci0J7WkVOFR+UmYrl1Pgxbp3ZPm1z/TRtst2L2lEvLN7g6zjq+RNiq76KRr7BrjJV5oWZ7hs1
k71IT8GTta+ZM3hf581SccH0BITTaLaco+YiEw2i+KFPS/VhiqXgAeb90+JbAc2f8iIsL6nuinG7
jQzimWgw+x/JJfC/ej2ZzFuxricjE+ILKQzDz76/5e1gCL73UqK99F5z4xZEYbd07nas6WN/6N56
GxAdbjOOxpAfnCWbLwy924eCTO9IL3SKRhrnfW4pdVFeqlmh7xfmq6HL5fu0Tu33lAKGfw1OFpXu
OD9LPmw/3zKh2mkAzq1rx/9i50O+H30DdEBvg0PeB9sXQu2qkyYQlFdErzJhPeAC7oWVZ6j0OFKS
PXUW/FaMEqVouTl6A5inNMrXeu37OV4sk0ZnNK2ausaawyUP+uZQmz3GB3agmV/RXS/+bnFs7TwM
tkoqTA/qOF3G7GPRyuJdT/EiEkY1vaxi6mqmgKYfZpOJnd+VZeKMVb0bJ1OEukuMxjQbtwox8L7V
6wJHOGr9WiRja2Bm5LvFPDEJRf/9nmNPgLJkasFxmVh8DkTRgyLdIJC6Ap9TAT4koRq0iLlSsP8y
9xPVazKPu6A1jikWKKxQfjegVJrWZ7u+VYIQUSEclPYa+IaKpD57p1GIoYmspRWsvDqgbSqt+7Tn
gIgYLsdBSF/Uxv1Qe9IKsxlfR0699erTRu7mQP7wDXeImwF3LR7YEmq50NbYqTxMgbrMKqyY/ybM
Nb96kPPYfC2txb7T60k7+/li3faVea+lNSXJRC5a3jRLiZm607hUrCWco6ZlT2OVoZOZBjNhO71g
A8f6Ss0Pla3nzW++CgKK42IG3wt60UVDbeyrqXtQIxTQbB0cb75k1gZwXTB5Uyzvs9L2VUNJlTYH
DmLcQnzrZVPdDJ5Q3RF3Ia9Vn2/7CtSEIOL2URNBE1ez9xVeLRkL7Yw58hJutixi7LPbKKi7b7Ya
f9k2BfOc5kwQVcEWrzL9lMi3AYC8nd/2XmJmLT29PZUgqMSCrCgSaOxdhyO2auNWx2HSqusDf30M
TTO/6Dj/mrVJPoOzDUnpLg+pyn2OgVnFObG22EYFKvS67eeM2HqGZI6qdXlee06nTNMeS1eUvDnz
mz96ZwP8lrZOA4pT+kftzvQCOZhWswXfMno+Wo2Uw7MgDoLujiuj09JozYwvfYM/fzfbVWTlOWWw
eCMU8LTlmhVl8EAxu/EH/BvBUwHkRuMfZrNsQ+FzF2R9W4TbJkeEcSm9us60sN4NPxVXaIhGVQsH
jhVgLzydJjJZQqdK5wOuUq+B1+V73UYa5a72scmqJ7+drnZmXi2R/RgmopQMg+KQLp9weHm2saXL
ySkZh12d6caBF5w9bOzlB8zunaMxyvXgDgIOY6VUElb7OGZ5cJFUOYmZa9Xey8FkbcN+KEovHo1a
j7JBDTEhVxe7AddK7Qy5WsFfsN0AjxPDixQ9ZUw2704G2xDam37CwTpiXrdOyJHqIghoF7ZyHONG
g4t1mvaDzpxmnnwgSLNlhegACF8BwcIpmOMR1wCknO5Hl5v36eTLs6vK4CVj3DDBULwNK3t68wTx
1zVqgrIufq6B5u5KrFCPDLEbYanLBhK9E8d61RgF1+BT26bz7xlilUc3mE+b8PDQ6DLxi/9rFQa9
jTqPbjzkB8lkVDxDYctyZ1RDgZv+5oTQ+N5uNBwt6vPViSxC2BKu9FOtRtLGN/1Z+pWXlE4ZXEff
Aol1qvtMuq/tWk4HvVPWsW3Vl1RonLR9LmPIDyfGtq3nygeBLUxjjkyhLzHDJlNUcPYmhupfzKrQ
wQXqFHVlayR5YY5xm3dtMpqijWur9umRh6tnzsGuoosNVcqoE1dWbBdNEFUd3twdHoAJzCUsR++r
EN74Um4dFLXOqjSlmUZ+l45HYgDr82R1MswNlAilvXkHNy+/9TnBBXAb+97q2lfRe/nBbTITgjRz
4p6UlqjUW5M3R+7pkvf71E6XSHXtu8jWPpytbQ23oIehXBeVyEECDPUODUNR/9QLkcFPjo9+XlgJ
O6l9DjaoQGxcfvCKtHD0fAOsRn9XNurwefKsqLO6n25q2LEoNYKBx/rJrOQrWSs240y2iNbc62K3
V7D3uWTyK5Wg5woNTOZUkQSZTGzH4nlsHlQu1cgrnVB1trW0+0lrenG29utGfgo9J2a0Thv4D30J
Hz1VSW/52iF17Ckpg/6WRwzDD5u+MfMCG2BWKkiUv737vd5cNqbXjpmZTT80T3L3eH6JNXpQ4gSM
fWeh127Eom6j0VdfqL67aDanjCLZWbiTx3ujYwx4bLt7UW45wBL7Kt1y2Hqjd/amPV1TnXRnPIkM
thMlbtMbHltX/079011XrZIPBe1ENBpoXYCa3hqNDW67uBym/vLRe9tw17Xluq91gK9OBhgl5Bv/
S+9zVpl9P2cURsQ8WtQJBX35Cj8lBkuH4+FV92NPezDNU+xM3RApHdDDobPk3LmdEG5Ge9bp835F
5pJsXvujSQs3YuV8MwNvukwBY2c1UGjRVE1cavLTM3E5mV0WFoYHdADjsR/ma85G4/YQU1JzoEBW
me1bi2XzrrGNPN6m7DWf7as01y7aRvT3zOz+Wtz2vNl8PcasX6xJ7vy6ObdtICM95dIHPnlt8qqN
Vnxnw8pxfvIofrg1O9r36baLovnZt9s+zaoIm6JfZesCBArtrd+GMVyaGRZPmR+BsSbF1C+JRZjc
vrL7O2eu+UxMLzXpPOpZeq6Xponqui92rlJm7FIPnLuugWYx2OS2sX5iR/SZq+0iNsoou/UntAG9
ValQTIXxC8p9ojfXgzIPTfILX7CkylrSeR0j4S+Y950zklvRTjT1TUoDv1GEa8GW7XU3M7odE/pc
rdaIxonzY1BrGJRUabFXbcaFmrI7F1JmOxeW+iXvsM4pss47jIOd7z1dz5IxsImMr/Lxu2ea80Xf
EMkVTj09r8SPnkRHIUYJlSItrsTinYZC+n00Cr/+pixp/9LkME0x48zkFhoLF/oqxv8ZgS+isWe9
cxFOLX329NGSZ7pERL1k39gbw25d6iZ9LsHwQbbKoj5Mytm+TW0KwTA7ozwSx0pkApk8ch/0OO5C
nk47dDM/y9zxzovpNHEvdfPq1Y1+cZvR/PBL0T6Cc42J75ZIfgar+QGnuxzk2qlkqHyRuNNqHAxw
naNZpiu+sb4Rg44Fu8nuUt7waJFZGKTe10wT6gArWUXb3GV7u5umnbdO234pe+tDDfN2KoYyv9+0
Ue4BJhjumwrrfeMu+Fn4a/4pB+bWh2npE7Vo5kEqvzsUWms/E1Q9YqbUgNy1KFrCQCCLTl2pqPCM
MYua0cPr23c3DTouFYd2WCxoDlQAFYlxhUAB4fHP1CmKXX2D1vhN2s4LiuYq/Yz8vVJ1RYn/rp8x
aBzkceoV4470Z/NdtH06xxnWIFEwCBzpyn57giWuS4ybbrk+mnDMvaUNg3zUYZ6YIpxtKxRj1yS2
viKNawZprfhD9ZhfiwITyaxeMYtPc+2b17WCyR9HW6+oWYyomYL8OSjg26rR/kQVPn2yStcQ9FjF
dQYakgpbD4PCBMetly5qb1N5duneSpFZ31l+I7+6TZpjkTYuuwmQ7SWosnbnkS3K5ViU12D2q2dF
oY0dVWV/peu2D+UwFlHjYFZVL752QY1Z7hEgYNaZd7HFhWmRQZ7HvbOu8YrK6x7sSYPsdlz7MC+d
+eYKFw5yHKCXrggKghtirlBPO0AZzQ3GESteOcxB1+2YHufAA2QYtzpxSjXvM4tCidxzLV7Miq0z
Vbl3zNIlONrN2P/UBntM1lJyUNS6eCP3u3+czNw8dnYg32y1qIfKA0L3ZgMpdToAZVZAadEqe3vv
5E1HqT/nidsLAeDWIRhapDsfdS72KBVW+SHXajzPlo5HkmGML42/5DExXWNSrp156FQ7xKOcjTDY
psM4dzjXu2UTOehII61uVYK0aH2mSkSI2HvDdBjKAiR5zbzIBQ646ysumFDgufCZNk1+2BA3KZJx
kCk6ls6vKhrzwR2UCe6QZbuA/IyLv6bES2TaVL64jitPc14MeyYDxqOapyUqMiRGhSWWO3fr3L21
pua+wLru2WzSLJnXakhcZ2qTIeuHb+WQGVwLQXPnrLmZ0KDUOwkQHPrWXHLzSFR1iIRCYWhpjMh4
g9IT9SEotg5jaoCcgpPyaq502Wz17NwCZOxsPvMBYRe5G7q/hN3CNSc7c+hjYwpc7LKKmaldfFHk
kKtvk5mJKFCLE/aguHHu2wzFDhpwU+bMJGBm9ozdBwmbGa2PzrFGn/HdF2VzyQNgnB634IxJZr1D
ybdqkZGhHob9GWSigtxnkIJR97a5xYJUQXHc2HWXVmTlkzXZNoVMt52LkmETyIX6NFbFGge5su9p
b0Z4/4GopsKv3gM0FefKT91o7jcg9WUqILYdmyYEhmiTc/4DhIiTNl+H/JHmubpTTVMGscuse5QT
ZJyUtbMcVSmHiAfPY12Wdg+WhpKnquTe47w6B3Znn2Su+r3jDd23poFtNIZ1uRg2isjQm/LiviA7
KdEDZzqaVaBe8d6x+thdm+bqIgr75Sq0mXCHGLh5y71BOixyQJBhRKuqgtOzdwgRKbctuVM0vqFZ
G1Gl0KCsVuzbjB70ONhqFCJL0UZl2nOOG4DbtzJXDf0u0Ku78WaH3U7aXqTlYxnMe5YJTkBUGvR9
qEShAc1xwNB9SKRSJw+p35ZVsVXNp6yCrK6nZJD+yVrA1lYTKng7pWt1Ebku9nqp3ZTRDdVqf8xm
K3KE38SqtO7wfBA7T9dwuCko7bymemSejWqwcB94Q/eikfe4/rL1FhqdzGpCYrfuqr5+yBc9MrT5
ucr7x3SD4ugnPBHoVJyhvwu0YUKKVGB212R1LBvp74oyuGtWczh7HGLJMkzyWMMVR6mWv4Fz7qui
uFYCh4QUHZxl5VfTboyw09Mv8zLtdMsfYrUAYkEcJmbpXNHvZsfUrufzBhUYIHqDt7UOLnUvOs+o
t7tX30GIs1iacWI6Odvp1WxwnAQV/WPlvxLE6z25EyEJXbeVj0o11uvkpDrO5PMqPnD1Ns4C2VCx
syTWMvSGvVKAJoh/eT6V/+C1wkkQKhohJRsuEFMmownNcjS4vrfrK3i9TKNdkSOSSsXmiZXV0mI7
U9XHCPS8veV59W7qM/vU2JN1NE0iJZsm1fblGCxxhmdZpNcVd2ODkgX/KBHX4jZ25ru+OsypqyKg
DntXCtVfhhKVq0Uzc1lFs3DnVhaQbFm9mNP6rXdycKubeg69uvuaWrJ/9h1T3YkNHcLQMTlVUL6f
MERbT7h0oKIE+E4Mg8J7bhz7HYZa4s7lyb2pefUPWPXx7Dk3VAVT0CFivAYLKBRu4If2uhuBz+5t
f+TH0BMyj+rbr3bZ+4mgvzZgRle534rapT6yN5hXt86jtTDnPfgeJaerzO2AyUmHrJIeiSw/McyP
NdMLH8EqjMeyMAYYZbe5FNJEfOLO1fe6UN5T05nyHARNzRwbofOx2WWNFRbYllLy+Vrthc0w2rE7
ZOxFr920q9Cz7pRJItTIg2hgZrIrqS+cCp2zntwcOrowmk8zxdEjrZrxO/ZdaFa35s00oLahSB8C
v8LMYIT48IN5u1qlw1nRuv2wGxA8c/hLHOLtuTtpBVRSqLZVPYF6Vfu12DAREGuLYqkDRUP4Hy8p
h23dQsiNgfLvuexuw6Sm3V3bgq5gNCtGZUUArjGvMiryWwA33ZYZ592k3bUk4v3yubPRAMl0b/d1
f7TssXRDicQmYi8Vd0PttzvExriS+FP6bcrHM9O27h4cPygY+yyXV3Sa5YdpbuS5FBMjAhv8b2XJ
7JS33ueQj098t/JQ2O23IugaMN86uKyslHs8UVweg4XMJdZ4/j8L6a1vAE8Phe0tpybA0n4eZXfY
Bk2c/K1qjrrr0y/lfkbpZ8uEydw6UdWidmuaZ4dym3FSW1rcM92gPm6+zELUwdbNdj/nGkfAa5pZ
/sIBI9AFrAIbsgzPnYkvS/ssEgJd+jdsJfVkMVaFWanbHbVVvXlz4Owa+oV9Z5t1hNLyBbAesb1P
aRvoenPXEDZzgTxLHxGBz/eiUu3naqLmqsrJjRaxLfHgOf6+bTsOjJxhk5ayNHLHBqkOYU6I+/tl
bxWrHW36st44e/dZkwWD2QFjyJ0D2Y9xNcEBJe1215vhWK3VXVeRkziNo4icWToAnbYF7rAJ+HZV
2PcqGzz68rZIFmZJbs1t8FMUwgP+rn5RzlJUDKYzHBU5ghd77BElgMM8QwgiF+2HNkab1Bw0W7qh
Ni+MjDtN/uDVmx+VavCiGQDtbch9+eQNtn7QDb+89j/Bid2d2bMr/AEUxL1ZXQ8wjE+OzFQ49f3Z
GWBu23GtOQ3g9jUrh9LQRxVPnsNXFZiwLB3qrcporoa9Ts9TuSAM6BfjKbtV6k6J3kpv2OrOarwi
Dtx1pnjStvG9yNdHt/Ue+8Zl8FmBXdT1qUI5bWz9q7glu4Eb3Y1YGp+9zeoOytX1pDVsyKMbGUv7
YSTuGJys0Xhw5GIAbaWfiwh2DY8plBkLytNvEOdk7Vl8T7WWvzh1CW0E4TdXRcexS9EvR8u5ZsyL
JpONGNBtivlqKUody94Ora8hc+ydA6VgE8P65gfLnZ6zWTHepnOapw0pPJWnXrze+pU17fPMxHu2
3qZY4Ew2uL7bkQeRv02PruG4saxVfsDp3YqhIjH1QmwT9oVyE8lmR3ZlPmYotY3GTZxaNKHZm2W8
ufW7PnG9FBooiAfDF64F9EFWwluZJvtGPmvwlWFaTvlOWmadiLWEJWh9LwbYskLDyr4LOUmwjT6/
pZumCfpcmHC2rZABthWWrxLL0jhAeliFZZ4Ad50ZsBQF2VccF6dEFdjrAlm/M0G7nlEHN9E83Ci3
IW/3bQU9W41OupudIANq9FBKtYy3GO4tQM7MkOdzi11x9F0O3ohAQTCHdaBFwK+6tR64qxEjozHg
YfrXFCk7WtNMu8g8LXZN5iNih6IMi6L6Yk6TAJmw3rSxIBNnlKfUN7+UBaoXYawfozl9d3QG9yhz
GTtA4JNQwLhHr2+5yM1mfiy95iXt3K/ZWNhh182ISE3vaJvZ3Ya1F7NjZn43qaFNKiUcaH1eg5Mz
POkut7vkVpJlI956bolkcqAKOvX5pIVoEj7T2mbloVeMUXlu1A5lim03+tqlKu7SMgeRn9Bv6QSA
RpDmepQjFEMXUWAipYbH1s6e8R260zTnWy6Lx62ybxNF6cXs04H6ALBbGEhBb5NEDhMPF39yvHvq
+7ve1qLOrb5ulXjnTBKATIO961I1XgosuajnlydZo//EflcdTEvPqNUtdc+KfMdFP8lX92XMNzQk
7os1OHfBxrnBBkUPWq3nYW2PU+Ye0W08Y2x1QUzC1yGOIsL9C2RXjWVcqfIdcdoBfSPBLIvTxl0+
35WjgB+gZNiR6waIWizHzdpM5AQKsVs10PCArZpa70QTbxF+paP59odksNRPoVLYFF3l39in4x53
mE+U4ARS+G/rzW4v0PN7zXaWHYKXMjRp68LGsl9ZCK++yzKrdfVswFmlXg6DPLpPWreRCGWkCZRG
7BJcHNaGL2PedbwEztugt9d0Qgjdd3zF1KjzHXNhrHmv/XXj9yJRZRs/NONeTO9tibPnskxlFJj5
85Lpp8xw9znOoK6pvZoT0n0M8V3ECDagWORtzfdey5NlsxP6Zg62ihmdqfNe85uvR+1zYacIdZDu
85+Ef98wqYawRlFX1P2Da3gPKXMJ66TvdKm/8ViWqDScr4HK9nkwHpjMwvXcPqKA5BzQ168diZmw
n/0UzVvmU8Sn10EGdDRbt+8g905Qy5QdI0JgvCGR+Yn6FZISfFY9jkPxbXOrNZoZ0mHj15+6RHmA
EyLYpKjfuq66h4BmBNQCjczEyBROnZ/Y5h+DMe+VoW4XOiJlLjlGgNwsxsc6jWrEqElpupDggqa6
J/7DHU0j8pE6E+5LkVuv1hAhKvCRzSlQb9lo17LsuTsrXpbt3yPKnwDN3C/DjMANC9v5qmuduk8X
B04ml2Pi2aN2zH0TiKEJdNQictq1zcSB0/jBDzQyxqFIJzRXApW+tzaneeEZj4HXJ1tgftFECSic
yu4UrPCXFdDusenBY4zV2nZjoUPn9eKXazSLHTZBnd5rW8F+z8A0RqtGGU3ZNrHlpaPdjwPwmlGq
6cp8xdPSlPC1ATwgwq+3sjG7bwMk1xEmvD0NqfGtGJhgnLbUjH16k9BshEoQoBgfErdGHzQcsEEJ
XexA1L+UVrUbKfimfrtuPV2HQH5keuujpXDuCezY1lhg+jaIEMDvZdWMnY/Aab8uI4m/bqlf2m11
TptBRUosAOFWLowJ6KEVtekqEwPFr9mPe2RYz8LrjqJZH+sW3nBMqessxRxbocm7xrBOGo1Sgqjw
16AxsBlk2Ysc7B+mBhRYTUwWSU+tO7PiNNG16T0n0yA24cijfBC4AfVFGbk+Q565M37H2gigtwB3
HdPA2ht6C8uuXoDkidLzOCughijjFFR1j/JtB+wQy3xbIuJEq3jA2fTCYEWGdDfrT0FrHeGaVuYr
MhX5m+nuJ0ipncaAQ5Ea96Qq/DA2H8rT2yjX9EEDN0FkF/S58Zn3yw32ZvQ1C5Ys6stsSDLFvCwz
4sBqElQ5g6eMbN1A94l91eNS8A857qtWPqy1ch8WJnvCJrf1iHTnLJ4R5O8DBg1eOlsS1aiXLqba
1hA6pnbBeeS4UtFo7mLGq2J0zRWo4D2R7qm577q5sJPK3a6dpR51cF+SOMevfj2Tzpgf8zW4CaiO
AdJkldaJm5XnvrOzWIfE4hDTUCn47gtn5VMd2E+53jkn3kkb9pb1S5rO17UXZQy8fq8M64001mkH
HfPZZhtFbMO+RnxfdN0zHdZDhf25HwD5dxyJYbfKXTZUVDmA5aFZTjMvZ3hnNo530COe8isj0g2a
yU3fHsqqAznpiwstxXUacDIfbfOIZOfTWxbwmO4XrCqi/JnrTBTDcx5Mfdh01MnGUhwQ/E3h2Dhn
Xc4fQOu3waDMBnjJnjwN5t7r1Ws281PLbo9ZyNV1WLEVHumWdt1c/90boaQN3wHDGbUwk2hSM02/
lLp6bPFiCHWzu6xSnbRqbmGkAeINLzgVOeVRq0HILCm51d2kR5XufRiFfG9vb9BMYacYTTZX+7Go
EZst5nQw2CTRsGnPZqffT57xgiDlhfgm2HhjRX06nW4CydDoxHnbzMu6rdGQFSerry6tag3Gnzw8
36uYIfer4d5U/vXJyK3TyuE7ZB46AbmcdUFU09Y2aNPAkuweexccx57LaftgQPJltDsmuVp1J1P3
5+gGrzi5UecH3V1GSkjkpfq1rDMQFe82P3M3eGYVr7d7q/G8LKosGHSzhYzypXOqNg055bS0qO+N
snCeBFKJHY45y0ErPSNsLXd8cyuvv++zkjEvdFUI3zLEbquX0xE5TaJqBM/2iEp9Qg/4Bs8xXly3
NO7dVG8/taGTWB9RTjOufPto1Rv1pd686sHk9v+pNZt4MhaKLUc12sc4y3mX9QscX8MCs7vWTbQ5
hTCdWpDiscqv0mKuWddaRqldJtqPs3DkcUTHvfMKy2kg4D1tt81lcXLJh2wTMOo2Z+43HO9Udxs1
pl4BhcZ0FMrtps/OdrPorYihQHU36h6cbWkzs7Xpw8R4fLU6fMT6SToqtYxtNOeu7I3T/+uJE/bd
3JHnDC7rFzGYqFoRIHDclr8YCLor0+D75BJS8e9WDf9s92H8ntRbeZWoPb8xzmsTuKEe5B+LbndR
gdoPGtsPaQ1f//2T/mSYYf5fU4hiK/kxcuOTmDvMWvm1XBiM/ve//c9uIkbwm5vIMBpGsHCjnYue
Kg8pcFFzsUP0sGLWvUMr+hfbkj/5cvxmKFJahu9nizmfZfrcrheR3i/lXwzQ/jHNAf+K3zPV1LJV
hq/8mwvTeNbGcTdvJZpsy4yKmnypQpzAaUMUFXsrYG4pp8DOH9Cn/fj3Z/iHn/Z72hoWF9vQ1w5B
ks3r4D0POpDJx3/707+5mShLq0kIZ/Yy54QfWgbahp8MdPy3l+//ZmaSKpzTrQrr1aw2TzXbW5SM
8M2Pwnj696//h9X1e0xvz7hqs2RFdvaMX5b74QkvwpWlnV/+/c//YQv6tw3zv9xSJJHl+qREfd4E
9LyUJBHp8uCZ2Y6QIjTfeutE/+2TfvMHxK4MLxxC6s9r++kBtE0gGylm73VNczz+J2dI4/cMNncZ
OsO6+aMK5rSm+grSHQad9peX/YdT5PfQNbFK5rWWKUDfpHZ4ViS2vfzlPfyzSZTh/7a3kVg65LM4
+NJW8s4qmw+iSW1kbwiPNldyPyPVR0Jp/uWX/GFV/R65htLMR7lOmptrvBvi3mauox3ftmX8y8v+
w5P6PXINwNJAfTbgoWlv2zV3BzBy9N/f/30p/emv/7alswmRIlWqf2rSIHHt+TEo1V/ch//0p3/b
z2pG/BSUW4AHoY83Q59orVf95aH84ZD7PUitEzYkMqYeJz+ljbBn4+yYqUyoWv+yiP70Abcf9b82
8yDazcd+Tp4tqZMU7nPFCadpwr70H/79yf/BXMn7fRMHzJ4xqN2c03XNKSXT/Jlp2fynC3C31wEx
noLSHR66rfevWwdi/h/Xq/l/fxninXHeXPzZ/BWUVDe1O1IwoJJzMcfN8tdla9y22z/YOHm/3eVj
Nkwj4oL0pEyNEqraW2l70XSFL9z2NUN1a1j1W9AVycBIxF+Wxf8c5f/0ob/tfVQQranRV58DT1l3
xbj0r9PsDLTn6GjCblvqUwqpcEiB/V4K3Mt2daoh0GX0PKplR6AKbVGouWpJWuTf906lYQ5jBIwM
Uy70sY57Hi7w/rK8M35h7qq+hOAF3Ae69yZlIGtetRfU89ulD4zhzkfkjjBqyM5UxOAIEyPfRE2q
nc201Z25pf+fs/PojRtZo+gvIsBUDNuO6m5ly5alDeHIWMz5179DrzR8YjfQi8EAHg/ZJCt+de+5
wxfZZXG1dlny7gOUUVuz6V7rIda/tE2HYl2oLCE7wuxGp1DwhHcOVcA+T1k6ZJoIblEFUAYRXbxt
aizxfa+4x4q6+k8ODEyk2obQbvPRR6ppsOP3FfPNMVGUujIoX0WjWkd31KfD58TeZkFlrpDyqFtZ
qcPBHbrw0BkZwRsJMo/MRiEJb8S/GTUfD4XW5QecDcqNYmSEofV2k28dI7VuTcuokVubGMXoQbdm
4mOaC2l1csXanPchkVnvTUpfO9+M9TsH+ka1Od+pFrrtHMockNMDCQTn4Oii+aICjw3Pfx6p7e7O
32Bhkp/TmJGoSr1U25HRPnkeOLeuKIGZX2PF+mXpbPvP32VhTpknmxmGyuq05UvCt6VMkKyN5I/K
eivWvp6/wcLYPE81a1W/dQp4V0cO1MlOC8LhSwCo/8LIv/TzZ5NKk4WlC3mAkb99HXJIC+BX2vyn
Hn8//+sXvrI1m1kUJc+BqmnjSWjN4zj2+wTH1mrQrafrrj/d98Pg75aQapye3y8dCTFo3E76Xlw6
1119NrVUGTA2IArQJeVrBbGjlN8C88K1tX+ZNZ+MgPNoTESoapToyALHnMNLTRrNQ9cOOxftPBAe
2SL8cfUp8bPHTz+Mr3Hb1ielSbxd2Q3G12w05X406uKnS6rmNp7QF5IawaZBFA9syvL2UduWtx4B
HdhZ/cF6co3MW+Gqq46ZY3A8bcFw6Yg12VDFMQ8tO1P2yWXo3mRx177kMMEpRCvqE0IXnXKjav0x
GQjv1TySO62dhPij5q3dLDP2Raxlm3Ec2lOq4+otJxKeUVOYIXwoX5ukcyG77aM7m+IpRxt1n4CY
ws1t640yyfC8PTp6LEp+FR09rrrnPKcHjmG91JEGri+1XdDROT46+O4bEzDnD3xTI6XIyMz3wLu8
7zp1phPKZ/FV85LkgQAQhI4EE9xrhlreaDAObkfKjwny/sLYZwgfvnQjIz9yTSTcuOVR5Wj9KwUv
87sSu+W95QdJscL1kd44wRCvA4R0D0XqUkYbCgE5o8me7aQm7iAvpkx30xxTXKUq5Y5RT/eo7cZn
cwjLo15oOnVYTz/aQ/ITYxapl52l5ZAjFHkTofv8ptdadmeleSI50EFOjGIRVFajAZyTBZYyHbVa
5SnRRtHdBnOv4iKKUTt3V6G2mPQnEtFTibMTZgtnksgZhBnGWzTPVMGVHg6FEWk5rKQI/+RA3cfT
PdLOBM3H0JKGQl0YYG0d3EPdoD4bGgLl65pTfFdm2lo0IRSr1FNv/cwBeKBQntEcM7jFA1VNssli
hXUB9rPdIC8ac8qvBMVfYuEurL/m5HsMT3E8gi08KfHXPE3XZfzm61909TFW77XmYQgvZR0sjLX6
bLTSsJ/ZHtjB0wArc9WqMMWzwH87P5jo03Lxk/6uz8aqrBCIZgW0YJMjyZtUGSRSbRsiVmmKAaub
at3GTZ8+e0lgbZGf5zuhFPVdjugZvQgOHsdG/eTblbFnbeH9akxMvamW43yJZdbvKSJHt5yAq+QL
p5qyLpUBnIluVqV25WQ3W5Bmrj9IH5TJ0UJe5NkKaKQAXS18APtCXtrSfDRbigq3H8SADOxotl+j
uFs17BkSiuuNd+ERPg3WouZjzdadiSWKkWbuHDXRvbSV9kMNjBuk178UtcxWOoe+m7zND06q/W3o
lJvQDi9s0xdalzqbTTi/qk0PI+kJQIXOuQvGSGmPF9bTCxPtPCsSnUwxKGngHAvWITWmiJSzd5BM
F17b0uWnHfzHeZZCLn5kZsImeZVY/eziXm8vXXzpm4jZKmQYlboLYqBTmSMfQj980EpOE1FdvdUd
CgfNLDbol7dFnSEBiQ5O4V33ScSsw4sYUUJFTR9kbt0fUiX3b3pqTxfQ/trCFxezHg8uVGJp0tyj
p+fBydDb+BUvavCSBVNFOgjYzDVJrq+lgzcNYwyoPi9KDqWGQdhHvvOGrKndZkboXZWZpIlZE1RF
MnaGnM5MCM/j2GKVIdaJL5a2FwZqMdsoU/oNYq9J4aFHXU3KWN9vu0RjghjQN8lCM/eqGLpjpZTW
sVaLqrjQOhdGDTEbl3QT0FFXOc7R0l9AWtUpJgHnmOrdldefjUrZUPWm0iOp1tTy1SnR8QbBSS8i
aIzdlV9mNiwJX2ucDi3YkSPXjVPk7LnRz0wW3POzz8IrMqdP9qEDD7rkDHO0bAKmlDxd51nRPlHs
Ln7kHEDiyUAidGEkmjrtJ9PcPGyycK1KsxPqVGCJIEd8l3a5SgP+mXIu5ZWPMxsxCr0Jx45YpaPX
/hCgQyC9bqoaBDEb6fMvbBrZPnuM+dAgkh7HrAYuXct+moBnK1cWO5kzX8cm3F3HGtZR2l5gmy+M
r//2CB8+j2U2SEUT3ziNLfTBUpFbxcOpIEFJXHhjS3eYdX1ziJ3AgMJw6lDotEO/w7KNku3l/Nta
al6zno9OjwNzcB7HGkKlzH50zg9f3DrRpZXH0q/X/9t8YwPDZMeRxhEo8U0yoAUHJ7Afk+7xut8/
6+GjEsQotHj/ljIaW956e+uAnlq1fkCEvYrd+Px9lp5j1s2HSKLa0XS8AnEDjhl0BRaEsr9UgV64
/Dy1riuqDpBFxEcOAMFZbf+zdvzvEQfI53/+Qt+ex9RZcBLHMtLdYwpsjG1qZIJd9n9k4x9bXlgB
GlOT+aTjzcPq7MASoxoDs7KSTH12DMO583GtryLkXreiIe88iGwD1zpGHPDmVsvhDWSWgLXVNmg1
sSGxByeUoqg3UYQIuwlseT+4RFtxDpauax1rwSCbr04pBpiXeE1aBSd5EPrKqk197UYIFRwi0vKN
aExrgzA0vi+w791koee+x41P8SispBpe0TMFAY+ztg3Eo2VjUBUnB02eMEs8wfp+kOPm/Df7rGtO
l5817ZQdjdMpATpJSFX43Fd90ezESIH84hHRUrObjZVBOKaZ7ky2UJvNcGgh8XCxZ6RRvDv/DEs3
mP78w/BoUBp0x9brT75pFHshIw2hegHxZkR5ct0tZuOjU1bYrIDynaJKR9NFWwKYXozm/vzll3rO
bICMh7CLU+Jujo7tplsxtsmNFZH/k2LCA3w65oeEhcWVr2vWosyk6cHgMlpSdl4FRclS8/sEkD7/
KAszozFrUKFMqqiy6+jkFjeZcRJ5DIDV2/ugv7zePZVRf2EKXvrqs8HSaeAgg+7kxCuoY7jhxbM7
Gm/AgS8FOX/WNdgL6rNv7oY53smsotxm/hqqrzmCadCZobgQf7a0r/lXCfjQbEdYXFqHBuNkys77
Cc9TvqHC8r8mloyhyGeOTooVJYEvaicBgTvOFowTUKNItb6e/1ZLTzhrCUnOfKk7vEL8mKu8BYJy
J7ofzXgpNWV6U58M1vqsLbgWLpkMT+QRSf9JAjsmnPD1/E9f6DH/knY/vLywbtJkzIR97CatJma1
MPhWMfQ6gi3ipRCTpbOveYhcpfQyTlttOFVJ/KQM4I6bJ9shfAPqeOSjdN5hsHcS90LfWWjS8zC5
Tu06V9bsVHp8hCiv4HPlf+w2+H3+nS18bm16lx/eWazBL8tz3lkzZTlN4nAfT994a9kv52+w8FHm
UXJW6BhjlvvM/JFYd8nJSL6M1gP+d3xEf87fYmF40aZX9+EZwsqSKchFmmxKhQFNObUgMONN+Faq
yRS89ArU+sKua+l9zQaAcsDOkSkZXlknwSUfkyDvFTvNwg/SgkI8/0BL33w29Ae9YtoEtCKVcu+9
5OCbz2QpXHfpWffW9aSMKoNFva8LHcPAeMihizdm9+P89af38En3/jewffgWeuCHUeFzvBIwkLzE
OJDI0/CKC+Pj0ouZje8ZEdhJofL2lcY7ObhCWl1+R9B/ofyy8HHn2W9pF4wltsvhZIG/O1gdxdBG
SThIN1I8yUj+rnsMdWrIH15S1tpw25A4nzINYA4+5RGgEIDHC0PG0mPM+rSVV70D+AItPG4MGEMr
ho+V1OIVa+LzX3npDtOff3gAsJgENRo9y7faxuuSrGqBIFq8RO638zdY+NDzMDhbSz14WxQfEst+
953uWxbaD6PHTve66896mGbnnDfpljgWo+Wwezbv0pQ0wSiPLok2FzqCOutoMu01XS1zylZZ9YIy
/ijc4Lo+rM6mUIXcMQjaZnqqpLciMge4CCzE9Pt1r2bWxypp+6qNGPeEc1LdsGnhDEgkLoSwSN9f
cwt1nssWYk/zR1NLT45774qvEGIrcdX4o7qzrjW4ejkCYMlPflt4K+ye44qi/FU1F3We+BbZSRuU
rpqeYnKa058Jx3HDhQb/eSFUdWc9KpMcIo1hZNFMxgeDwGm1ly+y4EBDdcxtk4NMbYsAZ/9w1RgE
LOG/XRh6vR8SHYbE3oO44uYebmvXCLeREVwQy/47pvr/uQBo7n9vQV4am2sSlE+kzkQ7MyJCu7CT
GCZSE3/DOOH/RVj9xy0t7ej3KOEBAOGAbVtvk2G/BAYMeWXILYrhxHzdCz93DmS4hJsQ18dv6efQ
e0EqYhWXw6MYMFNIx4vXLF79TdUm7sv5xjp9gU+eYq7laooC+mIa2Mc80wAAFXme3rld4VKezPPX
eIB8ed2NZiNG5TJxQnEgskYL1ga59RW4V6+jJBpf+SizgcOK6Q91rkx5b+StRRiTQv3oWAiWo59X
PcNcqp4Qx1AbgzOQ8ZpwPtGsE7IDOvOH0F/P3+DziUF1Zy9JA1LdSTUB75SDR8s171jpQtkYjSi2
5++wsMBX50L1KoiSRoTmcEpLuwYGQE1CUM/fFRXPFAJKZU4lyc7tZDhlngQ7DUvBhV75L+D3s9Y2
G33jQRuNdOjtozXGXzNTeXEmNzC6vpvEHL2V61kAW4UDEqs5DsSWGJryUlfFhbH/80lLdWd3H/XE
C12rLU4dTsFdztHmVvXqSyeOC2PcXDxfVVluD2hoT5X1PSTtw8mCO2E8BHgxtHGAPpxty/hCQ1xo
J3OlPBjeFsCwgSfKCg4pXuBKtKQ8DRdmsIUX5cyXWKVbjhjdxTG0CGdSgI5P1ujrppm5WD7wM7fM
h2Y4CfLgQqzKOTl/RKdcN87MpfJlDplnyGs+g6obmyIHIAMbxN8kpGdtEAzszvejhXHz/yTzFiYi
DFl8gUKFxoFxLb4NrFfMEJvzN1j6xLM1XEHRNs3glJ389E/WvsdEY6bh3+uuPRtmYCq4sRYzFg8s
nQeq7X33U4W+ev7q02Lkk04+F8g7nejRrMbZqSlwk8faSDxoBnptBdiMZBTXqNdNpBhP0vXkha3N
UoOd9WwOdkOUri4yCXOMn4nJyXeRigP9/AMt9Oy5Tr7MUtHVVeQd86jFkG9w+M4U/JbbeCmpvgdw
Vi6t3Bce5P8k85hAy9EnCioah8c6D4A5RpSQzz/HQpu1Z926p9YSUfg2YacQQD3ot0GKnI70Du+S
pGO60ief3p7u/GHnBLysyZMyzE4F8NMHcG5bgTJtnWUwb6oQGZS0kpvzD7P0pqZ+8+FWQNk1w7XH
/FSaxinIlaNm5RcuvTRH2tM9P1wbBWVT4X3NTqX+1yOiPsB8XkhyvTJj1drUKMPpNMmu16l4Pf80
C719LpuF4mC1uIzliZDKwAUsx3mSoYwqJL0x156uu8nUYT88Ftvy2OX0J4XIAyolew+Cbl1eGlMW
voc1a1xu0mmq4iQlsg5BTtLwzpr/QrtduvSsVRn4kaFzlPbRsH/16lOkfDv/PpauO2tC42AEsizY
acZwxnuIv2p14XMu9ANr1oBIHpOkyibWEVPYuyz9BHYYebsAYLCkhn9AaO+ue4TZLJFJDUemy2Qa
OsF9p+o+YHGYXNddXP9ve9Go01kxe8JT7Q9/SrP466aXps+FIXV+CJcJw0kahbpp7pY3udafzFjZ
yxSLf2PcsxTdQCkCFzRc6NFL3Ws2PyCUNUIEBZwD2/ip4pesMdbAfc6/poWLz6VmRA2OSWywoq6j
d5t6VIS5XAWNc93VZ5220nvFHnJHnrrK2LopfCeDrJHGZ/d03Q1mHTe3kjRUQAodKWSvew3wP5A0
69JybOnlzPouEVCiA6OTnZz4tTMhQDrfq+HShLbQged6Mi8YHBDvVXayBj9ceUb3iqV8e/61LHTh
uTTMr5VI0reyk6Lr3z0LbjCIRUhODdDnVJ6G7JLIdmlTNFeJsb0Cd02M9ykcC+VRJAOaZ3Ossr0V
NP6+B9a5q9uSEptZZ3tVps2mryYqVesovzK3aq5bQ82LkigL9UHIAUl9nr5nbXBLXNalmu1nL1O4
uj0bSXwujnveSsiVc7KdP0TxryEVEPRdPYu3pF70p1Gru/35Tze1rfkqZLrbrBDQx9PuxevsA/n0
N1ad3yJpfQInsyWI98K4++8E6bN7zEYUIKvqmOa1fZDkJ9Urr7XCn4ULMLazSuspBzDx1IBZPkYi
758kqfXRyoF2ffKlORz6TKQq/CA73kVdCdUwLq3btE6JWoB4ccU+S7jafJ9FSmrralapHwO4iX6T
bBzlQS/iw/l3/KlXfLr81OE/LCZ8ZPbOYHvDsR+ieySqFJxBAI/xNvUE4FiTrPUSCuN4p8PG0SFh
de4PFb32+dt/NqxMd59NsE0ctiGyUOo7QT8FHK5HPoJf1Rcuv9Be58sxO0N8GqQmQBavsG+iIPMm
v1z7qObE0K90jeAKQofaCxKfhfY6tzT5feInhiUSxFxaCwvRK/z7IW3FQek9FpyQTC881udvTZ+v
0XoVfCaky/KY1lGzH0oj2/gmAu/GBnB+zYfR5wYnYLEIXJGFHi0E/S7+OzMk+6XzgcManNdcd5NZ
21PhbQwJsA5O8d1votMPiQc7uAVWd/76Sx9k1rqGpK7KWpjFsWnDtSfhoifm2vAfxmsOgBih5lan
srJBumVGeaSPFOPXUboA7i9VDpZ+/WywlT2QqaYjK0Itm4fCNtsJRHkiRI/E5QBEy/l3NK0/PhkA
5ys4UYLMTLquPfYECPn69xCHBf+q/Tf4h4CZ3Qv3WWqzs4HWhcpVSfKNjhnLXOIoW8gUcR0DaynK
C91i+qyfPMp8qu88R5MI3sXBLvRwHepKus0J7rtiXuVbz6d3U/pjkrRDxDabEdLyVfUmzwPnQn9b
+u2zj922qqtUBA8cDUItNkpSuncsGIMLI9OnO+Hpx8+mUtOpW9tvI/tglP3vssdLhWLjHobezyZJ
f6j9uIvj9qUd3d+RQhDw+aa18MnF7JNDiY2FMYTp0VHjbRX6h9GIDpV2qeUuXP7/pN9WUEsSXCMY
sIP10Ged8bcVGghh1XYuvLelW8wW7a3hESLEXuAUiD+4NFZDcOqil6vejjnNWR8m3qzNwcMbSs6W
aYy2o+Fo1KTK+KG08DCcv8VCozKnkeXDLYzODTLQe/mJ3LkHiCl7qcdXKExoUMasvfqttOraj0vC
IAm2F826YM/qyph4h0v1x4VfP9fjxRHxZXGnFXhsYf21BKqSFzZc6M0LX9aYtc22GbSM3JqC1Oma
4GtoIBstifKVKZPgwvJ14RZzJ7gfpyMRz4C2CshuhCkfQsU62V12aeU2/dRPhru5Edw2fBKePA6R
bYkAJxiPqn2vsKd0ov4x7X777vDXd9pvafTtfGuy/50tfXLHuZrfKE3Y0LVENkNWFEsntXa/ZISj
4MzK9OKxqQXRNLqV7fmbqrYa+0FZDbWOyQ2jqH+SYa2/EW9lNHcmUe2E7rGQrG6kO5kPfL9NicnS
oaWowiKB1rK0jv9FF/eZhsFnBT8PjHjYhe2qbcr0Jsbzz5k/kZR2HNrwxjiLlGNtfNGUMOsBZA4j
fj4CLnKXgqWQY4PBqlHvDc80Dx1YXUxCabUbrBLDg2bsk6IUTzL2iNBo9P7VUIVLUouR3pduVL/E
HHoSU85ymZDx3J0i0ZGgxZbINiWszFcbVx+xXlqBJ8R4QFD+TGZrj990eK4QYa3b0FC2xJsEZN6S
WdLnLrDNrHNWhZcNG+y63g1vgcCunnBtN5DVrvABhQ8tiWxFYIx7J9YBcCqOuRsnl6qCV34rU+lu
ROY4NwqV8nRIjkGTJM+h0/wRUBPWwh/uawVbG1EKLUR0AjrGNGX/Hn1Tur7alGFZrDvYiXs9Cd5R
cHus7huWAJ5ziKVHoFUHdjGltAA3ocnWSWF9IWTultgFOLBB1t+Wun1HLH25dmIAQzbohh0m4ENL
79q00M3INYSJmqrvyhSklw6kltlgJjrdhEeVTSR01bG30rSUVQC0dqdXxUvU+7+bPP7rltmtLqwX
NdLSvUMoeNP6X2U37KUZKqtIEL1lmL3BUXp9G3nCWnlFqcJUJVqAIv9urPP0CNkZaWXjdeOLGgJx
7IR3mxqpsdaCgvxEuXXbCv6e27zoEPWcuCRTQjkQl/pb6OGTJKeVQNOkwu/jK5sGzs5qFA4wb5Ll
WpH7RKgFpAvmN3JC4wWpwdI/gurudo81B/77Lkm/oLVuMBUCJZWK269LtXlzoyzC9ZrtBaGoihpR
iYjBypICO+ya2rpJfPe9s+M7I86cKf/r+zTImq71Ho7hm59w+FWMHPBmBvVfu67STZNjevb05F72
2ivhF99UGR1r0W3xwxOA4np7y6xgjTYOZNkkHdeGbJAfRKW1sXVpc8Je7Fj4sfAgKnll6ZQerS7S
N6I1fhD69TeR4k10hkHj9n9yfP6Qu1YIILi8q+vs1ivCuzIMMCyn1op99CFP+xPsnecqdE9jYvzp
y+SnTtL3wciLfAWE8NkhRCExowfdTH7D53sTrnrLO2RxSKaIHZjErkXGeGjgS7txS1XX5wBTT71b
kWc/rMy+N0bYrlmY/Yo6R7sBvcrXc9z0RhqgBtvEe80m4hU43RLATG0Dd4Z6mLuEDqT6MYrHlvxF
A7JpTOiHmds3xAxsvUbUW8XXf6rS+lLGPXjb4K5qrHvdNW69yEt/ybZTwcdKjgmN7lcZppxPFbIg
jg+koY8Qzw2MEiyxwb001eLA2HlB9UlmTxi95QkNKQvxyI5eidOKA3Ey9+yN2xrvGI1e3IZkOU7w
vciB/WwnoJSFuyV4tzskJpQaF+4vLZsIApIW+o0vxTZ0OsDuEZHqDv5+JXuVSmrARCNy2zHdr2J0
R3quF/1oCA9fJ6Ou7ts2YmzNaN2QbeOt5qoOrGqNkCDd35qudspEN22NI50WUcXEM/vfGhOk+Zha
f9pSf+wSgnVMTxKgleD2FL71MNi9uVFi+ZrL6q7pZbAakViu887+KgLzF8XtdAPdSWfvZds7zZQ6
SFVAsV2bAEXvDiIo2+3oNeratMQNFPaXeuKNl6PnPmrEpm6BHD9EQ/dDRdS8ccvSoPgLTrweR2Wj
efYR/NgDQ+AXO8JBYYgqWwkyuQGMq0xNfrKNZdwQLKZD0IRrCdc1hywPe94YySxI2vq7opTfSCF9
jq3mMSdyfJW6ebmOZBSte1lB1omKF6spxF61jV95P3zzMQrQKhH26KEz8QbeUUZuMjM3N0Lk2qos
nS+1QV5D1ZSnMKhuDbO5A676HKcZFFPg215nDcSHmW9m07+mg8HryFEXCadZu7UGTFtPsP/xF8k6
ehlw6KRF9w6J+WDiI1/VCnnNbqi/AS2AEzF076Ov5Vuvi6ptX1ftgTzyzVBZRy0t1v7YbuFkHksV
jq83gJOqiZNbZcJ6wCX5QIBBsbYCGKHknz7UksurIj4QCAfcwiHAbgDnwNScbNGEEuTop92WItgf
x83zrd5mFYjVftwIxz9yYv9uiwKDex/+ZcJJVxMvtCV9ckVJQV3j3wCz60S5uBvyBvRDDSu2dPRx
X/TNCS8fsfZsDJlsSWwEsq1AUbUdMe1Mm93oxX9FEG3LBsRASkEHPVq4ppGTv1mdhKG+WIPNj+n1
IxPDbUqGL6Sf7PtAsMMOK2K8bj073VqlyG7UQUnWQjcVcPRxsSc7OForCqFcIJQKsI/EQ4yK8rNO
1HZbVZNlsafqbRZWvsrH3l97QZ3vDKE+pT6ZgTIjQsFNrScvJZC1VMsNCyJ/D/zZoF1DLWKiDt/N
sWPeKrueSBXxJakl8GpL9twunhoGMb/IwOvm0chV86TUvP3MJqWLWDDGCKh6UVTdj2Uf0CzC/qVv
hzsFsDcR4uTyjo3+t668Z9MnITUI8zu1I1pxlBl5TvVBoORlgq2JLvOsnzBT+wN7xPyO/85J1mjY
JPjaFguiocKgGcIz1jTmZr1qdkBY9CcIc9EDVNF4q3eqt86tLHttSjK5mMD8TdEeOxhN0kw2qRKS
9gRqelOTUkV/+FrUf6WEoVkQ5JDWI+md+U1rRU9Nxh7UroB4g7E6drG/x+THZG5kWNFacFQFn7TW
NyMV2MTwXlB3rmNgyrDKfzcOASxxf5/mxbZQ+z1kFm1FXAciLuIz86a+D+NwQ6Y5AP7oxS9vqW+Q
mkCgtZJa69EzT7lj7FMtWxe59nM005tk1PZVHT0aVXwkqHiboxoeAk5YS2Wr6d1tUpf7yKzRWHvr
sXC+m1SjOdp6jw2ELzUQXcce2ALZ/gY1DA/pDwGJPcqek22UGa1/B2l+5zv+OlHK17RDZ5j5NyxQ
iPj0HjMVYkbYb7PMegs760k6v1AhwRgPH0l3Xdt9DjZrjO9av7kd0ZER8hSDLrGeMjKJ7IFp2WgQ
9pvW16bR3a0gKcUi5eSQJDAf/JyMY3czKMa7FvGrlLAyWGX+CXyyOUXKElVXT2GYrxQD+yPREYXB
7BXV6jvHnWvJ1IRvLMz1GpF5QWS1tfNDeWMWHvmrNisgUbQnYDSwi8HHu974EhDR0VXV2mzSE0nP
K2EYT8g1vZVwMmYkkwANRYL2MJl+W7IwzPZVlK96q96aE0KZGJltnSTqSgLSIiDBS4pjJjROTAqx
K6Ii2eWFa2Ml1w99Q1SoVajOvqkqbe9WpDYQBvnXI032TlpGcszamOjbiHjAyAaCqTXjriV22NKB
Zo1tcVMmXrUJxtb0Cbzu4rWnKdrWq/tqC7EGdmm7a6HGE9WQ/ojd7tBWZA6GETQ8D56+GRBnWfPm
6lY7Noz3ua+Sdd4nb50BS9qT+g+D2FO4vOUmI4RwPZn8GG54YbpZaLvB2GZuuy5dozwI2w+fcDCj
SQEvvQ6IV2BSZxAuDLME8ZVlGzWozVWOrf25yk3/zcm66qUwBqDDgjK2LPP6R6qk8YOq6s5P2mV2
yB0eibMo/xA0Er1unEa3CHbU2zAKor3vOhVD6lgYqzioDVIr+9x/cgNWtD348J2IAj5vaeW+caMJ
W2ypOZbs0zryvVZGyjnMoemr/Eec98At9SqN7ittSHdNoQNkZQoLb+NEHevHuLazliiicnQvFMs+
PWqj+vDvMONDYaNRrFgpW3bvtbeS225fAjHayK/WG0vZlSFIWbuuAPTvB3y4kQeYn1VQSpkAkVDo
Cfy3LFKIDTu/pV4o8c59KGNZT0t8vzy1XbrtBjp0z11Ipw4vqJuXbjArc2gIDJ2qpYYCTpLExJyW
5rDfHFqmaAKJ7QuV14VSx/9ZUgiGtgLAeqeSoQ1n4GoMdKJyv5x/SwunOHMjimxAUbFooZDifan9
iMXnnyx6ng48UuX5ulvMinEBFdGmc63ilBJmkRd4fR+V8FWVL8K8xupPm1VnxTh76s5qBjQF39+2
UlAElX9kfkGRu/QBpj//0E5tAsoJP0eE7rbhq8ewDt9fvBlDclFv/JnSY/r5U5Xuwx1S1StAkRTe
gZTRMgLGpsGUMcyM2BlCEcg2Js36UahO7ay6Mozv2Hq1h7hzu+fBtBzY67gCaRZSYXmijFvHatLf
JiEpq5LkA1YGFkHpVXcJh/T5+wCl/d9fC/nPIu890I6yqMU0MRtseesnLzOvGhi0ubQ2JGdG5nqh
HzsOLBvlm+n/6AEfnW+Nn/963Zy9azKhiGiIBu8YAUrdkNQKuMzyYRHo5nUDj2n89/0gFGeWS1MP
LEu/17LxfZC9tSZL6ZeXEDF4/jEWmow5qxF3kdEKwiGqU27+ITB0XxLaKr1h1bA3TImftox4NVxS
7ywMEub8hAN5u5KZDBJlux7uSlDnxFf1N3a7Pf8wU8v5rPY5G0k7K4R5TMLa0WBdLguTL2JukpoM
If1vq2k3sqt25+80feVP7jSHXTij74csSQhoMNh1ZyQIOcF1n33OufBVqTu9iZ0mydLHtmDZIvst
VdjvY39JnLj062cj6VDVWWeaHrrt8psIX7r+7/m3stAnjNnwOVatn3pkjLPPi+4tl7CTKnohsvLx
/OUXmo8x3fbD8DbERp9ZmVeeEhLC3PghiMcN2RfrSvtp2t6F17/0DNM7+3ATX2vd2g55N71+2ynf
ULLkzfv537/02mcdOjWDLIJhWZyC4FGzvl+cGDVNXXg1c5pA2RSd3xSDd4gVRf+uuFLb6oqrHAh9
9vd+HrCuKCGYRaWeT4FYpCJT36gPkNvkTu0qUrw0d4AqabZkj7HpfYpLUpe6th9PRLZFjxKdwU7R
4nqD0TfctpZvv4nYbu4FpaQ1M4Z6F2RO9NzrxNtbrcGuLda7o477ZVfWrOSVNHkgLknbmHpL7h+4
1D2DZ3BTDW6yjgogohaa2WhFDqStkwNsan+kGw+/mtEOd6VbQXUc6ykstC4ecunkm9QhB2CdxGOj
bjjF4WDUavVHBXrbi6c6hbayzWx4N73eolriNJCZwyQ9oFSyj2FfDD9qaRIWGzjqz5S6IiNE1u48
o7f/qARg7jmtRDGl92l+49q1f+NapbbTE53gyhQFDBvnqSRZkQTWxNl4DyMm3VJVLr84tdts1MEs
1mNFLhIlsmrfWEp/z27P/mkOQ7kuxrrZFdR6ts5IAG9qTQiYkVTsF4VQqd+KRfkktrr4ziX//M2E
Z3VwlLRE1Z2G6i0MGU/jl9aRvwpKnbiupiweg4IOUOpp02xsoKv3wRC6vGAteh4Sah9VBZN1hcU2
erCxzrxXhbT+x9mZ7capbGH4iZCYKW57HhzbsRM7yQ3KyAzFXPD05+tc5bBNt+SrrR3J0EDVqqr1
Tx88J6u/VRY9NMNPh4Pv95xjnaH5MYmo/2liILc3UzKMq0lln0bfHzcGDtEc2d3qgypb5zGNomnN
+8/3vj9Yn6OsJvZUv2SkOcRX7Z1hIov6YnJnbFJpkm3QecFWaQEh8omY1o2gxScMX+4qjR9REary
2RotlxCxOLgPijBc14ZG1KF36XxCxvtCGGi8NmvNe8HEziRluYvvlbDqcgPi1e8HG+444VLdvegt
te+lZa/U4On7sQ3Nc1sYIwbq+PsLYrMOBNQB0ViuTUedpSL63um6f1ldxRfpYlgRN43Yk1bIbrwh
7a+Kk5fC180XVfBnoug+KTPOH+0gKbg8sWPCAUgjc8H6kBbERTIvHvo6GTcibrO1Vl+62ZoTVnfS
qDnB1bnaTC0Igi0e/bT7wVtoTwPs5cvYsQ455qy7ocq1F8ds1UPpjUiL/SLAU0FGnxmB0R2Unz4h
qVLLSeuJCVch3LhJ13EDtmu7ufMs1eDfx71ln5swDc82zjjblqiUFS7m/gqfbeitZk3/Ryf5rzOB
tBJu8ZLQnjkrF/tz+nna8K0Q3SUb3Oxeg8r3jyMmrGzu42QngsF6bWXj3/cWHZckj8OHZigqmH/g
KG7YsdHt3GJP+za60122Rf6kkr1Kx3IVT8aA8KzwHmDzJhkmsTJ/MaJQe/Y0G/6PTpMi20FcdrEl
hkZsNZ36opFLhxNLbd2r2ugJuyuzTcXwOjc+uIGiVbTDyixad1j+b0TDXgnfvJTuQNxss74L5cog
wHedDkm8Lwen3Y+VGLfdiHoijPL8j1UEqCX9wDmR/ZhQtlyxGRQhamaqom2Cy98DiI5Jg5G9EYaX
ck+y2bil81mv/cIY9rZVZNvcr+Kd7lxckQOhbz0cdwl9d53j6BGcNSn0LKEKtb1VNdOGYCttr6aK
qPpWr3+YCSlLk5mPXxuW6K+DSLonQqzSjdckxZ2PK/GjMaTpKcYMfhtlxisb+vbR8xu1DzRaziu7
GEHXrDA+k5sWrWyjDzDbpaU41WDBQSb+1OkovhsxuaKeRHAY2RwEPSvz9ybRviRgnG1ws3Nt1dOD
yi137zmGto06sF7wDbGPqqbeawpbPcGHxCGjeI0ucEYEMrzJtZ4JnQcF0hNN/QptLJL5GR0Rb6Z3
12FRQHYVjIrPkz1m32HO6HStdTCUqgKaIEuZRGcZH+upro4sRc2BLUpI2BN9rGpVN6548oNU/C4t
wsIFrcvvegmTvcgG+toWEfehNRVH8kLBA+va2JN1NKEcFTrmEWWFMXLTJAdbk2TJkZlAWbGdtd45
wWHI8egPrMz+0rZ9sutki6oC+HMr+7b/nEZB8IJNS3kMIl5DUqfWzukMDoeyK6k5dKF7p3E3uOcl
ByO2EgIuWUsrvPvWuI4bezUQMB1lBRm2ZhNuBjueWA4JDk/T4o54K9LPIuMhSfLiEPb0FKs+wiK6
wdBBJONI/Hj407SCboPho9yOTW1SZP34jASEv+y6YWWwUXhk3oygBXRgrUzmz2E3uhcE6LUW0RdT
E4ShNkm+L1okBgafclUTj75RxpT9qsd82Lc6eahJ5v2qBoxbRVYqIvQa5Ha9W91FNT8ySkh4HfXU
WdF8poSXqgNqjI0ns7R/gtA+hrI6dCBEK2eSpPo6Ln/Tq35Vi9E8CtOP9xpG9YSO98XavZDHR7LG
t2ZN0qYA4N43et/ic43Ofuyy+imBWbyzQ13Q/XQJRU/VxHrgN0yksNvIwt0rjsAf3JqqEFvN3h2l
de689NnHafC+bnxtm+Qu0Z8p0WcOq8S61NovQw5O0Kr2MQqAWEiixZLbEp/CIJdbX1jf/T5/Scp6
b1f2j0LBdKeGsfJa4cAWYfpdeG61sjXxmhCxvuqjCRC27d1VRKbzNk89f6dYqgF22h9pG/1yekW8
619lb2ya2zCw/uCV/tHzvWcz8b2DnXnHcCDcwDBZhdKAmZfzi9jPvJS1Lg40Vo1D6fOGfN8sMGzN
xk1lgoqIFJ2LS+PrM+7cr5WWYWwf4jBXB2MJ46GZ1nRMy9VU+UDAU/NtaMcvQU1AWcsiuXVbn1Aj
N34INfcL7eKvqhevypRfDJIrD4FD+Hacj5TAcYrJoav035XbkJRmuUTjUsV8Si+pssr/nhJnuoWl
I3de7z7GREBsIrt6ct3gSxphb2eHgHq21nE7qtQOWkezrgfnh+/opEJ74tfYdTEHKEmYcdM8+Cae
sEXSA4N7/i80Q+xxKgKNA2o/G7qBpyzUALBojCulaKgHaeWtRBM7ZLA5j3Ee/+6ToVhpHpwVVSlj
U0/ynpTkbmNpSb92akEfYySMMI7i8siM4BSB9ntvpCjMfSP6k43BH5GELuAi9vL8kn7V1dMFVCCL
dcCMXeJci3761e6zZ9dm56h0szo6F6DCNBDhMeS+S4zyN67XTxew9ikymmwzAIGuERC0F/bG72oS
1pqUWna6pUZ6ooRbYSm/I/9gsDeqxt8gKvsXaevD1ugAj5OYLQtGkdWBesFeODH/OLE/neBOf81V
qO9SJSeanuoSmBy85LrAy32o1RYD88+jzr07OnQrVyN5vBcXlq2uD5veDZKNAe9hbbAVdDuTsM8K
wgeM2Q9hpjrI8oKusN95/Bz8+elGflcWYEhO1mI9qWfb8n5otQB085xy2+lsksmLAeKpWVZUZjwa
YIInCaa5zmK/Xbn4UqwH36SnUCqNuNPphzblxIkOBkHXjqzYXsd/MgJAVpWLt6OpOdweyotJOtra
pZKs5NiorRfkOP67frKCVPIViC9fayNL30i92aqGEwTGMs4uMKrydxT74VYzHf2OGjwcTBaOnSTX
cOMn5jNa7moTdxO8bLMdfpP3xDbBa8DGoPw4uxC/uU9DXN+VUnZEMMBdQU4wnYn8eRXxdI9taouu
mlZa1Vnac+5F5fOgpdozAWgNQW52sCJE+NmzCY3GrT+HRETacUQGLcJT8y64wC5pGe/kIMIVLM9p
ZwVutqN9z7N32iGeAI5wvPtRQRIk47l9lonrbm0j+TjhrXbpl30Ic7Y79P3MY+iByQV9/1JlhkGi
dv8t7kcw9a4x+NvAP8P7S9YOkBjxbPdDSdufqN4pmUAXEN1C1wk/FgWCMLqFOX3B4IeIPJd1AOyy
ChPWQ05K5Hhrn4VZPJtpxILTMf+6oi63qiuclZsTcOvmzQ+2OdnR8JS3yobsh5TEJuYaO8pAj/Bm
rotd3Ab2wdLacKOJ8pm0i7Pqlb+B/VGsI2cY6UVChhlr7S6ORLDVEv0bVtTaTtbqYWzSbq0Rwcyk
B3L1KyPcNWz1MPEgh3IoVLKG2wa1qs0/kFc/7QpyCDvLio4Oscrr0Am7rd3kv/xJRuuW/fy6TBOT
qmgUuz4M3A3HGULPawIrpEz7dUE3eNMXk00JYtnXTJ3YnoLQSkFnxrfwT/SC4JJc1MWbSLkUEoIm
0OBaX7SJkRz2Dg9gEsXjFbhDk9xKIK0gg5y9HOdhO/iuguJxakuoAeFlu2mND4RHmmutace1rWXa
CgOp+NHsHZhrniUOYYsI2h+cb00e467jNuO6xaVuL3t+UN7jMBJZ5BE7TV6ts7wT+9HDb8SwLVIX
NO9rGFUWobP5l7ZUPtizSTngrNpB6dkrpyIavoacZ0gOYE1eirVBD3jvFWRcq0p8gKbirgidh0qa
+iAIEUUzLaxdF8tsjd0ninM86zAEs+uPdtl89fq6eShKPNSyOE/2TlDY6ygt80d6Fv06sMrsuezt
jvqHzU5fQsQxK2VtZT5OGAm48X6UHgEhcPf2mTl0W3hjatuJkSCyscbKu3nGnIra6hRfA4TcWSsm
AngJPx3Zcxw9vf8yTOWzUGCWQ1/rj7lsSRa3JIOk1rCnzDK1LZpEOziF7J+sCDadbDQWSQHwmgVs
+VKbvodNiNF+LMEdcMUavsIv13flELNusZtnsuUJhAxSn0jiaveW4ajVGIy7dhxwMEnCX0U3DNv2
8nmLoE0/JDAiXmzIp0fJ+euSmiq3Q0LUuJ9B40lRhvm2G2+crH0ZShu/dMxTP2qDTLBr9ATwuf48
TgNxqJLNt5VqmEbUQlvF2qiQ0CT1Kh69fiUkC2MRTzkM/vRHopKvrmV1q6Y1vM99PTxi/dqupbKM
LbPtJe8MMEKTZkRADvAqS/BojVs7OA6j8zoJSbMtGsio9eJ8V2vCvDMG3QNlrKJNVIYELw9xEJaH
TDiavSJeBghSxkG/mvIGUB3PHYOzpm08x6q1HgdrnO4yqcyHRB/aD25UsshygiW+KDA9Bp3elnZ0
UhZCmk1HssjnuPfiL7o7ElpS9MUun4z4Xq9JYC/ktk322IC8erpkfpGwfIetCknVxKzshcWxZUy1
gYDxNn3wQ1OSotsE5DxP5dkw24xcoLzcJSp197Fwyr0fDbBjddPZYmOabWDk1/c+/FLObZkN2j1m
dK3BS3YGps2bzh2odGwidqK+LGyDwGKjjyNvL6vS/Di0ugXS3xT0AGQIw2Eyk7OWF9ZD0wbNroYH
j4+4ExwzPdDXHJMva7HWbvq8TQ+eRliK704cY5oxPyejTF+1LMW8ZYiLnRsB9AeeXZ9txvxGOmV0
yHNL7p3xgqFPWb+3/YjGWhJCahPC7tcm4qcNC1S3SWNdPgk8qC6hxaJ4UV4R04eJpzthZOJ+Ymu0
DWWfEq/ZRCdy7vwn0Y6keWdlxfE2LF9Zf4Y1giBFNcDr7rsyM+OhJG3nIfCrAbqTGZ/6ovAg8A2N
u2qb3DxUVowbnlNBY0q9vvowFVnx0S78clOYwn3CTsS4ix2VrkjMcQjGaRzizzTT4v8TUpG7Swgx
dvW/k34s0abTsHLFpdmioNw6TMttjNUWhSnW4p3bJuJrEAfjnkKeQ32jWWVLEbELm4rTaMUZjF8C
fJx13rfBxi795H1A39x6NbTj3PSJXThr8FoT6hP/KeJf15vIC/1pcwbYNHGX6Y1uyfMUP4HmDSFh
xd37GuxzR9VuUlM0Xa7tlQ/SmtZauPNOpvsdo48bqNlCC9ycITQlPrSt3fvVeXS0i6HOB5v237te
zNxN1cjQ9U2tVp0N+27UnnL9Xgw33vnCr547p04TEYVKw8MlaJK7KWhfha59uf6rFyCrv5rXf+CG
uKo87H5IjOij+PMQXvSq5mNTdRkRe+ahhAZv5+JdKlVzbqAqIPRjOkoDQNUhZ0mwjWbtQb65/iQX
kOcNSGzunUqKtzMOnIBPCbuLsY839AM2lqfDXr7BMVgY+sbl8/zzrsayJw0jMv0TKFO2CmEAEd/4
gVT1n9efYOH6+gyfgU+rqzTrrFPDEcaz8HWvp7VMrfe9oLmPY2Wa0icNG4u6ELpf7QyctnTX2Pax
CojZdN5LYpihrMTes2o3pXMqoC3adI4vNdjJbvFIFr6zPpvCAHxWUo2WeaqCVzE8eUmzavTnOP14
/SO8PdeMuaNjlhBV3MXKZmcHizKo0kPSjl+vX/vtDwyx5v8HkGOMZemTZ3pqMdmtBxLQ+a9GQv31
yy/99Bmsmkzwq9LJnU6Vmz+ACTwJLd2+79IzZDVpgnaQF7UM/ddnt2LvJW99z6VffXlZ/8wqMj1z
hzYy+XC4wRNxcOl2ab+u/+y3x4ox921UCFu80UA63sAylsnXJr4X3q/O+v6+y88mrN5ZWWjrjBUv
/9bYnFaM34QtrAb7FvdracCY//9usP8kXbU3zFOBJRjoHI3tH1Z3K8f+bdD2Pzn25Lp76Rh09sk3
EBy4WfVtyvtPhAOehwB0b9RpLV9/UUvfeDZnQyGD0RbGdCqC7/ngckK7FV2w8IXnTnygs2TJ+Y55
0o2g3aUR/UM/N/sHox+cbR4HHIuuP8LSjWbf2s5JK3FLyk7T/KzNe9NjU89Z/lZC3sK3mOeYt6Ot
UA+TkmiIdjvZ8KDtb72Sm7r7SVbs5vozLN1kVpmlYbAX13DKRJy2asJPqhnOmjWtEpJxIzO4sf20
L1/1vyvxf6LNG6vo+tpuvKPUUsRHdm+dojBQd0bjZ4+gk+bHKCf4cdUAqx+KEk2Ea8bjHczZwdj1
42A/6N5AYm2kGQfsZAx0ZoV/BhpON3R61J1TuOq5CPPhvuXg93uQmUDohIvlfRFeMLpAuvKDJc1h
ZxIudom06+s15yI6+0qm4uAESbcN29bmyU0HSLAAN+o7GXJ8iK1jXZhRvzOyPj36mc0pklZ+cGO7
tfAF5vZyumkplAwJ8iJv2ruTtZtGf98UMCEyuRpd613KVWNuLZc2NdAAednnUt5rrgUgC2zY/74+
ihYms3d5tn8KtiBz3AJql2dCP/H6ltumljeWmYV6N/eUSy9e8W6SVKg7ni6iuwFpS69ujMuli1/+
/Z/fHRZlBkUjxhJUe006tbETAp/Hn9dfytLFLy/rn4t7lV2jCERoa+R0y8t0711o3drv9119Vnym
cfJlN2bTaWLjKQK5Hvrneri1yvzdgL8xYeeWPWMzQvwQkzjG8L9xhnVpPWtZKNe5B1bmpO3lsQr1
pVOjPq2MPOh+xZYTsyKhiy3DqPwALiU2MjUS0IqwJA9ce4+pFO4vzmzPFPYSHUZZ6qdEWGcrGJ4j
PzzZZv7p+ptdmJDz+EXyFobCQ61zIkDyro8EnH8nfuIQipOr0n83sn3flJzHLUJeTf0osvWTSIpu
W/I1t5GvnRC03lDbL4xAZza8xy7pi9TRppMV9fpGhQJrnrBEEeRjL3X9Zb01811dn2cNyqSKfOWS
PFcU1W5wo3Mgbu3Uli49W5qyqMfXgJbJuc/6nyjZoGbW1TuW7svPnu0+7I7OfjxwMhxjBG0atKuy
+1pFUYbfjn3jHm+9fe4xN5rIYjBdh4J4auwaAe+YGOtRgBxKH/rn9bf/1g7kcovZTCDgxOk63bRP
sfEpBjxGUr52m0+NuLUfXLrBrLD7kJMDS+JkGF80eeHrVMcbY/wYt4/XH+DyQ+dl5vIAl/v+UyPd
Qp+MCmOzc56YF2cwo9mVnepOut2rX6rTsPAdvfiYNdAArt9x6avM5oRBGWrtlidyUR2X/h/d/0mW
8ju/x2Uo//M4aSiERBJnn0hsq9ejSne+nmx7DdDYGaS2ed8jzEq/a1tdohuXfIchQsQ7hPeJF98V
OnD8+25g/v9jyAgZL1bZxIKUcodv213t+gd37HbXL78wseec6zQ1pxYSd3AaqukeaeS27aob5Wjp
687mtV+h2up9hDeR62IsTk+J7UKqjze+78Ll5xzrOpZ5C8ZtnwLD3iBhXdH334T60/X3snT12WwO
9cm2/AyDXmJC6+YPhk0l0O/1a7+1qDHR5jGCo8DJjPQF+1RZH7MaBLVwt0H5rR6/IyP8dP0eS79/
NpmB0bLYVJ6CDB0euiH8NKJfw/ZZv9EsXBg3c7J1lGCPX/S6cW4t40c9iQoyj/eOneDl/Vzu+c/M
LcskQOEsvbMXZQ/5ZMFrxAtBhGBT11/Om455lzvMZu2oiYbDDuLQMQfAhdihPmg2MEOJNnfdsTav
IgWo11taaKy0RPaPmSucO0Cq5MFFrb+tjQzmyvVfs1DXLfP/H9cKRJ+HOcFRyv5V2s9W55NY9WfS
blkILQ232do9GlL39BDFLCo1Uss/XigqxBmtRe6sGjN7X52yZrNdxU6F2BCGoAPN1MiPFVePnRu7
s4VXNPfhaUJYcbHkESx82kxIE/dV+qMefrzrA8xdeMahGtPWIC/QbZ5i8+BWAmbUkyo+X7/8wlQ0
Z+t2YRTgfVrgnoM4e8wxB+7Rra5gC95wEVq6/myqQztJFPJq+xz3UIkTMEfxPdXM901G83LXfybj
pEd1l1mJffaLfo3id22U9059qz+0MDbnwoRSw2GslaOJJ5eGIYj4hR1Yump9w9/pNJLXuBPfGEJL
d5pNeZ1+rlabtXP2DThehcbWD0NHpkHnxXjA3Gg5Ln2L2VyO7QRGq+m65xi/06gYvV2rEbGRTu9p
x1K55hhcpBKn66PLY4TfJ++Uuu8LYdbn0JscsxA2j8kvd/Li2JRWtqutIcI7NI+21yfCmxZ2/Pi5
ALG1va7pulyiXar6X3VZ2rtWttNBdsPvSatgOiBPweyC6CP9AV4k7FBjwrLjxv0XqsgcAhwN11Wh
PdjnSkPyX9uGvuqq6qMVjw/CfY/IiWecg4E5q0VoGo1zLhJ7VXDibjrWRv8WiLAwjOeAYNoEAIxO
WZ+j0PA+amqoH5VVxEdl4KqwwsA4wE0KS4zrX2xhOM8hQQlPBgtL5Z2DIlo1pXsIIIwWjXNjzVga
EHNQUDebtp0072LmgAdDBu1Y30sghq6Xa7vUIZm8uLD1NP/WbvovGPjGIWcOEiYoOgI7ar1z2KKq
8X4I47vsTcg4z1N7bzU/dfFYoBquHhSMPkt7dW/qWf9+orduPatAWaFSM0CXcbb7eoMcel23+QvC
j3Wpl7+qNt1N+KbgT4nsqvmpxDRs4FB8kn10LD165xj5pJP1IrRb2s6loTSrVXbbaWWAi8EZnscm
HaIvsRMfw6LYmyZc7Ny9IbNd2CnOBfK9rmLVpYVzZuyci7A4CsN+3yb377D6Z23KoCYWQFLuGQ4g
EbIYEWEoVDy9a+zPBfFaWgSllrfGGXceKOd4gAzkBtCeuH75vzvlN4bDXBLfxnBxnLLKzz5Gbw+e
bUd79H/tMYXCuXGQ562dJomPgWZVn/yyRfFPDmy6km0b7PNUeBv6DThJ9zrOilnSjAcL/hi2N7X1
axizZjN5frzNcLh4LoShv6Dbbn+4WDFZa0yU6s994YdPEMyNL3GSBufMT+zXxpf6XmSB8aChUdil
Y6OFONll+qcgcXG5V4XwbnUzFkbfHE1vnQbRnDnSuiwQRQ1dr6Ejz0X2ZQpj6zGza7QySI9urZtL
t5sN9sKudA+L4vZser1kUc6PhWVASNQCAr54fK34eP27LtW0eWhiOLb+4DfSPAdO6t+HLbZmriJK
AZq3fuzDCgs7q3GqjW7X7RpbDYRI6B6iW+NqoWT/lYD+Myf0ZDCGJij1s7QACV1L/x2W4S8rNt65
UZibIJi1PXgQ5Z0znkr4LGIcj45Or16vv76lnz87RkypB7rm6cO51GHKZl3cwnVPGdCXvOBb1gJv
bQTInZ+TCDTVFgSFp/I8RuOLhiQDWYb7Z+rp4KApuLVUv1X4LneZtRDkMOUCqbZ5rqfkUQbyB1LO
dnX9Nb01nC/Xvvz7P1/Zr60i6rFxAx+ksULOy0sNxbBEh7QuR/NLUnU3dgBLDzE7XJiN7OMMwecZ
acR9HlibOgxuXPptbwF/HgzpGDp2TQapjaUYts34XTYhy5+7Tq2XLuaIPcTod2+ZX7w1ri4v7PJ8
/7ywHlu3pLYS66wVwRnJwEORlD9dz7pVzpYeZra4RzIDjg+RGJmwj7CmLAZnpfLS30IFn/a2ZxFZ
1EewCyuUrkHrjrdGwtJYnhW23HWzxsnxA5im+9bd1vb0qZTmweBTXR9qS29u1j7wbdsb+xxczq8+
ut4jUNfKuQWKvNVyvnyV2Wwf9bIWpV2ivnXk3u+dVyl1NBFTTPh49xPq/DdXS39cf46FkTynIuB2
rMVSRRyTDXkXDe1ll3nrOf72yOeLOQ8yNysZkwkVURTb59SnbJluHB2j3jYxVtWmQxipYI1BI1Zh
DYrEkszQFSD3S5AauMzVffoxcC6WcL2NVM31ixX/hsIlgUjvDvX40idVcQydWj/W6JM3fpe3W2F5
5XaE2buTzmCvHDdP15aXJsiXIK4Su/ky1VI/gj7cD01rHeNK/0r0xbdEjvrOs4M7+NFM5jTVD3ml
fk8h+iC0qS+46lYrw8I2CuVBsUtMOWxUDz59/SMs1K058l1Uk9TTzBnOyGMwq/SwXvmE7rJ+yZHu
3WGBU+8xSs331++2MHT/A4WX6B9w4qjOpoU58NBuTDaIzfuMpfw5Go6gbhIeTnNnqzPunSo4xaH/
QcTFy/UfvzCxvctD/VOxsNq3qmAgPbHunyuEK63nrRs66P4tusnChPBmJTFHyziEbjhibt2Z62gM
fpmRfqux82aL9TIjZivUQMpWNMjQOetZWu/sAno44J5oyFKr5F0XoflKvMp/ilw9fGxxQdyFbaxt
dFe2n4WCut2kRvn0vlc5K85Bnbjl5AT6GWFxxeQYDgIxKep+D45N/S6A15+j9AH5Silab+OciM+p
QAxUvEAYujFvFpYXb1aEdcMbDMKIjHOTHbBi3aMdWNuFCS3mXus/53n3nN6K3FuaNLOaHDpTbLQS
vzGzc/+QnvPTiNpTPRX+jYPPQs2fB7pA6SfqDfHu2R28Zj8k5Wvb+h+wl9hqMiJifGx+u4O8UfQX
3ts8/c3t20Ki3rf/dmPcvl8prVslET79CuHsY3pJVy7zGx9pobjNo0RkqAKvwuLh3OvpOgkRkIbe
WdOGlaeh0G3sGx3ZN18guozLs/5TGGofOS/pyu4pwGjZxkNjLDE7xDZlijEoiJsVbbztOyYOt5pt
YUNXRZgUOtHZ0DSkLZrstih3phVJmM7Jbd1bHfg3xxz3mRWLIs67ZExsRYqMAU9lQBTebbvRvjHk
li4/28SmeCz7GFoXZ5liaQs5XyoEisgWr7+lNwcZv/5y238+SGx2Ng43VXRmo0wONWxtK30cWrUv
q/QjorZtEdb7KnBv9JjfXBi43axuB0kaD+aoK9S99WbEa6ErOaXjXDa5zY2F882lgVvMCmaoh16G
c8h48pC5roPW28HJuFXL/nb3/rNZ4urm/78vXNVJ0Q4tvEX7KN9VRJGfKjZkxMLDRK+FZfxxCpxI
Nh2yZmsFiYWO/TDqPvsVN6xfsYe3jzicGmcHXtcX07ZvUlEWptbcoSqFdxYB+hXnDBXwgKFKmePa
wrZdQXMsp7up726MmaU7zcYM3R7f1Ca9O/tuuzVcibLP3kZOft+l8pS04hXV7C1u7MLwn+OpWsbe
l/UvOXfBK35DU/NkRMfrQ39hoMyB1KZ39BE7JSRBcXaHeeorEtBbAbxLP3s2TFTiF0KfYgd/vuhT
G/dPehz9svt3NQEYhbMlNVY4M9Rjgyu/9P7gVIGne9o9aiLvCHTIf19/Pwuf+S8H95/SYJeeObYO
iEdiwDiq3BHoichIf1jrKHBJjGEVfLx+q6XXNVsWnCzFhX4KSzZc7cZKnip72rGzv37xpe88WwhE
Z025lYji7KeIqxuQxs043YKO32yZ4WM9j4kRjteIfHTxa27N/s5xEyYdaXLb1CnMTVR18bM9uWIl
ek3berRCtzrOZIfrT7ZQTee4dYn7Ci5gGrEPcPgTFwcz+XHEaayo1PtWnzl4jfFLTS5pDd0jnfxN
k9vaBzelo88iHt+oJgsPMUew2bDhHtAEF2mSOOm4oQn3aE427inJjYd4c28jxBzEDkJXG3LdsRCi
4Ua+UilZKV6RpU8jov41rEB18Xe/FcO3MJbN2YLdTjU+IsIg9VmWp67ryPhwP2hD875v/h9MOzFN
I9JRiplaUK2RM4d3UyiQWlEQ9niRZTeW0aWXdplN/8z+CGW86ySIEqySYJu81HdWF3zCjv3YBuVH
N8qGGw+0dKPZel0rK0ystrFOnWc1nBQDpKtsO9LsD3aRey0T9Xu2uAyDWU0OR/zoIx3FgCy1j1Wd
nkzdXOdp8l0V44seihujben7z2qzGwYeOfKXJnb4XeAj4ZMIksW3FpaFYjaHugdiu9rJYDtI+sfZ
S42dJvsbH2Lhh88hZtkbZCmbfAiUxC9h2DnruCterAFLouvlaukG4v+HlOijKmjSRj9bvY8RwFE1
1irxbpC6li5+GV7/jFfXt0o3cSx1Dptp5Sgbjz624RgNXP/tC/vkOZo8RjTYx6ksz4wg5z6P6G1o
1fhFRnilCWN0Nlbs4w3f5OG+V2V046EWauMcY05oNaTKdMTJyrSDcocjrvZ46Hs51kZkUl1/tKWb
zGa6ZXZxU3mqhuNT7IK4w8PO6x57X/10wJqv32Nh2P7ttPzzdRrRVqSCELGcdOazW6oPqYrft3eY
e6Q7kfCELrDkw2+DUaWv0hxj/OBW1Vha4OcY8GgatMeNXj9ryJiVlcV3TZX9bp1q24f9QVY5Z//s
iPbyEMfmjeK7NJhnfQwvTJo4a7zprITYJq27rpPskONXfP1r/H03b5xi5viwCVEpsy9CV23ChDns
jejQW132cfQs+0Ekff2MZYnzQXpmjG+pF9FrQt7+Qn5F9tgpvbjBa7pM/Ld+xqwggNPWDXszfPQj
tXZIGsjcbF3KcI3/AQZsamOqW8fovwXyrXvN6kOnd9LXisE4WT5hMtqrb9TYMpEPUZJRkjerKnW3
+YC/YYODE4Y7TLYcM8ncfzBZx0WnnyPpr/nSkXrKcJm6/iUW5t4ckAyD0ImU3RgnVXsTUWuua8Ia
IYcmz3uB0yRtku31Oy0MqXkut6WjA8xHSR8x9wiRbqrtaIVfB6973+ox50c1jdeYlW4YJ3J7vM3F
QBxXjSHYVJWQN9IEForIf2D3oC3xVCPlDCQCvz5nOLbTLWXh0sF+LmFvCq2jk5tDJh8J26Slm2gP
Fs7UhDa5OJqNKjnWldiGjY5wwT7oafGhTf/H2ZU1R8py4V9kFW6ot21vabMns2RurMw7M4q4IC6g
v/57eq4yfG1bldtUClo4HODwLN5B8P4AhdaVXWYpHIyzg7DmcsitaU56EJadQcOD6wF6PrvWXwu4
hdOWSXH369KCViWPQGrNtpoGm45D3Y3+YSqCpuYaMv/ydwTmIzUe2RuonWn7pOAr48/8F1QfHkCV
edBTXqyM1d9z2/+v6MB8o/bbsGmz3JdJNmSwbmkbae8qu4e4AcRWGJTyGE3/NFSHv7u8hSOazqtT
rVT+7EOrCixYrtQ+7Sz3xosG/NLGI6+VmlULT25e/wiCgT9kUVoWkFq3vAOeukTi6DH485n1GJjv
OxZ0X72KnTEkGYyChrqFpKTFnx0CS5XrPSxMgvnGU0iSh4VVqVM5+OphDObsmXA+QRnTCr8A0OSs
TMRSP+eM82FvT7MgFDUoVYl2XTjHsVsnsm5bnu8h97xyfLgctYH53DN3embFXNSJE1Vx3fQ7lzRP
0hWvxOlh8JD+d33EFroxkQnDENSOcHSfsECcPCHhc5m5p6jCjgEWGezyCDlc7+lyKgui81h+HLMx
gmB/D05nlLHxXrIGmuFjWq3M/OVcH5johLLoXQsMYJHAeOeYhekrbMFOI7LZ9R+/MOEmHoHkqMpl
VS8TiE3vogpcPfulreFMCCu46z0sfYD77/DY2WCjONeTk5ONiFfkkJHti2YNULE0+sZNUFE0T8kI
Rrzj8weaQT+tywu2cqpZat1I4mHR2yrSTCQ6j7wbFubtfaBJ8XR9aC4zasPAxB1IXTDLGTU5wX63
PvplRbcuXNz2GYjxQGt5xX3ja2jrWpre5J1X3jhpVR4auPBsiLagW1paxakc6+quhn3U166U4ev1
n7awfEyUgmULZ6ypQ04ap+VCRLC+OjVQAhvOgq7lyvcvhIaJVrCzpqWBPbsnNUfWG/xdx4T7FJ5W
OV9joS99x/nvHxYnSPpQANCqS7h45FDiR9VrR2wwaKBi6Nu7zw2WkQGgww2SU0n1aajVvul/iYlv
C9TS4ZcUB+O4spCWPuU8ih8+BUplOYzJM2hYOC5ETj115xbTkwUdb9k2CQu9t+tfszQr57XwoR+f
uTNRKZzKoaJwG4UQqKLFUfty5R681LyRD0aA9nB0HaYTTO32Ki+TyK230MzYX//1S6Nk5IM6nHOg
3FFOh5/7lgjxi8wQoM7L8ZdjA7IsQ7qyQpbOLKGRGyaLWtXIUOh2fvTf9Z6e9vpmOACnC+Xfn/TV
e6EP2SO5TRPn+FLe5V/Yz+tfuDSAxoUSUkkEWAb0C5VIr3xkvYi7We+uN76Q8P5PeQJoG+213ZCk
mfiaus6jnquVmVlq2rghOjoEx8JFuYuU7QNk5V+yHm7a13/2uY0L58fACCoChViYSEt9asSY1JHz
Do0yvoHR5hMFcKjjId86PXgW13v7S6K41J0RZJGOghICO9gWlLu1C/nYaIbXVR3rwIPrGhisME6w
HNB96XBSOLLCExXa/6EfcwsqtkUG3S48LjMewwT2k8NrhGOtugbO0lok8EQ6ApOxr2EBff17FyIu
MCIuUyVcW8D5TsgsniOIQvZzcUpD7/lTzZtIjMwDra4b5iGpe1inBrb7ZarmZnM2+LrewUJOoEbk
wQy7cgOrQgfBfwB5QakdkqR+Af9aiKNb+cpJjV6OQXru/UPezGE8CodcvLH1jvrP5d5XeOSdgnL8
PudrE7GwhOi56w9deMqCsTq8AZKpmfZQV4GP9Soj5TyZF2Kanif/Q9tO79UjJ3JIGtBPJKCPec/g
uRzm0OQM79p+enKz/lXWNgxH+RoFeSGyTFyMBRHYqKvBOR0COBgL+1RzcQP11E9VGQITCWMxabU6
TctEQcddVRAgBlWYrMz30m83kkDH2qa0pn5Ihv5Z6GzjNG/VGn/vb0Xy0mwYqznjHKbeFEl+gGI3
32YWiU69rOtdRvJp24Sk3Sg4Wty23ZjHoijyh0HU9a+q98uVo+/C55lyGH6K50LFcK1JCwYZuq5W
ABLramNzfy2PLoSziSBKq6mvHd0OiUPUPWSNTiVkAK8v+YVfbyKGIvgnjNDeVclsvTrR2S7whgPE
cb3xhd3GhAl5VT6r0e6qJAQlJ2xgXFS9e54FV5Zbvz8xX6zkraXxMZb7UMJxU5ZRlbBSbymssnXR
rJzC/r4rXwgwEyxkMUgW9zVqFrMN2wFelBwMG1z6KWo9sRws+7ZvoEMfwBT4FLSBe+TKb49hwbMb
AsHhXRvJ/qDwlIxKa2b9zCE5sskin9158NUBYaLqX0gNO57RKoojTGyDjQxSctPzFN7fdCr3baHJ
zs8DsZ+zs86hZvQZytRr/JeLYwfcpzF2TiVSNXYgDNSpTzfFrKBQFK01fpG+d0aVnsPuQ7JkDBYs
ENBxk0g0t9BcgmkPgw67CyHIG9Z4v622vE+9+jdYUPsx9H8KaKjhYRqm1W4Jxxs7al+uh+LFrQ0/
5Pz5H35IW7JwqofcTUhl/xB+e9vDdA4eATRum/Zne3Y3ud7Rxd0NHRknrMiFtVgnUSiwQlTaA1qf
6ODDCszxwVruP3MhRCdGSoXuvVsXPXR3aVFW8aycVz5EsGZdo8AvBYWZVTXCt3S5jSgH7n5yvbse
UqorI/QXx/R/Swq/3jgmRYKSPHNbkvgbawP7te4ObNVyXz3539of1IMLyC7qwKaL7Z99Qm+8bXXb
3jh7dxcez+46zXONhQhLr5cabj4b+YWpPdmolV93MSGCqGPAcnBD9XgZ9m5SwqrtxWZRcdd4kZvk
Elj4lR3xr3T0hREwD1oVZHoGJYROzpr18LgeNZa577VbHubZoYii/IsIgnF6hi3E/MyLPBpikKG1
B95nBMRA4UXhFok1i+FfB2cEVWPLlsoLmy18oIYb2ufRIexc+aMKz6KoE4ze3yDFOg8ATXlps7se
6wtjZZ7kHBfM05wBrZsXX1rx0/NAgGArt+uLe0cUmUc4eGbwulegf2T5uA2gWG1DIS3qvintHzv/
3U7/fO4bjAwFl5400wok87K4DaZsQ5R7tIj8zOEAX2GE+iQDuDf1pEY2wAPUuaZiAaSo126hC4Pk
G8FKAl93FYWUxFmyEcYyG2DjYq/4YdvJxMstgfnQ9VFaSAimbBzskEbKEH8JtjmYvA23amxW+MYL
QWRKxqVR1PnUVjQZ4D2vYRhAQPpo+5W8D48sZPgLa81UioM7HjZVC8SGtsfzT4ZyxGMKe6wTxRs6
KpXe9EtVmrylcAwoIWoFPthGMT99rG1AqEFscO+dfKaHCca6sXZm4PhlNGdx7036IGaYBXt2oQpw
YZ35WDCoWCGEPDii5Dn81ajyTpMV5XcBHCW2pQvDgWGusne4KUw7O6q7A+Mz5k410MuHBzQcSyJo
a4Fe0b7AQcXfS8/XULX0ggMb53SryNzsIPDf79NBDDejZtNNBzUUgF7lsJVhqpNGqwDkVVnfOEWl
/3oznmSryxOFgsJRTuA4eFwMWzzoTg9EFtZv1M6/+s2o3rTos4MlUjz9+Q081BStTt4Epb1N0YIE
An1Cvc39cdzDyQTZGOaqOxLo4T6ACNWI0zUP7ntbdC+exLO9PXj4+VVV76B/ABZXPd5n5Ec0kxto
pqZbonz/0EUVHPJg7CZgIU9TmBVkf4aize69Wfkw8YlUt9XD7O562nYxWHlw5s0H7wW+js0TaKbM
jkfRD6BSOYq+d1kIa6BiZK8tL2WzcSVl0yb14ZvkVrkg25EIO66op7eqp1Y89h489iJePYZ5WdBt
6s0wdLMCGJWuLJvF4DPWfz8OXSk60AxzOoZYkyy4zWCH870qGAh/lm8LBSuW0ntqLRJm8L6ooy+F
DbLKSoa+fBqBCey/x54M2jhkFI6d8ELFGf+PDTYsTeBYu4ZVXurAOFeVDdTlYEvoJZp5D3IKIafG
f1c24rye6MpWcPnsFkbGkcoJJF4sXRf4cfeZZt8zzmJSdHGI9SnqlSy09B3OvwPVzZ3vsxkJDur9
cAed44zY2wKe0zbQINdz6EVBCT8KI+NUlfewDpJQuAM7Y/BubImKdB7K7EfNmvxnPabDkyVtepok
THc0l+GOl3icg1dcDplLlkN+1k8hPku6+UvaQg6jpRwGtkrrz21WpuQlb+x+JEU4JMGsyBFyKyGo
ZtzZT00bPF4fg6Vkb4SLBeNLrxBBg3dTUJ8lCMVx1sNeqBimNUL95WiBGMO/MxlZQtMQxMvEhtmZ
HZRfNexTYwdmKDAATm8CjufUz32METMiCNuMMRfX8qgnN3Mjo8duyl2IjYXzt+tdXA7LyDdCJvKG
QEFMYkhgEzhtuVdGCWQI+ufO8cLbXk39z+v9LOzvZoUBOTUXbkdF0g4TLFcz2N/wcA0duvARZo0h
pFaEzAf55BkV4KKvfgH1DDdqXx+Kul2rNSx9wTkcPlzwKICK1Dq//w5Zgbt6dhPCd/n64Cz9/vPf
PzTd5djhU1KiaT6+UPhVbQanhvdPap28bOTb670sfYCRquF9QRkoVFjlDWrg1tn0VoV/Ptf2uc8P
X8Dgx2dDYVgkXV45O3gYyz2knZxP1UjA1TeWnAREREbV7CR48gXytxG9962xZ/u3dsP52GIDv9dT
PT7A1DGL4f763+y4cPD2OvIEiyJvC8Vu53enRQuPtMZ/kXlRbFw3GF8FsWB7CkDNnSQK54eak9/w
Lg42FBa68KkoyM0glQu3wGCOm9T34YjpzCAIdpM/ol6S8ZV1uDQ5xlJnoqwrOx+6BHe1/0anu/PT
8Hh9bv5yQi8cUE1iSz3Aqbsic5dYur33fadUMBtvoP8hwK26qXrHeuozOvyhMuAAZbi8u7OhuPVD
piK4LV2rOoDVXOzCgU9xBhjQASLv/pvfF/kdbFmrvZC5e6qjKd3bAgy3uIPkCGrvXvWG54lqm3WO
jl2cEB9IXg9xO/R9UtlMHeZsElurGXD34rDPjZkT4ozUQKEcTBzIAvmtt4FzqE68lhcnMKTEY0jy
4ivn0k1gspc9sBxM9pBRe2tD/+LUh+P8xfXAcRhTB8bGqd/CvDuSx3CS/IbmWX3HizA9QsZzgEM4
5zfwBh43sJr1v/IWREkaqGxXFlVbHyKcCXaKTLAPbTqoP8fUj4Jv3iBJGMONbihudB8GPW6MA+QB
IWwfofJEvtp6HVB6+WLxf7Q4bMhDn87uBDxLOcC6ejo7kxO97S0vuBl8aceRx+BbDrH+Y9o74qka
a2tlyS1sciZPKe1hsQv6nUqq+k8g30YYuTGYl04Mtpb5mv7aQiemYqtTO1k2w/IusRFMuyib1IPf
sgbiQvo/yJM62UYAFXNzfRksrDD3fMX9kKL6NPXknLYqybICxWJYMn8Zg6laWb8LF2VTwpXCt88V
PABBQQVPpI2OEP6De4Z8VgE79DDSnsi08iFLo2bsFrUUsLlutJ245HGCLcPYgFyswcYNv0ETbIVT
vLAlmXKuMp9DrQscJXVK3nRfPU41pG+V32x8vkoeWTismTxEd8zsjmcOtGRcuZHOFzg4pGqNVbrU
uLFntD4Ls6kQ6akkACV7/aZx4Q5M18p4S+FkJOxURCn14Id3wlbtQVQ/3DlAuq4cCP7WJi6kbJMA
p10of1WS6cRWMzAmI9VTDJfWYAv3Sfe7D5PYbT9j7ZcM9t62r0C9O9vtHa05zXati1e2TfoVztsw
aIRVphxdLy7/FJPnxHbKp52Y2rqGyTXLd04tw3gcq2BfwsL34KDE9Cw7t8cxRw47ne7GVI/3Kpvr
Qw5S2U+eDhAGmWDfTqRV3kgOuUY1WHhqqFshvmfMs98GxosniOb6t5Rb3o0sFP+mizS7zQFblZuy
lvTghA0sQ/TQsV3eSnJLO7zlb+aODk8VIPE3o52NTYxKbnp2WY/2cOezHuYmFWRljJeeDkyiX5dS
IJ9dap3csd5Vgm+b/kw7sPYeOxHL/xKk3zKmT6MAcvFL4cJSvmDb0F9ZYAsJwyQB6iaFJFAjz+Gp
f9uk3RYD22fCP9Tt8OpJFluR3lzPfAsJwyQD0nSM0sHFMpunYtda+a4GNB83wrMrdjX8vt7JwnIz
+YBdPUPBEK7BJw+qnSgUxxPQPi5bs5VY+gYj6Tmhq0FBJ9YJWDzYzcuNDQkFy66PLDzN7dpL8kLW
M3mAtksjEQh8hLBO8zBvffbq8nFr9dFK0C2NknFOHkDo9rHPefB4Hd5JJdVm7v3H9Fx+/9w0GFmv
dNgYao6HmwGQnjZoAUzo4jp7ud76UtAaSY/2ngXHpjk8hX06xmU4zzd8yBPN2x/EVa+1NT46nVzZ
UpfGyriaEkFAYe7onEw0um0a/ojywYmo5pPfYlTOPLtzFCzV56Q5E4sLWLzrMq75HOchiZsOwiO6
W1mAC3uFSQK04OyK+4QLH3Blbf0xiMt2paq01LJxqGmw91Q+QeUqRJ3P581L6gc/rs/1UtPnlfjh
vIQbdAMe09AmRdV9c8rgG0dVemVAFtaZSfzriOecnR4A0QtLgtKJgCOwoEctU3/n9vpztSCT6OeA
R+hHVtDCvyIvkr7m6RNk/rrY0qN/vD5IC6SvwHx/aXLYWBdEAnMevp+l1NkjDdUtHJw3NrH3rjff
42p3akACGelP4q7BoS8uxBDmAP9OzmSB4F0rAb6kxj01h9hpG8PAd1flEASdN1mhPnPYREdGgLEA
3lH5XAP+wpX95IDFsRt9y/0PW4h/muFOFgNq1a0kr4shh86MkNNlDwfhMQCqCtbecNqKSbsGfr8Y
cWja2D8GGpUoiqJp0b6WxVtV3OdesyGNvfLTl9o/J7GPq0WICgBnABHtlvvv1hiQo88q+icC2W/r
gCO9Mh8XkyK+4zx0H/opHUIdXQEcljf0VNpAvKAKpfBscj2el2bA/bd5knoOD3uwoM8qw9AI3eVd
85l0jl9u7B1NC5ZqkbtVAouUw9C3u2J0vuAGvbISz5H/fydmNG/sFij/afDnzwA2puhezSG8zqGZ
p8fyNptBTR8D68DTvNnlXK7xvhZWoSm8g1JSUADxCowuL0EOyPJ9C1BB6qm3oKOJz+0Am4r9fn1q
FmberIHl9Vk2Yp6BQYIy31mFb3J/l/Duut76wvCZEjxhW3hNleZDQuxTK/9Q6oPACWHaVm6Une+z
8k5AYex6X0tfYkyVHbJW18icySR+lvTgZYcqWKvSLk2JsasT28sqzxdo299k/XuT+NGwEV25ccTR
XxPKWxgss24BU4u0nxVDcaT7mbI/zuC+Si+KdTk9SDFuQwLFxm5emZmFLzLrFmyubKHtCcJAdS82
KTAXm2zI/4Na37YWbMQdz7vjNXu9PjfnVHthGZl1jEIxcMpdPDlg74y1jd1kSDepZW1yAhlLvab5
thACpq6SqqnAy6yoobru7uyOHIMzsYa5K9WrhTRmVi9E0SsPIM0h8Qr9NljyQNxwf32Alpo+//1D
Ap5qq5R+hOB1ofb4AnanA2vOoUk/80QWBqZ+khZ+NQU4YycOsASoVx1liiqr1X7y1xtJWDjBhFFO
+6Sb3IMSwRZm0l+uD8zSlBqrOm/SNoqqTCURjnGx49YT9LpLslcwmF5BES8Fp7G4C9mj6N9xlagM
Stm6wlu9hKXCj9SZUOFZ2acWJti8mHNd1lEIScKkyLqjX0dvfjeuCQIutX1e4x+CB2vXmyfGq0S1
9zOcSmFE9JkTdRiY1++BVVHf5gx5Tw7BoVKWem1ZJHY27mdH1gxrAbQwy6YQz6QCu+tI2CcupOrv
lJ74K+RH0mQUlB+vB9LCUer/LuEREp0/Qpl9rOWTM/bbmhR5rLL6Gbo8K8tsaSKMVRz5KS8m+4xH
n/rbPO1fw2b8df3nLzVtHKEc3pV6CHOV5J7e0KHFK9Lz51o2Fq89pOU0QRgvKWA8kNFi47ifW7um
iUwTcoVjTD8mFh9AB2v3TVo9Fp1eObQuDYmxbpl0g1qVBEHTi2Ph0+9+Ws0rgb+QE8y7tReEZ3Ow
YkzCKj9wTQ5zk4GlXmyo9To7KzlhIepNDxcKEwUAbdWQhH1wD/2hIwxXfnCZrUT8UvPnb/uQFrgg
Ms86b0x8R26oDA8ORK81amjX42ap+fNC+9A8lNq8cmQ4ExURI6D0ZwDDlu49SRn9ZA/nnj/0AJEH
ndNuzhI3l29NNh25risgn9rX61+wkBL+lnA/tC/7KQ36Bl/gF9OLKu2HznH2eVv+qUPr7XoXCzFq
iumEnE4CfEhkHeexLVuYJA+H6y0vHOBMLR0gojrmOGhZ291LX5B9G47PXTYfZs+9t+zgFPrg8l7v
a+FkaurqlJGreH5+UYGcGXDV43TwbIXDr8sepNeClAfDEPhsaNQL5Jpa31J4Gasb9INIu7BQwON8
xWI9Zgrw+xmA6aZe+6y/9l8XjqWmtg63FOVqll0isM+dRdSnO9sbUTsaWdR807AxjIfhSROGMv40
0lpsiiiUD1nb+3xDRBTYsVVn8LnjvOwPWQ2pE42LorMVo+LvqPzVDyOBLuNmJLTJ48KdceSlLWUn
r+qqYANrvDVe7EIsmzYvHaqZdOIgV7usxlG+877PKn0fx25nyU8yPE3Pj07bLjgX6MPP7oP6lBe/
rofXwlSbyjoOnoXxdOSPgLpClbHaAA1K3ZX77dK4GDnEDogE7FTKJIDbrIBa9gQyB0sFTMsZrtOn
SjRyf/0zFta6KaszM1raLkwMAFqEe1X/B0YAu8+1bGz+4Wj7WWujZdX+1s5bt+aAufSLja2fWY2X
81ZhXc/FjkCQrcno4/WfvDTuxrmdQX5dyQwbaK4h8m8N7qPjwQMA0bO1s7WX/qVOjBwBTHTee3OR
nmpWHySZYscmD3kRHDk8ia5/x+UhoqY8jl2rSngM2KwSlmhHPEc4Jw5vpO311v+eJ/4/A1FTGIe5
gE2PcsAMVENwHKEKe2BVy3czsfsN/DrxEI/iltoxDhchr5TtXkwj2/peJW5se7Y2rSPq7Qxi8Mar
CZDoqaisONdWCOox9e6BeF4DCFxepdRUXMmZaL1olmMSDVH6BfDjAJWWzjqOzPE/tYKQsf7d8KGO
KwGYyaADX7V9XIIGCU7D3KycFy9HCzVBxfZUsErmekzI2cZX1fo2Z9HXHGjsbdqN40rALPVyDqQP
hwq39LEPeCPQB/yHU31l/RSz4DBWz9cjZikejVTgBVkkXQsBwzUc5X5106dek0IaGbmglYA1aBcN
C+uuAPYjz5uVY9zSiBipoJ4GmTrtPAKE5rw4BNCnworu8ry7H6dwJc0vDYuRCZpomAkBpACeO+qV
RdNtY4+v10d8Ie5NqRSH8QwUJCRJkckn248Oos5f25KuxMvlsxU1RVLmAAzpciaQmSD919yNkjZN
77lNig0IyN/zmQN6VvxyRjxOX/+ehaEyHTPqwGZBhJtTQtr7Kvvjhp8yogqpScmUPYHydNej4fyF
AvCYr1V2FwLIZGPaIInkHmlUUvuQOBzKWLH7TOfbkK9UgJaG5Pz3D2s27aXG3o1fXrXP3vAawRby
+lhfvkZCfO7fhssp0tXsKWhplj+GqYp5WQEiQeJCWLjH6JVeliLUWLr1GOVZ1HUq8TK9GfNbW3Dg
qX5d/4SlsTFWb4HKlYDmL4i2U7uJ0m+99fV6w0tjYyzZ2svh/lfaY1JF3alDtoGo7SZX713pb8d0
jSi+8PNNXmQkJUS3AfwE2lO9yJHtiCNXouavc/aFzdt0GQrdXoliGvuztR9cWP2uq+JgGrIYGAA/
zgMZbse6D7aK1qgeoJreHbK8zXY8a4tt7gj7GGVNBxi+P28toGl2k+whQw+zwNcWOnAgsEJZhBOn
xT9XZ2R4GfzWsgQ2D6b0+5S60c2Ml/k7ZD5x6ErcxgbBbbwYTc6ZkZbFuR/9vj5ZC0vQVFoYrAzK
FBGSYDdj7yyc8WYaYd0y6/dsWINSLoQxNcJYdMQeLYnFopj7Vc7We8iG7wwmVNc/YSHeqBHInmNP
tBFzmZAU0Lqe+C+AbCapw18slt/X3bhmtL4QcubjPfwfuQZJbUjGqdhXw3So3fz79W9YaNp8oO9F
bgUDw0W8VO22t99I+vN6wwvzaz7IO3Wj5tmxcNuGGUIGKJSud43wh1NWyPylGoT/dL2jhUk2lb3p
5Ps6gkFzood8Syx97MDpq6KVcstlrlJIzZKjQ8XUOQG4QK435NCpbaDUFXR4dG7bfEN8eHLaHXQJ
+qjPXvtgSA/z4NWPAdPOzvW94JjaSselgl/3bHvzbhxytWdWVn9umE0lyTrqfTcsuj7xw9rdlFH3
0onuFSrhu1GLlWPuwgibWpLID2TqwrRDH90+5eNdwMRXyNCtYIMug0hDahqGhWELiRraoqqrMVbS
494OVk4kVmevlA3PXRtAeW6DjpP29b6fm2APfxX2k+Ht6abKVX6oz6bHw+yXL1lXNWB940m4Jh1Q
pfDHhCHjmD3p2Vdf7GLudwrmSnfNUNkx4C96O9LWvekD3DsEoNH3eD+UDw7u3V/TLIcKca7t+o/f
9SlqeZA16xs13lVzBIqsE4JJNchAbFNJ6d5umLvxc3i1Vd8KAivVbdaPDWhWTrt3Z7e7dYDRvxnT
JmdAlkIdAb9wrr4WhZs/lCqvoSSLOktIy2hXZVkZ22PTPWaMDA9hytrP1VipCV2BRCDqIRWOzl6f
7aau2meBsxGuv7m+GP+WIS/sYCZ+ZZzoRBlBCV0owv2NZ0H5A08i4hTNKjjYlUu2uJzioT4c6nsQ
JotHB+KkhwiWxU+y8MM7WjbDynngYtxGcGD696zUkbYhsEXxkshW47cZbsL71OvS0wj2zbeV7z23
9X/fiz6MM4cP2ZC+BAcg6WCde6hIPW8lleSboxu6hYBsvSFaOjdF6Qrs2mm2wZk2jKXO3efrv+Bi
ngUf9nwL+HjSZA0b8Eg9J54/fbMB6g9roCkHbj2yxl55pr5YGUYf579/6KOwmTM5ktngQ0q6790Q
xGfZ59tRTfaud6rhNcxGsptdMq+chC4rMqPL8577ocuM4CDTRq0HnSca3nTMr77bpC4eQpt1J7+Y
py+2pG9TJFnStrD53NhFFd3XeGi9g59M8FRA/fA46QY6MWdRuutjvRBQ5qNiCBE9q5jDNvGtcSsL
dxsGEORXr9dbv3icwCefe/3wybzvK9nao52U7h8LyoMj+EZOj7mk7266RuFbIGIHfyvXH3oBxZ3w
wUVBNIzYS+dm7bYM2FHI4clx/IPveLtKQjFU2r9yx3I+s4Pg04xbiwoj4aTtACpITptdJ8LHgfYW
yrLlsAJTX5oa59/B6wbReEjscwJLctW8W84p+uy8GGlkrgc/mIWlodMIQFgDmoxuoZjTvHe0hjj3
SFdy59JKNlLJVJMBXiiMJD19D73HqdMH1N+2KV856i0MkfkCSYkzIXwzklB/eg0KuZvq7rWDb/H1
8L2c+vFSYWSJjAN1DaQ12KEj80F086ubaPabQ+3k2S04CaiOwdD1D5eduiewdT3QogLLCYW5DQQq
s2PhVtPx+m9Z+lQjezQp1aWkNk+oHYGxA/ciUUBPR4bFl+sdLMyVCQzWBQB7dUR40ir70Hjd3i2C
7y62VTtyPlU/w3ieP+7DSg2pXTqen+JSxJ1TPbiQMZn1moD6eXu4sG+ZL5UVTEygiW7NiaAdZD4A
ALSeReXu3elVW8EGypjb0l+JjKXZMFa/DWP5NBRkTghTMSAHW+H8cNSv6zOx1Lix8FvHs4KQcZJA
RWwXjKA4WWyrg3z3ueaNxU9rT/iBC/S97wDb4e7P9Hy+5ny2uGSMJc/clncQT5VJnjH6JZgRtSgj
syyPwyIq73TVeVDssKZd2UzjAZ7s0ZbzuQerN813XUHGreN1n0sP5tOlXTljZKGUlLhAs0AWw7Zu
/Ux+LgTMx8SsxqNm1+CU4kB5iXc/xr4HbvOTv9xY7ZCrmTNIwRCA9HJ752YquhtA0jrlVNvb62Fw
8ZocBeaDYuVknPbKnxNej9uU8Q0UlD8XYaY3hx9NTVin2JDnKd8yAqpaOCUAZu+v//K/MvkXVrr5
iNhnXEw+HE+TKGXTL7vvIhk781knK+s7Zwcto/Bt9rqIx76gGtMSVZUXO16WJ52rB5CjBgkPO7/P
/X2aBvNpooWCmp9K7zK8p5BN4IBKXwdBG0fgAH4phlBXhxJPsPeePXZbeHISkKnr6WhD+mVXFI53
VzIVvqdemr55rUyfYZkHI9jaoTdj2VabDGW8ozvqOhbEHba4m0XZRuJOW8a68oO4HZsUPEKUV7+W
qPkdB5k3Txbv5FFARx8sqKaE1lAD5dkRbyVtL17xGp/tRBdMpz5o0q+jO8obHC9Z3EVguogiym9b
QcjWoZF19AE++IXH3WFPqxIimnhV+jOHokjjiDTdIWyEOAawI7+jIige0rMvlODafddB6XUbt0rn
U1nm7bSB2UonNmpk9cv1uVzYdUwPlAha5BFsGSFbA7OuDXhHPGYcPO6ZF5APoex/nF1Hk5w8u/1F
VEkESWyBzpNtz9jeUI4IgZAIIv36e/pb+fbrnq7yduxqQPEJJ9xIKa4t9osjtVtoRyPY45xIgJIf
6/o5qfV4g65z7RsuD9TVIGJy+PEVisP58hFqFbtymdJp/vH+IF17+4sztaYSXgGwOTlNCmht0M/d
nZV8vpEK/f3e/E/3VuXUEIAW6KmFB2rmYD6yAVLS3xZtzE5F2DXwAqu6j2LRbkhKiEz9/Jev+k9b
VwYRB8VWRqehQqZVo0mbWg9qA//26xcnaBA0nh9Mc3uqa7+AxVj/3N5Uuvk7Jib+Tw+WkaCwdQ+L
EGA9xk0HmaSnsnPrky+pfGXATXytYDu+mWKpn+rF4ymRdnwgQjV7oNVX0AM7HiUKlUq8meef1hih
XLTM5KGjtssYzcN9PrXRgxhBJ+rk4jLAqX0Mf35TZuDvUcZ/2i79UiCjjjDta/SiUUiP2tcVEKX3
R//vW4Jdili2gLGDCIRtrUv5FRc9kHs6T1ij76S5xdS+9ozLbYf4sgUhAzHYWDC0AMIuJd0yfcgX
G2+aiECX9v2PubJBLjUt14kaZqHQfFKmPBY9sFyVwqkYe+kcBTSBx+BetN5Xz803SgXn9OK/99t/
mvALi1bW1cwBT1G052YeEF0weUw4bFzKuukBKoPAPuL17P0PvLIULg1QNHQ7OhhdgHlQAN6q4uFB
5aVKq7K9IeJ77QEX4bKE2BtEqJflVLaeyyIn/LTrcvZFQbvmFlDt2jMujniI4FgiYBl9itVLtKwp
i/d8vEWPuzYjF2utML4x3TjlR+lDvysqkiJ68N2GYWbG4UfZ/9NtyC69UHwLecFODBU0H2Ehr8OE
wGhTqzpr61uNlyvDdNmp5/C1qMdlEscQYUnU3Xn1A5lu3FPXduR59P5I73zF4P6DfhfQrsNJybOR
5Jix0Axp2CzpP63Vy868LgNRhB5U75bBwDqJnVo2pPnC/6ms85/+fAuWho7LBaJ6+VsIxQoPwX0Z
fvq3dz/PyR/jo3QUGXsWu+ts/ABodpi0Y/TKovLfyL3sUgl5AER9ETWFlCfaO7sldh8DNbo7DRHH
zI9ndmM7/12ZPWaXDePep6pkgrYnAhDt19XOkOBBVM4f2KKDGtoSpvm0St6nSkDBCdolG6ibVZvI
zbdEcq4s48u2MhdxRVD7mU+NVakhReoX3yt/vbHIrizkyxZUgK57uZ4nqtXtN6Rc9B7CjnYbzbP4
AVDFrSPr2mPOf/9jPYCm3EL/CuWQuqurTdUnnYfbZbRtdMISv1UfvTZUF6tOt9TzRBHRE+zTEtkO
Gyb6JA6CG2N17efPQesfH9GUQ1MQo8WxH+m+gptzwvMmzqBrf0si/9owBf//CU7QOmK94EfaT0lY
fghsl47B/ZTfWM7XvuDi5lBQOBsrEcVHDBW6OM2DjclucPWNI+VK+PA/bbA/BghutKGcNU5cI8M2
5QOcgociB30QPijefiJttYP8S4gslf3smsC7EbVc+6qLpMHzZorO3hAfq2Z9Q+QF33bzSGP34f2z
7MqkXBqWLDltXDjT9cTijZVhEvh672n7ZVLqVhB55QsulbSbrq9xwFP/VKO8mwE1v+z75ayL7eR6
I/K59hUXWYJpNGtWpcTRk8FnJdo2pTF67bTle2rt7/eH6kqDgrHz0/9YAYyFJdZXh/LNCApASpad
gbRZmQDs5LEUM44N+f6jzpvuL5HjpYGJ1XSSMjorbSn3aMrxXqz8+f2fvjZUF/t8kotai75HDGcX
4LOCrVBf4YaSGhX942Rc7HMbFgwKDigV1eYLpTLrovlQL/clBEL+7RMuNvq0jCa0Wi4nwcM6mXp0
t5sO/tAD0GZMARj8/mOuTcJFsEiBBouKMWdHXiKctlFYgFFUvLz/49c2xcW2NpCL8oWDttYaPxJI
8dYk3jVQtfmnX7/EzuTIokwxzeI4VJ9KuCivwFZX8a0j6coS+g+AhoCSX0nsNhKS/IWJYj22PA/u
hr4lsNWAu+77X3HevX/ZBZeIAJuHVNqiFUdmx0PoN7/qNxN5aTO3u1L68sY0X5mJS1wAPNXIvEK3
+iQ1LyBwsFZZN8JvalTrP96tl6q9Sntt5AcyPxqMzUhxfcNrxAuKG1f3lawmutjSKJGOfrUuGKdw
2U78jqswZf5DMdzXALD58kY6e2U/XKr2KiAIqInxmLnId2alD9qEX/5tpi92tCiq3BjRLqcc6sbP
JYi9e9NV5Us44pyNppnvOBpnr+8/7MpF/h+dCyLGrm2m+CitepER7PUmcZfb9TOfWhB9SzT9xkpB
N3O4ceReW8cXe32pS69eggiRA9o0vl/hxujWFOibFOvh09zmtyxvr8zQpUTwCvdc2VkFlaTeM4Di
97/NFL29P2rXfvsiKVxqkQ/jgjb2FPRnvxH6HaL9N4p8V7bgpQkRiBCRDEK5nsbK+xLJ8fsipze9
lDcqo/9rHf7lIAkvLu6VL1M3NP18KhpFkftHw0MdNOP3ZiDDQyRMcQdl1jgLCxXdxdVaHBuJdedX
brkrXC6yQrVywwob7t8fyysb9j+GRT4BfmsCQb5s2ymDQqd4jmZjf/QOoO+e+OYxGNHYyWJtguz9
R/59iMn/ejB/xC58FOUamzU/0OVDC7DPCsd475/uMtj8/f+4aCq0WiO6QLh7/hCTJYnbnyX9/v57
/33vEH5xMhQQYau8ofAOnf+7AGw1rL93kUqBo0YZ7ZYE/7XBubjpm7AxnHemOKr+c61poqv+rp75
jRD77zuHXFoOxnVLpjisPACY/R1R0bagtzCgV178MnofCDEm6lkOf5rmXpRTgd6T/zzW4a3Y/e8r
lVzG7hUt17ICQ/yQd3c9yG1BA4B23yUxmdNQe1lnbwk7XJlodv77Hwu0BoklCuD0cpBkSD3lkmLC
NK/gelmTNOqWCuKVybiM4ZeVlYH1+/xgSfOwwCQaxfwbCeLfwyJyGbSXE/REc98XB8FHP1W++qgA
/slwzx9M0d54yLUZP3/XH8Ok8kDYluL9czjZwVkvrbmArvCtsty14bnYymUY1kQC/n6YAv8FXtrH
iNS793fytTe/2Mm8mhmKr8LDYLCvbeQW8AdalXbG3nJvuPbyF9sYrAeu2rIujn3R+VtglsL7ldTd
jUvq2vRe3OLU6aAFyjA/hM7bRdgDLnwy9bRxhN6Y2ytPuIzahxpORytC6kMB/US/+xZXQ1b5D1hI
78/Alc18Gbersoyixob5Yegg3hZ0P8DkfgTw9T7wmp2fT29VcAtVce1TLnZzVAhQtMNIHOD0cIQv
Ahwri5dxjp+jnmzf/5or6+kybg/JyklMg/wAVXt4bK3JenYwxLy8//NXFtNlzG7jVqwh4JtHMfnj
ZmB5CUSd+TdEHbkM2WfFTB2iNnVsSAGOv5HDuEXa/HMRM71TkX+rfXplHi6hM56F5Ebd5dgSXkvA
3V/W7g1ljGgX9rS5o2Mjp83743XlSZfZgdYLpBNGWxyj9tC28GJ7U2MNZ58bzfn/xbD/jeHIpfgd
fCkEi2DFcvz8+fHgbR7vkR3swt1pSvJUJ0uKHZOa5JSnP6MEurZJmPY7maIsk5UJmGJJn/UZPUJx
8RXI9117t5jEJjb94GXA5yc/3x+EKyUicplbWOEFMPPJy6OVVXxUi+nR+CnaYgvp+/GYExKhyrYo
CgxTpMaETW3XJXxV7B+PkItDyqwjVERKjBKs0kTzndGnc7uZL7caaFdu6csMQ0x9O6HAWRy1a/eT
dVDQcdXTQtdt5PJ7AIVv8fyuPeh8hv1xz8VTFUaT76lj4TjpkzzolgPN4QMNRWThH63wS5goTPzt
/Ym7stsv1dTaJSdg2PTF0bjpCQzb4yibW+LRV377MrvxCtB+qm4sjlNUvBDtbeZqupFZXjnRLxOb
nCFoUoqXx7z3hm1DWJ0W2iVcF247UMM3gZhTtcIo7P1hunLmXiYuFuW8uOywvF3MN6r8QqV/BGj2
xhFyJU8jl2qQbognGLnh51chNgyEwNrxX7Toy7RtQihtK77lPSx7W8J2nUEVthb62xwGP5sOyvQ6
7z6//5nXZuwiCmr8trJyhIh5W3Eg/MHLCLwb33htXV9EQTMtF1hutCUWwwh5RZ1YyPVHcPAM1yjz
VLx//wuuTdRFKLTGk25rvy7RayFHN0/PpOx/AYR+4+evwENR5/v/29OOK/FpJ7DwOgji119V7d+J
yqVKl9ir1Vc9fATDLgH7KQU7cOOF7sRgy/tPH3cpHsnKXjgJs6jjZKBa13/x6+hQFbeIQlcm/1It
kiuv6auIlseuWX7Rtsu8sPz+/otfuSOD86L441BbSC3gMaCq4xBMYutFlUzz2vMfZS8DINLz4MYi
o8HfVZVjcqnfyGEwU/XRGhxx0cRf4n5eXsg0lS+1P7E1BT5P/+CUFV3it6EaUujBi4Mfm7FLVUis
23oNoeUeRlbtJwP2FzS9wVDLglmuz3URRCukOlAs6Qu/OgCAZO/ELGifaIQWDhce7z+UXc+8RHOu
f2i/GjZzzWuWrODW7mcz5jup/PW7Hqx+1I3APdLTstmGsZV9OsSryYI2l1MGwMncp6MfvA6BVRsN
v5NPU1CMmQzHdutHZy2onvlp08hh1w9mTLnwgd+vA57Es+q2a+eLn7x1ZIOrucmWyJvGJOB5eddD
iuAUozS0Heqp6NNu6YLUusk/ANs+flyt1ruqKVSyuqZLRQ7fglIEzY9OWn1XdCv5OhZQEHbB1D1D
mbcGapQVkG7k8E/nsaY79O598Hot3azxCGaVUm7TWD3RlMPQeIN6MFthn9znj37V5CoNclaAKOkK
d9+J1j4xxrFA2mGKf4Uj9YG98n6b1oMhT49HdKFA6DK48IFI4OFXO47wkF3RkQKPkb3lQgU/0HKd
xzT36/lJrP74yyCTP7o6Xg5d0AIxLud4RMNfdjt0rOUhDCP5UNkCwrjEjC6tosgW6bQs+jnnokp9
r2cv5Yy6aBU09msYmWab04J/nic31Bknqsp42+i9gqDh91hIPiQKFlJdAuBhEGS0ok1SDRHZEGb9
FJtAt4k3Wf3sswbmlEPUZGyqILcPP6Qef1wsLnkywnxzyVf3CYRp98kgZM26YKkPWKY9UB3UwFhC
D3SF4Fi7PA+N0k9wOpI/y4qRAzHxhNAwN1PqDbKnWTiUckxXLOrP5XJ2XFyg3AdpK8oeaZ3PB1yb
/VF4Vf0QTWZgiXQNVgyHh+5doUt0+AKYidtET0Qi+R6M+9b3o9nJWMVtQllPcSstvXpE/6X8uBRt
laEu01aJkBjTBOFFh902AVMR+3WYNKyb7vNYRjKBgXwoNyDE62CTz3JaNjNyMxR0RAjoc1/xPbfG
fVyreoYH97puomLofnUTmWDk2GHYkthEBfC/JkhAvYXn8AIDEPwbGfNtmfN8UzjoSsg1Uh91LOBy
CQfOJwVUZJ/2uunKLcoh9ttg+fkurQb3GwBVUiZUcLKNKhYeAWaINjG1OZRN1uJQ5UXztSymca8a
+kX1TfM4jHrcV14dPS/GC5+6IpdwnPTIPujmYDNDF/cAJWGzldhXWTOoOQurINqPwGXtQtv7j6WW
5FB55Zj6epA7SCYsoME27AGC87tx8qCGmusmeijJ2P0UVTNlM43yDzYky6mf/Hzjg+ezw3sCOZ6X
Zhv1urzXPiDPIFmaFETpLB6gLxx0x9iF5kjN4I1J6OJhl8PE5JQz3shU9vMYZ8EIuD6Jnd2MhH5o
LSTm6lxVW1HyaSu0nrJ8GUKeWoinAnY/WFgHq8nBu61/mMvS/TJURPvCt7+BwA02BTit0z5vy3bj
CT84tHM47SfeQF4NeZh4loDTPWjqhb/bfK523irnQ9v5rUuXng93Exz/fsU8ml7FAnHhUCqUj7ld
dzxqFUjeIMnH9VIdawMb2IZM9L6xAcLBBRJvFtwf8DtD5j82eWW3HtLPfYQu7UsQLuRjGAXwklQa
5gSDHfRnLzcoW+XO29qpXjekkCEHwD6OMkZEmUhINyUiOJdLAx+usRo2XyDNFzCt7bhW23lCDyJZ
cPx/oWVNPsXzXN3L0pe7WYw5mKBVA0Uc5x8nECkf7IKOEvxH+sTlrZcJtxTboSB2AyJQ9WC9pk3b
nocbzHD52QpFgPIPHBQhXHu3RnBPTSo1s3QQXZktzmfZai0Ey4e+vHcBwdlDcho8j3687Fkl2x10
tEDStnw9eEOlMkeBAV2KwHzDM0FPtaAbwOu8jr7G0que0fTlWDbLvMAyslUfw7qHDT2Tpk9hgusd
BbxmPhhF2wMkMIqtzkm1jVjBUzCv4tdiDPVLi2Pj2YM3D2x7+3jL2ezdL9C4OJX95CUzfF7R/eV8
eBslIAzpXDqV0pD3Pxbue0caKfEGcSy9DZ0q3qapVskckXAzF7O67xnQM7TiBviTUe1nso6f4nrS
6P1Jdmw80/7KA1s++KEpv6CQWh29cfJxjRZ0tyDIOYDeHST5BJfgEP2WfR+f/cdbb3b3clJ6JzwS
fQ1aNQxbzy5zm0SW5PeDcO4rAjC7E5PyDCS5cv5Llbzbl8Eap7qm6mGumg72eJaZZzoP8UNnVhB3
rCleiZDU23f1IF7mGf7q9cqjry4c19dJVzhCy7lNtWTxq1+GEAspiZymrGw5UkG/Vp/5WUEgj6BV
4AdQN4hho7CpoMsF224vOjgvkLtcehDo9OaQbGNWrdkk/J+wHG7TTp8bCSJuj2ztvR95h6tu4ss6
JXNfwgKMOb3lRWkz1gyoc3tGpL20OPIt/ArhEOV/WD0TbJtiHo6VgQNnAX2kt7AOxFETPRzgR6Sy
BbypbcT9bhcCepYKX7dbZdS6AVGzf1xnjKWYXJc2nTH3oGDMbiv7qHoqI99mAmf0cRlkcHJws9/g
8oPuWR2MCA/acXEr5FBGm8Qyp3cLLqrNVALJgdlFjTyHSubJQDytgXgkWx7RA8TpGLApPYckL3Mh
hix3MYDOcwfqoeiZeQoFOG9NAN2RSlbqt/Fy0O6o7E5+EWBQOmbvgXsP0nWgNE+E0OUDDAlj0CPY
1Ps/dNmvO6HsvGM9zEcW2bJHeN86DJ3o993Q8QOcemocMMW4BwRI1FnHR/rTFVX/CGlr7E5/CuON
1y8NrnNIoLTRcD4Xoqre9KijkJSSGqZXhPEtQg71wkepazCDOhNukZz12eKXZuOf1eDWHHePnqGq
nJhIzie7lNA+GYUdpmyIJvt5DKuGJDmOL5lUkQngBIs4M4o6HLHrNODahArV+jN3MLfWgA4C42Uh
QDOFCndrL9S8qeuyfECPtbIbkVO9Q5DV6UQZ1pbJ4C1TfLIhaNcO+WqNpu4g2yit+0rsa9sUBop9
0LbJdDUG8zYvUQ3YWhjUgiRjnCyylWk/zSte7YJ5hOhTy+JvJWRsf6KyZjJeeV6m/cA9o0IMlMW5
5GJWYgdIJCz+o0HCch+EBdT0uBrf/GGgmD+6LjVsSivyUGLZhLBkZuZzoybxgRL4rjV+3X0s1GAW
jAJwvtXCywwRZfuEl+Ynh7ZVkyFU5q/E92Bqbpux/HzucZCMRZ7exFAHPCy8Wx8F7MF/hY5Asrai
lv4a3Mgelnw05+933h0NFIL0ToW0TcK+j3CTwrApUXw1u2gh8tjCxH0D63Wyi2FxeeIxGGcSB2I2
6EoeEQ0jU47hnJmge24eGQM0NVUUEvVJH04zLDflGvyyeqju6rL6GAdFmJmC0kcPzWrsB2EjLHgX
firk5FdwaBhHxIC1CzMCwNvjLAIPxHIkE/CRhYCwXbjalJ0IPw0dRe3BHYHHJft28OLPni4gOWVb
tT4Xs+Wf65bNKaE82AE1Al6YacoX3g7mRGI5f4mQNRnUYzRUg+E0+YWhqNzA0mJZfyI2mseEIB/4
GlZT82X2lGIJBND0o1cHwR0Z6PKi+wmucRH1X6awJEepI9VmFcsXvJFE9ByWjKW9qDy4nbbqIRgF
pqmb90EkdzzoDdRxPfEQx1W/g6E1+r7Yc8GLGniRoc0zvLQACtzzelzfsBjCDYzP7TaAsdB+de1y
RKLFMkTVTSps128tRFA2PXK2Ozf3eRbOC3+dRrc81aIiT+gdjYc6niC678Cy9prKpMg2/aPHy+LB
+LrONLQT0g4JRRqbM00Inh9bvZIAWqVgzuwLHPWfuqkuHiq96peqAKnUn0OgQuLCbXD8wh2kQd12
RZvkFbJQINxwlZ8q5uLPXVcVxzhicYb4oj3Goeqeg3qcdmZk+VHFJswApXTwjWrXg4TQ8hcuvf4D
TPx8dUbR6v2wIjHuLZ13MYxBv3NAj0hKYn/gqehN9xFkuekU+P74iHiIxQkEAxxNwqUfUhjfttua
BW06Lp0nEuJxxLezrBgoudaNO4g96sdG1fTOs4K0KMlp+iimc8SI/fMazTLcQkS0/zE0QfHdDQ3y
AecW82pFWcBKT4HYE8iZuw0WhbybSWceyxk0JECcc8SeFPWeTT6WYkJqf85w6djKHQyG5K6Mx3nJ
yAyIX9OWDf5v4L6rwppX5nyLmE04hHMNLTuFCKyR3qZDYvZTw1TvJdRNrXY912uL0MYEr1h/6+vM
IwPz37ib8xRd8zMYVrg8bT240nYjdIGh/d8d5jiCUAS+cefN+I++GyaVjONqgObiy6FtigkHgI69
u36xS7YImKPERW7ftIWhus/bDoFJSLrj0kCAMMX1ZL6NNaUA5wibliy3J5+zaANLg65PBgbaVh2u
9AlAuiB151IhbCU99BjL8XFWZQf5nqCBd03Xrt9y49Q9H1S4J6UIHwml4luP0xPtF+ce6mkcLBR9
JrONocbHkm5ZEV8IDYf7TNNgRNG7UBRhH4DfaeW49x3MutlsJ4hrQX0px73slyv6srzBHKUuntev
rBbzkoy0G9EK6NcqhcihIAmBIioc5ph5mJFWpDDdqQ9j0cI6htnqOAWS7Eaj9N5W4fINXSKRIGHT
PvA38KsMwfXcirHWewfS7I9gDjggisbyU9HRehPNVZHNEAXZdo7GuwCHwBZg/uVzPiMMwjlZ90kR
t/5dDXWoTUlRpk5AgmZ7UqwMV6Tq+0eErSaVAO9mUInHuEpePTUMTHkkJdLz06DPg28SqzRFXGtS
mIbkBxXy9lB76J8l8PaRd3Vej3talfW+Jr57CZZ2PkJkG8JvK2RL0imEWAUx7DNYP2bHda+2ATwS
Mh77Acw0A5qnxNP9AQIqUIMdqir84KuWYjWP5bbJi+4Jil7ljpR1+aoiaOqAJKv2pijcK7zZi1Rz
nNJmQQlqGAe+GadpOVoy10AWRGGZIUEs7wrriy2S7jbTaojAph/sb4iFgNAxyrzcVi4HQQxqWiwF
9q1CjWCE+qCFKtN92JfkebZj8FA6nIqprJf2SwRO19npK0gQ5kqdduUI95/ajZku/XjjkLgfYlyO
xzPo/tCVfZWV4iwQgHxq6+LYfHdOTCbRpeIf2zwKoJgzhZ+44g2KAjDo7noDxTsNyG4TuvVXmDej
lxKruzstvGKP8Mrfxs6r9tjdc2ZnSBqCjuveZFWyDw1UdhEjKfh7o6END3Mwj0/lMMsH1XOWonfL
P0TtYg6oT4k3qJi1D6wqiiN1XfnMKDdfvWKib2vE4TenRzx+bEVmu9CLElTf1q1rzhGwJHITuGhs
kTUvxSvvtDtaT+lPsvL1x24K7feV+/OBj3O1X0uJ/qoKo5NbOX2JalTDAcvrDk276D1RNkpHZ+hd
EEXhA0huMgsGJx9p0YK4r2ccWnFbPwi4acjMwIb1K7Z0/rCgRp1pRhqTtKxDQh7z6qSDlWP/1BAM
K6TdVLGb9xxpz3a0iBrryPxits7BGOoAoWzmYBdWPMxgC9l+ge9kvfU60/+uIty7bQdXmWpSJdJ2
4Y4K7p2PgeqAcXel++7B4ua57rg4AVaz7CXJEYytS4jqSRSTIcF+IS9x48RjUKOW3dGFgzkSdxI2
sh5/BVxL7xe+sBcw1KNUTzq0sBAaGpnoeTUklcrlHwySq9+lbPSLh4I/lFkYtCCq0L5yKLnvUaT0
00kju6tQgdvm49DvdAumcELiMDqGkCCmyEBtfgprA5lDZKrgbY9re88KqnYc6u17P6owcLOIPzSz
tpkusNdtq5H71U3eoNY7sA1TEfm0jmFHcTKizJVyHYingFbNIzGWnjSIyUcCQekUuZ53kJiWbUBt
vLdzJ49RHSFhpQvmGHzJ5sDKebyHXQFDzDMXMBdvPEhzGYI7yLZiQyWina4V+jBORCUTC8gXs9g8
jUqA6eq60D9bw4lNhrUKP4mWiU2DUk429EPz1Cxr8YQyFKl2NUGz2u8HD0gRlkOBpbU0gayAa6D5
OK0ZiRTNJihsv+XO2Hs6K28HjM/gpfVchAktVpn5fiyXO4gQMD9BHaTeLEKQHWnLcQdZfFy+rSeW
1M6l3WAnrok/iv5rwFTzNs0Ii+fWL77mWrqP5RQXqMV59t45ej7eC9gGQ2flHroB7gNuN4lcn9eH
CcWYO0j4wVSsMm0DqKqcGwRmjb8fQEo7TFMxbzsfhe84iPNtJChywLnqvpOxRvDjBpXkjS5P3lTF
Lzm3UK8dh0IkAmDHD83SgbocdLbdDTEgCC5nY5uGjJovc8gbyK9gX5uh1XeCNgBJog7xBC6Y/OgN
vnq0XhgfIu6VW9Bp4aNYRih8N1WDKWma57WCvWbbC/lQ15bubDzRlw5l3NemciQV2ndv2lsx5R4c
H+FmNla/fA+hNDJfsUe1pr/rG8RX3Mngk4rW5Rl1apc0Pko4a17l98jlSjgij+u27kK366rc/16J
fN0516Hsugh7mPsuz5BxqRc1tsVd4SEsDVovznB5e69q8uensvSa7Yz5lrtAaFZvId+IAxISTghZ
LRK9+whGI0fV0ZJtEODy78LkEOmNBse+aMI5eQo1Bjht/CZ/pVPTnrgJq8+owSzAXDbIQ3Y1LkAG
VZ4h+hwtAbPYyGMcprQS42dYS7OPZRB1JB3mWn1HzTH6hukrPsERTUKrErKoj37s3FlPIvykaBii
HWBl8EpCCELbtoPLfBOQ13yF8FhlWcIYIj3gMoTZ92qUp2oi672sGm8Ls3X/sOS+/g1iMjs1VViX
mV/m/aFfAzQksY+DfVwt7KMR0fzBzEAVYCl5b6Mj+lPft7xKQsaCZwFjiT1b5upnQUYNpsQqVsSs
vY/sBq30elPYrnyK7eS+hMav9lU50d9REU9pBO2AG53pa621czfvj9baCDkn1vBGHYmIHoMF3L4h
j02CncuTOZhvEY2uNT4v3cVQYyHD3HgoI02BO84IJwEV8OvHzjQzWlF02NZa1Jscch0JNZ3MlDIe
gkL5f5ydyXKkPBaFn4gIQBKCLUPOzvRUHmpD2FVlZjGIQeLp+2St6qedzghvOqKrO0wCQsO953yn
2Wisg77Dqms93r/Os08kMX9Zvf/csx5ZhxZfUu3y0XQfjK7FUDaddAUWK8NGJ+uRxhEbzvicQ2d8
Zwy6f2qo6m4SPdqPkqTWEYJLvs4xwFZ149UrXcwk4k4FqKWQDC2M3thjkkFjECc6LMBU4wBrktei
dMpDlZlM7bLUKje6Tbobbca1vc5tlIp8F1IzQFVxwoDwKJE9ThkS0+UM5ORPnAYtjE3sf26TXLq4
6CMANj3d8TyZinVbMpRBUrT7CzRfgeIBKC9nudzoJDWesyGr17Muqg0s50bkEgo8y5x5O6VzcVAq
5TtHxuVzQoG6GCxwWZBogJz2YkQvILdNrDDldBiE5Z0SZqCHouNkVTgGMKnooG1aTfI7xxhx1odl
LTCMKQ1LrKJBwmfjSvf6ggJgyX5EqQdF5SyF9ItiZMwW6FmxEYMMZdEpKm1gKHVTiSufhYfh/9kQ
WfTptSFBec3yckeItGkwzwkP08FxTyjGofLnJmYWjqhDm34d8/qxhOLt/ute96UO9BL/OLQmiiau
Xe4SRtaNrFLfQuMNXdBVNT0LQdZJbqD7bAIdjPYqrX5bjrqi5rmgflhSIaVbVknMVL6jvT3eyZG/
wuVDtkVN6JXneukKi07+xKxRIeQj3RkVyTfEBngXYgeWRGacx/X3JIhLqGNfZooYqDjD0AouNvKv
uw3atPOPr1/QBZ3DEuqIb5Zpljn1bpjTJLCm1rk3Acy84rm49IAW83HjdOeAD/SILHQTi5QHOBhm
5jVZ+gUIp7nENnYW92pz7OsdAnWq9wpdkiOrVPWnclv3ucpdsk2ZQwJEO7unIXWRrlfoNsxyW69y
S3b3ehLlSrpk3nIjba647i58bEve88Bt0045Cvi2nG+0xz8KbjxOWfGHzd4Kz/eHkpjbJtgZ1l+/
wksPeanymaW2OKY6dIlsEDlJbweumEwfEfZd+L1LLCaQBAg45JhiAilQyoBe0fhAjM5P4pVXVNV/
uYSfzFBL9uPsUBR9kjTZNSRx/rjo1h86z0UfL+9GG0V96FJgG85QPsXq6ZncCzLQWiIjE/NKIKg2
A2gqQ1OMzHq491I5bkcI/K+EHF54wEtwJEF4RGK0FeSzOHZNUvi0fk2vAbIv/fHFHIJaWFliF1Hu
UL+t/MxByslAZ/um8LxrybcXvvElDBLCUzVUSPPaoqhwQkNkX7ft7dcD49KfPt/VP5uPybAbt2nw
BbaoWmtyW1+LGrikof2rDvznLw88RQBbKcWuAmp7VTMx7ehYo1fOuv7OGVAz8YcJAQ2zwpZLlpLu
Cl5a35nYXW85HPO0mVCesO1dmepITmijeXmHKhC/svp/qtjE3z//+z83J9rCK5QEBBbhQqpBUY+K
cnyJJ9BW2lqK0CrPXQFdIuH06/f0+eN02XLHWtOKVAT68oNt995rTBNUBlHafhxKPWJNLkxgcFzX
8H720Ilj29xNU0CVsj6+vr7z2Q4El18IHtMsrgvutrg8dAq/SrfmGwNqppCXTXqkaXxNPHr+av5v
HsF1FnNhMWB7mAxyPDR6eo9LdV9WFYQwiX6d4KiwuCi/MyPiQssZURA9ZWB5HSary/xOij6ywf3Y
ODyXVy7xuRDWZcu9E6QOaRJbrTokNdVzBK41fQDLBHOD6c4/PC8djzUOxnud5dZLjYf+YVlUHwb0
7F2/rIV570Lih/dqMWztvn6RFx7wclOFVn+SZDHihsCUSv0eA0rw2PaFkcC8WD43qXOFum+dX9kn
r3K570mkrTqKJvi+aYZNldtoWjWALDhhj4kfONsj2gbrUm/L5COx+2uS1ktXXUxouu+KtEP9cA8Z
NergzhaEdt+aY2gYsYc1AT5tgFiE+Ezyk0vZlWn0QooDKNb/nRDMoS0g1SzSveICKDKrSq14g32K
ZYZ1arQ48bA2nNBAzMIimztIfUqHviYAx/9OZA5WJryF2bjJTGPa1TgTvRKdjH3Ujs50dDN1jV34
6WeMZtziZ8bQJJm1Sd0dm59TRGaxzkFNFRmxWXVlrb10hYXoenA4rmE3+V6LZlv29DFjBhiPjnNb
o7Z/Zcf06SDGbSxmo7HzAF4vEsDm7NrvxA0ZxKrLblqUTTz3z9cfyufrukMXM1EmGsNB/5GAZj0f
dXcOYSnfLWJf+Tw+XUFwC4v5B5FBUwexk95zg5e3jj15NuQMMQGWb+7D3CyLpy4W7DkrJ3ItWejz
na2zVFyPPJ1R6B+zPQrxB8ByC8jDwrmfApLd2VX2I/eM2Acq4xp648JYWGqw89IRCYo4gNpi2NcQ
84jmAVovUF2u0ZMv3dF5gPyzDk+8na2q93IoZiaSI+64US/4vCA91Ubf+LFb8BuYavXeYKJ9t5nu
rxyMzh/M/01u0P2db/mfCyfcNPMOecvoQ+Q7MKl2iZKP3xp4S813PkMoVKC5uHeUtxlVvyUxeGEW
ucJ/uPRS/m8KoDGdevCbpAC9oFlDtxFY7ksir+xULnw3y41KMncNOt0O3yHU5rZNoQdBW8mi1rUJ
/vyNf/bkF99+rawuH+1M4MmrU1KkxwwuGaNpTiiHrmrbeEwGaD8UGgsxDhPBYLSv3dBfeXgXJp7l
9gTk7M6WvJj3cTemtwXtm620BVv1LEOQro0XJgVKVl8PhAtVSnRA/jvI6MBnKz8LKyE5IGs3mfpt
n4OGZZQVZMKWcG/6UsrQ1ABSdJ5BQhMCBRS+R3RoMhifEsQ6XDNSfr4B9ZzlZsZ2IZiG8Rc8IIYk
lSHbF5UZv9TUoZDti8n3nCZeO63dRUNV2CGSb9iVV35hqlxuWWIdw0MAYdZeeSdXET9XT8T0/DGf
dqN8T8Q1Q8qFL+P/IkGMuh8HATtBN/LS15nFAoImke947b7Nqruv3+qlqyxmjnqyXI/0gPqQ9m40
f0Nr6JMcUu1rMIFLf3+xAXLA4iNd1oDv4sDEY+A5wVNDIB4RxsfXd3Bh7lvudVIWQ8OaDu4uS/TJ
4+CtDtcSzy696sXuoUcNU/CBT/uitOdXZ6yzO9D9zdBwO/dlNqR4Qxtx3Dn2DC3413dz6Xkt5hNp
IGW5zm1315lQ9OgnT340UvuQwl25wIU5YxnwZcUQp4DECd7YRGVA7WnVSasLYpKtcoMXQezFavX1
vVx6fIsJg7Vtb1NI5xFQ+FzM6uSgiz1TFXBAl1FECCo4J76+0t8S3SfT8PKEbWJqgiQWwxhkX2Rc
DUoFWa5VgKNgtXIhuFlT+BjRSMDBAv5ksXdmCoVGC6HkNObDxjas8kVBCwwJygSJkTkPkS6pBy2N
Iw7dlHlRORrjeoRqJMB+Po9SkQ7PX//6CyN4eXyXNUWrdcQIBjD6oZXNY1ym30qB9yCk+O+kPYHi
4HIFwk6FpqpfAWo/ZtbWzAW/Mp7+pgt+9ujPI/mfvQcEPpzzotJ7yA7YK9Q4mEGk4dwV1QQBTwPN
Wg6vxYlRnGS7vInDZOaneQSWk6tZ4VtiY+Q5mbXOB8UCZ0DCO8rgbcRGVoTWkCUnAhvE21jF+B+A
ColYBk9VDK/uzxqU0+3soNOUszPxv64FoiPPmtYOBuV8hBAIifeQzkFqtXMEHE1GDbe9bgs3SmQn
79AgR4pG1jQ7x0i5T2BBgrgL7kOJ+vUa/w/vBzHSM0itdzZdlkKHxlgvIpoCfZ9WOGf5iBJKfRuy
8RmbfYifESdRVvpX7FjTTxGb6nfDLchm09iA2IeYQzSJwglMGJiuWYEvbHGWwSkCmcy2hvtrz+QE
789ZvCvgD7o2YVwaned//+f9nmvccWXU3Z5C+gjKGM30oU2r4uF7g38xx1KCt87TydlZRXIUXvmc
wil5ZWxe+umLyRQy6K4Y08TeG27bryRiTMFX1NmV3deFZpTzt9Twz5MxeWpBfuLWe7cub6rC3A55
v8undjsM+X52PO1rOK98rU14Q9yNbL0uhGHwW7MrrP7/fS8VGPnpDHPeHjKunVnretP3ULjDUnS0
HQIl8mzcQDNK1997T4vJPGON5Tp64jtDQAyvHVhd2vLKJuTCCF4CJeBgyaCMJHrfQ6KaWWMgHegH
vkl2XIax9DHNQdNHExeCuuwG+OEpyBGKvhYVg1yFiTr8+glduovFC0lj6NNFDJIniFU9Dnrxc2K8
fv2nL+wKlnkshoAgE4BNLNpzB2fNe5qQECKIYGDZN3/8Yp8G+f/gGsrEZ9i6ULGWT3lsrPVYXOnI
XPgS/y+VpXe6hjOcfCXpVi3knarMfn/9bC499sUEYlZIMWmko/dTfDuUR4++ZOLl6z994TxvLuaP
EtgcZC4giLamZoh+dtRAb87IhuBslxMv0meHpXX/9cUu3ceiwlOMI6Oiwhke0kLfQT9izGCoUX++
/uuwFWNe+GSdNhcfMCZxzSwXHQLIyzrcRTav1WwKHSKMx/hzNlY/QGMmHRhC7ERAHnuOfZutbluO
RfPTo3O6J9l2VrO9rlj5c648+0Zyg0DZbkNLHcMKsc8E8N8+DJVcwYPLMisCGKtXvgPvR+MnLamP
Tm2oQx2byXpCs+fVMwc7ZFZRPBZOlqwcTyarDHEfq3wqksiFxxnGjBY+ITgdYHjFaR6/hcVVAEGm
eowNozlXwV7nsu+fCKgNIujcmFYQhU/zRyu87KC6zDzGkIYE1IVeXQ9meRgobVYyQS0WZeFig8Nh
vS5IYr12NYEOHG4yuJqMfOP0OcJvdPfLqiAqAZ7ZXhN7lvDE2b+LmdZ+acnah/682A7C+Dlwqu7G
mqsVwcB5QB7wczy2cEAYhfioISsOoO6sI4KC4YnUGf57pedqH+sa+RcDHqJMsC3WqTbeSIn248AL
DctIDb2p58GM5MRmZPNUw/PQVNHQm25Qzun0MJT2T0RCeFttc3lDYUfZmIZTwS4xiG0HJUtQ6h6b
sczUAWBlOrCa6nfKSii5LeS2JCOHjS6Zi0iSHs4hc9aQQKLHg6QMW+zKltcgfgqJyqw3Sg3d6Ky9
U6rrEpQJCaVdI3NvVeWE+HDPCNhrJopuT/lGkSIVEiYp7MtTSe2AncMxyoZ2m7Ru9TN83KCJjIRt
4b4EXadBdqzRT4Aew5BdrWYTEzQFEQ7aH2y4TmD2ZbCDtvFpLJW1mjpEoM1NWR3hbn/p+aS30ESK
JzhNrVU9FfIeNvdp3bR8anzs79V7Ae2nhN3QJb5L6RBh21bAFl3OP3Nj+iAlzGvsbN/Dq0EIEEKb
SORwbE8zFyGm8dypaIRnfEUpqEetyyQE64bit0k75EezGRs4PxjC8RgCSvEkUvbeUKkwYRdxtW8M
Nr5WGTLn6pxjP1hLa1Pn3QuQgAhdaur4lk6WLdYzSaeThjEyTJrzA1c9RslYysOEXNKVAWVs4Jqx
DACXdH+MGRT7Y4wTvM9y3RXHac7729StytcpcadtAdwNXP2DLYEHUFD815mLZod8c1j7Cu2cAFuj
jgPRI/gpnpCRCC6ftS7RkHADI0YaW23LFHvcgXpVCDO69dhj/Ag/VYrfZxmK9wHMOOUUWvN4n7es
WzlJ1YUDPtCw4Q/NYBlrr4tzbBjqqrxzE2QZm2XdYHXJHqvG7Ce/h22kiISHxQ1DNocyFGHAoAfw
26KenmfbmZ3QTWVymqsGufbI8MPLnB3w/BClRdiBem0aSkmrFLbvZKiCr+fLz2dL5i1ONT2qdhQM
ABcQ4sH260QC7mkDe8yuEUEuXeD87/9sHifK4cKGtg+bx+GtEAh1dm1odIV9Zb926e+fV+J//r4G
qWWgmcHgtwLQRLDJO6FXO55yZqlvLerMW6y8ldJOm8xTvod3kf/q42SGn67X/be2JMxbrL6Zabmt
Aolh39LCjuKK0lWf8Qw1C/LdSyzW3EE4DbysnEGuxP2WIztzfIde+ps3sFhxPVa7qqwY3ZWofaXx
a5YOfkOfvzVAl1ktc9MiZd0t4h3l0oHGGC8coZZpHIwAP3x8fY3zzvX/twzMPRd2/hlDRCRnmTyK
Bzabp70DWtpO6kL5GsZLX1aQUzpDbV5pQV24GD9vwv65GOT+deIyjhuCZ3ln181DjOp6MMCVFSXm
BMHwtffyeV2KeYsrzakYRpF3qKwajhXmyn3JDe1Bd5ztbFhUQezaFOY1zdqF2/IWz3Ds5sG02eju
kmIK6vEnXC+h8B7GVmJavdaBvPCxL4NvPK83KR4UnP2Q8wlLKdTj5S9k2j1+byAsZkPsQ/rYkKjx
gADPVwA2lPAaJ/lDXVbzroK6ZQNLod58fbHPW/UecxdTo3RIWsJmmO0Zd+M1gDc29j/wtRkuEuOR
y515fl5O2Q9v7mBbJHJcY9x74dh105W9+IURsszK0cqbaecNZ5D+m9c/2NIFOMZGmQrrepncCUn9
r+/10oUWU6idlLTqFFZfO3ZhzRoEipfSfNNTE/Zzgshg9qPqZXzlapeGyWJGrTHwY0UAFmgNE5AC
hnXZ8BKo8lOrjb6+ofPy8tmUsZhRUemD4gBprjDoWuEgy62rruU0fn4IZu5iOiWVytO4xrOCu/xe
G/YNNaAb4eI5t9JvdQsxvP47B+WqyiGaIvHO7snBTqwNkS5s7PMVNcKFh7OMDsIxIMucDnoHb06j
xO7unO57fRa45P77y1GNRnlptLydO6MZV8IObjqBYx6T/Eq169JvX3yU1Esa1bqmu2saGnk6+82l
sK6MywvKW7YEibu2tFiJY9fOQuMw4IZhH1lSkJDoqgjnnL+1A+0OrGN9iGTdOJBgOvtVS+2/Kvd1
HdvxpqAtqCGOMsOvR/KF4bYEkGejsNr2/LIygoxGFe/gKH5LUn3skdx65RoXPsgliLyS58ZFQ/hu
bHHkKpsModd99SzN5oow4PMKBkIzF8MiIWBHdZm7c9P5sZ2KJqyn5jik2SpJxmMyIqFaC/1Q2MWv
r5/ahaIoW4LJByjyLDnjigom2xWM4quqzNZ1wl7goJXoXo4IYR9ucnc6QXOyLQt1m8bxtdSsCw90
yS53BoChWpjod03vMF+kjbcqkTIftJa69s4uLOhLernXO/gWhKz3FmC3RLn31ez+NDojAufmZ2UB
CvH1k7ww/pbscknAICvHEmuQ7Ft/Uv0jLxj6W+0eBy1y5SKXbmYxbbgG16auvWbv9Wd7KtXdbxRj
edhYJHtCoOh4gwS69OXrO7LMv+/hk+VhiTPPW5Nb1TAlyJNVJXAEXi30uoHhC/5oqCeGbQ3Y13M1
DJXn11YHxxgvYvECdWR/C6fceJMIq9/jFef3NSIX1nXV6y12p+bTPDDzI8M7eGy8pnwCHB2BpZgN
bBh1ABh9AhhRu0juMos74XoyQHBbcaw5rXo/TeBFtHk/RHFT0zVqVeJmiB8N+sbs+tCMIhpruKDU
z3NSdNLMOzrnW+SNRYTgcI+8SlH+6DmQOk4divGPSlqM913nWQGBXLKDSQ98jBu3weXswEgBRkDf
SLgdjPK/PNj/i+GFI4DeUNkamcrR7FphbcNW1eZ6nRT0AVyFX4XIATZ4H3OK3fcpzrfx+Apfvd/A
nc/zYs9c2Idhai7B0yIoJLVWlE6Jz+xfEKVFzrmd2butD+/3WsMB7akEm3cABcAEIKu8d0/29GoS
Yz/aFvy06bZLvIin3Q9J9Jpjr+UALlZ1BvxU4JkZE7io+hGSiweXP4sCodhmmKqXvGxuDJ6usspd
9WmCG52aB/TKVkUB5xWpq9VYvIKuEbD81YXan2koG4Zy/jXX5I7PE/yJE7A2bMez8hYQgfsefKoV
kltgx1KrYXzyrDo0BsQOZSirtCPEEGa+puLNRCWqFOA8xQVWD3BB7lro6nEEBnuMIVx+jmp1U9C3
BFQX+FHAXtooe28XELmlO1Ea0UyOnUbRU92C8uB3zqsJ8B5sioAMArCgUE4CPgQheWvVer7b8u2M
dM9ioEF5fkTFisOINhXwM/IwTj1fG/Oh5e0GboMor5IQyeBB7cSrBl3P0R2CdMrWGUCNcCoH3SDW
Bc/gNte7jnxkxEz9+Klt3pr80Kgk6NOwKfaiBtDxCEn6jX4fSt96VhOa06afHVH7oTv7xto05AnY
Joaf7M+2awQjsEHWb2vKP6xu2MfzY43kutgA5gKAIgNQyB2qo/AswyRvtJFJnoE7t1kQP3XZkeVR
E2/aUyrWVnNQ3g4ogObREZvqPssRURmiQY0/j9uzbJ9vaXtUecjToDEe+nTntGtwqMEknB+MNFLi
TtM+RCEqBsKsPQo7aKe7GkQcCeKmGQ0t/MMIgp9R4pRP/JkjlBwfSiaKMOfuiq4h3nniyG6g6ZE7
XWi9DPjPlJ1SEAw2rvdkq43eMRrmA/M7wIHos/4wEvViSvWzZxgZZQ5gdqu2JIPzm1sYjxU4Znew
rwcaEfCxIKDl4osEp8vxLfFkTg/pfBOfLIDgZmFFYLpFOHGsUc0UrxKKQdRRrV8ojCmTbUjFQ+LU
AfzhET4iOe8AHKv4tqrveeZ7zflUHmrwqOgbHfCYfNM9CvN2AIgveTDFYaYrjzeg2jzG5Gh3p2x6
4IBv1KfezaKqCYzKl+UR6DDg4RxzXVYvqjzUyD0DOAHAxkrZPkZcbpwwnlIVeJ6Puq4Gu8JYzRvq
Benotyhb5xjOUX+PRLOyPnjwtO+EtQKcKG8HwFTex3Ft4SZ/501IHhg458XGfEvnTWdF4k3VSKsJ
IM6lb91HjCkR/NoMIJIAt+Lx3/hthVrp3q+M237Ymc5LYhzPcFTnTgHc2gfjUwq//HhANjlY3mmy
yl3gb7aG8wxjqZUB4ULvHTOIEa0wur4z33TDpp63U9qhwHCbzNHY7MwqZGjRc3z4WNmRe2RWbUSz
YOK+eATsx0LHJB9RyyzX8AP7PDuqMsjhE3P7g0tUMDrRbKCGboeFEfFqwrsCSSLIwPdP9XOT/2yd
u3jqQvjXd3CUBgYK+8wpTo1pb2FP3aQVnMeNDESMz7va6+qP0T3WzZvkFK7g+1IR/O0/ZnWTDr9N
dSYgANhlkcADvFiOKaBR+a7kz4AfrosRX36+t9I/U430ZrcLR/tVkc0Z0FPZzyTuo6kgvtkhBjzR
AMz1oTvdwp+OMviPHkgba34tszZ0mxsBDU9p/eDuU0+pP4oWrY37qa/CmD514ilrt725TpgT5K0K
WA1iXgHmW7zHrhO/DOU6fQJf0QcjAxIjgJwQ6eaIwi9z2KKM9zLZGuVvnu4tLwtMMIkavhFo5NR9
GiSdGbLsEbZtUMrcTc2gb8UPp8YhZhh7MMXO6DggCaDr+tAZAFk7VCaCTAeJLWgWgsKG5kCQMoQE
qpMwy1DjK/SMNwdhGEWcrmKxJoCsldWqterAATKX5fdgUYLEsck8oEG8JJIN9BipiEQWjY72h1H6
VJk3yLY8E4nuCciHbn8L7Gk4ZfQMt2gCR8O9G68FyhgZS3azg9c8awAdabuW3gP8YHttA87IH1Dg
Dzo4SUtpr/tkvOvPcA4FB/xUHPg43dRY9mwguDwGuDDz1rRqgWbJ7TMmy0eo1YOTSuDe8uQeFu3Q
kB9c1xAjjqCrvGSgWjuYRAj4hT1BEV26a2egEfY9eCSp35kvs9luNYZwSWtk2P5EcxaD/iNzX9Iy
WZtAN7XjPRnvmPeeN4Y/aI5mMHJDjB/95IKmmQDqdA6/LTDp8kjyOxNLU2IeYrM6kFrsScU2CnD6
AEX0D9OqoiRGZIF8KsWWmSzs3PFpVsZdTOMyUM2pFAevy8ME8xu4J111m2OfhN2DjZlLiUMNnk5n
hbH7BHObT0dNg8ICnUKvEdfh9x4xYayytzTH5soN7PE1ydETyrsO1DD9ABLLEHgUiuyew0+M4XQo
QZad5bCOod3E2e+O23jLHb2pBAg2RdXceeUrWLlhahF/6D6YYe9JgsVINEFS3GTxE7Iewjo+Gtkt
A8vKLm4Jrg/e2Am1JT923EA37mrk7a5oxqMdl6+dk97hWYfT+OzNYEp3+L7aKertPkrmfq/H/nch
m5eh70J0AdCGgujI9lYIFMLbUhE3/9Qi+VGYxUZxN6rO8vKx/wD4NANpLfAQbhyD9DOOzr4BwwIh
7bhPcewbcYO+4DsZ9bYQRGJnA5N9pW6MeAS5Xd4zKVeVBi4C9MYzAURgos5lfSrKaWP05cohDchB
VeFnnbGdJDgiXGxMhnlsyDZji/kXYJ5b6UCLJVLnF/pPJCrd+dUDzTiMhfORMI6ZaxhtyOTw7qxy
BvrD4b+AngRb1TTYCh1b6mM9NX0XdsjjTC0cws+Aiweu2vfYw3xBU51h9GC7xVRk9vN7bmILUALl
hW7NCAQKMJrPGbaZQQ4lDJBcOgVEIl8nttwMCV1PSffQOAbEh9gk4FyQSn2Xzwa2suMR0bRjBN8v
FjArVr5ljbcAcf92PBC6KFyeYSayENouC1vz2AvgbdiWMgaMGfbzUg1RHgusVQYiEooWqxiMMSA4
dM60MkC5oVhsCoZkKxzoNhlN66Co5A1BXPy2No0/akoQA1OAsZNkDMiopGj2KW4jNGtGo0pKEsrC
eDItgZPtgCJhTIYIHDd8dYAK951359HmRzHNBw4WFSyIu7njeTiJaTMU+S8zBZWkYg+OWz+6/bgH
OMBvKhyGdZ+74bm879Mc67coRQmO03jvNRZHUzwe18Th5Aafy1ONkmwEdo7a1Rb5kybodXZpKn90
XTKERV0OoQHvoZ84ZfxSjcT24bsAsLIYuV+o8RexkqNSEuF7xYRdUIeWI1MmHAtjKsH+xV26eYUj
QT4UmIDlXlUWWFzY4WiuUr/V7AAn6wnFmw0h4HtVFVJa9EhXcIJjuuDqzdNmgGPU79idI1DgA6Dy
wt4r90rIY1UMIc+dNZt4QM4J1KRC9mqLg3WA1tgKiOugEmO9PbsXc97eacx5ox2vBlaiHao2aiiN
TQJSU8ibak2T0QtmC0DV1unuvTa+qZ30j3blqm2aaK6xGjgdVEUN+PDg+OQ7AlOoD8M96lnTeWcU
N9sCJOVAgvYbZh3G4dzmja9i51ANqGNYxYBDqeuhwt6vNXAqjOtf6QCidNrfyrl7ItT1oanwMzLC
zGCKe9LFK3uIP1oDowvkmE0r9bDxjDE9MKtJ0RXSrNx0rHDDAfqeLZ0r/szwPW/ATncPneqaNXA+
LsKVwPbNVYNDY+9UgLbQhnd3nkvkEA3gXO0R90cRYOLhx7A6fU2JlzwCy0J+tK6BnQva4YnlQ2Hp
AExPQYvsAOoOGE0tkBmFc0NjlJn9uq0wiQPX966U1/wyDF3fJA5FnGFvQlQ55QN2ASU4+Qab3nQv
BZi5mR1wK0eruwUcGcoNUC5KqV7TjpUnLPTzretVGsEatjzaQ1IfW1DCH8pRJveqUHH1NtayyXFi
U+hk141jP39da7hQrmSLYrGCy4Y4tDH3qT33h97L8htgDY0rdbsLZTW66CAxg/Y0d12M9TPChL/E
+TtYrz4dMFHaWBgm65zIeuViF2padFGUnkHD8rBaweXRE7+xj2eQ2AiDx9cP6i+a4ZOSzDJJppr7
qldoxe/pOl5nG0B5dv1pwnkyD1GKDSAkDOyVPjgrDNRdezI3Yj1sgOeKvr7+pbtbVKBYVjIQjmi7
99K3kbwhxQSglys16wvVrWWyzKhKgebJ0O6F1+KsmAXEyuvAUvF9O5qQdmC9+/omLoy2pZGR2YhG
Zm1p7pEdAYi2c8tqb/v1n77wfJzzJf9pi7KxRBEQ8oi9Mbd73d4nVrvv2yv9jgsPyFm0nxKrm+Pe
aPt94rkncKG2BYoVo6pO2OiC13strPKv2vyTMfZXO/7PTcSV6nVNebmv0PDawFlP3kU9UniUOFlx
NfEflg26EAd5jwR6hKxs05TSm/zS6PgjoGreW5LVNqh/aNzCtqty8DgByJ8E4Kiuec1VdOFx0MXj
EEUbA6nFvF3KcNpM3nucL7noQ5g7fQo28bfe6NIuagKNCmArOsLcmE/YgCAMpOlvG6e5lmqGkfHZ
w17W/BVYUWbtyn3B5AhB/bkuYBWbr3/8hZnPWcyrmK1nN9FK7hMQd33R4ihZdAfbbB4sNP0alCph
vYrRXWDfm/2W+YXYGCOtdZhxNyWQCZTgXn72SN/4+nYufF3L9EIN507psG7YxdyLEGHbQmeCIDeY
Hq/MDBeq+Mu48dwVmaP7VkKlLe29wKqISpHInR/cEfUH5whl+N6dLOZRBTowmMjAzoAYJLBNMR4y
g+z+x9mZNdeJa1H4F1ElQALxypk5djwP8QuVxAmzkACB4NffdfLk5gZT5bdudxc6CI177/WtWpX7
rz3/0oMfpnDRpDh4lFgqGmMO9dhtYvJS+GtGrQsL6Ny6sHM8Qqu+rlGSwRBm8vvvrS5WCkuWvvFs
VgMlDvsNAMhxMO0e/Di5UjLdI9uwktRd+sLOfzumGYPAGmEaGbXFqDd8Uj3C28Fta9cPvbMqZVhq
ZTap4REDeHI91Gfka85DFp/akb87zPywK3b/pS88l5jHcYsa4cAHrJ+/W1zDbAOmACgW/drTZwtH
4baSVCgBPxsc18EOQVhAmKfaj1c+w+U09I9Vb64mtxTAubx2IYeIv0ka7HuUHfv+YxCM2w6XcqFX
2lnYI+YqclX1ogKbUJyn8i1O3JMoruE4u7XGO9OUK3u+c+mUf73MpfEPk200Xt9zwBuj2JNghLtx
iPnHrm2VuL8DixQvEwmaGxv2KahnDtRO5yhOhzA02AylYyIydbCworW+JX7h20iDIZKLqmzvjtIJ
dylEHl7gKfnFTOVcfe5zYHhFO8AIs2kfg8nsLBCxUulfdSgG/3z0LAz/uQp9zN0sVgSrD3jrO2Fb
VwXVDzmz3hxL/fhaE7ODVpFTj9RtMJ0VfDR41oA5Ce8g5ftH1FiviXoXdMv/B86JTZGNxABqng36
JfHBHJZ++2Oss58FygxgivJ4AdzaoHmlhNCVFXBpbsyWKM5KascKIvg6Zz9ylLYJZMgqKXPAT6or
ZD5/VtJbOVIurORzTboiHKJ02XbY68QT8S+Z3u6L2f25Ar2wCUy2s1zj2Yju0DF57VJ2bgPE+z8f
AwsdNVeV6yQgKAdsnEiRa1XdglF+KvwdLKUuRevbXq4ZkS500lxDnk8y7lDVegkmsWsqaDTG1vvn
r7CwPs1l40UuEYeWqNmccuWc+tGCCUqdxC9wcK33rS9gvWRJ5+HzxhZOg3OoDkCMUx4nNYH0kpOH
Nm4Bx4e2wOvBU7OHU0P4+IBEdzshcj5MRYiA/ZoZ9F8A3j/WyDlqsPNZnDLEHCPE5O+mzM9fK537
OxipiI1lgyoN3D98HXpbZvAvQ3JV9ABta2A/Q2OmbOey0Rw6nAV4qN3SPdOprOHKkyAsn06qOxUm
AGU7V/UPnVj0ygEifWWULSxmc8EmJdryWAHJo0SynZbvbQenYeumHVeGwMLomrPO3Dh1eoTvpohV
cR85wJyhzM9Zq5lemCN/8RAf9iYHktnKNoEXleDKt0g3xs5LQe9dXNzhYoPjefK1E8PfCqMPDZUA
EdlugUOsrQZk2WtWwjljBHYuhQTr8/G78CXm7IAaJEBBBVbjIXupUCnicAblrEYEdW1FWWphdvi0
407g3utNZ+YoRBfhdOaiogO7AE4M/Isb8N8p8qGnmIHhp69aEmU0treqBFSxYXG3n5hGis0m9sra
vvQys0NoIsH475KBRIWdbCF/OQV5dszaPpzgJvD5F1mqH/t7JPrwLgK3+a7ttR2Jqr8H5OPR6cxu
9ODupQ0o224GenhbSyCR+17vg8x1bsHe59sacrmV7XLhwjCHCVhFh+i+TuyIDvG7jyovJpWFsPGa
yfzCEj3X+w+IntZWkvgRcMNw7Hr08HQX+rQMeYi8b7/4FrMzZImgN07xKTkDfxUG7OhAx068lcja
UhddRsiHrzQBuiw1CmSjrKjqbZDB7IvJptj5FgzBPh8JS03MBlsNa0MXh14TlfJ7PMkNt1BDlKxh
cBcQoezvAe3DG8TOUKIMywaLKUsq75IgEi8ZjB5/VC6cFLat4OpnPQTwV1HaUFS7uDl0aBMSWg1S
asy/AYHQ+V04Nt2hssx+4cAE5mE2kXhFXbPw/nNRdNO4zEhZ0ShBahJpr/IFaZSDgWngl/p3LosW
WSmKAdZHUUHdF6cbspBkYJf59vPnz19YLMhs/GGL1RaBgeBZSLgUOYcRGwOO1jA5S1beYGEnmqui
kQ9uuZ952Rne2meixj2CIHFoepRFTKoKR5pDV+auYU//Ts9/HDjI5UN9GDFTp+NYOo4dDUMOTwR/
JxQ7MPYDmxT0lVdwvLspOdb13t8UE0qbkHc3zjMMN2kDcdygQuW+WcRZmd5L3XvZ/D/8GlRscAel
wybK7R4WPAT2Wsq+OIJekukFp+kXh+FsA5scklspjOGivMsODeafA4Mqbn0NXM7+T2KdofIx96gb
sf7B8n57jAOW9lZMdgiG2sp5a2kmzVaSEidiWQ7IOQ45MPubukjE3ukdCvdeU/OVwbiwqM/l1XZB
4eHijhd4/bU7xTfCRh1SA+JKH15YIp/PqX+/CZ0rlxySyEH0dIjiaSIRB9HxENum35VQoK7s8UtN
XCbbh3E1wt3Fc6cEzCNfD49lqiyNgqsMdS9YMfRKgOPfg5fO2RVdAq8f6dTtmca+tcvr7NWAjxsO
E0o4Umuls/79RehcwqmKseCpB18ooCXomVQQCkPM2wJ3DhvFyaAolKHe+UthIRpcuvNDt8kG+iCZ
YzriarofGErMoMOou7u6ynet9fr55196o9mcF2WpU9vIDKDJO84eLKlQQ1OGIlFh0vUrA/nftwc6
V3VK+Eq3sRLAOscXSxf/kVO58tmXHj2LQ0xeDh4RQ4BqgtVoBkg1FOQr58alrpnNcWKpzBOoEo6K
6qVSqDT8DXMFXEje4Ri+sowsNTGLYKICBFaTmsmzCh6SLIM3jwVSL1SX5Kov/ZXeXwgQ0bmuU3oa
zinwjYtclcBbB78eGBuNK6u/b2CQHca9G0m7l1s4SF71Plv5NAszci717HzlxbDrjKMO7lJb7qCs
vFaB2fFGWYA4+NXh8yH87z2bzpWKfQy75ELDmKP3nf4B85Nco1dHMJ5culVu0uB0JWAQTlzvx+ct
/jtGQfnljT/MzK4r0SD33ahlxpk2gWAcxsap2BZQeB+ADnF3cFKjUdP57i9ZAfL1ebuLX3K2JLRI
PIgxkA6MqOPHLqBNSIdsJ3BODId4RPFL/AzjX1DU4woF2O3z580ujNK5dDFXmYt4QotUtOgnmFfD
yD3gKFXUY16FNS2LXVOhmPrzxhYmNJ8dDgjTNuigIJfRrruqCgYjz7XzzULOmPLZYqGNoGXq4EWy
MvTTXYlCl6dkB5X/FvUsyTtu0hBU3JpvsAK6mVZWkaXROVtFJhSk4ABvmvMAKda+Kct0y0fUfcqg
wfUsq+GH50F1UAkrW5nvl8Hw/4dKOhc1OhkQEY1k9TmleX/yqozD1xZlrZYagpU4ysLUngurM1DI
wK5x7ajMve8NyOzHjIPlUrrtvoc/3MpQWHiRuXQyLSfPngQ+lw2fvOletL9avfJVlh59GeofZrAz
msaihk5nboH8NmVAxMBDVKOGGHzRzwfyX/zhP77DXD/JvFbblfBQKuKULep302r8CSdQ8ZyXPTtD
1wHprxWMdNpM/D3piPoFevFWZLK9oq7U+zznRG5lzx8kd9QbyyTK2q0BMpmQwfJsq+H0tuUuAQik
lO3Kr17omLkUTYsEgSpS2hH8YcEZa9EkgKzAp7M0XREQLgyeuQoNnpUMPCCGrEgzwcBp2irET5n6
Aeje7vOuX3qJS8sfvu7EeAxfUwgGyxxFdphzP70pbvcNTdZE1kstzFapBpY6PozXMAGGArXVtDpJ
WXxLzRqda+n5s5WqRTHY2F4AJkjl5CcrKNK9g2PzxoVR7fHzTlpYaP1L0x86CUanFhYmVKMX9fQC
N/JnuFB+bRDNtbd+MpQoG/SRvfO8Nmxtcw5cDikEqhM//+0L3TMX0va2RZRLgAENUCzXwXZ8BNLG
5M7K8rb0+FnvkyDGWR6eU+fB7qM2sQ9CAmKkvOSL/TPbE9xh8nUOIMDZsPtB/Sjr32ZNLLv002cn
ysIxaaJ6Qc46gWOuR+PmMPjluA0Sx165lyycfuaC2Nzugrar4ctO4eq9rUEKgmRimIIINVY5gBTl
U4ENgRAbcS5aBCvBiQWEA9wc/ztea8DIa7cD2agR5IiY1Wki/j2rvE2ZNLsA8kuUg4VxA60GDIVB
htYrg2HpdWc9yrBbU9UjEu7EUMLFSfUtC8R1kuv9RLtj1VoQBmIDZ85aFM0m5LKM/GPrmGta4bhW
+IZV+IqowN7BFq+7IyOMMgE5Tf3vtc+NH6LfK1gL2dLsU0tDU+GnnkEuAGC5MkRHkTCHaTiONELg
P3o1YjiZEkdUWhc7jzcPkzJeCJd56yzyWsPdtCvOXoq4YOfzLhzcxtlmwGHsdJHeDkHM4J6NDGnm
F7912Xg7GQTVlYRJJvztBdi1XfsI/tt9p6zvGt6T+1jJW8b1e9BANoEg3QQsE5k2sP4YwC4HyUER
9urE0LMRwkpcPeKtcEa44gU9ysUBxevoBO6XgfpJpY95aj+jaN4CK9TtUcuPJCq2qY3LvPcEZqAh
KbJr6lD7NOkJorGU465hBSbUukYiZrzzgjLbZRZIdaLgR9r79cGzy/ucQq7Sd9MpRnp5o+L+Fy58
NKz68d5WwK/WaQ+d9Gj6fQoq5wlF6uM1v2iC7GGMtx64DtuBquREhlRtmokepqa5rbX/rmUJOzGa
/NJ58GeYdBK6unpr7KI5ZL6PokN7ao52BXJsM9T9viyR0G5pUW0cqccdg638xprKyKbdWfPeCzuY
zMPrz0XkM4F1OFyAp3FCdTASWqE7FlB1wU4dvVD/gjHQqy5gI94B4rnLSvyTGPi1W3ju1hfj78oO
oHmB4hLHzuuYIQKOWgSzh1eKhYRHle3ShMR459YOa9TCb1UHZDEEiWoLCUQK1Un9UMT5XlPj7QKB
ShBl4UMANjyGoNSZrVtArl5PHIpYaoq93TsXpE/52jL5bk/DS+V26MwJfLL8Wxw4LzCow5Bj6oRr
xr0ZnRRk3P5P0iCAzomN4Zt7D6TvfgY9fGNKZANRJP0G8ecdmKE3jgEmP4/LZFNrAgJbm/shyn33
IP4eqHQvViTDvZuwPzVMnceKnLwivQeduYeb93QtxvohGPrXXrf1JqmScRcgcLiRWfUMA7ELalVu
x0SfbMf72WT5HYXfIoM4A8ErxwYVtYEqtrBevRKghaBPyAnHSOCBBcq0XTk6e79MT2QKnsqkbZDQ
qJE4c9sbjTcHDN2dQjbZUIqz5MaxgivSwnsul/6OTLCdLb0K8sMGGsTUftJZc1aWBYVfj/72ufVQ
tSOJSObokAo4flvOFOzcrpcb0kET2+XWHtjE/FSUkPeUrqwffdkiIVSWDGpAIo9JDYln4gpoW2Rd
X6LOxTZJgG3j4qKgzWMQeWiSQ3cCjVgedD9pNf2CnUcWOnUJw8yOnWkWfB/r7khgyx3GAAxuYTbz
biAV2FGGFLEqXlJ/vBN5HCWggSO0Ud04+Ck75rfBhqfjCX5ox7ye7hPLvaJ8+A5tvh1WPL5qW6+B
oiu/QYX/NeQvKDngDlBsWu/hFQARjGmQYO+UH1rAcu/Rn3CFNbfugMhJzCFordP2Oc4GBByNdo6l
hq6JoKurtoA8Yhj2hijUetTkhvUunC21f/GC1YBMQp/BAfcNuZ9CMY3gxYaV0DIhoHzTmKRBlTAW
Bc+MB5ThZZvS5dfctqGh7W1wChXpjyjkesZQbA+T9EHQFcG2DWAOFsfQ0LRZojZjbiXQZ1LUGHBU
AKRlCUXgVH+zJpa/FmNzlJAwPAqKT0sSgNQp3EP7smM7hN8PRQ2ZJ3yDzz2MsLYV4MyPXmGfAp/c
dl77wC0JGnGmTz7teJjo5AVGNWKDd3sabX4fADMJ7Fw9bPpkuikdu9h4jF1XrvdmV86DXYp3Y6Vw
SypO8EKFBLXD6gPmy09ZAQKMtQ5DbuD6xPL4lfhEbTRIlEdH9j7WDNfZdKh7OAYeYvmtyoA0HHoG
SgE0GqkUW+igfoKO2YRWVzwUE0apjxxr2Or8D9itNMRoe8hLXe+BV04ggnSe3ap5ArsAlxDuf4dp
96vGYeYi8Lvx2wHBh8b8qYqq2ORB9tukjg9NG83C2hsBpOvjKcwHKISlTS88bYDqcD/NUKS2aw2g
lCLLrC3lgm0nq4JUHkiA2GuvXFReRqxl9KhjPqCMypziLL3K7fp5CuobkhAdFt74u2jNb4v2PyfT
PjAC+Z7d5VHH858G2t+DnYKlOMR850yQ2iape2sN5Y++qN6kl/xQFkRmHRkOolU7GD2+91P3DezS
l67Sj3baiFBqcwbVG1p8+BtvbNTdYjyCaGrB40mjmmjb9/6zyeEoCPB0xDLkEFPLiC2232BLRf2a
cqwVDBoYiL6cbwG2rx3svzJoirCt9rmJ3AvOa7Rlvyl6aKdGbu6hv6nDxCneVG9TDFXxkkyAiY51
8+TWytqiAqc89qq5ARf8KSDyOY3dIXT94TAKOD3IHpJw4p3ALc33OJK8ej4qtrn3NHjOU2EQeuzE
N5jlfXcdLKpdXbGNAqFw6xQQhgUoAAi7vkFlDVRNEGBeoO0DsEDGsiHTlQLM/enGNereyUi/x+gJ
DlY2ObgNle9WAZWP4fg3lYBAj8II+2T8pL8mASTaBJjJMMNaEiosERAOc+ucDtg5sxpFiwmrcQ7h
4haiRgF5KcjaQyDOdk6wfVbpCdr+62ao7vyYBftWpc4uDbrqiALyPjTC+4Ut+sW1q1ugFqCtM9iL
0ywA1tS8tPH0lGrghuDgHW/93rmbrKaCXVdxaw/y10gGcajtWlwXEpU62tf+maXQUWYSKXUfmNDb
qmy6Y4/zBOizLrktGjAuKl4DYzdALt50zTVWM0i92+ybkwz3WaGeqEyLyEKKN4xdFIBxTNRt4jbQ
HTiGIgtSjfAG855jzgfIIEqbnEnaJLeNL+uTgUz5NhtyoBdkA2eVUo93ZRC39zD0YmGB4OZpElQD
GmIdRWvaqzSvHZxbZL9vu6n8LXwaQHhs5RS27pne1FNX/3JSMDWHtG+urbYdgWG/6GaSwr6RgwXG
aZ8EL55tPffWMN16cQ85ZO856kB0PZ7cdMRe6sln7ddH4utxL0wR7HPjON9qcDz3GQQgQIWS6SoI
4MkSWwImjK12Nqlh4NfakEUr4ZHtBN8xQI/NHWDF+SZz2mdTV1Bop7hCODkoLKOV2ce0Y1Bs+hzi
TgSPQ4Cfsk2NU7KRHb22BbOPQ89/51yxXaOnH002MIiQS5zMVJts3M7Wez/vnjwioQe1Zbz3Yi/b
UdQuXn4UWMbW4J1SOI6HsSZiI3CW3se8Y3uhbIBRs6aL6lQFe2uCtt0S0DrEdVJsgNCNt6PP2CEf
RuyBvYe5LMF+bC0r27apDTafVdtvErG9K8/pyYZaUPP7blJeCW+wn1hrkiO0tMD6Mpt98w3YAfB2
SrfK4eWPqgyK7lA0Wr7YioFXSH1AK2Uf/BEotN01FBL4wbX/lDBJCFURA+oTa7xzlUCgDrbUBrZq
+db2abznTjVt4JhuNrFf/k4H5WwSQZMo595PCrkqTjKgK8Ai1X53BXFvqF/8KmSchaYeXdyrMOxg
7N00LRZFgBVUVuIcbtkSR1hI1omdF8c8i4ttUBugdanYDM1oTm0JrEfn9s7WjKWFyjfmwocrV9dB
7hUb7tDqaEZI6IJ8GsICrrdw/xqHMKbAk/RVY28cNWKNJqzZObWX76e2fWVBdierOt0MGF2AP0DW
GuBYvq87jImUDj98bSlYTpjbBjefsOq6W6owA7BAocKvscO47R46+Dxie62qXVnWGo6+6qEguNok
tdXuOFSMVy4Dr7ENmnsv86GJNCM2I4f9giEbwB6dby6u1ylc9HAwGSRKKWhsvZKq+TUG+MVeTx/t
HGQLP69w/5sU6pY0QvJlws2WkQB3tz7+Xaccdmvax/9f2uO+HXH21sBLw/0ZbadFC2QOyARtm/yp
es32eBVEGFl5aurW2nUdCAmFAmokLVv7LkfyE1YmOMpWjl+c/Z53ZNOhwGM75qYGbgWSYPykNuSO
ye+CGKggCdwNhmsGrfuUZ5sJngk3kElnW45l9NrEEnrXAEV+NS72MDZX7Ei5W4S2Q5tbLNcxDBUH
gDuwUMFfbgS5Qj23bR4j/W3yYqdqQvbF4JB9VbtXJNHFjtXwQsh680e4wE8Qkna7xvMwsXXzgvNL
c/CCpNrXowy+QcAhQo6irDDrqncpwICYYiAyEohokBHrHowauAwpAR05DegbbA/MTc9ANEknbGEM
L/ii+/JBURewC2nkFmVdaKliGYhkVboh5XCyRmDFBTMPOYGqvHTTNiSwP8MHpcMWJmX9IQkEkroi
ESFqLpzbNMG2hBKUWxTmYBvDpdUxsPTVboGDf9Y9qyC+G6b4wb040Qwif/R99sOrcPfze1iCUEHq
ezE5aHSAfJ5dgFWZ7H8GZV2DuUACrFR1FfIyANvBUtivAze9zV2LRLLw1AY8Ndx3tfVHaQSc4QVx
6Hxc1YeUXLfQC+8b0fwxRF9npPwp4NoGYXWdbHPXa9+hfOy3HD0ONnRRfZNQ326QqcZ3bboaAHIM
QtTudHuHJf2OEUo3VgPieE9lFgoIy0M/hnK417K9EXBYDJPRedONVIBACdCmpAsXLpJcBlH+TFqu
AMEZgGUDaJKhmhZi8cwp833bwOqz6HCNtcCaOID7OUB6r61jU04G49F+RikCf2mKIX+gQD4fPa/j
u4Bz2AjhZHqw4CQD6BZNrytjFI752MBs7Fh76ZL2SXiJ7W+CBjbIwm4ALJWVwSiD4KRGaOUNoXi4
kXV9wDcgrMdXIKonvyei+0e7ungUlTCQb1iS1kCv1ea1aSxn76AbH+xWIHdoUHQjQKCAU12eXRWk
8e6VlfFz2zTjgcQTu89j0ElLBu0J8PDyTyN0NgFwBWALnLuryO8FkAw5p1u77fBZgEA58ja46L01
301F1xzSCrGMPqlkpIusP5dDivjZWPuA0WgTbOyWOVGetgKmWsDrq7DveCKh0o8nezMGA737PH67
kAKYK/DGcnSboUCUEsTzqCvEyU+KFpQpdRpc9v55Gwvx7bkOr+5gEzVizEcjxUlY9UC90GD3tWfP
0kcSBIC6H3MS1YP7rBofi6kj1pynFkK4bJa9UCh5xgVNAeBqkMAObGCNAM4osbl67crvX2ri8vcP
sX/V88TxbEEieHvjkG8MYke9+4qI+hcbuHyU/zQw1kVZwYNx1L7YQzWaH21P5BBnmXqlXnTh+85V
zNSuwFbBlfFMG+sts51fHeMrj15IeLNZdqfCnuFa0F2jYJg95WV9Mw30qpjkm+1615Ocfn8+ihZS
w2yWZgBaaexwZvOjAKm2IT0VzVtMjhALh87F44eIlXTD0mybRc6TwuszVfd25MBM1ti/2r9kDwSv
xjWewFILsxi5lxD86hZRPSJh7arovrJ+cyAninzNB3WhhTkeoRrgS1BXyj4n5Yuj34yfHpgAeaRx
D1/6GHMkgsriZqqqxI18luU7VAdDRjUVf+CP8Wi1fWT1WEQQ/lgz5VsYYnNEwliVBUBVSKIkQyzO
ivGDptXWa3AakIbcuGNDV6biUkuXHv0wFQPSIh0ajKh+NzTYohwAODvHw8kGAfBdDV+pb8oDS+7z
Xlz6TOy/jZWAD6FqjiEgN0AjrvtMhp2jHnkBwwCI8ley90uvNFtdSMYdmIMmMYCYN0JyEG26g0kR
0ujhFdquVa0ttTJbBWLTd9YwlPJMiz8qfR28W9494pw2rAk5Lp3yjyzPXLUfS6zAZWcBAtnU0egh
Z4GoO+iVbM3Dd6mB2cQnY9CokTA7Mi4HB4rGz52P4m9m1vyPl7poNu9hdKWyAMQycGQSF/F/WN7k
F/SkgoQ/P5tVV9qFF5krcYU16QGeKnakYkQO66G9n2zwSodUrCT5FjaTuQTXwWGv8gYUYpe2VZ80
zy8ZPoR6Pp8VC93kXv7+YQomPaLvuKaTyNAktBl4IflrC3Jcqt/gObj9vJGlPprNcwlXdhYIAK+7
uL/pefuKOwJoppO3cmZbev7l7x9eInBVzhiHXByXzeiSYPIv8T6I4r7282dzurWhe9CTjTQryE0c
II+SJFvtTisfeCGLOzdtdsgUl9KZ4Asf1HSPWqwhykCD2yjEqDaQ8d34idxnuOOFtRFrouul7z7b
4HFI7+GENQLO3j/UKCJNvC2MfMDFkiGcTr5WCzFXxzqjVvUkUTA3ISyUI3gu5e8L+vvzz/JXg/eP
RWoukG2SXvulA/dYytxTXXkHoa1N5XnfBeuuiOIbLw92OcRtlsh/DMN0YFW3H8z7581fvv4/Wp+r
ZwOdeEaO1I5yps6APT0iH7NWfLuwV80Vs6aZ+hIReR6lRfNkaHVAmPTEsxaZ55UxvfD958LZgPEW
VBYwfDKHbHFNQ52Eg8yMxYCCa5CYQLjka46EdC6bzRADgE1OPJ0JbfbElkgTwtDJ/xNXX21hNv/1
UATUVzQ/c78ApxDGadhxgVsLZfLw+cdeWGHm0klR0EwSO4AWMIbIcEzrC7sUMNbJsb/mwUT/mv1+
WMQ0hHK5yQxcR0pW7hwnu6tH4HzZuFaiu/QOsylfQRjdVmDqRVxZkSzNK8/9vdNNKzvJ0uNnOzqd
XC2kvqDwGb0qnUADt2qA1fyaPQ+dSyXrrJ8IcsPNOS6REfa7YCclexBN8JCaGAbwAhTXL33suSIy
QeXJqHjVnZFSAbnPj6aOAXpW/fj88QtiPDpXROK2hjC5qDuUnsWgYzs4WBVWkB79uj81Azn4Vv08
jN27D8c3gRtkbgVblyc30Lsi1InoUDA+NLW8//zn/HVH+MdC9rck+cPAIw0Bqw/ValEBWPfRsLRC
Gg87UQ1M3kM/wEW0dXt5CIayPBY6AKS19WxcDlz1hpCQe+80Pvg4Vkciz8T2sbR9cQP7Zf9o4GFy
0xkwc11dmm8MRNFNpxEdtBC0uaktT56awvMvBHZ55KZK7oOqIccY6NibAVf0K2oaTLECUFWr9eLr
oIL8MFCmuOpN3+yxswx7nvHgyfNMtdEoz9mVUgyHLGnghoCcyg7Jwm7TDvAabADUEhtYQFCE3lFg
7XPeRqiHoCDfTsO2zUAqtDzub5EXYfCLHLI97QZ9zq0K9114boLGVHWnIKGAt6YZnMOhJnwS2dC8
xIPtH2uEx7Z94Mk9s+Hz7KAA/pIV4lsU2Og9RUJo9/nnWphmfwfVh6/l8Jgj2AjUH4L0ZzsJoqDS
e5Lm+689/tLsh8dXIxKoxkdhsyJvdnvOyZvpV4rzFjgvdK7Uh9TGtkqKn60jepBXBZDR8Ce88o/V
JtmJo3NTnOIbZMSab/XeXFc3ekXktbDXzTX8Ae59CVDFyJ4WCN1vkREtt5rIaZdyYZD0dNydU/Bh
jau2cDCYK/l54SF5FsB1fWjVD9wDflgXU+3PP8/Sq8wWWU+gMrtgvhONfS7vS5U52IJot9F9Mlwr
CBa3adLpr216f6UeH8aCCz+CAOVqKHI3xfSGxHAvwqoBcGLkKnn50gvNdb8jUZ7g3HUiyxb8UMHN
bRu4gP5RsHVPnpdmj1bsBV+7nM9FwO6oWWE4mc5+/mT7XWibX+70NuWwrUjXTqULR7e5EBhpfMye
XLiRN7lVmHrtBR0NLwqugrcxgLHA5/221Mzl7x++Da3GAsWBAAfIGoYQLmocfN5HMiXvteeszJuF
i8lcAgy9uIadTheAfeEhEdaF/TgcA/et9p8MUmPFhOyPGFYaW1jX5p7Jvsg1cITWdPbADIbbPH1m
k3wEHnztkLjUgPvfHmO4g/hYBkChacRhmFLAAoXzS3XtCohw6fmz41VKyyZPSg+1x9wCU7HR+b0v
uUDGXK8FlxZWFjKb/Uld5sFo4SLaaxTAcNn8RNJtJbC89PNn8ZI+9mObIecKQwNSnEYJVHfcdNjs
RN2uNPHvoLI71/OqpCwTkI6R0NPBd/hKHepaw6MA6QRagY5fwkw27sY1iNa/l0r3/6wIK9Uw2RMS
dS29z3n/Pmb+z3wgSKQHd07WrexqS81c/v5hIqLykLcFbdozJS6Ml5HYq71n1eljgRRyl9RrK/9C
kbk7F/jKuM9gCTd6EQJC2w5FpH4dtgDS9w3Y0bBlCFpAgFL/tkR1SdcWK4qYBUKJO5f6Tl6RsVEV
ToRPc6Nc1G3EqPTYGijlkZ7LvMcEeIjQQQ3tzyRLUTDr+k14OSAqFEasLHb/HvducPn7hz6+JF0b
13HVuW/VlvXI7a6xwv496t25/Jc3ptIO6qTP0N//8bz+BhkumGysjI1/L9Lu3NN1ZIWVKDCjUWZa
Zftp6B/TvkX5o9/8qSfr1+c7wdIrzBaFAklWqtgIViKV99obvg+VPFrpcPf545feYbYu5LqmRcaz
ONLpsCEoI7jwm3AXgH3jyq688AJzDTDlPNCjtjsEZnuz8axMnOoRGftYabay8iw1cVmRPgwgPBha
uin2gCvINYr9YlCx3KraxC4q+z7vp6UmZusAinWsqXc1jUT36npi36G+Sztrqsalp8+2e+6BBtRA
t3CG4/S2c4YjHeFXn5j91378pdkP/TN4elRWybzINRCYJu6vkpdvzMrXYhsLKz+fTWAFe3qogWHo
Vub+nYzFyfYtVGNZydml9Jeg/+PsTHYk5bEo/ERIxhgDWyDmiJzH2lhZE5MNmMnA0/eJWtVPZ2RI
tWm1qtVBAsbDved8B7n1lFx51xcm5KVLF8LWwQlgvDgUKmsQ+T4gb8a+63Lvearn34nfXfkwLkxK
S8fuBEg5Ehh4dWDGeWIeqGySXpk3Lr3txSddWxVOeY1THfoZGQmeUDsfuSmhD4XGldF66Y9ffNUk
kY1vRoC6dN5swFTZFTT5pzqQszTgts2Uwb2KybpzW6jStxMinaDvuPKHXxhJS+Nt0o91iSBJ/Hrb
I6Rddi9OXt3DWB/3oHeEJYYZhKfzP21KHW/xURM5VhliCQhau2oH1mNcocoB1fyVde3Ce17acItR
GQPlMTk0eFRdeshR6RDFv30HSxNl1VaJLDzQCk2VhXbyzR/0JvUfUyCZO1ZdmTgufGz/Z6f0gAgy
nesgcZPd9Vl9Y9oCbUKP93FNMJVAyXvlxV/aiCyNlQ2Mm/YstdgH9MdslyvudE9iKhBV9aaEB19A
sAmkgGcgg+YR0Uz5+E8be8ej/50chxxHXk7wNXLiRQbIHtSPogHisq/n3gsL7J+y3F9zr0pN2TOn
d/ZpJsjNnAQ6tkFkgxPMGtcDa8Tm6+tcGmyLT75wxNAgRibYY2P+xIl4ZjmwFwkzV4bChSll6b3s
DC1N26O6MztjyPNvIrgy0V54QEvfN+rKTeblVoNwC/2uYJ3YQCR4omoYYjrq+pqJ8/w6/78MikSZ
/75maJu4p2rso2yviD1FYW4xjQVpGSu3I4EkOSzHlN22KhcrqgQPKWnVCs46HPA7R1+jG156jIvX
1EG/hbBQ0RyUHk6Q0EPzJq68oQtz51LaZtPZWD0MRofM9+9wKn3POEGAYpK/Tagwo2wP9WeVXTk4
XBhuS43bLBuo3pV09igpbo1VVpHViRP2wU9fD+cLMw8/j5a/Pxso5hyfIZhW5k0Vy2xMnnyBYEsc
6LNdWdvtqi7c8cq3c2kInm/yr4sVdkozoFLtPeREKrYnd/jRn/vZuHS75jkrr1znwhtaCsfSHrUo
OpcVvE00bjoVtQkyoIY6lNqsq5wgG9G/Mp9eeD//F4bR40CZI9P0UA0fNodrBVv76mrS7qUHtpgz
ka8Lo73Gr0+ExAa2ogAUlkE8Ztl0Zdq89Pcv9kjYTUoHqAOkhFTBdICUT50Gnc6Pk+7sKzuZC0Ns
mWYwpq0Dp4Sy951JCBT/YxvlhfvY2O1RqQLyfy2//9NgXuoqJym1xUdJ94O4DcyMkK9bDxjmAUln
8Kd+fY0LD8xdjOGszwrSKdRDjLS/ZV57kw7mYFe9e2Uzc+GVu+cJ7a9vBGL0KZOmQqyrglWuRLTf
8GJaxOCpK+vApRtw/nsBWK9aKHOB6Sqa7tiWzmsGqCXS1eSw/voJXZh6l6JHxBJydPmaeU9RSmVw
dbijWX3905cezmK0Ykz2qD379h7YoEMBmZbX3mH2WlvWtRrJpcG6WDdSWB4qJMYjs4w1W9OZe1bR
E02aXWLS917BvPf1nVy4zlLtmAY0QSMZCSXCg1rPfrWtAZpQxMqm32f/3zRPCBL776t2C+gdpcZY
FXX3w27ELZycV9alC6AqZylv9MAmwJaLoi4IramCjxKb8I3MXejzENiFDyJKa/swZh48CwUCbL9+
bJfKd+w8Mv76PIREdAFBauM+bfO7Ihdbq9cxZ8gtAW0Vpi9T19tJ0jXRQyjdfyOpwFny36uOc0B1
l8Iea3R6M3fTQ9KZK9/7BYgQDur//W2RQIbvz4E+wAyvN4xU+b5q5ZivaKnyU5+MuQxnFSDBCORS
2cAIwIaD9jt7JbwKa1vV5FYRz3nhvdSsa3yYdfjchM2AtMdw7mh+38FmDudGQFD0qPu5iMpOTleO
dhe+yGX+R0YqUZ3ti3vJYKpubiji90Z2b01Xpts/aoFP9pNs8UEOYyUKZD2Ne6svmzipJT5Lv6R3
TZsmWzRr+piUon8JUJbKQ9ZlcN4pOq5tT8idQKH/XsHkvHJkLWLjIQ23sYhaex6oR6ajdFcK1l75
U/+oWD75U5cdS1rIZHR6gbyJ7bCeIrEhqzRSK2cL65A5oSUTz9HRHOub7kZuy3sQ0G+Ttbwyji59
kH++mL++jCFJuwoAEVwdgYPInizCwqwQfFGtuR+6kAv9/PoTvLB+LNuZIJCDt8pxHRbc6D7m6Dnz
+J9+etnFLOVUj0NvIQYC0smKWasEyFjyjys3Wyx8lnIQM195sHTQ9n4UXRYOMlmTXr1//ddf+hQW
m7WSQJw5GuxzQAUYD1aRmN1c9Bwpx7y9Q4xgevf1dS6sr8v2q2xoWfk5XgDwyy8qIdBSJleKHRdu
YanCpQGg5UOBoK4hC25mjaA0r8hh1Ar2M71W67gwfpZC3KKo4IgLcvDH8m5duigCkM5/bttrWRYX
Hs9SihvkpW/7cw1YJOOPlZNtClZcwRpf+unF4hMEI+aWFs1VlY76W+cP9KavOkwqX7/YS09mscpk
7Qhz2jQq7Mzyx454xyE3j42bX9n4XXq557v6a4JIoPuiWJ/NIUi+AY4XselOmzRCo/vKFHTeVnwy
/y0VuH5ZJgOD9exQuz/bEogiJOAV/XfuH63B3qI0uv76OdE/gZyfXWnxqcFBi1CjfuoOWrGtAyhC
II89VWuweYEByBAACzP8sdTvTrYS8keNuLwsA5f0zMyf9bYSW5YhAl49wbgL58TG8Z+KXG7U+Fpk
1Wr0a7j6X/Mh3Qdpu3XYpm3coxkeBXzjHFUNSO0b+ZHqfc2B9xGbGhQ/F97YtFvj/u8EYtNLBRxI
p0Nhl+HkIDr9ZmDbTMMwgcwlBMwDtIAoXR/kileYXCOB/ypeOKy1LK7075zcQCeJn77vcFhVCiCq
9VzugSLdGvDy3a1Ah9Ifnkzy263me8+eIxdgmiLZzgliqNsxBJVLdPV6ML8RWW2PZp1PIPmznxWD
ERg0JJOviJRxMPmxC7qEflbKvJQpgsq9eBzfAbMHbynTUwhHSW0EYpJXEJYYuR+nc3n4hczbInsq
Kh2Z5F2/AC2EZ5wgARdB704bWk0Tc2Qzj7INByAH+AhdmIAweoIFZtgoEJp6Hc6I9gVRuSePkspo
El2Yq5/aieuJhFqsbfWYNAjddo9EnUr6SO0nF1vkM1/FszbQjK07fRJVfTgr58j4QXN7XSQ6tOr7
2kepHEYClXt4a+uUb1GvTYCzoBsEbwMkccj4rspK4NVjbCGyKsZGNZbdiqMdbNcn7FoppA1VcjcN
QNbAdw0176pB96CXKtJslaYmzOF/sb+37glusrWFBVfNRWwyN+4VgBYtQc43GPz5c10/1UCBKhfA
kVTGIF5GGijg3ou86Z0pkHysFUPqYoNdlD5q0GyVOYrxG0Cv4No+aLqqEDrK5vU44f3IZ5MePPcR
33KYlSZUBMtwCGKrSNeNh7sfv/nmDnnsIQKcIh/qWgqOByjKIcAo4DadOmCU5Kn+yeRGFmH65vRh
GfyurV929gvdaOMehB7iPHVWX3+uF446SymPrnKAHHLoQEkzf/cC/6nX2D0zO/sYpuY+s62Pr6/z
6ezsIx7+v/ObhjuNdqlQewrOxgkxpcEWQp7iyl18quKBgOP873/NnlmFIOvMoiUYxNN5bMlcnYBX
tDeN0mOs/CEFS8yV37q+RDCPW5srTaxPnx6uuzjDdU1PWA6p6N5jaKAQa0JAN7J63tFVHLd50487
rzbkyk1eutj53/+6SXswptLc5nvDg10tvU3AYxv8Yc+RO3xD//SelkL2sjRaYLM+HRwHceRq5Mhw
btxy9/Wvf7rK4XktFlF0j2vmWYBejhUBbOU7GR5nfDZBcS1D6tIzWiyjgEiMbT8CbqomtVKFFXXB
DD2f3OsKctlrqTkXrrJUE8NNR1DChP5jnPgYuk7wngYw2Q9iM0B6JUFO+PpxXbrOYkvjNqno+g7G
payTr5kc9r3PD4Hx16CK7KZhfv76Mhe+zWV6VZo1njuX8F72qMmHiV1sMAIe/u23Fy8Eb9YMhtfo
mAyYKoFhABrJs+0re77zuPm/rYYfLFWvKkt9URU44GZyPpFqiBsy3QrL+7ePYXlm5JbtVzglZAfb
StZz5x8aal05J1z6yxfFMkLQ/+4qewSkvHyuGxMhHeYk/PrKyf/zAyeezGK+LVyuCi91zR6n3iZ0
8mETlM7v2VOIxLLLGwRoKuwIAgJIhb+2UuvKdS+M2OUhEcp5DZQkoP1YODgYIClShNnbOTZDy3nz
9ZD606365K0vz1hTTTzgeYHg01AZ8RU2GTPq7kER1WI2t62Y5G8XEIWNB/THJu/BhcPOxj1K049P
6NQHkQzKec8pks68pu/i0hrcLfgPyYcBVHs1l5a9ywkSGdrMzta6q62tL8e2C9uyaAAQGpz7xHPT
qIOiegP+lb22NZpLHLi+VefYPKbwB9wZsDBWla/zbe1lq84tf0xpMK5d6WPfkpVghfoBbwSMNkG+
MeOo3hI6kk1OuyHSnbTBSNKjOLDBJK8EHImt1IEdI0tgXiMGD1Qrj0zYrlR8EyAJ8qHsHO+VEp5F
mdOAFmSME2Vdrjc28fOVl9k+1gx/iBGQDIsC0m0tIAtNd7JIjYFHxDW/84Upfqlx7WmLE2k9jns9
Js+tlx6QWgWYS3UzsvLKWenCt/MH2/rXQui2k+qyekwPYkCEI04Adisjq7/WrL707SwTbPyqB78p
8fpDnRqgg1R3RHQViwLwrzygT5F+ecOz/ndup2hjy4yuvh7Xl76d87//dVuVRZDBh/AXWDbooREO
8tBHbBQ7YMdCjpb/WqVd8G8rC1msLNmc2o4eaX8Qhn1Xk7NRNbgovg0ZBQiTbjSV4sqS/0eL8dnX
en6Lf91WZqUygBQ1PQDhKB8zt6xV5OU03ZBCO1uVAKba4kmugShyf/lkFGuYM5JNUBSYFG3XemrZ
0GwTVdtb0rT6lmo9PAPL4d/lfTf6kSP8/i4Y0t4OA5EgnEenbMjWdkX91TQVXshBYoO9pehByhny
GDnRxV3S03nlNYxtXeKABWqBYbWRk18cs2wo1shX8PZsNE6Y9b1aI9K9PoCeSU6KN72KAo3qnc9R
QupZ7HtW3CZU3SBNLDnMrpdt/XksYsBhUOW2c7OdziK2XnX5So44iMiiHSGw4dUdDrEMvhmp1zQb
3nM5Z1vmiAo+LFltjJNWEUT2bAd1ThkrU6o4YU61DzCjxQRrE6ItgaDqxj65TSF2Au7MbwGRxQHW
Atxp3QfZeGW4XNghLEXZrcOtVFCZHTI7uG3AuyT/Fk6DMvdioerGQoBJ15mDTIbQIc9Dkl35nj7/
o/2lFJvUDehIQmWHvgNCOcWxrxzYtSjLSz++2PkHIkdsT3uu10yHFoDNfrjGPfh8dvP/L0mJpNSy
PAqlFNf3RZZti865FbX4p40Hlpj/fo4yYd7caEyehrAP4yWxIZB9kA7u2H+ZxvylmLqzUspLKxiQ
NpTcj4M+VvnUhrVUz6XKwH1G3PmVK116Uou9JQFeEzwylh7GoXzVs7WtLLoFJvKfdn84s/73SVGL
tCQZmvRAJG+BtkJecABo15Ue3efrJM5C//11DoObV1RuCls1kG79N1ne5Jjx6quJxJeezmKHiYmL
0zTF8K+q36oq1hP0D1dBI97nxnTIlxffbVqAQqxbJvbcnmogzUlj3Q1tILYdUpvuIJGrsOf30mI9
+o7+LaHKIbsWTPCfcIbCYwVe5ahDrED1LweE77e0bLt2O84VyxFs02VvU++bbwY0dbhT/aKIshyd
klyjS2bV/Zkd6lYD+DOE3SHOzltPFaVbT+saBbyGHpO5G+8AVud3nW9nB4lB+Vw7xbhuCye585if
rM3EVawZsd48l1QfxYDcLd4ReHrPq9pdKep8NQxj95JK1dXw3uKkDzJr0d7AnZbFbEKCUmY3oFan
qbVmLi0wO2b5u3QpX429EuCToUEWSouXm4zOzYFNxXTry2LcBNYkf4FRa92C9zrdkRYAWwnO9MrR
MghnS4AKPzF2b1s9+NJVPigEfSctziDa3ORE0rN7qJnXthFqzaeuuLWg8V+ZhKkjn/rqfexAwiVK
pb/p1NKjI5uXvHOHTQvwMy3a0zAVSYy4ABLn1lzHcHOla+2jSmkHtornyr9JvPbIRY3KFZnf6Ojy
WOruERh7uDFA50Tg0tiEgw/WtE0LoCOnDqZZTua1m1RHieN32CRqa6fzbnL1Vrr9TgHbjeS8+Wdl
3BNq9M9tI7O1w11ghVMIXZUQEiy+0cKunD4CVN4BMI2iXlOAvazS4E4FVREyL3jjTP0gtluuy7Zm
cJ1RtCmm7N46w6JtmGKjPClf0MEAbhq2B1J4ecTKYIozWNxx/JxwmWYEMAU7ughyuB/Ilt7MtPnV
Je47T/QdYBTgssMKCzu8G1pJtqOU0ZgHpAcY2/roggrFcwN2r6gMvtmZI8TGlthGoJseZ6m+BUKe
xYlVnxnX4PSxCf7LKnPXE/hbkymbIybdHwAePui+vCs1+p9wD+N/zukHfMhHFBefWMuqh5y4H41N
wSrQUkeDW6JATRBbO5WO95s08tbhCUIHKIydGWkAGbJqC884A9jIYwD6plYkphJ5fwPXMWhDj8hu
Ry1sKnfI77C25kzX7FTwe5zORcykevBK6xuaDiMmou7I3eQjcOXD6NQRMlGeYZR8KXr3JxIoJABZ
7dEuvZ8jAafSJU0QpRlY5B2Be3jqyYb3oK2WvsgjiO6OokqT2GaoyjSZO4QVt38U01mlC2kFkhZy
HKv0TVpOO5cVD5bJt2MhX4E3ySO7b9aJDk5Kzndkqt9LNZ9aBjB6lQz70sFL9llxdFL0wpCKRVcB
w4Q6eIkTYyPbxE7KbnSSfvdd92Hk9KlO2K51gb+d+wpIQ+fEBzgl8gKs+2EMdv3kge4LtH0J3HE3
n7jM97XwcYf9tM1mkPy98Ulr59CVwUoAA+zn0zPNsa8gNW1DBeQq4+V90o7wp+Ckhvq2nIufHdaS
yG2rNa017EMteVId+d3m9lsztkjx4oUDnHKD4TsUp8arGjB30Q/xXAMUI3QioW5Aze8pBQU7iESW
z8dGBP2aBxM0Hb0TM48/AvgWl6psoLMQoJBW9kp2ybzKifqpUnWkkN5iqKLlYRQM6Yy9JkrEQgTr
4FyYr+x6I5oEXlt650/NW9XDg+X7yBhpa2QXsAT8gfOWmlU/K118NOkIcq1LI3DVY+mOay1msp0b
Duo1h4wYMQo5DthdZwC3kwo0bs7umEtElKv6vkxSHpc43uAoMG2RlvVDO/L73OHsa+o+jeA2+xCO
/Zw76FFkjQ2Nqj1+5LZAdoNKvHNBI4FQAImMPhE4zibTbWCnuxozBUtz0K31DJe+QFaTqMQpqwNQ
o+d5hw7wdPJKtL8k7e5EPd1aTgDGLuEvtYUBpMrA3OnJDSc63VkkAMU6wFOfVqUAU9ah38BjdR5b
KDE/VOng/UAxGbY0Bx7W6IMe0h9jMT4ITjc5zH41zqS7vhFvPQZImE36NGKCxEoy/raIPPGEPhvb
hmiEis0U4MBvEJ3ZcPdQC/7A1KgQ35DYIU4Kz9mkbMBgZwLgsVRr39jg9VunPrMPFSoXUebaa45Q
mCNlxbyyM8zbXeKt6hmnY9M3txqBF+iCJbukDeIsQU6n0hiIYExi8u2x+iE/xp+RHdLYx4H5P2c7
uRtntsOE873QCCUg0AH6ffMS9N47gb99xUS/QcLZcwDbHFI76IaBbhC2pL+F/5hERe7unBqlRLeZ
th1W57DUzbDxEFGMxAyNFzA5N7RND3NgIWJezx+CmUdNgjzWk7MDiPguqDQNRda+QbYC9zdi6iNH
8bdCzTtsKZCiOJAjCTDpcdKT2AVUdN3l8pfT5qDi1AZxD7BHIoIk+GU3DvAT3DpxDx1nfz76lviZ
W8CID6TF3j33Hwc3vYfZ975x8bclAgo/AJHjGvHoUZ5J59DIOojmseviWYrbBKMFPNzEQZMo/e4O
gMnMLVb4ybdMhIfPwkrN9yZHf3HoyzeasfzJmhj0QKm5RQL0G3y/a4sOuwrjaqRn1MKkOaKaMozq
GmWegRRnWHbpo20lXsFwRU6Bj5KdIeqZBs1NYqqTzLGiNdVDWsuVPaA+NKCjVWfzNk9db1uoDudA
l394mfvkdWajVG4h5CQvom5CXECTJSL0a3tlK/GgAnQV8AFHjGQ2kkerm45LHbdg8qEJSkzk/MEW
1z0yT2rah4AAI7M9qOc1Bg80nFPyOloMhnYokocAHVOvup+wuag1+8mH8UGmFmCBxuqiooYdNtXN
05ynB7/Bx4fCgxPKgaHIgoUkneGM7ny10a4NQ/bsvNSp/b1i/FC31WM5nBm/qYMuaL+lBUddLkCA
tpNGDVhrYTa6TpSgsmXQRkVWEHA8BPlgUrBfadth09ij9VQhDYY3NbY6RQ8Abl2Np8ni8gb9VDvM
BHi0reuCltBnN6XQP+gUZGiConfnBar+xVzbuLE2SQPQeF5njyJv1p7hqEF1bVia7Mb1vHWq+lcn
5W9aQmefzfNp6Mxr3dNHzXH7xBIPNlN+NDDzjK31e+5kJhJExhU3UEL5CAtpc2SROrRBDoUOPpB0
cCoRtpAJ55hzvqdNh81G1rlAtDO+5gi6G0JRuyXH/qfU96WwkSZUlBgcvmo3iaXrW+rZ3CC7B9Ml
4mzwjjRIkQgr4daP0vEBRMm1akTclHju6QRcSkQshtSFeUA4jls2+Wtgj+KMf7PnQ14TtIfbPkOm
EEimnooabPFffaD0x5iDgoIoEJNWmymf1b10B3WizMkeiq5MTij7VI+pBvGpsNzsAb1GGyEBaBKA
sG950FEzoLrv5Ozr14Em9ZE4OWqvDjYsG2U5/V3OAvOTF0lQx2lFex2Bdj5v7cZudpAYA2VMbOjN
Dh4O6CasifBunRkTTSIRl4S4kcm4j05rIdYAour2JRNpEOnZh6FDzpBChF2DMRGnnZ0Wcck4MjZ9
gWQiu537G6FnwPsmsOruZvylr67ugh9fH5svHNeWDlG4KlnW6goNAem+ZAUOI1OZvaP/do3w9nl5
0V/mwZYuMQidU7AB40CUU7abPPOAc8otspliq2HdlVP5hcrIMg+Ww4GoGEMZ09jkfujYRuWkvfLb
5+rK/9cS/WXya+Jpu7BQXduzcw1sKoMyNBkA3aMNBj9h+0lPb5U7XCldXnol53//q3JJ08avIUY0
e8OeMIJA3LsNwFH/t/e9KF4I0fsJZ6Y8UFYCEx4UMn11sKcGGmbQ2ZV2zKU7WJQwpimd7RbCtz2t
ijhPjrU1gKhfrb6+hQsljKU7NNEOAlTTQh8CmZc3fEy7A1IIrGMrxnsqA3mlDvOH1/bZW19UMmrA
ta0Oh5MDua93t1Ud3Tok3vEqukVwBKb3g9pxYNv7cD+lYWT/euSvj8XjY74RV2700rBb1Dpqp58p
74HVKPspmudfzD9qHJOleCywzQCZ68qYuPBAl7ZS8HRk6iEz6ODTpwkTX1FsB5Cn3dn/xwucb/Cv
EW13KLhU8JMduuCUQ4dr2FnAU0Ee9U8jYuklTZElkad1jTdV6Oq376GO0CVZd8sqrL6qt67hJC89
qPO//3UffkoBFKtkhdrQ+xBYNw7W3r74Zib9+vWNXPhw/jQz/rqAcFs5A8BfHlxNthbzsMNqwOka
KELHvr7CH7HAJ6N6aSvtvGGou2KED2ocxD6ljQK1i6Coj4XzxvNSEsJ5bcWNHKEa7/KoTZEr1hc6
WcGQPUGwdd4vAMqM9J0qOBbAcd+wlLXx13/epQewmDlQ/PTOvCV1GAj7zTHaASz2fhqvf/j69y98
UksXmBxNhryGymCZZrv0rEKraPJAVHssSfFcYmsPc910ZdhfuJmlDwz7NEWhPEBJvUyHD41Sw2NW
U7nS7Zyuv76fC6veUtjKLeMTNAflwZrR1Woc/O06Q2Xr6193/vgXPxst9L8jHqlVuhgquzk0ea8e
G4fzGyNyXUOKN00PsxoMLCpN52xaEI0AhwSkd11SGryjh0wfOwDbauwcm2HfwaJxW503YybQAlkF
xeR8JJxUddyzGT2YFLIsNDthOdoarelz5RZIzIFsV9+YWSPwoGzGx7plUxcjdQ8nrIDWXRvVLUGY
QY8gk62sNXIsA+UODw7OnPd14JVR7sHoj83shCHu47wBzmdqByrULcnWda3SNVJl6sjJGPmGb8//
lgW9ehlKt32VuPOfIqirlwZzyEszOxLGQYjRYR4LUBStz/47YkbkoFlq77iWPiKhsz6QKUfkDtTG
R2QxKj+kFLGvMSIYPJQx0JBH8AUNuth1A6RbaEOwTSnA7vuhXadAtnwloxJI6+OgPASPVVyCsuqk
st461AKpVKTkIevT6QkZOHZMkc63DfzgzfFwNJJZMfwq7bQ+Vchv3KBMMt6pYn5EPNarcaZh7zlI
kRrPx58yxWGcJI4F1EW/IwEu0s+CxoJDKovUCUTtzdJC/SeFmjVwnHURZDIK5nJYq7y6kYjxrNw5
QQHCup9p2ax4YB4Qj4xNkSI4miS5c7ILt4ztoNp5uqxjaBjtuEYIKNxrth8Tm5xnHvGNc4mo0Nw+
q3ItyBAL5JBOrapWaBYjOA7yf2SvOK9WCRVmYnWnlGOttwaA5jrm3MzMnzYlMoJCpRrk86CuAoEp
eJXIz/Ai/H+Gc6JeH6NJata91igEWv7PcqrdcOzdPzdo/Zq7Ej5+ZL1EJsj2YCx4qI+liNds3Q58
a4g+y8EFzmRqsE8yKMMj3c5zdjzz76QeOkhBLLHhvuWv0sz+CSGQ+pZ7abLHFlduajUmJtLN6N8i
tG1+pC1ezVhx65hhmN4gX6valhkbNoQkv3LFyCbp8ptRsFt1DgCqAus+7dBPzhiSocgEQyxNUGDs
3KTYJBr9M3irvU3bkiH0S4wbn7oASdrQawEM7HKQy3rgAliA0BJTqAen5Se8jhY5V1N1mhErJc8/
/YrAuUeUAwGVUFZ75xWIkw3ShO2tqq+baCTiR6FVgnYOmJOFb00fAxnfWiutd5P06XM2K3S7UQSD
gnoMVmjzo6ePj49FeW/X4Drq5t5ycWImZ/JVxwdkJA4QG+s+mLcps6xQBlBS9zaWEuR8zrt2HF3o
bflrWcg8FtnghPMwvzhVgjKZMyUPk0LZygn0vHc4FMROoopNE1Q21s4Z+W6ufG1x9N9QbG4Q0FbJ
xxxTUKQGjv/w0y4KMHWE0mS/Ki0erKBqt7T2s6iHXy30YBUHnisBs9utXyah33mh+VY0dh+O3MKx
k7bgx7q1d5omMFfQ4kEldtLnrDmW7Tn3NNl0s9JQb7he5EJifxy1zV4cPWtUzHqJKqSl7qsEWR9u
A71zKZBx7KkJaEvbRu46WkEId0Quj6oxhRQVG86jH234Qg/ZyYfBCx0nn3036IiFEwwaEM/aKQQF
VbOCYaA89Tjcf5Q1aiWlLOQ+9QboDWDImk/2pPL7lo0ITUO8H5SEXWL3+OapsynhpDvjt/XW8szv
9JytTQDoRp06URGmcS+izNhrf9D+rhka68fkB/IWZNBiNTUi3xt0P9D0GFEVi/Ipcx+ZaWS5dYU/
3GQScd0ordQ1CKRd/jjatIY8OiiqTdb5AuGpc/rSjRZyJSsJEPAAKh5mo26DSGA7dvho/WoHy66i
fjZIVNI1RTV7RtSxRaizHVzP+mh5OqJkh67Hk2rcmgMsOrI0Klu/2zoIPqiBpWzRTrMrqzxWLSdr
1sCgEwU4OOI/kuHO6TiqQY7HPYTL0hzpD4M4ZyoZHGcaFI0T5xbNzeAb8Ub7+9eL7IUlfAmpQCGy
aRu0WQ66HO8Bd0EnbbqiWPrcfeb73uIEkcohcJFJBr7GfXPMtm3Io3Ub7vA9vXOs4bFzP++9vbUp
V4/pfgu9SvE6XrENXdr8LLTRpUZrthp4ebDsMfQQaV/eKHZtF3vpxxcHiilvWjWnOGD2I31onf7N
b8RBKv7761dy/hs/2fUseRWiazkjCcQ3I2yCGiHYfuHcGKPWgYua/NDdTz1slPwKHuPCAFjiFpB2
F+B4hCfVNQaTXzOjRSqZf2WHeGnHe36Efx0pfEBkqjS16/9xdmY9cupaFP5FSGAzvgI1UT0P6U5e
rHTSYR5szPjr76p+6uNbFFLpPEQniqDwsG1v7/Wto8Hq/WDrvhc/DAZ9YFOzKWZgKaZyd7nVlt6k
7BXBErEblAhWoEjzp6HP781c+4Ht9gZg0wjCsT3X+dPlV50OXOc6SDma8x4OWQMIwaivxo7PeqUM
zgFDgeg0+9e9QZk56TzZGYMAOyIlnAliBmNDUvZR742vbgwf1ctvWUiOqdiQpOdlk8bFFHkwfc6w
ABTwrW1i3OP/SQXbX37JQmOpuBC4e826ObAxagU8W5GmFcTCfXIdQSa0MoSXXnH6vu+DjNsQmY4w
gJmrLGjyZIMKgXCmMDzoPy9/xFdV+JkuVzkOmYEkLC9TAJ3e6Tu/m1/yCHolLH7d+/i7vY88qGZ8
fYVLtBAAVKADNrwZEYYOxT9DFtnXof6WsHzTyT6tnGw7wXJ1RzUPVc0FHb5OdGO3ErMXooF1+vvv
TVmnYzro3IlKWGCnNt0zQn5fbsOl0aYcrg3YNZuJN5xQfe/5sWx/VagnaIpjKx8uv2AhLFtKBJgI
IJa8m3FRUE1Ym6tP0hu5H/OrQKquaynTnsnCgrcgaiTt/lffyXgHt3t7PxNrDWe91O/KrJ+hOk1T
1oKDMWvOru8M8UQ1Xj02XQzbvAZl2RqpCYodpw7lkV4eXm63s32Ow5TyXe1szDkAuiDix6bYSBTQ
PFSU05XJufR05aNak3O36ZEl5R0KHBKusxDp/TWxwtk+96iqgdIYNsxt7PTH2f6LuiEozorQYslK
yyw9XVnox6TA2Y9Y+bHrkhH5BZM1O9fqytuhNdfowmc7HV+gBC+RU9hCtIM8gvGdbeH1OIbS6OnP
mKa4kJQ4EXKgHRJUupTyWbOZtrKInS/4hjbtFE2/TXVwGGB3bGvwXsxnVDPMOBThmpFJ5s9piqKG
qp5/m5Tm70lHNFSUtEgFEo4LvMuj7ux6je9WXm+BCd3ZU8aics52KNlhPgqdo1Pp5IybdSC5RhOW
lfnPy287X7mH1526+NvX1kA5ebgR648iR32EA2tGX1LvjerFs92gbqOvnZ9GSn/EnrOPZ3KblglO
pskYwJpiJawvjabTDPn2E1jjFZWduF4kmiyUruYPDNodYy15eXYVxBcq8bWgQEa3GQUFISc/mOGE
3qgfDBzoSe6t3KwszGWiRFhn6nNEccxlKsm+FOJWX7f1Wvr5ShQqU2ShCI5eKO3wglb8AOFkNxr3
Fq4CVobAKeL83xqOBlIjERk93ZoQ50xO2AY1Az+7Th5E0mwTwzkY3bxh+RBqwCWUWrVyDln4KtVx
BJBzN0V1pzy2nQtr7lKyZ5ixGqjD1H5ihZeby9+2MLRU45FUx73aGMfy6IgX+NbjWmgKRF2thMGF
bv9K5n8buLXAhrez8XTuvk9wDdbYv8s/e+nBp1b79mBtTpOicmHVnE/s92yk9yZEjJcfvdTwynzX
xil1GRH9Mff093psnpAPAWql8gCcGbr3yy85u6WBe8Hpu779fpsmmYBCQh7TRoQcA6lHCYAxQteN
2os1ue1S3yrzGve9XpPxpINiH2VLjRHmhRVAMLByCDi/tcU6oLSUZ0HsQeyCHSbDMPewqIZ3tVmU
9Ek3kgLIDawQIExqqC6r5oNW8yGYiN1v64KPP4TQdbHR3a5/wxicXyGCIyuDbmF9UCVVA0h/rhY3
PSRrOGU5hQMEy3xXdBqKbuhrhmwcaj86baUVlphHqrwq5x3Tck+wA9wKUW5qc+uJjg1pfNQHTVPK
N6mYETlGDYnFyir+wWPNF5a976b5weyfeOsZe8iU7VdK4d7pmEh3DQXqliT8EO/SsmGbqsnmFQX2
+T0DUYv0DZ72ABylMnLlPNzJKkseZD07QT2T6QaLOt9VdiP+wedDvDAUne8vD/fzGkQIv5UYrelp
zIkwRURsWu0rmJXv+UyQtqQjDLi3k3lyXDnNPFQHn6pH+tTdxAkbbqTd1L906AWjHF4Hml9lGfnr
Wq7+yF1aBbj9HfbDaNJHE3aoRzfX6j9WM43xiYOvpz6XFBbbgEh0+raOUyMwkfL2MzB/YPBRNAL1
qeYUUMBj97lBUFwrjKzdD7hk+USBSXE8heD3OklBHOgqgB18PpZGCP2vt590u93BhxVHdwjAvRcj
H6Y/jjdSI9A7YJQT17Bx627lOxPqwQKlZu3wWsbmHFa2dDa929TPQ2OMD6BIlhtvaDTwh0oR5M6Q
B7RpZ1Qnc/kzTrIBWAvm+mNaWLCVF23zajckCc3WaAPpwG/eNGzzuuinivl6OyHwk9C7yGlxjzCj
QCq9z0Ybu43uyumpDIUJd/bUKKiIeOseYWB3xwYPlX69t0315MDz8VlCo3J53C2FAmXh5gzW9vNY
t1GP7cymcYd31k1P0pNP06DtcfOFUtDZkiv7hK8N0//vEyCI/W9UR1UhivNYEh8Zs/opiGdcc2wG
K5v+uXwuUbNmy+ofcK6oyI0zI/8p5grC17huXrrYzPd2Yrg7aeH6LOzgp8N9WpniM5Vpt4cfTvE4
pN6AwrCs/Ummst24Ljf/dLYz/wHnAKbxl5vs/MpK1BQCreAxL8q4imaryQ+QhFm4ImR8pfPPL65E
PbP0OXyzwNpHVi91tlXshcwpQ0CNcBXwdtXvV08HvVeMnsNjDqRi9pyiiNUi8/vlR59fT4l6EkgE
pVaL3NeREw9aiQRVwcN0AzPplaVkoXFUe5JWsypUNFnwK8UV4kvp9U04N0S7A7803tvpQK58j3Jw
TLEVSHrUK+C+JzM3+SSdHTcsAGDmbAiSgmmvl9trYSip2jmaxHY360RE0GHSe9kDa+jORfPnuqcr
u4+R2qVud3B3xfW3DbooLOYMo1yLHOc3aPBm++9ULsVUeDljPErsJtlxHOafjbzP9rAbxLJOcKYv
6divnDHPhymiituGjucpBPod+JO4n0LBfwDGvPQbVjwxS/8YLe9pdrtrIBBgvyjxt2nQamZjCLRb
i4IwD/IeD2Kp0BHpmpR06XuUsNvFLrzP4ascySkDlwgcKu0B5gjav5TQOcFqlusPY63VbFvxSvy7
ajyoFaGgloBNp7k8orEmAigRBqCSycN1Dz996bf9+hSzAmILGeOugwZwigradq1YxfiiY55ZNtQS
0LhJyJBZePjxl+a/W77ll/5fJ3SDIbD829vwV+pvuX/7fjyGt1v8d384bA/b2zC8vX25f4JTnn94
8v/sdp+7p8/DZ+9/ys3Nw+5w8HeHl4N/+Lxx/WCzK/zNXRRtNpvX/R5//Iyeg320u4sCPCcMj/sA
/2YTRMH+eBtut+/h4+mfBUH4Hob78H0PY6+V8LMwtdxT+PvWlo4TD3QcMACzOi8+6mqS0Oui1AHm
IjJMPG7/cAEoWtPXLgRtVwkTuHFnScp15yAzfStnY2sxicLocWXN/zqxnes8JVC0Q08gVLQduA27
2zHV/B5WdbCq3DDcRk9JNCfjg8C+1nZeoYZ8Gti8TbvnDhcml0fmwqLhKoc8Ws1AXoDihGBeWPej
A1ppY2gl9gS53CMjb+wuv2epHcl/e02fCApCpOMcUo7kux159b9qLf4tLBSuEi/SdExI0mQYEYlI
H3Li5puuaslKwFtoIbVM1O5RajWIwTlY9Ikb93DeC734cYbX5OWWWcgQEtWABDAtA2ZijXUYPX6X
ZVWIs/0mTyX0N5CETfUhBgVZq6FbrulDLChKq3IjnMq1i7KF5lPLSHk61XpbIhNVF1AAifssebv8
ZQszVTUjmXRUvKIUEGNr0qudOcz1RrfH4TXNuuwmFsyMwPBaM4v4gruemUn/d6log+nTZR6PzML8
k0DeMHB9C4PJLe1g74Eju6/PDWiAskx8XhK5yfp0rdp/aYwoUaKkyZzLOi+jsbGTn65R8YcWYqYb
b8i7l6yqaXi5RRdmkVrFOtjQaUpndg463/L+I51Hf9WQenEcKqFglDPraofnUSOhBPezwQFWrS2L
bvJ7Cidv1p0wqHqFWmBfZzlqjLlr8CwYp4J/krRJNrLph51hOygduPy9CyNIvcPV+6YApmfOkG+g
N+CW/EpSsBv7Nnka09mDJtW9im7gEZXMD4cM2zYgeI2yud2hxK+AhzAE0lAD/rvuU05D59uyZTum
bVPA/4DcBUASuYDihVR0RBG9PT+BcFo9Jv0I3uHlt50fkPpXH397W2eh7BGBJY46DYzKanuSfQ/m
TWuvBMWFwaKrsC4Jn1jGY9FEQwVx3sxwcxz0baU7vjc79q5gtEP9GWRtZjjGFJgFgcKFbM80z4FX
ajb9JrabDceMIjVy3SerG9MEe1F4mlUwsjV2eWb84qYkYGpCYDUYXb8yIpcaVllrYONs571Wx1HB
7C1lgEbq46HW7ofuuuOVrvK2kHEqBBNNHOnWMRY3pG+RBzwJwX5cbqfzc0pXGZRd3ZRt5RVxRMxY
hrE+vHVjd9SZ2Ndusm2KrlnpkPPBSlfv+SSqNLk+mEUE81pgSqfyJZvmvx6IXCsvOL9w6WoCOZ2M
wpSomovc3Ns5uD22zbUr94VuVpPAKLPJS4cOcVSz8TUmktyJCYJQOqdN0IkqW4nnS69RQm4q9GYS
NkaT54wbc37px2RnTK/xVUV2oP2Q/wYdIR0cOocqjsb8lwUSTA826uVRtNS5ymzrjaEYxglP9ozP
gj169Q/DXIktSwNUmWJNZsdV6/E4suu/9uyGGrRNurujGSSi+TUHMsCKlFQbzNjLrIM/fJTrcehl
RmCD1nu5Zc7myPFo5axHDKdt4q7PIoArIZazUVBztJ0p3scow3+GAb19w6qJPQ6xN8RQiLrlypXf
2emAF5/a81vMr5iodYOB1NzMNWDANGEB8CtrpOmzHe566kEhBTOPaAInEgKMYWnYd658zwbj6XKj
0aXHKyN1rGFL0I0UE06UJPLc9B/RrGYLLgyWGOLKkJnOzsrQWxOBBXLf0d9TrYFDXFXY0w3NPSQ0
gUG9J4jwQDLroOS3JvspbcVNkxabmlDUgTWHZBQmoCaANJql9ZS7GbThPazmHICQU/OGZ+lnaY/h
ZFQ7mD5aG28GQsCV1ppt5cJnqjmtpm1qW2ZuHM2ODiTz2DyiHpn7VpuuDILz1RUYBac3fxsFwjJb
x7PsFBqnv1A4hR4yDgBao22MbRKXtwB2vEAwDZ7zSvZpadid/v7bC3spGOQgKP9u7fTYolo01tOV
SLA0lZTw6E3ZBKA/vgUp/YDm+k+oSXajxcABJL6p6R+2Xe5Glq+s7Uudo4zBRmLtdQVNo6rX9kY9
b0vdChOUpF8e40sNpYRMHdXfYLTj8VB7by2eYF2h/657tBIyUc9RcseZ0gjobynehlUJ8EIPqFkx
zdOaGnqUNEItR4kUpgPaR8zSWGJmdN49aBJQQuUk7X46PcwA0hb+X+Hlbzq7DCDgKHFUGI7OURoc
R1IAnt8XdMRJI75JtOGWcq0NqQCx//KrFnpGzaDplmY3WcbRMyUD/6mhgYVwt/LwhVGl5qvSZshS
F2XbkQ05lCe6ndE/ZWLNZHCplZTpPqRSK23eYMy6NOROfwMfnNlv8mFXiyLDVaLxfrmNll6kTPNK
GyVQIUI7GMMxzz9TYQU2hXwIHBfgCVf6fEGm6akXvUZnCjs20FiWqEoYmFpJ2A75fCcGL7sbcBwM
gFXwwuREQZpq89M2549WQ0QTKGnp+Ojd92Dih/lInwsbltJ5g/LY6xpAmWPNFGPzP3A0QAZsipZ3
zaOWT3kE/dMJNlZ2z/Fk6/vLL1sYkWrSiVnQJBm9nkRG2d12eQf+dLdSF7kwHtV0Exwae0sWeLRn
8qCsn2bxt3DW7qAWRomaSyKoCACHBbuENtuT2cGd0On2+ZV1ccC9ZHdd45x2099WHMchTjq5RRr1
7jg/d3OrS99MZ/1w+fFL36BMqcIBQlFSLGhCPCYMVRfs0XAr36Swf8jWpBxLL1GmE0BPcMcmMwKr
cF7yKrsvGGjH3WzeNhZ9ThO5UrGx1NvKEqq5APQ4qLOMGvKQdqCD8dwf9TUDm7PnF8AzlRUTKCwX
NzQt1n5T/qXzR9KXsY+OMfSrTvV4g7Joli0uGsk0nnYX4mAnn2OFY/fY+RQ0luu6W5nXeT4ibzjG
kK91fbtDL8OBZ8zGY1MY9GWKnRGOEVW1ttFdaDHV0zaGNLLJHMTrjjU3KEI7eAP/TRPMxDFfy+kv
BA/V3tbL5hz6QEM7zJVAEYsr++yeTqjivtxgS48/Delv088i5SRx5aQdzCT/NOLxPdWLq46VwKUq
U9tM88TVLYcdHJr9ymz2Z6AQhUJje91PV6Y2rV1zBlyCHRpvDpFFP4JKufLohYmmSuzbZLSFQ0x2
qEwL7illaI4TxJZ0JeYtjRtlHoMij9qr0kXDxO5tXHVbkMfyjVZ7zxpsi1eWuKVvUKbzyDVLmJ3G
Dkx+FCc0JweQ6M/lpl96tjKR66JztRp62gP2iXoQ127/zLPavNc7MKive4Uyk7OGlx4OH9oB0MND
DgTbGHuPXuqtrAtfRa3/d8MA1O5pk/xt4NvwTDNok1Pkm2h1P3VTfiDw1d5yHLju5YwXtywWQQ9v
mhCOyxT71Qn8Nm4UzDckqsMMLaf7kcCsKa6Jfhhsxz3mYwN/88xL7JWIvzA9qdKJHW0mNuROE0lu
TWGLCkuodcjr5SY+bb7PNIEq2QAkoKuTyqoiGKQ7W0uijqgAQwAAf03ewztXbOdOuHGQZFW3Ep8X
XqneAbgjhCkZY0lkEvumghoB1ob8lxHXfwoGbJ6R3HXlmnJ0YZCqtwCDXZdDwUakUMpfcQrpXmFu
NX2lmmzp4UpsG2NQW+3MiyN0Txb2bi+iUW/KHZgc9LoDs1p9NcuOloAJaofcoAcj1jWkp+UHXhDB
2/rnIOu9mIYdLks3l4fDQlRSVVsDF1YhaosdRrGfGbZ7zS9avtn9miPoUpMpUa/1gAs1bDy/yF3s
u8Fkg/w1ar3i9+Xfv7ALU5VbqTuDbOxgPSjN0Y6sgdaPWj/wfVyb8X7oIBYG6ICuxI+FianqJFJm
g91blvpRazu4cumPKANdQ3UtNJQqkLC9ZHRRJ4oTOCj6uMfysUeC+ejatn7p8UrwhubcoKJwoNWt
28Aq3pkDrx8c0C73wtLTlbiNFHhbup3mRB1J7pg73LtTshnHeGXpPIXnMzFLlc/h1lwTzMWFByXi
KS3dIugJfdQn8aCT7DcAlw8xHX6Doba2/1qaFcr3wL4gBuuu1g41ZsKTbXIaGVnqpIC0JCQsdNQc
X9VwqnOyF3dSAK2DPUeRHuxCh3NFEv90uLe5/PyFD1FNk+d6svSWGqhNr+XBbfl7QmYzqFIAek3W
X3Xh5XqqfTK0kmOWg/Ecue5zUr+PsttW9jOuwa78CiXuNiPzUHuFq4qW9cEs924r7loLpnONuTKz
vww7zwwx1RTZRnKEch2pvSF4j4/tE4ucbQ5qRAzuo29ugI7aJdtiawKs8QZR+N4L+sAImqf2QX/x
PnEr8HbKYocigqfaGJTPzW466m9rZ6ilnLDqq5zpFMB31K9HmuskB8nyOCjMtPszOaSEXXBZ3NdE
6/5AF2sA21lxF7XN0MleHkQLs1s1OdUHweF6A4cTzXwy7Fu9eZHWCtV/IaKqGChIqmAtBBNV3Kkn
SWC5ffYntgf7x+UfvjD6qTJuejOZXWFO7FD3MvdlxeARNM+oN4cv+Zxcty3+ug/5tqcszB78Rr3B
ClcS8ZoM8/wWW8XJ2tFJvZVVbqkHTs337R12Taqx5ZMLbh+oSe0b5mBgF154XTMpa7Sp61WKHIB9
gIBhn9LuY+Tyh0fLZ1NcZ9LhqXbFg5MIcN2R3jaAq7VNDeZMDxVZczT/WiTPzV5lx4xDYQZc9Uij
oZj0IoA7kwv3um7q/M6K+d7t5ymoQQG/YSfoTemJ8jZ1YmuPcuH2NdcHK9BQSRzVetE9wBxjDJEG
IwDmxH3QomTf10j60WDWbUvw+o7TINeMGBfGv+o4XnOAjgAWTqK6ND9i4McDz6seLnfrwqAxlUWs
6UyjNzNk8swmBnzZDdz2pcvXGHFLc0s5SnUZhk3DLe1Q6eUHkZW7H2sp7rFHyn+xuXZWxub5/R1q
bJSRn3gtUsUQ39YQygUa135bSUUCg90YIKKPtbESKs53hO0oc8DWNS+djcGLCtDcnR9gxa9sjc7X
2bi2mmFzcvAWZtp7YAz5yV9chEzwtv1sf6bEL+7yn7QOWOmnH5f7fOkzlG1eDRwbphVe5jU/R/gu
W2+Xn3u+t22VxzMwUzcAeIPQX+zdNIF+DSS68a2A/PnyC85v8Ww1q+bWmZZ1hBbHWHr3gyV/FjT+
J+A7C/QTnCHi/NBy7bZGocLl9y001P9l2FIGomwq+2Nn3DdIb19psgNg1n8HrE7nZgCTqz96GnCk
nYgLn1hjd2BcfF7+6Qt9oWbY+FAIbiYuQBjFHPVwzjhKPrb/LLfobq0yWauIXGqhU1j5tuagDGHW
XRu8TVlmm4lb+9Lyni9/wfnIZKuZtsbweEYMNL7eNWznZDnM/ZKCW5Y/e12Vrc28ryj6/8uCrR6m
S05gzolt0pE1sCXSmpjdUCaSZznG1vs8gHdemaw8gEhX/kAOxPxRgaP/4RZOyoA9NJveH7KykAD1
xB3KMVyYP8U2u+Gw/N3wZBxDs+T5zpmgY+u8HFDFNol3ujNjD4Y8mXuDm3UsQWPcNg82UGGbTHL+
B5crfRNoej8cRgZlt+4IF5x6bbzJ5KTdVJOg2xhbogdjFCdgU+k8zJ2l/6rGOe9DnjoO8v+GBqtr
WU8/k9oTD7JJrQ1g2MOPBMUrGnB/tftWZ/pJTAmLxHnGDs7X2gS2cEOcxf7oeuXGbMl4B+Vxs0/G
evydML17brPEO1Y6Tx5AqkrCoUR5Ks6g2RGJmuqeTaghray0x7MmdguXSlhp835sUVJKHb/pAPur
qizfldxKg2QSv6u4aR/h62xsgLZtfps95xuWUTjYQbKNEkrJdhVE+w9uI7Xj6HK5r63WPMAxsgnQ
3m1Q6AYckeRsviU8gbmKV0EfEwsnhDme6QPCybZtn8L0ZGBiOwm93gHVV4cGzOa2UHtmga2J4SWl
ORQ1YvYCGEugPwfiZZuBzNOGDakIidNYm4w1xTOSOSUIv3oSxIAT4sVadsBK1wasFkgLliR9TZhR
b3owAh681CEwLAFutooFvEO0ptlQvX/PvL7e0ZrW4YjZuIUqGoeEscyibEyy+8EovY0bFyWcRHJU
h2fdr8Ed5L1ElgyuNTX964q6eJc5438bfeCbppg6Ctxct0YzWJh9aspnGrAVi0HjAz7npsPlbyUl
7C/X5BYLYcNSFlKaEFfoFub2JP+MxqM7rizQS79a2eK18CqajKmCIteb432ipUAlaon+gbJNYy1i
LP12dfUELtUgsgSW2/zZWXASmVlwOeJ9OVyfC0XKZoxOOW+nXoLmsJm34tAf4DMW0aM93OLmpXx1
Qx6C+rdpD/3d9Dy+9q/mB+5Em8/4XjuwzY+VRlxYZdV0w8DIlBMNy7iT3ZDsUwcSSGue437wGQrD
DR0uYmtwgIX+UjMPBpbsClZe/RH4bHh6Zb7T1AAsrqUczstuXFvNOWSF8JzCctCgtOMbabj6+xh3
5d0ED4JQ06xsA+0ZCiqo5WyKhE9hzZgWVieoLhQM8+uIhA5MKOp85SS7sFE1T6v1t+WyKyzQfQ0w
VHDYAE74sdK6sM5nPy1e3HJNYLz0klNjf3vJQKzWsOCccWxBty20D/BAw6ZFQEs/MOXW1s3TmDwz
VtVkg2xiwlyitUcc2fihkrzdTa49B1mG61Vj7rStMUHFRyCpvpu7GUDUFI5KlyfK0hcq4SPreyHh
QQmmkajujLKtgwHcW38WFVJjRhyVdr3ypoXJbioBxYXyYIozhEFY2fisamCp8XndN6hhJBETZRrC
CIXX0K1jFDn4w+kIqT5823MM0A0kCmsJ8KV5pgQWyGvTvnM4Gswe08e47p0jIETk2KWNu5KkXOgT
qhz1yqySE2e6PE6VzXw+m8mt1wp48VkV3PRi8HlJUtrXdYuabBoohR1zAzvMIdHTGwZo7X60huuy
7Laab8oLOL9UPdguhnDgjlbjFGNzbKLl2hKy0B1qymlyp7iW1Qh3KPIo6at03mGAddWwUhNNCeVV
X8yVPA7eEMbZP9n/G5pHwLX9hl5n02rT02T5FmD4ZJuWredYIKaiRZ28KA8xSZOVL1hqHGVyC426
aUwN0IDsKnRxt5EnJyY5CS430MLqpt6bFkIaM4w0MRXyDg6qsn+C/cjBtskelad1YMkW2AXBH4qq
XlPpnL/atNXbVI0L7mhj0h9trOB+N2zmeTNv0vucby5/00KUosr0NrgYmr4FQKkp4WUG1bmR/b38
5IWfrvLvMJdL7AQR/xJdP5b9tEtTvi8bIlE37VhhptsRH8arStbsr23Rt3E1JDMS7BrGbkVqGJY9
wrI60Na+ZGkvQE6B69vThV7yTNaAKcYsRvJd6wYkKTx5U9G2PWD/3QcOz+KThZfrC+z273XaUfg9
6zycuqIHhai2XrgHv7HLTfuloTqzghJlM+BYEHyazGuPIP7BvsuZkd+DVzW2QPCjy/6Oqbet4ZSn
leU2Kcxd73ioUW+1duX9C/NM5VQQQiYzpad9rPtsa3eD9eFdd79ufwGbvzV1atsWnGow4JFg4sOh
nratu3LNcGqcc42mRAfbrIAkp6w7jh2kbhkK/FNYC0DYMa4Vpy5MJhXjBlcyi6Zu40WleGgE7ME7
d2WaLrS4CmsjGHgOaDJehKtDXK3V7abOnY+5tVeW4IXJqlLaWqmnY3XKmExd3AVDlplh66U7yzIf
AOMH1cgefjeO9m9l/C6s+Cq2DdT0diISuzCGJSLUR1h54Sax2fQkryKCdMJN64l2VzpzCXq8jUwB
sE7bTK/GACdj1PZRe3iDcSDMiLGgA2kjyf0Yl9NKayyMFEOZXryDo27rZSCb9lZ3U5Fko1VmsWkI
PD/pTFfestDmqtO6cGWJOzVNHvswrzbwFXNugWCXVVhnK/P0/Hi0VA2TdDNewxkCEDijvUsFPyT6
2sXvwo//QrZ9m6fUxlkTgLX+6CRPvJR+YeRhh+MIje9dV4RVurbonv8GWwXZtUTXZzGilSATFENo
r0k5Fu50bFUAa8rJ8DKJB3cBXBIP+VN87F+MsAqLbbLtfTsctvXBi9oX88Y9il0VrCU+z1OcXNR0
/Hc5wTUeKohGTx6TG3oPINPB2jZbHNThUnCX3jbHdotd0cNwkx2rDTkmEdt4L/VKiZHxtUacCYNf
6vhvPZfjpIX4miATDuItKtBQv9zPXBJ4GfRd71PDcF8S260eyMiRMoKHOG6e69LS7jJ74O9eDxpO
MOfZdA9HPn5T1qkDL2XQWssgl+OQhKzRpqjH/+O2rClRXTp4fUhKWHzCqxGYMyHJxnLKxu9T293m
trR2Y1H2IW4Gq7B0vCYoM65vZsPwcNh126jinn5XglAWwA+jehid1vlHq2Q6whmQvk9ukm1NWpgP
sekkR4vCzySL4YpRTF7yqBOTb9pYmIOP2kh3L8DJe60a2R24bcBjO6+sUHOL4h6uicm/eQSCxU81
oN/hWgt0+pSnLy2tO9OfdZn/9USVhKUhkoObjSUMYFpreMgtqv1mmnBuCNzD4YRexiGWSPljbqty
M7h29jetTM23SNW/dqPV3yFRhxuz1oQ3Lx1geQ1J/bPbwhkzB0P/aBSxjHJ4eIIHaYssdIai3hso
3tnPNUygNROogg2YmmxXoOLziQM4tyG8tu87NNstEAYQdYCy9mQOljjSbtLhVg202/vE4GWOLFG+
FcTQdllbaMek1OFwWkhy1EeiB8moeYdU04yAwy0oRuquMzezVrfwGIEZ5VvSxXMO5h30lmxKxgbX
n7oFWoc7jRtW1sOtRmj+0kCqA6+IoiiOtOVvLEMOGPbV3ofuxVN5xI4EXt/93IfxPGirdIfzEclS
VZXAUML9xSuzIzVoO8AUcjTzEIMLPyWFXvS51S1kTgaZQLTX67P1u6QelENc+LNM38ou21PNiT9S
PTda3wOnuzXzYd8VpA0MV66B7ZfCmbLfdoYYo7JlOAC5rU/ad3i4X15TF3YIunKItuKxdsVQ04hn
GJjwuP5oUwOc4NY5XPeCU7t/ixs1TSs2tIKiUBBZ0qwyifTbOZuoD6TkmlXC0lcoO22nARw9mWt5
zMRjmj4XDVxM6qfLH7Cw6VDV5gnaxbESDBDS3Yx0DlDzEMSlts9Ivsumcnv5LV9FY2fiq6o5TzRn
TGuBHh5km77AIyW9aVhpHBrExb2LsvsYMRZ5y841SJR2FXk6eUK+w3scqlJTZP5gAZmR5Uze9yIT
YdFaFBeUrNzpWlPu81mH+TYv7K3B4d/XlFP9kqSmtpvFkB5kEjvbJnXbXS88CeqmNfiFje1i56Xu
VppwNoq76n/EfVd35Lh29V/xmneOQQAEyW/53gcwVGAlxZL0wqXUzDmA5K//ds3MtVvqdsvjF6+Z
VkutqgIJgAcn7LN3D2HcjG4olNZX2ZiX+4Qn/VWHcA1S1/EFksQrr+ym6MDMxtim+mi5sNDqYBqd
5oPNXkjLVsRTTdWsoZFHUINhkwf3LIOsVf8XSu7fX6f/F71Xpz8nrfvnf+Dn1wpYviSK+08//vO2
KvD/f1ze85+v+fiOf67eq8Nz8d59ftGH9+Bz/xrXfe6fP/zglfA456vhvZ2v37sh7//4fFzh5ZX/
01/+2/sfnwI5yPd//JZXr885PvO3v/518/aP30xbB02rQXGM2iZUX81LKfrfvx/qrxdf7uUfv+2f
y7fn4f3LT3h/7vp//KZT9rttAuYsMALl4mIF1Pt//gYsuQakDExikksmAWmIPsabyO8MTei2zS2K
xihy2cldNfzrVzqiFtvgnJngarR/+9eVfli2/1rGfyuH4lQlZd9druaPyPC/Hoo/753ZuH/LNIRN
P9MN6ObAoorwMojfoHwmQG4OYvw7mEJBL818bp0FIPEja1NWmkezgz2dsVDr+WUA08p5UjbEJmQC
fUlprfZzoEFxtGb3l2/mdXiVZDKpDyapHtDl19zmTYTABeLz99YV2mhedUD69EQSp3fhbAOZ7xb2
Iy5TEvWmwsTTT1CsoPvafJ5X04nJeXS77bwy4iA7I+qqpBZACAl6aqcGH0K2A1xCJoWXSdMV3rip
T7V+gBh2Om4VNMs3IgrIuDLuhZ97jL2+tJGXb+1kpwCuu0ld4UA6xakOy4575pqtSz/xilXoao7t
9YF9Hboykob3njnWBrTz0CZ50eUi+w3OXeGBvs2zvIDJeJXJfJXuzc3bt+CeySaoXQh1yRoabse4
XIl2Na8vr77Hrbnh3trfKYfI6GCeT6k7rF6eiFNJPwiGZpVdb0yvX+NIT+7GdXqTH0GOFMtiTR2w
jT5DOtpNXf2sU2lurMZpDtaKeIl8sWXoYi2Vc+PkQhaOuZ3lo/An5KqWzq+Fo9x5XTqJi8K0ctJ9
6GAapYYpfSAOxLUl5PDkbereHp/24IUbJPg6newPkOTsca/A3IzQUj9iAtDoK2/9FzTKSrh4zihw
D3DgSTCv8p15LCY3Kd0kMHuc+g68rn4NSDimAyS8snavgrrDAN9I0aIZNMWn2Tx3huq6LPaGug81
uXpPfWuluSOu6HqRT7oM3lRgb+Z1Le0NkUOIrWNu1NrmrsYPqfLyzIP44za5T8rMtbTMkWp5CDdP
poTD60d8kyV+M8MhgipT2TjigM03yIhDVVS0rv4w4KtYQUg7PnHdC52r4AUPwgguOXe4ZtgmySQ7
Z3Kh6IKt5qo1KvAtlRHE7OkTMPvl5iLnKJW8V96eOE+Ng+NT3fvF6nGybpPEdIYRD418ui+MfdLe
tOym5geSXS3TqsC0vmH960N2KDdJ6REP3AMvojqgGR2cqZFLVOKkY/vW1Qc0EcvahqKl0wi/OdDe
T1tvMTZlvbGizVx5Xb7JZjcsmTR6SUH1eYZuw4DzwAA6kqzsZ70F//EWwm/aXRvJ8KiLRi6l7vVZ
6qW5Wo3rbGVtNK98rG/GF30Hnvh8WEOrPhSSTDLc6q/JjfD6XRzKUkOdCBOjNdu0NCSD/nBTmd5t
gluFeKUXi1WRSWM3lnLYd3fxcVy3nvLrdbRZtss13EKLu0MjuwPzbQjyqLXgKJdDyRKSr0601c7i
vr9pVoBDNl6WOSAF4y9TKpcB/Yuyf4Dg2a21J1uxWvzB0x4EBBm4nDOvsryWwF+W81vdSjFI3HVl
UDn7590Zwjjyddd7loxOA0qyjQss8zq5g/KmBYvzxm/Zk8Q1rmzQS0HhesVaZ8CIuVww7ZWEVdC8
Sd5uVGwCJiHh6YLNUytklx/m63xHDsPZOIFa2drzVYOpWNT9lO9s4jdrA4ALWYQOLAbsBxT0Xps3
CMYVKJq6RVAFfFVvdNne2mvmK093NRl5QFxs0O4YlHsahF513+9Ac+xXkju1n+FCuJs576szEgAy
cbg0vU5er6hfSqyxg74iqdxcInpa42F0IO7n2j7z8w1fEUf3w220nnbJ4eHtYqHSwcl3lg9RMTk6
kxPKxNdPFYxcurIOSGSum0TObu59C53BGbat/3Yzr98Wd9qQ5/E0rJZzAsNau7ruVI1s3lERSy0Z
t6tiD77rfaYkO0QeIlDmDKk88lxaWyj94bpwJZ51SPeG22/C1SSXQEAKjjujmzqZDGbMRX+qfb6C
wt9W96FbgaCdOC+RPHe+8nenZHVevM7lMnNMJ1uJx8J5RonGtTbV6t3wCgcH3H13sd+ms717u7uL
HCFPx0ba8mkTyacXoEJ8cwWRFcwVmJwkxDa3BR6F1L8vcVzp+G90CRY0CnQ3dErYe6g9gsHcAf4r
eQbzvgfv0VMr5uZv5H44qH2x1Y49bCOkebCa8e4usmXywAMU125MW87KNR+qToKdNb6FLEDkRBPW
O9VfoM4ob5fprXpPk0fEqWJfwQTd4tdc6usGFwgJQKdapXy9aEE1HOOb0rqaIxCDFsKZ1tiMPA1g
vUTl26Fj8GM0b+t5V9xpwMvkLzE4zPY+XrMq86v4ZhqUM57HGTKa0mhWurHHN9YJ7yxhOnHHwpnV
1TKcGnYDJFMIskMvRmr1iA5i2zfo3SQSZwoSAXVIEnqDcU6e0tJc5TakLLbNHcjhoJ0KTJPY54LJ
Ll7P4HJJknUWb3Cc6VBS7SQxBJ79wNLWuPQJwIxr8MPHvlEJp1CbKH4hIIQRfAcfHUuH/AIw38Lr
3iJH1zdKP0DjU99r6gX8i6Xpg5lTgnS/Fo+s90EP7pRZjzOxcFu5pbKDMWuiE0P0P3TnnjCPjjLN
N1XidTWKMKB7B3O1v2V1MECBl+zM5v2gIWYBS1uPpgAvj/xuYw87/b4Q78A0ddZrW630XDnatyI6
jCBDguSptZ57yI3lsrxecNY9Cuq2zTvinu62r1ZRqOHVOl2pUEa1zLS78WrEef2UQqFDqiOHteMv
47TvWydlAcEsrboStBGSUq/fJ8SNIR7s0TU/h05tuOHhChUQZco0PVh0k9pyeeu29AACI/aW6j7D
mXBCcENxfiMVcor3vZO5IdyYfDUtDzMOKNtH28uMfPxwKIYgTQGV3ZMIZJcBj07No3lv2F6VX6ub
5WlaJF83g4xnZ7D2YaCOBbyn0nHu6uu4dRxwQMjmpBZ/udejh8XTZpk9TPHN8p5jFUacpzfsHhrG
R/tpdOwcJqqOLwancIpNjvPuWu20VXSqt9ZajY44Q2xHjzbpVelZL910P8w7HiyWd8OJZHMlY49W
m/oJ164ZyFG5Weq8Eds1p21dXfPsFiEVEN2tcRDGaoTbF8ReQqCgWe/qFcCutWOxuzB8LK/o8mes
+7dCp32C5e+qb/3nwOhDLPXzAOv/LnZ6fisujlqH/qTXHhnSP+OqSwSlmbYtbJ3QS6Dy30dOCOSW
qvxv3/ivgIn+bhGwbxMmLGHQS0H6XwGT/juFOINFdAEMD6e4hn8FTMbvFIIHNkoNyN7iy3cBE/td
F1RHql23TWaB3eJvxEsfkyAm4kO0t5smoRTKZ+IHoqbSUhOSLoYecDIHkTXcFAV9s+P5i1bQjwmz
P4fBdAphGQYVkK39mNhBQF4OsV3qQaXVW1RlkNXT+ntrIr7FROOoSoNRMuu/VYX7a1SEgRDjtlDX
/kzb0EIwYRTthNKwEaHVjuoQl4WqRq5br2is/iLb/ZNbRGe9yWxwM1iCWFjL73NXJE7TzsxmEiQZ
X4NOz1kmGLOkBNQUpS4QgTVTC/mLdPXdhvsrAP4+4P3psAaGw4alnP+RIvouZQYi6pksC9ODLt3M
EBhfulqSLPNjRCm6nTll/gU47GNW8Y9JNSkgFNh6hmnan6unUVfWQ5wrPciqxVOgd4Pij/z1PX2s
if04xGXTfndPNAGh6wI9k6Cs9hpPXCBeJCne5+Hbr8ehf+BEv8sVXLa/yQhuApAz6Ap/pqHs8zbi
Fi+XIBJd4/KqiFYoO3An7NBYyLViQpIwdpNxsWRmwg9uJ5yWYYMuerz+Wy8aeyeqVji2Bo1Su9BM
GGEbei9QykN5Qzk5QEabUIMiTW29pbT9Zk+9lw+GRNP9RTq6eYDuTuyVWo+G2Vq/HfncSnZJqtbx
/K1BbhwcI81RZ+bOWubAavvjIMje7nEiEWjV9unosWG4y2j4OITpybaie4hsg3G4davB3pHBfi7t
7DRUAMgOugVEIQX3CkW5S1aUXqes9nMN0lB1knTSpNa1OdKzqRu3oNc/dvlMcchXb1VkH0wrgTNo
Zv4QD1eAaFEJ/p5jM+jIBQITkfFjxzQu0UZzB3qLx9yma4g0brN8XnNaQlSptoAjn9hJlNUjdLTI
uiPZncj5VRuSO8Xr/mAOKgqmpdh3TUkOZtQD6yJKYKSVAYWf0gJMvd3GcxKoZnJMwxCHcqToPTF1
yynqWbiGzUx3GeB2D0tOtuYY9o4RlfZmQZPUOVfj9aDpKEMQcPm2SMGjJXDTsMi1xtkzI6RyzEof
vKWJXT1tB5ksUECyx/Qg6Pymhr6416umdWZIUrlRuNxZZLoNR7OSTWtmhxQtjHJsQdA55+AHrtri
cbw0f2RDAz/YSh4mmEGg5Jd6NWoxAoTJBge0aYPZpdLOeQ81n4QlZ8vkGxBh31ONc6fQi3ORiDu9
03RphRH2HVdv1dTFvsm7zqnzxpaTPUHfxJr3SPI2Djem92hIkLErVxCxRyxdDXvNCIN0zp/UXO87
kOY6S06vIAeuSzA57y0tv+5U9wJGVg8yKeusmeEe6QGjHXe03Nol9mhLrU3fWJRcxwwSEnFswK0C
wtLVhw6ayaWVbZFTPk4UpaGOGa9tnpy7gkA2MkZ2oFU8dFrWXimN0I3RaP4S8xt7RLUozafUSSrm
WSzatKxmrpUb38Z5cbhlXY9tcmRjtTi6rc+OzpP7KOJPSVjBy64zuOMKaeOlc/uEjbWMFcLmKBKv
wBCGEmrjkM4K2xuLdk/9PBxHbQhfjfTC1dpCkSoRPrfSMLCrCR8URlDP7efH1EQMaMfD8wghWCmW
kkh0UTs1M56HKBnh94KKOkSFEzJO4g6UX5mD7jeEokX5ABDMmStFoH/Uzc6kV+AHs+GCWGUyHUQJ
b0PmbVftaD1cFSUeu1/bs5+ZZkapbRlcZ0T/zI4J0kUyXDDaQTIUR2YXq7o2nn89BJK73wFb/jTN
3w9xuYTvTLMG2rF+seoZpQVk4Vg5+os++2FZrmFhsQAWeQuj8BHwq/X/YmCG1jNotMEn+IzJN3TS
9aku5qCylNfNz3UXBXkuQC56PySph8KEk/9NxNpfd8uZALM0IIPsM/ufISjIRJoeuV9oCF0Atk6X
tudf39hPF+27MS4z/t2MQiGnQEdONAcNSDjRcRK+0RiUGb8e5CdunsmQlEeCHdsDpvHjIOMMZrjY
pnDzwEZN5+amz+LVkERf8H3+dBjB0aADaRICa/txGIJKndYasx6gSiwzOD26eilH64ub+emMwfVA
6cHmnHzusxuHFkTpaFcJwg6ReZju7OErZ+5Tj8OfKw+nABUEE16r/hk9hFbKMg95pweD0C7qs0hH
a9qlzcEeQJmTJBSMgMhc1gvaXXPs9vsyicg6FThcUcjdzFCZcJlYTNTKG5A1p6yTSaRf222ldiW6
F2DxQCNIhZmupobELhA092GqaVJbshqyeyCo9qIoBrN3UerurzfDJaz44SHmMJg26M0JByPHx2Uq
m6UmkFFUSGjwk5XHoc/Q7odsSTO6Sx+eJ90aPXtKRn8yst43Kw7S7PrAeXWOIuTm7BpYwOqJtSIP
dFI9K9rhNiakwfpOv0BIw8jRtPmLqvMftLSfnTVAd+FeM1y5wT7trgIM4YOq6wm4eg3tJxG4LJJo
AqxpNHLkKmFsAZhAdsxWDywfzStDNJjrGKIsaA136IhwOKsJc2mjcdfW6dPUlMkmKrh1qyFbnfEa
RYJm9Jluq70BaWKHt+g1hkDxtIkhneNWZUWDlo0vzCTPFp3purfQzWvGdXwd83A9aHn8isMvlcYC
oSDNADLF7iGnktv9OxnjQ9IAp28vzabvetRPJu4TkIxEJftmZhE4hWhJXrVUu8POWY8KR2HXmHs2
RdkK1MQvcZ7sSB7dWEsDOMsg0FpmpOe2mG+ImK/1IYZ54mEp7cSA20JLsB1G4TM6SHKX8/ouhyzC
pMXg9wMsRPYVEhbUyDq30LL9VA0bwcKXfIQHYZT0LGycVeDuuS7aqXAaPp1i1uGbufhGaXGikwEZ
wS71KSq6sipjyFpzJOTxZ9ryEDNNM6R0wxS4+oFBkbDuvuqaQZz7aRcjqGbMNgjCO27yz5RMibAV
2N0RU46qKzZJHNl3lj1yOXWakKj+xnDtYsuZszB2YlL6aBE8DsyA/4NwwsDD7QtLm7+BJPtcAWoq
rUi/Eyy9S4eYyLpGDUXXs7XZaBUygWyl6hSO3pRvpmWC0ilAK2apP4y0Ps9wnebBeE6TJoBCXhDN
USzx8CG/DAksryzJ2QbfnmzKaL80oAJtbPiHlkju9bq1NgPg3nKER68PVeX2QMb7Gkc9QlGeeqxX
+apN02M9xwgkI31VzkB+t9QOXeASJwnc/zstktHF46cBHYXAU8QZAAhhDIR9QTOHLwOgKsCJQovR
RL9m6KCwi7IUGzckt1dGCF0GpR1roYjPEIlIa8G7prZL3WnRv0Jd/LhqCLmoaXMDCREbz/FH21NB
gBrUqjgiJjXtw25OJNVR0hHTCky61zYR5henxQ9nEgj8LJMQ3eY6RTX8k8digyQefawIJo0oPaEQ
fd3Zxd5s/x6q9a8DQzBE/gyJHhjuj/fVT61qEKAPAVheNrRnG1arQMT8ARC360bBqIaN82s7/sNU
YiY5mGosrhMOudBPZnzJEQ7ZJiCkZBBubMYyBa2WBVKk1Ppmpq+/Huxnhy5UGxl8B2i7ic+DAeJE
FnPK0AsHKU+FppPYjr44l35YKdzP90Ncjq3vPCFkVbJGa3A/2CRQWX5si299/FVP589yC1BWFRbj
sBzm5/soUQbsQ5GgZWrIvbbajzNx2/bNZue/P1/wG8TFOhlIMXxaHNrVY5JbAJm31nQoQua2Uej9
L4bABkBukZoGaOU/zheFrK6CCs0YlGDqhc6pKh3DLq/+5iBITl5yg5QJnLq2+Hwf3BzB34lgsGWo
E4MFXQzWFxmlH/bxZQjOONPhZGNpLvviu3UvFs3us6HSg572scOT0g/ncVVcqmrIYchFpC+/vqef
DYi1wVgmcquAnXwcENFzuUyFTQKS6INsNDNfwTDsjF7pq0jNh7zgXzYj/bDvcFpxAHE4ZJAtOMif
FmuKG6gv9LAPhKFQo4ylv4rT2lynDTdkiFPG7xH2yJxoV0U6r7uMQ1koq9JTncWatJvxObcYJPuY
cZ4LdhXz/NhBRXgGt4jkWXtX0HlE2QOlYGrQqzIs90VSry1D7Tlr9n2XX9ddfsSrUnR2DqYD2l+U
nuY3ADYDg84PCK0qyWg0+rZh7c20fWM8PQk2WxeX9Fql5TURTeH1nULPUxm//3pJfjAvmB70XSAT
hwgP6bjLkn23B9AsDxF3YEYDJeAuhNY0nyY6kL+/07CVEf/A0FhIxH8aZckmK+0LRgKLHJEYcGMd
ubD4sBiPnV1/kQ++oJ0+etkWIkbYSxt9u/j6ObfYaanVdRaIGyeBXYycd30/qCZzK6V1wB3hoNMS
zXbysS6B2wVad2GgDKiWbq0rkGIMDWp6BffNqA7obJG10uFzlUvxkNTpIOuq3bRmbLuEaLulG0qn
q3Jk0MZriDuDoGWAcjevyfPUjHuVpPbFNHT+rxftj1X54JEjfGD4cwmT8Pfn5HPdzAj6sVYBuruQ
vaq6QKtQCh108i7M0vA0hIPSbmPAYw1UCZWuPYY5XODZACS+rnMZhsm0W3T2Gmu5KQ0dHAdfXOJP
NhbiXojOwMQQQT+T4iyZufDcJCrQTH7fG/yaNWHqlBQwnBz64c5YxY/AEzpWr1+H0+hrUHaG90cD
21DIhkaoXX5xRT8cc5ZpIRi3OVxXnA0/VCWonukcwXEAVgbNKfrmViGN68xpKYAUgpCNFT8VM+yB
0CE4UmoojyvLtzoFLxG3IydaPA5j/1WT+49GEZeFJnQLdRob8fsn1DABHbTdhxaewCV0q/6YIy9N
WOpGBnds8lWL+R8tAB+3zmU4OICoXTAD5YSPD3zFGgtwdrhl4KS9GkwTeVuRCkgegMVGN0CbESlg
0JBuPaVoEmU4PO0QOPZfr8VPl+K7i7gUV76zOkOWhJDcBQNzVYsntBrsQbKh3Jjyr2QVf7T+8Dx1
YsDlReT6A6POFIc9es5witolUEfIXQE+n1yRIr6xjflvm9KPY326KRCpjJTHvQ4jR1ElyFc06s6/
nrcfik6XpRMGapBwQNFncJnX7+YNPCsFDKZBgiGD3TJSrXGT3giMRn+GQFItm1irkJvmX/giPxn2
sjnxPAvjUkz95CBCJrQZK+Q1gnRqriawLMlK10cA0U2n1kThwi1/bW39/tc3ixF+XD48ERYjHPUi
pIM+PxtZqI0MjY9wGicjXjPRg29iCnFYh9oqLFIL+d7p1qzZe1SUN6OWIQTMHT7bLxYdnkFBBGjO
RCc549AXcILcIZ9iELdZQNKkGnSE0G+N7D76b3U+y6GodShY06uo1H29EJ6RN0gNoDMMj0j+SHpA
zhIocTpm2aHWkDS3WpQ+dB0FhC0cbjQtTGWY9rE/MGBNgQqEZmdpmShB6Cgysei5GVBW6lQdo48k
Shz0vd32SISQGUi1ZrBLqZg1AU2qIWauKyXV2ENByhhHIM+m+WEA2Yo3JTSWfTg/krKcA5yChTO2
U++qFnDQMhtqJ+sQWY6GHaFQCCxQUoILVhfAgVAaCTmlertXkFFZo9OmcJtlmNY6qCzWZslOPRj2
3F7TF8wrCl0XUdq2jLTdACEEv4AwMzQfh1YmSXamfd94OmH3WofmVL0btqB9OKcJIU6jz28d7Z8N
AhBmXESdZOnSeEbdi41Zl0rWtBivUrO4DSvxEHUJl1UFJF9OzQ2n0WHRAG4J0Zl3QHBXetnUGEFC
sBRGDOwLBEC4N0fgUI66qZQirXMXjGLRto57gE/G4luYc+RawrhzR7NZ4MwNQJy2vdt3cyFVlhzC
FK3jRY/onIyscRItQXdMCWBsB3Q9+mnaq5JHN4kKD+ACeYqHBHqvHMKTaYgCAryXvIGUQqOLEyrS
SDmRTOwgEmUe0XB2qHG0VCJ7WLLmcSGqcdAxx33oyHU7dETl8CzU9ZAPQJVk4bSmjEROZ7PpiN35
CGFUL57FbRcvezCR3DKgSuxlsZwkBowJNe6gnctNH4lNW2U3tERtMjNa19CRgEhaiB7rJM3dWLPv
jWpYo3CHlJsyUAXJjUOTTCA5mtrm0CVqgyIvxWFbXc9WFIGvSdOeI5sOarUg3qXbrlG2HOqZmvuJ
zc0MWPSClCV0P8NKu0Fjf+J2WUO9LsuUM9Rl5plIA3qour3QWAF2WdYh6neAlBZF/1JZUbDMoBjR
2mpaQSwSVbl4ue2Znnm5QDl2gsvlaWGrJC2U4ekFCOJEsQA1V8BRoCgESqspgW005sWbteHAzRBA
U4gbZKp7bDI8gEMugN5k2eAgs6acEolE6N4DL6wX0AwqdyojT7Thr3kpLKcX9LgYs7buoCOGs9Oj
U3tCvUlzaZIQb7YsCDToFlDRlh2uYqUO+gTPr+tFj16n+o7REhXCZH6Lx9kHu9W2QxglCQe3swHn
0Miv47z2kFMMFppXLkrOGVww+z5tlttCgYN27sCKwpqXqG33o4nSWWNlT5WJbtkS6SVuIRGdxs1d
tOhnSLjvFj5QyWJUfCdB2kchxEONipezhHCSNJSad2zSvGpY9swCyezEQX7fa/jncE4GkG5FYmVq
IOYmCQBaVB0TkRRbEpPcbQrNR4bznLZT4qJ/H+U+Q9RO2bDnoZwOCaAVThz1m7QcYR/ncF2rcdem
YmXb1UENcVArSH4Qq0GGMlaoS9UXGzmj1tHkQMZqiXggGZBXXM3dfc5p5iZI1zYsuTIy8GbVZhoD
nwwqaZuXz9i0Co2KyeKVINQCrLYGnq4ogJHkse00UwjCEJY+93NeraY6XFz0xQmZ0OLbpLWvhpnm
jtaV05okRSdTqGrAng4btlTnPrZejIihuB+xlaZFj5TX92benuYc6NPO2vCFnwD2Gr0xzPAsxeW1
aPtNn0eDXCprOyVAiJc2YoTlFJdAp13sijlaqLvx5tqeGrefqn0iwGYCMIFw4DKCajJ+HuPqse2V
4UIp6NhXyW05Yc9PUYw1rWKkaKE4J8NCvYBN5hqs2oVEE86TYVaA5KPBANvqlA9Mc0AKCOgA4Id1
/M0ogNAz6eAXKALvZzzyOzMhL7QsDKyM5cNUET+LKnHSEhBzWcmy3FQcbu5Sjw4e1Vd7VAGZe+Wg
XakFMLS0UIKvF1k03JuqBUByfRf1s4dDzKeh2HXaRb8zJx4YEd7x5DEPDqbujXP+rofIZw61vR56
pK8FJ99E1+HRZPl9R5bRE1UelL2Cs50bDDt40m9U3huApiLAcmp7qPcVTroHAynufRwabrfM1EMZ
42gbIeTIo5eGa/d2Ht7GpJukTbMnlGWUL0DUD3BCfcjT4o4pc0VH3bmw5NSduValoM7Ud6M07KI8
aqgXgTtKb1y945AjwlHkABO2Lo3pGUJyiLJRiDe1vlmJctA3Vd3uSc48rQGPRd+2VhBBqkf2OkjC
RZsAWzFbrVPjGEPpEw0ng94fkd5FcS9aICoCuR1pkxrsW+3gQJHxtgKPL9orW8yOEXmDQMp54gDJ
ZsoEM1ysT9IoUzTe5i1SxWo7WPNzm8U34Wx7c6cqpBdV407tcrLLSa0BPXgdOsAKq3YSPmr1F+7D
/AAV2qeE9kezxvEbdgV27dBfoP3RjOR3sjizpT2CpgOP11iNTmKOB0og/5qE7RUOgDUpdB2mkgIs
UoRHdC+grG9t+hbEgLl5O88pKn7oU8uxkmhCuyszgYIN2uxkl4RPHUv8sip8I8+9eVTndtBuUQ5/
nLulPKQ1uKQvAeq47kryIKLK7RoRNAtxoW0PADo0W4VYemkykPsu/bIbBEMVaX7OzHndLAkowLIr
YaqrfOZAU2ohcYYmPHNYWfh21skIW9BfkGG8HYpQHdtSByAzL9s+6IVXF3nkMavhiIXLvQbtFJTb
LB9nBfihTPqWdob20oedcss0z3Z5yxdwEMylr+yZXBW53mw1Q42ggBbmsc5xqCYVWg/AAYMGl5Ii
tk/C8QpMhyaSP92+M6bXUZ9Wg6Y2MR/W0zivlwm5o4r4qVa8q5JcCSJWBhGZBJsYoPMi3bea0biI
AW/rLj6TMT+0sdjOS7ueWAPXdRwKzyD6u0JAwafEn+vsBHqmxSMpnZ08+f/snVdz48gann8RppCB
vgWYSVE5zNygNAk5Z/x6P9DueiWKRzq7ZVfZLt8Oh2qi0eELb/CPih4QyHU1MQNLs1PKrdwQ2ml6
GrhyF6GCilI2MGnDw8Tb0wEP5Mpa8YlhQ6U51H4ULrssntwpqj3HqAFD1ym7LTGtGyooXwMLGo6w
6hj9m+yxkPJ133BLeUX+KNs+oGCKS46fesmhlLJkmQi9u5E5NfWVYmTF3lNS9ZIA01iXA82VGrjP
quvTgRgzz/vH0TfvJNEBJ1fLLKs2geQhVGN20bgt5am9NMtG6p9qM9aNjaE2JcidTPGqo6WFvbyJ
DTmVXG0wp0NV+i3fBoSBT5x1BAVmrZKpyR/bNCwvJTUvvjZdEm2BSRbfAi7L76rt9VdK13ylF0jw
5/kFlAhVdlje2jpRI+N6UClMDpYe3wx6p9KETiIV0acpWQqVPCAUUvIcZV636Lmuaeqy5/hL4ncS
2TSIOmKs2phbmoOCLmXVRW7Q9BEI4ja8iQOtRGuobNdQ2gSBHQAH2BrWuLSNRpsFun94sQxPg7rU
AuHJ+FvZRfSUZH9ctGOhOzgKGPd+MqW7UIhkXQK5WnsyHA0zuYGsCfulxSUxaY+hnn1rdB8MpCdf
wBjyL9RYjy5LrTbBbydVchlS+DCUvF43cYY0gFl22y4If0P4x95FrKpWHR0rCLKlJUfaulOjq1C3
+h0teVD9c885NMvnxtQWwTRurTa/pHkWrqKhekzS5NaqqMIVIkVEb3Ch1pOCFAsJTFvEoSHoIHd4
XEPx/1ZM0SpLqq2R+8feDuGwtOqlHwJcb+ONPKkLTpFFNHDCifgw6MrXZESP1DZ9xDG7dYXPa6/L
C0ktUeBu1x7hddXBQIz1RdMUazWHGShL6y6sniVvQtcPeSfuxVJ8j+j0B/pvXbqWAqCjuhwtVKPH
v0dDcse2D5DyV0killyx66jQL4QXrye7Zcl4wAfD3HJF0K2zTqxqNUGt1WxAi0UQkIPpRuuTn6oE
GaXNOc4kgHjjEhudPx2/SjM8TnNb1J/MZ6zThRum1aaScmU5aOoj6gNrPR+3gyHuc8iOvqE92HD8
UZg4WPIvmuSA5lvLaVKfeDuStzGVbKRHrlsf0wFlONRg2nS7u4+kr7EKHagZbwLiIgN6RRpbC465
q4xjKEmsxzA1vwOUu5iaeKNKZGMA+40pvmC1Xqq29oC58FNQW7eWIv/uu+zJ6MyDVkzXXa6ujWZa
G3G/0ErNbQpjM+iaK/s3mlEs+mxal7V3XZFA6UJ6pvtzgXCEO5XWtTrUu0Eyd4keZSj1VIvRs3/T
HnW6wTyGQzM6vde6Xp8dfaGh/Vru6a06bQzGD/GEBbW6xyyg+a4ScLhWUj9oTR4tkGJIFl6cp5tR
VcHitoaNPITAuLSDkp3eoQS6t43hKpWajSh+xfmvIALCIEL9OKbeVonhg43TtDWqnjdlH4oeiJxn
LwLNyiCmlYZbw7FouzrepIFvrPBYv+tr89KXYaBo4ai7faMA+qziZFXjbOF6k3xBC+Y3R92t1AL3
TISBNjz9r7Kb1qhZXdZoMEb5sEkt9aDK9VbJCyKBbt3lcwhs8cBDY/4WWkQ6GZm/tCG79gv1qR+i
SzOsfoyFeEh8Pd5onFqL3vJ+FG2uresJUMzYjdZKUaClBmFUY2/aL7EYvMq75EqVlas53eyViEwu
vUe3XlmOSaIvBrt9okiyqkolcIaRL8dG/CvVuR+sof5Zdj5kDptsuhBob5gNMsBRdCjKiq+aY3fQ
wnyf6qhJ1GVyF3Whv64AgC9o0cBz7JD0MNoUaYYyv0kVo1tiuLeX9BZaR476RoO+W1tNG6XJftlD
ZK3KwDqE5fB1isQNhwrMOU7vhZ7Yxb4KhYwNmhkuvcJa2T6KyU0ULws0UBxwetFFQYHbNldqIYEP
qiBXIp6hHaqus26MFtZTUxR7o1IMJ6shSwFcTKidB4IzoB4WjWWE8OCteN/n5Byxkl5QJ2pum6gn
ACqwvwafMFKGC6MFJcXAAYF1b2Dvm6vljTQh0x6M12ZmXRcpRELBvWYA8KhW1O6XcWMvlam4L6Uq
cFU5O9aWKe+tScs3JHkE20AuITE2teMZobI0a7HTauXKaHuFlMf73ZdilaoGhQ6fg8iSyRC5N9Z+
3N8kUnBnJNFPjwjA6eIw3wRKn7stLawLX6TTstHxHDPBLgBx0fWlpk+bzJbCu4Ctm3pIk7zU8f4R
T+U8A+UNSeX/PIr/f0FTmXu//5mm4uRBnpxlqczf+4ulon8h9qczCfWBzvjcGP+LpaJ9od+vwGAx
wFSbszT5XywV+YtKwRK2PcGVahuzitWftH7xhRINDT1oKtRNFQr9/4SmctKcEDTSKeLJmC5q9Abp
o74tOGfcFAoJfLnPlXAfqfp2tPqbAZSrSMKFVOnNJ02ak0rzn+OhHiBUfEjUFw+bVwVuPbfwxzPS
Yh8pCkoY5ogoOEmWgNWuwfjSbFSPr169kjNEjrOPSPcTiCYVaE2ZG1mvhvRDA5ZIaxT7Utz6IdC2
FAp2DfNSPnSJtfx4sJPGx6wPAR4XqArIAeAj2kmzZyiMdMRHMN2rir+oJm9TecFFIZWrfzEM4Ada
BWC0AMa8faa8jFo1CrR0b+raGpL2MurUe9tqNv9imBndw0pjleonfQEpCiJBWpfuW2tcmIWyy+Ji
CybuE3Tru0UxTxp7A56UBt9GOel62Fnmd3rnp/vC+FlniaNhhBG33037IHXKJlb9T2bvpHX5x0sC
uwQoArG5d+hjKawkqk1esu/RhO9TEOWdrMj/rAX2xyD2DMaCBGar6kkfTpVkesZ+n+47Wf9tlsSA
umn97K325uN3dO5hSCo5QGj22bp2MnnxkGTCzoJ0H/n1xsgQxai7z6zbzo1hK+AT2LizlMjJOrBb
bcLcxs72IqYCW4ddshinzyTn1Rkd8qpz+TJjNPNYzhyX1JhOniS0bC0JpizfE26S27fGsPA0c93r
xn0foiISyffmQC0RL7l9QOEq9rIraiiy0/f2Ha0El+gvQjSkgECPxwFCOIhndfWzlCTfK7lYiyyH
GkQW8PELOLflMbBH3U5TIQ6eCg5SjiL5iYsMdxJtqdTonwzmNgi1TyAW594B0G/dNlVTcKFwWbw+
xrAtAvnZhNm+6IItTKZlUOefdB/PKbzwlnFrmRFJECpPbgOQAynoVpL6tJPlRZFai3bqLRc1M9Mp
vHrB+G6jTcu0sxA5Cw+6grZW1yuXaREbpIpKAmO8vhqzDF0QuXGJ5haSLK+Swv+mIp/RqAklC9vn
Pda3QRR84ol65k2gKMiRCIYWYNjLAnt10ksa4FHK9sVe8adgiV4HKG8pvlHl0frnm5uR5nsYFhut
2pOXEWRIkcfTlO7DggYGre1R+5X4+fLjlfXu5oK5OkMeFc5fAG+nZi5TPUxhNEXZXhWpm+XNUpPz
60or7mS1uRl178fHw52bPpSNCDZQzKdMMn/+avr8nnJ46cFch0l1IzIN09uIrp/+zw8sFeItbFVD
VwFsnByMWV/noS8NEOQDf6Nn6E0k4ycH/JkLhWtRNUxb5wLkUHz7JJzGfR4ECgvByze9KTsCSUZF
u/LGYplM4GXQCPx47uadcXJ2MeLMmuC6JJo6QaHZgQraliRiP2RfOyEhclSTyEILKz/Zo2cHMpg3
7i2DEOpki7LhqDQMZbFvxEU0rJRex5PkkNNR+/iBXuim757IMGeAImgEdPfezmGQj9iZ0ULcR7ln
LqJavreahOpK/YxUa1uUbm2PO7vLL5pMHCuzvGnIyxGVU+6UyT4aWrcLpGiD0M1FOKQwDGms0jLs
6LWUD0ptXqiWdZBGJAU+/t3GHPq8/93gJ7jbtXkFvP3djdV1RRNjTSR66P80emnimOUeG9i7QK1S
10bzzKHoWtKvgOwgKcve0lbxEN9UXeBaStG4nt4+g9JedXH8szAA6lUJRi4iN2jFYnLTZQsdsMCC
pXCsIjRmUTLQEPRJVH9rimiBE8yqt6SrRGnuBbla1OFuQWGbks2UI7Q5og4qh/d4n9NZkC7AyuAd
7YUoAY2+U7UDrdJik3je97YsYS5QFrZVGACBXi8+nqt5Ub6bKhB786qFcvwCtHu14b2mpqXjT8V+
0Jtl6SHeEmvHvp+rduMSNUsMhnpK2J/IfJ8IX7/oiKkqiZChCGhn4IXfvqGchnsRyVWxF/Yzvfci
vDLtHssR31FkxCb06RgWyQ7C6Koz0e4IP7klzh0O7EYyqPkq1U7hg6OkNEnWF+VeGmrwC57DWp4Q
+k4hBdEm86N++/E0n7m5yeGINwX0OkDeJ2fDkDRFF3dWsccowZlG4cpl8cnxc3YIgTAc5B1GOQXJ
671kqp4uMQSi29R8WTbZv7jy1FdDzNP6arEYHjdej0D23ovQtKpqcB5DOqSOQo3+kz187ox7PdTJ
hCGXbRdZVJX7QdNAhoQHVUiHMkYYygw+AZOeu/NUgjabhWjRwT+5jDyjTiaDoBOIlbyRdCtZKlVl
0UUHKf8vVsGrkU7mbxJSVVdlUu7LbLietPJgjuMnkei5la0TG3KnQiN6R0akHzT1nVKnSOEUhMDy
ok6fdfAqmgCCvQtJgT9+pBfa4ekBQjOLmsas6cGGfrsmpFAb5CYj4Ory6gYyxdIuqoVQu+0wePuY
lptrRFhF2H69Hef40YSuC59XvjeMflyUlk6bUfFQbqs62i7NVdyM69hLUlcLvZ5ysi6cCr1lCFH2
t6gKYaJm5io1x51qKekKNc7KrZLyvkj7+1JUzZqWG6I+7bDLVTjAVqvedj2CQknx6CEgvAy86RFi
EKJek7ovDeu6KlG4HM1iZsPTP2nNYJYhutD7tnWnwiwXnQpAJWvDJ5GZl146/R4Nazv28mVbW2sl
x28ml1C/MJPwl8iiVRiFj42Z7krV7BdTX6AlPBiuHqg7kZXLAVqVaw8NGjt6hHVhgwqUFsRuF6kH
JUsXYyCXrpIPuy7yN6WaLfs6+m2a3RrrT8qKWeYoQbsH17QqEPAFWJuDjlCGVZAPl+ChaU40V1MO
ITIWAZCEwfz58es+d8gYMFBBKELbRVby7dvGDAFv5UQQ9CYDr7JfDlH+SZJz7kYyDAXqpGZQ3Ti9
GmIexwySueAQ9uaqn2zakD3ksC45+JN0XXaWxAIBihTE1WelqXNHgUUJjNAKECTq+G8fL6wHyZ/G
Id3HFeaY0Ba6qL+tjOiTTXpuFl8PcxJl037VpzGMU7QWjogXOzLqSh+/p3PHJ7cslys3LKncyQhB
HxN1ldTYGrX/ocX6Q19UOyvpnqbgs0D7zMPMqaJKtMWCIPB9O2egONASV+ZKyjjr+jV3dt79/Php
ziwJrjQ29FysAbhxUur632T++RKlQP1B34YhQbjLJ2ebKfWwD2ol2UtTqW0qTRrdMqQe//HTzffL
yQkK2lfVbYXqDfXQkyibfxnNvJiSveyBOWtk49b3QWOo8a0UBsespsH58YAvbhMfjXjyygB8/OmV
lwT2OtCzB02MgxPQmsfz9FjTPnjxz8saz9r6lHCdHjCCo6jdbdHQ9ZYixC2p4LhWGP3yJQToG3W8
6tRPJZjPTQxBE+kUXA+bKvebcCOhnUkjCb6l1YuF7TfrXquWXhlsP56O+WlPZ2OuoBJuWDopw0k6
VdSy0klIb+/7UHuoJunZDtunMG2WHw9zZkvOHYD5ZGEQkvq3T+OFcSn6RAtR1jNvk1r7ref2JiAE
rmPl9uOhXupN7x4JVgYlyznMPd0wZyxg86T8NtYyTqdpt02tZNso0k62p2s9zVf6VB+SCfDDCDB0
rE1EPWspXv4XZrEvlfZ3v2xudUAPgwr7krq9CiGHgPKeBjV6X0kW6TGq9cfAHq+5t+Bk0HpvNRW8
L5BhHfFqtcesfjIVN/J9KN2K6G5t8Vnx9MzhYmgqZQgYz4gvnbYjJov6djLJ+V6Vm4dAE/vS844x
mDsnLPOnYIrvIWv9VGf01sdv6ezAs30Ea8LUSLHfLoii557ray3aB23+rZpyKONgZGGFXcSdANUO
dhEn8u+iAdP18cgvxdrTt8ChBt8fWTL9Xf7zt9b+aHeeGwsNOE+HEmXVdPLC0ovkUIW5vjRiYaxz
bSg3ZsBP0yO9c9rAQHI08eRFPIHrDYEIZGicIVg0FGBbJR/1mfgnuv1k9gL/WPlajPF1i7q9S4Oz
cummWY5Xw+I2VT87qCAON4WsN7dp732dJf07QQcZbwJ3lvXH23RfieYmMRo0O0XWuqlt3CehcpVY
mbQAGXYpDYN9TRxor0RrhTh/y8gupYsMpoNTIB7p/tcWAOdiX3JmnevPllFOOHX1+duKoxHmD6qE
EN6seCl7YL39DBJSml1R3/KbMiSt1u/8QPlmY1SwqLQeTGIOl8AwygcME+noD+PoyGpbwTwPVhFV
UuQSsHDu7MCNB6QZoRfJx3JCK1OKlWCdSK2rGUhJ1IgEbDytTBbdi9MHJ3TjdiDJnKjMLLT97cP0
IhLU3yEqclWQWTkRwjqErtmzF4vvwqhuKj9GVcLP1rlAYinIxKpTgn6+iwq3iGbDNA9f0tkzBFBi
Dc4sQM/WT6DDt4TS/oRcV51tC6uPryo1Ap5p31dth4GVkLODFZsPLYoXXxsjSzbKgJeeH6Lso2pF
/NNTEf3GP4g6f9JPjtCCR8PjD7ezvTC5sjWoGzH16Dj09aYRObxiUAnOAJIigJnd5J7utmrzUAwC
/RXaeVOdO70+yI4hWRsEkXZRDBlj8LpfLbEQWB8l2KRRuh/UYJ2H430S93A7khJqiXwV1dpTq2s/
s85jQ5RE0CzktdnFv/I8u9Wq/tfk6bTiB/2OqOubErFsq+Sui7Ejket1aLU/Ez3bBnV7VZl9um7k
6thVRbSQBm83xeFCSOJ3IPiHVFe1RdxizzQmvpP68qEaI7E3bEldjnp5AY1pW9NrWEeyfqzBn1sx
O8iqWyRok/opxDLZK8pNksQ/Jh/Ejiw/2m1yJOq3XQXOipPbcN+QIc1j9JUjgc54G116M0agkO6x
sbiQ6nzEmLnfcNYjINqko+s1/Q4eYegMVfs4tbOm7NQj50pOlDbjdwF3AlVuFRODMTz4pH0usBSA
TblIHKnXUOQrmrVeJetgGm6pd6yNRncrLQCRm6DWZHVXkxrdJGGCMMb/NHMpWummDHXJATf2K1HE
RSIPYDgkn3T/L3MXr5eNld2H/t7zsoNvK6BH5FVe5IErPCpmdSjr6xfbFyVVnuIp2liheMjBgCJf
7QNDi9PHIGhv/ZFaM7XTy1YOjrbi3adZszBSVLy1AGBFZvuOL08rfG+y/dSxp4YChRkQSfcjFpbw
yuCCVzGIMrzwwGhoeuvKYVItLQ1cLaYtwUz9OVSzqwwoTNPxZydBbCRRtDGkbSjUWyD3KddZuVPt
Bl/sYTxrOuOF2XGcarrw+ndwMqoThOBnE+FxuEL/BLKP2nSxwO2GoAjL8QXJGjLNqSfIa2XXtlJg
5vgg032BQ4ZO4k97yEgyq69+OX6Ta2NbaNZ36qGrWAu3mKWs9U5W2e/NFY15dp4YHjzfIOSl8gm9
dCcKaRfL8b4JpGMq9C0eX/CgSFWNsXZjyK9tDXK/wcxukkEMBr52g74ThtWxh4QLW6Y06l/pVCxr
xVec2Ot3kuoDrhN0hyBysm6RUyxmtxwppSFvi/Ch0o1FSraiozjfNMNS1RQ8zuvAZQr3pR9fgdfE
lDWooRF4Egr9rUC1dwJKW0TZgTV7XVl1hyn3dFuOhe/0UBLcjl4pkmPBCvzdT5CAR3R0L7RUetIL
dalFmu7QrEcHV9Zu6oaLWJ3WvTAeRaXvM6XbYCl802l572pxecTGGxPScKu3ieR04/Ag8vx7LEWX
sQCG35f6TZdWAJXr+J5uSuR2gw9ZR0rvdW/a6kY8QC8IdvIg/7BNJk5qbXsRReGNAtCvaZK7ejDn
/ULJPBlD1wCu6agmSMPB2nk+NWsz1zE272p03mdnoEnYMqVjG1XF6A7Q1F1o9ShfV+FT7SG6IgYi
d6saZ5Ff+cbTAGdRRnpUmuJuaMeNXxsro+qe+hT1N1C7Cp7B8gLdJRhrTKkWFv7KrP2dR2XF8qOt
aSlXEENQyy6Ly6G1tCPnOkzF2sbbEmm4SErCpZnq94DYIC5Qih+IL43WPgy2tbPDFGxwHdwS4Bxq
GYuCRM8zpzK9YB3WyQrKnNjIfhFsB7SnB8gtbdcZrtFKwTLxBIQ+q2j3oy7/bCtwUkaVOCm9zH3e
IycWxtf09jk404Ne5Tdmkv7sIwGcgLqN6NmjlSeoLmFiJWEUFkyUFPJbHT1mGN87KH1HMHcIMCq4
stvaLz1MY/DscrFo/Rph/RBRTj+5A+VrrmZ3pCFN9tggXZVjsoJ2u4pEuwPqcHgxTIKqiXBbnCQo
qMVytvBl9VC3iJVLaLiL4UofoM+JUZOdVI9oECTSwzCZFaCwfd2ulA6jqHwAtxxK3bay/a960VxM
Yb7rgISujSy/9HIuNzmpck6f/L4CH7pSe9X+pOH0Yh/4Nl5ED4xqvTWLlCBzdpKAi4GFryFmPdv1
zfKNV/kQLjO8NAFOu6E3HUsUUSUV+Uaz3fV1AFEkgPNlG24ssZzm8EVD4DOMXZlGy8fB7Pu8CpQU
+Ru/UKZKcAoZ8NnWIPbjci8SIP/mEGBriezFofaGaxUvys3Hw70vsM69WOjGCI9YAt7xSdSutZNq
tlGxz9rRnaZfxFcAOxaJdxv3DW5swSc19zOPh6KPSbPkRZH4NAluTZEoUkvnoMAQJfqaRsdA523n
yifjvC/jACgAegPajHYzOJS3z+WxEWTbpGfWpNFyLEEJGuKTtPR9oePtECflb/zchnTSSbSj5Fs7
0gVLUtB1shthdaKL4ZMHOjuajiCIAq2YjPskvQr+K7uo/w+ApIIwr4X/DIB0n7uw+XUWATl/8S8E
pPIFSRhQ2ug9UmaZZfP+QkDKX+a6iAZ4BtgJYfPfCEj9C1VYDUQYrWcM4Uw++svYSP/CS1VnhbL5
K4Q3/wQBebLHUCom7Z9RDzOsRiBe9HbtN10aqGHrV3sVhwN9hJkJhSExH9P0k1LTGenDGWsJqX+W
YwESdrIF4tqbUCvIK3IVoNNxoFjcfMFDrhlPUT8bHZT2qm/zC+oRl4huEyF1tuDmMiI3aWqiuy4G
4Z/iQYYS5VKOYcY3Nlpr8Bb7J4S33Br4U9wTY7WJ/LXXbfoXtv2o9W24MHJdWr5601d/3ACvBbJP
EQIvMzfDK2YkKhfs6fP4kB61MUmrfZa4wyo8qjvdRTpvgcim5BJMjW69kC5wUF55zu7Wx2YAjuqy
/WSrq2d/B0tohiqotq2eKl4YBhglzv9qb+ehdMxGvTpW2RxW+DCO7Tjtc8cIKeW6SjHFMqS/Oaep
le6m7GIQ/DOWe4ggOsOzyVZZEIUrLY6APzVUZJU2fooR+nErtAjXSTT4CwIOfVf3egrku6+32Yhp
Qdvb+JBWWY40OGx0I6kwiiQBdQbfeMTAkP+RFyl+mcgQJBPxUmb9Kjz7F62kfKmm2h3hM94mqZ7M
rAf8ccLoG608w0F2cAXj+tqDX0vsjf/H2B7SCYHExpAWUVn0t12eXaVRtDNVUDueshpz0aIwjDqu
lihXrdFdk6JZS08YB00LLlQ9VZxc9h7rWFvkWgfTC0/TTdKJZdtkFySV/rYIQNMpcC3RxmZalJ9+
YT/qfprP1P5orcTYLBWIIlblWrebfRwrJG2Yjy7r3v9hI+IJazmBaCWjNIIlI/TfBNbZkMHRnDRS
aLv5Koaid2HEPRXWSIeui92mI3MdJMhCSZvLjq3kX6fS79xWF+5IG01I4bpV7UUPSVyflRNgJZmL
sNBsN5r4AYNhbLuK9ECJVafqu2LlDzOueEjqu9HXEP0Zm/BHb5X5Tmub7xBTQpcAazvEdr/xAY65
filBfNfk4ViodrHq1MQ6eMacNMbbUQZsI+LfhZllS4QepZ0hyaYjqREGHVUR4DKslm5nhP5uMrVh
1VTDAY0DdV174T3QxQooGmICPVx5yujERFlpLAMjfhilfDPp+sYqu5uiwcDZlsNtr0Y/55BqMlsM
PbK2c/qUrHRChLKEF+tOXXKtpf5jHtFijIrK8frktsu8y3LEGkTXlnHQPhGPoFnZi2uj1w9oPa+j
BPFnDQnWRdGTc8cSDHvhB3dihOarxvxgO4MFYm292IDc41+VXvUrMaY7XaQHU5+eSjIey4QuHNjZ
fRqkG+wUjqgr/I4tgfsOyBYX+RkEVkVqXPZ1eqPVsr3Ui7Tc6Mh2L3AnBc0yDdqlnJc/Bt8yN4zd
U0mQ54arjP8SrH/XGgM40WpTuLqS26vQSu0NLozPbUt07pSeWrikW8kh6+Cy95rU3+pRPzxUQf2J
u8J89r8KfV9OOIvACEkzEihUFd/eDUacaVnUiHJvRjSlp169i1uxyKTs/uOj9MwdpOrEeMjAAQ8B
f/l2HBAdiKZXTbWXIC45zDBicMYd6CjDKfXmjwbk//vRyn9wZATjR3BBS2HGE8EqeDX1s/njG0dG
DGD85+x1vEKj7/0f+Ctu0b+A25n9FWckP/fc33ELnygsC5NGBnHNjP/8k7lhf6GkD8gHHDCwUCrs
BDt/xi18RDlDzLel+PPv/QODEbqsb1fnHz8ceJ6t67qCSuHJqlF1AM7ClLwdJUjhJMNYrGut8F2o
ptsU84qFWnnPKBAoW+QZHgz52KRlscAb2ET96lJVDtO48AHqNmusNDrvUZ6ulPyqU8i5nZAOkOJW
X1uq/lr/mInLcdrkwYWNBB7CD7q1bykcKh2Xlogcufxdl5TPguus3sTPdnNQwwsgSWs9ACY+ZvCh
tP5HYO+l+kc1lwIsG/fhn15H66C4is31MKLjgkJqwJGsOOSUSr0S8oUFNzTD0Fe+MAwnbHZRc5XG
9z0W5bYr/AsLmvPkBJXTxHvTP/B3dGNd/+wTF3Ip/BLg3uWTsZRR34kdBGhM3wU1UEhc5oD1ULdx
KFaEF9SAy+ER6rDpOV3lzCn3NR9UcO4cxkJIePqW7MjM5W/GVvoKRTnsXFlsNeupHG8NCmFgRJKt
1qAC4t1b9armHAb43KNijVcyjkTTQ/HbQCxXuPxLNLomOjX6uomW/rTwq1XIQFJ1qUZ3JoX0eI1H
d2fcZtlDNWyyYauL1RCD7FqAKURBDKcoZUktJTduOTBx0KunNYVjO15ydcqFo3ULs1lb+dHGCqF1
mY3BWijKWoOYCkMAhnS65i/Z9tYLlvykNF2BkcReuY3dWlrEyU2efWMqwHlPMT6YawknTpXoxlXQ
yhsf+WIwPJsUa8qtIlGqvE09ZEVhm463TXrblFetiWsUflPeUR0eh3jXiKNdbcZ2Dh/W0lpK6y0s
UVaWiaeYgeLLz7xweuMCAQAjWsa/TQw6a7flDqCCnO4sCK1Ux+Sl9x3VaDShlHsjXmT989iutfhR
YVbMdR4chI8tVbMJXpYEit9K7+aga4Z5SSnJpmhWfMTsNy0aDblwA9Np7W2KhJK0Mxu3rLawN5ft
yiREUcObOljC1uZSdXKxjrVDPT4iQyKVPwJxjPyLwnwy7eeiu1eHxFi8HEr/q4/o/84c6v9K3t0s
X/yf087bHDMHP39zkP9PZ6n5q38f4Aq5EOBWdFw1SgF/H+DaF2QCgbmDlJPhNpGs/kW9077AqZqr
SbAtOPxnGPxfiadKtoq45YvW6Hy0/yPq3UkxCXU8smvwpxgvGNwt6gnABE0ttQ/8cdqjFLOMI/we
B+Sj0GnA68HN58o23bZXs3QmZTup87wbcr5RXjXgkY73E33qsEicOK5wqvE+g43Pd86biOnkocja
X49Qt0Wu9yYjaPllnz9LIN/6u48f4l2wdDLE/JCvHqLUtJbmdjPt0zD4lo/d0Q5SzzEzhKDydPnx
WGcfxwJ3BDx0xlPMn78eS9UlDGZieQ8icGl1upuTIQxW8C+GQedzLvQhhiefirRixVNA0GQpIFdK
QLtqx5hE/urjZ5mD1VevhtVM8YG+P6ubBWefoi+mHrxiAZsPQH+48+tyl8e0kjQhuQNFFjKZeoPo
/jepHT6h952suncDnyz0VPXppCLMu4+zbgEUxgF2+ckEnqyJP4YAhzrTf3AKM07e05jJOEE0oYwo
zLOtwwob1vKYoRLw9C/m0NJn92um851eYZoGTTEE0rQvIIj3ocXVcVOk2kob7wYJ3+tqWCTGJwWO
+be/e2+vxjyZPgLQ0ZciX96bxniHfvByzOq7GoeWjx/t/DD41iMWbnNUnuxcuZCNJK7NaT+a4pDn
8VWuNDu5z2//xTA2/nscn6BQTp1MfLieZp2Laa/ixRvX3+hiIsz4yWs6u+JQpCfQlmFhmKfnXIFy
mFVr017pwYl0lpuUn5AYzi44io9sWFwGOVjfHgwi1SUBk3naB0krOcwdZkWxFjvgJCLXN8Obj2ft
HWdi3ryg+6FfgrQmHZ1/z6uDaIiTyW9sNi/OGfeUVWp3DLwfcaUXuGaliAFpAP5bWjU7Kp2/u7pn
edrVNpo+W43vQFwvv4REFXQporZE6m9/iUnmU8J6m7BHx91VNNK2Y/s5vUS4peWz0mwMqhWmlVhW
0XBINAu/T50dM2IO4tX/g7vzWq4bS7P0q3TMdSMD3kT0zMUBcPyhJ0XpBkFSFLzbsBtPPx/UqWpJ
6SpnuiM6uq5UKXMMgY3frPWtDnFTpL3/+dfzez8NDmme2mjLMCqv64Dvvp0ordMBF+ZyMi35QZuc
W+BAxKXkyk1aa38hUf69+wTOPQplmj+sM+vvf/da0I7wd7G5OBniVgfArClnCx36n3+g374Io0x0
G/ACVhW0+tMzTpMQmNxG5UtOATC6RIrrn/Tp8//DiyCupJyhU8Xb++MnUWD/Cujky2nNm5PluNXR
A+TS+Itr97fPHR11JS2qaq1JSc5Pn6WarAyJETej3QuVPrNG3RSLM9GRF5R22JWJ//DU7HZgbvkX
X+PXGurHsxPEvsv/dNdcBW8/HQRGFeuVolKOjI37HpsAwZfuOolH4qNL5ameVKA8NHZFWpODFxMl
lBn3Nsv7NFJfgdA+i0wJTJpdlyQhTSehOYkJjGd5TeCN+1cJCgjN+cZ/frvMgQyTuZlDENPPX9Uy
WiB3muU0aTa92STVPXqNnCFdd8wrEGwyOWkO+itWoS+IdZRgMiU6AFu761uBwkiyHOij6g5/6kPa
tZC+9O6Jp+EclDW4tW75YOtIxpLVsToaaHdTXFd1PKpHoajGRq+9vdUOJOUCBmogvPhzPpsfbTFO
23YYv+RjeVaSqtm2OiYZfSpumjSLQoOVKyBdE+JhmpbFwZorhf6cMYSiJIWfVfozRM0ujAFUhmZp
mUTSNc1GKWsFNpCi7yHPVaE3jHkQu4K0ONMO7d48CMQe3WA8LROtqQoddlNMyIMavXntvE49jKZ5
VgbiBmU1n/u8bKksiKiJSoA6XQxvTp0m0mmw5+l2iq6idaLAzekG4YGmO+FFb2mGvQD0+w5ScOdb
lpMHAmQ4EKAvS6bTQi76S+cpT9bYnzwOuHGeXxGUfnCXHhxN40CqVYd3SickN4pFsiV4VNKj+3IT
Ndm9NsHyhWuX+aL1mGh7M/zhbEqvu9bdi2kxfTPiKup7RHaGPmy8EqXCInCguGl3h7boMybrpxqo
8Ra0UhrUeYnxnoAcs7U30yKvbLMglp0jFUDevtThfSWR7rsRM5fyzV2iY52ad87c3vQroakaok3e
IuEY7Jdq8a6mCORGLjgpJ3fZiUlZ+IVT+EJ4RA81Wu8rVToEBCjez02t4o0sr7j4MuRebuwbTnK7
wGnaVjosehvhwcZMNeKaxHQcCxvyZGJVG+pMZ2s7JBFOJfow4DP9TqnH8rZoiZhi3sMUQLNq9UMk
cJQggp1dX5/KYSt7rOKLmzm7VFOWuzie7Hsn9txX0mgJj+wzR1mCHt5H6c+Lu5xno1uQC3XGVvcy
ML2swS61AzZ4WhIIo6pVbRXL3qaRdt1Z6SseVSh0zpL6gyqUjeNA3vOaRPvCrWFvZUV8TuzBRWqy
WITxjJyUd8b9wooEFp4N8ZToDR9zpnI7pfxi6HZ5NcAbRbczlRSHZWKquJ9EHIx5M+5YdxQPtTkY
R1XN7LDW2YdYunKOFfcgMfMrfIGBnGUc2K2FdamNdqVqX9Vjaoa5vVwQ4t6qIICPHD7PbjEeFCc5
JJJKTRkOnp4+zFER2lgH6L/iQK2Nemt1ShLUrv1gWjCDPPMuUWvr6MxEJDWG8T7o1rNs2ixoJ+d6
1gzWS1a/1Zf0SxUvDI7KI3xymzi1+l505k3uamfKRi4MHfhVLYdtLFhHonDGowpJ3kfN9TGzNPxX
jY6IJdd8FfA7krDlJsuxzs5NetbSgkxyVQadqR/KavniTNPFbur3LtWYUY141dpU3Cde32zQIq0j
nHTvNm4PsdAijWf8LAyyQHM1Nqm+4ztHwSToNPNjPPJRs3onbfNCmXxb5PZWNZTLYrsfnU7ubRbA
G73olE08cFTFiooFd76tSq5BVa/PEmWTkmPs7TSUjISMHFNSlaGBjetML0NR2ZM9qTqftXT4WK0/
QT1CPBglB12at2kBKpN9xV7rItfHRXCv1+p172gPXa8/zJ5cYVWQhO3+OCpVvSHslF2OfpaL9EWc
HtHCnqu50jaUHPshzgPoiBfNLvdLWxy1xDjKtngSsRP5GHJPKlSxzVKV92SSZKS/AkvR2/Q+65fP
qJ0fOpPlmQPcd4jst872HmeMm5w99VVsq7XvAAnMoGZqmRNaQ3clHKC9Uu/LXUnkMamPDO70SnCk
DNZRFBNWK4CIwRQX23hgMDwb1ZZN28eodYN6gIfbjZuG2WrbvdhqHJSxRPaD9HjW0Sqzz2l7H3tl
2ChvKl+oUenwJLtgQmwHbW9bdVpYmuMh0+dXG2IOWjKEVLB3BwHFOQtSY3jLxpbHnLH1amTKvY0E
Rjw0uXse8+xmQYQ72c1j3Wuh14jQpaPN0Rg3K1kR6t9KCteAM+Zk2DaFtV8ZwdEy+6JD+c4zXZRW
2NsusIrqekls30SftbTik90roVWV+25Jdk1vHEXbhw4mxSHpofyhdvSGg0aA7qCNPokXu4bUeF2v
0ZrqWzcxDiZct2RMPy1jfFWOxa7WpnC0iLyDdweszXdEsS1lEwCF9KFmHrxiCtS53KnjndVpd9no
3S0oGqfKueh8HIUgTr1L/S5JnqyiZvw++KbXbMyVAjeu6+cUjzq5sWYbGEycx9ncuYvzYJXvqV5v
M/swwITJ9OlgNe1VJNbV6GvJLk2Ug986Iyq16aaL1E0s03rjxCSzms85IsVGgRnM09TVne1UzYA/
yvPUqOD068CIquMUiUOfXtWO2HErgpJLDjXyiVp5biRRxZN4yMAXRsA+nOkKk/I2reUuYlQN5RdQ
uUTBO0IUTcImZcJegrtLEr9pbSLgeFM40bsG/mXaHmepcthkzatc6pMy1lC4y8tgFx/qXAkK1Q7L
ErW6NcFnnhk59VuRWrveYKscfSzcLwnBa1Zh3ukZj7DR2mQ242rt2dXkbmnE2fEiYr69IE3y+8l6
at0GdG7h22lyWkgZROa7WzTi3dIqHA1Qhm7Kg4HnppTmrmi0bd2ZZ88aoK9pTKuNvQtAa2ntYZMk
86nOscehktWMO218BlD19VvvWi0EjBCQbTDNn/uG1QDySAvxsq7vsVMFSVJyeKLCrqOwQSyVmTyP
54ZcI6gGQ3ax0oJFuraRurEZUy+MEtQKuR64wLE717jKU9Cj/duoyZA6C2jPvVznFWNBM1ydWhNC
5ii4+EkyYOJE/XM0OMVLQ2G2AXdWY/ncWPxZHSXnfC6JMt5gLPCRQDwpXBVCnL0c5v5kbOaprn38
mrdrvLZAbdtanp8V1X5MHN+hH4bneYBsnAQMPDe2HRa6+gK8cFtFSqhZtIcAECw7e18mlVsQAQbH
reFHA9WThdoVxYWzYa827BHHX42StQ7/apjxE6lzWA5OHFpGx8vqn2GwHkyhYekHOxzX7aZpsBK1
ZCtH8fM0FJBzs5ADIyzaBy99b3m9dq4flpj/asx7R7iIJowHt8rvWnd+zhRuBxgtrMmRWsIPQkCb
qVBV0+SINIK6vAxsGM3uZJxIw/ER2+6ZR+wnhlykLm90djHTVJ3KYbgoFVlyE7c84RRs6NlZZeEs
PZSlpErghp7s6Nh2BFBRTWUGSEoxHJNMYxTTX2Me4R4vdkqn7RtJlhGBqbA6QZk1D6OafyZBGs3J
u6CGNNNpUxh1OJTuYYmbEGzsvtD1o2Hrn7IaWrJ8qZEFLJ7mF3b7bvaJ5Qt9wWgDrD/ST4Y7BSSo
7gxA82np3oKwfdeW9Cqrl2PudfcoJtj+DyfyFLZy4G2RB51rbzYpHJZNFqDNO6rfjDF9rlz5wVoW
ym6sHU51safkikfEHtfRQbokcok8jDD1pS69X6/cdqq9FaodKNYIMgRi4/BRRTHhCsuvR+1KdcqA
K2LX9h2xyCp990jlobq4ayzgogqDB9TenHpBNAL7Hr344HqN7gsl+gy6I5wix9hD9whoq61dJBX3
VLcuSPLJ+IKrGb5Z0qZBa1U4aEZD97NI/aJiwMGcudGqt0V5zcvPiZkqFLabjs1Wde+0eyk6v8zV
Xa5X9i5TWI1mMiF7ZzJPGgqvIzbc3WLRb2oKoeTsmYfN2DaGbxnQ7Gvako0D7z4gvI1Ha8F9uOaF
WuqB5vChHuITySwGOQDDsdEAoVYDER22YR2B4k6wPtUPmgRmWWXdDcHb96npntLI+mwPPM7dAelI
NyxPiytPS4uWW6IcoTCrtmbZLcHYyi+aTC0+KMzuYtiiDb2t6/aOYhcB+ELWVaS5j15mIHFSss3X
2cN/9obrv9/u6ndFCOC/IDVSnTkMbBiorArHP95eXb3ELz9IEH7vr3/bYBm/MD3BfswUiHHTOsD4
Jp1kT8VQ0EPwhgmNV/9+g8WfRJW3ChdA661TkW8bLOMX8tnW2Sv/KIIs629tsL7SDL+bV3x930D0
AFFiYQZu8tNo2q10s+tRejGVpE+Z03g6zyK78aLkWlOmR4sDBVcDR7QdsaHhceqvauegmClRvbUl
Np2M4XlfAUnoHdKZE9fajZ12X9g8p7o6qvZuIp76WBDsxvAzLifSbPp6AXtLIoelEMo6dwts8TS6
10urvv0vuUr/B+9hXUZUf3wln1/iofrhWv7HFnb9i9+uYe0XLkai+hCtIjL/HoCKMJiIVaaDGl5E
4u7+4xpG/kvOyXrpr9FQXOffX8OgDdhRILBhOMrt9nfkv8ZXpsSPFzEEJLQ8vBK3sW3+JOoX9Ntt
RHl5IgPFfBgnYliZUDsfCM2bCHia23BM55qICIk0oiwSCiat1r5wQnaBdEQcLl/x8gByPg5JO99o
mbe8diMWa30c6w8Z44qPkdu112ncjPemGtW72E7G277Q5amCVL83V7598RV1TwaxOoWtivmfqAM4
+PZXJv5I9jKSFuZ/RhBpXnpuoj65KYc1EFqzm3dFLtV9P5pOuXG7PgqUvGz2dSXbo+OqXWg5ZXs9
6gN4E2b20aJvRWLusJ1QK2gFvj+Fvh2H73VpVw1i4+xNi+HfR0WkbIxe2U1pQYC55LFfRooRErEW
XXSZfrRjt7qVOiUy6UJXdVKqGxWizifZa3hZY8ak01CNO10IArIj+hPMB6xIotqfbIxtYoqeyN1+
TCpGr7o+hrHpvjWVebBJkdngoXuLlniXy+iM0agLR4GsZ2qZ9ciKVtsMRMtEts8/mlbXBNkUB6ZV
BDTFlKR8PxgrSd9IFpxsYgx7p74ZzAJbqkCI6BnKAcluYGeUOUsyOWE1KdCeedkEs+dQufDthXxt
k+pSqe3OGtrQTfWzvaD+mdbghR6BKW12cT3HReZ7qx3azq16Jzp12NRdbOwds72f9THZFop1bef1
Y8Euoqd8ZSMlXqopP0V5+mzmxquHW485YXpC8nitC/WmK6erto4fRASndtTMuxkrZglJNnHTK82N
iIMwxKGxkhC9QEO1OzqHPJ7tvV2iex4r5YYNEFLrYjyaSnnBYna0JioBg84Nl5XniC+j0zdhVEck
WnoSXtmE8Syxm1t6+mMhcySyblBytW9Grk72Nu6+cbOnZLaOZIDspeaG01Q/aCB1NovmXKqp58XL
KxYXfLkkptqpcU5SxDQpsVSi+zAvxkV0cvBjWP2d14cYgnb6JA92XpxZhtAFlU8T5VxtKaR5Mf4a
W2OjaMUNtr4tZLR0Mzb51mtxfdb9zeROy04SaUuCgRrD+yELq4bqo9aYKiGV4KBvYeCb4wdIbUqg
ce+FHAHNbiztL2w1CWwjISctCRkgGWGTqKi+SNgTN4MQ8UX2BAkaghAOa9VuJ5JRVEb4FBEHbbFX
V4m3zQaWL0jTEWwjAJdjzBRAQ7AFKs44JmUXk4GQJjuFvCNfd/R7/ujRVul0pOUyIx5zOKejFKEB
eflsD4qGstWU8WNnzneZIUiAVxb8f92M3MiuFOskU5xm8SgQlNlegrR81ot9huFqO3jk3Q62MlPn
eXMgpnQ4KjHBJDjfotvZnK3Q1vXPll29alryYni9B9+huply7Pxo3z9lKpn2S8bQJVsDnjw9U0Jm
Wm+EPPn/WtsKByMxAadxdFQayfla1CYCvhKbV6zoV4U5dYSsucTtkizRYyZmtiPenNVM7M7Oh5lw
pFn1on0Obhf2WrpvZ9qpUvOePZVMBmu4SSf8ZA1tIm1/pw3cWUN+Mhqj2yyRfVU4qdip3hrwrvTi
oLuLuOsYx2KAbO67TnvPB/TDxI8XG12yGDe86HWMmU7mmE3B7jLIR2ZMqT9O662MldPG7U7J5f+r
3TQY5+YS0gBNUjdFF1ExTMlS+e8iiP/5Be8/AUm32QH/cZHgv5RpPKS/L9Za/+q3MsH8hTYHVRbP
/bWwpZj8VupCUF81OCwPvxKN+J1fxVreL7oFTwWtlrbKsr4W3r+Wut4v7OZBs1IKUy3oZA/8nTIB
ludPuzkWchp8GANaOnt4fvHjtjQqyauoAcSd4AQcp8a+WxwGLVUHaKLlYdOSIsfKihXN6t6MrXS7
wMWcsOSSnbVJjHZbLsYZD+cmKz63juNjYg+TWd035mdzGa7VKQ3jKQ2YT2+Scv4Qa6Rx0pdLpdsp
IL/Gedqnrb56iI98I1tU/0eRPXokqnZW7Nsj8/Eo2xm1dTBN1hPpvraT/VeoYsWaXpuJYxl7sm/0
zLdajyAbVuaEGHCPdjNmCumho83i5TrjhBXco2qePbVECDQjw4XRzj/qUbVTspwNxZBJUlEmsbPd
66ZthW8loMjQ6wWpTN1A1O01NEJGFI3LbLv5UCtaQHABg5xF7tNS3YkxPkjrySa2qBJPg/Mkpn2L
UVyQsqHcomG6Tq3lGtTYvdc173PKOCnzdopphd5SH+rKCyIvuiHl5qLF2ZtHU88sHLWtcU9MxOuY
JwSSuee84xPRQ23qyrxWtepE+8aawgkdB0iiobV+XMGDcNpzycRaN8VOL1tivovyJWux/vcKqSpd
f3HXyFCTpDuHCN0pbW9YRwaFkvuuxrfBkOFWjVR2IhPRNWIYnnWh3KkxI5pJJGoQS+0mJo6kHjJi
lszkI6341umaL4U7f+gKgPRmQYq0Kp1P69nbMzT4L2li/vu12v/EybM6Jf745Pn0Ur7WL1X88i/B
e/EvV7X4A6vi+q98O4RokFHvY/ewfrYqar/gMbZWviZsONvl4Pr1EHJ/Ab/CD58qBTmpjQLlH72K
8wsHiYGP5GuaN7Nd++8cQquM5btOZQ1PoO8Bj6ehS8WP/ZP0BobRLFw9A2viLDt7MbbARHdd1R/q
otlI2/gLUOrvvByCuhVQBIYMcBXH7vdKl4a3k8VKqh8bEB9d/DB3hH2z6coydjp69Pe8NuuHw9Gg
co6jf1yz5H98tUUuXjPIYjkuEeqMCGPPeC+Q3393Adz8+5f1vWnR/Kqh+OlL/OF1fvoSl9npaMaq
8di7ZXRjo7GAZGJq4gZUTXTsMktNDkXXDn2IW8Jqt5ZdykOpa615FF1MCJZTezHRh1TzvEetZAxP
PGAcbyMj144Wqop3R+maYY+tDjW7PpeaczNHZh/vSWEnwIY0myUPHNGBecSGEKdbHYlBc+nSdgwK
d7Iv1jin2c5sMzkFujnOephX/WCiOUk9wBmpt3aTU5dDyWUqbAMzGPAp3hAJnN31QxxW7nCHeu+5
zpf3qR7edKe9yZLpHclxT1RtdttLBbphc8sTb5vTZ6gEXqFsOdQmJV06pweDXDjVnD+7U/ZiFUjg
lz66HQyX7YZT+sXkPBuEQwRiNDj3AJ0EicuoNG77+9HO2n3ietcTYE+3WqxNUxE7mtCAsweIh7DT
lE9GkxEGVMl6bQaXp6xXo+PsNmfCM8LYzX0O6jq0xuEJHAyfd/AwtcSY4JSIfS2ekmvaHPsQ6y1C
AKM6aEb9QFTb9SCK+9aqL11OxlYy3busc7xpvknU/stUAZKKednMIf5Jn9eFGXhl4EPrxpQXwZ3l
x45FDmh5PTFFLnWYy9VycSpz13UpjI2OH69OgHpXucaquPCNpHvMS+J5FGcwj32DaSKOyCxucv3o
RP2ZNc5ZKIQHeq7IieOMsb2bpD03rXI0hP1Zs6cbKqLBxwRd7h3FvTEgcZgG0L9FcT1/TqOQTdV2
Tallh8Jzi1sDualxH9szaWyldj17RRuWro1mIR8u+PMCR5rHifwDRsytM0OyTeodbAqihGODUKr4
Y8w7xo46sl1v8085N+S2sDDeQBoZKVQcoFl166xL9pAPELYMAG6TdISMwz5gZ+gIp7xCQalO+KQ6
jS17bfyxtDKKu8lmyB9ak9tBbctPneHQsenIAZxy0v2msQg1tdWwZbK9IUuMhr/RyYBiOCgjvfbV
Qd5PET18VtNXVZPx0SpYOxGkbG8WU6nCOIrsQ+Na17KI+hOdI2G0BXijbOGrcKdGCQ1sleeCY409
GEmx+bqe0howVJpzzhw5w+JhCA5whs1UZHt+pLtXaDos+tzcK/xIA1Xhduz/BjiAjYubs4mh6FDf
qJthlizRM8k+Vo/QCbnWaVZZwwF+MPjhiAhiWbmzMr7weqWuWIN3H+VauzEc9T6uFxh8hssYyRiv
y7SyHhVjbH3k8uVNX5Z3cBkvdk8A45SVB6n1/aXC1nBMaaN8ziQ1UAfR74eRKUqi77SxTXZlZyW7
almsixyX5mIZJQ2XSgfOl3/WI+O9bLObqk0RMsjI8F052hdy3WHPSutTGxWfIxsgfpuZgHbsMgqK
oszO3syMxm3Ma1JzcO8u6eMC2cvqu0tuKhyK+NHIRq/ELcvGJZBaDbzBKZ1DMk7WEXouexi9/cCO
kctx1smLsFJWJF752YkseG2mcybF9Mzp4PgKEg/0N/WDcNI2MDuChGMJ4ESrby09pwirzqIx9/VU
X1dp/uL0HJD94iih3mtXegwPrNUgmtV6V/kuDm/W6UoQW+PHtHA/ASNQAGDVKQlDpR6mJSD10jKW
Y5fUz+TnsXfO7fIiqHHPIs/TgwD2G+iohUI9Zu6RZxGRyOrA2hMuL5F1sIVS5dJrzlWWRO9G1dzN
lYnNHY8JBlbmVPV0I0aFAMsBTUTulXwvc7cfKdjben4prOYx8VJkKKxr6LrnyAcynd+7xvhSdsmj
kghAv8uOSNPrqYQ1tRD4sChIFl2nHih4PXzlpnuPyrgMSBd+VheHRXZv7kanO3YiOrrCuZXCeVAm
aMR9el0Bx9t0spFBjodhg1r52kM6zkyg+UAi7EGa8oGfJOc2QBkvG3FPGTUR0IsowshUxdGmUtpw
m2+Fg86hGtVn1WvehgihHadKso1k9dI64i7tBXtGCRnLy07Si7HGKfF929e3UjV2Wj/vJxvAoLsm
0BvZPjdIXI2iYauz8Qi7cVh8RKDXTaJe2WPyWZqImmepXKm1+SWzxMWuEbVNK+SqnWw1gEQwsXkn
YFRLtVsn41Qlxv091kqCDvX6ZVZA6gkLfoKj8JNGAOobkdKDEGsKvnKv3vbdfNewm2WzvTLuOr4+
W95kQxca2Ob6IXlAkKhvdKW7zwcLA7YuD8JB0sZp8Yjmbo1GiYqjNfS71uiurZqZUEPMonSqD6JW
QAzExOmSMVj5OVne7qCiZEH65oNjSM5uQ1CIJpyBGVKfrumYFztt7k3Xe6DyVFnBa6+ouc+pyu3q
Kmyzq8pDnEiIYIDuCsSDlbQ7VEmoclYSoMUWPRrIxXHFiJ/DSW2qEE5xdp0I7ur+S5l4Vr3JYJ3z
kCi0oKeO+KvwnrVq+qGqWvkPNhxbEBfEoqx+qu9rxbRtnbSaTfcIqepxiom0rPUbqqgCi52+r01i
Kkv3L5TYP6tlsb56vOxKHwcE4jk/De6RtUb9XFXRMREzREPO13K2eS4Nb1FBOvOfF44/K7I1GMDg
aNl0afBkKMF//IBkh9eyS3TvGFc8hOO5C53ZuKxDsv+/16GX+P6LdFLHYkymeUcySsJOAZAu3svm
P60lXOdZb3UjRRonffd//u3X+dZqpP7h/4RVn/bydngX8u69G4r+m5N5/ZP/7G/+as1+kM37//5f
/0S3tzqg/7jbu7yItPpM7O3798vVfyyk1r/8rcnTf9FcV0VXT7+GXpRRz7dJk8YMajUGUshh61gd
3782eRqNocOaE/e2Ayn46wXwH0tVjRYPTwQ+JADplvt3mjxj/Ql/dyuxVAUsjQMRmwedF2LwH6+A
xnFbYuqM4QTibkuo89mYGTMsU39yMAlSvZgIZtpHzTO27E0WcITdMbLmU6MCn2vPaqydNTT2k0Eu
pUOMepY/oXM6LtlJj66t/pgkn0VM2rMHXqRo1cBS0HKB382H8tRn8+G7n8HvNFzr6vtPP856Y33n
l6jMlhaTkTPMLO+xXZpjVGTnRW/CXikPDhUcwoXYUrY0hbsYL/lSfFnDc1JIsXP6YEyvo/GpnZDO
5deaysYmuq2axz9/j+sy8bfvkc0kjpbVFGr/dJJ45gBluu6ZcJfNPbM9lNjMjad4O5fqAwsC9Js9
th4kw5I8G1k8LQ260PhDin5DI9yZSsFxRWA01420QjKZPfKnUrx8qyS7zw65xRNTKaOdUJJbRYLV
bD52YE14nh8Xnjl+rPC8EdMUFLl5u9hFErQ9S26zHaCqTX9xbn7daP7mCluHEbZN082R/eOPRBYg
voiRHk6941y7ixl0+Ry4Qn42VHQjmfei5kgzp+w058nBTeRzX8s7t1RPw+QiQV3Y2DO4o75Rh2Vj
mGCIsO27T5WxE0KBpNmEM5YVI27YoTDkzFdA3X3HhLIrtU+NwoM57kLPji8u3DwFcnxJYZA3QRUr
AOWav2j5f/ZOrTcU62UGMViAyeNb/cHfX4El8qd+qW1xYpGxE4jajOROQcztpEmoFXAj6/mTtJqd
jSa7HtxHZ3j48+vrK8X9py98XXAjEDGQSTC9+fEdxFprxOWiiZNaGB+NirziKrrE5ClisDoQN3BH
XFBQTGXIox1qzgjMof6geeXHP38fXM6/vdA5+TyI17qjer8hcHMLUo6qS0f2TXslouHMaPlod0hN
8Y/QsAz7JmtWcE/5WgjjHYcJQF2dhWjPwma0H4tqpnum9LUpdkuXFRqA6vciyffxRPORDPIcW3hV
MslatX/IdcSfhn3pa+9qHOdnMzoPtnNldgMhy6jZN4OZM57tULuZY7Lro1czJXaUPbWiIdg07deW
kOV5nhM4wxFAGxHW7IBz/KPDchlnOkVAq9F4jskdcaAR9Xmyn61zWhdXGYRlLYM3mn/BGoJODZV/
q94ZtAjR3J97/bW02DkNrEkVCTQoepZZiVB/yq+bdCakfEEsObClUmA4cAIRGqq2Zzl2Hyek8FGk
HerOxmdQbJMo3WvimBGt6xeS1kG6885IS5DA3Y4hBT/14WCSfGJTSucFt/SyW0p6/IkGOvni1e1V
F9+bmutPoju2qTyhmN6qrumjWPcTrQ+0OrovEIuPYAer4iWdH/Q2etTzaNsjUNTTlUKZ+MqgBFXi
hKXtHA29vzLiV2uswkpqm2zkj5Vj2JTLVZNEq+76xKwNUb79VMV3lTsfzToin14LHdTafRX5bez4
pWPQExTngaHGpC5EyORw0QBtu80SOm3rF4IIrMpo/EzxnI06YjvsnOpxqO1HkowvFjOUPk58aJHb
Ft19xQDdZr7TeqjEp1cCkQWfSlrmVrjRhZ6ebbShXRbQxaNd7RGThytcgaYfEbjYxEgAx6Y6qkzX
dGhQxTKdJ8BoVbk8eXa6lyW5x0zgH61+r2JCzNVrO/oyTlcSI8Jsew+WKm8Sb3iWUts6HlOrpQ2y
JT/GLX+PtAHMN8NtLL1QlvItFa/CUHeYxzScOor9htqBRIQ2gPnrjugD7CcpyKvph9AezUs0I7T2
9I+pME5qdbdUkiZlCEq1u5OM69SqYTPb8GSb2uSKnItPEw1IXQ+g7fNg0a7Iu9pY5LaYyWOPu2JQ
QQW3bHkxDyQR6eg0e0PVbw20DEypMVq1/mzqRwkZVs5JkKuCeyLl06p+MY97QrnvmO0gAR6fXS8l
tI0rYR42qCNuxggQapVlDJXY+LbjKbaJeZjrc7qAEkl6kCDyA7HyK6IcvWE3BKyFb+LYenByhiGx
g4ZkpttrxTGeLx72gMa5VjplmztQwXLVY1IVb93aJgHXEbDAoh3hpLuVQ8d+dhO3zYFZwm69ZKrY
uilSorDjVrtiYZbK7qFHcNG31XZ5SvQimBJ5EfVIKkW5bTIPgQm76Rm5tGNg93KDVlRBX12l6Xhr
mze99iZyJm+cEo6VXYv+QZvHQEr68K4LUJSz+P4Erv6MfeoyT8pzKa2rgU/YR0xZ2dKZDJyIVN87
ZXcis4Hgnv/L3pntNo5t2fZX6geYYLPZvVzgkuosWW5l2dYLYYXD7PueX1+DzjgJhzPSUadQQN2H
i8Q5kRm2RInt2mvNOWa3yKDAKlO2iX15nTfPGZDaLOrYsuxm06Vl1ss4uUpYREuZt8GWsGq8xxC2
jYYWN6U2iH2mfpG6abnjqfkJUX9NwJqvRwsFVHuChqehcZsDfmFp0RvaMksfIMSCqtGRq/bhWvWl
A4AdeG8WbdNpWyIiT6NxCUd6W9fdKqU3INp+EYTFWmntXZgfeqMhws1bplIBAg0/XMl50qquLQYa
auG2lLi0uXlKjUoDpVhUaewK/YBjjtXr4NqSvgXLCclrWE0o0IfRe1LtdiVqQovscuUNh9JjID8E
xWosJHT92qIQw7kYZdeWrUVQRa9F+S0vIajg8QhlfDYi2ZYWVya41iKVLyJFcwVsmU6i+TxbZOpx
P/qHMFfvAvVVUaLFyGjRhyMrw4SXsD0oXfNiiHgxyPGDzQpM68NV1+bL0UgXwqpPcmFtbBzIwWgt
GrNHYrLXx+RiAPRTIUQW/X2aYD71mhVK6F0Z5isv5tZjZpsQj57VJStLLxaWp26k+IgRcxmP5sJk
tJdCnR898kt13GZ65wpAeng/vF1gm8s6eanNSDBQLe4yTGujfY2bH7hgSnZFCR5ubGiZ1ZmBsy70
vul9BKWH5TmXSVu1N34pkak6sPcawp9u4/hajgNAEP6iLNRNxIygUsWTYuh31mBd0fMM3CS2FlKJ
/inxVoyll7Vp8hHrp64weQrA1Z4BhE7SIiVOqwZzmrjEo+dmZYT+t8Yv5Pnj3kPdIgLtWm3bYNeh
II7K8NxO5oWILiWzuoqH4cnyUw7xNIxO0033gWYcWmx3dLIV4L6hWKVVvJUGvHHg22fef+mg7nke
K9XtpnXQr2PrKlQNrDm52KG1Afkdct6KQ+z796qvtWQ00P1WZ/+lhxGk7BrIiP6N5NV3iEVfkMIx
eJJ7l47VRa3o2MotdduoxOxOT1WcrYlQuxjnnp9aO1FPrWG9eoqx0W30ymORXXZdv6yz8jWe+k0T
1sd2sh+DMD7UcKLxfYF+b/Q9SOxTCgvIsJIrZcDD/3XR9akz8l59glOg4kJhOMfS/lz7EWWYpeR2
1TtTW9oBjfxZxVTcVyCwhtpb6Z61+XqDv6jxyIGm3JyhZYy6PpW7CNPUkUEKJOT4NbCGW4p9B886
cQaIyb7e1KcJ4fzdyAZFWqHDWGDZ+mmpmpdBAVWcVnwIUbwE+8ht4F41mJchBCbv8+utvUdqfCqj
IcFC82WdbVHBflpK4txtOjlChYjA2a1iZZ+NIyywTE8xfca7rJrWnYx3ScncCkO6M43GvtcbR5OT
izJuLupKumxjzfXDYVUY5r3UJr9BnfzqI86rKgstqSbTMvpU6U/V0EyjElBgB8Emo5QeuPA0n0yN
zlhiZL1sRbauUrwb7aRdl2W9KBVlJRvKOsFXoibGKdW9fefZxKlQtsXnr3fhL05GPh5ibXahYN39
aaEL+80DIomZOfbTk9YmOI2qtZ2fE/1pso5c8n+uvf6/6gkW0AxK/+du1M/ag/u2+mVTan6PfzWl
tD8MgzYSeibEBHBYfmpK8ff0l8AcYjDgNX8pD7gKIFihCSApi/4Up9uPppTxB90MUvpmxQBdDZTU
/05T6tN5M2dp805sn5Ck+Sb26bTus0KxJOTLQGbzgBASc5dF0xXok8dB0h4ikFIY3lEufdhjv+gd
zdfzh+v9x1bBU2hQHLA4zG2bD60jfl5bZez3W8uqN6kh4NqJfWHLy68383l5zvtAwNA1AStMsOJ+
R5582E4t6Rn6b73dVr6+Nn11mbX6zNaFXp8JklGy9A77M8y/Sj9VFI87IzGuxpKJvhHSt/n60/z9
S+s0HiE1ITPDuvF5V48qpl9Dx/zlmTahvH659FJzXU7J72ICf7Uh9i0nsiD5jND0n/fu2ORKaTL2
2bZzJKZXeyc/iJ8K3/qNsANX+N+OI/sU1s8ccofAz/j0mGh6gocqXW63JAGBUoxzGYM0hr2paCnc
IlJAIkoM7p33E47ry4BoyRalWG6pABJ7D2U685fOew6llEG9VOZuPnXozCac97Wq4ZOsVXiFZgT/
xb/RR4ozs8MG2wf6S9AmLLHM9FbO5CvVyK/igEdEpoU3WTdNboO8wrFBByCpWZHgzuom1l8izzuS
z/Vk5t16LNRdMloXUi6jWZWrRZ/JudPlUbqJtFC9SyX7W9cbG+i+vEGBrbcnWMJfmEmzVnVjQ4eB
gnEgKrSqa+EO2gTpTUbZO2qwMadBOae2dCI7/Fy1zHqaGOa3NYUsf3qaL2mNSMFW+0NTY3Ct0eG5
QcVIyhbRtOL4pW4dd/kiycsHSdcGrPhQFqvUuvRBUgWELC8k37/KchZ4Wcco11JmYmdcIx2CzBGE
1p3ne8sx6PYVduqmbJmFvq80EV/DFL5Lcm10JN3f0WEBWJlqaBUAg4peKMj7jJeGUAE3Gn089Xap
XibFcAC9DP5C6/aeUas7q5N06lr1nARoX8xpuhxnYEKRZxOT0HHYtqrWbDgWEDRSDfyiPlyPMEdY
aKwrdMpdFp1pzsE814KCRXyLHLDYJgF5LmoUvda9ctFNYk8n9a4tk8cppQ+rciIzopGucJ8fJ71E
D0G6m1rmC6OmBPYQa9FeMXEaZttU4uSX1UxfZkmrLwEUX9GU2vu9uR3ScVhKAJKhKKiLbnY++jKb
ESzaglpcseNvh4DIIL1UT8jJHsxKPXFPvvNK/Nlahj40I2OxnOdEfXBkuACTyFRX+VgRcSduaBjl
zlhnK9quBM4xCF1b6dSYmxw7igqEoohu7cEbLlpih8pVYBhQyfFeqg9ERmpio+TyqC2ZdIbacuqj
1x5p0zKpQIxakR5u0Ms2c0TbuZHqcdebRTLgqfQVVy3Sek1XW9542YBDFI/1bagTW8StzXBhbk8O
zScWEFZ8rZFt0YgEdUiUxdfMyl91uz5Hg/UamDkNhkzZ4nW0HdDldLF1r3Qyi4RIb75YjES5r/2C
8D4JBlRRQ+lsSbS8GRvzNzSuvz+eCF7nfokpCHXu38oaHaU+DvaecHlIpL76BDLE5Y/Gf+aZthxs
+8+yhtmX/53E32REq/pRRfaLJwaPCwq82fhGd/ldZPbhiWFjrqwJv+62MIsAik6cR1687eOCzr61
rvR461XmoxU2tCGKYq9QszLsXqPeuvi3nxZzDS6jnUO0aGifin1VAWNBS1Hb1i1sB9RYQTW5Rfy7
Z8Uv7uBzFcHoS+FhaX72SMmtlvhCHsTWTE81Gcto7kdiCnvxO33eLx5KUEQ0UzMAFFosmn5+KCE6
ChtRwynBd+UIAqgy1kl6Yrpf77b5ifNzZaFbSMZZBCAN1/TPm0ki00KyzvdpZHrLXhlvomb8Xbf9
F9+Fr8JpQkQCk7zPq6NY6hOsP3m31WrzOsi4sEWZyC64FzwtxspS/RW+9RKn+HgdKD2IIzHn65GC
FljRt6CWH9NYOYWm+gZGL3aSpDg0VI+rTuNOporE2GizoGgybGLwTNpFqd8ES2hwsJQ8Od+kubHT
s5axGR7ioQJmK3zzuU1Na2NYc1JeGdcLO4s9xJ3RQ5mVz1UFnzcUjyaxnKgN6ajp4VU2hHtbKUon
0eEUF0b5Eg/jTeJ12yIIvxdo35yiDxq2SftsUsQ2M5PflBDKvC75dLw+XuCza+BjJQimSQk6s+22
OioKLUTX1ibxm24nnBxxv7Os/JmeBAjjKerdANvaw9fny1wLfbX9T7XSoBnQeBg9b02NdiN9lH1Q
A7aoM+0bllTSy8rqKahgIhuJv/l60784VecLghEpCwNO109LNsvPGiF1trrFk1AT4qVfKxntz683
or3Laz99Q5aEyjy9lnEGf77Chw6wYKEG2taYCnBTfYfPLQoOUlom4DQN4NU0GB07UA5KReNmCKIO
dkPt0dBMJ0eamre40a6yTBnJrpRkJw7japUioXVJ3GZlO9NYurFol1TjDxlpZwSAyxciRqzY5yME
BSALZSF2XltMOBARMVLtXXdWri5NLVFpcebnsAh3Y923SxQt92LCRph0MMMKaXrkhr7pa+u7osff
Ql1akCn35ukm2hlKmkzK16o9Pvs1CBMjn5BojfWuLQG6VIBdCoT5fdFcB133gHp1W9pm7fp1eNPV
0SntMO/PSZwkrEj6qtbrh6bTVMRM4GLKHG5cXVJxGd5Gj7XbMg+/Q2HCFYHvf2Aq79alKJjOYNPw
JZx+Ht81SftvtRJX6Hoyza1MadYpbhSLDifKgFMWEv+iS55bcf2Gqv4yoBcaNFLzmNAvaoNATZ0Z
CuF+KZWeetV3Fd7naJ0P02uTjDc5PTg3NwfmAYq/tPvumbnKLbJrDBlGTH1X4VNtMWtdaF5nQz6b
tpaHuDYNQTn2bL802MuUqsHEtGLyK9DhFNKxKU44R19womOkrDcKBJecyRPe3R6KN6kYegTjXVWq
laYUNr6WDABbWHLPEscY+WHAwSdOBnF1flGH+iYJaxBq4gBcIFplWMm3uqh2UkoMD7PlZCdSca5t
edFV/VKLkbfl1oMvI5QN2mBF/+K6IhBlA/bk0Kptcmg1fXpq5CChzernfPIIOGa+rAuIZnpqe67n
SW+KX4ZLM6VMG/KrPm+faIMTK2FYi3YCrZFEh9i2L3U5i5bB7PBICvNK7sR1ZptvQw+na2rUvdEG
xOEm4UqQqoO0MtIW8kCcBYNcEJwGPdZSuVMHfpa0UWs5dmy02jISyaA60bt2O/lTyK3jZsv22rvO
W5GKIFrrBXCs2J+mvT+ofbgn108FmONrpKHKg7HOdPmsVVLmiKYS60wdWvRrvZ5d19M02a5QBvGg
SdNtwmphHcvkRloFyKNB9K9KE2CdZ1DghRpmZovpXd71zFBM4CIpcI5Z108EY40QVB3Ng1aSeN6T
/Cd7drsgbw6z8szdkq0khhlGVnClT/twxFoj8g2hL+FqwP3DRBNmVhF65FeWMNEKhYUdc4+I9E0u
O+Na56OCB333sqZOPCXf20nnpTr96RYzUpSu+0B6AGEB+CyezT+6Y/nyWS7ylaZ3L6Cd0JS39m3o
e9yHwnyT6/2aLrrimkF5MEQ4LgtV2QhOWJ6SY4QrmIa0pielq6bWWcMOiSY9Ki5zyysXo0i/xzy+
MTBW9qKxGV73UXgVpNpRYk3oJqaIFm2hMhLJObWU3MyWcVWg+/CHCynwL029/pZH2EctjKCo2ymc
WX+FDryP9taw010rqy9tKj1nUkLwSh4wOEOK5/iGpTo1psUZmze4mswSrbDAEap+T9KxBAJt9JuU
6KLg0pvqeBM3ya1hgfwKg/KuqlAJ0LS5Gb2MK4TcQklHKFl8x814JYPg0/vuJps8jbDZbpPU4VkG
9SEZwXUrmVd+a3Hy+ofYANmIFAkPWV73DrOUXWwrVAeGtLTmoW+nsS4DBxgA/+pu8D0cUHYiM/eO
cZbBNgzoSrAG2MgSZLhYTV5Amd0qZXTG38EIN4+20CR1d9TiwNHiajcEyoURkWLj47N14hbf85Rp
F+aYPfQJWpEC4b/rV+G2Uy3XKwXW8Ow55m7klIm2JRNrQ87pDSqieZozzOdR+VKVabAwFZb57WTU
y8yE0oOg23cMqYQERPruwpLiTYlrbOR58t9YCvDgpAfOuoMGh/ypNJnMOXoWx/E2SIyzFoxcHF1H
l0FJN8JACCz30lsR9PZSQSANhcYoL4I61ZlrjCsE3v1vnuSfWvI8PefW7l8f572S+rAy0WzfxDCP
HQF517sL+jSl3SEfjB2KUcbrMnybr2uHX6wN5jgTHb0aDW/z8w7oa2J5kPYOW806dzhbwH1zyVdu
mtu7r7f0q+9GZUIFLAudOuVTFUZQKkC0YgLVlwWXXWDxdNLDu0nmDqcM8ve6aP50QP0PtK//93SS
33LG/LPq0g9/DkBAYTQLi/65Jb2D1VEHYfUfF4wks9ePDekfr/3RihYGwA6wLljZDMHznJHVD32k
0P8gDmfmyNs0njVBsfqjFS0AdiDRo1CdUR/0ADlNfrSiBZ1t3oS8HE0DmDybdP+lFv2x1kZo+o9r
byY+n4rx2e5L4CfyTYvVG0LJnxcDJUxLFbt89aB30R0cBNnWnxo1s7AwUfApUfLN0KOzxIR4wePT
gdkULMaY0egkZxVrFZGv5eAWkwj81ci+rwPPcIQ0rtFcZlumw1tl7PKNSvHWC4akSYbZfZrDTRi9
r/yowxFlE/+NDLyzqXyV1iURClUSkKWF3UGpCcpLiLD4cDkxjXI6Cg0Ll1eRqSYp5UVry5h/m3Yj
JTQqe2X8liJ0WY9186BUcbew65oYOfiySQ2Mw8IksKDg1vzRv8yM9lZiBTRJEEiTLLb5zKfYq5KF
X4vb0YpmR1r8Mv+PnDKoc3EEt4CbUMGdMK0hEaTEWiyDGUrI76YGcc9DiwY+goVoJY+ZotVwIOV4
JdfpZceY2OmrgvCxCTZsRNmgROVdGOWHzH4NlCx08SHsJlqUC7lArwZzM7ZBy36z/exU1jm8RIuK
LjDwdPAuhTklG9NKzsqo3VoT5Xi0HuBjMBXdplN4Ds0KXxU5DqxejyIo8XsRLG3l03M5TWesxfQ6
y/vWTi4lmWtfr0J52QYQ2IYJrrSUn8wJvwImsH2XN3xoT7xWeczws7UKxygIt68tQWxaHaGGEJNj
pM0SFuGbannbdggmV26qBeNpEAQZAdEpq2wET2ehiQyRPQzSIL/3zW4PfZ22ztzbsdTwGhI8k0fo
wW0dnb3UhzXRv7CxMwPvyGkLZZMUPmQ5887s6AS3sbnJ6lslj7WlKgqxlhsK1h6nYGnS6gZ4Stov
6DjhKytcV8omnSaF55k2uWYSvSWBfCwoTq3qxhg7lZYBiU2iO+ZTfvbVSFDHjo+qkqWL1ObsI904
cHAwihXkEJhorJvjknPNGG6K8oRVaHDqJDsNqnWK1WCfIsDS5fSbVKWuUj1F3Ijef452c2kRSt+P
1T0ojp03AQ9RM14dNOqr392Nx1ZCXKJ10jdMGRBOhuquSxROqGYvNxM1MACRqQheW0XaxSMM0P6Y
+gJPSICmgIhyyaCpWlfJSVKxyGf1REhUH0mrUa0pbSR5WQMXHRsdvVLTQ7JIplUmiSOcmAnqtWaw
Ar8AXdIAiaFsJcz9Cv7/Jk4oEZWwZrhfxa90S29FmRos50Lkbfbk+sVNC7rahX54aUjjUcUXUnXz
bDl68wSp5yNnpC7poFav8d8EC+6YPNvGp1TOb6iU6M+rz4magTlJWA6aSbDpVXFGLKMvUEgiOvLX
ecWRAQQ3aagGEzXaFEckSfli0jWKg8G87iX1Nmyp6Qet3tu2LjkT+ljUH8Q5qYU9ov/gSBJgCIVQ
IKNCuivTOtfwsY/yhaSLhO/pNr5ZbukFQ8zuixOZ99HayPpxQ+9nNyh2uxQ1qVd5VC/CCWdbr69J
PbUWk61tgBXALRhXBUNG0tvtVY6VarDoe/txIRbFkJ1qjwOfz61c+UGLsvuaHRSV9RNC0ZtQjFeT
jus065aQZvqF56EYzIPIjdT0TAF5F0uQRFPv0Va7VyEQN4cCoApPEdaCFuoRFQkJ1WSelfCoASrI
gcWNMwnPZubv0kDC4FHcs0R5lsAfMUJy4OM/+Ai+mix+VXP9gMb/1sv910mGYJf4rPfyeBVb5Q1L
smWBop7iU6XVPnOlqx4rinqfy2m9yDEVua3Wbuq8TwDGTkB6aSKFZMhnyYhgtIICmlZmAjuV5G2C
TGMpd+Mp3UgKoIBK3zSD5KN0zu6rkRuqlEKgVS/MOlzpo3ILNeXZJ0ZL62jCdbyfoMS1wuxNLwyO
Mo8kvmW3FigzEcGiqNOl6KyF8qXA1Ip3cgRlLnHXi4Z4gSJ9Lw3ptUWdPhkgWCVstxvTaK7LqbsL
mRm6OJLX6iBYqbTeEyuO3PVy8k7ByKyDIuKGWC38kL+1mz5fWGUWgaFl+RGN4t6YYD+TNj2y5kpv
CCa/nGxuqoM+n/9WZTlSREPIT/2Mmt/bh6JRLiN4jGYW4x6ruP2wI8uuT9fP3BHwEGfZrR2z8wq9
9pepyS03jJLLiu5HHnfAwOExu15tNIv0UvHjc+35r8BqFICOGfcBTFUSF1UWlE/4aW8Y2R17v2eU
Y1xoAhZD5hayV689+jODjdSvTKyLsoHuYFb0KXU5v2q1O0/+Pupe6CIvZIYrhW+eJda2p1+YQXGp
mO0iK6ZHbYguloVGy2aSegfJ4JllSncBDEmIsnXCKrtLuBnBd+TREty1VlJT4M6aNJ5AqjxJrixN
x4RlVGIC8wR1tpdTiJ7qYK45bIibLQ5B5g1HEHnrQFeZrdTBaxf2e8RJNwGASvJRxaIxeEB2HAEA
q0XE3X9cejV3X1F6FspdpGSI0wNpWdtBCoO0ydZKoqOMLZ4zoznyZGB9pVZPseWf5Tg/xQdL7pIF
sOdb9hQZoTHcU7zqm6pgh2NKWwQaTyqNl4mY+iAWuUo5UHF4Gxb2qfmcy8C/rXCkTxTbxzy0ICBZ
Oc63kXmaKLzHRsqGBa5IHANypdBiaHZa2OjLEvktBgOXOWZC24CPH3MzJ/AA+aWWDwv6jHzJqiM2
3dQXiiJpF3J4KHJouag2NSfZNKV5SSImdDU1KeZ7MXJwlevNn1Yk+EUdiGlv2uql0gPXML/JCmcX
Kcl0vaX+UrJG2UEkSNpvb7zpov1vLAn+a7y/f/yt/721w3/BYzUz+P55CXFdhd+z5iX5jz1WK55c
H9cQfzmt5rf4l6gF9B8yFEbCf+lT/uW0kv/AR8UURmc6Yr4Pej44rWaDHZIXIauwbP5aSCj4tjBY
8Rp+jA5F/7doGp8a64jXWD2wYocgNGtuPjv6sO8ZYTvSnc1zqAcUIAurt94+7J0fi5ePg8JPI6Af
27A0IpVklHLmvKL9sBqX6igTUWHmu0HriNOsZxdRA4QumhO+vt7Up2X4+6ZIHFVULkxVwy3686Zo
2dhjHCo0m6PqJmrS17q1uOfrwzrKuKy+3tinJdj7xnScNHMwO+s95dOYLuyVRtH0sNgZagu4PQkd
1WYM4Ms0mcO0IQC8YNCMq7tYfr3hX31LfXbysJrEWC3mn3/YoXUgFMC8SbFr4+6eThIFrQozjInP
VvjMAr7e2q9OEcR8KkKcGZcqz4f3w9bIxgF+NmlsjWQFiLiYoaLffKFfboKIGoPYF5bP75PmD5sI
WhGAOTOKXdmOgdsiILFiy/rNufHLjZA1yJ5Tycr9LKRKM79Nw0ovdnS2D5VmkMXZ/WYTn3oz72cE
9iYW/hbpe4A5f95V0tBkSR3FxW4MxqM0SKQESMab3SdPSltfkpuj/OYUfD/HPkys2OJMsuUP5GEq
4zF6Hx8PjpV4ZYieLt5JExb0qAbHPeT+xTRJ35WcbBuz91nBeGsRmdsUfBMtyaWVGDf/7iny86eY
d/2H42fkocJgsop3KXSUJFCu0sT4ncz2byc9/S7Iqbid0fLRZPk0AlQLmUG7Rchtwlh2wuYuQ41K
o2RR0vT8+uv8clNYjUifIo0QDNLPXycTdpcnaQJ8L8CvlN0VUHlHD8R7sv56Q387JdHwztIJHOOo
Gume/ryhUisNtbe4+/aFcqpTn2QNsfh6E387JdmERo+IHpagL/s5VbGlzpGbocQcVXo71PAQz+UW
vj5jd/roDveq34Wj/XKLPFZQXWMBUK1PJwMUn8EAxJ3vFIvpqJkcBwgDrkqsvKsO3oUJFOI3l53y
tyfM/CXp+nJqsMr5G4LZDoa61CqR7Goz3GIcv9UowLpOe0tqZVoapqS6nqW9BlNPN6byb2RBkceJ
pjlTM0MffQ6w0rDe+nrf/+0BwcdCi0NIHD7D+Unx8+HVRWmQyWjEu2HuyZgSVb0Y7EsThaUjacM5
rIC+CFFffL3ZX+0NqgOV5jbPdUObD9CHq3HQJFaUooh3AdCZiqacXX1LE/3f/3IGV6TgDgR3gG7k
z1vR+kzP40DnIonbKy0CbdLbwmmqHE+f0ZIAMzSPcv5bZeife+2nWx5CH64V7JumMutVP100Kpgn
iRCraGfpfb0uspElrMVotfXV6kL3Zd0ZIv3OGimBgyF74K57VcnB81hi5KG6dzWrSF1r0hVHLrkC
mJau9BguvW0rVM4qTjZ6+U9FpR8tv1kIEeygsZ5KRgYM5C+RWmLm0otoY4fJwvarR8vwFmUakqoN
QRA68T7UIxqU9UXX6qE7qOQ7Z14650A8J7F8aUvSBYBFrIxkW6heuFdKa50NwU1loDnzPfGGiuV7
M4UbJsG3OS2Pi4jGys6bDT19WeNUqiZSIuIdfI2XKRR7WW+OuWmvJtMExR+gvvOupkgjlkDugdqw
Xa2R58wFZSus/NxHmkF2BISh2mP+riXyjRQDEhkSNd7S7LIAe/TlAvj4pTrhhTbT4cTUHfRsi6HG
JhtDMibPKRrghlFnffda9GYgFO9GKiy/M8WeQ/cYe3HvVCH6yhw4oDPJ1QPrwpt6qkomqzMuJwrg
DVrqgasEjeAIUcgLmFp1STu4nh/6KI3VfZboD5FUvaUyFA0pya7kerqaZk8Zlsxmzlo8WWR8CKna
FKm5yrTozTfHmFWpbbiS5Yv7svdttzUGaIeRvjGGZFzRkrlSsqbbyt3Q3ykeKJWh9HCueeMlk+Il
D8x0k3rgp0mLIq+xE4QrGGBRh1b23FAtaX16DcBFo4kRm409NxMgNe7ombdDYkQnYQ2YrCcT94U9
45mNAqYlnCKSROph7meQsKbU9sFoQ/Vmnuwdep2GgeEV08aDMAeVBiMxolpAB93UpjfUAJSxSmJv
oHIRg2SNeFTDoNqq8y0NSSBZ80xtxyTcj+BNWN0jNtSkYdxqpmcj5+Weq0npW0YDjbwJMnwZLrxo
yTjhTKe9UZb5beonyAvQEDN0uIJ+uyXfcpXp5VvktYeuqun/0B0f4pZG4hTdIsva07y88BgJH1ri
7IjBERCPM8YBXnsv+xPWY0vxV1mlfqsmxKtSZjIxhvbTTFT/XgiSaWqUvRlMHazZeCON0UZvqm5V
ddlRbnJeH6r3mpzNYN12R4Fok38UHvpAZWaOxThnRJAjAOmUdhNZHXYsiWYD/UFyNQafZJq4eMuV
kVj1kc5aZsy9zoCpcbuY0mIZlODmtOYaf1fo6iYYNWtg1mCUgIMMpMleSVspbV97O920fR87pTaR
1poUT7rUv8E8ZZA4TPvSz4nwiMJuNvkaB4XQliHPQmCohM88NppX3eAoJTJQDbplN7bMZNva759D
JT71Unib1wTMRHJJ3AsrCZmmhZE+ixb/EI4HDzKQuPWs/tIwceymarZqDLGtQXIvyS40l2pktlgA
cal2lkxKWJEuPbt71iOF80yRHym678fJGx0/Y+ICdWLamkF3bdSBG7bDNvZ0Mh3D8TT6s2lcxJdx
EG6SxNvltn6X+dZLrQyHRqIlbuv9plOilVmUD9xh5C3lNMZULQ7dXuPoRoj8kG5IWKGNiyroTgoy
NM5hpk0DE1GnswFXTBhuGeYbNyJpVnZE6CXQagHAqfcZR2D8BKC0T6TsmNgeFL2hdJmL+G4g0XUt
9OEFSpnt1vSrUDCZ46MpY5qt/Lbdy3IlLVv6K6D8AnNThei0ch/VBAsoUH3igkcZnSmziN28l3at
4GGfwh0gBA0zJAvG0ZLLleZjExst9CFDS/5T26uXSj+soAyuRCY2Y8a8njvwLXjnDFOrTFnYNK9m
XI3uZKHEkuXiu+nH92VBrjjzLJX2qMqGknGXm9xfpvGikcxnFCgMZGrtsR2HfcZACic6jJJaWiDE
1pjSZNxLocOJ0NiQdnVlS8GTFfWHQA8f61asJI2QGGHfY1zA4tdkZ0srL6x02Ka5iFZD0j3iRuWw
qMWmIreQXLkdJ3L53Zy8cOV7vdouoxGTVYH8bNEqmhcex5w427VPL5RcmjowutVgZbIo3XasxEuT
1wRPqRCpgON6x8obFOkqsSUT8KGOlH0T9KgqV5mIJZmJXVOrqzb+sbb/H5hDMzb9C9fzf/7fQ7j+
87B6LvkJSvlQ3s3koB9EoKuXFCLQ/z23/7Fv65ePTSblr9f92WHS9T9k1Dn0VwTQHhaDlNx/dpjm
n2B/nJmsUHlmks5fs2pV/4PEZpMZto2dSaV+/qvFNP/oHe+KufDTUPqrIbUG5ZUi8EOtps2Vrwow
FokxFaJsfloLpKYOukvxtQU9bud4OlzXznXoHAbncD6dT4gdnevzNf/H39fOiR62cxbL2jkrziF0
Jucczj/n71V3/hm/WTqnEyGczhPxV07q7EeX8ZPTLAjbc55G9/apWOTOKZ//vV7ipnj/rdR5sp3j
kU8wvyZ2nl6PR6yvru2cz9fX5wOb8Z1scSjdcJksVPd0sudt8TaAyJz5fZ5+vFZ3drrzpM/vkTrc
vObfObHllPcd3XYZO6+982o6+/lnOW9/EHxy3mv+Lz5z6uwIxOQPXoFknp3Sv//n/NmO/W3s7DTn
NebfX4/8R+u2zu51/n9Ep4vb42vrjOt5u+D+2BPzP+zP953yxIcwnY43nP85HucPfORettYcJEFu
78qn6lvk7nr3OH93TF3Oka+yY4v8JlA9h0ELf/ZutXr/jfm3GIvwytY5Mq7kJQgw22U4V7+XZX+p
ylt84zUPzAfqN/7aA2IJvIFopnVJ3tMz22UrPXvQ5Lva74eOYaGxnlbT6umpdXdUnzUHD/kdk5EY
6LxbAkMgRyNniOdqr8g6U+c/mTuP7caVLGu/S8/RC94M/gkAeoqilFJSzAmWLLz3ePr+grrddU31
rb9mnZKYIAgGwpwIRJzYZ2/iseHhvHRX/W66V++We2abuO0jzdPYmviZ7OR98NBF/qC6+ak+FVeA
DHjIwRBE2mom2mMNQ8kCRM3aSy0bpz8U5yGY90W9V8NdMN45KKhKXklofunNtZvvte24ab1fb/fO
t0X+enoK3U/+niAW3/XVekR3s/RaYaLY8v/8Lu7T9xksig/f7gmj4oJHYVxP2Lrg6FM3wSZ80JAV
2bEso0reULxyN48T13wu7iOv9I3Ev9mi+1a74taPn5+h+IgXKCvCh+UAgX/npg/Ggf0o54LcAD8q
PUGYt4XJYF+qhz18fHw9/Hz4OAjrI60nTDHCHqGQGBDqoCnQcfZVJjKh5L6V4mYUInTXAPPcJw7f
7nl3K4RCSTghSsxHvKyYf0F+ZLC5g/Vss7UovOhBfC4sUpgpnWNyHz/54I1ujaCdR79+i7w303vj
s1uPuF31Rj+/f6Of8058+Z7M0HvEvcXdf3ExFXk5UzNPrfdGvvgCad3Xnrit+Dq//LcuPV7Ft3as
pSjLSrvQVsRreE9vbzX9+Q6d2lsmRcX/4m5iMLp10e+7keqtzE+0PgekzgjEDe/f+Hd7z/1483S/
jjNE/LzOdpWDtbDD6BuXhXxScfSH735JIjPtwkAj7nQvxr63Yo3RXfK9UvnqJ+KMdegqT+qK6eqK
4osb3r/dQTlQXe+H3eID71iZm+BBujdemiNXLO79re7o4iJdEha/4ia0sxjwxDAjjhxexY84832e
7LwxXggbuFW+ReGeNoH/JCoW3WqqRNTCImpP/PxmD+T6u05Qw7sZPJlk4GGUJJVx9cL93+6/rRdj
BZnDF4W5iOIubuQLC/78fNzZV/Ns7yyWvcMKQCZC6MGwBT7hi2p75Cqs5XF4M/GcM5+M3BieLKRQ
fGiXoM3ajBtWZTwd1m9v4nGByVIWYUg3uxGl/PVG7ZE5Xt/WEeP4bWx8evo8Xy+Pj7fcAGq/mba4
5Ha0Tvzvlr99L/IoKZ9hSrTzG+f4DYWxvfwSl9FTv63i6WYD4v7k9ruxxYMKTAz5EC3wSzxF7n6J
RhU/DqfEz8ePB9E9WSS5b457f8s1gwNG1rrf3fx7HKFhRfHQO1qLAoqS3n+eKvf1ejx/Mr4wutwq
+JZb8VR844pbXh8/L4V7vV6O75/nwBdpKiQvbiTMgu89Yu9kVZSD0eV0ej1dH59E8/ibz3cKOLi0
4edAi3xK3oRNTCJnn1QFrSm6JgXj+5ThdkjWfpmeqCmS/gSTz3Wig8bueXU9vm/O58fPHaPY5J4f
zxuYjL3Hx28LEQ0gPqXdRTEYCD8f30W/FBc/Pt6sr/UwUWGwobu5XM+fmzOffUJt4KZ30uNwGLbB
Ll9x7fmTiEvzozoIc2Ib2U3e3jsXs+MGZ+7w+X6+XDbk4dsab8U8Y25cyYeTu4MRxKfojyA+3Mdb
BxCZ+u+fJwYGmijyMAVx7nusv5kHlrBWyN/TZ+lRbmoW0wGDJ/7n6nuO36i5N/E10cluNYVN3b4s
TJ/L7531mzgQt6Qnnc+bM11GtM/58z0X3W5xPzfU7uf5fDmdvMTdP0fuj8rd7yP3a3Qf+P368eP1
9RTxCR8Z3vP+9ZU4TxemYl/xrpV7uireyXZ59RbvtBr91XXxzploWbofRf8UjT64tJHl8ZK5fHi8
8u/0/PzKzrv7Je754/l4uXKX/elauJfn6+lYuCuOjufjhdy5k6e7m/fL++Wce4+XV+6JOV6uJwyt
WO0T91V1n19fn0/X0+vzQ+Q+7zFANCo4kN3T5XK8kt7leslI0eTgfMGCxOnL5f0IBtEDliNyTa4o
U+GSOit3fk7X1+vrXnVPr1eRhMg4GSWdMxmz3WZ1NcnX8Xo+YwHn988LyQp7/DwOVHuwPnLl5XwU
Z8+QRYsy9f5lc7mQC3JyJQzPndcnOhYpk/7xcrycKdfxKqrqeJw8MsWNKS2ffudp9MkeJeWE6R5P
1+uK/87kgC4qqux6BVzoUgun6/uGXUPvfL0+n7j8AujevVAzOIBWF4ohSvR8pcRUV8Pl1OiVDxkQ
OD690vD8p4p+z7VHciCa7nbBLbcrss9JUQabD0jMFre/5ZUsierl3HfNc0AitwyKZKgh8C1iGA/d
98/M7aimzfsjwaW3AUt0R9FfxUBDN6KPn0mbqriIBsE6MdLPx8vzj1f67/W0r9wNFz++7rk5NX3E
ZETbitp8PIvRgoq9XBgFPHJz5YrNZvW6D9xXKosTt9KIY1EX4pcy3o5X/eBeA/c6+sJI8Od7wvRt
akgciz9xdvbxBvl4L0XNIa/mImbLKcUTF4psh27OZe1u9C1uWrkrPNjZYwzz80llO+0Ldd/ySfvi
piL577/vthZpiJ+FGxE0QDpiZHkXB2IIZUi9jaqfnCEfNHslPnwMd5n7bLuv6HV7z6+zT58la6Lj
fuebfjvfMsw8w5PXikePEp+KTi1urHgr3KuUAnQNIRPtrnQ2VXUe7Z0eveovY+SP/QbZLfUF6BNe
qooC9F71NT2AnVs1B3sn8rfcsit5jues3sXbxCeUdj3s0CTY3S2sr+yNw0NXrDjKW3kuVF/jYoug
iflj6rO4tbcG/IRlvQszEx+IKv3v48ClG9LJ3iEXc98pO0MOv9bJ3tm7iTuKJAAUfc8hPZGtd64V
hmiS0PcrqRPTtRZmmPG86FzJS7k08B/PxeEcexZvw80ZbiimIQv1HlAQbDdmVBIptD5eRw9P3EqY
wrCS16xcRCWiJuR+ZZuRYS5w0Wp3Yx++K8YlWiPhpO2+i9wBuV1dGpeBUHVlYUJolovBS7QaHuxb
XUCZ7j5jsZXHWm7mu43LGCHGKZEibUuXQsPAoyyilhgSM0ZgHOyiXi6RW3jYV+by+HoTJ0/vpfe+
itxq8yP0C4xE1AX1SMTl7ZavWMStZk3OU2F4Pzmwb/9X5IzLxKnr6zPk3V7kdhs0CshI5t0WfAQ4
iVyJavi2y+8ck1QhinUzzZS6gIKPr4nsXuHGd1+fn78b+DdrpRQiAVHHIh8iawzorwyPyirhROa+
snghL68aL+KHNMSL+PnO8G+d6jvnlOj7MvHKM0tcqu1F1xIlfH9nZ5Yci/qHltEXvUH0CZ4tMjX7
o6BQmccS54S4NEehn3Em9EUFfomXmTdsIvjSVVDHRW62r6gaDNp2XR12JHov4CzsCZ84UcBuee0e
tdcaMYAn57N5iA7dZt95PG6QgaGoICw9cWPRwJIvmnC+vYu5SbVP1+JctBKfVt63YZEPkaHCE5fy
+lx8Fs/VnXyJ/ZizMICSWfG5yLpFIQKKg0+AFbWYzM8sKyZfdMc3jKT2Sk9YD3JMvhh3RIcAIreK
0DPED6+/ExgdPxAhd1dv4n2+SdbJWkyvFL65ExMaMV0pfFJSSDHmEIWP28nvtYJWF/RLex+NP5sn
vfPHFVqTnuwx+RWuGTF6MLg9QrzmCv8NfgrGtw/Ze5NITszdyBh/YtkgnDl08a28WnC1OC4rHBIS
PwNH40qmYIM/+ODqGHXEmeZIPIA7ruZ06zwlz8Vds8l9ew103C/97ladhSeaVzS5sGVo9NyvZBX6
zhYnRrE1PkZ4b2c/kraAPgfdz1tvGeCZ3dQBQF0vIGRxWBfpCubJRj205t0AzAC6QxQHWq80N+ye
JbAiMqsi91vzkOztbfcwbEDmIRhGOHt7ZofbNzw2rXidVq96iclHJ3ltbXiSbHp/XEPBtYk96CBX
g5fuNE+lNzSuuV4Yi0YfSDKjUu/rbryD44d3k9eslE2869d8d9Wt0t28LnfiCaCsDK/D3NQLNrIO
15YPiZtP/LtX+QG2YvlAFL1sQwnIT8oVwSrbBB6KYStxvSO+JaxsM2+haMY4iw2O4TWSllvOr+N1
tYlW2YoxIWNiWTBqBCubJh/Ww7plNfoyrKUtfpjGB1K9b47FGcp5P1vXG/68dLUrPXTFmCM/Pe34
42i34/WeFfBatPodi7ZfLy+DTwuLtSlNfXOO8TILv8VLttM3L/Nef0BJQvihcIu9HA6seO+E8+zw
8/DywvdfDi84pl54y3uWVofKf/n56+7FT90fh5dfd6z/POOS3StbYc3fa0bWLhPmW+yWl34lyqNu
xr16N+NdE51LWht+tLEbD6eIepJzVzu3B+kJJP0OTU9+WshAG0I2JnQq7nXhIcu8D4tNDULuGRZz
drk8a6Sqv6g58fMgusIXfZ1fnIMPXx8fHw8fD1tcM+Lkb/9+/PiaxXgpjHf/LOaMYl6Pay4X7kYK
9yJcKrx/IJt3sieSwEnIxwf/p/AjirWdqFFqVtQpazKJF+Fiqt273zyUXI0z74OMiaI6jC3w4NBn
UP29C384O2sn8k2gevKsoAxC6O7zfBHjVUX0LWPVvK3uxrfiU5K2EWJEF/VNfZvGu0l3W8mzO7rG
9FnfI/dEIVLsLl93mxImR6/5la8pzg+xeuBPDJgUkyPi1l0WBhzx7qdwV4merHHph/Aq4KwRJaPi
qArK9xNn5X8vpj8y7+u703/dknwu18+vp/PrZSOWQBEV/fXw8R8C5vlv7UD8r4DWP2xCPJU5v7eU
/7Ez8ce3/9d0BQSK8G8wr+/v8cf/B+qVRP6BeoVRTEfWx1JRvXbYefgH6lVGRdJhU0DwbtlsCvwD
9SoQbeBJAG/KoJb+sSdxg71qbHLACiwQb/K/tTWhsMfy+40J7qLpKtgrhHpUeNXMP21MIFfHDmCc
54fFjqHslbpntKVgZIK3EKiXCUmy7AD6n3VvRAPCNbus99WyeSwtu8v/BZLmL3gdG6IXyCotNnAU
Tb2Jbv4Or1MGgBIaU0kPpuIwnV4IkE6QH2rs5Pl3TfZPgLgCNfznUiPPoEAAj7io8RcazihpsyCG
QPow1wqBGtX8pWqhctfrNbNllOt3gwwmMjYFs7C5nHQVOZs+Hd/Zki5hiAgs4smU0qs6C6kehYeb
VCZeXtmBmxNGv3V0FhdjFD0tkJu7RmgHO/bVJc9qm+aYGNoT7H6btCn9mpg8L9DnaFOVI9oGcfsv
qlQ03+/2nUTz3sjsMCRCZP8CrMvGWDbbvCsOSdpelLB4rPVR/hf3+CfNBnLPgQIRGJIKyIs8/K7Z
EBnKqryTiwOkZ66tSytZCtxymlZ/32j6P72PAcxYV0A8/QWiPUs2AfJZVBy0cT4bRfTpKNF0Z5fl
Lk2TvVD98kYjOqhsTsRVuIp16VdPcAZqDTBkI8ZVum2g/NCK5hRX1mrprZ/yuLygVLWGrGZLAz0m
CJA1KGoLOdSL1ka7NLHvailFYU7QnTjpnSxlbIyBfXK7MdpLUv/qDBHbSoaDT79nMxyQ+a41qg/E
j491KzlgWfqfWh40D1avvhd6X/h/Xy3fuOM/tTGDiKYQZ4tcLojeP9Z/F+daZZR1ftAbjUi9PinX
4Uys52TJtTuVzVtV6es6jlA6S2C2TW2AW2EgPVkBosmCk2XSiZoZ0S4DHJHcDeiyrxd0UnxEMGZY
ylMmjASPwSTffDUtVxk2+JWq65DlTiFOK0s18lq7AzbfmPlugGqJPgtLujKBqUxCc28pRC0qkgrt
3BLv9b6/pE6wHsBq+qqZpmuYJ77GmWCasQetpfYlgT4lCANLOwaDyo5RSvhJZEASF5jA2IfC+sIS
R3+UFqbxmUmsb8Y8XtO6n6ZdFZdRBWW1OHPlFRoU+EmO6rg5Fw9ZVcGzwsDjmiU7SHEzvkYp9WIt
CksGuAQCFIe9pIkejBwMm1YjwVobCoTe9VNWKW+2lSjou4GokUZnXkcyowF8+4I7OyrW+UBkm0r8
6ap2FH/SIxsG3HpdzeoxNabEH0L7zrTrx7xEVQ5JS5s7etApuEYVtGeCao7QSZ5bTXpNB9j/B2ur
tkB7zUGBuCNPHqAw+Vc6RoRe/HmAAJqpINOksF2uinjtPxoPA2wRlC0gwrofas8yh0JejQgyy/Bl
R5a0WcohMtZdFs+Jp+eQG9wNJkQU1xmUB3glvBRQcb7O3xiJ5QaYyHPJeIxVVc9fgjSKEA6WVGgz
mlANPAgENVQfF7Y1E7okRS9zP2pH+RgoBR6VeOghrQt0QoQTFuhZ9WoqsQWISm7XOrHNXiNowNSx
Uu/HVK730gKDr6pmypVncLMGMRNuTHmZQdUtwaNTpXskfkcPkCPa6mZp+2HUyLshC0evkmzU6cIp
2ZpN/qnMdfBA8NVzNaPRlVQjpEbTVwqfC+yFxUOq2m9RpzH5sxT2cNW+RYOtJ+RRqZuVVKgVzEdW
dgc9e/gEchBtOxRZoeq3nVUsDe+jIilbzcH6wkB5BTByIA4Wyu4GeeWhQR6jhXbzsDBEeJgMy+9W
012tC4p9klXsmCj9eJSXfJ/LMfv1nbKx6+4d3Uqb4F29Jv5teJglxSB8uIduv+w1t06UFyMxFl9L
1A/CiC+NVbcHoxXSIsXEsiU2pl1rwnbezoqoUZgLg1YEcdcEwWlw6qN7A3JrBVMKfi6j38U98LRS
HVF3LCe8g0m4hh1wYhOXiYC2aKzrJYjbZ0uGe7AI92qaD9AODuxy1dYDCg1rJy01NzaXYZMkETBE
hbj1ItDcSk13qVOdynmpXG0IIAsfRreOZpgVa/OYEULvtmWUuYhUhPcQ4P3QApi9lL6CAqvOf0qh
dqqqOSW4c2THtrUQPQjwVTY6StNlBBF1M+OI0QBYzXnDlFshsCKelic06VlNDIb0Vgeoz3lWvrR+
hWrluquj9DzUZvMmWdqHBUJ81RNEDzEqa+JcPXat0H5NeHgjzLI12gb/Y2NDOagsNeSGxoc1ENVr
ZMpAsKBWnSxQq2g1ZdYG5NsJYH/nKlVzXKJuo/fKyWlUiXhRPRSCBvioAuJ0nBnhuSTejzJhIfAY
9sN9pC7ENjvdJe8n9umH9AX17X2vo4pt1thozmJVyWQWJTCspAjxwC4F/dMgG49Snf4slunRyYbA
a+X2Ka0CvFzxIFM7CM/l6riGQwpFz3ZbmmG9tgYtWTObwa3RJMF2qlLlJxKOQBC6EDgqsEQftnnV
D6W5va+7/qp32qXp46Nh98VZ6UHNTkuT8swBhdoNUgMbmoaACVyVrtxXaFnUQh0Sdj8UOzTi4vt+
2mmRWSDptwRe6AB3s/OivGNOhvp2AeEwgAvD3uhdr/qg1UpPn1VcnnbaraOxfU0AKI9T/wCAkQhA
OX+NgMK75RxJGGz62k0VrZoXyANSsKlPYj+HHt4bbTvY1ODn4NpJ8HWMOWQ/kCpl22WJ4n2kmDiz
onFayZX2ZFnRJoR+2Kjs0zTKDcHZPKeMEq9WQSR/pq6kWKr2KoxCfi/Jz3E34ilU1ZD5UNTuVAkQ
nlFbtqeYbOd2AfRQjB1PUWrhH5vQHaey7tpoKvy5IBw11zZLMR7toHiOjB49TKvhUQI3GoKau1bn
EZWN4Y4J4M4cswsP35+6YiEUb7G5SEgWo1voW0Pc+0OcXSyiftiqN9oNYcvGXgkkzZ+s+UXr4G/O
5x95Pwq5X/uSOT3h530io78TPqpK2Z5h8YDAFRLdlCEpm5TRpTonJnv22ioIuJwAgq+JqH4dFiAn
JbBW4m4d9vDymt0ANTa9ARH1h9i2113Ta692Oud7w0pBoyyo8PYjTWy0UI39/dzoL/ErMDircAwL
lnhBByoefr+bmU5JPQ3APdNDPSqbUm9BPqNVvAwH5H3//Zk297Ig2OfZqInDP94r1Oy+jKGHOpjh
tEpK86wN0cPfF+eWxh9meiK8QzexcmBkxl/COxhzogyZ1/hgREDuJZZozcDyDBJYFYYHgudjFXvL
ZPuY9/O9nA8FYgjzA7H+m0IarWcjqpCqBcS6WmCicJYGMilNP6tt8ys1s18hHNZ6Uj4qSYUXNW92
oaX5TRwfm7kN/lXT/NPoGLhDRVWJILQ/xYTEWTGYaCURvQAhNNG/wT5Mk+siKReWh8qzg1jrcWxh
75oJGUfmIk0EyHfe2tFwhLRv2ZSMBVq/5B7yvZA6lTALM+ON3U6ad4a8JFuUP3G/NciiBhjsoJer
CPWJAUosqSmOqBtNh7rUCHCYPpisrQG++jocxH5ZT3c19HENEm0k+AumP1g4ICVGCcnMX2yJQVAP
8+vYLaNXlmbtO2OHs6aN8YKmMyN3/bwYo+OpacO4y3MpKAtGl6ZTPAn+OpeQRVRhulFfBw2cVwhR
HTJ9QYw66yMYAC2I4RYi5IhVWCXp9NN2IAXO5a+/N6a/9A1hSxbCEEzEdIIA/rRq0AJ7yMNczg+T
/lHqP7Te8Zboa5F+YzD/t3xF/9e8QP87EFX4P/7G+ZO/Fn/An4rLf4OeOv9paxaOGqH2ICMpDQL0
N+ipCvQUSl4UJPE3CK6i/3HzqOZ/Eu+sQteLGwJYqGiEtuy76P/9h2L+JwGUApOq4B4SfqN/B4FK
qPQf5/kCgGriZnJAoeJPQtHyj8NT0y4O+sumgaaxJq2lKGvRJbJXyFkXUL4jENtMcuFXSq1vWx7z
q66Nn23miIhTK+z/S7V8L0tQ6Eg1FInFuBnTbJsbWvoIn9+0tq3o1BFNcpBiiJBUSDLTrogfYHHr
H5L2TtbhuzPltxLCFcEZi6qMEu/Cbn5c+qR5CGTmynLs6Gt1MJhS8TwruaMv19NykNX+UqExFJdt
f7fUzsqojG67KMlhaO0B+gL1kzneeBcWs0/9LysJojw2O+z4NcpxynTqXgr14VTqOTulCP66uRbI
II1zZlDg9QFVDZo3jH0GEUmMOFmEGzzNnixWW27dpZKXgwD3GwJb8Ipp94FUOve1NK4mXd1ClfsO
tSOwnSa9m8I8fYZIvfenIjtrffLWqtFHhUAYvA3v+jzFvsG8kgqImeba0y4qqnMnOz1R4BPwufgx
mdvGrx4bmM3WUmA89PEc+ra5xF5gxs2WSZcDVx5Ki5WQKOs03R+q/pLp6dqsRzS3dMTBw0L1kBtr
0ZMJ2bIo2bJOrzORIseuMnzH7qJd231Us6JsmH70vlbpX33F+mxqYBmVRxuuuCFct0ndQx+UM097
CYxCZlV8RB76YJrRvkiUYb3YQl7NLgIfFjaZACT2j5yiRjAJ9e4Qugdvno4xEQp+uNTxWYI9H/p0
GMUdFJ/asK8PYaL+UmGzWAcYwabDJabPSnicbZP1NdPrVO+cg0EEEdx/FkTyhWd2oeJb/Z4olmI9
1M5dCr4g11NiLqTRl8aKvat0lU7mQyjrEDKVMY6JNlX2TtRQy1BsxHLpeGPafzRKlng0qdN3bI+F
veZDSc6+0I1DeSI4xqyGjeoAwl2U6kqUvXNPH0I3yBmObR4foEXTH+Rgurfl3PKaJEWjl5lt3w4B
S87a2QayelAnRb83gvbJTpJ2QxtA7qQ1vh3bD0XdaGcrh+o9HZy3vqzCI/Hg77E0IZIcsFU5dF29
bjQ0XAfZxCOlR7rPuqDZoim4dUIwHFkTs9sCXb+ZriS5vIvKCkG4C3Q6+pog4U2oyZJX9OOwnUuk
3HQ1ei/jxGJdae/RQ0I6mihlX5KkU8HcXs9KiBZ7faeNhF7onZS8GAEyfHqpb0xp3fc4frSsvDJV
q3ytNFTgxCzoYdpQPYJr2U3qAtg9IfJ2F9WM1kkQQuTaTOe6JTLGmTblOFue4oTac2cdpQpC1DYY
tGe79QZi3FlOg/800g7pgdrYsEzHgxV1EKDKYCLUh7LRiMpioHQlVuqbtNIqTNBq1oSUmitU5nZW
KemHJS/XTJBBRfSpdCy6DJkpNDhPZXvsonJNPgVh730X1wQLRanXNY7iDlalwkAcr/sc71KYmTh0
nvpmjD0UhgjDz6bPyQpOGaPWHUz5BybJznFJBwIss0hfwVb8FJayxYU/kY7C1zYy8ZJi4tBHzjZD
8wUBwpdaT4emkdqN2UqSG2nG2dFGpCb6ZTPCqgAYxfk5qbq8X8YTDLnzZiggN0qqDl+Q1nmFFRTH
pAACCquk4fVdu5k6K/AS9NjQddX2zpKxlz86yQY3QuYlCoIWilYu23CBf2qu002YPktDlu8y/Bte
pqvlLrKM+6jUwJ73hfaYpgT1hc216BvfqH4N2hBiaRH6DXNHaCbs6PCchsUugT4ADiWCj5Kx30m9
XB2TUVnV8ZIdCn1cwfk1bnq7O1XmaKJUsMzuMtp4jqqxuMvTKT8S+EdUnrHWiN1bs2DDQBTkO2db
O+lw1J6LHD0DJdzUjf2LpZ7Yj+BujTGbP4w8/hGE5XBn/extqz+2hvrDiCRznauxvpcTk83wCbJe
NMgMWPQQcojxSteVsVVLPChtiKMlra3PWtIYIezUOkhB/AoV6u8mBv9ki0H9c8QHPBG43BUVIlBT
+2v0N1Kkmc6i1fDHNgTxXUuDb6T6sp9Cs743i4R4CkLOj3YI1U3VWt1har/qeRppLpA8aZJtewlx
uIxhHtVS8bZRSz9EhMMSoX816p1N4idWkp+WeYj+Bce69ie/INHGYmouQztL4DqOQVG83y2dQiPK
F722IuEOARcRwx5awNDmWKyTS9V5sMsOQqVoZ1nZC/MH6AM1YR7pVMG/9Oaky7Ua762sZolfJwP6
FwFQ7hDqKIkQVxnsmQ30lbWvV6pD5RpadO2i+MBj3+tCmMOSESmYBz3FP/L37fLnXQRRMLhJmQPB
P0kojvqn3QpmasgXqCXrbVnZKkH2plVwILaF5I8lQi1EBtpeWxOti+brlphgN0IxeGXocb5WtPmx
V3OF1Uq8qjVb8YU7nmX/dBfWHYHFmgQMK6qZCi3ofcVBty2BncEuLZh+mfx3Y4NnqiUqt+wkl10u
vDRaekQXwLxrUJBmOMikHKnPSf6KG8Va9ZNO5F5Esv2cb/pkQiJOVZ7SeWZP2pzoRNa/2GX5Jsz8
3SJT0L1buo62FLNZprP6n/glnC5spDkLJ3/W4vg8273xc0rg5Xod+gb/XmAeGqtTCDqVy824SgKD
kMWEAaozy/lDjVqgM4n1bndNdwzbUj2zxgDOq7B7bVsMd5WO6KONb8AYp/pitepHUnbZfRQ2lm/P
SAH3uH5dG80Mu3d+Gb0drCR4gXZKV0ZPSJH+tNPGfu0SXIkjk+t7KTbR8NWymOlBlq/kMbXu4yDP
/W6CNn4av5wITUBZKoe1rjaKFxdI7o0xQjpLZNfrspnTnayQscES6p1x7scJBIeT0t/PVjezQK5W
sjmGcEHiCNeFa2OR9ACnWrhvkwRd2dxoiPvX5YelCFYJXR5hlUDd1G0oOCs7+5ihzL5CDpeo/Kq1
d2guTO5sNvIeZ52zkkq4sItI3+RBx9ismgB9dMGKmMe45JQGHKfUGHf6xOZgObfh2TRslLGLFFti
S2hbZ+jnar0kXZwu+IBjCFBgocJflITVwYr0KtoZgSrtrZBYnzz5YPb++fd9ClqXvwwXNswaeFjY
kIarybH+vLzQ83Qxlkn3bEOyvSrIT0NUGPsqbRzJTwsbjvJlirbf7xv93Wx6gqIyYybWvEZruJ6y
chtFMMJBVTedp6aez0WfzqtmlPGTlmxXLTNKoVMXn3lUmE/wGjFuxsN0CNXCl5WZiFDbs2rC/nle
KxszTdJNWavzLzYYCN9Hn6JSYc+rm/Zem5TyPtrB231JgibfLY0sKzisou6Ulmmxq8LmuQ7b7pSp
eUOIdBL4yeBoZ63U57XUsrugCDLUorDkY81jFxlBPXblUHos+1w5QL5on6FrQynKmR+s0lwkQqI5
RzM5nXWWeQzup0l+ov+jBW2n1bqqnWqHipR5yFvYHrPCCdlnkjrmyFV/gOH6aI5ps22lIDx2uTUQ
ZTsj/lwv7T6W557ovBTqS1sLIUWoZe1oaMO5kct+G0L2c4TrAReJdgojNvXkCgLcqqjC+zqzfEVf
1G1mTBLM/02xbqLAN9H5XjEfWPyirue10lntQa0Tc5vPyV5Fn/Uhl0z0pdRYkAgkSAigzQoFxv72
Dk82u1XOku5uzTQ493Hb4uQOEWmsNTl4HPDZ+CXulHURjimPZ0gw2RsH1OfYy9EZkpH5hfWmdsPs
NXNs/Cx5foA7KN/noV6OU7hMWyVGqlmKxsdaZVKUQTFam6HpzYnZbWBH31eGZWwDg8jbiWUHEfaa
6meLVO+sZAh8aOCKpxJWIhRIYY53SmY0ztLe61nVQuCqJr4dlcYqL4wDMz5jU0rSUy6n4a60636n
ZCGOJkFCMAdPQyH9YJjPD8qcQrKKoMs6miX2SmCw8xbBpZewQX9Eh6JxRxWW02SVt6jcpmOJKHPj
HFA8VvyyUqb71C5fq24YP9q2lX5MAZHk7NbAijEuZLt2jm0iABGTkj4MY3GIhBi7oZnGyrJhF4Yy
9FfPNPKxTtSUXg/l6BQAXDLnqNxnbQ1KMin2VW8su1rNNss4slHeV9hi6DL9bn44Y8TWiak1T+kS
EW5EmD8LvGg3O8A+ZxtjhjyHpOKu90ylKH/y5GiQEDBmVold8dOJU5VVh9AYhhJyMgx5jzJCAPQ4
ybttUwfXhpoRagmccwzgmEE07syCzZptODj63peHaj5IyozgeSlfpaqT17Z+QIcErlytiJ4CVbto
hQor6lxDoFziVE4Vq4RhvTHlrVlox6kAD8C8cbq7Hdl9Km/0LL1GadnFaOMiizyp2R3zTf00IT61
nmO8p2yGLHdRUzxEur4yukI/ZWxrC+4Fa60N3UvGXs+7onQ/yqosf6ZahXNcae+/r4SHaTfDHutN
6S/7v5g7r93mmUU9XxEXhp08FUlRvbjbJ4T9FfbeefV5JO+1/O8gARIgBzkRTBVKpijOzFu1RHwa
ROF7SVOJXRLP+WNcjFR4pMlHJCQXEM+3yTW+UhbVXke9s4/Cnv0wzNC+Vz3QSE9YZXO7qSfZPhTk
oJSZeeDZ46nL7eZRzlNpXQiyrA1EF+SOElC6ZJY45HYl8Jl2tMP3BjPpRaME3AjkdU/ESLopiSFe
p/A/3hAm6YluB2OjTZm2RdggHYJaofy4a8OHbkREkSmm/RowlpiiqT7MrnaXcLhY0dw9lDQ7XMyq
+6sas/Im57nhAf9nhHGE6luaVtuaru+nPraXU0zi9ur+tCKwQ0/WOEv1nIt2MCv6lnQM7ZjRNxYv
83iRVXu8MF0bL81AA1MDGbO9P5AqGkWttXirRUwFlE08zErhesLgCK7bqdZ8Mqp5PumhWiMjNax8
lckqV//bncPt4WZucBYRA+kx+dL2lGwE7i3UHMPtIvaJEc/+siiXPmchR18tPzp+u7v7zdzHLCTJ
oy1333/e771vN3KleAyDv8oZaGQuM7Jfe208KwOLQinG3Ms1Zp+qwqmmadiir5BcCSEWDdrDvs/C
niO20oMmdsl6QDit2ISE1grFere8fL0xj93cLccWXVajBPpxLpV03dD5hNYVGHlLEl33nAzFTqhF
78ZEj0JhLck57+T21Gb7+0Y/JdNe7+OdnNfFJWp1xEws+FinsRYzU2oVm8k8ErVsHcPI+jvSPHEq
+RZ8BQ7MN9V4eS+0z6kKhrMcdh+pOodHe7RCinYtaOMSvQzyI1qvudHrpdtaVr5LRs14kQtqpWVD
3Rt25NZkWmymtjCp5gl+tXFQ+JqR1/4oJ91eHtAt99XB1pO1ks3Bbi5rze8jmkZATc9Bo9QfdsDA
3ZtB/thVBHhrcFhOPxqsoed0gW0KF2ok5vmlUWunLsfyMYi14nFW6ABIY3N/38pHe9zK5WxAO5Ln
GxeGqW1s1MRj35+a240KarMWcmau7pv3B/QmOht1b/nJ2Jqb+43dcp1UUls6IlQACny2RlN+au1H
a5Kqa1wnqIzAb1bVZIZ+oRTNuqLl3CKchrrr8quLMi9fsCenNmr8GLtsWWeXvi+GZ07KCPowa05G
VNTbJskjhnVUEK2ZJo+yaUU7gszxz3QS8CtQxaaGXPeWTDyYTVGAI3Xz/n4zQG6uG3jwTVYfQ9vQ
nps2RPoQBp3Tziwm1FYM+5GOLCQuRebETVhdjMAat3ZBxgzZ8qUf1P24DozhQ0m1FqFvP3P5Mh1D
oJLIOuNYM7KsrTpOnDoy9D0MyQQ+/kK3hqeEevNBnKfk0YcOOR3sKSXKDqCRbUpnUTy25VHX++K4
6GCMVaT01Am1KzDRWpdOoZjW/aAtr4TDOKopywBAme4WoqFpxGRoof3KTUaBw5qooTU8pHKeaaAD
nhjexsneUK/UHJQGFBI5wR5eaGKc7KNHlfoccjtiYD0mn1dZQeDT2sl1iU1myCjYe1k3PDs9xGVp
8rVL7a3wJPxUSNXhN41MSozjcUxJ+SJVDBJ/km/NlXRuRpMCNSspB5qF8vXSVFiOE6FcK4aB7b32
uRyYH05R9jIvdIOYSZNTSw9cFGlWtJXsKnELOt+2o9JMSEF6eyfr9TYoq5NGl+mlSJoAfZBUHwhZ
P6IXYL0ahL9Ce9oOVtt9kdF3Q7wr81mZOKLlHDRrhlSMIB21W/S31LcSmNbv9NFa00aKHcvOJPT/
0fg59w8paz1VxJexa7V1MxK6hDjLjgayZRZhA7oOwQnGyvRtU9KcgroRZzG06NJxHmwCk8KXqGiq
i26NqgMjX3wIEpgym+jplOCZsyGVL+ghxzetG01wnka/LGoTe2k4bGMdJo5Jp7ppK9HuaQnDw5/I
CN7bqdgFQ2lshZET+43wZVsY6q23JGw3ltSPXmYWgzNncugyDS4+YZMPWVpMz5pKqHckGtNjrC0+
E3FpK6NbLXVDYZw+5Q+DYaTregowLOVMEp25AYEodH5flh0ZOzEneB1Ca9qo6fx44zJYmBWfytzM
XjbjV45qyavqsnuQ+ttUtKKNmPhTp4hi+Z0ZKNFgVfYYoVQ8KAFfEeN85jdTa12R827VknihpFTo
C5X9ua+Hx7aWiEa2x9ovVb5+mZPrb7dI83Us/y7V0LyVhXzlEH0EXPo/JH4Iq9FotFcWhLEDcIkS
cjkMraI+l4FNc6HikRsav8syI+ISFcMLrUgQ99LIEmfp9I2eqbZHYW2wga7+pZrEIUmEZu6AZ15Q
Y0RnZBqxZymN5C6MZkumV2+BAEQXZfWch9WXCETxliST6hRKkKzU5tZFAaeJCGjo3TbnSisVLQny
HQtTMOI35jHWk5HYPiSVXyVIFdpavrC03855PF/uN+EyLjttnB6aZUEId7uZEdFSuaV74aTjENIC
AF1TdhW9sc9hB0ZAtZlvWZS11ssOrbK9n6fuKddj5WrISbmRAlQFxHUjXxzNxU9andDp2qJNsgkW
x1K7dg8CsGmtuUMzMbZnQqPcLls2/Wws26CfzVMvJYWbTJq5rIpu2VvhqF+aKLlpb9RhY7eiORhh
+MT3ATNSzPz32TB/THVzTsqx84kpLzzFRG4VGoWyT3s5OeS6uSfvUHFFahQH8i6THapLhdQ2q6Jq
uu9WlNrXZ1mN6bPqA+O9UazeMWeiI4mX6ny4mN6J1aD6kgiTX+y16CLjQS1m6bmdnHh6b0xzei3H
IdzllIu41Wj+0Wp0RHkWpGdlapdtp22nbtJXoF4054WT8EjHIYtYkRO3lQf7GWGAQ9B5/BQBLCqy
Pq71mBFDssV0qAbgfIMr+qor8pIQ89x6IdaNpdaiZm4+FjONXQoLn4X5emK0matZ40oOROjEmTyt
0Tam1zJHQEve6Goc0QlDnL9OhV26AaUlnjQQZ1YqcnfpiqrxTS6P+ybRE19il+TvZ/toDpNLP8vx
ZcF5muU9yHtZ+UlU2WvzFnrWDpO8W4YAZ6KxLBuhTKAHC6RAbSxvxci/rsdF9hIm5uSMM2ldBucH
YgTF5mueDbeQqMEEKXxSs17+NYgHqRhUJIn0opSWZu/y2w2x62uhktwspLzfjz1xDpKpFByRaHCz
lmgW3RjzfdAMCJ5kLfcIZ7RbhLizeUAiyequaq+DXl1LNUkudW0hQY6TU5m250TNsK+FwwxNqCSn
kEzzExzAuJviiEt+NqAeE1CdI4IIJ1l0basskBmBoU5P9Zy3ZyWQj1Wjka2TQlyR1m95Nb+BbZiM
5d5UiHdXEo+I4+axlWf7sVdRbCMzCziQLFXsgvDaVDF3CTXXKOg0mkRYb0w+yi5HBGa00+vBrJnk
Lj4Zm50nVapwsxrhVLTYIzUqZednywMqNPWhjEvicOyGvtuB0jXdnhu/GMJtPEjttimHYE9qvLJK
GbW8pkjHU4i2AhhtFEQN6sNp0MDpq5peMIPIROTe7XMBrfiYlwmapcp8neI8PLZSlXlYHWoPqGK6
GNuxreRLf7u5/7VMKgrATI3/8UAu1dG6HgwIwdvz9FnI1CVO7YGqxr2ZcR41VphuxsDG5jhYyYmM
03VF68mVdsFuo2mQs4OOE/JW3PUgzTrIUa6Gfs+p9lJlyrU1KQJsKh1VX2/Nj+bIeNHdFIpBCh2X
JuVJk5LJW6a0eCyDonQaPZTepnF5J0N7/KOUkI+LXrwy8aeFpiSRbzF/FXVZM2S12aXQ1HCH3MBg
mWpHz3Ne/IIob35P6GLHqjLeIs2OPPiS6cB8tLDnS6ogGUP6rL5PkpS7w5gRZM0o+9IkmVdXlf4A
hgDar4WnKSRjrVCtbt/JAdWHsSpOnaZQJ9FKa1uto8+2UlATJF3p0613nkc1ZmaoQx1WXfdLlwNv
EnH7nvUBvTpdPTgsFmiGHpX8OU1q7L4qP6kisbNnbYKFT2eZyEe9yp+nm6VKTnHlaZ2GursqXuIW
OCXU63lLT0X5wlLVQAXbLvtQF80WLRMd8FUneYtWVC4Q6RjR9v6YLkt3U7hF66jJEANLtvaAhEBL
VZYdkm90duMUJa3rgfpLjaAgQ6mBxCP7iCO0ibvhOrVB4FZ6u1FxitMekkL6a1QfhOO6GEge0uq+
IdlP/ejKvwC9x34BG7QnDSer1h9SLiqLmOcVMgAKmnTtK5LsbU83RfuqBgtD2jz+0jSaR0YclVrV
vFB4/Dik+XYyltHtJyQ5lh6+59GEukjplJUmP0ZDfUBacDZC+rxZa/0q0sdwoTIknDV6QVkfTKk8
uGPc9w5tGT7TsxZyHvzJhC627G3Wh89yN79LymA6bdOzmmEmPNfiRQ6Vcz9Yb0X7kguDZUEqUfQq
UZp1e0YRA/Ux8iLhwDtPVKQr69hbJ5uAqrEqnE4nLUAN81tNSH6TdAIbQR/lcfdHs/+UanaL2jQE
ms5RgyLiYkxT5pRbUEqLm+rzRhfpTku9PK5Th9WO4YZ2dm4bPYI8pFl2SDWvnqlSVCvlYnF8smB8
aguFrJNQ/qMrNq1M9BjKvE/QG7kbdkhRYxPtqck4kORvSY4oExGG6Wbdo9nIrLNfUSbAoVviBffH
iQaoDd2ni9dkBp5gRi6Fqhyo0Vhdj1NOg2y2SQB0XD1xq4ZL4WIm48pE19sp9RH56xfV6UZKtwck
+9gaOCNHmeMyItMYDQwGyG87kSJs6LKPbslPgIo00Nbke4atvJcX89ialu5FFMzSDlA2fhVC/lVU
WzlRHgauHRcfOr/gZPoYZ4rGaoRmFK2BGyVSz7/Gp6akNlnFjGGeNWPXihP9RS0v6CpyzyhMfLBF
d8hGkblFTLOVTfVRHLeWiwlhqQLOkVGdvSS8UhnVrXPV/E2b4h+dFFyaOJtr17BAamPJdCZj3Ubm
jjI0klzkDsejRJ88p+1xim8KXn6/8PR8dVH4SrtP6xRG9ReIeq9YdHHEYcdwkz8FndCoJ19ShwvT
sTQmL82xERdjTdBD8BU3TADVRk3BboMPuV0eDVkr/EmkJz2ebFwhNlM7wYJVnz7klAG2bBuG7UVb
IYR6i/Vib6vxWuho+KsANjw3c1dFaOeg4DwFhXmVW+Q9RZ+9dgOlBQUZbKhaEeNbOBPimPphIwHT
DD243PdJ6Ge9sSKKgXC5ItInACFGs6fML2VPsEAjqatWRpp8I2ZGJdotMaaX1NbzWxorCp4e40Mj
Ty+AB/G6QHc3hKHXaXa9Gk44IID66gXXm7ZEKAJRONOxztJfIrO37hxTk8INnbnbBAppJechtUbp
aZLqxkWxM44qUcEal0EiDrHg9iHZYyGB16NkeJEEHDGE9ZM5Lr/rsXmxWB93IQKOLoCE0VifrfCu
tU+lgv6TpmPF0SVBU7NhEuWKalS1pQ+tZwWL5gJvdBPsWn5RRQxShTqA4a9z27aBsNA0nOuiXGla
GvpzE9OC2svbnCmiY7CSdjo1zlcYQlaWUSFCaJFCjbAFRBbHovulNeUCuEes52Q2r9Is4csxzQby
xmYdECxU5Ime6SA5dqZ2zcYt8BxHOiMhLFfV0lFmy1vS6BSr0Wvcq397k4TXPnbNyT4uBRdeHIto
sdH/iBwh+twipIpN2xd9TYkrjUWjQmj6MAlApIWLRENucwd2Kqk9befz6HYVv+us6xkjZPVv2hYO
gaJfsTUpfNBldl9VrenPBJfKnhHNb4u5PA6YV07T7UbrhuSQhhHLLyNmUg65PNyUUkmcRJuwh2Jq
+S2BoCUOCPnjhDBqFVYVmRU1h08n5pb2tlXHBzoI6qscLULpqimQGyWLLitCpN6xk7IMAGnSwm9M
flb03RKAAHVDoS5K2oQvSQvLeK9gnl/KclPFnVdZNMghnuXYd91HmZWRnyhqvBpTflh5ttMHRsYB
EMlpMHvIxrRN5h5pmIIjLNHDa21FL3lr2hurmD7DBmjeug1H02A8jGFYuprC6qofHhNl+FtTTOVp
EpaRArZWon15mjmPDRZKEG00Fx/S0QgIUG6p32uyNeIwAx2AE89zt1FCGvpKpT60TMOWeErXZU1P
sZrjMFmgS7xCTxlmE8tN0GM48m2JQU/4KkiArjLrrzJhg8uH/qiPgoBKLd2ZImlXvACbtl78Nije
fm9aQSb4guemyyAJ0vyh5bxCtUWOSK1jFcUcE5gi8+tQoUbvYRxift/jMh6Mfgg5vXQQr0g4Shjq
/pwJPwOA3iy2zvUwiqEeuk1q9tVuijovMZp5ozaNv1Cui+8n5meeTx6TNvQ4JRd9WtdA6MhMRkLX
7DpJTE4olN/ZreuprzPMLfO0htwaYZlEjIA5aXdW65lDT4ddkKBOVCY/tlN/oqFYt3PFKUDRvR77
ltQvWOIlReLZ6eJRisMXYgb49IFAubKO1Cz3sXTWkFf38sxQBaBKWrj+EmLY47IwiW1OiSaGCtlr
DVg1RY8O0IrwLDdOTE+OJTpmgGndDYss9QaKOOjfo7dJoEbqB7KH4pEgkzK7BlS1u0MLvCKSwIEy
2AdqbB8tdXxKSzndCDmaV12avS6GIG4iGbS1+VcSoGWwXB2wjpeo9bkvk+uIpNmRlxhrGvmZeU3S
jTIk4OPlRg26P6ZuEVvSluRvpOXfHGTeq3WSnBdt+a0OaKnUzP4y9eBPaOXyqlfrl3kIXs0pUYEm
07+y7Q1pGThjgcSvGv7UBpmFQKcOknLCTnRtb3XzZZhmNy8Nyynn8KzSQ8c3K/CaaNKXyQXCsZfw
Sa9HgLRKyZ0Szm5ldpx0ehyfZsusSeaQ36WUEugaKLiKBKdxF48kg8GJxx6Ljhq76cwpFvU0ZRfT
Aw6Y9DHqpvDYhUHtaGknvRuMynjVyuGMiKy5aAOVC7EJFFoodnhmbEPyaoGYWTznKRy1Q22NwTvF
0hNxB1O+lTVJftNaJ6AZsKvCjzFPFV/m17m+b4aqjXDHiF8njKa7FFLP1dpFOYayFXHalg9KLGeP
dSikw6gszfdnUhVC4kd7Gc/jLGV7tRLXLCB+Gk2qTUCpoW4Y5YgQSZCaFkl8zkAQTnGTH+PcMt/j
aFk8ewrjrZKV6bs1rDtRfgrQZ6LmG8uncEFZ2yMlcD2iI1vrs2NflH+tG99GWr0/gvUd71u6GL7v
WmKhQ0LBxd3vav/9rPvW/X54+e8X/twFMujDhBr/2NftWQLQ6Hh/ljIE+dYeUeBGuE5SkdjHmQUx
J6cM8aqEPbKNZk0ecM6MM22umZ2yBJLE3rZbr5zFAv+oD0BY6QiCjNdHptZuESchS+V1QnVznVAS
p2Vm/eOuNiKxaTI7V5+XyP35n3pd8fvQNL8/2v3+212mOZrHOhADE3w+5Hh7xj+ODc8oMmih+/9z
v9+Aurzf9bPr/7wwohdgXViCnoVtcDvcuIzXXEvi0/315u1whyxFbhb44/e/PKLjFWbH7Jf9pvVg
HYk3x/yg/Xvz+7PJsKP3R++f4b5vIVCS3o7p9zPAemG+2Px+/e3R++bPP3N7xnSjWr9fQGPv9+bP
LgMogSBQ7WOcWbXT9HnjoynqrlVoeTi8u9N9S4R2uM1lNCg4oSOixGAMW8emdvaSV095EzVXxCf5
mslj4t4309t9IDEE5So6+qHbJvar5gpcyOxajzDiKVhmHX2ppnWbsvi8P6ey5fpaG6UMv9JqLBx5
yfcOaW2nshJg/2dfvWKz6hEZs9vb/u/vyW8i9NtcEDl8u+9+w8IoA5ORun/cFytp5addi5Do9h73
9w2CFLXGLcP95z3KMZ/8QMxkG/3nf0jrCvwaos+5v+z+wJxaus8KBt7qP+9rLRH2ugm5WzPXHd9w
U8abYMjt1f119zdOJDXfFLRirX5eN0pls8l6TfvHfardkHIZaMr3a+9PVrtCbJakFauf46QrQttw
2Zu/X3t/wKpMCDMTX+nP560TmB8TvuUf79E1It+Ot2XxPz6LHNTbSh2YBv7nu0gWY9gWmOP+8R7y
MoitbLMg+/5eU/QWWybUMAj/OR5q0wdb5dY6/HMf6FayQ+sM830/Rt2EaKMNg7/3p9zfUyhZt4Mt
+fPzKn5gpDeP9q+fuzRo+B1zy6+fz4k5wdr1i/rxc5c6VfQ0R937z+6rscn3pRG8/uyrgGjZ98AC
P3c1czbReVI+3/d1P47AQspeaMHjz+7bwDT3lAw//Ox+iUzk7dRP3u+6v1BJo+Kg2u3lZ/dh3baH
vCnPP/sq0mE6JEZ5UrmKOEyKWaXj4uCn/IR2TnqSR3kn4WO7aNUsPYkyIRlMGxYkQTxIt+iAcTRr
t/dHA6ZaHqo7eX1/tMI44DeZPbj3RzXTkHeMV5hvb69dOjs9RZLyen9wqK3kQWYJ0MudPUCQAtfk
Q/t4f6pS95e4s4vz/anwM5QMtxOWrtt+MuUmFSzVaXN/NIpBqWD/wu/PUKjFBAsdS879UVqQlj2Y
Bczw7bUxle9nuxCX+5Zt1M0jSPHq+zOkrLpEL6UPyu0/1/P5lTKC7HTfz1iNBuW+gXITGEpPTVQO
bmUnun9/FPM7h2Cwm5tXmEOIymNrRNrg3DfBy+bDUqFRvW+qrE8vY25874mS9IUu0f/6CNDvm8XK
pe/PVwTJX3rX0+P9TZJOLZzIko3tfTe1MkeezYrPv28GoYYdWILWvW+KKit2TI4gHW6fiO9tOY6B
9HnfSqJ6vLZxvb7/o/e7zOrQITpgprdgdDek2O2hbD8QQ50NpYTkzVm+TjargaFQWM02ymEc82hL
J6pxmDOCIyR+JDsYejJu0jbcC9MwnrQwkd1Ez3t/Knvj6f6X1JUkOdw278+7v+K+2U1le5Y7iFE5
Mp5qIcYnkuHuG/edmfSSl6Zhne/PxrtEOY3Q+/1y3/UStG4nz/j1b6+eYBxBIxW0ebdNuTLmXYOd
63t3SyybJ0kOH+57ovwaqQFi8dt+9KH7Vq3/PzDr/bdUp/+z7Kf//woosvLXJwq1+Z8evptjj8YI
onEoF0WnL9tI3f/3FkD3c/j8b0Wn/8vX/zv6ScfEp9H6oOuqgmoWD+a/o5/0f2ERNHVB9AahHHSX
/jv6yfwXNZrUpRFzQ1MqwS6Uqf2XJ9D4l42NkL5Ly9Asgx+P9n/jCSTh43/ygH7/5/e2SXFrZdVu
6UH/EPm3rVCYkyUSqAcolFZ5bXAwqwAFGKGBQGDDYTIMEELiDIfWLxfLnQdzJeu/TOUg9LWZoZpe
6b+CpnFqXfdk6ZZ6NHlmWBwLuTlUoXSZ3LB/MKhMBnaZn8eUgIFflXyCuifkYSVvh7dezJu83JfH
uvch02nhOfdh54QekN1qmXbZssu2DKm+EW2WTUPs3PwHAVwNOE4VVmjuyXYc0FO8zZ+V/Qx5eKDR
3ZMIoMB2Um4oH1Z7VnOduarlXdwSNLJLy30PWCE25bNcoszID8EEk2hRabXJwpPVrTWMeHGS+21/
mECqyKHwuko/KDqRksXiKMcs2JmvcbkXqeYc85cO6I78EdPciukj6d8Ci/DO+EW9XZqAwYo/sva7
C77k6GQxbQrAX4H8BfEIQnnqEsmL+uTUJNJWYSmc5ImrkbDVHhp3yPJNA1WQTg/FzS2wkutN0b0H
bMouh7XXe6ctZAfoJBAPtbFdhqfbsjQ+68mpKzyatFw5czSbdrrVkJyi5oOPuXRnE0ignAhbLffa
8qCQzq5tbZRqNzwu8a1u11R7JPWRhm7aAfoctF0q1ikJm8RzYM2S5Y2C/+E54KQhsnGAxAay2Uyq
j8qGlGCqTlSWguaF0Ix4q6a+bnsgr6iUp/q5Mi5N6ah/utjXzGsreVL6pBVu0W1FtpG6LTxZiLAs
OxOfE5kI9NaMYEvg04ghb4b5MdJe7OpsqLsA4kw6JTMsFoPutcjXurUFGc9+z8/mVyE54+SwDCek
SO92QwNSD1BW8fEzSi21P2lCxsLToBCgivpSNi8jeEfBmabhd1RHJ4WT6/SvfSjeLW3CyRd4QfMw
L5vyVqb4ZtpfiXyRzY2oHkv1Y8bKZmHZGqSjHvlR59i1rxAeXG01eSOai2Fhabxm7dM8POTSaTEe
ourcqs2apbWlr1OsUpGfTs+m9rc0VvHN+7WqgAiy3dKgyvaDdGO2b4xebWQjbf+dgFIu8ysqJ3fo
8KL9gs5UiS1dPhYiKTvOWt34o7EPwOf8XBOI7CNUbYbVbJ+sFPAP/MgZzgnGFgwahDWQNX3QPkLr
Mfs1Do/IejJHny6N+YzbwyqvQhYApifcYlJ4aZf3VqEHZGVUp7wkqkc6wql1+EAQbCgIajWvmh4L
E2vjS9J6TV74+JuAq5E5kH50yS0oLeJ0ipT513Oa7ygDb4jzQM/b4AhFI63n73LwoYOvaCUpzo9D
+FeUC1FL8OqEBjyZ1o1Z29G6vpoE0a4KhgI0FgALg5/PG+iyONqZ5Q5TTxkiYwcu5URe1+Fb/Gr8
zaRzax7ifMchgcHW1ReTGK/6Up6mQ7hRI68mmjT0w/pSf2LZHC2nZgVL1tBf+lWS5EFYbxqxLtHn
JO3KwmvCk/gAV1yp2bXEo5d2XybdDVKlrKlYc45CQb7gTK8TeJpSeGUEs7fFuIqJyOnk2u0IMRGF
5kfmWVJ90a0zy6+HD0RRKwla0Gnttyp8uREGoOJfFgWzhmvdPDULvizEY3u5c7R6D0jfalfd3IXY
G6AsR4JqXmmA6Uyofwc+mYNB/wvItm7t2tlJDRcRcJltCSRAJyMbhHsZm87+ABqa1K9l4tSAmtUw
djltCpT+J85eMqSWm2jZomHoIV6zk5R5qChWJACBYwnKixuEiwDHJzy4S70TpPsw/0396jGM3Am4
XEPeIHV+N150CZO1MWILe8cV5uRLuQqTv+M7dr3CPOsKvFS7Tbme9/Mu5IKSWi90EMa6q5vHcnka
C5ervzE8I5LnbCJEonnU8UQSUC9wnske5h1EuH3oRXBUo2OFO3k5lDHtwC2PY9kivK9payerIpdD
oqlubJG/HfiVTXpo86zrZ9v6SHTEnyucjW23xqEsuodFvI7FIwlGa7u+iUboQZw2Ze5nbea1yVrX
H614IxlnIwsQPO5j1nYtl5kBzsMKXurpo01Vbx21hptIPhe9SXsWxboMDiRJrOY2Q3y/EUTOkUub
vIbDRg/3vE5NrmXmt+9FjF1jL8efbTyBDjqmua6Uh8JijXKSxW+Ui6HyMZW6s6icG2trcBrrN1qg
Fm7DZmhX/aQky4kAoMhiBHwi5ytKvsA1oRwOpeWJ7mAibBzqyRWZ5qaMMcYpxKRp+IxPqAShBCRM
JdI2IsssxGjzEDL0i20JFC+f2nhN8B0xKGXi28GBo1nWF5208gg5mU0Movy8lLdr5arNNqJcc7LZ
9VWLX8tqj8dQC68Nie31Pi08oV4NzEORfW6VJ42LK8l2XkpU0+ws5NxlByN4i2N8x5qr4fNpyYEi
CeDUqtsaoX/ipjAExgR4Lx0ia1uabiJOtvo7Cz9l7IohWefFQYg1VZrCC9ah+SKrR1KdTIUMx2My
vVAAKC4GlJUxHodkXcIEF6+atc8YAVNYv3IdYSZeA1tyPExEfVt8LnLplfqvSYdkoYZInE1sH+uO
X3u/POkEfoBIKdNRt1F6ueGfXHdVwqwRPWBULUvG/X5lhrDnXI/D5UmLv7RApqI0cmKnJpNWJYNO
bE0SANSgXtEqyEyiM67V67LvL+Vbkv1VscwtRwgGnFGp3q4WmP7Cwu4+ex38TaS8VxZmGcyYXD7U
4CalHDaw8uklO2WfQnUi2ee4o5mcgUaS54gQ55SoJFAbh6s/9EQGP54jWQiRg3ylROjaiNvgHRUn
C4+9/UmsVtOutLXk2766I2+vQUeTEcqPaxVVsKP8whM8oQbK3aBxswejXGWfypkpByqBFhsz52m7
Ckj+a9C4ZSrhZ8wg5iPK1jOykHXaX6OC8SvYzBZlltKt/G9bxM2jNhlfSnRC0HTQJ+MAZvVpif5S
M4WaiDnLRHAkeoK0mGzLPgap+x/sncly5Di2pt+l9ywjOIDkojc+SaJcsxRSaENTREic55lP3x+j
6t6UGH7dLdN60Yu2shozK+AggIODc/7hewgZr9VvxwpIpnLW9tZt64VPDsa0XbXO0/q869meysam
bF2up4sWzfD0KXkAPHBpvDroPg5deFfl4keZyjNzbxpcHyg9krQYonstqz0NFAAAyhX9KS5nwA/A
k01Esfy5/m8xDLlXvy2tXTmSU4vupmYfzv2tEBhBBfSqkJsx0vedJ1h259EJgIoF+yS9Ceau3Mw2
4LUerMrX7mF61L6pFwhjoOPGvqLDagJGK3V3UBV2b79xtPvJbndt4+2MPNzpcbBzds3UnvVS3Ocm
/KUw4jBTdr6ZG9HP5rP2CjlmawV7NfvZMBgCeZfIO64rOf3uWm2h46whSNwU+V0rwB922jnt8WtF
J5zE0cXYNmBvhr3TZGtn53f+Bpv03U3fKqsuyT6GCK53KRDfsp9HLCB7lAcr55ujlbdxZL6MenWh
ensh5V3Uy1tTg8/uT1ddoJKv3UDXW/Gz/I8IZDvQ+Lv5W/mNuJnRt5Xf/1B1ujot+3eo9U0TZRiM
0xlibWzf341GfG5z/0d5SX0keY80m0dHu+/571XRvv1suvCmK+nnlgaS/pO19bmXEvBSSo8KIfIA
GpKUPXivVa4HF85bLkAoJoICTqiAJUAkd6DeGg9uVChPpfWmTICGoD3IlWFbiOxt0+Ga5hnmcGbU
rnhcbGpWNDXyZmWFmbFuGpTp57+9H6O7NqCQmJsNmp0oSr/4Ov3rMqQ+R5WLnhiQIkCXWrPv8oco
QqS8Ka69gU2bdmf+MG2qON2rWsQjaGWmPsUYFNxF9xO8Ng8GTI3FE28QHfUD1YXxty/cUgzXHfSD
1FKfpyS41gL06qb0oQqADI2Yt8YQg6onr+HZNvFCSkH15wpdgujM79PN2IM5TMmMCCxR47NrKYHR
iA0v7RruoaD70V/nguqSlqNwtvL826m0wDhAttBcs4hu8OA8G0ZOecejUEwrg280EhYMuoBBPd60
inWDxyowxHKtzje3P27Q0MNhXduOrbHtZiT2Om2TbTPecEDPw8kC+6+djTXVZ8iY6vCUEOocTV0H
jXPhdRKwLtpvuBV7iHw73jZTvxfQqagvX4YXXc8XVsLsQdLq4DDvFNqeNUm4SAQ3wAV3PWSIcVNX
SI/TEUzQqBqoaWdQwKV1XsDOq4f8QcnKba6DYqBWq4Gknsv58PxaUb8KqW6LxFqXcXevoQvhCxQu
gxRFiH4rgPJn/oNRKbsxQZZLim8a/Icq3o5BuTEaAKxwBzQS5PQq5yyMz4M/XgpNPfPxZ9NnSkdV
rUaDjK1RgIq+wkBdzTbgTYVYRayz/YB89d02tSrazN1GJv0qDYMtiKhz1CgyVFkS/hk3D4PyrS5d
SgYATrRLu4rXGc7BuWBLR+FWRrprDx8zJ8Gsnjr+rS2KLYD2tWmZXMbaqsxfKnktp73CXslt67yr
APErm7y9rFCgzABrBFq4pysbqnvLfxbWM3CbjQdWJ4tXUIEN765sH6LkV4cWiZddCUlPZgD0B5bT
R5y51TvuBlS6xnTTc495z9NcEVTTdRXneB+/2OabYb9SX6UJ3637aNeh3a5Ytw53bt9fo6C20t9F
cqlld7BVNnb6WJIgxnazaUdlV5GljslNKd8s+aAOtwUxxY68MyRqMIe9d3gl5/b7lJ77vTs31nVF
3Xjpk2m4TfDoVNeWhpBtfF+Fd178FsnvU/VRqzuYmO0teopOs46ieE0lUDqklFCjHrv+XjYXXfji
V/W6hNpnjtV65NwPjAyRYNMTwHP1Wzd9L7mMp8eckH6nZauyb9YtGQesHQct2xZ5NNk818mNoTy2
5lPm4CIwfZh8FGm7DXm+qlJ/cbPiR2dd29MHqjaWvhOZvx1hYqh7PkSNjv13Q/+hQH0PWA5rcqvy
vlO71VS9eRN4sBDYV3gupgKtnz3YpV7di+Bitvq1bReNUeq23CIRZRHzPG+3PjKsOa/SrsDrgofv
oL0iH5JUH2qPVrDPA34SK51tMdN9kcwhix7Qc45YWljAeotH8UAWfR04YHpwtemRWQIYpnYgUQS4
RA3dnHC8EOoNDeQS4ZEmePFtekgjzsCkDnr1qxjfaFhg45i7ZWCfqbKgMWmsuvFNRbtn2unKdYw+
xV1dXxnTQ4WKA6qyq/SXosLje65IhUL/WrR7B606X3V22KaD4hk3cqYw+Y2bRlCGKRlUj2G9mani
3pPSkAxE99Y0XZnxhQft1rq3zfdCnVYVipWxf92Ut03Qn5de9thHnjvxfqyScwklI6IQZzboX/Kf
G8jzY8/ZAnhesiIwnU2r9c/sLu+hCRRPRe7c93ZgunVvwmqdJoiWpemGJXdBx+sa8aNvenUDwFdZ
0W8DXdh4PMbvoRtvoowUhCdrEV1a4S3lk7L+sAJa9uaIAjR9ruAqv8xeCuoEPK5i4wWZ1UoGFOVJ
cjsaGDficfrVazeoPMY7slUvd1vpKuwVpKkN0e/yur8qwjMhnjNwa7jLPAdP9bmyh4U/8oV/JKAf
7OA9rOXL76rt/690P44Fbsk/8zZrqvH+3SeIfS5360cF7lZB27z98ff/u5rtaP8SiCgbjmrQw6Vk
jcbDv6vZtv0voDNoYAlNRzTGttBU+Y+RgWb/i8q3TRcQCQXH1AX/p/9UsxG/o5o9/+N3KXsWv/sb
HsuaNeuS/KVboqCTZxl4SM/2DZ+L2L6XecbQmNp57Jdgty0Vhsoaslx6Hthh5XbpQBFFtlWdUnPR
bUjg+EOPq1BPRfNEyz/+ZgeqBU4M8tNHEw7aN29MQamiLN0CXG178wdMly5ZOynt42SWDaH+EKiJ
830QRfAKaU/ej4GvXuVtXF0ZVepEtw4yASQ8aGWoiDC1FNggWvsfcaXNNBSh0A9VjH5SeXBbAlBS
MjZiZQWIe659oLkU9pKokKsSg3kwYpmJSFA5jR4vlwQQDkF7EN6+UjjlWySUwifhR+YW+LpT8PQb
I6CJcmxAiaUO3LZU9A06Nl5J2Vx3kvo8RHvzTJ9kdhWIIXlF0Xt0sa529lqPqkM6TgSndpjaYCVC
mf9A68+5KSlDI8uV9GSwVtQCkLNjqvBWisiuaLQUxKlI8/c0VOL9lDvVxjJgBZ0loZIjXKc7r0js
1O+ZLv0riULttZ/rzr0FKuEJiXcKTECiANQj0BqvCtvKbiZAUiTXNuAMXSoOdcOufG4S1XTLJKJw
Xicyuk/yqXzNQMrfp7ExPILRQD1HtU1r15uy/CGDQv4yjKTd2YXAy8Z2cm0zgvq7hxBOUwBFuOgW
ThwgcDZWeTMoVDssxaZGYIQxj+vY0S8MY6aCqv6cy7WyMn8CsSWLGqNgfgPpcJUsXT03+hyALqLN
23oSvNNk24I6rhUw58IW5T5WG3qcsCXxTkoVJqmYPWxzr7ThIeaZREzPR80k3Ed6l1B2URKq5c5A
ZTVFA+gjHit4AmHZq9p5EGseWGODm7xRFZMmLGyLkcQnEQYanqV+owoLKG6XdqOyrcxCfWvg9Nsr
04xoSBRgWS+zIBVX9JZ56KGpNrgWrFVnZXiFJNshYbR2RmEp3yc+y2PoSGU6Q/COKmuSD7WLmLn/
oVSTRcllRMGy2SnIjfMCM1Nd2xqlFoSoUljZHoKVdt/FRQH6owoQcaUXxk5u+1K9UpBiAA4TWkjF
17aygnDT4bhFl8o1LBWWhOa1xYXfIEiZBbA/y1GZ1m2uBe+pzuxwyPa7n1Vr9c+67aQdfZbQ3MI+
A1iJykr34vE+QhEyF7r6kvI3S/TUcm4YqebNW580dC8CAeBu65nKQD7nUVooTVsg1ewJn0Q1QJb8
TLHa4ScPjeRC4miQrOpGSW7tZGovaHUjEh/kPsh+tfD873TY8ptJE8qdYXb6uQJkDhL84BtbSHf+
VSFTaa7aqOdlOOooADhZr1+gFwB0DpEfsQlxIHltbNSQ1n06hdq2UE0Y7Rl6Ltsg08Z9Fw9QBRCK
aK5s1Sog5QSCuiKcf/ic41xcEx1MGr/zMmimugZBNxqRbUbwY51kOa0BcHrxvWM1pb+2hh68Ypo2
lHj11NxHSkrynJmJvSuhTN4GEU4va1st8ldnCKAwAXPgeY3a0pk/SX5MnyU7R22UC4GmLWB8BDcv
60G3rlWYBzejgRTCBoEbKjuhN1LU0p40AIp27b3kKCI+FbCSf3QpmjEzyFqcdbxV/y1L9H/7iv9/
r0399isNs02IRFD4s+HChLtO0/ri1//+X4qFgKwjVM2gK/w/N6lv35K3/us9/uX/+V/tafEvDVVa
2A62rquqxZ/5n/Y06rOO5tANp0VsmJZKS/y/nIm0fxlCpT/taLbtGLyr//tCt/5lq7pEAsri9yE9
I/S/c6GTM3y6zpGSskHz8sfBvSRtUOfE4fO1Hg1p1MPa81yt0fcafT+d0rNpTlefPswBnb5Dwzgo
a9LS0zhPYpE9JCovv8pXbLfzfozcxFzQqyS+Pj7I3Ef/KzX5PRdkAA0HKUChmoa1ENMzCEWmFfTS
FeT1mZM8BxkAm+NjzEnWH4NgGYURD5vE4D99/WCqNQktLUF7lbWgzONZ3zpcAmgB0I7RjO5di3rE
yjAxWJdt8BQOxkMu5HmJ/v3WgO4F6oVqegYLvWmeu7hsaFgo50nkv2uOoKtbdLiEWvk9SJp7pBYf
Au7NFaY0IO6Tx8COnlJN+WX0FLMy4e3UmldHaj/oGgoR3OfnEAiec3q1bRyddW36KL3GRY4DW88E
wI6kkIFsj6gQI6Z5KNMU9f1oH6rNQ1dqj2NCCZkS77BSOusu0yDC8uCtYvkW4t0wVYh7Gv59NyIc
1+bZixLRN5KFdyELbBl6DWZSpD8ovMTWlP60VWrWu44HCzKAl71T3Ht0LvoRyq+ZKR/HV0UcWHrN
oIvH5mLt2QJfV0VUhYbMi8LT35R0bkNgwa3QrimVI0sjETquhnt1oIOBQCSwdYfO4GDE1OxzUjRH
sX9gLXNCRn6B+phPlmaQzTmaqdoWBmNffxJJRYKoXSLdWdl59J8nZGjEeBc2tyfmfmBHEqjILGxN
U4kXi23fliVaCRk8scI3ZmuDmkpzP1LqD2xuwr7Z24l6h1ap2w8jZow9nTQraapNBeMWZ4MMNVK7
+UiV5MSiHFgTHQ3sObyAsZH2/Ls/wV4CE8FhP2htl4rhjWOhJ9E22+Nz/0Pd3pZfhliEFZ4Rg2cg
XQXHpG+RQ84gWoW0caYyyVFnsquV4tBHOz7oge/NoJYpHCkkGNeFl0/TapWR6yURAAXYVe7X14mu
PYXCNE/EmkMDCdBrpuHoIJXEYlMD1e6wDaqY3fDQWFeQJHzl+9+fi7At5kG2bljaYpNCeClUJZKW
y/a6LQN9y7xQqxPnx4cRC+HC+TDowmEE1ZrjtLb4ZuU4+L1VjtIFkvgKouImUKsGwmyIwi32TEpF
+WNA22crUYqk9gbApwhPHZSvT9ff98PnH6HPf/3ThpSS14aN6pMbwPOegVJntFUBJoG4VmArKiuw
HMfnfSAG6PNrWVMRp5Xq0jPMo6Fh9I1tuTVoJlDgIzrHwn4B8vsPxiG2kzGAJSOX+DqzDBX4avbm
cA2tBB/2PVcNlKH3bXziGv+dDiyuWLCooD4lSF2p/V7nT59wpo+jgTFYrpzip5zypl1rKIKJ+hxr
BW/leJLWgmlDdEY+PKjedKE8NnX576oS4Ef/PT+QTZz8GcuQp5klRNXQdgedWxCx8F2ahGe5b6KO
BtlMOt1jnbRXkd3fmOiBJvFwG3hecmJ1D51PDAU0jo2pkr+R2H3eTz1CRU7aUG0dhsGFhX3ZxMW7
1QW/ji/uwWEEIEWQjMScZcZhicyza2RB3URawIb6bxig3KAnEJ6Yzu8kbLm4pmZhCYm9oE68+jqf
xjOiqAi4SOABPmk6nHwtqy/xO9zatbjuJ3kJt8jYqE52ORXoIcW05z16ZrsJKYmuQt9kqndtGk0n
ftihi8TUKeKw4QwqWYvVDk2qCnLsLVfJTJ6QqMYoZfL3b2tSaaQugH0SpJaBUMnsDtermtgw4Uze
/whA1jltsm7NcHN8OQ/dWZ9HWnzlrppalR6kjRELvibdq4xx3XZIwNDmapOzfzAYT2JWk0BkmIu4
i4xklkw5gaGHa90KzDaDb7Ws6QnchMzw+GCHop38azC5jK+2E6M4VXAeSDg9sCkdD3yd8sDpfO9Q
KP881CIL7/0uaGTAvGzD54FOOU8B/aZqKw34zlhurSS58/E3zKt/sBfnixJ/TFItdsrXMwK4XOhd
TFJjNM0+jc1tjU3Z8c+oz/t5eQ4t00CYh3+hILgYY5JxaCIkr7keHVUki5+SqTqDUu1jFQdwrzdy
HNI6iV95ouxHiFSrMsZQB18bbBOL0MVL7ruPry2Ft+zZqpDHNDViczXhxpM88EJ6RXx0l8YoMift
gzUmG6vRb4jbv0wB+MsYx0ejMCFzWtWqhq9RqiJaH5/jgZhmzKLtBu81oZK4fv2MdHuzUKl1051y
Oob4EAHk9WV4YpR5dy8+5JdRFoEjT1upTWEkXQxLkCOOrtUhfUzLuF+Rt+I0Rz20wxrQjMcTuu4H
pgfq/K8VXNwMZmBbVAQQmPOAbsajinq1CgToH21GageOoRG3yRK/fsU0QxtPrQrpNnn9yP3GPIPb
4wt16EwjUG7NGagt5XKI3jJzFTqzcPtw2JpT/Ktsk5tucG6GMYhOxI9DXw27JMgB1BJ1qS8io+X3
CdJwlnDpHOCejnEUvsnwluHgH5/UoRDscL8xCpvPwvTny8VtZokiZjMNV0XWbpAWiom02OVH2FOc
Fe2J9wIFmT+2IVqnBkEfQQxWZLFMsLO9pNAm2xU6hDTbyL+FCRXhvgh7F0wHCiMaXPasG2+s2THR
wuiGMspr1Gk6MEb5fnzyh97KX37OfN1+yuE6z/J+25S6FUolXRMBFs0gME/hU1dIgSIByHbFS+8V
sDtAHHY4ufJEzn+UcnbpUPPx1Pc58DggcxUUUyRlKNwCvv6gHEJWrjeW41aQDIdhvJhU695MJSi3
CvlXRCRyY+VV6pUwERcGkbM+/kUOhYlP4xuLe6st2Qxd1TguqvBAA5tVN2Iurb/m1tNAs5dguULN
/UTKfmCzE9xRG8WTXKNptwjyCEUpJp0B8AAIv6Iv+aJHoH3kJP9+YvNlnEUoGs1Y8UvE+lwfP53d
1HeozdUEW6v6yCfl5z/4klJaFmp1VFB/21182lqmPYIS6mrV1TzNBGuUok+cXflRC/m/OUeT+66s
0W8wIUIcH/hAmDJUCqLq7Ddh6uoiHxiqqUsK6dtuEFdPg5GemdpwYQMDaIwTQerUSIubyy/0NG/8
XnVjYodZg0eLwvMQ4tlk6idi78EtAkkJPBJC3hSBv56LylADy065gJMeo1F05i6KArrk8A+KAFxV
3MI6BC1GWmwRqFw0dm3DcGsDZcxqBPkKyQK9I6cZTkTeQ1P6fO8v1on3UoV6FxAdOfluO6q/gRYB
0n3Ht8PBYbhEtLkSPKdqX79cEYhIo59muDg+YaCU7CtAPnI8GdnnFVgmGFSAeAcLQVF7+WIay0Rr
jVAxeXcH93jA/rRND1iO0ycAjFDhEQVg1HLu0YQ+pV9v5pWjBWNFH3piZkgwUYk4PvNDsezzL5q3
76cTSAN+xDsOfVXFGz+KvLpKOBqzGB0yVJX5kufdbZfjkdCl44mRDx2MzyMvAlorI0v4Ld/CKlVw
Vz7Km/tAPiMZeOIEHlrczwMttqswlbAxGgqrElRi7nyozs8AgOjx73h4ZS3KHCQIxGht8R0r0mWk
vEDwSDDEit8XqzAbTjQsDs/kr0EWB1zSsYhUtpWLwg7yO71/HVnhPlO17MQNdyDhYZNiZmriyGMK
bf4hn3bFaGPtRg5suKV+l1SYG2cSaf/XanzLEQg7/uUOTmouSM9NJWEvz55Opx1ZM7jMWmidt3r2
Q0wJhh/jP7jXgLxokgbavD6LKQ3UXiIlIJIEAD8NzN+D7Lo3exdY+fk/mJBOfXT+dCZNrK8fjxdt
2iC1b7ieMDYa8lBRBu5RvT8+ysHjQwo02wEB71kmv0hkl35ox54rRLDWAf3W40AhAvZEfGKBTo20
CBG1LpAJ7GBWTjWEmn5oHq3YdFWlvIxKhCWPT0s7OJqp/bY7kjbyJF+/Xoc3fRm3jeGGozhPvXzr
OfZ5YSLui8pctU8T4VYgHVa5wryVRrw7FNq2o22+VECDVgSCDvG/wEWhztjYIaqcSgJ8p0DeGEVS
WJUZryvd/lYBekstaxsgBEX/9O34NA5uagvGsIab61wp/zqLXqJXCZFeuvqQbH1f/5nYyaupoPt1
fJyDB5V3lmUYtskhWnwtYeIO4FQOLxM9QjgCbacUDcK1EWbAV61iF6kQOY4Pqc1/5vIS4wgZMLNn
RvTyEmPj13Y6gkytBRwgTS88+G76d1NGMM8yVC6VqLyIMSDcQBQr1n0joLFkyqs5BBdtlLzbHU42
5RRdGVAwSIPqrR1D4/HT2yFHuzfPyhMHcg7wix8sUeSdg4tmygOeuggfd0E9uc4I0jZGWXAb17mL
Zjx29sosDpnhA2AH//HY/Z/LzgcGJl+nOso7hZ6rubgUPF8CN6G97SIKFT7gwoK1ndXtSe951o3O
D7WSQOihQjce4uY0kUFBRwXS1wHSnzJFeRbLvFXqa1dpqZgbRBr7tQnd4PiCHtqrNB4tIEE2FZZl
jX5KsFVX00R309E57xXItbhxYHIRnogjh/YqlHuq0jxpNULj1zOB07qOX2oqXJwnwLgrQ72OYvOh
EsiLpDGeI2Xy4/jMjD8X3vg84iJyNV4DAAcLRRdBSb6o2V80k3eidPOn+ze0f2O2/maFCfn2YpFH
tZSI5Oia2ylA0fpGx0LE8X/I3I5WPeZRK+COIWTWdlMl6S8r0cD5mfTPjG/KQHVctDMHQTkTyvCD
58EZbnRXCmKVqzpNfs6+vzDUQPxLiRZxU609pPgBo1xECNMf/1iHAi81B4eSg0lb2NS/Lk9tNAat
YCrahVVHeJOV+UrLMv6lVNq1jh34iVN5cHEkZWbyi1nGZZFzB2FlmVMG26JNKHT5Isb4Nro/PqdD
pZS5pW6pKDPoYMoW8bHyu5YvrlF+NXVokPIsw8qQj/k9M5u9Wtpr9O+3UUDGlkVvfT+dmSis9sOv
4z/j4FQ//YrFFvHzBASiIlS3az1/bRfVj9LxTjhbHog1dJW4Nn/Dc6Sc//qnlK10wqDzp9JxtYGL
r8m6n/1EeEmxNlkrKRdDBq9WL/QTq/h7WyyC65dxF8tYYd2haMhzuoVRPVKte5QznVC1eD8U6g91
ELeerJ7LyH8LRwN2ifXoRf45jaNsJTKAwV1PRTcb6hZy5oB7m3SeVHCUGOu+61r6rUrVTYvEV+Eh
c5BU/cqedB9pP1RW4ddYmBBtFF5GzlD+asLpSghlQhKy+hYoCey7Rru3ZXgdGsjPyBhufNFcjt10
MUK9IrmoX/H5rla0H8w16DswbwA245DtoDbgEO3kIVEcsUphziIyfiJF+N2OX3w5jhl3EsAPCn3W
4ssBzXRqBCUd1zBCuWEG2goMUbFGrpB4gaIszFAItGGNd28Ylg92ZOb3o6I021Q2iIMmT7Hpn1Oo
GlewDVusenEaOL5xD4VsxFBQtbEpfJIGfd1UE5o/njeMmE93D3n6nPoSln+BOg/oZRbr+GCHd/Bf
g80/5tMOJmcC3Q4/xB1G3blARstelSVr22s+Gj69BUNlJmsz6Y/jAx+cJeg5MbfCaYovLia/mwHB
aOq7gwE01MzXInqpo2IdtK+2dqqdd+i2NT8NtvykJk7ck0UrOkF+dTaP+iHRHdpVhv9Piho0YMgM
oQHQOFnEPh7XBPqxobjmQ+ERlOO7cAepcnv86x2cEFa0FNlBuFEd/7psNVbvop0Ibho+MjalmUT1
N60+ndiKh64nngX/PcwcYz/tDumrvunU+uSqRbOJSjRjlXekFs6xYvr7E2KBeFdpCA+BEpsn/Gkk
Y9LbrGhnsIBp7BMNrXFnHL5Ng3li2x34cF/GWeyEOM59J3Mi3jNRs8tAIq7Vxn6qa+Xv3z6UBEHs
6MwJHsgizgDjlh7GbJOr2Z1rRPG5OfR//5Px5yOCBG5No4K2OLqTpvK2BuuB+0Z4VsGS18jsbUU5
sQcOhUw5b2hubDY2icrXpcl4jmQDZniu1iImkeHO2WjVm52iM9j4ypVvTVdxxbDSxypPVJcjyklS
TR8Crby0FEhRpa5vJAonCOgrp1pfB8KIJLelRSTnx9GykIFtGJchNRokNh4U+S5NHFdHWqcCzFB/
IlYe2Ds8aZzfrB+QQstuQNiGMBdSVXV7dEhDq74Ouv5S5Pj0Hj/ch7+4I3WwiSzsH4eh7EZgGwi9
unGs7lssQNmk9V1oOhAAzVBfZYn9LEPaxUqVvOVDfI/4MXLX4C4MFRZ1CE/BGp+nOP8RRsqP4z9O
zqFlcYPOUEHM66moWngifd0OiNN2nS1i6IuyeKR+ijY9PhAmDbxVHIQmnRg4tQYMWCgfgVvZYXGW
6PiEakp9h7rdN8/KnxolOvd6/apUs2wzDegQFkX9ajnjRRNMP6M2fwiU6iXIvG95lbxGsfIQtcaH
aFUDo7sGOzwUrxL8wtZZoutrdcIfU9OgK/CrFSzX7QpF1Xwf05BFj6R79AuFZrw+YhuUKGfDFFyb
9NErAtGqyLV602EJbKgePHEDlgR225X4JYxkA9FErKpp3BlDriNWU92XlXBWA9TAncg7pDRGbdjY
k4ptNQmfrp4CFx6Iv+xdg04fHRMqDfNafIqKhBbEgmqEHc2qfnSwrFS0cRcU1r7RxD/Y3MQpU/CH
Crqgi1OupLpiBbmlunyQu8FrZjSyv1Pb9Pvx/XPoEH0eZxGAlbjJMZ31BQZXuGqKbG8WpbIqWMHj
4xwCSlEYnol2QO14afxxE+eltEDCuXZVvNv0RneOxEWItHObVdU3L06dDY/+y3Sw91mQeLti1kwM
DaSTovoDGRtIpZbZ3IsJhO7x33ZwWR2ghlzfc+haHKFQzcG8wEVwE/Rb7epaQ01jMO6U8eX4OAe/
9V/jiEXPNMOKuaCrSRvMa5v1GMwMKhKGFcycUzWxQ+BR2An0cegrMqllf3iarLho4Sa4oiZ9NLXs
tlbye4ACGADWzX2vjR91Zewak+KpAp4zHsxTiIFDTXNM5hEQmIsq4KgWezipo1rosaK7CoIbm0Zi
kyByhKO0GlvRCaJb8+EnBnugNAeeJkq87mIH3PdQPvpts9G9IT2xCw9dTzyCETDkvWH/cYDTSkpd
MSPVzVLzKUogRaEvHk/Fq9Dl1VRM78cXfN44y9g8QyV429hcG0s0t9ckZho1McjP7tVqtLMY9Xic
caJflZU161xvx1XngYe2q+rUeTs4009DL8618Ilf9NRA0gcvSHLVrxlQqCK5rE9B6Q8PxEhzhs3x
XuSkwguBk4UdIMAe0WlD6xGtEtRosDeJIBOuPccbTqzigVLCXBW3QefpcxlN+xqGHQhdwp4Kw+0M
KkJ6eDY7JhxfuUMh4fMQi0hvoF8rTeisbqFRSU5+1c2ImdpNPf79vJSpUDObHw4WqdvXqdh5OIS9
WlpuqmPNjc68p2kn3tiHog5ZEh0AtiH5weIUVoCch6JIDdeH/444YvJsavkZkJHt8U92aFXgZcFw
JNrw2FoE+AFCJiraRNEehZ2pGe/9pj+RiR1YFYqIumPMg9D3Wey1vAfWpTfwiPTyrlN/ZT0Wj4g1
pM6JS/HAVGZ82EyB5ran9/51VeJYmxqp01fqy+m6RHKhaU9VGg8PAZMNxCJ3/HLhRTwkJnRI6Vph
j/A30kwrXt73x5fkQDWBBwmJITDWufi+mEdjldIzo8Bzm6SyNtBhYJCWDmlLBq477KcnfDNfQt1K
z46Pe6jk+GXgxQmdijLp8VNC844O68bTkxfUmNG8SW3tmcbgQ1TCwM2r21CtUAhrKT0NY2uuKMli
FmSexK79eQQofs4FHN5LGDEtq/sRdno8q/kOee9tOhoPAcYikK7+9vZkGNR6Bbg1Kp3LVDzsMlGW
lQF5R+eJMOAYjXqHH4yonWpyc/wTH5iSQJ9XGtSKZozy4iho+LPmUwGmdgI3HIEPKor3Ejep46P8
GdxxMf40yiJ2KKLQugw+jzt0OJJDw3YiN6dS01InlKfg5H/uVotrdi7WSGHiX7a4slrfUaPBrjSw
s1dlehtIcRFb24auZ1LgU1acKuxpc7719XpmQJIkmzR7zv3m2X9K51u1pemQkc7rDsRn5dmhDlqY
eDLn+apNaxDCcpv22HTBiBxhD8r+IoXtlzo3GkbsdqteBgXG5clFMNzPmkLHv/2fEcKikK2xbSnZ
07hbHF6n9eVQjIZwI7O81Fr/0Uys4MQYh3YRShegwEBMgc9ejDFqpd6X7QTuIBsf0yl7x1EatGB5
qjD/u5Gx/NQcDoeQCiwZYOfXT20OXqJYJSC3rvQvkwZZYKQSslWCiSu90ytFao92Or1rCnpok0l2
jOvhRdB154ZH3Xkw0GJsvucoQKBmDR3Pf22b/sSVf2Cv63QqzbkFiPb1kg+EoTp6YQ0V0LChTZ50
bmvLSwdb6nrwLyiYPx1f3j/vMo4tLx4gZHwXc3ldqo0cw6TP0VNP812VocrTfetr7cJI744P9PtZ
sfj2X0ZaBGNLbzAFyTjETTrQ7h8u0h4RowjLYZQjrimYrINCXA6hhY5oPJwKIeLAsSb2zpj8+S3r
qItjPTWt5xWUA9y+jy763tpmpXlmmm88DdbJuM/09Caxww302XU81ZsAPAJCJ8FwYVTdfdSXq1J/
VdRThIEDq82vImtViTUkRovEq6j4H4tIH3BczlHkwGxqylZY4eQIYtbKiYffgaP8eTB78fCbJPxm
+ASDO3liH+qJmyfaCdzjwfmQExM4VeQufr/FPsUykCi4G2bT4Ma0KMp91b5bqA874S/HPhU0Dm+o
T2MtboXYxCnHCsAN+YMOFxHbGifTPyYrBQkhsmuMJGeDOEddmaW9UwLlBAr40FQ5O5AiwVdi9Tf/
9U9THUYNaVfdR195NoMLjP4KGPAdH2BXlfklz5ET2eCh8WzdFCQOVNoohn8dr0tLhEo66oxNbdxH
dvdrDK0fUY80a+3caWFzgi94cDiCPv30+f2+jMkiNpQq18eBl9uVPnk3mTjLNbxcQSO2U3B2PDho
849fBgf702iLyUGCie1AlpyDoF4PlXZeW8H1qPm3/aDhyamWb4ro6b01/r3emC9WZXyP2uI2b+m+
1UkABbr9OQ3RtAWT91KkznWYy23nEcaboL5TdPl/SDuz5cZxZV0/ESM4D7caLXmUp3L5huEqV5EE
ZxIcn35/9Nqxj00rpKh1+qa6ozsaAggkEpn/sKqRHzr9o4+vkOfwyiNHZ42+fpActznP9rUejXX9
svIpOepYYGKp56I3mvLwTNFMPHNTHh2Txwf4BrqUPOm/jtl4SVlmPudLU95sE4Py4kEzX6YPUyKm
eHp+x64GHmz0HOFJ0pKbxaZGr4PBK+BHln3wxPe4xP/4AWOvG+x7z10Os9CEYAfVRUr1E8mXPGgO
0qp9G3gIKkZ7o83WaRGvcplimq1szAh4m/XkQKCO+n2L/q3zJAzEcwVKT9aZu3d+SXz8DI4XWCoo
MwSwWUhBCDBVagm+TjhPFPZhaaE0LLsVVQyIFZaLUqH9J1HvUVpado6y61oM3PF7MM03p2weh7FG
AgLIvFuf67fMrq///DJKxeQuiHF8A3r3uR9mHXSLfaL2fzgPK9FEG8RWtxnjmqBaFO8c4Hv+fPoY
c9LioHSHAAoI/a+bre/GWHN7VwGNVF8qNZIQo5gUinR86gt8OVG4RA/V0dGf8ujWhvauCqnvFb9O
78NZdvjxM6h3W2D4HPTTPmLHp0DrBTVU98Ty9mH6VDkPkFWj7v2fh6DtT/MG2Qe6AcYsN4Fk4QaD
KKbVJfdGZitHeSpEdf3fh5kq93TNpufSPJeGSa6KAW8m2groWZtITIMpM6Jz3LnZwWXBEBxguTSi
NwWQj17NpwVrXKPNTVT/Uf6/rdUXsyy3rfhjCWtzejqzYPSfcXgp8WjVQfHOa+k5DR9VuDwwrfEu
QQfTRm0/ezK914TIdHqo73uAKfFGmnjEDiXy2f2QRTIL1DwF6NhqFzFpHEr2GZJn9NTPjPT9oAFO
VIl7E5wSyvbsiaBTCk6rnunoPnE8bbJ+BSvmbeiKlRyDrS2sp1Titv3v86O0r1L4/lD8m72ALOHk
hls0VCoK42Wo1UNk23euxCDh9Djf4yyzozU8daEp+HzTUchsJ/Nc4e0VR1s1dbJz++j+9BDHdh8R
nJPK+xkQx+zaMNKeUk/OAgZCgpHRr01luELW7YfQwjMp2JF4zXRs1eNTwTn8Ts8zg1EilUf54ZaD
G951z8ObTqp+HT31B+VVf3Ffukd5kNf+jXlmmkdXErjhRM92CE761+CY9UNbZApwtjLFR9PWf4m4
P4MjOzoE2RcheBIQmMMZ47xpMHf3/X3kNS9D2V8WvX6GxjB9jE9513SEdYp/SCKBxf/Obyx6hIVr
xcOqJ/XitSERfZZVvI+T8W9r8eipJoORWjzhs/7r9DaZp+8fQ4ORmx5kfEDS6K8LWAcViazHlu91
ZdOW+B752RU5FaJH40ugh1eakTx7ebSuuJCXpwc/Ek6IWRNOe4LpoeH1dWxZQJbWEPfaR2In8pcs
+TMq54gb58aYbZC8NOs2R8FrD8pIoESrXULlbtYN0k6nJ3MkYn2ZzCw22tJUQi2Fo+rCR1wm7jii
3B9e9nH5qhrdY6a0d3pd/Tg96JG9STsP5DBnT5+wRl9XMJANua6o3H3qe2vbbA+e6Henhzi6gHwc
cg9aZLxDvg4R6jzuKIWgtqDL7eiJhzwHkD10Z9L4I/GK6jpQM97hXDHGbBhqgV7hFFzKhbIfm3Fl
RY8GhjAKlrv/PB8GgutNBZx1+87V6/xOKCQZZjEuNSCTlPyXsng7PcrR6VBDB+JO2kmNa7ZqlRpp
heTy5xE0eEgiIkoeHbJzeO4jySERd3r1cGtZ3CnTBvmUZISlneOwjoKKVqLuHAhxG2rFsIEKU+zs
DDeq2kt+m6UVoxSK8YyvtcmiHcoLLTJ/NyHqsaenfeQQfPk502b69HO4pp2IvhMJQih+D5mGBaPO
F6TlpC6dBp+FQR2WuYu/w//fuNPn+DSup8AQD1QCqNn8QsFzxR8Y2cN0pjptPXft8+nhjpwJpsmW
dHn+0VGZBZU2rj2NVh0wG/+HamFrgLUVYiSL06PMZSym2Dxdp9TLPJ7+njXL/GUAgwRHCjoVJsoO
au5A5O70H42X30fo1oWJWMP3uTUTWKBGcK1Q0930nfOalt5F6lU2AtzRlnJXidY5btaOyPvrrIAO
lLjmpZPU4Vpa470mA++iwsVN6gh4et39YA6/S+ls1VLpl2bvPQxY7ck0Rjmvfjg9xSML6SIjQIME
jBk3+Cx+xbYCnipihn6Bn0SLw0v+YJfF9vQoRw4jo6D+B1oWQNp8HWMlimMpBq5X9bkY/nqxjWPF
c+ife6qdG2d2n6U9PvVDzDgJDAb1KgXDoGm3Or4Yp+dzJOq7mu2R9SBawTt9tv1KTCNQA5vo9n2/
MZxibZrd4+khjmQksJlJUdHUBPlpzoZonKgcqsxR9n7nq2t7CBoMrOpLVEd+BHb35I8ACPBl2WeD
0pxRbzmyihDQyegmVCNcodmu14p+qAF8cael8q7Q0utQ9K+GbO71TDsTpY9sP4aaXjR0wiEOzqK0
KqCHS0m4yodXOTwbtHmkeWaLH50Oj0yQL6ASycW/hialKywJiMyH1aFtfKcON75ab+y6/uH5qN+c
/mzHJsRVYLFw9KyBXn4dLA+zxu8NJlQqarfCrSVHvw/LPDXUzqGcj82LeqQ5VSYRn/h2YXdu3geC
xEpv/HFRR/ibJV6Ktm/Q/vERHj89sWN5qvF5uNmnwk1bJFmH6JOdJxdFnYqFJ5VoIdupLlJuCZVL
MqHLIEHMOCuH/yI7IUhRYJxQYWgkzNaVW0zzHQI+tG/oS9eRW29dh7Y5YsanJzpFvNlTwKCiCJkY
I2EO3nT2P91kPGzzAEIhN5mlF3s9Lx78vMexPrJ9LBu6x9w9xwY/N+K0pz6NOH3gofACbz8aCdwC
RH5GxBKkIVZ6Ga1DTONPz3CawWyGpopkImUk1HyNeQvIxE8YNE/m7bNRWZk1kt7nKi9HTgGdHMIH
3HOOgjcLXk474TL7ztu3xGH/EPcPo/Xj9CSOLBrlCQdtYfQYebLNDlqAI0lPIqvsMz1/CJTwXcna
e6Rso6i56Bq9OXOuj6yZC5SAZxJjosYw+0Z+gS6gGcKMaXTsltghazx10jODHFs2Vo2slXoLHL7Z
ILGr6NXQMKe8eFfwV1Xdnaqfk/89N8i0sJ92m43nblHVLSUW271Cgu9PG6dbAyP5M+fo2Ip9vsBm
H8guzbzxxogPFGk/C9/QF5ZQ3OW/74IpJkx5IEDWefoiy9QKwxGActn8kvj3BJqyTlGtCBCi0Ypz
m+BIxKViCT6MVheSB/OL0e8V4IUxL5cgwTGd3L0UyUq0h1K7Pz2tY2tnUOmgKsHhR1To6zcaw0od
i0wnBukNrrhpe2MpZ7Wqjp2gz4PMNgJa1lVhRmFwOWR/HTfYSDPF2sLC8faZIvfF6RnNAcdTKs3j
lTNEIXZq9M72dpXg3FNGCtshwCsQTGJy76rDJNSPf6mJLaLTYh6r5hqmVf2jXg5rIbU1jnloRRtI
mKfFZSeCFWRddXf6px15MkGssak5whehgzn7ZUOPMEI1FWBG782TD3rtHuhGrxEHWuDNccjqf2RB
fSwFmRWZI4n3hDb8+nU9T6om14kCGLi6yLS+X3ha/Ruoy+PpiR3ZRSAAHW7tCdcAJf/rOG4fJGld
ctJze9gaWn+HXcmZIY6cCNowE+EB7gjJ/SzQ28imtiO0kL07AJxVdeUmH7UCuEjZrsA11GeO+5HY
5XEpo75rWaBDPpTNP8UuAFajKOza33uNchUNWGQEYVAjE21s/4ulsxD5pehIDXeOR0i1Wvp2S2HM
0SUKzI320hryz+kxjk3G5DkECgeCszEXFA6Gse0bnZQmEPqtgXGK4Uc71YnXp4eZ476n7Yb8PoK3
CKfo7NpZ4mbEskqD3qSSr9u7PFMPbdxCVx3+5upQLDkXPRriKGq3HYI6vVuSekxMlaHCp0prfFxU
wy4486OOzp3WDPFnqsBbs3TOwwCtwQHb26cuplHDuBbYqpXlj9NTPxLhJn17sjUCj/6tAURSVcYy
pHIGQOx3rGO+ZT+kKMDZWsoT3KnPbJqjk/qoIE8M/299IGdUuwTdNZjdZYqjHaZ1N2r3+/SUjsVR
SBtIRpCN0AKd8810FSXDOBTwXwc/X+l59GJOzq02jsCGKfp1Sach8qy3DkbRuuqUK0eVh6L27+jj
qJddFV9WlbXpQA2fue+PhQKmTcKHvTexbfoYn84m9KvBGnwV7nD7JCjFNFR7E/smp+h0egm+x2vG
oNrKseEtQNz5OlCQ6zl3SefvQ10uewxHAuuGfM9O1EUrf0f/XiGZgH+09yYhBeips3nVk0aw1XLp
R+mPOnIWVfocmj9OT+l7pGYM6shwPKlqcU1+nVIhytDrpzCaZeWms8NL3z1HufyA4X/N+r+OMQsD
8RB1ccZq7pt60qqJ23ct7NapaR7qjD5i27s3YHmSFS/kB00TW5kiiVFa3utgFhj81uNjjWeUNeA7
p4XDL91UbgUOwHGX3OlZCYtT2P8c7fnFNH1sJFLgMsxT/LJl90NqdPEFx1ZJf2l1VLm6c5Io308t
o1isPqoPFtfYbF3CaMxy3eXURg62RZHdhiuvhAWFD92Zj/z9hDAS51YFJkzVYw5aadWgdbGqolSs
2WusJ1YJxupd5q5TAaAIJjSZyL1tdVcUlG+VNnhWUjyzu3SDgfSuDJqlmiJbY9xpQb1LI7EOq9+5
Xrwqgbt0OmPB/kERq4X0MS77JLgb8I1H6mfsq2XbWushmiggchX5cqXHySQxsW7MZhmMzdLr8hXR
t8P3wsHKrIgBNxXVeugMKJWvp5dhOi/f9iELoU0IAzpus/UufFMLiwDvAbtod6ae/Ul+5BaGnX25
jUL9HDoOKtuR8UDTsuZkeFy009n7FJf8GLAB/h30NYR1BQI/Xpm99uKUKd6rkffUaDRKu3bYlFFW
rHTpRkusy1bRgF1iPBbhIsMFYzNI4zfaKPyXlbu0cmfd4IFSlOmqLoF+tExppY1Alg33b9i5P9LW
Hxbh5IE8Zmh9ppyrRWVEe0NUwaJV06feD68Uu8w2RVy920mC86hsngwfWQG/7OxtYZg3kEcyQBjq
D3sYr8NAf4hk8RwbXQUgU9kqvvgVNfoNnvTYpkXRnWVLXGPyK9+oY3ZVcLAdH7diJ32NxlYuMA/G
2dqH85kLB+fxzL7Tcn2T1YW+zJUcM3Wzeu5jdE/woIsWZmn8pdxzIZvmuQfPtURD91oUzYFnMIIU
qrtBQfrO8tVDJm1zIYfsZRTGoUYPaBEhjBhE5lvtDA8y8Ld1Xj/bvY4jnQqiJDYyLMHVH7ltP6d1
0+9qc+Vr4lUqxpWGzTHJDG7ztXk1RtWfOuweOrs6eIVRLHWYp8s6yW5aL90lOtJangv4B4fpPKtW
aT76y8AOMYOU9nulyreqtgZElIxXOyr8jcxjbz3ypqql98fNG8zrC5FulLS+zsNuMzmC2ugu3LVJ
d+UngbEQhfOz87lb68HfJRYSHH1m39e+Yl0AKLgzm/YVKuc73r7OwrbkpWUEb42cPrKDBGXoPgVq
WCwrQsLSieAr+b3AjVqOCLBZ3jpIEnXd2N5r19Q/k9L9GQuMlX1v0r/WcR/o4QmXnXUdhONFreHb
bajxb2gbm4RG9cKQEBWrAXHL3DHZ0XZ8jSbiziEfoKXgDttUzf6KxH4sy+4n6GnUS0b/vZTqXyM3
b1oVqW0E+dmT2jYog2djTPGJK3v1so59Fes/61J0ug3ValhrsP+THkFfqSgIotqZurJHTFRz4pgR
/4ys8TBW2ltupr/pwrwpnngPRJxd1PkAetoL1pXou62UudzkWRARmtwBb+Dyb5N566xzyfvi4slw
sxfHLbZBnpnwI70bxTO22hi94Hf17qjVc5rhAKtiNba1c8VZWEkD06g1o2XQdejc+/5NOXjWtqmI
Wbkp7posuitLul6mqF9kV9wrhXnhee1dgfbpsrIcsVQ1XHd7dyftZsq9H7AIeG90995I3AOdXn+t
uMYlcJwXu8uxaRgPves9uVG/cUA87EiCcNkOwI5M3ZW9Zic/PLRvl3XXbP1AuQsa8aLk/L0R7JRa
X/LZ7uLSvQbVSV8owtK9zDwCSlPeuU6+K5R246MGVAW44iZWewNBprwEQLJutGxnFuHerekDpHij
O6Mldyl1/2XkJC0miOiftK7INlZaHWoNg0VDEa+aDzzWIvdDA3KDlFi5qJXuJg4M/xYhYm0pyu6H
JuOMteOrSCfYxZpS4U8b6dgh44eJZXm9RWppxNukOjTGINcx5tmVKN+7FqeYlBiG8vqv0UqJF1L3
CDbWW6x57bqLh2KRVAVlUz15Ljrtl4qY/hq1kyc/ReJIEeK3aoVoigqlv+hT567wk4c+pnSsBMo2
iEsEP4M+vPT0jLkV8n4E5mcI90qlZ1Z20XML3Qb34+LWCINi2bQ1ns5leK0Y8W1ka9m67XWsf3UF
321fEathGA5d5bwFkfd3CDAZwcV2oVb8gxVhqq6BpAyL5MXMvUucSNZxqe40H1tt26av6PTweaz4
MVQ7DzPuxLmiQtgutMFeB9QnV03XrXqlt6Z+DO6gTnvNPu/oRyYHugHZeyypRJVh+NLm7UFlK44K
yvaVMaSbyu1/oVH7kKZduIhV7Oipfy9Cod30toepomfwP1V3Ero9/n/bpglXg1/vQCyt9QybEMMt
D1UX2Iukbw5DCG1NtdIbC59jGbCYKXYWk6zZoyW7tRytnUc/Nua/W/ZNay6aVtnWtnsbCvPWLYML
NzWfalegABYiF9BlagxHLNeW0RBgYOi26TLx6WWGkRevUj1Z+7G5xIcCDk6WPjZQCoKqWHRB/+on
qAnnMt54WfZo+RR92hxckp2/DWnwVPk4HwakHMmUbKhhDlIpLVa9i/ZSZoj7oCcfasqhI+Fp3ntV
/GiScjdG4SHzOmutx4O4oObxqngYYZ1OTqbkY56cQEBAx8LDS4c/viYL3GttVWYUrsNC3IdWdpl0
FEmL8cXpyosoj+TCbWOBl7I8nB74WBaKMCecHzIUAA9TFvMpSxlEimcCBaq9ESObhECWVuF0hh7d
6WGOpaC8HumDQXMFQjt7dyM0Wpdeq3l7F36FR7chUm1KADeBOIPZOjofe9IcsWG6mnOZJivQGrdL
yHXDqly5ZQGKyUBdLj8nFnxsHJdSEAk11TSKabN1Q5pxULKQfhsnUpKGZXV0kYTn8ILHklZYobCC
TbSxqKPMhsGcNhn4CVAWDcQ08G0fKuyQ9HIJhxGJdV9fnf5QRwcEa8w7d7K2mn8o6ZVJEefMK4+7
bc6BHVNUl61+B4jFPieDqB95UmtsCCqzEP2wYJ5t+0FPLV0Z8edp1OE67fq7jqwoybXLSsu2vSfD
VTKGWJi34JtrN9l5gTi41aDh5tFcR1JcJoI+hc5LA/UwHNu0/t0Zxn7JKzPYqm7yngs7W9RVbW/N
0p5szgQZjui4hJpHSKfnMGdHVg/2++SiZ1D5+uYnF9RREumJ3e8Rvd/k8r0Y4pUglLt1S5253Z7+
Vkf2IKVCKrpIs6mc3dkLIw+G2qhCq98nxU+fa8lVSHBQHDo9ytFvxEafWlDoBnqzUSwr6eM00yhm
afkv002uay8tN2lRZ4vpWo7wF1oi63sGGHlkJaFd82yayk1Yes92Bj2vZqyETq/QUJbeeCl4MbrB
Wz7+cdIzsIMjy8gjH0rwBMGkzjL9+08hUFF6TeYTqCLOxh92lj6YY36rec3D6XX8kFWex3iAslNB
3JsA/dOUP41j27x8fZLPfR76t3i1BTzoTG8JfChcoF0E76Z2rg1FwWKor2jz5fd6a96aqqSm5Rhv
ppUQmDXJLR0/YTMcLKku3jeYvXHjOe4GC6Hf0o+XrtNdjaB5ViMgwXN74UgcR5LV1KdK+PS2nV0X
ZoOHpxhQwevD+y7r11n90DfjOsmUa8cMF3oUbEKgKdhY3yPGexGk/ipXEPgxw19J7NnLLofjDesb
c8efQ4dOLy88kzeP9F6tTtzgCLRQhnfT87dhWy10z1nbRbxug4aWiEE8yi60ul+3Qnk1LCyc/WLT
6yan2V5oHro45PqWCv2s7ddRGyLFb1z6bXMz1BhbYv/sTu/JSUYvVA+KTBf03JdGfYfn5WPdpUjP
ln95JW4UHmvCT66IWVtpDNAdGN4Pri2323VAsUwoi/0kvTjeJn66Fqm+F+OwU1JzaWbXJEI72hDX
yVBCfdODrYJ/qJVFYmEVmL3Dr0ohOC+0Rr+aBCn7sMFU7xyvcTqUs70Ggoaq0gRnB2E1u2/xw8ZP
uQajkerWZap5j5nT/zi9n48cGxCOVPdJGsCczDvTeJb3XqnWvMYsdPtL0qzwJSVzOz3KBydjNpPJ
HgDK/jSdb8W4YUQFNoxh0+duivFWdKtVcb7IouGn7FqSYbNcqW6+LmW+lqbYuaV/cfoXfIDETv2C
WQB0vCSttJrcxffYL0jl3USiseGNOCuhtbAOG3fh2vFrPIx4W8t65dnDrRTpS1ZQxpG43a+SPNA3
1GZ+NaPc6DXOKKXCc7HtOx6UkOak8dfS24shTdbSLR8bPG+WqauIpR/ZKJiOyB9puNbnVnNJctji
kx6g2F7de4mxlm1+HxhhuKykTBaZT1wuxw4J2SBcF0NyU+cOdKrmzW9h68e2XyzUsniiRbExpX1o
EucMKQAq5NfNh+QDynqf9CZmQUKt1Nj1vcjad0XNwwBnX3ZfSKUp+lMZ5XMLO2bDna2vRKbB8RLJ
leWOwVpiX9OY+drS0rXRtDsRpP2iNtpiG6fB25g0N6oixSJuUHYPx2xNXexC+sVaa81dFFC1CIPb
oq+ukhS5OTHkF3ZYXmFu8pxVrlw2tvrQyPrCdvNtHA23Lmr3C3Vwnr2gugCFfxNqieDraqvcIP0d
hmgFb/VyVKO16ysr3ywvZdXfAL9bpymPCsculzxj3ysvODg2/y+EVYnjabJXk/quqOTV6BnP2Rju
0kDZtU6P63vYrxzFv4ydWFtYhv8UubSeeRb85sVLllVq7+hXbIwmYRxfkLIgcM1PM8mW1ae0xivY
VJzLXurtKqksNEFt49bPRL4cWgwGteI9Do3LOAquI41SofBaYk6NWGg+eDd12F6kLszqolFvZazf
+0nrbXSHcqSqJc42DZNtZaC3lciad621talGDIDW0qCMl6XeINhdhY9jzLiDF7gX7LanOpEracd7
VeJpqDWXrjCudWc4VHr8a5T9uPCy6BAm/RqSI7Ku+bjU626Xq/Y7cmkFz3r3KvdAqubD2pG1vUgN
884daAfGvFatFGxIMKZr28bitKl532fWiAJaU00nQNxHATmf4VU1tUsQYfbg7rw6uBd+ES9q0iIE
5nIUcOPrwHe2o2n96vVy4zQ9libZeqKy0pTUFyLR8PQJ4cjUurWKe+VOqbvtGHKYckd7DUtxrbSu
5CeFgAVyN19aRiUXeqpd61r62AXmhUi1e6+qqA752bXeShwIoqG5yBL9Ke2QN8mUYZnR7VikY/mL
WjO3mh7s1aq6a0I0+EenC1fY2/sonXvFwveCbpk56rj0wuRF0cH2h1G8RPbVXFZOenAL6LSWoyCY
PmiPWtPciA5XFNDPiyFPwVKMyj31wxdXrSHaJ0u3NPdUG0yqNt6d1UQ/gmZ8HNrkj64ZL10VPWbT
L0Y3Zgdqa6nq4iZXdIxzU4y1+tiF6WhHq67uL81enlMLmiWX/xsqUOLCNxIK/tw/qoz8akxTlK8d
i8YCSWy4Ksb4r+2rj0rd7pUWw2y1o3B3JqYfjVBIlJOKYeg1762NcatUkKonWSzR3ASJLxa9kabI
VVXn0udZxvSfGTIILR4QKN+wVYgVpSYAHgPxnXYhbLmqi8PAMyQrzwmZzJGS34aaJZi1U40ZjGF9
P5b+o/TMamF20TprqIl0/nCTxv6zkhu7xiNpUcr6+fSazjL2b6NPn/pTeus4qDt0EoV/NzTvmqi4
6eo4IXPl2VWoOD8kcAJOj3h8aQH1TEox2LPM3gjV4HnKwBMCTfuB18FYtktLeHe1lj+0+ln7+mPO
uaQ5/zfcx/J/mmCFxR5+LBBVPP33SKnPNuSjP8QXYfqS+s5OCbytl/jXMM/vzFKuaYqf6WDNMq5p
hXkSAZFUJ/s9Y647GRt+ixkTWEC29KOt+k+mQMopMLvN6XWd51zfBpplPAXoPEiEWE73fbmSytZ0
8kXtFMu2qiePPaQD6ViFzl2StitZx2eefnNqy/8O/39eEXOXcC2KfdHWBk4ejfujFgJnwdDxFrou
b7WypkQ3KH9RI7jR8+q5rGRGF8jJl3FcpysjiP6cXowj25pH6GQBBGuTqsi0CT9/dRJ9YcgabX7H
ACTu+MtWiHUWJ3/VVJ9y+3POlEdEcuwvI84OUqyFPKPUQcMNyjloChXmTM1XQeAwUaNGbyKK1FXu
9dfdqG7Ttr/A5BhYiYEKBt6Da/JDqvsgr5SupoNRiCV8qHSpViAWTi/NMUXcL790dgA9tUbC2+OX
epWyDv3qLnHRi83kg52i5YUlYLEYJZCeQg0PWtPxNHQuKhJjxcpp8rrjXsr2yQkCmi7WOcGZM99t
zrQNBmhRodoa+yLHOg9Opa6SU8firc+GZ5XW9em1mKb66ZHwsWepwEyuKh8qa7Oct8ozq5O1mLq9
dEZ0g0fJqm5/0gZd4sgeouEhzglrHp3hpyFnp1SNQF1pWQCg1rvNptxQyG0f9mhUIelTt+vTEzwS
bDHg/H8TnILTp3OA+q8ZR24EmyGkPp6RYaGFiFsbFO270yMdeT58GWl24qQeFNUYWOb0qL6TuGqv
RgFC4vQgxy7LL6NMq/tpPoXdNIlaGyYigtggN+Tujhs3i753NoBgIcxNW0dri1WZNVetY+1Oj38s
ln9eztkhB2eqjK3RmPtMvhh2tpE25g66d2ZXnhtldkB74WWuOk4vMRk+yqi9V6Pw3Wz/ERk13/zf
sri2G8k0cMJKhHMo/GynORDIfCW4RIvhd2ZGV72unin0H92PIJYgwfLaRAH06/eLMl/tFGqWjGn/
rFTsHyJkg42ERlOrDc6Z7XJutNnxFk2oxj0Q7b2RKBc9CnBmk+G55aQvemT9Fy5EVHSBtiK3MBXG
Zwe7bN2Afk2GStqYBMuhp0pAIHtRx/HMmT520j4PNDvTuYSrPPSFuh9M8uyyFfeJeY51+3FbzyPj
1F6agDBofMzJBXoiY9R9MQWKg9FbisjA0aMIHMCzAuUWN66WeaqXvLqxk/YK76qSNB6kubUbP1/0
lv9oV8ZLn/obcqP4ohvqXVClL6iFbAokyDflpM1JnVDRlPfKNC7NpLo2XLkvOvMmKCjyxa39HMip
0lKWT4P0920gHjzqcrlukvYHlr/oO4hMeKaZG9UaaVpruHOZw6utimqd6MO2x85LH/wtby7cPhI1
WZDp72oMYU8HhWO7TEc5RHWnajTQs6972kyHuJUjDc0iz95Ug/KWg09BEarvua2fKdMcCw30DixX
hU1IWXr27YtWSxpFJ68p3PA5CJDLj5rs2ejg+52e1NGB6IVg/ITg8jecW6aMFGySUdvTrEJ4tKvv
KSHvsKb+x+bLRxQCZ4yuAMqzNJNm90YWlz4N40mnxkpXVvBLAtIgGVn1NKRN5RxnZg6I/Tbc7AIJ
/MAKe7PWoMfH4rZsUDvLpBtvLHBFhV49dylNx1jrgwvbiV1QAuJJReSPUjcg/yo3ddA53bAhl7Ye
jA5Rn9PLfmwvQbLi3NE4xJx2FkSqynVqVWD4ZY9GSgu8NrdJ5FLEKUFWeu05faRjX/nzcLOtS6ae
KoULS89RxlvTHsViLCBx2sWZN9AxowM+LgLdoMah481bhtLBJtZqaqxx2vTQ9AoAhdAbqJZGASZB
8GIUF+3GMM6WikZzvx7sYGla/uXYOL+CVLMWZSd+cyiuB6O4LWKqpXXXXXXOcNNg41s6SUnZRRY4
VUbcmB25jhU+JDrIalzGk02vGVemUd1GdBcnBMxfu8p+R4ZNb34orgYZiBXDomofV+ki0Qpzi7kB
mK66KXAB8dyFI1x1laUi52HVUeANqW1ZZfTse/lTOJZyp9tjtTQS/++APDiZlvrm2y4dRB3coJ4+
IQgRLiIzvG7M4kCandILRXTUxRt4jenqerTPNa6+3xKT+hh6gh/3LNHpa1QSajZquTf1fMDUQbO4
SfNz2nrfN+vXIWbtionO53Y1Yga2/pjbCOVi4w4oWT9HrD9Sbvq8eeaPAtdKTM0v6TfnwnoTanMD
BPeQFoVYSSO90h35Ky3s/yLQAuhQsXRF0QT8/Nfl06ShNGPvkemF1SHsjadGqdZGeo45cuwAAhfn
+kAuUKX6/nWYQB0J8wlZcxC9VPVfzdjkQXEmCzr24oB9hhQdPFUThs/XMWhPxEiCUIAIOj+7LC13
25jpihMAXrRXb42hMtf/HsU+jziLYmAdey/qHG8/RNwd0OqLvPkJpIm6eHmOHnV0dvBCYPsC7+fN
/3V2IfgY2xIkKkZerqjxq1Ti/UevM3fSzw826NyL05ObYuI8M0LzFeE9AP5YEs12RhgYtdZWuCu5
4fhYdnGxyrvipgnBlgbtTdBG3XLIhodYj3+fHvj7iUZTAtAbXX1YOhjGfJ1p0dRhgkKatR9x+Eqy
Pdi/Mzvl2G60uHvsCdMEcnZ2F4du48VajPL34E6YUnrbHVC8c+3ojzbmfAUtZOAnMjp/zdFLtCAw
yIUbue+wmF3lZf9kjaNcjnF6kSt1/jPThmGpC/rguSov456Eb+o3VCVl9qRMnIVuhR2Gh8GD7+dX
CpXLlWLTgE9VBHA73eofilQ5B9s4Fuwg9MLmnBwmvxE78iy1s1HApFFC40W4JX0kr2hWWulcaEXx
9/SnPj4Yrwg2L6zyObgh1sDMFYUFwmaSOBjqhUNzwR+vbOfxvxhIZz6QR1UEN2Z7SkhPNGmQkQBE
JhjDX4P1P6Sdx3LcyJaGnwgR8GYLlC86kRRFaoMgKQneJvzTzwfORFwVWMOK7rvtVjArgcTJY37j
rFT9DUrS6r9baBHoBASGoohBrNVyxZjvyRF/SjG66XQp2v0/pwvlBrQoQNAv2eSzXHKra612gJex
Ium8ahJz10FP8SyH+aqjPaaGvbHk9hCHxiptsVp0+r3wo60tATCI9Ss7Cm9Mv8DdVW++l4XeeHD7
0JyvgksKJB/8q0+fAjk2oYQ5CtIdp9+0yKW2gRmOWcFo/K5Q7oylW618nlTZgyBLFRnv68peB0Jm
bISQdpJfN4m+LZNmmzSX3tFSGO4jOYaVCUQEUhYnfZEzAP01nQTRtkM9SeIKnKfE95a/dqH0PrMJ
mApcJV145QDBdUVJZxM6JUJJMSNDxGD2ZTUdYSg8Z5EJQaCIq62pNPa/iFEMDghPxEGM3RcHqc2D
Okzk2URbshm9CRAaMZo/uIOG4YWW9rmrBcIlVT3wgBk7c/pysHCXA3UyFfwcTYTlNecldOaprb9F
UZX56L9pyADOQRYPqNFsx3K6Hv6dadBW6KyXrfOC7cC2KOBzT1ii6hhmYtIlNn4DjO7rL/PsLsk+
KMJQZKbUP111TNNKMgco6p1/6/TTKspRHhrcLkvcNn3+eq1zVxjoFnBvYEKothfHvRxtUXQjFj4A
IxkCWMINUYm5EGrO3WL8aaB8s+bTJ9vILAptH94I9UQ6XctoatXyeOtL1oU84GwvEv+X2SEdZiFO
IKcPTmXMkpk92ugG1FddGPd144ReXJe71jCvIkzTXTtV9DX9jGbVTcWPr5/lUm7q42uFhc6HiiQl
9+icNv/VCw3pmcRBajoHAVAyqSF7Nc1mUswN2daqpKkSh+WubCovaOnWpPb3JPzWhNU3vXGuQpye
W3D/bqVbd1MYvxky2rRZd223tjf1xTYW5T4DpQk7bafH3EK6ln4H/7XqAwn6QO02+lM2veVVd+mx
zh/wMiQSvXl3OJ9oQPxOtyWEJdSKyoZ2ioyt8hiRirR96GmB/tD5Obi5NP/lJzl+FoNSedLoKMjZ
xFdJ0Zvrrx/xuZM0KxrbICjnrsuiPAbIVooarc5DrdWu2qSrYHqalO5Czf9hLrnc8V/LmIuw20ZC
p56EU2h14tWxqx/2oF2pk/Y9iySsBaz821gpu7Zw9r5m/9I6/7nO/b0+xgeEMo5jMHWeT3YN21HD
WteuH5FuhN3qcIOlo+l72pg/SHa7aWzrtXXMX3qlrCVLCy/s49zHTVDW+ONcZdqydxFISRSZs4OK
M4VQHepvZn3J2+fsmf97jUWItFWhGClV/CHCTtnSs6OKyI47qlACgxyQTSjfQewGLjxNOHNJ42FK
/bu45KB3Y/NQ6zmYo/G9KOt3LUwLWoPJNWSsn1ELboP2FHy6zLlKda1ztdmvotTfskpXV75EetDU
cbuOjPJbM/D/a9s+1iM45XyMv3997D4/SOpqCvdZpmTWgl1skispLIugAEU7TCtIJbBEDDW58LaW
RH/Cx+kqi2S/MdqhnkTiHIzM9hp5eqljGeW5WjLdzqKHoRqZvy7EZMIDHModWh9YuttD5TVx86cx
somLf7pwP3z+4ObfNPdSgQwaYEtOv315aJWeg+kfEqtz0TcCMdbSr7mkB3/2Af+nN7IU29WdoBwq
m1NUlvraGaNflsgvXavah5bt6WdtgbKkftdlWpuEtNPNIFtt0ssLLSRtxI9isO9KQ3uVW6o2PQt2
xoRZC6Ag8KyOGOk9FqCTJhlaa2TgKeVnB3R/Nm3XBms5TQq8nAMF3CSztTBY+2IErJY9jqbxZjrt
S2RmezHoj74I9trA3F+utZdIVdZFBjE3mczbogMvV5WVh+hXju2D3rt1N2yjPmcyDQtyrOPfgo75
WtdyaavBZ7Fy/bephdd2HN6UYfUkUOTzpMbeBVTFbsaweK3hnxCqyg7f+3VUqo+jPnwfW7FvHECQ
mgD1hSr094j8W6n6TWJr36cq2KeiWA80nVdZBBczkO7rvhsg+jV4qQ9gvxqz713HFo9qo2hrX8Ib
FO1G+BoieZAt0IWSA3vJmaVnYJs5U9qD80XYCyJj6wKZ2jtjWSDYoD7GYfAnH1rLDa0ov6oG5SlS
7W9hB381r5sjVnTPrdZK61bkFI5JVK2V1rytgs7xWuzUqbzgG2pxA3IVtJOLvONN1sbGdS6Ht6MK
nMJGK8Vreu0nwPMbPeyPRdXRJI/eDWBYpom0UCS0n748PZRGDuptVJ6DbnZnF9MawZDeC4UkVrUU
vfVROcEsswO3bf16pcUMM6d55YKGvxsU4fvoS+syG7adNP50tBoc/yisla4mD1Iq3ehmdMhaPcJT
2FJcP0+LFbqpL/KkPDcF+hVj0D3LtfVgdNIPbXQKhMPy97CRfvkBcDIpeQm18B61130Ils6DMvhL
yxLbVZzmrptKeHF5Hq5JFYeNOiIlX3GC6bV8C9Uhg9rnqF5S9mtAAQqg6QpXTJpyXZs+JY4WruQU
a5ZkPEpVc1MBNUJkJqHHXu+sIHwqAvnWFgNuUcObNkQ0UTsCHtzQDf4kN4Yq3LqZto0x28nkb6Lu
rxhI1QASgBgaYfUQ+CGUQ1yuXT2Ad9biBTkIoIY5V7oLDP0+Y/jnfpRzUt++BwmUBFFZ1rdUKLGn
gl/c9BkDKHyJtrhlEPhN47fiZLdVoz7DKNtboXUrd4mXSaFwpV5OVk23H1Mmz4kY+NB4E2XZwlkF
i+YqnT0zENvYNa0KmYR26iG6SFemHudrNRi6bSONCKQX/o2vyN9IrJ61HvWpyZosN5cagLcBQFk8
og+dYCIrS7/wuHmPIyi9sdAn4KlNCOGy3ob98OqLkD368nuqajTAG9GsEJcHVJUCioV1ULn6NACc
b65qQ7/GMitxc9n83Qf04Mu0cqe6PXa9uYuSuFlVqpOvWtP5E3dS44pQeSn86ruO4yb+ojDNpy65
G8ZsXzfxPurE2yjVgKimHC1TxfKicNi0aXrjl/IPAEeGp+u55hlyAKwevJHpt2KNxpsMlpncJHXG
Bymond2gq99QWvgd1M3L1Nf3VVPdGG1xqCN1HwzBhlQFOGpi73NR3WmK/6e35KOBrv2qmOKfFsg9
8K3DwewyWI/5fWokPyvFvLWE2BZ+cudEwATDbeVEntGX35Ohs72ubQGDZuZVBeDObUX8WxvM+zof
oWFXSrDya3ituhXC1KjFTRPUDxKl5WYosrWOykIQqmsUCQzXGvwJnlUne2HdexR0WK1DY5RhKiSg
SiiA8203lGKV9uGdqnUvUVQ9Q7e9HqaeoN8Az9XCF52UL89Gh+hlhuskiBApCaVtkrR8yo11U+bd
NZiudVaFDcoBoB6CNqYMVOtNlWmPchIeeHtiXVJ4u44al245XXJCPXddko1DU6XIAQu5uJW1UEfL
1qmtg2a9Dxxa6enrfOdstwuQnKmA62SIuqgK07IZ8UtHFZur3y071YW00b+2TKP+u3WWBZPS662m
sA4tFD7B195+DYwrO7509Z/bz2wiP+sVkcN9IOX+KsxGnRlF25FewKs2KLTwmvHL2yS4ZFl4Llv6
e535vf21Dqbx8HpKzcKXDfPAtIzSFZ7qP4RcXmiEzA9mmcmAOLDYEfKr6lKNLYgoaOtOtw5KMf1p
SHq36KzIKyNF/cnILJub3LqTMdz7+n2d399/ll1kqKiYtrY0yCZi2fa11aRPsS9t8fK74F9z7nVp
iOlDdJ27cM6y/CqiGvFx1KWM7sdY0rnyVUL4m5pcSG7PrgNeja73jJJcsoWrOEFZBLDFwZBSjDgy
mtr3mv9QhdqF1P7cQvMaOmrmsHyW7nTFSCooEeoOilz/wLF7H4ThUWWSnen9Px6TWbhmzm188Aj4
RC9eUaIlTtyn0In4hHcpoBcX4sGWlOzu66Pw4SG0PII4kM/jKyjPKCqennU1DCJE0mcJMFEehz5w
HaMmDlOmNM1ORy2gqUkfneqGDpk7jMpDWRmubT9m4bCVhwSOAliRZJ4437Tit9++NFwFVoYWs6Wv
GxP2NArsbSutlKR6TEV67djJU9FXm7r5Hmb5r6BEQWLUGldrv329tXNvC4AqbpGzPimtv9OdRfKI
Mq02UNI2c1c1dRtD9gzjMXaevl7oXBj/a6HlRFgU+pCrXWsfYGA9VKJ89FOYbF+v8bmZiNoWnXcM
kGZ419KRqnJMoVgpIRZev8tMM7Nqlwmqmwe3DiSHrxc7Fx8Qa8NrC53wuaF4+uTsVvR137IYlmGJ
Z1nVvTNpL8oUXyIenHtFjMMs0+CWouOnnS7EOMZoWz7sQ6Q8RnKG7B2W5+JR2Pm/2NEsiYaKFfw8
GimnCzlGYQ8QofRDijFs6L9EIeXvJfmwc48NL4XZrAdsF03f00V6x+5COdaMg2WG+1y19sLonppo
3P7zt/P3MvPP+Ot2Uix0Y31yikM1mbZbS/p1nmfwLksAZP9iJXX2UkK4jwOxyB/a3IRb0zMYbUmi
K05c3b2Z0iXd5XOHAPs4JJ4dBOWwhD/dTxLYNl0ZS0dfbKyZzCBXIcfrTkI9gNxSWn29p3MfEqLI
uJmivMB0aHESOknP/CpNzQMCsj+zGhJgQaMrNSLFbfrodxJJm68XPBcd/l5QPd2e07Zx3Yeleahj
665Qkkf6jG9fL3HuCf69xOIJZqMhSXmZm0waYE2FwfhHV/rHOCXjw1hg9/Vi53IWHp5i0LjFPWQJ
YIQzl/qTmmNVIBeDa+vZOvfjhz5rtu0Yb2pVwxAP89avFz33aXE9cbnLJMo05U8fojw6dTVi/IH+
jy3cRPefGg5MYFCE/XcLzY/6r4+rHGuR2a3EgFgNb3y7v7XHcD0Mwb/4hunAz/LmpLIoJp8uwwCh
RwhTRb44HNeiHyHYI7bShdaFa+NMX3du+f1noflt/rWfvEqcZBAQ2OruOPnDb78GumXW/q40HMo2
6Vcgkl2SDpGbiv7RMrorp5wQjowYIecRpHkJweg8pifUd5vU7PbAuSAOtGHmxvqke1Uh8pWpldEK
l/sH3EckdL8aYiwoVeB460yxJbdMlTulTK5JY/wtFu8XsM+LL4xoDp4WLeAZwAGrbCnoV9S1kvQV
F31cUhQUOjpAslNdKnLOrII9k0nex0SPRRbpxOhXhl+WNI97fHICWjjheInBdXYJ2tIkfFxVtGtP
X9bQdVrkxHPCPDGCjUss6a2L7en58v4r4eNpodM+i3HgaUFetNxHahrVlIzOTFTvHzuhvMqhtmsH
+12SYfupkRStyq7c27nyp6VRuIqs6EIEWYSr//sFznwwZ52J5a1fOAHyQwrqPqYtPN+StpNCN9Sh
T2P9cy0LDQgYkrtoZsw2NacP1Cn7JikUREPb9Eem9a5V3ai4wv+jkPGxHRUsyVzmaKq8nL36iawX
9Jbm6vd7pIS7abDdxJH+xSoUU2RkSGWgqL84fjLE+F7LgH5FiQremiKHnmRiXbryF9H9YzMM5ViI
TGnOAU+f2KSLTk0m0I2mPm5668qKdc9Ub4LmOu04HeGFT3cR1z+Ww5Bm9qtF+pNq53S5eOjqLkHx
55BVChKC+Q0GydumTfdfv6JzJ85AMUGnEJ1jxeKChMhrB30nQaFDnshQUwClv+W8olf6/euFzu3H
5B5CrBpEE/q7p/spuoxPruXATc6trGPlLjvbfNQvFIfntoM8izrr72JiLs9x5K+g7lf+IBfoXRAn
foRF4hm16VZgbumL/2O/D44a8L85NyM9Xz44eO4YJuEFefC7VwMZ1HjW2kT7LgJM/vWTO7cnjsOs
CANHFTDY6Z5aW0kNU9i0QgSO69GDVqKXql33/r94dhw4agAL5iiT8NN16hGsH0KbeDTaqe6aybCi
G7tB+wlkBmCgrzd1TuTmYyVCLbwczsXpah0nj0+NCXTYmGt9Cp+lSttjW+QNyNsJQlHpy09BP14H
9Xjb2Wj+SU70JBSE+NXIusqm4C7ISvQSihtzgGqKdKfpTsOgu4lIVzkmYkqcrKSIpkdQ/3MDohkm
QHsSR0nQzstXYpZisJsBsFxGCzQdAMyBXsyYroWX5oZnPhudACqrH9Z6ZOWnjymTEXDMnFI52JV0
KNPh2Y6tjdpMFy6eM8sQBdAEn+M0+OPFd5NHaU6ikI8HlJp+qKT7rhzl1+Apny689mXaNcc18F46
dkoWil70wE43NJaypY9ilA92SwvalKXnIajoQOtKdZv0celVdh5sQykt3LEXez2Rb5JIfk5z85XR
ZuBWpX0XIfF4oOUP15UKv6+SF7tANCEUU+iKurC80eqfVanZ9ba0BeL2GmlG4CUOEwcn2M6gVtfx
xWPcyt1usJU79ObFmuvvph6jcBXBbeH4yyG+1cVjM9I6r22xDw1zWll9fgVpCIx/2ay7Wp+FZeU3
PVR2KAhsa2ec3CS2a6/2xa3dOTe13/7kX3yTTe1nho4RioYT3tTYqcWpBNseI2ovnPrvulUdlDJ6
G8b+pss04SpTvzeTcF/l09qyYYOUZXY9pC0NtmjLbOjG6scHESnRxijjpzRtTeap3RWGro5b2elP
BxU0BKAiyzNKa5VJzi1aioexar6nI+Jw7TS+11bxPCTGLq66x4RipR+6lr7UuBdKutUyY58Gwysi
OuBgcukhKbSrvIejm4ni3Y+Q0gis27pBW1Exgh8OSXSmpL/hdkmz8QxAxjZ7g5dRr5FZHVdWZcyq
ze21r0iBVyXg9ksrWsM1Xmm9wNBNXvfAt129ZErMNoHeIjMxlNHPMskUxqZwgaURels0fUtnFLlk
vvpV0m2kHgRvCYGmlsRdk2bX6SRZG1EW34Neueoa7a5AVs7NC2c3JsUfpxMOIyJ0BdO+zFeTDV57
rH5maGZ6aYPJM5nSddXW+0EouVvnUY2ch2l+G9uxYehC3m+OxtMYxBieOuq6CS3NbQezQmDS1Dxz
Cnad1B+tCd2XJhhDj2H7UQ3792RyVpJV3KdoLFdmtW8yZlNpB9wu20UDhrGRvzZSjZmnlGx01Bu3
gR+j5yitMsO8aQvjWFZh5NpJchzK+KG2NUbVkek6rcxPlX7nEgxv/VYx31Rl/su0HiON9mTf+Ecz
6RO3yeN4ZScZSGeF32bpzxj28hyt7DGYEFvlFT8GTf0TH/F1MHa/qHf4cTniQc3K6NWt7HemV+fA
wKuIKVhTlsCxqtHti+AaTjzivH2wUtLyRk4Qu5rKN4Vw6KEC3Fw7hdV4hhjUXa+Mnev0zq+vg8qZ
4MVNDzATTLFFU30RUuDc1oSVdsQwSNr0YXoEVbMqzUuV9pl7eG76aQD+ySAAi51GrmgazZjj2x3U
rLe8wK9UT826Q+cM3+2ANvTXmzLP5JtcL7Q16f1Q2i8t7juc5BOsGoeD1CIe3Qz689RLt1LMfwi0
G8Zj17ldHsc62w5Url6CNWI7IaM0NhNILgSW1WpXizDYtUlw1dTm5JY1oCS9JnSKZoc460tRx7k7
ytY9oMIrRv8/QIlsArXY6zGogKpibDxmIHJ56jdSyJS3jfr7zGjfByCIuN8ka31on9VcOmKSd6xs
LHECnLAtkbRoYRtbVH9AZrXNDvkNx80BtrnTWD86aUGeVBo7OU6+qUEFsyobfndFq7qWBbjWiqxf
lpS9ZH62HRv7KYrFrlfjcEUVuE0MbBMZ0qy6sbynlejVmf7PpjPzFcXQEcrYfMnTIV+cp6pBKsdI
bIXb3TjOH48l7myQsBIQk69f8lJAY7nUkmfkp2MLvC1QD6GI75LY30lttTL1B9Q8PZ2o35flbkzV
jYzecGqUF279pYLE/y4PTMgEO0cDaVkFxng7qYzzhkPWQDszmYAninGfW/kjkfN7xYuVKue95pKI
Zkxkx3Ce+8sdkjTCkkXbxUK+TkVWuX4Cfhedkxu/ry4J45z5vJGunGt/6hTFsecP5a+cXg1ru+Rc
9Idef5wQubDkWye+lGSfXUTD9heFOqLIMp2HYK9HCNUPhzo1nqKkTt0xj14GM73U050zqUWTgZoB
HV2bwchnNTwjQcYorWQZP9PmXan927KzLsxOz+yF+dgHEowWtb4su2WZJL4pFPbS5N9LkAJ1rV37
BIuvD++5AAXfjvQdtAXdusVnUjtSykVF+9bXS7QZK28sxBruowu6y9PIECz4q18veSYEzwuSEYNC
Bkw47/yvoxAkZhdVRafgFATlW3knbhxoHBNV4gv1yYf+7+I9sRRcDs3El5Ok9XQp5BDqRnRQrPOs
u2+KnPsW7xqj3qhy8ojE5qOd+4qL8/tjOUxb9OYOYWYaW6fF+lEpiZ5GfTv62vWkCDT5TG1XDvYx
68JtXab3FRosq9zRroZezb22iveDr3zHjgGpALsgo1IssqDinebuOpaldVfgER1ao5cSgqToEvdn
ruw+7dVGAnLO/LGwX7zJXjL6QkI35qA0ipfXj2aFgL/TUcsCAerEhdbTmXNj0UfRYTkiVsylffpk
VSdoM2VwzEOq6hvhOK6v/kj0ew2xQwdpeZS9L0TZswviZQZink6otZwYdygwN6baWQeH3mEf7pMa
fNwOAriL/Dr3X775+pSei+rWPECZYZhzG2KRKahyUPZ5pxOxKvJDdHFpesiBNwQwKegYT7OT1ZXV
dEAjK/9nlYx/At7KpQTi80vFnxefRs7vR0fx9DFXnRTZfU7YrIqQ0TXeHRTJqLyp+nRhpTPPFwkK
vLJUWddBri9eaCTMLJcMDFOsnLo9NlsclqI9cCLkNtKboS/Bh2QXgs/8NxdH1oZ6yf5kzM9oP5/u
rsBdmChKs0Jq/aOtNq+dmj0bor7Q5fngHy3XmZvB3Am4K32SFy74jOvWoLcNhQGUkF4Y6ABOO8dx
drrWHFTfeqZED1ajpRee2WYNnhiwA5p6vMsNONeaGDoPpa9VZUxvPEXzqp7aYJVKGHEzDDfXUWri
Kmhilkxr5i4byOCKKKH2IL66Ua0jk0IGQrd7jf/J9RhG14bSdZ5WSd5gTdyJxlUyDLeFVOauEaSH
DtYJDi/+u9mMz0aAwcikqi+yVqlu48+CA9FaV/1jwfXksuu1ouW3TIYTzkZ37fjOe9ALMLotehYQ
Z9Oy+qOgUY3+fb5tg+SQxPm7WvvFxlCkbU+rfidXar1DJLx7QL1bn20mxF6R0r0p5+vJkLepHCiH
BDLKSxc0W/w/NpMVr0XeXdmBf0c5spoK/fXCFzi//sVr4zjSb8QaHZ/cpV/V1HV14k81gzDAbFbQ
HnMhle5odag/tgh1qLLIyGDa+8FpV8DWb6SsvA2C6d2oo7evf8uZ4Aoqi54kxDEYCstekdL1fVGB
Qzv0prMvEdB00GNEbs/S0n1o7r5e7MwFyWKz1jyDrblIOf0sIqVJKS197SAAXciCitHcq5O+VuuL
qet8KXx6xPCQkJejDQo/+HSppm5lDJeFiUo1ouuUfru4iL6lONN4sjS2kGzFU+OUgOqlzFl34BlL
q0xXQlTIr6TvUzkGq9Cpj7YRvEhhXnlAyw6V3Y8Xov/nR0KbCXM9Zn0EY07E6e8sJU3L+iAKjpby
WzN/oZXmYWeYX5Jk+fyaaQOiqQBlA86ubS06aEyVhsBKZekwc4fttEaHF2dtJUdt6DBV8oVNfbRH
T57+HPtoQNvUo9DBlpdooaFr1ItaO+hOnh5trZh2pjLQ0UDVwjMr9WhVdrjqzTTZBQJg9iC/MAG/
1gfttvJbGjJTGG7xsLzwuz6F5Y+Q/DG9mjvVyuIp5BFg9THWB3CVyqpMQPzb7bod9QvLfLpxWMYi
nFCiyXh0LXloAUDnRLKn4aDTwluNOT5UfYTZ5qAoP0tZp881PhdGt//641qSVWeNeXrWKLehk21x
52inR0k1ikKUFDgHJ9dsN7e7eF1PFMmmhfBpVlpXSi9Na5Q/ciI6XiGiL+4mhHDdwlY3egA6ua2D
YxK2D3mpleuiUML1GPiXDsdntwQePHbykLlnjTkAhqe/c2pUDQAvo22paMQVAsK9axr+sAqhfXl+
Ft0yTzJwRw+OjdWtVEc8iVR+jdM4WZuGEu2Lqh68qLY2JSzXthYaiCDunEzN201aJ9LOaQZ0FI3C
WNESC9dhq0orw0Co1BdlhehRUP3I0XK6kGd8+pLnbakqwzeGVaq+9LhQhDHJeu8PBwEAS8sxllEN
T+2Kg1FMF3LUT1XavBRTqpnuyyB2+abNsZwwHqSE6oHMd4hMZbEsLmznzCFmDWavUH0JUZ+YR0mR
GGEBlLwou2PuqK99MIIaHPRvZokMfWInK6bMl9LCpTrpfIhpyGHNSfaNVsuSzRzXcmijIdwf0tbo
b3uFFmdaTD/bNjc2cpKMK/SA6EHGYKGTvJa9Uh/XY5k9lo71cOF7mr+XRRADMopPJgUWsWaZJw+K
Q4ezxpsxiP3XyPfRCBRUIIkk5zd1E/yusvhJ65w3HaziOoUTPhviWa4fUTRIo7S+8HM+hXCeCoMJ
SiCd25ORy+lnE5OoGKJTHAqEPv8x5DUKLBOMgpIWeDNY6booxYszOLfm6PTf/D5DMRMpE4/pt+1i
vX1s6Ya6RlL7+x5U6Qymzy/ko59Li8VvXJRqSWOZokbsaI/Im7zVAuXNaRPzSob6e1MbTee1CQQi
ZBeMfUKW4EVq1XqSU2kX8u8zzwo3ILIMZtMOqN9FoA+7KiujIB1R9EQCyTkgh8SIIlgP7XsEhubr
N/Mp1SCEzQbOzny/ooUxB4a/yv48jOqkioLmUGeMirQo09et7x+zVH2n1Fbmbwapoyk6SDUC2l+v
fSYSADRGNHhuO3BS1dO1A5lbXcqK8WAVo+H5DUFxblR+vciZa3MOM0BYYSHD21hcLOMY0iZw8uGg
FvjABFd4rXnwqS4c8HOrkIjTs6FgopRZvDMjGAq7ZmZ9qOIMQ64peWOAlMIXsy5clNqZ0AbSkwYN
KTi7+jjFf70wB+xqppqpvx/M6IdkZDuls970zj76BtIWlGyyq3e5DGvIyjd6mmmg0sNsZwTqu+2H
O6zAxaowZvFgs7mujfKtT5J1xSxsnwSMjpCMidzBUmlpm6WOOwpeNlRF1kGy82OXNNeZmfjfk8A0
b6apxEaMzszaN7L4G403D03B3w18c3nswiP8eRshdMwfv36jZ+4qwyIDh1qEIMAnHysfnFgPbW04
+FFNcYgWcRF4DizAyfzHrs4zIZ+O4lwGAxj+EN/962GPMcC8KeTwtIN6L7T22a79Y5qZf77e0cfF
cBqtZ3y/Cnpj3ten2iKXMf4U2Gbsh756GbAexXMui3eaFIR3ZZgFhB4l2JWYUf7o5TxbZWGlb5XE
zrdG4MzdD6U7ljnmjkCaO7m7bjQmWllqT3sptKedGjHoUsBsRCS3a1wcN3agv6oCS71CxrUtNsMd
UraVZ1TSsZAywHkwYdzAZ8ZpNnJwW5k9JE6ze7CMymIua5EPGpJLOL5NZAEnXY01L82iY9VavRdR
M9xKqYnkX1XfCtt8MwtxVVsWVDg0Vt249UOuI+nHhaf4OZ6cPsXlpy4wjIjsyd5DmOxdHgEOXQbk
wSLIRo8m1raypl++ZbzlkZxuTN/cx1Grb7qm+yWlOAmOfrs3yjDH3S/dyQpiCNbYtccqNyfP0oYX
CYeP7RRUGN4Xm1yp91U03QRavSYp3Kklvfrazh6soul2adEcDF5eaFAdTmuG5JHbO4yE4MTukhDd
A8k0btJh/DlCQa9i+SatoBn2w/RNSyKcYRXE7FrxJsphF4qIsYz1KPvjUe+yrdLRBGbedyGyqOaH
dtjyGIK/B31DGxgT80VArtsK6ckKx9PG76TNRJdrIzmZsm4z6Q9i9T/ol04uOTz2hnHoxgV+jOYQ
o7AIoxiXCIzHJ91wO7gqfidfx7VabtoOmeJS+L1ndr5n28kM8VSqY6nzuAACRitJo5eTmlDDAyP5
owfRdSfX25h/6pZMaF0HcUwmviAEWzPQ4B4S1+oW7qE+WkTzMls3eeWsDXXaWo4PenQQzSapGYcq
DS4YiVTsocEn+0E29nlZrUKfc0h9zXhuIsxJSoIfgDNFa6lJD3xdxLsG8wrMMa6TUtFWTOl6b7Kz
ag3HHiVpRUSYGk2/ZaO6V5P6odUZUKZF9pBmWCRFdskIL5lcs9MKLytzlLDUAONCI9I3yE7eVTYg
USlPbxMNnKOt+g9SHV7nkv5zkCbDEwj2eFUmQyKFmCU3oJ1jVD3WxSBfjdoY/lLqqHhGalLZVp2u
/DaqFv9Mf3oCLR9taoe+RDpKKz1KUxpLGhp+Rtluy8wuV7QO3gAzKPsWIQSKEWXlNPa6a4DHJo64
Mxy66b5QTE/B1e2bISZ9O1ry3q/NV0sW5GKd/Rg4abAta+Up1sxkZtlglCW30XGeS7pCxScK8h/K
GnUntpmR/A7z+qlAedwqlWLViTl/whF01WCFvZNwjnTbZowQ/MhVz0zw5en7+CE203YlNBkrq2m8
F2mEow8gmj2wgnLdyNaPBsBANFTja5PpCX1ePfZsLe5usV14baPwu2LVT06LphcVAKKxZZ7dd6n6
iiFrvjImtfVCrQk9rGImz8QQdGNl7cGojPtRgwjapua1HTFTkIyVYeIhiyOVSqRLdrBeMy9X5P8h
7Dy240aaKP1EOAfebGEKZViG3mxwSLYIIOFdwjz9fPXvZjazU0stiiwkIiNuXEPyjZ0/zovykWdc
uXdfIz9dvI9OT183TfuxxPCaJGPxYOvqSC6NTVBNKY/maj/Qhq2c4BqpOPG2iolfwcQf64WJIL4p
P6el7XykRUStLDg5S+syr/qXVxDF1REzULQPgE6tGBJfKeo3Uu3IOJ7dFuGqm+6INWZB3Az7cejf
5LLedGzW4yJJD6mbXUGYf82Vltp0ir/JGPDS8R47wx4id1MmugFU3GDKMpQKSn9wjE9FDr1vNQMx
A+47W5VLnVVjKBxevdFZdD+nFXhZ7xFC6/wCG+GjM3R+Fr1oI7WVT66zXpvOIJOqXHZEYR1Yjf+Z
mvwey3sismPeFGu5JLn1bqfuBRr+ryyUPKjdZdm3LoZf6cySprgN4/BlJhB/XJyAOy2ZIpFsJPxk
HuQhDSAW2jFGH6Y4Flb6IIxpX+h9i0J4dEPIheql60YrnKrps4cv40+eu7P1iTAicklxAug+29l7
M7BrHI0a+saK9nwusWL2NBkJQ0bjyA+Mtfy1ycYHkqI/pKt8jznSrsW0b8naeYGTpEQQK2sR4D5L
UKqHd4PubXieZiiQm4nbrut+prm4B3+U5n4uCWFmy5GBR8sSg1xSUAlbfTAT2l9RVC3yECkIL4QL
QXJ7OQx7Ynj1iM7jshTG49ba/b6phmG3JhYneR6+Rj1/JRD+OloTceOre266+0VWj+e0K719r2nO
zszWGptpPpy20l7agWMELbXy9bRofWPz0FAv5UtesCbzJCujdVtPqpHvcxXTYMfuf7ZkVCj7xSWv
QWWUyhB7olwPXabrfp8O/2C27Cxzu3ZGt8M9Xok6u/nccuWBIL2LXhWRk49vUmuwQt/KsHI67kYv
uw6KtvOq+VdP+Ngx+Z58z9u0CLx1inQhsthMujzAROPRzNwqXOZVu9QGBr6ueJrXGc6WDki1iufE
Qr/di7XaO8MwvZHPPFPDdSqTVh6pSQR1zMvo42h1XBrnoE1aUIntP1PbPpLGiNwJf7N+zv/w7P2H
ET1B2nnia8LbOUt3phhJX5Xtez5T+ZqNi86dPusk/SyNRgamJ/5qpYtUMVzL1fVnYwhzfdr19vTP
WlC0Zfp21hSKPx/todcUO0pU8bcl1mM5d2WYV3NkyDQsBEwSHcsktj0I3ZOhwUPEDmWHaD8ryy0s
bRfgU3mFEnAeZ5LGE5hrLpa5bdFd0kG8FGXzRXWiudF8c5b/7EFbdpvu/JflEk2iOr006aaFddeq
J9XpPL9dGxy/u1MpBUmAK0l7Q93u8gRiCXlReFjI5bYl+t1GoAtn1/7N7OF19BrMYbXHSmsCmXYv
d0U5nr0vSDtX/KmUo5vbt6Xqj9mUJf44WN9Yen4lOWkljvNcq94SOHpxtng9/No0XjLkhyFQUDD2
DvoX26+LJDCzzVfxDEhbNmuiU66za5y7bL44U88nDIJj5+6FfKdw1axnetaTMRDKqA6z+W/McRAy
0v6eMqWGnBwn6hNBYmDaVEE/9C9b2ap+NavLqU+7G3ZLvy0OKbj4FjKY51nxLWLJDvbUoMau8U2A
nYU3t0oEotbheVLTtrg1H6a0nptWKGGPncJkT2+2dKqQ1MU7X8jBOaBTn1Wl/ulTxTgXdbXd+4jr
RnSVLFhsufkIH0WSy2hgr/CjWGn30Gp9+uj11RJuhDLOpnvbpBc12XC1RBV20zrvdG15nFGShepq
GvtKN5Sdvto0KrDJHkQx8LkpxO+sK4lKjcN57L068XsjmQLJWum+fSI6AvrZLnOmO3eIu7heia+a
m6EIiskDurKUCUf2efUZermRsrIN8gSfvF4wBOT3LXbbTX+J3rsP0N9wYGmVGjSUzsMlhMzXK74S
E/Dkm3ZlPdduAnbb9x+b6r4qcE2DXBrmyV173K3U7URUGUlhVrMzbZlF1pqd6mQ8JSwO/UFWHvWS
q6ZRpyya9AqiZ+PcRG1eRwKPTl1Zjbs2zf7DHveiLKOa+wI3nlOrlGWIVJWHV2JWT3NfBvCl1xCj
Xi6NzvMOa9rg7LxANCsKbg2PYw6ghtjGVkZqyRKP7eBd4FQnwaoWLADN7neY6y6Cu0yrwvytbwzL
C5xux5BMSkYX9p362bi52OMVbIbetoh4U7rbOE/P+abN0LX4tJum4LCtYMe5VtXRWuHDU3S2R3cx
y3DGDh8zVCTKiSztvTEQn4eA5UT4GGY8Tp6/pikK41VvFv5fL4sVpyTas+Zik7qFc46ZP3o1djaW
jttQt/3p+tazZtyeZkQP9pbsaNlug0PYp1FjPMNFu1UtKb/wve2twhhd6booV3MMUGCvUzgJstOq
zthNG/HpU7V+kEcbZ3m5V8bsUebOq+Plf73Iv6bUdCO3M4gL9uimza23fLbA56Rv3iUWSr45mVkw
NNm/1e5+N+gRvjbU19RMD5hXnQcFYjFtpq9p27GS42Eqx9gF4Fd68vmWKjbLJCowWTKLfzaJoasY
A9EYIeYj3/nSXIwt/xJYeyeT/G518wDiues1enZlQEHFAZ+qZ/aGF8w5jlPzRDRNNPxPD/doLBIH
vb9W/W1T8aC27fVOt8lK61iZK7NzH3MbQ03mPkiHeKvVyJnNB4Vlstr+te722Y78M/g9NZMVVlMS
dFp9gFYTE3MS1Xr3ULAj0Ev3aKbmoSc3UKb5Kx7AET2i76xjlNXn2oJiPbuhbEacoihyS3/InOEw
aZWvLriZqept2lRfV+VpKZ9axssWBCDnrSelOWqZVZKi8BvjF4fLoJbJToI2owjZ0ZXEi1yO3ToR
ZI9ri3v1GhNfITX0rGR3f+YZXB9a1V0meSWrPBAlVosuvAbttSczUDWrj3y2Tn2NwXrehpIsiLxx
d4tXB/i1QE4CmE1cXx9MX9rribj0oyKzsOoKmkz7VapmZGoV3s4K6v0KtGg6qLI+ulQXXI9isanH
sc6/oB2+6m53qbeSFHgav+a7tlPiYN1w8SxYifJlA2+wxirKKieE+/3ARhyecL7LjZUA+9WvKuag
EbunBQdcvnyLKX1d2zGeE37SZ5HCflwv1RPmTsP26OXkMxbNufZuo/M1EX4x2ZB+PXnqPFIx2jXI
lox4evuyOlrkrgIMpebf3qJBV/bK5r6uShKzvjmwFeJAmicglX0/Pq22fZWGTjC54ZOIeNY7OwI9
IYHdvUnRH3CbYw4Zn3sC3z2jiKYCFubECMBecSRUy7NfU+2S4WclDRI58vlxKv4p7vta66GmV1zI
c5gLPR7cyZfWiwatwNH2uWcGJYSAhriMFe+3jblp0jusi2BNjz3dH+DCsIXKlsUJTtd2KV439b9W
rWLX2+LJcGFaWIfNXV4c+TaQjkgPGWpDGq1efcbpPhbZFPVGe1jWt3Iw94oqCVBty4NbqF/z8KlU
Vjh6yefavNcpL26dnXI7+aZraM1yL9v2OVnWqyO73SDn3az2u2LG9GaDjAFjY5j4IIQ8JpbKDydi
hvBjBpM1kUs4ivsd0T/bDtcQ5XBb851GYKFl/UJbt7M2JhE+UNUkKASxaYlBu3QoFDto+5duG9kg
XDu6/JJJSbF5Wm2UuVdzS7Bs6vcurDOxbqetVW6j2cc4hPnpdBXE2eQ4WM2Z8Un6cfS/NLBqCOZF
9e/9aOV2z5bzuJlKPAz/0pboWJ62AuN8XOj6lNgjbDlTsncEzrH02h1mgLHjTDG7q1BQHCsT1zC5
7It+iDzGvIQwTOyp3vu8jjw0DXdthrb1vujlbtaaA5XHH0gcnZNkvyjtG3EST5aoD0tTRxhqvKUs
J3RV7AXf7GTZh1nqYTtWVICES9kmFMiNFtmcNse+OaP+W7Ho86cJ6XuHU/E8QkCGTTApZbSk3k5R
IaYXSqzPTZhnCK5t+agWI7QEanXKrNiU8qSwjpl6rDYsv0e37OhtZJTTXmgmZcuUcZvWZ2+Tu0Kp
z/jvfmhedxSdFVfORE/EnsyhO1n05kIDFZsoSrza+Vcq08E1M+gcTrSI8nFWNO4NuGXu4IVtB0SW
VctjU9cxrlkQauq3ZDHZnRZX20EcoSWoT54MF2lp7UWp1vo8OczUnKAqxREFYBKnpXxEXXuqezTX
m4leZmFyGzFN7XkGSen+GX3enSFpW6AiePoBlO+MTTnnpjb5et2es6F+KGqiZ+t2mINZWoFbu4fZ
M0+Ki1EbZv15RH5yty8zBflFZdixjRLWbz33XzZ1aDWUvKIJ7GXA1ilyarT0qaHt163YYScQWl79
vum4UdnVRdj1e6bUJFl0Zeyh7PcxRifSoqKxUmyS3xo1BrKOBBog36wZmQkBkSF5jIfUxIEu57Wl
U+kfFfJB7KKHUKbbVuB1zUMDogUXO72MGI0GJBR7u9FYbpmQr+asJvvaA+XdzLX8VpxMDVdDLQPZ
EoR+F9HI2b0orTPssCP98jyMW9cG/63csUKw1V/FM4e95q4WEyP4QgNhfTej6YuVhkPdpe1P39to
0Kb+dayJ4Erug21nYifoTnrrWwoelmnmYhJmWHzEvS53OvGpUZVpH0QRgcDMOuB/0do4xHmPzVwf
2rTNo0aY/8HAfsR9D068Wr7g+RCUM7ZphD7HpVXeVjlqZBPpYF/rr/TMeyOymJQEzqFlZFFjJ/q9
zys49A19R3UoRh5lU0NdThcV2KnaxlDHGjHoDfKJlp6RyxDdq23PWCKY4+/UWXtzwEnMINd+0fgX
+hZTSLFp/jLpT1ghveWlxu86Gsy3VJzmtfpLEmVnMz2NIyDAVgnlaGh5F7ZFXvjzhnvvKvJvaG66
rwtX95NF7AtVrIEQxkVTDemnqQkfor27OxqzEcia30syDhvD2X7Np3PZyzxKPZQyZbm+p45EvE4J
rTPtr9M3QT5xE0NMgpTXH9S5+pPWYId5yjva3ldDWm6IsBotVgdDMsWdzgy4bYsWDxuqrp6GLkP0
xuka0nDmQYJ3IjDS7DGq3eyU3JPrtky7ClHV+1QOjd/JjLFq4J1ySbb3szr91RlVwF7nNmJ1abPi
GPeQF7poMZqnQq1jTUVStE3T7LvjeDK19rd0ufTNohwCxSxXv7EsOhc2UfvcQLKYTqsdmkn13rvZ
Bzow+CUeOg9g+9BT1Fs9Zv1JK02+F8h9rZsWPnsQyIf2OqFdq+a49NLfqlVOm2eDXqfnbqZgqmby
ngtZ+a02qPyY0JQtxXpBzgSCLPQMCiwclSQv0qBqlsm/l7c226w9FBsmpMb8lcNyS9uOTGxxSdL+
xXQW1GW5eTWldp0ya59J2tLeXfWD6yR7IxFuqKgWPtiNrAMzkfHcTnjLNzqWhL3G9Tj3SrywvaP4
uPtsaja/UzMrUApUJmOv/tTmUIRFUV+SQjt1KKL81B0RNlFYtsHYpcWCDyfv7TTw0FcYftRPOwan
PZKnk93bLQczB/qI3BgwQCzesi7J4skpnnsNEHEZZ+R6g6dErEKBMgqinyzXwLRaGT/mCgy1G6c4
7aiSU3bUhPVWd2pYNA7KQcN9wXfzaRDwrlKO10ZYkuca356s3gT9t9mZPzrAbjGlvyCnnLPK/F51
YsJni5GbdO2+vQmrj0e3/Bks/WrSLIl1pH/KWKrZo7Thj+pgUp70q8LxsN0DFZKiW0KjGH+KMfuv
YibGJzAepfaUl/N1EqA7tEiRuTjmLk2Mv8KYHyFDP3uL8zY029VLOQlKr17M0jmks37O7+aLw+ye
BgNdzjJ7W9hX/HxFvb3Jrnx2VuOa2dPFG8QTteirspXYBhejay6pTh6/wse+BvzJoS/n352OZgXO
wJOXTed1xPGkBhyCRqq8k7kx3tfMe6Ow/9q0uxeR/1JtpYYPW7DoIAWV8rzhmejLbfiaOdxJ36Kn
QwEVVNtwsEePCxGC+mYhUFJswvTsT8rX3T5z54nqmNf5Hn17tTf58nC8jSHIK74FSUI1VcPZd30f
FJrZ4c0BxgJ/K9Y69V9nD1mI3v9lakwtSPv+VikTpkFWemzNxfuGw/zqyPFdLcujnvanapaf9ir+
PHX+cKR9y2dMTxm2n2w7+VBZ0vi0MWyf2e4J7UXF8sDc1uOaDkd2Hd/ZSCGwB85yqTRvMCWf+tnC
htW+qg1Suo6RcenSa+G4/5Gsu89yrL+bFuhzGK6amG59G2Ex84J1XFTY6cfgeP+tBk819eZPadb4
1qp3s7D8NcfOSUmd13F2vpZ0fndbdbcsE4vzhsG+z9QHd0DJiT/sLa/yfxKbUww3x5fC7XB8tJ2n
tK5T31CKn9wb3yzJkskrDq0uJnCxeZeWuMwWqxFavcu2dKVrz7O8OWib/TDbuDcrWr+EnlHuPNns
urvDqbkNd8n2TivyKfC07K9ckz9XpLY/UGl84egxDNpbr01PU08LTCrKK6kae7e1K/5y8m7K8tk2
c9VfVL07WDXFXMc3LeLt/W4QigENz++Zpj90jWDaXESIUdyevfwT0F7Q4HLMNjJxAvZHHEWOB0GN
z8SHvpWif3f65Yy4bjcOedw1NOJ5a6OAgBuMK99shgsiWD9r5FuvWnE9KlFqgkhqGHmyvbFcf/P4
NPOZO6K0Exkoc34a3elpFPqflXsbHAD7s1pSdZfa7d7MtQ9rFSdn7o9u6uYUWOvWWAXitzp5q1QX
RbOG+PIOKy74f/uKkr6uKt/7NI3M1PUUpSw5fLW0drXhvJXt8mprKABFm0ReSb6rXmcfGrZrgVb2
AB3rv8oE2eqILnSEc26K5I73AQ330/Q1ZjjKzt6EYXEDmp7lxvdiQMserKcZH7t+W55VmV0Lk0VV
YTxoZfUMG6iJ2sH+7lcrD3FApsm/W9IueNmQHm8GTqoq9P7Vz1jN51kg8mjZEHa1fJJm9Tt7kM3X
hqVX1haPS9JiKFT+ZJI0HW2mWSthWfouRkmRsrXHrO3jEr2Zz67q1Nnp96AVf6mq7Qd9fvRwzQM9
BroHPwhEprxVC86sLAxbDAkjrSTb2DDxFrY9IjsS69OwVKb4daU55MKKqPg3o7cfhlz/dRr9DfPn
307hWeuA9rnFMOS0IVvmw5JpJ96u/9IFE94s99IoE6B0icitcFEsbTfNcMrXTN8l3lSFWdM+9Hjt
aOyccDrrwhw8KhzMUT/WWD3GReOqP5hzdnSznmT5slq7QnfEzQVJmvP+IcnLl4Zrta96Epytejtp
/fTusskXzMx+3uUFKmVDea6crHnWp+lD0eV/S70AYqlY6earfOzm/F1r7MfRZL869KdSc5/10oMs
NW4BteZgl9nsD0vDjta+Dj1DbSeZlIoxj5OpDc1F0B4MyqHo4OS52RSX7kibYBiPOiyBcNzkvimm
hxZN01TW204sGBEXGbRncL2z5Yrdgs4lyAQ6424b9s0iHxElPMhEeZNVEXeQH8OyG5/B5s4QUYH1
NfHoJXPvV1l5NCrWQhWtdtZ4z4JCU0giUWbvPuk7cgjspd8XC9tp0d8Hsgs7/q9c4seddfI0qCpE
sbsSQXTXrkhe8qk7Lbr53G7mf8m0xBBcCPPdWWv/5ZpE0DfjDT7mdRN0PMU8Dr6w0seSJXug6uNp
In/mUMzJj5s5jOma3YddKswINYUaFIPy6ur1s16A6TQTsDOCXbB3CJV+5xGnghHjwa6GH7UX/1ll
/7PeQYliu2nO4jCh6g+V1sVtO1wseI/V4hyhBGeRUOYLjtPvZrnE60QMAPINyDZjSnBh8zw0KMHJ
PAtbz6wDYZlfmuhfU709k9004wWgPNxDSSJFqF+aYcAPSWTY9st1ZQkeEDX2iY32tWIYd9Lt0DMY
hh5WxLu8WG9pqV+khu3BXC+8VhaQhymGGCjr3Lbt5yr0521Wf8FmIxL/TsItnzMLj2i66ILpnNjB
rteeE0Xf2ylvSbUqZ3Oo/vO2Fh4lG4mgtIE5rWS6INyp/CSRYB5lcVg71lGMZjXhn9OhMe1PLIYl
xXu7Er8HLaXegI5MCoWiqw+tV1dRSRfOGYaDrSysQLyt60MnSYq4UsA1ZJvFxI5w4+TrbdbS85Ab
H4VB5arlIZUWHw9qNOY2AmSNst6VaRnY9CoI+Y04HxX43AU7KEegz8/2S1LfBmYTg5YwTKBQ73Rj
vVZW96Mv4kkZiLk2QQiZmsFc5js9o1PZCMEpj3RpoZHtFSPKZuOcjgKp22x9KQaiHTvpjp2VsehY
5tCADtwJB73+xB0gYaL7a+a9ohtkcWUY285Cbcv+BE8Wp+qjJkVwI4vX1RGjz6T6mgjrn6I4n2nW
gT2SoN42DDUNroFzSpe4Gt+l0xxyT/FCx5tYrxttYGTdcSQpXuu1s6m5QFXYBg9V4wbeymqyB5sf
DNA9VjXh0NRfpbXSp7jnKW9wXLEBwb0CbZSdZX/F/9YMGRzGrYzJyblWgsZ6KJvD5M4jN3bz0XTt
R66zPjU3R/OhIcVS6Cc80Z/MZviUdfWF9Qb2+4N+UC0Pta8xkaSTXqxyfVxSAAK2ozKkAxGxldTQ
2Um/w7t9LPYQgzgsK3wfOQzIThYITEJ3T54sv6cU8k3KWaFFepem8qd3i4G3/cqqUrNz0iqZ3+Fj
n9E+MzBaFde/QTkrdZRQZlI8otFGqOmuXmSv/XFUh2fD9H42q3oeG/04pQZBIO/Jtt5KspJ5ehKR
XwefovHsvaPKj3lrnslY8aJZ9uqtAuH0ByIPEDPrYQHD+q6vKmRzYHu6RK1bXoq0ecHS+VUn9d6B
HHaahvYPbhd46ojLelZmp04M2MJsSECsg94imywTxue58aKKv7Su5hHDhpMlW16/DRvjBt4GJoEq
jJ/xAUn1yeyGgTYnvfG2vyZEQeyamdZOX1JgAgEAS+cMrYCA1ticvatpzR9rsu6wRFlPukjR0rAW
o01DWnZ/HdqcLgEjCZgEcz/5hrN9jNqdgYcO1m9ncB2t5zHX23ho2ZGxtM5b9A/jtTN5bbwSu9ti
HU+EBDIrlePbTPatrzVp99iCuGOQvnondXbcoJ3U53Wb6fHWMjKnlvVQgbwr73HUayrnlnYaMwdn
TGSiB6Wsj1SCW26lb21lH+p8I4tSK37EIj6h/rOHmpmLCT57hwXxM+JZE8p+vvU9e6p2warPrmCv
JNutmjQT7sgd5mVRQRgJOwLdlFDmScMgCLZ9yOhMNrfdwi2bkfU5ebXbSm85mOZ60ZDL+XYFEaRz
lrO9ESaaJuVPq5MdOyHx2ZnaCkXBFq5Pi4QVgKI1u9TT2VvButPJKWHZ4l2MpHzEhaKJ0ykjqaDG
ZiMT3R9F49VLeXs9+5Cy1QwaU90AnDoZ5sOdZaGSIsSBess3SGtqKmiEhMrQ2vxUbfqEjAOsszs4
83DK7OJbjoa7k3P5kc7wXZbEBnxtJ0GylAslK+Hz0reCG2XpcYIZ6mgu+Cy0zrmAtV2UMrmmW/UM
9/OhtdcXKq2I1JkovIYtjAKXd3X0OtRNCKBa156E9KzIxYDYtVZUejSKdULaQ+qgRrDYZDAxFAbr
IoXDj21JPFhtvkdTM/sbDVAI4+MXH0yFU9hYEcY91Y5V558AJguEZyoXt652Wg2ThElXDQal+fIk
8G2J3JiupdMCu8mrcHIMEQAn2MCdLlb5PYkGQrvfHslc+qhbhjhJ17jGHWBnT4CtWe48YPkVufkN
z+cBIDrDEvIuSoEkZPKx2HMID7gIyVw9lDovFRprN0pW9T0p+8caopiIFdGcDJcWyVFbTEPb+jGd
2CNm2RZbWnla3NIIhLs+Ja1yqIymDAazuWodVd1wm/M4dN9rwT5Nt3iq5I54QBvjKw7pUG+YJ+uN
zruZoABpMCaawfvqB55YtqWlL9Sc1AsVPArahoBkAom+NAvkcUthx1XC6+hAVPMI52gs5Rmq0/Mw
spW3yxUQlVgja9L4D0bl2ohU/IZCoc/4wWvqHFpT9ejalFKCLbOYL/+qKkCfFUZLcIeKb2W9M7lg
d/tEIxzSRg3SeTp5uTcF1UxPYNTlu1YOX+ijnXBI7/BHzfveoyU2ve5QT80UJAtJQlmP2Z/oiht8
UyfO7fwyiu470/L02NVwC4Dod4IGzxZDHRRolRYT5pBpQlwey43JxasL+s7tq8QZIiSVJWrq4QUw
2AjhSsG9Ei23gObMtP2gcPhHOb6blrED0ACoSse3JmeQ3B1bBHI35vVFVdTPVKtvnSZn38mGcwY/
Hgem4tkhf4LUhg1GX9F/C4razmvoN9URPBz8hwlwSaklpJBqd7Q+dQsyADX3b6wobCnJO1FSQv4w
uWLC1mqyPQkpx7bRVt9OVTYP/RM9Rk3wG85CZTbAedGWmyrgtTpu+6Br9VlxFbLjxI+3wPeyvXqX
paIlmcZ+MsYGqBKkSroM0MSzTGFf4LFZOOxYZ3UEHTImRDFs2HUU0P64eXHPHbmjKv+ii8tDx+Q8
WSlw6uKw5eyUfHuAJiEDluaCpBESctY76RRlokrQzAKQ3ZjvG+R8ylRiAMUnj8bM6j3PrYPm4Hji
rfbXMPBXMPWZQkIscOXwoM6YWf9JwKV5VTr7KVHd65iNn0o70gNlHi1c0TSP42IDfVvux7j1eLNZ
y17x1A94hUe1V8JykD+WNX2jUgDB8Ci5FssWvkA1SPijbQh95UCNj3Lp/cGtq3m0lmBg7J5Nt8aP
YQR+1g5Gqqow/ViKWhUsuqa0MQUHiA0hnDeY8db/2nmgnozzQzk5r3ACmbNTjl2O12lA8Ds5xeli
Xr1V2/eLe11Rbu1F7v7K1t7YN+IplU9sfiYPGyuVGBqePjalN7Vd5cESJlyJJGEky2AKtjkYg7mr
c7OKVWPRTnlPZ+TCBoCkZVKdLPVxkurJ1SBJltML3JNjwoRsOKx75KQXIVfHmTvx2xvAK7ulDbGK
ygM2Yxre0//jMqmf8zaeuyH/52TlS1ZnFzj6D0JLvpYFRGReKk6nDn45OPlLrt73hOZcQPKqJl+t
DPrcFGFsR4Cx3BxWF5m3azbvnZOrgTovmJRYFqxROK8mhGrAmq0+mm6SBnjDlIGnN164dPMlkRkK
/FnbQT12dhsjjZ/fR8JsvCf1lsIJkomPjp3nw+yl5OiU5W7Ka4VfLP+fmHnN+b9FbJjFgnKaJG5B
3MJrwfp/LXxojSfZm2hoWoXXNRMK8aS1+WIV9eDnox0vNnV1GZMhdNXsbCfKyViri8OmOm5a7+wY
CY9g/eMM3gSrmtOUidNWko2oVxCzpqF6MEY2xLr2PtCa7BR4snc2BQQdKnxYy3kILZAPx5oLNgme
vICHur66caUoqn4CGYXBaboxTBjWBSV02cGxvsfUvtlu+w7X7yQNcZ5RBTJO5+96Sh0qzezOmXPo
YGZ6jG5WybtqHhD8Xt1UvzIwBcwnPv42e8bOs3T0vSfX70S3PpxyIBhB4isgSfN0tqfU7Z8QaT2M
inLtB8QeU08Uk8Iq5f8wd15LcmNXun4Vhe7RA28mRrpImPSufNUNohzhvcfTny/ZrWlWkSKnz82M
okNBsiozgQSw91r/+k0E5wE0gmaHfozt3Sd9TsTnvJWIn5UM8nRGZdMr4hMDGchqFlw20dc3ulHu
o+jCLYDoV/u3ZE1pa8oVpySOO5eVpRBJhyGHitgqzNEIdzIcze8lGC49RCcLthC9KStSn27lqYHv
FXSHyWyfygvFVOSutueYGWFs3iIXJAEN5slCj0cw3TFz57lBmyWXhZOmoCCVZm6hiVAfkmjMVNeH
tWWZcNnZ7SdT0J04zK6zifJQ7A0ysWq12EAizLZpGr2MAbRPlZAEDAsZDc3+XdPRb0ZKda5klXhA
hSCyppeBx33QMQ5IUOKtlQFG54DY7O/Q6/ez0gcErRMS0MvKRUAquXKrrsHFegfvhhUG4R7SIMuO
B+1U6XXm+TxqSWVuowRyqQQLe+HrfmwHVLDMAKr7SaZ4DQsEvPBC7EAOQzuipMtq8IpQA7nD+sKi
wcKupmMiVUPIHcUgwg7X938X4v7H6/ifwXtx+l3Y0fzzv/g7GYhTHQVh++mv/1y+F4fn7L35r8ur
/vu3Pr7mnzdFxn+ff+XDK3jfPz7XeW6fP/zFzdsIoUX3Xk9X7w1kra/vzhFefvN/+sO/vX99l5up
fP/H35/fsiintG7r6LVFo/L7z9Zv//i7wIrxNU79EsfyH99+0B+/dDnZf/x99z617//2de/PTfuP
v6NO/g3FoIpROrZ0mnzx7Rzef/+J+ht8NeXiU0c4HhrNv/8tL+o25EXSb+AGGm0MhQfVmMGPmqL7
+iPxt4sBNn5zSEhx2sbT6V/H9+FS/Xnp/pZ32amI8rbhjS/WCt9KdVDncLOTNa0j2pa+c4iiQIuQ
wDH5xE+EAa4eOgzgn6ciekkUw67i9kZK8qPU4vcpiuovJNyfFap8uGZKikpqs4Lj6GfhZmi2IuB8
22xHtV4N7XBWC3nPEIfhV/jYZQDW31ydP87+27P94efJaO4VE5toQ/nkhxFSmOAEMzdbxFt2Kt3T
o+EvBDUyfGEt/oUq9bO88OvJKRfvbhMFN1fxoypVtrSy6rGv3/aRdZir3O6NBB7QZG1m+Ve+h59l
o18/Cx8hwjsk3ATUizr3G32hFimziOq+gYBS7Dieg6nHq1Grf+Fa9oNTondDnW5J5N3pXzWl33xM
S5SeRCRls1UxPnfxEnkYyQGASyC7EvFkP79Y36nwUHmDZQHwS2zZPCUfz6lie/DnSh63QlGtfRG5
mwK09PPP+HxClAqkW2OMhHUz3uTyJ6HaMPWFWmYhFENDTRcD2COFdkfYZIhDRzz91fvv88d9EhYm
WlSZRUrmYZRqW9kfrqo5ftZRISEHva4K8/b/5+wsTcRUy8Jh6pOtCuwdYTKtetoOmn5lBe058psr
HQ1211W/eJJ/dLE0mQWLdQzd/GcDwDKThjDUqmEbxN0RMcrenI3zz8/m88PLl0faDkYihoW5u/o5
KKvrDLZ0eWSlMsqNWtbZApPNjZUh30nRui9gtP7iDvz8VH36xM/fn24phR5ryrgNoMFro7rUQBo7
kK+fn9j33x2uN0RAKArO9ewCny5TJZoBCsem5eHNb0Uj2EIwTP/yjX75DJTebB2YJ4iXL/ebJ7eY
/TpXc5Z5Jk54hDA90+hioeWHyS8+6fsvTcV8X4FOz2anI7f6+EkJVjiNH8XYOdXFRVsZPLShtm2A
y37xQT/62nQZlwSc/1R22U/PLgRgWDZx2m3VWniKJPm11cxfGPx/vzxwLuwTF5tzHBQ+O3tPsRL5
lVi1W0EY3VwSdsSEXsea8CQL1fPPb4Lv724+yuABwuQTrw3j024x1KbZJGrN0ioqEGqggBb6HQSX
VXKRDgbFX1+KPn7ep2+vzuU8yEaQxKQ8JQaNmCq4orQLoPj6muT+/OR+cE+wKoBE480jcm6Xn39z
9zEESCN5NMZtauB1OwQ3UyHReRniL/an36/In+UMVQxWYhrmIIqms+zpXy3tv/kkYe4CnZzsmnIm
eW79VAdMCvX3ALc1nFp9vb63GrGCpDHAlNtUbRx7RpUr6SEFAEMpl5CYs6BOzzJvnP0YLHNK0StU
bblWzapyLulAy/oSpEpYbL2Y/QnKqTG/+kpxHzAbdQYsMC586CrR3rushy9nlcUdmP1l7ogyCSwF
9AMGyqiO1SKfhXFZxXLlMux8HiPLg1XXgFozJECr0nhzKYrOIA6jayAfqOv5IAaQcMt8jQroIe+l
FPaUgjE/omjKOx1EE+62gEDJzhNSciUZ+D2OCmwxJsy8pHLGjVcR6lNstMqROBwULq02V49+ITq9
hIs7XiUTOgULLnpLaCn8X1rjiYtr936vXI1iCD/QBypQdSdpjPFYV9aXzhxHRzLhj/UXZVo7Y91W
Uqcs5jbnxDlEd0KAi+OmkmxwYCezClFGx3h67MxVK/jHMVYhyeVwIdNSw7+2KYadiRrHrif1ph7H
8EqN45sCzFbp4nU5ToyNy3sU8Pukz+6FevgiCgwLE1l6iYuhXVqlCIVXgWDZt2harQpGHL2ggFGF
KF+8P7twh45xGQXKawIMa8ciF0HJvijQyeExpTIdpqK5sAMRUgjIaVooXm7RqtYyLBUkLZ15mprI
81EiZcl8jWwGRZ/yolJALEEMQHnxml/EbcLchK+YS1EcEam5fSrtrbSGCjRB9wRhvlC7weevM0Fc
dejjIKCpZ3QSB6ExrvwZ8gqbkFdayZdcwfUfb9F9jcOcl1gRms8wQPMH8SKLi0MqanhqUSXRWJ5n
Oa9d3RquxBCbhUDXvayD5Jqq8p6cKE/TAVl7oV82gngbgfwTCZQc5ggOtWQV67y1HhmGvUDKwiVs
NA077CUTRVK0opdWFgjOn3Q9lZ0uqhluC+Z6gglolPVa84kO1tQl6g3Cmhqa0Em0cwPaqsAoC53G
Fs4mcVGD/jwERQ/QrdwTFQR7UGhhSMf31Rjc1KLSOUIPYN2qChnahGLHqNRDkEse/nsA3G0ct2u/
qzzdmmHZ+1BUrYm8cGL+mro2+ETem9jkzolxvrSbCXYsmlXoSgi3cTW6azLDy6dSu3TKT2XGLYh1
9TibnqqMcD00FcfcIT/EaDraAEfEy3xLEgwVPDraRKNqPNQj+eJxo7WLee4ex3E6xUFWPSQSzEK+
YpwaqPgOUlsHdiuEg4vG8JRWfev6BTIP3YQ+H0bSG9P0ZoeNmmzHXM1NYhVf8jg6Y12Khml8Ewph
n1KUn2AEIN+pBVDYpnWxvaT3L7rTMFvncGCXaCbktZOezstELK6asIYBkYy3sRU/ZZEsLvVYfVBS
ZUuCh2vVYuTOuVqsACP7pSgG71y32NGH+I7Z92H01WNWcrcVlnAmR9FYDGQhM3CdtoVCvmswCsew
b1ajqH/BlqAGec7IBdHzu6CCHK9iNzREQgxnEUpb04g9Ekdcapuxa9dxcrHMTdp6Z3WAGAJzVc+S
fGUZa3q/YXCYMoHFogwszh6S7Epp9D3uVi4bdMMoPizxO1NnL4c4081VYjMUkk+RGtwXknDdGfqd
aQbWopC0TQw+t6jbfloaiQgtVB6ua9yvba2r7iUCjI9K00tuPgQpJ+K/Dn4CSDIsFeISFnXa7kgW
e4gEtGc4IV7yA+vODoqGHFhxfGiEsCTw25RvmVXG3FohcFU2Wu50MRq2pjxfD7L8hD/5NZfrceyF
Gyus4MxDCLf7tl4O6bRXCFfBROQkS8JNOSX7XgByDwPruuqsGYmgAEIl1S4SaNSzEvKOQb1onXsE
img3K63agf+umvFCKgr1+yBRVmiX3aHQlnE2HkMZFjzqSFK657vYmK9N6rJBI8k6aAOexaxNnWGC
J4zT6DaZq2NhSisK1FWtau6syw9ogk46q3Obm8ssG+60jlzsAGIQaZ/6hcw6YPWCBtjqAQ8j1GZZ
rDkQNr/I+VcWVpECrBk39JT38M1XZRwd1WZYZSZouFUyoUxJLSwqHzEhmWRKPu6HUTrLpYl+vyze
e6O+RnPaoOIIChYZC2YcCTR+9YignumdIQDOCxWzwe6lrEXIgd1LEibbWuYigTgwFlJAJDNBuAoh
ZsP8ZEaBegG9pGnuZ+SIgy6xM4o3XdCi0J6Kq7rBRyI3dTTDfrAbBQqBaoQ/uygDLAMFZeIht3CS
aGdIHlaCys438dhrel1wBqhYKz9m5Dsb2bGrw9u2UZEyQiDkCFmmlVTy1NqU7W6ab4xJfsi6+a4W
zJ1laHu9R91WdfvYKrZyFx/D3N9nvXn0e+MYjdpr7VdfaqF8CKaGmV0cPwdDtYdJ+aBOM+zO6crq
r0eRCALRuIWlBx4P9mWJILxC5wojpI223Ad9eU2KyjJuzUdCuVZZS1tDyP06ksN1rFdPYPpvRi1v
w8zf9ZF/FGUzYJNWT02EMUMZPIIiOkmnP7eEaFCB2RU49GwZ7qCUj2qG8qjJI5Q15BYgrNAaKLMC
P5jaZa4pKwxrzwLEIZ9r2na4ihhDchTaZC8oRe0OqvjccwuCDmftCVeoHjVMOXvNGL83mIs5sqBh
gdO8R8F8VCCJ481dpEx5xN3YUntpSvUGmrScq/KLKqPJNWXIh5pf7yZG3ZegocbVBP2VIUEMoSBZ
G2RReVMSTA5xITRE/XASNfSWXYtypA2kzs6L8UEdpcdZkB7yqbMcyEzsx3q+kVRivIvCkTRja8X1
Awgf6r5YhoyG/ABODUrnlt1vbNhaYz3einV7OzcmRic9nPXEmK60ZBK92lcsdsX5MSiM2Bkh9rhp
mScuYmt4EQFgxOgHV8AuO0tnfNmpCan1oXA5dnea5KOvQsIPEK9kSokqC8s9yjkRMvKIcjFBXalJ
GUQ3WGKKNrMyAzcwBTcJu89rcGE1OKmRbCs1etApMRgAa77ZHxA1zW6qmeOerKduHSbY1g1pG19T
KxWsjYx+8TyH1FV5LVO1TJ9Ofd/gMJlm8BiEHHl8lLk1XGVikkUMQdQVhJwD1fsDQYjGIcH9ghFT
E6t0vMJjY6g4QDDbB5BpF6MeqgtNC77IenXbqqwv8QSL0wyG+DClirUd8+7Fr6fxJEfmUe2ip0FV
kyUW6V/gSFLQovCF+E5WJOaYt7lanvp8mjwD17a5rA8tBCrGLsqK6QaFjAK/XVGT2wK+g8s2pK5L
Cl97LLL2JpyZIJo4BWHmXO2JedsPSnUD3oVAPY00cy3gwbhH7i/bOcrqVYIhAjSo8KDQxYUyIsNS
qLWd2KGV7oxsoiJoZDul/WHMUOziEulFbQ6uFjC9TgVMTmJD/R1e+AMm/4D5/jfw/hme/zHy/gGq
/3cI/v8ePI95/nMK5P8twG6QfKZe4DqQBdITsP3+OUD/XHbCjv/75Xv8C6xXfwNNkDFmpUf9F0yv
/GYhoaQxlyXZ/Gpt+C+YXvxNodzUsQXEJl8xL3aUf8L0ssjYScSsEv9McrT+CkxvSD/AB0RAr0v+
syKpfObHFlpsZBTTk5JvTRU3CoK0UnOt66Itps2l3rWr8q2q3qCFIUdaZxMmJMGRhjtu1hjcatCz
0qdeeEZfnrboF3FgmK3bYXL18yCuRYmcGt2eq87xhQPmZUaIDmFy8+4Zkh7zqmk4qYwe63OSex26
NYgE1gHaZWCuxmQNqbPtvbnbihkkLmYFS1OFU31TJlel/yjjBUHAaiC6cElL9tawczrTy4NNJ902
zaGoXwbfNcTCUeXHkjlsG09upN34mqP2Lo7U7NsJ7fLFHYzdRIbZ7ECxXRgoFnPQqzR2sItaZDFe
X8qBuRGiZ3+nNqWnjKnL7IdxIj828pVgXGXKEtJ6od70PSZfS8WTunmdXeXNitqIFCRyZFfBoUrW
iJJdH66K1+/gVmBl2J2LdN0xL2Y4i2IiuAoFm1Ybx4zNHJ2CGQbh4mJoVmKwixfS2HG29X2Koli5
LZU7hJSav0FQ35CKkXe22RBmlcLMKwqvw/xfy8SFmEge4DrH32ynAdU8DNKuPFT+gU2uQBiNhRei
A2mfTtug3A4ZNrAYdNnzuJWatZkBim7ZLc3WE0cbiyeL2K1+3+DeyH5v3YuScyEyZp4yMJfcQIaF
vfIiaq+qeWvAJObfEnNpRGtwfRitVzgFOcZSFgAhRtg+WuKVaeKIFtPYEmMBWTyFw3NHXVKcumDF
WBJvGlOwFglKs0UdLepHrPB0RC6L+QqJnbWvkHpOi/a5vSvx54ETv+/y7aQtwiWE7ZprMdrFDgcF
8ZUW2FMvX4Q9QMebHXKtlMnGb0gh6yP2kCg2nV0jIvJPwYt+rx2tl1FZiM8luVqIUZ9ITxO3xRdz
2x6Cy7tvFcQTY9466nBtILIL8ivNV1zE2AuthRmpLZpqn1oOhh6jDol3FYMkzOicbWFD8Fb7qNw1
xrK58bfB64BQlhH0u/hFv0PRgAMham/hlj+iFQgbWBELqLy577SRN5EnHDs+hjmezB+JLpOW+WOa
4WbCI2NfogWMRUMQHHqMhXxjPFWyg4J1aNnD3aFd8b2GR81ainTYI0zKZdmxz7sV7SkEl8yWtowQ
bn1EK/B2Uhh1jIahMHjhtdCP7kUBmVWLKYgWmnmj9zf0OnV3yCG/Ftp1lB6CcjdOzM3lrYX8KgWh
ZSsaGKKXnvyOIR4pbNdz8njx6FLQNGV7HAOxQKpQJaUo+/HQ05FxNNEKds2xFmmCGlRPKMyALDIO
9q6VPROBajF4EIZd1drr12pxrhxKyKF5kM2laCzxnUo0t8LxbsBCZiFhBaG/YsORI47Bha8Me5z2
0Gkkq2raNrXjI7U1ElSxzZUB57KS76b5pKRnPSpXI8tWgApBkmAwulpxarNzVhzh93fV3pDO0bm4
i6Du2nO4wSgg1+G5i1fRDUpgTVpC11qgaU2wBCjPjQVM8RQYSE2LV7V8FNeq4Jn9UtVXQQKfntaC
aeXajMC44ASSkDDtHheD4+PmaLoJym7ZzTANWIgrwUk8Q/Oed5hynTny1rjPHothDSdLu1cm7AoP
8XNbHi6qp3AvxHhp9A8KIP04mU6GR3lhrecRw5R1RWifSJCpFW50uD0CDEtU7MwVXYILnCzAWvDe
vK6Wwr5aDg/yyrzOjq3TJ04YLBtX8CYLk8OYh2SwbDnJMYKZVyq8QjN8Kvw9+JlXoOxvllL0AL9z
Pt4r+UEPr5Tx2EUvqX6TZoccLQzyJ7HAg+IhrL7k4RmmmXQHW11uHYNFEXMFdCp5utOTNWrnVIRE
uoBA6COXBis1XIqhhTDf6PMOn5xwNbXrqnMxGQFoGQu3909S/VacBkqsxHwSEgZlZ/9et846yKg5
Oc10Z4SbiyorRnku3mjpWqtvR0Z3pV/ZQrjN/AlKSshs4xnW9lC/TYkLO3WhZKU7xEujOnL6PVRn
OvGF6Z9SiC3DLUSyNn2KzRVKaxOWmoVz9AzFHCHOfK2IzQpeFOsX67jqSG1m95m2NPHBUtCmTgF+
AukCV7hyHYfPon+whI0RLGXD6co3AsXVpXpO0uuRUrgocQtY69kyS2H5lLY5PDeailtUir3OUYw6
j0KYve5NjdmYz2bjUZ+KnTc3z7OwxjHFyG9z+KoRG9ihbF7Vet/QC4ZXsejy/FTlCiDTipd4VdXV
8zCxHoZrtVpqvDIqzhargcX6ZN3hR+NZke/pxrwg4NGGk8Xe+zoQ36UJq7DcBaiDstcpeSx1/iB5
EM0KDZqkpttiGDqge8OYLPouRidCOmi3/vnQ4CtW/yeW/3ulx/RFZTamSTLsgo8lTxdOQZdg/bOV
Ue5h10ZXOS32YLKBZfvv7UN2a8B1YdMh53ClMSXZQOCy7rUrINpe9zrdNXv0Tb84LO3rLPPzcX1T
gX4uxbSYA/P1oEBqyiq1FIIlgZpShCJzGT1PE2iNV/Jog/ouqQ566WTNl02cfqmpQORbl6iZCZcn
TJhAg5VLaaRoiAJw6Yk7yPZeH75o/dLk4S/cvDpKLHbWSqNzbNPdoECuemjUs9Csa/lUvuHRAiIW
9jbySf/cof7inqL1UnawGvkYCicZOv4J7zfEUAM0Dg8orLrSI7vnpW/JPWVPchuscCABwSFuAoPm
Gd1WiMcBGavY/y6KypZrLxocuK/RVflGDiws4C5fYjqo4oLChoYPYXjGoplpc9DvBmOb3TV32kqp
nZgA1htJW8onAJSCSBcsunx4UIsGz5lrKGAw/+rJm+4od7BrGwSX2scM7Dk9wvMOG/hiTmuuSZw1
gaZxrBw8hpdIJBLLVnAhw6Yg3mANiUxaqveivJGBCie3MLedvM6HB++SsUIo16KBSKneomYRL6Xl
OsxchcRFqX+3CPTBDmshW/tBe41YFZL4aYpeIuud7SowVrPl2+k+jnyb4scYXCz31WRHdqw+HSrJ
aTJb3vb4rKtOIJ9xK1sMwV7P3jBAGJEgnFsDz4NlMO94XIR8OQXujMmksgMV7dhrJHJyl8c6cmPz
rOFpCL0+tYv3KrCnBJU8bXhpd16vPYSth0ZJCNa1nQ/O0Lvj4oACtamwQ6Ds3xW6m08Mh9xgPMNG
FrpTEDudiDcGg9jZ0dH4+VyspeBjko6h5z6WNoN/W1lrpjdTtWyDFWoPtJSsHTr8RA2bLEeTz30N
NXM7CZRF26lkXXfZjZV4g1iP0YQXwALWF9RoqCiT4WkWt1T2F+TSdxLJRtYYVNfJxJQFLSWebkl/
ssJTe+HlrbX2Se+uO3+dsfQx+DZ4jh/H2YkMjzalC+8Ka8+x4Y/PMciqix8WKbhzuZrzdSJvh2nJ
QlthDZsQlbAsa7eLVh3vLB+1BpnLsvCXRoHB9VpmXbdgLG9j9Sw1ILX1YcieJmWXXqxiJB6ajnuk
9Nq0O40I++qlcmHI91h6sbMDCWGcYIf1KxZwqDYwGZE2fvvQlwdLe5DVt2G6l+pXFKwpMLzuWuZJ
Lx+rZh29mjXY83a8uF671YS6xtFUu6o8i2q5jVxaNLxOAbuxM4yuYuV9LACeNjBQyzPaeJxsiTCN
9OVES6CsLtq62U6L7TijvHgpC3yhTbadk5RvEGOoyRYf5FJx4EpHpquFXrA35kfN8PDi6nI7mD1F
36bNVbuZp3UouWq0DEa+wod5dFt5Vcsrw98JIw5Jp+QB/X2se5TBJgfGQiStMeKcsasanhWGRLly
luTN0C2LeJli7pgPz7yi6TdzuA+mrdhuTOFYyt6sbEr5THkBoN2VD2b7EKh3NQ5Iwh5rsqF26/ok
kz62tiYPp0XNXHXE+irJbZNu6Maw8qkNF2vCOMW29GDOdyVlhurq5B4HL5W8vyyT0bUk2GK9Tqy1
Gmwpksx5OcN5leHkOv7kKuN1pHmdArHHWkLdBwBFRSC1SEm8pmNUsjeDvTjh8nBqFB6J64QlVlzh
d4OjVSnf+cpD+2AVN6O1D/0jAxxezWrfzFiaLn0SQSZ5NWnbjEdUX02GZ4W3pUU7uJrUbTkte/OO
AJmoh0jav6nduzxRt/aHmsOuTwmG55bX6xuyPSR5r+dPhfKSYpsJCz7ylNZT8utc2YfBMabW6XZo
JCrVmU08u1aNflkiymJdTMh2PXT/PXI1pH/SShvtet5InaNkJ6xkZ/Al6kA1vZFkz7DuVOVWo4xN
3RItyWTjUYycstYZNe+k/kjPA1X159v590GmH4Eb5RMFRU0xs+klts1pGaMKUjH3vLQ/SJ7mbIdO
yAcWD51QWs9Pje+QYozbLr2fWbmQe35+LOqF3fCzLfxTjEjY65k2BBxLby5rGnK4ASZ9OwT3y3Zn
4FtMo0oc7mOfUNBuJAt7OzQVTvhiPecYTpowdj0BU3vBY5w/1UdZWGvKsU33SehKljsc1XbRlh4e
Ys10pSu0nMDsDGPkddo6ivI7xPeBgPstr/Fr9vt350NgI1MXgzHgZ65hXMmdftHfboMaQ3n6B1jF
dAkLoNPkBQmoco9NecYk7iyIC5CQOyrnrkSlwnh1aT0Pw6JUVmMBS506c9EItvYsKmhL0d0uwtKb
itU4Pfz8GnwNgPp8zDSIUDFFMHJmah/Lu8QyhGGu9HzL4r6edxdj+9nGujN5Ft3mTjj6e+2YPEs7
zcNJfIeb0hE9uq07gst65qgL9DjHZM8UyokPdMM29jLu4IkLOBZuu0d6eZNfAY5lb7mrruINKviz
so68/ADUbKfuz89G/gFVSMTByYJLC0MNmu/HsyGZRJiR1CAUOyqYpBIOyO38rj6XXIRD9a69IN2h
5ZC/FJvxRcSK9G0e7fZMPaFMS9N32MR9yR5efn5Y4JM/utO/uTMuT8I3hBgUk7GpRXzLTPARgUrg
M5TStdNbcLPIBF7wj6YGLdXtTJt/BA5hm5ofAHBo+0FyYJms+Z2sXuAiV7+2dI/SRlcxK/FC1YUc
wG09Ch6IwGzuE3VZd0yj7fCmKOwbAEUWx/pROI430PzrxPaRjRCCIFLQc7kXVuM0e7r40EQcQ/6G
V5m7SnMQaejBGlGbatrBIX0cb9jUgFeEyfE1kHaoLrBRnBBTGu7W3qtvhAIfYuqe1TDCzLGNi2rB
RdkZqHYprrLIEc2VjHs+PSXmH7Rl+A+9gUaRCJS+Mz5rda/EvrU4qqkny6/9/IxfHMVSRGi3rUR4
hqLMc+ZnsXUp3KLpWo93bUa01hIHeHG8npn4g7JdzMR+X6v+Eny/j0DRmuJL+5k7/wHB/x+A/P/2
jf7PofwsZHSAlkwCga6D839z31/4/h9o+Cc0AW3xtxM+hq/vDcS7P4n8vMf37/QH1i9Zv0GhRxOk
yyrjHpX+8g/EXzJ/UwmtIyuQtcnQDB6qPxF/XiLpoigq0MukSw7vH4i/9ZtqEkNkMb+CgqYhNfor
iL/0UbP0+3EzUjBgyNOCAvp/fHDVNCoFI6q6zWRs024dlBi9bMmHTbIXEkrR3+riPXFwCzXdz80v
eI/GZ1XA5UtTLgkyaNthI36mi+L5YOHRG3QbfTyK/nUcHnBmiaCD1WKFa+JdIa18eT8nCNGr50y/
VqpjQ+3SXanV1tgK2rpQ9sP0PJbHZNiJxkkbIJwtpUsg60aojhrS92gTS9q6eyWNDyFnUT1CuzIr
fATo99ZUOxaWOeOpDo6Ffhtlu37aa8NVp98Z/S4XDhujOiTN3ocClB61eTlGez/ZaRwWqEywZVLJ
kUmoZskry47WsO7Lq7S+mur7b260HygKvjb7H3axy+0lwd3VZf5Hsu7Hy9Tq2DNUQ0tFDdGJVnSm
/mdqjarUwflxuKKWEO7nxB72Ye0KBtQRKh4PWhq8hGmwMxy08JwnSmJ0gn6DQ6mWrkpITSaiI2fM
bQnCE0gVwumCmLdf1A1fGczfHf03jxl387e7Q1QD5Mhl3W7gTiezTaWQ1g6WiCAs/LUcuNugimB6
5uhfKIno99R3+Rk/PNwSzniJYclXYR5x1X2JQYSbBS05uwpNP79MkddRhHLP9HYdOryC1gl/RcG2
XmSCG1C4D3ivL2o4VHdmf6lqgfExOwbII3X5osD1gKSAJ2G3UKHwq6G+qASvHhxYjPwaUG802vxC
hEU+gb1nIluneVcBN1cuISR8iQbUKw5C96qWhp9Czk4emmI1oL/ybfEJd6hMsH9+S2g/enJN1g4U
Pzo6Me1TYYNnp2BADGo2mX8iAilNdgFGU8J+ml0zXQEdkg6S+xhvLXSw0mHJHy7fFRlYtw0jEDRi
/gVLRY+f+3apbfNkI2XLZPLE2hke6NwbH33aVrLu/enEz3XE1vpWu62Da3WA1vYgG2epX0e+I6Z7
w9j1xo5OItKW4XsHXzHf/Px8Iapzl3y+i0wJqRLMWwq5z7VP3edGKGF7Bz/VQcgXkuQR0tmB3WwK
danLK9igsOla9tzIBuUZqkVV2Ea1LC4g/coq3VRwgPPpsjHi12zGHahxjGLT9C526ZjJoNRDrCvf
4KPD7j+CZhYOK1EGEgln7a3DTYdACUyhAvDURUeSFfydfs2ffcMFdIWiN1zhgSbRGp7g1mKJXOzT
LZp1Coj6pMFCA3NdUIPWEFPaBe4DntIt+8euxGjb6Srbgy9FQMoUXoaB3PkpvsGPfJD/yASIW7Dm
wiIiXoRf+pp5JRMBDrd+7iFxLvSd/qBQsN7JWHNHNpxNZn+LwYvWBtEjk8OtDNocOsIBraHLKO8x
W3Jo1rLbhdcJjRA8ShXT08X4ZrQLTsf3iPLSdxYF1AEntuZWXBcPw6mrVwSCYv+eF1vwrvC5hOgV
2MkA64OaH3YB5aY04Q3sdNe3IEJdYqNxSXFPe58Bx8pdgnd3ip/wBTsJmDUS/6vjWw0845qFA75F
roJBj1QSpQofAzcDdOegbThSLdJ+BYBEMEJz32GEFq8ybnPDxYUdmWgueBYOBPOqEVxEVzlTobfh
vNVuRJouzhBnEGyc3q37DqQhXswO4+LMgT+RCKRf2BefENTlWJ4MdsU0qrADZmawkw17mPZYaih8
OJmnqpMPZ4gVSntpgDIMXlS8P9ccO5zF+guWqULoUQSmGqMZFiziYzxac74WTpWhOOiKAapJgASK
3VtQm58/Kl81Cd89KXAJNAldn/Rd5By2GmUdoMPY+IxzoI5NqLYdLcEFaSVlZ1I2y/yh0Ruqc69i
FJdcgKicWhfPkGyhXUEnErFabTxqUJUhYYLAdSlOu0Zdd7IbyDZM07K0s9ea5fdK2pO0teo8mfd/
9BvwgAWNfcLt85yD2Pp20eNzvtIIR/lVjOEPtkXYGdAeFOWiaTA/J09T0sVQJqd2U0JPnAlBw+rb
ZUoCabybjsC8GNfK6WWf0bbxa6HT7C9z2VUHDNsgqrpcJuwMFBUePcPNYxcs83APh1tUdnXgTbJN
RrnOeJibn9Tu6Rf7ovH9inY5fO3/MXdmy40jWbb9lf4BlMEx45UEwZkiNVASX2ASJWGeZ3x9L0R3
XcuMqpt52+5Lm2WVZYYUEQIIuB8/Z++1dYPgV80C7PLnfRE6s+6rjWh2ib7iDJTnKxZpHkgOTuxm
9Ebg1mKmZR2wzXVVOknMScjlGzx4thvinWkymcxqf7hSfNNds4y/ecvB4ifvBlNlCNjoLcBZMjvB
x1Qt+2gFwY3lIPwuH/mTKSUk6C+vWBC4LX67VGeODKsoh7Vlywepu8HkBObeE05lOb29gafAEMFG
bUG7BzYZqQLMkbOEZ2nuq1j+oeEQFrh//UTPhfhvaz93ylCIT5ydSxhW/3ynavzUqZC4U6qxESW2
r60hdnAD6JDRa2MGFnaPtPubahVzE9t9e4SCDF0or88SX6eRMvPEaEnRe1iaS91kiuf4Pe7MZUVz
CHbHc/xMTEc9rDP0rKs6Oqc9vZaNGB2ijqEpJCbHsBWHO82aW1zs+wFCVOYRxVbETquC3uVOLHMF
JgUA+hX5b8oKpnVkoaFeiR6e7DIVSMXIRaRL606l6+ubtHcR0abqJvA3bGJ/fdfEv6nuuW22yfmB
3HniGn+7bfPtFCQfNjuz29MnbPW3Ut4oHI7jJ7XaqsOrDtoWtUyTuI1EyXwssFzgESxOlb02uNwP
HfBs5mi6SwFGxdbOo+dTTzUe7DrjaLO5fvsDv7zSixV82pDFuFrL/QaRN3RVjWjBcj217pgtZ1Ob
70StK+CvQtgkloslsV+y4cQR2hO0F+DD5mqLrQe3e3kLvyMWJd4Cn8wfVOt8n1OIZUTnwI5fe++j
8J6S4JhKR/6TyLyZPNIvC+sBtS2jgpm2oKrvoXJmljEau8jf2eHabDdTyzh62+QkVkFIf53tDYXL
ytx726I7tFCTjDWDYgX9nnDLAi/DqgxcKXI0XIERO8zf+In+NU1cJtLWNFRcWYJDovpbKde18oAF
O6+ZMSwoawofpfxWoYj5QOgJoZTmX564HoWwva0n4p2W4xPaRUrmv35g/rWNM/8glqqQ6cnZkxPH
n1+zpPMJHhNmvcPwA6kog3oyrizNpWqsrKXJ8LxbyeSMhS7DHTv4VQSEoBKXFXP5EpTWojlJ2FeK
nR+8z+Lg3O3E/M/f/JzEu//LgmBxYGQlmM+NOm7DP/+kpCJoiZJ25Q6i1GKSYwp9hf74gx082crJ
mOH1IT6JhCeHryE062s0PmjXiS/hBa7XI/wJBAQGTaBY8VdxUDnEIbTAYdpvU78SckV0ZI4nK9po
pe+2furUoe9OXFUOO1PGEUFnJiCGJEbCko+PUywB5QFsK9nPnQxqmoGRBt+mQ38sdWC7NeApnb6z
qU0iw9zOiM6y1+5qHLw34twMgihEbw1YaSUV9aPW6zsg2whQ9R2w+KXfhRulbVBKKU6NPylg0Fvq
GFeyej2LAyowXrmUOFNhbcvcZ71Sd1E+pzEkG40H3UrkJxjoOytUj40yfzT2ybTjh5wEXkmly4Y2
CKjpsleOIkMCRSRBXPdu5H/2TG5Jv0kwCsq34tmkjE11DhcknSnASXqxDoxinVnAMQW6h7x+bvV6
pTIdqnCFJbLqSPgkJGYp9oPkSUfso9A6mFBN5dZH6jZGFKpWtkVr3uAVTRFfeCTbKQ5GL1c2BjxT
8KHl1dQhZy2+yXBYapz1EbnZWC82mkkbjya0pXxn2a5i9pbQgFQuFQ4xIC8aMQ741hwYFkt08Ms5
JC56FeaxK3ZJtS/aD7W9NvKnYOTjptKpJc7D9xAfDeshJ7XoGFPiWd0WpVvWncPwG9H9wg+fdewK
zVpQr1f+uMjWnvjI4WTFOSyok47WPl+Cc8yKm5ZyWg0uFYQlJBxMYjbp8KLr15jJn/nQpm5bXxRk
WmNwwjBWMwlOXgb5GBOyp5Y3LXgd1KtabufQmGmhoZHTmRek3VnxDaBR+oIuMR8eId+Nvw3wyyii
XCF630tIN0vZ32qm70w0ZH36rwPFcjCHD6FT7wtlT7sKtA/PqoSHa4g3UzzzMjd9UK5KvKhFvGtj
b88YGHant83Z+cPynbCTRWs/tMpVG3THHlEnsVRZhKv2QJk12sybtJR3dFak4nGUQNHchfyQWKcm
eK+aPSfapdKtNH+XpG9+OSFs81dNOq6UGFU4cZ1zMTJIjp+PiGC+MirINKhoEzP9f/bzl4Zo7Avu
NIg0r+06RJxUvojxiFSPlPWFYOmpXhhJli9dd7Xzc5kT1fRd8nFI7A+tL/Pk3xWJtAbgwibc+4Y5
bSFRwrzZ3n7KNwGISsbdnnao9UNrfXUKyVRkIDzyRJhnBTCS/ab6T4gyRx+4zIcUPeX+PQfXaz5a
xXMZ7kFJwZqp0Q0ejJBigK6u8N+nYVoo7S7ir8MU6YImXRgsMjPkluNUT42pdUSwQgGDK7mkzxXJ
RKocWomPzB5YdplIo8g1+1mgsrX9Uzg8Dpxwqvggyx+44hcJ3EhXsU/2Q6fFiM3ntA5G/by9/YsE
CpbfPWAXiPYp2yt5WcjEe/pIZIWUzyRzYR94Tet9MZ+uUPyql7Q8pRwoteynoo6WgO9heBpUmvX5
NZBfkvC9yY5T8qyEdylij+C0pcHyuZIcGiU/tuEIzQXyHUreIiacL6X0KlVqcg5Y6rgZyImXi2/a
/x2D+WHbEeeTvwcnxTsCRKQzTwkQAnUObqJKQGPfZO9L6r5E6HICb5U9yonIO7F2LweZfV4lHBLE
BrxGxp2HeAVvqYGqmRff6UluD0p40YNVxSKbyzuMwpza1vp0CNFr5Rv8JgrO2ZDhAXF6KOXwHtQr
o36MhtdBOUxuVZJxicHJQ7iGWrFPcQ/4HSNym9zNT5m7Cr5V8jkIWtfIfijsezdep3ZYpPyxJc94
Co7K99VVwqAP7ZjR9Y5JD8A2b3J9CzkJy/5rbZJQZz5U6N4ArbZzj+vDK84DZ+x4+IzZu/r3AG8n
AhU8cGD/8u5eMjDpOGvhB6Y40JfaYDhZtbEFZcyiw0U3X1JFYXzW0D8/G+RC1YnmTnMPkeA3thRb
XgYoVXQWIfWZ1Yx6p5QvERFLFdhVN5kL3QvOHOy1DyPtgslPVzrz32h4ZmRn9NhfU05+1nckXaL2
wnHExx2Fz9KGagk9Mq6XEaF+4UqeoZjZsU/uhQnlt39L0SPo2k8JbrW+Q4LDyNIutYab2L+HKIIk
CL4KA3F6W8WnUYKOJ6BPxtZkc+94aIUboYktYH4W9XcOUy7BYmbObeTnXykJOFgA6vMPZsD59jQc
c9zMe4ub18g8AHRGXvjEdF+3jj0x6dQKkrHpGda2u1q+DfoPKLtFEZzC6lQFn4a6a7WjAb5p6rdS
clYH0t7cPP+eqMREvyMKrjPzlRLQIeqYVaHnDge3kneldvB513m8bfUoNwif4tLRMBSqVeaYVM65
+pGirI1WYniGnhVRLgyr5Eeo+5m9VL5kL3l/TnPoTpeO6X8vFqoMOXgd6geuI5Y9BH5IJdNLJa9A
8LKjkppIF6alVbw2Kg77LtU1EG4A9Ezh7TM0KP9Qv/X2OrZnXiRxeWKRabM2dtF/YslE1xeBSHwG
B5DiFCx8qg+QYnOcmhsXG6k4IP5bIl+kbVIS6RYClB/iOxUbR82jWhwn4zMij0lGiAzPNY8uIZdi
Fi9MwvhUrGofhayYHJXonXoc171zWQbLSuHjVHFz5gzpsNeEv+xmZNqk3DGo1RedFr5k1+t522sb
9ZBq6qEzxKtXJZvEXCfzfaHWxx782OPL9HLhApneVMwwgMZfwgYImu5v5wpMng9l1iMe9RVgjK1I
7eeqkzZ1q9MaV3c1kpjAA4/np5t5YxSYu83Rw1rIhDBu1n6gOU37TdbOPmegXYw0ptjX8vQO/Qcz
FghR4MLoveRzNWmoWujT8/DaB0vDcFyswvjkl/rST4mWI/BvsGq4ZSF+KHthMM0vM8CP8kcMh9dE
8NyYP6Br2SY2PpqFwiJ0w6LPcpAqf5WiMy7RGX/3MO/tvSQiF2cHwVoC2D4Nf/qXwfTEd7LSu6X0
NIhzoJwC7IfhSBc8+spnkd4u8R87r18jSh7h2VoU0xiNlyq9qTrn2cfWFSgHkcH+i7x2wW/zoq9S
fw1QWSd7Fb55wWfiDWDqVDBq/DX928x6nGi20h6k1dq3x6A5Yezt0GRpFIiNr25sCb1YzgA4Z3dS
mdtW2mb+Wpz9WKl6nL2iqgyEnnm95ltPzIOJenC9YloKzo+GmJae17uJ8tCIryHvnEFHYlCOO1QK
TmWei+Q69Z/MPDpdQwd4quMLqRc4JHzt04JDJT49eArMkW3EZYFsMGr+bAX5VmPHGHpEmU8jq0rX
pZDo8hMtmbBV0oahu1p7xHwTpobYR0FMW6HU5TPW5HCZdLzA+AO0Etp3kx7a3lgTDLUTPjGDMoVD
2K897zxo9kIZt37MkuMo/bkxzhZ3CiwuQPCHdCLNnFci5kKKSuyNqTgkIUoyeSky2bX86FO3cajh
yk+GadurBlGMNIE4QAfat9QYr+CwAPNSCZAhQCNr9C8aB33ssWTvyE+m+gN6bqejMwtya6uOxF7U
1nyxGHn2Xgztxu8Mx7aC63yJU2M+6JKNnyTHtjzR9TTZ7FP9fdSbC6okwiB4Zo6JeSaAREIiFj2h
SRVv0niKSgxE4ZyoQv0REXwLDD3AI+1O4Abl70Dtl9XA1J82qzmcDfvM/+NCWubsCzLZd5n4DvsX
Ie2Agybhi6h3SJYk8d2ON9N8RNHpIeSJXtP2JW4KJ6G1R5RczkG6UwFfPwrpS1jfA4B0sHrDqShe
JPnQ9K9yugfXPPMZ5lMjUhkP1EPZbixOjro+OBELNQwlR/ZQQyLdnm2Sfqjgcj2k+q5nOWubE0z6
GSC7JHAAeeRrrG3xLQfzrImL5CjoTTIKUtmx7Nfaes8x0dTNd1PRSwiiOQsJeAaLJ3+AZr2iVYKI
nHEQw6Jc2vVKy+laNsoqH2gkz6BpBN651bJloPkdmfKlyIHxlFQUyFmprBTAF17/UAQ0y5ktDNo9
Llko2FMFBNkcpWZdHXKsFSI7JAUlSU3x/OBTN0sYGQx8OrM23cbmOT5EKbupci1riNcmogYcNp6A
bqi4UVztcngJaYLLIwYFXQM6roMDOZg8XysesbnSNLhwGIxUD8mhyZBWA0H3x5buGIlYOidpFLVS
W8/47gWpESv4nCuLWPeEEOWGnEUZ+2Ip9+cyFSA2OJBWOz2iHSm328pX15lMTczUMsU6M18geZLb
xrJxPCJEkxqnkq8enV3UXoX3NSTDpg0eGCBE+pUDD76NfBGoj/NdGdRwEePitOLvUcUgA45rIJZl
0wJTW01gFXdJ2HZcrEaVqZOA9etgmsERNjcjJwyL0r5lKFF+kyZbHkdcyvtUoH3rPK95soh9WxRD
U3yN3hVVATmdmSdtQ1jGyXdu9CznGglVVmvL8Pul9kC0h3+o4sZbJQ3iPjPEcUbIDLUWRuCY71Qi
JCKUkMQuefZBEAittQ+m9dqg8J894MVZsX5IBl4UcD2D02BuFHXNbAYL9qAeTVLeBF4xs30qcQkJ
k+Ya1begk2R/G9LWKzfxcIoJeeinexZ+aQ0bv0xtb2I0/prM04xqrscnUbwqytUM5/J2ESeu4X9Z
yskyr2V0YJw26RXhDjvyAWJ2QIu9QQLcbZiuPrwFTGcz60MlwYwJpAlmnq5e86jFD1b0lntPmrG3
ps1IQF493RscwdiFJQZqBKwh8ZGRDVUMGR7t+oZBsCl/4grDVANuxPpJia8xxL0NTgl0/y7ZRPpT
ycFReKCTqd91xAPDS8k7LCSFkhP9aY8JavgWZMNEDWNyVPP6yZfxChJZf1JT6Nj9S2WScTqWMHQh
h9ffQxPSw2QGZ59y9Vo1wEXu/IuOO3Em1KafOVibdotLmdfiEGr3fNrBXpVORegmJdlj5BqKuyk/
6GzxWYcMWiE6nDb6WyB9TXIBZflIlAUSdY2/g7gNUODkrTEkZ6W2jxp26zmKI62fFB6EkCQzbrDT
0YyvsxeFHlCksET3HzbCeqV80hvqy2kLVIbiFiJ6hF6PeKisdQRdF1M5xg0eoM1gXGbDdaluTOmu
z6fDqN8QlreXSBSug49E3qY45SQFtRTKJybBVbRQC06d53D8polg5FQ1bxajibYqsZnBofY+ze6T
QmwEfeC/SN7Jj+1VTHLV2CLkeCl92OxEpqpq5Tbam6mSck4rvpzOZf0Q8GzBGV2mKDP7JpqNTpXJ
2c688IYs55wTUj5HPlRJEJ65iXO3L1wsiHpIexibapTvpOEhUo69xeshEbx3rrXXRHuweOFb496U
LMXyjxo/T/icPHNGKexZtHlZf/2XFteMHm+6+SQGjiuo58JlWzmDtS/MN6WNHwBmUsq+IcZUorV8
BeoOS4imUT84Snz2io+0QAmM2jsc1x62Oj58fd1U9Vubmys/BJZbwbRo+11pWBtexEKoay0AyczT
Pxf5fJBaMG8syL4ISpsZIYesvQYKTUxKuao6qMMNTA2zYNV9jTlgTdU1oHcu3XqVewCLoWL/tO6F
vazgEUjMxm0Pcyv9XIj8tCpFmx4Qeb5IwWxw/EmZtCqw7pkje/HZyj48Ig6Llt20lp10og3dMaag
Zc6oOgcwSWhX0wJAR4yfnKJ4myZupHwwQel0d6RF0dNssICGd9GbFG9yGh0RLogIgXW6q8rv4UO2
GLvklFVMpVK4UWTolBGnbM86ZMWwop+x0ut0a+tPaV2tgkB1UyxeOcagzlv1NDFICacgmFNAmOrr
k2MOuyH0SV41N9VUkxoLt4YN3EoKWE6o68kfgvQQytPLUL9PiUr7kJMn7dyCQz0Gu1Xu9UeClfj1
CfW8BNVnLaNnleR1xKLRozRPn0mEMlSaEuZDp+rLQYtdG8FI0ztQhbA9HDv7TQTwRr6HoV7GTOHw
lnQQkGyPxVl2soC0UkEY4nAJ7B8vxJFMs5/2JFPJCLoHrje2KRx0DLdGaDUOWV89WTk1OwLzmujQ
VVvakU337Hv1HlA7T1y3LmGvZ8IdNUJlKm/ZkX1K0AMTdJb5m5weUuM+8d+Gdc2yU6n+jMVzojB+
oaAYPHvVUVuiReC4LjzeqPJrtD8FrGwfpybtSB1zbCXe1Yp7gIiZHaIhw0/OeTMJYOfJM5Q7KCWh
vdfhQdHuBatvDxm5OlmcFCTMzSQuuY31plQDwlASST5NpouFOpCEKr8o1SUHpgAthb+QFTcAhsFT
hMG69T7xp8ZEicrmTwRcSaZlRWuaH4bVpEZBrHe32q4x1cROSG9ytO5hyU8ImYqv5HP+2JQ4AenK
Mr+UIEwuecd9OieCuF9MSGB7JgK3EjrKuPLXSvuWUTLppLgqPWGVGIsFRK0A9AXuU9Ngas8LEXEg
s9pbrp/0aBMEz0gwfMBFcgws5wRRbyjvJu46Be85SUyXKN+U5UWmCydVNyD9sn0bCJXkDe6AN3O6
JnJzUbdkHLAh4coVBR5i6FJD5Qq2/9G8CvssUyHrCArEeKuTG9GJSkViHCZGt2ufhvTSC4xEAYf+
i1Q9o3b3MA17T5P0pIVfOlWZtAw5PMRuqt/V8MLYXrJOmf0UVrd5RUlKonmNTT0GTmzemwi1RI2H
mRIQWx+Xisd/4PaazbNXHMZ8Ra6KsG+xj1vyCuKAnYU7C5HfTG6q9B6ylzKQIbpu/o2lemLdSqOv
0PDR07Ks8yX4+oskf05Hvr+mADmM8W5quEl08UtE+jRm4+eY4R4bYFGhXt7l3hUbcUYOVnvpi0Po
P0ctFhDU7+JEp5om7in2YBph2UkPNhvD1DzLWrdsxIetfmBU4v3ENaS5NuanChxHyXHooW2BgLx3
4XuE155jlYg/KtzM9viI8Sko2GIYrCTDB52i9BDwEDSLokVmhJCmJijMXyr1JTOU5QDHX23qWwRu
MEmfIYGhHvM2Js42C7EbZPqxOZAQsESU75JkhjTpqgMv6dsaUY9NSmq2zoyKVojAzncbaZVjw4sg
OMnRxfTJ1SjIOwkZ/X8mOGArdpSxe7RqJDhUVnKf7aaaOJqe93l6i15q4xKWX3aO1AvQXRs8jwRA
xAolQGEs04aWQ49Wh2BcyWYVJC6nT9ac2msWqDo8a/5V5iSiKZhsmezZaK8jWeEOnEugMSNAVI9R
GuHjJAUbFJF0z2EkxFblEt+57ZF/iEDdk4FFCEK+CslkGKr0RMg7tQx6GVZHDjrItZi6cqoxDQZA
jGesiuBbK3kgKG9pUK1EGUmkGEfaMFp4CJjSI39QmRAhgc6EwPD/Xpw7UvFKj6toJeJHBfJutvPh
KSJ6rqeRRAmncA7OSZ2VHkyuvORHDWjkysHjhJTAZwvQ5W2rr1oWaptFx5SfBdOfFK2XUOAX3Sta
mSbqqBKk/ICnLp2ukiQ5o47QL55TPRYNnr4Y6Zik4wrgLF7Qxp2zyPKLTAe4R7kdohmU5l5mLB/M
8TL/rSqHz/lcVCxqn8iJ+EeHJqBlSDA7sipA+xVneGgLu7yWJv0Bmz3H2uawJMiQkDnSDebCRgQu
HWW07rKF1XJ2NlQ7e3oOY2UtST8WDc7R4o2qHclAHMLEdt6NmoYxHps8XZhmRCg6e3dUXHTMellU
SlZ4Ff1EllEQA1al1MMv2kCJAKWl0WEgqWqhRzuUDP4Mzq+/Gn7goFjJhc7O5grjYlBITkAYkulW
IZebq4TK9peyToUcXxK24wavXeGJVUobvaXXJ5Bq+RxK2Ul9PXIlsnpThhf9dKrouPhUZ4kNUGHW
YC7Yk7Hr0W4rg68BC2TOGSWNEwdqPTAAdh7WooyZAAy+ZZhin2emVjDjnRgKSsWy4FLo0+np65Rf
rdBaYLbreYTZL9T8tY9uBqdPD8Dd/Al21FOKfhf5yeYibO/MGSnODqO0zvtNQYtH5fBrVSv1lge7
OQXXpPT07K3B1Ca6sez51pbQvUR/n5ADRodSvUu0FxL2mAwrmyXuRXiZtyS7cY05p0l+6vjMfX4e
rboo4mp5W8Xn2FPczOYU5ocyPHTRKwSJeUGrbxUgry0rE/sQ61/p73DDs0o2zYlVtNAPSoDugwKJ
XwqfG2M/WSfFXufmTWmGRdXehHFq8IMXDCdBOqg7VjOLrwQQMGZLXPJkeeA2IKRE/UWg9wBolhqP
lEw8RC7mrwA3iTQ/KPhP1vF7RsyDyjagke4Qfyp4fBqHQBWEeDgqxdpEnlzZCbq7AkYWqdCm6Ro8
iSOfUtRXS4mmhSV+QtZFPdGQcfIEUF3M96dq77rNDIEbU8e3webwOA/yZaxF9tUOn9l1+XTmj40C
x+PWRzRqyg2H1t4/pIPLvScWmVbNnfxWMoJOXX4wzWsMQM+an7P7XC5N1JIxT2dvXNGIx82KqttQ
OFZePIvxevIamtsZmFu8KypRv/p7U+NYJghIkIHHesrJDIRAw+bi2dAAP9PmTSscm80ipXMglcwF
KARrj1v5FZr5Gw3VPWxX1vMR03v0LqcUREi38vRQT094DAnoiewnSs35dOpZd4NmUQntIGRJLOgR
6Zy1jp73UGPtqz81Iz1OsCMTAGGACuBjqfrrGL4L8212kkbTtKjSXdJ9+AxvQH6yV/JesSjktEmi
Jl55jeaWFQq4Nnaa2cyrbDhTEFLHIod3SrqUDFMYjFrGo2rB2sqpinRjNwfz+LADYSooPNj0192s
p75BBpQpiqMwXZbIgpJ8Y8vH6oyV6vQWqit6SrRRG1VxetRjNsGPE6MoiUmFeYOgtig0DTwMNDuq
wTjW2UjpL/ckgQTeNWdnHJthN1ewlX4rA5iWw6NOnmRJ4WlZG2tSHV7pqUg2mSkvE7hYDQOmSjG2
4fOoiQMNe/qr8r6RwJjo06vke1gtUVQQpGJMT50lO4mtwyPRnAoXcpakQCfszYQwUKHnJjR1W0fS
KhlLfEriYBH7UZ2SAEOjQfAySbUZn+7kCxQFsZPPhyqOwZOGZFlDGhY4JS+DirV4vqosQw7L9igo
tPF4t3Kxmi9FD4Q7/4k9s3pDKVZlJ+9TZBRTC4ZadaoIJFCk7Jsx+iyY+eQWhlyOr3FCyifjW0CA
CidBaR4cBAHFSJxsaCoco57aa3YC8/GrcczZbnK0ot4Elk0WG2lSJtN9dXKan4430KcCI9yEn+9V
GzTyzT7oHLa9wmH1wyDjnbAAV5rUleB3+TzNRMRRL7/JdAaLCEmyce+QNOqCdQSIY+5/RbR2omZv
SNoxQBN6IFJwRXjwBX4xQiOkB5EA8HTQ4+l1vlhBG8TuaRqmizYiVokny5y7RvyuSWLNS8mhRn+m
IdtNOfrodeeoItqpaCAE/5OwctUc5VUTPq873+Q4gUXJeWOEJqCjyW1HfaPzNkREVbZMZGxrgqJ4
yGyJTXmn56fRoPnC6TkHZxDSoNcpIDwP+R7qF5qEcSJtbabmHUybsibE9qeXn/Lw4DUIGNg1aYWS
c6defHbjXKZ5ox61kWm0qxnH0Dj25UPc4Npm/TP8ZGWDMQJuSPu5pZirhFRsfL2Mz21p4FKTevGW
VjmtdV96s0vrMvUdw7Uh/bIAnhL+1DYHTSODVw2xyJliZSmSd6gqT+e9nxfH3vokyhpdg1YT1ULW
velgWxjqbgMcdeV50DeiNnsvmUDLvc61Jtdfwq3/kcvs/8c/9icj2v8+lNz/Q9KLjv3r/5708pin
n0me/dFa9n8yYubf+U98nPIPskzIKNBVxRSaxVf+21KmiH8YQHplQ8dZBSgOAd8/LWXKP2zy60Ha
/SKX6yhs/8mQU/4hq0LBWWH9QsjBpPsfRL38zi3BkGaZuirk2ZKC9gh/2n/8yeyjlnGtlXPMdPlc
SwLLM1wJHx8jnvk+0pYsd0/M+JZRYq3jwDzYKI8L8ZgyooeUvVUkuAT4hLh0jKOi23c21v75KCxb
1t4rXzoFDF0yXJqg36p569iR6Yg62ClGsNUhWIeqQO/ui0cSaZJFZUCwZuUipOqQgUeqDB+ajyGu
3KcPkE6QL92qMjCSFGDsJLiiJDq33UhgPCgt5R4ixDZpysiTtzEATSU+Ngi0MpJU7UYk0RF4SS31
3aC1N/Ac10jyHTVB4ZTLa5osRM1F61KrVsT4HZqRLDxWqjLn6jnRsWIhQ4AQwJlIzrKlFw+0RLPP
wEIKJo3LqdceQt8kVxuyiogPor41puJIcf43QmFj1nX+wTAwf2YWxD/N/PVYGcZvn1mtEMDKc1VC
vnosgbrTY3MTidTCKfGYGw0j3hg2dNW0vmW1Ximy+m7l073PxCUozEsSy+sR/QBZkg9BTM5vIUrH
BthdKFyRBIgkpzHcQOmj6RupWKnnBVBR977IbxI4Fz1iZiCK8mESlZurVPyl1UlYQkgy04su3U3g
uc3oB8Q/RgT/o2qTlTVoT77PIZWDbMGYHrIPHxygk0beqhzLJKhJgQWZJLfY0NJvq2oPUsDMI7CI
Fm+cNBtuoUqDVWruf3hn/41bb1ZV/343UfGaFs4LBRXtb0kbniH3aRJ35b6bO9R0pKz8W2FCGuc2
2/CbofT7ZJD/RhP7m0L+10eIh5T4FUWYimGyJvzxtWutLp8yQOX7gCcsJEjAnEYHlDWWxAA59fj1
19eo/btHhstTZVtWyb37Zc34g+NbKYJMtyWTwUgTbbXWvlRd+ilGzeUovNQwjiXkO6QICRW5uw6C
zr493jo/XbeGTlvz3qrxmihBym76CzHYPVneCw54hZyviwGmQSUtPDk6Zsa72cvYq6kAmJQaBg11
9uAsmYM+fcfjEDwa3yG6nMQQYCjUjdyj9hScIGhn//VF/66Pxnc/f5wmpl0sw6yYvwm1QxOIi6zK
5V5XfiSGkDUOwXm22RuXiqY+jRg5vPp6eND88iPJ6cWSpt4RJg2EcTdIqO/PTf8Z6omrepjugrcq
U08ECyNeFXc10DZtjGjRZsG03v/6Rxe/eW1//eiIu4UmmzgB+OD+/HyopDEraj+U+6xBWNoHLg0h
Zsj6egDuqwi8ez209ICM9b95UuZ78qe3gXtmmYoseChJxDJ+exushAcimizuGbqjCv2MhTFN6p//
+voU6zdF+H9doD2jUDUDh6z82wvQ1+U0japf7e1WLCLOP2OETqTBntuQjzq0JPDVk7FNTU5oAo1C
6inXOG5JsS31iyDd0OkCn6NokNO/USKkXgym6258kPKBhzx8YKgNZjx/tyBCG2h5vTp4blrvrHHG
r6trKIyrpGnsQQOxj4kjkvmZHORHNQ2vJkNvrX2sMzqtI1KgQ099JyrI80O39ACXpuEDBesyUe9m
BAArbJi01Ie6lS8F+6LUSUwDJ+AtoOdMjHL58FjjZG1J8NE7ecX+5xayRrGJusjsd3ComeYfDWn8
sH2wUNBPioRs6WqO49nZKI5K1X8MW1oWPlGEue5Ghra1K/O7yMp9L8JVmgfnALNxa8NtMUP7GhtA
/PVuG/HHykTQx28VqvuBrTCRX+NZ8Umlrj+OOhrc4AVC+7Jqn8IYz0L+3SPXq0LllljhExo5U2d1
js3noX0ybNr2CEMx3Po7JYDjl4WbAREhbUqECMcxpIg3x10rB08WaFFhl2hH5uwKvJ75u5oEO33M
XAGbrIZx1tHNjuLkPPVXqzqlWBHU6nvofjrCngsmFiHw6gYo0ZSDGRpbOi+cvSdOPlbkPxpdBgB0
ohIvwjXBUIwolNGRs2E7hSCfSPIYJP+sh+mt7KoXsuL5hlufZK926x0C1D5dnJxGVKZGqH5lVbxj
QT7GtU4gZHD2GywUir2QEIEUMU5C2gZTajkaI/KeQM3AQ4xqB0s+2Y0/Zuup9/GApc8jjtEa1pSI
+oyT4rSuFOmtUN7jqkMaZt9rFBPDYJ6CktRLqaE+aVZk/S79ML7VPFBmHmP+DIxb3+ungB6PJLmk
5Oz8rmMk+inLNqHW1iJlWCRUaa3qClNWphzgxdAExn27jPywY0PnuI7xBknohGqxRpUv2daGLXDZ
JtUDie3b1hh3jV1iGIMDNo7zjLAztiYmI4KasFcyVwpNx8YJVWv1djBvnZeSB4PEf8jcBkGsiOol
iuhH8z/ZO5PlyJEsy/5KSe8RAijmRW9oE23gPPsGQqfTAcWsmIGvrwNGZKfTnEFKVNemRGqVIRnh
DjMYoPr0vXvPDems08Nn9JjvlExuWpKrk6C/aQzojpA3Lywj/6aZ5ovQ8Rs5nd2t9dpAcrmR+mtf
i8fWb0617HlWMzWs0FGMKqXiYTKci7gmIAMjIDDf3RjlcPCgAgzmVqP9nzvO3rGrR98wqpMsgIak
tze2xYRzgNfRIS4hvgdiTDbdfb54AWn/YJGEvo+dxfMcnq15d/9lN3V0MywJZFWomtmxdQK0kKSU
HRBa/Nm+7nFT4iuRk9sk0TXm7l1V6HuaayjWOPfrU3o96tG3Wveu9K6jF1lvPOC53Lg7RUexZOre
YqLNGB6RQnriGt6jVpk/m7q97EW3NrDnVnhpLEiBrdMzUnWwtcfmVkTdjdO9PVmPfjWsA6YZEToH
t4b3xYphxZfDhDaAd6Qvsg2S/V2AVj0pzPPGpdyj4ZXYsJrHBxeRd8EMz636fSXQt47JPgw8TgHj
TYcvvS+xjgA3lOBXaoTE1ibiCXrr8KbOctK7Hav+ocRUPfLWhNSBhlthAuwfLAT7OZMFewJmGB2K
OAIAxuFepaCh83VSsSTW30PDh3uVXroTX7GJLwXcg45lMcT66oQgffRyB5n6JCvOialdNHRJHIuc
lvTaIfWmqPN9mZ3b7ZOb+2vLuqvwoBnMTv0BQxythNSC0MKcJdn74VMZZ6dZjZ63TLamRDcYyoLt
FhlD355nlfFS01D0y+s6bTin63SPMCcU1NniOk+6rZ765637IvUfXapWOvp0fO8LK9NX8DtOguyR
icB54DMQ5+TjNgmCFD+57WqLXpe5JeP7qgXPT5vqVnNvihxOXFgudfN7mzwWdblM+EBOiluOXp7D
cCQl+Vmw+/VOthG5Wsf44RpdP3VEfaO5ABfsctgOqVwNjH8S2uu0GS5CXfsRaNXSpDWpCAthKo6P
nGmmzGm3If394gX5YHP3dOE4SFfxf1rG8fsRS3NobYoIHwxuFF4Lo/+WDPGNSedLYzcTcjO5yZpw
yrPMuXcQ7H3+AT4oYjwUkxBidAeP3Bvp65f3MxWy8wiZV3vCtU+UizcMQEAe3nx+FeOYXjYXMRzD
HN0C8eLOlIP36wDSYkvzpqncq6w5Jbh4WeYdZ0Uys93HWNxk3XcfS/qQ3EUBBqrWPNfy7Kyvh4up
fKiZW+OaWDc4vTNXrKUhCbXEsmt2DzIApd2wQFb6NhrVVmJhqzow17IGrkd3LtxPXb+H7buYhLXu
6jMvRkrqvGZ5tmmg8vbWJotxT+gONXd/NUzWKTGndAORS2IRZ8VHjtEi0ehRFae2QsKA0gs0pJ7P
+z3J7zix/W7dc3FncqE5Mv2mJ9+198Vsn/Ct84BJlhvEN5EJQz5YCAjQWlZjBoEXCW+l8qGJSbuH
bjXmt2nkLAaio2O8kQNGgdhDq174uwo1sXJr2HjRpgRZZyXt1agNz345nQPfPPdAynb2jc+EYXQA
qRPOwtawVEi2R7I5S2JeNMdCo1+vRa0WTdJvinY6xXu2iVpt2dToJUak/0Qrd6aBBjxFqfFgI3+z
MWqH/oX0iBKK1anS7N2sxvj8CXk7Vh1V0zP2xzSBFs2nkflB/eVBNHRD9XII1N5kk7R7eHFojnYJ
b0Gr3cRWdYFYtgfl0gqwHeFlhTSc8BUMtwxYyMrR6fC6CVr2komhYhl0oCt4kK7ss8hA6hB3+2wK
VprdMWIEFYxMhnn+0vNazLfPpbKYu9lvMusa7FWsvtoIP3jPyfakdeXPL5ppH309zzFSYdl8PWlB
BiWrDfsi9q/xIdbDU9V2J31+W1Xmxh6Io++BZ7fd6ed32PjtYAuoBiiR4eAqdQR4lfd32PY0s0YK
lO8JhTnx8S7VlB8MARY2UQS9jBnuBicZlnFhvXrFF1d3bYe//v0PTCOODZhvT2asEEd3IDSNXGhm
mu8LwQKd00GQPVNs7ZLk82vBhNqe/XHBbgieYmWdVSnEhZTDVd0uHdrshlcB6zfXRf6S4f0QQ78K
cRD3iG/l4G/b0vwhUbjblIYK7mbW3rsZDXr0ew48zEH7NgAiKNEHQtRjcMqRIgRJCIZXDsiQ9GfP
k3tSvDrUVaG6DqJL/AnrVMdRbXugRNuLUieexWK81cmdjVOBsOqlRmxK0FMMjE5yZapsXVQu2ipq
DHd2NssrJxwXVmls3ZbdNYM/43SPZsWRP7dt2mXGBT7Rq76qDxpdJs9Jf1BhbEb/tUOiNMKvqLOS
G+KhIc43MX9skoocmemK7KFdHJgbBwJP2kyb1GXGiPDSc87BxW+NKV2343hqNA8Nqqy0fzCNYd0m
GXbgbIMjdKC6rnscUYwwC6xskbiu6mpneCBcvZdhKE7NyF9XMIlT97pTqML8/q5Ih5UwHqMZiB4R
yu662Hja9lyHsjlMTPyc9jyyYAyYt9GMlVCvRFSu3eTc5CEL6Z6lkpAhGp4JOoieda6kHybxlvpx
hp9leA0ENN1c7jGoVZp8MKxoETXpKrG8fTaKa/bKU6NFycp6X1lAQKdKaSsvT8EOazsaSNtOibWV
il1TtOeGiK81PDxRCrY1UZc5TANKqVUwUCnVmqyW+WjfzlQqGL3qbAinLYOedViFO/rJDzYjbNPK
idzU92WHrazid6/87N6Yqmt9kktZiZ/xYF23CntcXGvb3koAlo6n2hRsc5mdlnZ5M7X+z8Tkfcs8
+1l14TrrQVuk2kYYAWszEA5zOtM8gd6KwZxtrVGjwXn2fsRgBzyZXQirvc0m/yLwtU1ftrdkDJ0q
tMWOrZ/aScjomGNQIOV5SOy7IaJlPDddvSFoV0knl4WuA4KumXxB1pq6bu2wrzDIChDEzxELcPbT
YsPefDELSFLBtBhlvqyaFeGIq2Ai1A9ejxMijnEta07xY/30AfN2BfodNO70Eyxat7wgW5XgCbVN
4Mp2QGyad4n0oUv46rU6OF5wTU8cc8FwUIx0rOS+zUlIKsSNMNHa1mgxqh9N/j1AKjiKYBU1JmN4
dBpF+9A5aPmLzIRaoK/calzkviJbEI0UNsVBz3dB+c2Bcqs548FzkvskHdembS1q2/yRatZpghjc
Q7scQsjl81jy2QLiX2QtdnpFofxqyUM2Zegn+LDGYzjrXUeSGesXG7m/lNViYK2YxLTr/MsWb70I
+cYVq1fjFouekj0C7B1xuGwz527u+4UZzsWpRDiJxAXAAax3N3rkkPWSW/GVjTDAo3ls4vON8c6g
tc9amE7oYQxSAPPuVLPUaVUbgBfFup9nwu5zltW3A9paZ4SXhCo64oRYF+H5aML09kdnE8PW9zqx
SgKWgsBdzvJGh3by5DqboRcoT+Su08lldbHPjUj+++wuwJ2uCXuRVYI8TbVFKYV+FjmtTORuaAB+
2WSV9lF/W8za+9x+tEMms1F6TrrJQu+mn53pbD0fSE1XrvKmX3SjcYH/iqNHtI61B/bwGi2mc1pK
+2ow6Hejim5ZoGl2mIcefnA+k2Dz6FvUV8tUZ47MMESE/qoas3XQChoorndLQXQZDDJZDT40lyFd
1+B7Wh0wdBa8yF5uogzEnW4y5VOb0NQoBYrzyYWQMFrai0tjnqVm56Oh6HuANMQlQABwm7serYlM
1z4ULEurtiPdE7OUeHPs21SiFqCNWzJIL0kP6YG9zlnCpsSa0ft8zhZOhQJPcBmlNGpQJxTpz6qj
YAygNcSvaqh20RhdWh0rHNKYtWID0oR7L0ISHrOQYIoIL18tu41syYyImqsmDM7ctCWRQ99XUX9q
x+P1MNgXkhfHFNk69c3NMC8m/b3Tf8cVeEqe30I3kGvR6pBxzIrlf2f406NzrAAjLBDeH4wQdDYR
ESXZGUY9HLqW1JEQw0HjXOuudsHJfNF3t72QB70ySME5wx13nqv6MLrXUmY/3KmjVWEftAKqWo+1
fTcRBtqyRWmlOtQBDZWyN/CHIBNNJGAI1GlypIEBbYpSZGFEGZyd6hRIxO2UN7hboLXbl5rZIgmu
TsaE5EEaaT1mTxOaHffqWirtMJYGliRkU2NGfYx+IYGereiPmUiQPVpKXWpuW9pOvXUfdaQmFcOC
KA/BwSInuJgoRXEyx6loYPRCV53pMd65QBxMTuuWrvGymktj3qPKlcmm43vxqkbs52UTFP55hDcj
rRj54FPvcZ16jjqEbgMGHtEVbUgxXKOttxTYIQOEjoYrzW8uxaidSD87ND45FQmIeSvflV5KeFq1
ZdZDJAxA21KD318yDeA1dv1th6WRsORdPllXUhrnKZJ0XaiHACV2yOEPYuZ1mnaXg1nSAVAYD29J
BAXxXJ7b3YujgK4yy0smastric5ttK1DmxLYbNbuzhezSNe4NF1KLIdXZ/LAx9QuWbQsbH3drhun
WI1ZsPJahy6bXKiMQVkxxPverZB/Ro5cdeFcHFUHS3QAgw0BvR5BJ40XB3Ih60xACSG9b37srVF4
7PQaTQBOzkYij0PIWbQvDUHHWocLA8NlCYPFt59UY/v8Uj98wh3M7ls+qlMPj6nuEiFE6SP5iRJB
1oOJn162zbKs9zHujNTBrziR4IENBcHDvuguClxCFXknpkvqcE55F1004nud0RVz9N0IOckpojME
//pJS9ASFLFD1prfhbLII82X5Moifx3vJY4eIQD21lCh6hhhg89qpaVASohWXboABQgEfFQ5sVE4
Aei08AjKlSifRl8uxhRvqW55cLWcKzfD+L0dGv2qyvqbNJb7iIlxTQ2UI7VKB1w7KD0KDVzCBMUC
E3JZooEDu1eNPI549NxYx9c2XrtDfA7pE4CEt9RRypAY7fScd9t0XYwOnhuc+iiBYh9xfmWu/Mbb
BS6+cKvc1IBZPHqOBAGol/kttUycBa21Y7x5GKjBqpYEMzt87g1325TNxqr4mypJgMyIwMy9CCdr
W7Tj9vODiPhtosdB5NeTwHxS+OWo19uq78OOg0hIUoUDPK4OBRv63I6LiSqR8qeLVzOZvNO+HzbG
0EGqOvXReXEsntpmoakHgX5Z5+gnANc7JaBS2zyZ6+MwHJ+ChFdEb2kejgC0xi/GkW9jnX+fYzgd
2MgPGJSBLKWrgVTh/aevfCrVoB4yQj762653f+iI2suW94d82bH47kaAB9R2ipmL1iaAqPG7VwIs
8IjjsgpO3TE0J2RuZSYep6rDORBia0Gm3MSkn9CxZ4RsYm3Dgn2m989d9TAq40J0xb6wQrqPDfpZ
zBwpl1sT8oqtAwpEHYvvegpxsA02epksnIlECnaNoOHxGJ5dBKkeglJCnk7iIry3M8FrZT6kjRci
ImZj8Dxy4eQMNSDc8ya0A7zLdO8LnnmnmNaq/XN49t8tmPkfKYWZexd/L4U5k/VzJuv/uHh5kT9e
8+Y5/VAVM/8l/1LFmH+AEuZZQ8aM/8rnYP8vVYz5hw01GUEMc0Gmkfybv1QxHnIZmg2+B0XVBsTn
MDX8Sxbj/uGjpHGhp1lCF56n+/9IFvP+WM/IwPGFPsfBgm6m1D8av7ICyzAkRmtnAtLKWFHR4i1T
1LZC/OwMSti+/uoN/OKKR/NQNhibo7ELI0mZ2AXIRizV0nR1RAFftC0hS35wLfInSVyzPcOldfH+
ZfdbMUx9lLkQlQCVWaK5gyq3r2y6S01lzDiDnZZgCPKjca0azX90LCxaU+FfOwU2aJ88mgQpxolW
6PdlRkhjH4kIBbKZbYYgsJjr4c0fvEOqGDzlISCkwZkHal2KUSEYtmJoOZYNBJZRrTwE9CyHwd+3
ifc0drE60f1oeNJ7KQnwDRFZGrmLs4cVVVnOq9kn6yTyObxE8UMCyVPK4FKwJsEw88urmCjDMNZu
dV10m8ZuxVKZZCIaaXfnkUW/YhZ109hAEyWV+aTw0aMXD9Kcoyr+ocq1yfjGT95yFgrChJp5bDoq
5PK88Zm4JBazT6/gGFPIrUrJFMGoTRoMolFOo9qE8NCGEei09b3qkbtbNOY1Ie9UnVUQfuLswgAA
gnYQs7i0MbKBSmrPsrrnsEXa1fVA8R+SX+O1BUcxhsl2Yq5CXiA80wUXUJa8Lhx3o0GlWXp1fElq
zbpP8PkaTvbKdn4ZAgZbSB32ltf3zq5iDrxyI4xi9ojiWRkCQGCGBdOZy/fcf426/swOawihYUZd
1/PD0QIepplZXyGqNMKLshpOTTvaqDa4y4rmsW7HdDmk1iHn+zipTmZHzGmtqZluF7Nrvppo6FvZ
dMht7aU0fGfbJhHEFMk4vdFx9vizEjhuIF2NRaI2qBBOvQbFeNcT6Oviy9db0iZ9TwPBVpQ3cVRh
KXQj64RpIT2T8Lrz0Pvbuf+tJ1fGK5NLstlvkHxS9HDO8W0U0FMLWALpG6YEapTCRyvpE1pa1XJn
VKDg3FrdIMu5zZLkUMUTrNEphL5pK6RR7BdOgqXO0kwU85rYmwrDcKoHz5re4ShqYh8OF+5fxBsb
SPJsL2360/MKxP4Mgn1PnbZTwiw2ci51rb5LqOMHUCmnwprIWcIKp0fVfagRsEX0ouqGJ5MyQVfD
EDyqtCjtG4m4wbtJ2rjFdzlgDXKVcd0MFIl+jiDcy5qXbEScYdr8OzNOJRw7ge93zgbLGPIMaNnS
Wn8KGwqklA+8in0fAAm0Xbd7wjZXbQNr/I7cfZk49rj6Zen/QFE1Fwv/Liag1LN6Wj69WBYZF/rz
0VjEHYaI5GzH3/mdfAjsfFgVwn4yR+Zjn19oXhTfXUhY/EaUnzNO1tWNo4VswkflD1oSkPEWH6ag
efB07fHtEv+7pRvskvTz/35L36YFbbIPt/H5D/57G4dyD8vUtwWCVZd/869t3PiDnZqCco5s8JFf
/b9t3ED2SoiBD0BzTjIwZ9HpX9u4of9hOZYOBdW1TVKVaaj/A3Xr0YNIpSDQMkEgRzDJAMY8ej6C
EvpK2mjZPqoKrA+UhWNtYFW1my+YoEc76nwhFKi65Zu2YSDyPVJNRe0Uh2KCsC1p9rC8LGrMSMbc
fIQ7X8yHntQ7+eXH+OAl+0AixrhDGExXhWszbj26ppClVVfEk+5Nv99PTYZPFwD4pLTXxKfzaBbM
8NxSv5x0QI6q9xefX//38w6Xf6N6ugjGUJ68LyKCoWu0vk/LvZX8VNFjDxCnucXzSrD95xf64Eec
lxKbr8kTRjX2/kKJMTlWkBVqHyCutYiQVQVIdSyufxbvf5uX9DYV/mU1efsRKSB1ff46PNJHJZik
2uhKdyj2aTxdWlVy5+Yd/jObIKihEYeehjrHMeQGCHu+hT7chSahByiMmyTSv7cku7NWq2o9kltW
mvj+WbSmZTqR6FzS4Aji+rbXJtr53UtlwRUUep2tOtQqbOwkTRfihzDERRpmOF2bG6x790TINytV
OoxZHA/fPrMkP+wfRxQnnmIGrBp6wHg9+y/W1Q8G2yjBebTILXJ8Xu2jw6yHiEsfC79kgG/u2K4p
fK3S2hgp8/ypG26o7B5qfxYIAdgocjVsrJROU9zF38M8fmwN/Wks6MjYXu6fdQEd8Mn9gRN3+c8f
DbSWzB5tgwmkf/wxnYEOVKDKvQPcqRH9qTWqpQiHL2rzj55AT7xtZw4b2tvR/5ejfakVXuBVZrFv
J5KR3SDbeo1JX7qiWvwvfCGSXWyCQ9CsmkcvVYku06xSN983iM7t9DFwNeAsX6WuffTqzvkxf13F
Olo5FEDJzEloVUzptyA0t3kCCydeauPVUKVf9UXmv+z4rULJ6uJuQO7M7Xv/+gLj8U1O9fNbVRXA
+5ORORst5rRDK8ck58IOxtuGkLs+iAhqAWCIUPghK51DioA4qVxokrF33ejgAvUING4wVM9tAOAp
E7TxP7//84c5/rA+nGI2JwNXxG8D7cTx6N9F+b6v1XMfgQudDVmfX2N+KH+/BtI8k03J4H/e3xBP
OejZBzveTyRElHM0XB8QtEcDvHv9/7vS0a1v+4TfQ1kxMV+kptDZrvCIZUmLAP/m8ytZtvjoWyEY
Ng2P95FJ/PtvJc1utJxaabup1dQm96cRdWzgIDmCrUNrx8HT4col/w2r4TzXIjjEOzOa2r4sZK0R
3hIlxFES6p1q8r6tDbEs3DRaCRvZVx/50WaI8LbqAR0+qwDMEZr+QMpvJk41CPC2qLuDqwbtzC0S
PPdW+mRI3z01lWdvrL4FjRxb1rov+CcnHW/zwXos6+I6HMiOycn0RFsi9NXgWd3SMrJV3lmkCFhO
R7eOzI8hNhV9UM1rTpNExSsrKfTLdmzko69VES1FcAhdc+gLSyfztS+Jp273Kgof0ky7bL3oyY6s
3WDBB8FPg9U5dryTNGH5aFL91SBnTCtRS8SiD1ZC84aNC19gVaHZ33m59WBWDsCoMnseKkb0/gRq
1/K7jasU46nQAbOhyWRt4b3cyEbd+WZhvxlxS9ltU0+s/UqtmGU4qylKrlr2I6zZ6JRTbtydxDe+
ivtoK1sfG6mDFsbzy2+dWxqofxzif92OwY5J/IWfDh0If3fYQkMAGJ/mE8Fp0F6d1v+hl4jVGo2w
99KcRzGtFMvM7S9HV63MEGyAGszvZh/eMyZ/7WVz20SatlddYuL91Q+pERPRmd+OwcRUSE7EnSfM
ao2BYMVSUtfkscSenQcl8t7i0ZX9ZZIA4JWR7zExncNB3QB8daTWso7vfUWYC8vfLvJJm8hDhd7Y
fzGqfBsa2YXkKTrBKssoBHwrMBxkRVIwY4gDcemzPC6TrHfOQ0Z8Cyezf6STA+qvZ6NOXGROomqK
VVROPGY6qUaJG+/zqdCWgwGf09fbq1gnoLyrLIYQnFPNOD6r9Bku1KYP7hCNZJnqPdtIRJzTACA1
bREsJ01yPk3T9Vj3GKxyYnHz0bKuprFJz7sAUL4biHqnRQMJjLME2NZRe4QWLGf2WHxS/OSDYKDv
asSnxC13teBlz12KF8WsHhJL7uNHZr46RcV5pEuDUi3I1klfPsSIcBnITlAxqqfeDoDxN9H9JKPX
yAPKWVZ0+HVZPfK8bMI8yJZJ0ePjr/rHgV7Q2rOb+zDUxxWzO0b1UqDXHWtGUml1Hzd2t6lno1hS
n3VjEi5hVenLWJtKWHtxtFYeXWHDN7LlVHjnoVsfnAA6b6BPj2JgPpGq5qYo23LRqUKe9jNapfPs
bmcIMFIjd2eRQtpe22FxSLOR7j/eIiOatqOtTlO73WY2mNJ2mn4UPaKpQd3VFadlE+Ew3gEAWFkQ
0LaAYA0OAMWeia1d69jcqwRrZhb5l5lf0Mhx5yZY9qIbdr7O69ICSYKsQB/llQa6HUhfRuRBmN9X
Ma2NiMAzncdiYeX+uJSJJU9swp9OigrvSOGTh5WV44uRlZtJVK9NaD85obp0w3KER9IQ8O4DYQvl
VmAAXHLsaHGtaM+Nz9Aj6dW0DIqe4ITJMUkLSRkgWMmwlOTE23AoQRuV7KkdMB9p6sTwFP1LBlTt
ZgqSa9Xml2iUgmWbDvZac/ObyUovtcK8FVaAXqZD0w1yzj9MVsywOo7SMzma1m4SQtvkQRNeGJmX
blpdXSYGQEM9h4ERFFJfdEWe42+QEM06EClSsBJX7KVLpi/BaR570VKAeF/LyqbNZoEE86pwuLSZ
CyMtqLYeRT6fykWQbLHRJ3XYHPD3MWjOoyetV4/KJlclSUN766cxCpfUUAfeS1S3TYRWOczay86s
zIXVOk8VETFMqBjR1XH7M7VkdGriNTm1q5JU6qoYdiMPACCEjuSJ0QfeikiJEYU+3thVbCATdrEV
9HG8mTKL5DqDIZ4R4AEfWrPDp62Dw4TSNMxe+WBdu9T8VWluRNp/1xrMxUJQkA7NYujNBxJA2f8U
i4U5zRKESXtR0ngSCWEAqQ9yZpzjQc1ywMFXgn3X3IsxYpY4RW2t8dxVLwl5AQbRzbWxrbEFNbC9
rPzSgQkkUvEj9UrTWlQJXatlpdq23HmTUk+qIii6Ioq6S6vBPmlMOq6lL0qM1eRCqEZuW4bfS69x
yCCnc3WlpmqXJ+MEawsyz1gm0zfbVvmh1JKroJuaBQDcetNr8TdzavyHroGDGridADlf4gppLdsF
9z4OsN7t/qFgq+P/1FNEAYyDplvGT4R7OkXXAFIZ3Oi6p315ouqiIzycwZyStnYB06E69H6GUo/O
N1i4sCRjnAAUMYroq7r094KF32lu8OOxMhHxz0X/L0V9yPB0dAu73McdzwKgE8Kmje7JKsw7y0vj
ZaeLfl2CpI+N6W7SPTLUuDG+bG+ZagP/mbUjRlCj8Mstb0VP2V4nLkIJKaP7Ptb3ss/Pc707fF5o
/X4U4VMzoyNDyTbMt6bKr5+6i6skp6Ff7HH1LHrIOgJ7VkcayueXmau19zUql5ml07bBtdxj5xxr
ssArNXCw8sfoVMno3KHD3rjZhdk6p9mk3wZdtZMNK9LnF/69AOfCnDwpImmkYA57/6vUXqOauuO0
ELfiximGs4RgkM8v8abK/uXL0Z4UNpJtMjwt9NucG99fo4MPGWRaUe1rlM5W2G2bqPwWuwhOGmhF
Qb4cy4tpjM+jIAPojazJUt1zHMgz2vL82pzyUfoEQbBtfOfULpEPsWJRUW3dkVF1YN3YsyUf9DGJ
k/lJHDoHFyqfKZtF1ZcXg/qi9/T7LeMptnGvUszrtmUcdVsbfkcr64piX2m2w4rRPdVt8sVjd3zP
3nojJHbh8kW5NnsS398zP7f8EIYFB9MGAYpTZztHBXCAPYcsIYNgR7ONz1uRfSsny13Vun+JavFc
S9srQ+rInpwLdGybqp9gdYNO01OgQk3C5D4ZvIs6hVhd5MbO6IWJQFB/iqzoJTGs69qAHJkpFwnD
oK5knj0LPfn++fPw4f375asdPXJ9V3rNRKG5h/m6d6EiaeVXKuXfL2HyOJuG4dGEnBOe3t+90RfV
lPheuQ87FeALY77diq96kB9eRJiWoB3LkzCPWn9dGpI4p0nrYkaoLHMfldrOcMrTf3qr+B7CQWg9
d4Ys6+jNGcfSKwPfKfZWb95abnYFp+nsn19CCCbCNtNXJrpHD1rd2fqoe7R0XJkeylB/GJQnv1hk
jhbReQGgHex6RLhxJds86iiqHnQp23u1p315GSXBZdhV90movmgbHS2if14GewhtUppGpKG9/0Hq
uijd0bKx6TuPUqNfhFwHBGnUpScGbm9kDjCZ/9nDPF/TF9w6LNsWUIfj5DUKCoNTKkk5JhOXVh+/
Za3zxd07bg4eXQMH7/vv1dhx03BmqvZaDyIFLBz/1PmvKO6orrTEJiPNh8WTvEJQINO80MnXntQm
SvH1ChB3Qzy4MNaxOsRw9iIqE8MGnm759f7zZ+moz/X2QVEQ2LRJZ8rG8co4iTSQPoiwvV0hGqL4
vkqR17DkJI/Z2JJ0YP41LfrbHvIHT5b/6xXF+1tjp3YOyoWfPM8JaOpsu1nQJT8UI+ryz7/bUReJ
7zYvJx49T9dg3jZDRX5926vSaJKxbHi4qBeWqkR47tpQ7lODQtwtky+e5d+/GMwRzE5snWwxvD3v
Lxe4WSjLBOeCGyBF88sAZ7RvyhXUwy9ipo+WsbcvRl2DKZwbBeDi6Isl5hh4QRiU+wCMXGspQgjq
L3azD78MZTqeRyL1zDe+xi+ln6+Q5nc+1ukIwl5ohIuWTkyij1+8KB9ehigbZx6BYnM/WmaaqSrs
xjPYmMti17YtcZHOmdbXXyzKbx6T9/UMPws1oa7z0kMGObrOGHVRPE5zAYAXBe8JMugwS39mdFn3
mhofpxmT1Vv51WgDyJUNaKShc4gpSS9SkW4Gp10NiXwy42Dr6NF68MVtVEJksoM7H61e0IzNog8r
8hiqV67jfvFoffQkC2uuaukdQh44WvE52GSpXqCNY+Sw72WwrUfvh7CHZyOzrz9/aT78ReathQWS
C+rzGO+XH37QXM5XMir3pLmR7mpoN1Izd4VKv/hKvy8884vy7+scNUONAQIYfAt8gb3+THXzfRQj
unkyiExZH1oL8Nt/5YsxSGVuZRE+Pn/xX77YVEuryGYYQOTCxAt8b5v5sOHN/Is356OXc/ayMYdj
xs/49v11DA0mTdKx9Dfh+FpZ6qeff7XSvHWKjx9npn26TbXpG0Ao3l8jk3KIc53ZU50rtRcDOUcI
MZYAxgd408NMw83kPjeBTeZRth3d9KCZ9rfBb58nrYKh227LLCZqj9bkbojD5yBU5EVL/yo1kM+M
+kUn6NZI1T+MjjNtLF19z+fjqhXF57rXx7DjkM6//UD/KyNARjDP/P9eRrB4/d5+KCKY/9i/RATW
HzZbmImij0Kcwcu/RQTmH8KfhWrs4ahJBH/mX4Qs4w+aBjwleO84x1vzlvSXiMD/w6LCw3pMKQw/
i3fxn4gIjpW9kLvmSdD8V3kmQK5jFQGN3kwDh1XsEWRtL4pyQcrNcusUiwugmtFJus+2EFsZXO1w
sSyM1xvn4Sa5uYk3weqXG3f55zvwH3mbMfHIm/r//p8jlcHbB0ExoSM2oGth2EfHCOIAsPuZGvat
CAcNvsZiDiSCwT1g8Simw9S1fz62f1vPfHRFVBgMIonzNXkZ37+Lhph6jAY6Bk/Pu8zbOekLjo4M
48cREuZg48HtC/nFgfZ4leZ+M33nPs/PA7vz0eqZK0evis7JabyBsXbp359n1leqguOVbL4IY34K
AMooh4rm/TcTg1c2k8mpT0/VhQLhCfLvq1X5i2vMEtdfV2XNoOPWFnyRpsKxP1aI4rUULf3nT4Xx
wQYq+IH4Oq6LPvbYg4qXWjpjo+p9FVt4su3eXMSgnTaiqMcN0xIYnU1ArkhErkw4OougU4QmpU23
czoDL4Sph8R/dPctvULu95BsPv+AH30+S/AGM6W36ekc3QZTtLJW7vCf7J3XbuPalkW/iABzeGxJ
VA625PxC2C6bOW/Gr+/But19q1TVNg76tYGDAk4FUyI3d1hrzjGrnRdmS0wVOfFBVGud/t0Q1jdb
/p+ql6vVg8MPiy/SMMQ/12qRrowV7jE78Garr8iux/kBeX5vrdO572Zr9RRvvBMF+eqYL6EPnJpv
PsD14GVf/tv1r7YYVjVaWcC2dRcM4mJ5/p6t+bLz42+Oydcv5vVlroZvR6RQPaZaiW2tnxsQ6xI8
QTnRbxF05owMLbXX518/xr9san79ZsbVsa/tEyatCVmGUfEmzMM56M4c37l3LmEaoQKzZl9fcPoO
XzzK6+nOkHShY5zjVobGvLWevOitI0NBbxDMqNUy6hSYIP+1UP+vM943z+9nn/uXnZQRJgZUCZ6f
E7y22ivRI6RN/PMjDnfSQcvEGd3Qf8an/3IN0akZFiXGKBMQ4JYXz7n9+s79/VH9zwXsq0c1ak0F
fVmqdoFaPqddYK/sxDkI5gI6AeaZWlrxzcbQ/Ot90zlny6g5+G/681++k4GbVUkzs6SKVoPVLoHo
Ckhq9B83UhSfiNMAftqrO9mIic9IMKSLjnDn1mblbFOCSwbrOBrDuIwSElVCh4Q7Va168qj0ZaAo
i2wsxJJkRnA3alJ9jvYPhAYpzqDg2YJEUaFLT5C1z9oO11IAhJeGBJxgkp11rWhQP7RHU1fepKEB
olKze5hpZXejjjB3Q2TbtOUFqm/7KVC817yvFtQG0AXQJc1IhsP5TnKKKZlYtS2tOHu9vRlrp1tB
VXrtpOGgg7gBL62e44Zc9MZPPlQr8UhkCA/AiQs8Y9l7pQHQGGLT/fpZ//3GOyReEBoPZHRahH65
8bipwl4fp5kATtfQrwcJiw5E6P/bVa4er131aaN2vBZ52H3CWjs5BFh01jezGhuzv7zy+r+/zLSU
/PJlxh5ak4zAZ4fe8N2u6aymRkVkiK+8Yci4NYfho3BgfJKwNnkYwZfLJsz0FAHEN7f1J6PmevaZ
zCQIdBSLXcLVN+ag7TRDo4id4osnLxzOTkt2Z4aBa07tat3kxVpxwj2MR6z/VgkXPDLWpL+5yN83
XqouLb1+N+WaDpb+zYr/t0eO/dLEvuSw3Fw/8rgKhJnSGN9Vfb+Crj/3YLrhM/36kf+trsDenpgA
jsqIotSrdTtFUyr6Aq2hvvJWcN4u+VacuoOyRio2h8w5pzG3HPb4K9dEEZzkdbZq1qb73QBX/lzr
dJmdN7v8n7uHa8pOneLJt+q22em9vGH7pBhi52kyPTfxFDrKvYEgryiqtVwzz3j1MrCVmzrP7lMf
UUw9rpyooB4etHO9Atj89U36qcj7bZigP4fcZlPf1ai8atOI/mXE+niDRY2hY6f0kCfyuirBZQTn
MBrvmrY+hkG4FqQTG22uwb4omjk98x9kppxLtAEzy84PRsy9lMRzUCbrxpQOg0XfsRSLOrPPdYyc
QETSzhaEZkXhY63Uh07KtD3o9GBeRFFwouXwaMV4MXEZD/04zKIkJYrS8ScNDWQANeSQ0pfKBeOU
8s1I/HOJNtF8MetQtkEyd73bSnTZq5RiaHDxwRKSZLeg1GRoaw2UV6SBKMcvMyjnr+/59baaKVbF
BiYjM5uueb3fzSw6T5wWAbbW5cJoyTfVv1nN/hhx0xWoQE5dNRM54NU05Dc9CpyaYw/ItRTdk3hg
7r4NTBmJAgFcmQ4OsqvHb7aOf6zaXBVAAOctmf0r583fh5LXOtjKBF2iEiDowtKaYNG1Prv3QKOd
OPFVpCh7//pe/nG45WZS0DE0FCyYwai3/n7RytEitVLkeqdEbbFDlaAd1T4CLkovdNaq3mecsZb6
ZLWLyHpzdB+bzgADeKigGHUN4hk9ST4lBQ8z5hm6guXFLwrzRQuhEMcGiZ85yoG5Ngw70AYkpSco
ivWoLJZdBfal9hz/n99GjfdQ5otxTLbMqzcys8cgcBQQcAnyE7kofsijBBwraZFXS828ss27r+/h
H9MxV0JAgNGHtrLJPPD7LTSS2Gm1caoPJCQGRedSx1raf3x9kb8MSSzolNwck9cM4f/vF1FIaSh0
Dt67EVPNUsGAHxGQCvENKZhREFHgw91OHWX29WWnMff79Ia7Y3IFU75mcF7LOpHCJoHV0/e11buB
IOk4XrcBkDlWwa8vRPviL1+RlpxGo0bXDVTnV+M/KmVLIcnH3xVjDqolbeojh3NSxKQUhl2FD2Ih
94AtPK/d0lph+sTTDKk6nWKTSu8HAzF1fQdgbMxPmAv+wYmDEkfNQrJn2O/WZlGchiS/j3APHvxS
/OhU71x4UvSJ8poc56HxXXA9sMdiL3vSakBkUUbAEUyclrZ2lJvtQR4x9tWxqrg5OAP0dt6pJxgt
knsDnnH8EjQySdlQPXzfRkY2SjrWbttfoY3tF2NSEoCFRcBwmrVmkYTBuHpM7KZbNKH1kDfgHGOt
v5FhNLki7AgFLE1wgBW2SMqTq4iq56K3JPKJ9TFc1WQkKX6983rwJ6YFLYLYN2wgsND95FGT2g1S
hJoEZqL9Kr+5gJU/OlrLz8mqjZ/Qx5XV58Qqz0FJ6SrOUFyWVLqw3pGGG0y+v9RZIvhM5l2oseEy
9EMhk52YeLE516Nq4WjZnWXm58aMNrUdryPF2UMvgU4AqKEucwgAbXT0uxiZ2BQr6tsaaVrNXVa0
lWv41YcDXHnwyTIuIs7JcVG9GXnljgONRR2l4KqEQWN3iYoLgkC1oBanuJX3fm8ekl69qSLyJYdM
czudP2VKGpa9Z+y7JNwNQ7WSp0CGCImkPllxUlWeO1m2brw7SX/NpeqYQYMXACeLNnPb3FmE/UsK
qsYvxq0+RhsF+KimIfVBo5kl98KSwDTki6z96P1ylfuAkxRiQXCMkmRUVxpOxGMOrEGC2Zk1LBM2
IcTOO7akRdw8WaT2SH24shLdHW1lkavioSijAaAGZPQif49RlkTpWws8Z4hOXrTx2md1RKxNJ9GK
4p1hf8bEo8uJsaBqNq9B0gakGhnqO4R7F5awOwgbqERkrQa72jj9FOupYqpvgOpHwj6p3bOsScjT
yDaxAqJ5Hayh1X2tQRTownsKgJu0krZWlO08go9SdPlxKl9s6zGLycqSF0H/FCXFQbKCZZjaSxH4
fNGuuOgBHPF4YOTm6bKNn62IbI/o2XYScL/o95tkfB9z7dYau7nou3VSGFva+0ht1bPQG1SBo3Cz
EZYXOG2FbFJcj3GI0hO21MyUo5WevcokQiUZ2bJePLekY67elpMjmN8VZFnZ0UjyMnhOwuNIwyA8
DaoIp00VekUckLREEIt2rAaSSPubhgSwynyWnXIWT7AJPnnbL/PuGGMUs1d96aDutDaTbydu9Hky
3SJ4JSPLcXzJe2vhBc5skMY9ZMl1BZwoSn1E4+08N71lIfvz1kZLCb8nJEOzhxpdNdkqtkIJHcwW
jiu6TBgGD2XxWkT7ovcJT1oU8S7LT2p8tBLlMLxBNVEee3AcwD3CowZaaquy8S60h2GnUoCNZ6Nq
S/MWlpjyQ+miT6Vqdt54R4yB8IgPZJga2CuSLScUOV4FoStNbNJHFNuAkaZ4Y+IQ3cJbl6cANmux
751tK82LOzNbp2xeaVkumOb58Xw9hTllQyO2pzPCnlO6iIB1fhVBDxPz8SIFbk9vEZIQoSUo3PPy
SERO2d3m1QyeeqDLLmwkFL3Jhii5Wf1gPVqOtOZFCbN4EVn2Ul9Ffv9ggR7Sg6NFooPy1PBrYJwC
Ck3o0R9UzrVbQydohQRtA37r4/Ap+f2TXPcvkyApAUYyS8segKuPBlphPKbbTLoN2XEMxOx4mQb4
kjdyafmk4GUPcncJxoN3UlDPj5niihj3UtKtTEKwnmvoPvIwV97Z6/WywSxoLTTq/SDKXF6ietzG
ZM5ZcL3PFj5lmH/YsYFcMK3oDbdpJpPXiD+g35T+Rc5Q0y6hcFGfuPPYXU3Qx4uVcoI8CRt0dzHn
xF4nR1HiIp+bBFGkT30CGRcMU3g7ObF7sBXOLJJgmhOkjf57lmCdDpnfluNad9Dtzkp1pZFrN7ji
TH01yfcORootMaORvIzKZiX1b227UviSPwj00uAkz+t4Lb8G47pS3Oy1zxc+DHD0Y6/VJ4iMoiL1
a2bxvthHx/rBZyPtghw37Ayi2crmky8dGxC35m0PhVfM24fAxjSxJ7UBfmXgLyOb+PmNZD6awVIh
AqvVz6Y89wDstTbg80PVrEk67oIK98CNP7ptsZXThRFYMyrFMxSZhs1vlO5EQrJm2R0SdmVS07XE
pyernM2pFR5ZmCLWJVvsbfJJWwwO8HJGdUFgroUpTmX+BuEjkQE0PBbRS2neetj+PavYWjHzdI2c
z4xhIKobW4bMBloRG8M883i9092QfhDPmRevtaXPhHdOEG+P6oecHoLmh9wrs55ErFJBj0+uNqex
k6RF28R6LMhnjEkZgDWkBB9dDjQNymOrPvcaSHa8FOqj5gm3w/kgc2SLgClWKdDO7sbg8GYH9yJX
58r4nBClaheHTK/niXJv2Q9CB6uWlfSPzx0Odk9/qLKHsNwIeeUb5jwqqQTnR5K+ACB6uxEGuANX
yhlOaLBnkY7IdcpV7bn9GTFR0YBY5y3xN1Lywwp21DLmci2gF65ZFgnqI+CVtEYjvGs4eAjJXqOV
RfUoXF3aw3eVJThcJLFaQedWFQCp5my1+1SO3bipF3kXko07j00xD9DA5P0JI+6ClZprvpqVt4lJ
fAcxp5HFm6TLkjaE6U9RhWdI0yRRrkMHbo7juzVxGAbg7wxck0llDTMRVQB8Q/msUjTQrZjhxU0f
dLA+ocYHUTE3B0LyvFXmW0vizbajyWMesYtR1F3VJLR5w25Q87luXfAGzStixZJaXeH9vBWAFsq+
BeMY7y3ACDnLngok10EnKgxnpaeUAlFBTjiEWTsA2w5qjBnA6BNvAFv9aRG32mAfyfSnEP+/ySSi
jRE1V5nsUXtlNiTbNOCx+OeV/DTK5WZgCCcgl3L5xZZ6Bv1nSA0yITfR6Fj+zlp7azhvEWytZrDQ
qXRuI92LjiTE1ncF0N6cgFbPQnJp3cosTb689wjk0vJsp6XGGiECwFFP+5TxNPl4AiBTJNkG6QIk
tfZh7KVbT/dg8hanJNs7VbTwmd/wjFTpTaSvEnYPKjNXn+1zBYoTCcf2w1To13F7ESDp6vawAiU6
Ew6WibFXQYyvEnZzavvsRzqOpqo6R2K4yECR5xweA+CCKlkfEnAQy3PHull5MYyORr+1VJ5ypR/S
jEDZOC1uneRZDsJFoOBlqT6NCcPgsxgRKUw3JfQeZAOLmHeUwhsDAIYa32hcv6jqk4adxzPtOWrF
ZWtB7Sjao+olz+QG3XKvOVQ/OqM5cTYXdtm5Ao+tP4rd0IofcV08NaIigsEg1JEeg+os/Y7tgty7
lvyRZ/59LMfr3rIJRgZZ2IpPkT6FwDvmgAiOXm/O29bcFYSpqJrH98yOosgOmee/YZAjjlLjUBxa
bpv2B8lrMcPUZwNeYDrIC5sc1hJuXsZEHdX5KU66tSQSYJrFRiikl4YVOM5amuMPXcsG81gTrtuS
+Zf6wE1tgp3KAvM9TDXNTezx2dH1YOFl5qdvUEcFvasu7YBnh2UkWxam9S6nAledLBlLM5foqfg9
GsVxaI6jTr3dZz8cX6y+fPMQeXD6GMhir9luGb0ri/EtktkCEPqO4pR0OoWIJeMR+DCM+LCw547P
gcI0o5Wv1uvG11cIiC6FSeyrwyYBtHFQD7fRKLGVbY/6mLdua0/BrDhVZorS3iSa9cN0KP3qXuEv
wixcZCTUsDX3nDn8gE1CavbI1Aq9Fd6eh6DGkjCkxCWrWFzlOUPG7JZSLz51FpvYoH+c1fk6BD8/
j8FU47iQN7ksffSdr87lGHeOHxpET/sxxUK+xkLODd1N61pb1LH0ICugy83GvlXJbXPRfPLWJRPh
z7l19OI+7sa9lZtPAZvNsbIiUhI70mGidzkYV2lqXEw7v7NFuzMwEBcpVZNBRPaiI8N9pkes3xkZ
JHPQ32enUCzI8V5LdqylHXhdHnI9992iTPttrmgfgd8VU9O/vq840mHFSiDmT3HBvpl4T2mrqbMW
Whe58CQqxX37rin+kXxzTB1xxy6oAjJm9GC7ijaoqW3xLe0o5UgQEbBhRDX0SYXYEHY4A2a1WTkY
+zL1T0YSrikTsHylU2+z1ZcD93rhW5yRB3luqPkPzx7diEm4xKIknGTXZ/URt+nCisyV0VlA9wDp
aymagVJRMo7s9TLsynmatfkm6JksrPKWcOEzVadlYyT7LuoJgkmktZ/2wC+LdIVY35k8T+qlNKsz
iL1DbgYfA0fcsiBiMGc1MCvAeoUoWLNGkgVxlWJdl3XX6aadEfbBuJzKTmNRwLplHI5lVEwsT9h5
7TJVMMfmiAXWmULiZMX3sob3oAlWSSBu6rF6AEVNajObcq0d57GcnbXKW6qN91lKOVSoTl3Uif5S
1gNsN6kN9qLWu22XyIkrB9aNn1psG0xUsZUR24uyBc9uWO0FhInL4TqYeypvYzzUgIfy4k4Psn2V
+Hd+47Du4HXnhGF6xNFXxSpVrfdSkR23H8yN4om1KFsMPCnUIx0mDAKKV+jCpWtrfIvMIPs5U/jc
usB9BpB8IJDLY3sMNNiSm6WqNM+aHPasRTysUQnXqYDHqw3+KvEQDXbApNwyNdwCzGgQBivL6lYk
CLmSJ5bAjdaYeDqEBQ3JK/gGdxIgty1evW0cV/eFXNB37IlWlype787R1xCPwBn55RTQqIwLe6B8
qKvV3mLNSk3LXlc+tlQ1tCBUNsHG8+JtKWx10wfjm15jyej8ACudabO6SiqevbyW9qWCgkMUY3Sr
ePmy1ZhprAF7qhomq7IMzyByOB7nfKgO1O7oW+E8JYoHJ2Z/n6ZquDA82+T/Or69Vj2WNUfRNqDW
FHinCmhSY5vLQes2GHCWCvkNnjQlqVpKtlQT4W8yjGyzpDIphPgXNWVLE1hF5NI/LAFl5gevwwgR
lPswnbKy4Ql16l406rMa1owV8mOMbo+qQaZU6X9KofZsqh0g6D7rl4paMPF6wYssDTdZZi6A2ZOr
FaqQN/XAFcHYnYuyDg85I4b5B0il43yEkKXNdNwGHJnZ/h2YY8a9p5qvuledV0p6HCoMZ92MvPYy
esos+z0W9V2tj4s0iXBVb9jFjTehj2vMz8RFyYtqkyew89TGz48lRJ4LUOJmAxeDl7et+5XE7omq
fPUCb4n3R/QKUVpmCO2wH3cCOc5R7ytss6VsrpIhf2cReHPyLnApZrVLrQDnrITjYxer8droUYiH
fnBJFTN2AwFp2mZh1wy8j8qUvxEoabop8cLSDCJ6oa1tGfyVusrScLh8XZz8s+PAFGGRJ4EfytYQ
lv1efBXMMGOfeNUuLdtDB0IqCrzl15ewpp7875XW369xVf2kUJeXfmBUu6GXVqNPqUMbCAVSHRyG
coV0xzBuR7MHyCplDehbP8G9l+78uH0XafAqejabGIXrRaEn+Vz2GIzQujoSEtlC6wGFhFYqs9WQ
sdQH019BPjDtKz78yFzIdQn0TE5XmSQ7OzuoazcjGXJmNdUpLWu8eCluxJLXYjEMnUoWWvJDxW16
MDyQ/pXm7eMW8pVXS9oGIao8E8OA7zeW4JIWtblKu7HjLD3G2YtlNfGJvKDhvtPYNIsOHb5oN1kj
raxamYjcfPIxG9d54JPFZ/oPfmrv5QSKmuEsgyE+N9R0Z3XQGfjoMToDE9gYHDTsMXupBDWTrx/M
z0bvHw+G/iPBneYkNZzK1r90+DpSsTRdDspdlGlkL6tqyKQqZ6uOsA5m/XulD6mKdviJyRXv08gF
QMp3UgZQ1hFHe0YWZZIylr+pmP/ZLmLA/PtzaVciDyeuurYzC1Qkbam6Mi8Pi1m8tWzxJgTFKicK
vxmj0xC8vhOouOgUaQhXUHP9fifkQEpaPxWof9WK+nwA//hSZmh/pGL19U3/s6WCipkuAC1VZOHG
JPv89Z4nkdAkEybGDov22re9OzLCt61WPH19Gftv9xDNqeGgw6FldN398vw6LuzRwSEiExdhM17n
upxHW6V3iPPuVcBNetWtcQvedD72Fh3Z1dKqUji5Qr40dX+vZSl73xLzoCm31PCo+QLA2LQ6FZSB
ubYwBaHdClUK0YH99VDmwJzLmOcMadMr+Z0X2d1yJKR5AQqT4OKizOdeMP4YjezObNkWlWmAg70i
qbTMM3XpGywVwlzgKfaOTm+PHNbakchvPVvYerK3kAJiES70mwL7fFaFrtyz4mR2Xm9CNe4PAhrL
rNDzDTlfa/jHG6WyHjSjuKUdeipTxzkVg4EB3SOERh4r+dlR+QCtCE3XALRP9pP9kul5vKTKqG5a
YrEbo0bqFhtzWQIhbfqg5jsmyMzss0UqWZSsu3M3qPjyjZOlNq9hTEm7LOiojJVDJLcdb8AuTdxh
HSNhZHuLrx/zX58yzgIUkvz3hxEjD9tRRnuEADGBsGwJxy1g7GWVcwl6j954Ri3k6yuqf1sx0DKr
Mr9QOJenj/TLpEG30TEEy+TOvK324Zqzw3xZzzbRwns2cQIstNtxa20x1buXYAsSfRY/9t+ozP76
Dv3yEa7mLX2gg06aI7YQ+QaXfyhgiIy9+80Xnd7EP+aEX65y1T8eJFNKAfbkO/VFPPVLc7vsN81K
2RF1I97MO/1invwbihI7dX1JDsF9+Pb1B/jrnPTv6ytXs2AIWbStBrq9emF9ZkGoziAv3mARQBbg
pf+4Cfu72OOq04usziyscqA/kpTnro1POkfDUMnclPzAsczWpVyev/5+f+qQrgQmV/sCz2ts39SB
NSWGOJBgwMZnkJeBaCCtt8/5UNw0KOaA1hOtGjnZFlM48Q4REZO5FvcbiWD6DQG+0aIwIg65jfTN
CPiZNnw9AnBpqIbNr6Q6T+Pwl6E+2KmGf0qDmSSPkQt7hsjAtqoXZWjHW/IoDyOVw0WKS5IYrurF
oFKbDzTLDFpjVKbLQqztxuQoX9fxogbks1CHkAAXL1jgZ10BGajX8M/T5ZhUxyaF/abopXRnovrj
WLvsREmQmL5OplwkJ14kmLBtnxZcwWZ4bgDkc8EXRBSKBRCaurnUMvsWdiHk1NnZszAp3XmiOaYJ
zFW5a+cxVJIkaVZ5lTzYQ31ypGjTO+2+LsOVHQ6vuhqQBFBI2UL0nr4pq54ilqW8SmUkLU3i4JaG
h/EkNW5iBApzrxPSUgXpxYGcsA6m4taybr4eJNMt/uoRXI2ROLQ7p8gQsxdx+ElF56nos4tKC+Xn
Zf7fxIKJZXLN/e8mlv9I3l6Hv7pYpn/3bxeLyiKDRRr9ziTj+c3FYuPIRscGyNCYZFL/7WKBdY3R
AQc/PVubP2d+/W8UJhHwwK8VB7opLCwT+8A/QWFOm7NfxggOfg6PiqqqyB7wCWpXZxh/EE7n1IW6
I/WTfpJWrNCTncjNfOS9O/aBtSzsV2LUyQkaj1LhnwMx3sdBvWRTdNdV8dQ2/cTuyTINjpGmOMV8
z5M+oANBG7HWcHWOXoT5lzAKy6bSk9OF0QfwAI1HFgny2bwFPixxpCcxy6IhVF9gg55M39t1nnGv
trR6+sx7LdNnaYj1Bdk4cy/pD5QtrCNAGX1LHzlaN+ygloqvgW2wx7OakrwUTcFUvzzem3/dl1+t
NtdvlMw91yYOhQ0jGL/N1bKGddsXppDVXVk6JwiaF0gvFAP0f7gzmS4zgc50LCiT3/1q9cqNPPeM
SFHxPZYnh2o6SbAOQC0/D+ai7V5SZArffLPrBfPnJXXGHGVS/OHXJAfb7lWfLS/frJsAUYH/IaIA
Fprxg+Sbb6RYf7uLbOLZyWsY7dl8/b40UKxqTYTC6s6K+kNgqiej0A6d6F++fljTj/llaOOL4i4S
8834BlXJm/L7ZShsKZU82MoO79S2js2zqQTvGq57EhlO/P43s+0fS/LP66E81HHcwgq9dluqZKOl
+sjgsLyK4ToQKorcBh0N+seRGhND9MZn/8+Rnm4ZmUvNiAU+0J60PvkMFeqsTBVLQ6VE7uvWN9rF
v91zJLuK4RiAb/HU/X4zCtGL0eyESvNRP5HiAO4uWMeR8o1Jy7ne+E03wcSm5eA8mgAkV9dp0kYm
m5ybjrT+IdbiYxk3p2o0nzU1OShVuxo83pxQfBpjTb3OULdq7ax9xzskXXMTFmgxBpUsptwbVrUd
sBlujUcg5ApqasKv09JkH0CcmYd+y+jO8NSf+2i4ODDb44HuYFPE0WJUmDT80TpCWNlOLZBj74g7
zHNihv6hcFN1YqMXeIHKxKcQGJ1NzVu1WnDwBNlGkOq8GeR3Gsdddgqj8qySAgt7SYLKbRTLoc9W
OXk4QWEdU1nK57XmLCCR00wsRmCwjhmdLY1OaNVHz+ZgfJoBcawy+aYLOdAjV6XQlg/eRdW7xxG0
/Vx2qiP5ufWM2MZoVshUVmIp/Az0Hoyc50Z2vU3hgs8doW47NTxYqrcyfPrPtrB3stK6nQU7xKy6
+0CCn+QkyLjaDL2KJAfzMLGGuTOSivH163V9lvnXkwY3BGV78pdNI+GXDV7RkXxt97q6q8bopvCK
t8yUvruG9lNTe/0SAwidsM8EqfyxjcQgEsRsmoadJrxsY/nCX/XQ0LZJnsp7idebHhaS0cK1WA8W
vaq196bv2G+S1JqXssWehAaLCrUXCerZsUoT0m/ybiYbufyodBaxiZHqT9mQZnqrWWFKIqGUHOwg
2BZO53qUz1HCkrVY5xeh6OteGt5DvfBdaej27fTSQjgEqz9mK0/VXs0O6JqkpBdP11a2GG4lgze/
LaZ0w7Sa9ShfZ9Ho6C5tpb0RNR/hGB0HctvI7r6p0pAhBB1oAZniAhtyUrt53nygNO6b4omiAbmo
HaTI2iTsWZfQOja8idQQRHEAghcjcq+exhTQ/shuVkq9h4ClltP6LE1stwn9z1JNIdC30UjtF6WU
bxUvmVNTfG2qAyKrU5vaZPOmCAVq+9lvkSQVfiioB6N46/KBZGJ6FV057WLJiyVVkx6O8qqmlswL
lT+LmsazkDBh57q58+wA4ghSOKmnAgUurdfJN+6MY9uHLz2EPEidNLSNgE/CP/KXqiqmRPXY3pCD
eMnYq0KWRN3q16AZhYNHJ/AEkDi++jwASYfyQoo3Qu3apa7Xz2kR/RhHIioGupIRsst56jl3xL8S
zwBKbkqmeAtIJ18UZnKp/Hqd5Po408d0E/XNsh7ES63Va/7CskhGdvNZdZOFpKNLWXkZcvtFLxht
LY22nJmGeNU1mdnpQrI6UGqtT6J5fq4Di9CDgiKpMNjtkGZ721berZT78kzzxmdBCwhk4FlPCeCL
1YS/N8SFq5CuMRvygQB0PVKBHgbynsd4UPSExLrOWiRZfimV8INkVX+VydUDCCRkMJVeEdSb7NSq
YoaBxjXrBxvgpVQXx260gbHV2Tz0KNr7waYJJAIS26mqGhb3upoP8CobQqrYF8BLrL1FksTj0iql
NymWJBekaOk2Rn6nSSHqz0o7j47lmo2pcq7MxTKIuw+jxnWlEsnAhXykUBjxMenHay4+bjOiO+Eh
j0CyfWcJYCNJZ32BYCMQKgIkEV7kUCtI/OvaTzZ6uN7we+M17RrXD/IOZafjPxGBJy8Ku+42Y8Oh
FYRXc58J1Vlj3pAvcFYRyY4Nn70UNBciqqqyE2ef5uB/BBHyO25KnuItteNkRmBkUaCiSYlG9/p4
MBbEiMQ573CdLHuO6USuRo8Rur4afCZNI4KLi4VTDkQbWsOt1hcfHN4WOkHzM4pg1K4DBNCSspyK
xKuhq5VtZ0byPhsHg+C4SEYLUHsb1WwM10dwiYhoaFxFWEu1qDlKUii18g17hdsEaMGs9myMtz1B
GqHE0VPRtpJZKPCz849qeqKO7981lf6mknaMm4tXrbH6gWkNUT0JGs+BEnkLFXTlPKjYzcsFQbfY
hXI0c/Ur1FZwJmGZLFDXaytlCvQo+ru6g242WKhMUIf46BVYjwrSSJcmtvGGFtI8jamPVaaB2mME
Xx5K0nddjr9tPjEpIymHHM/24Wqn1mElb1vPU3YE9RJ6OOi8of0zzd9vNrk/OzJ/rCaTRUThUEUM
wdXOs1L7lljTEb+hHWcrOUWkbdvnpvX3VmbchyWOgK731rFRXiARtmsCQp8SWabdqPKO94Ftr8OA
ajDysucJTjJXombA4RB/4its5/DgbdeoUBzkomjnRmb4eB7L9x66JH1ziT6V1BC6Ak53JjcacPKO
MYQFe+uNWogcKThE9cQqtlm7FcTtQnnVR+VYq3Yys9RhG6b1Ws0oT9QcyJrsSTTtJUoqxMhpiKiT
oCuUUQuZAPgqoJcYh/kts+anhrYlNfLnuBAfFrMPWwzJJCo7fhroyCEQVt6YpSmUkO85Aya8VtLy
pjJa+ZCPkusn1aJv0swlP7ykng3ozWKXkcXoINNQbBytQQdUPOtFywQe9zM/q/a0nN/TwlhJUxU1
1lE5s33b52lO0mIgEXSo8lIKcgfJzE2kRZBTPE+iGlmSJUmz0ffjx/9k7zyaI1euLPxXFLPHC3iz
mE2hfNHbZm8QtPA2E/bXz4eWJh5ZTZHRM1uFtJDiGTQKQObNe8/5ztflinHsI6BewYTBMQBEmcbn
eDSmkF0riOapjENsNESkVKHLNIYlcKzsV5ENd3aNpKSOkITEprivTeQX2VDY8FlyC0FJ1wC5Bd5b
mYrrl50GhI7cIqMD2WxAHlm4ahndDkFc+fSx9SVyJ8JjSK1bp3D3FnWspHsWp+y2GOTAoNdj6Sk1
pqwuIdRuiG/RS1TnAtYlWooCONWoE3dc69kIz3Fy/9OyUebgEAY2+NrevRjLR/n4D4LHYjmePeav
//1fp4/i6VG+ftq0mf/Jv5s2qsM3i4eH4xKRFn83bfS/iBnjYi4jA7oA73s2QM5pzHgAuH5RSf7u
2Wh/MWfg+IX7yLXmLtAf9WworN8tYi7ARcfCJG4Dq2QMdtxZlc7E+cpWenrb7ZUihqUI83Wfx5fv
fpdPeh1Hx+dfl7Fp3Oqz2ZUl8+gkx0moZ6Ll9Ie8eHOah44iKo5JfI1bdEbW6s8vhlNy5lVYDs7B
o4+T2qIgcyrrDwq6JJ+u8l2jVGzGoHjLUf+BVvmbCx7jMX7dnoMvi4piNtsf/4pV3indFLn9oYM3
xmfIyDgYBzQY2XiCI/MtU+Cpa615kkbFqSyqjYYKZRN3jbFz9eyVf37fjuFlNh9Nv/4t5t3u+Ply
3uFg9Sts4NhgK8lKa6ag7g92Jg55nh/SVEfGVJnBMlLltk9rjrlhgU10IB3r62vPD/X42vS3MK7i
HAcaddQyxj1VukUQDAf2omWMNr9xRzB+38G9jqfnv9qOjMe1eXJuETHJl/f+8KgXeoi4cuwPIqrf
rKqL5+pjVvSIV849d71a6adBMjxLtKAXIkPy4TQc96o3PFsvWlOeM1TQvrn33154T4UJxHmJr5c+
rXP0Z1KmSaYKGuxDLNk7iewmtm4iGkwCa3fKS6x83zRLfvux5wuiIADOCaPlN27mVA3aXI/0h3hI
sax6dnbrmemqc5oi+uadOjqsz7/3h0vN9/7usI6LrO+YgHKpkDNnrBwSEchvfr+jKu6f17AYmaMB
ILj2+BvWKuFWuOTkwdYeNIJ6rXpZiLupF99c59OfjR7WTHgyaWkdTTDtvmFwPv9sdcRRKzsdjGLh
ofz5wy9h/sUsZ06o8mZ0xdFVFAj4o6sn7QHdu2+oCfC8dtnlT396FcJ7LAuwIf917V/hQ++eS4Id
0g17vTu0wXUxntTBeZ98M/D9/bX+eImj15pmqxe0BpcAXryqseXgYV6U0VNK4ZG3r/+/+5nfw3f3
M4EjNzgTdQd0YDj90DHaB9ts1/+/q8xvyLurSA2Zrgv06uAlV8BBfNvbMg7849eMiDBGNq7NlwNY
5+iTKXKdQJzYRLnmvDTujSh+Eg3/9X38/sVwiZk6C0CZrcg8ejR6Yodxp0/DIfHkIYk21ILd0jZL
SUTA+M3tfH4tj1MWuGEKmqMzls24teMYysqOWgQP31Tam3js/X54/vqmfl9quCmM6qwHFEjc3MeH
44TF1KM37g65xI+Wv9XO/usLHBXy/Hs/XMA7mo6MtjUh57VbDBokeKQthry+4vt3MPDEGYJsNPa4
JIhS/vq6v687H697VKMYXagRas273dALa/TbDmZUr3+z7PxSJnzYgbk7FgOOp7wUFuORjz8fGicV
Wgw7sOvF18II62XmxNuqaS/ZSTeWjvq8wenUaC+Rrui7P79Frk/KHp7fGd7w8eIaR75xMiiKmjjr
6PRAkBclYlo7Gq6/vtJnb8n7Kx0vr3ZuBK4Z8joS27FJGqvYRZrdvHx9lU8emY46jw41xAaNcurj
/TiuB781VIZDUc2emJDm71NKcsDXVzme/MxvpE5d7yHDBcOHIvTjZTS7pyRxeeW7Hy3QoQfvHlch
Gj/7BOwPyv4z9Wb4eV1dkjQ4ffM76kcZ3dzC7L9nf6Jogf3izeHHHxZDrAmjJW229qTGmO7SrA0D
cZ63NBMn4v6eU8dgbFjSJ55G+nhu5zwYOFlPkrAiyBep/sKBDNp69q6ODexq5DYEQH0XkVV567hL
c060Ma1WJT1XgqI9y/I8XdZO+zMV4tIlaWJjTFHMSd9VN13m7EKiVBZwjhzEXHW9HISJKCxkHGJX
5MyaAE0WjMNBQCfRddXTYRbpJDBqqT1+rvytH8SzknnPjainhWOQJaBkWJQaT41XZcxP2Dmaim0z
srD8O9O+k8G1R/6vH3C6oJ9X2r7X4N5QKie4KDlV+zjG28VAL2sRVSB9C8ep/RJzW6rXO2vgXBOq
FjElih0sgpALKMk4LNKMTo1ixz+tDvbnNNiHqBT5upLm9eCqe3domruSqRFy68vBGrdqm9yJvL+K
VeUprMMb1+pvhO2uw7HZskRtlTbaOwa592ExLDIlHblqqPq9pmBqnKZ9TjSUC8OhKpKtdB26z3p1
O3XdHlo+c3jzThL/7mXmqWG2eEjbTaYHPNZWen6j2skyIbtnj0mIhkU+GX7cNptK8kPFaiLwUGib
QnYJvznXJARlQ3/9EQyMvchHWc0/gI6Nh1Jbw01j0r6PBudBmMGdIq1DljOYL1B/0+4YCr9SjZZl
gUmVGwh1lTVTswHywXlkljmOEh4SreunosgIqMWwMXpDyUTZPtGL4EblTVg0hnGPNeA+GHpt69E0
lRWq+8Eyruu+O6083pBe98aVEeHcbsPTqG4OZlFu2kKnaR7Vk9+G4qxG1hq55mlvwh5oO1cQ8Ttt
M214aJuovPR641EPi2utzy/DAr9qT1fKtl7NnFa/PWWkyjOxi8LuREmqKz4Sucw77Hwit8iZL4dl
Lasbd/SezJBZgFfG51pvvKS6BDgGRWcvE3A7af0iE+1mHLprGRrbMHY25Jqfx3l+C8zsLKHnDXe3
XYcGy0DiRSfMYG5B1W055SBqTJNrqcOSI37eWwIpnEd2Rb7C2LD1nChZeh3KSXMITb9VNRxSVf9i
dPV5r6unrROcGg5q4i7Ocfw36zYwr9za3Egjxls/d4NpYcAUqLDdD4X5Vob6mzrme7esqm0RaJFv
GcWtaWTxEvkaaIGZFV1OmsDB5yVnhRJGfqtEcpOOLpHPimng0gmmfdKoKJummFc20RNEqeAhxwbP
aO3cj72KEG2wwERXybAyaiZUUUtD7+sF95PN48OSd1T/NaPWaFZFLaMadYi3R/BF5d038oFPCiaA
qmyqLEYcBo+F1FptKwRPUJx56rAQbr9wxYNLC1f9v+RVglOh0mTnVRErHO1SuWE2TWHr7QETF1Jy
T54RK4JhLa6/EV78yio9Ki7MWahNNjgHXJjQH/cKTgJJrYxAAdLEuKn4H37RVuaqxtxyGs4vHuXN
gnQvVnsi1xZpgMc8jUlqN0dLLI3C/uHo7jfnk2PAy7yB0WKilWUZLmehXyytd9V8ptKWln0vKRhx
haP8Pk0aB2Cp6dtOuzQyfD0NnYKwBw7ojT/43EmCUmxk/rmyGHFcLbsprmiixogOpmiXKc3z1+8b
LT9+mHc/HFoSHU7pjJ92PGIgzaMdfjDKRM+beKAfEw94tfEPqf3ggYdXsVeH0XNnD6OfkgnY6SGy
yzq6J3mjxVPdV+tGGoLUJ4lnPUz2nk2SWhI6yWJI9a1d5qs+YnrvVCEmV5jsC2HghZu6uPFDUs0X
qCEv9X7KfDQIJ3TNiRaytCdJN+3naGYQ98zr4M5aBCaONtK9dLdYKH2q+dmbzKKb1u4EMnGS7Afl
QWsIkCvLsr+pylQuLTcmSbFoXNypGD5K5wrRwnmh9y8ZmsqSA+IK9JB6ldADwSeZ2wtGmQBMcNgO
tQPqZRS0SFakX3WE8xU/lMTNfcX07h1L6H5AFAGDvkw+WWr1ks3+RGcofgTY85yivVQbJYNOXFTs
O9ZS00sba56bXuuU8X6Vl91+ipxiWYVOtIrG6DIXcgssgogs7xWz4qXQw+faBrDHQFZZuIV+MlZt
ulJKz7fkdNArdaObNaBIcd4l403eD+smT8lpzYztIAIymO1wRYch9mlavKppcmmzrTVVvLKjaLgM
PFwx9dC0C73Lx4VeVcoZebyg2lVn7U36yhvlnjpho9a4oS3eDB0pPY800JaNyC4yWBb5OJ70OMxg
MeJwVPqH0YQCgYspuAJId8eupp64dkH6FpiMhSqqeDnZ47DsW9CTdR5UG8QARK+p8l60E8hAoWbX
UztCPhnjbOm18Ysa8g9ByrFWZeS99aEb+RMjvkXVDtZ2wtiorr7+FI4q6n9+CHzkoLdpZ/M1fFxB
pBaYhZtKeYg88y50KSkiScGIougb6OMnFyJSlyhUHYsV3bGjCzUxgo+47Om/OKhgZq8Rs9fkO97z
Z1cxNBuVGI0WDsXzX3+39uD6FCMqZUh1sTbMCAiokXr2Uijj6x//bub7C827zbsLNXUx90ZYeY0Z
nGC6pJ/UVs4kLnG/0aE5xwvq/IxQ1hF8z5EHMd8xWRmB+4hhrcF3orcXScL6aZGdubEUey6RUo+M
aSr6lWVNhc9M6y3A9HnbOQpfYKw2+6gIr5ts2uIKp09Yh6wftXgWWe3tiI8DitJYzmEaaEXXWmGR
tmhs8yE5yyMa5jHpNYWNrprYQiidWoFGqZn2GCJKcJ3ua63hc8DU1frp0ICccFBFxLtpmHRG9/Xt
JIqLPO3us2F0qCSxKleeeCaV+NykQe9nUSuZ0g4niRXlJ64LutoMrZdR2nyTyTDsotEQN0qmcqYZ
dGkCIdAsZrQ6GnihT0815iFq6FishyzN7yNbGqvBNm6l4Z0Njfrcj5667LBH+J4zmCshcWe1WZkt
E925DB3vKarCJ0ILYTjYIlpxpDqHArUmKm1DqgdoC8Q3GeIbUMgskxlpA13jxvAu4pD4KAvrp6Fe
h0V8F3cAxERsXCsjhQXNgPtmtK5LlwxKUaqYeQb7Ogi8YO/kVemPSWQslBQI2CgMdxnYxpuuTPaB
gdPKDsqdxkBecTX+ZusiMqtmMbndfZeziAQ2fEuDKMYlR8QHuyUYQR0KQhc5Eldd8EMNzccEkV06
OAezi4tdlvbZKmaLWHRlizfQTlwMvYzlOze56FNpvUKpaHxDRJI1pjy1LaVc54l9B1PyfCqsSxmh
M3HcE9nFVMFCh8BAoxl87toMussodM61ie69O/3I5biyM06Rg3NteDECIdW4otiofRv/kwiBs4nU
6+m91yGTWt7LPCA8dD57qPaeMWy7tAet9dk60MBU4wrsPRwN60oQXFnSK4krZFNIgRZ5YiRL4Xbo
PODZL+OO6E4SJ/dNax9CFV1QZwMhKxLOVqm6xbsqlqIlt7yDKDCOzn5Q9Zd0MgHoaEBD8HrfThE6
lSpurqqy3BXIjCXCaTF5MAmUXq670hmQk6ALprr62YdT7sO197WyuQgg+UBaRwCmIFIpQUD4Umg3
npMKjE7atm/MWShthHuhjcPPYOpOjFlmaLf4ySrKjtzVzlw3fo0RVY/CwRYecZSU9U86rxf4t1of
y98NM3XT771WkLiUQVmK8zUSrUNAeCN1bH9wE8xF3VRdRZp7HjnhwcqSjTDdK7PksBbqymndOqfC
aM8cFS/UOA4/yIzx+ByrU9WVP1upur5q6teVlvanWTXsBr27YwAgV4PTnEV9dNOIcJdVzVmtK6uh
rc9tZzzzrFkZ1nQnCaHNrT2sLJLDlvnoniuKeicVgVWOlomqmHvXokKKk+R2QAQh1PjJMpObCUQU
bwWvMxslBVH+kusVVFOh7TwhD6JqTsOOf66dp5VyzGgkqBfCoBDBnraJLfMQTriSi7FNfXtoxl2k
9/uw7qiM4pssLXaYUx510V8EDl7wUoUDbcR6ft0BjoRaEo1LVWSg8egGNEXV+0NW6iuzK7oVvIA1
maHa/O+GTaPHF0YAh4CGxmJKJmtVBJlBPwQhYyFa59ISLdi5utw5Ir10JKUV2atnVm3veFlnC3tG
vKLcKkpyqQptLfMeFVoKg0NHsNBA4YG7THb1dEYj/MHRwyttcNBmiOon8zt9lygFQKSKBFUlFEhc
rZQmQCglhacZ32eEnVQm7QS1NNehTC7QM5ubOoGnpw7DiZJnvFFeFPhmrd4k9XjrKS5ojpbEeQV0
SV3h5C1zsYny+AGqLuD+Ao1fqVHcoJtbKyK8G1t9g114LyeQEmY6nrZqC5xuKDjfhOlbF9geaWdU
eqydz6xN15AB/K4Scjl4PQmuWjb/lSu7dg7s3fdaap3jFYblWNyWo3VGa+q1KytMCIBwRRcHvptG
5HQ71iNc5NTvG3KVBLbkoo6LhT0TuqA9ngXggOGgsCPIy0pP97o7iVUD5cEZoDcmhAOTXatfICnb
Gk16WujADnqd05DZc9jsk/QJqmTAVEt5S1KCrbPQlncIvEB7TQ188VK5N2IHo7yHpqoxjZktvhJl
/kwm+FkRZWeZY5NCo8cgVM1gkbo9PF9V3ZGvtLMql+ceQcCIQxV1tnYV8towPLwBCvFiwNqMBG+2
jYUQ9l+F5g2N4SiltkiU/k04FKmDIZD5kLNsFxqdYuducmpCiG2oU6NkQ3U1wkmrLNr12kgrSC/O
2B7ihV6jmRvU4EUKFwc19bvRmBeybYn3GN15z2L3Ga0fMeHNY8MBUZqolpDB8zp083AMh7qvgsXY
u0LPV46RWnDhMHTEHue4IOe8PA1WsjaE16GAtR61qKt9dM/NvhF5AA3TBkHROhN9EKM+B1pu8wDD
eAWPqfMRyzmrILLjk5KqZRGmnrcK2vaVaOVgI/OQ3U6LlyIRMYq4AGqkdamCmPfLxEHlm5uPuStu
7dY4ZJrcBZqzL5Pmh8V77KeuehYaNBFchwQMbx8a+Q3Zyr2v4MJd6+2ML/BUcyEs51aGNklAiiFW
eRuyySn5RjMKFcahCKGb1JjElGpchhUYlV4tb2XWnrZe+aCNHvQeRvnScP0YJy06q3iBJWzmXEgb
coezyhPouarSqb5IMGjbKXlXBHVZDdQyxFo3kikowRxTj8qrybbEOa67SL0a6yHmqFFF4OO8y6wd
8i2nyhAGBrTSurdeYBZo60ZjSbYyEHFWUYJYyQWYdGOUG1TI6maMpxsaQHsnm0aEkjK4V0Nm300L
H6oIp58Omnh28MbPrfQEtdY2V8zLYmpuHLO6bJhJGIl4tK36QXemFWKKXVq1J10+HYqwegosubf4
Ay5gr7xUDk8pzBgGSxcIZtJGV2EacqnCubVqtVnqqA14uoWzUETRPzs2IRxOFPDqRO4hzZz0EHSZ
4VeGU+GdHxFwQu7ZhbqjXYastl0fKEszzrZ0fQP6yN1INLsLqlHp16NDhPdkqARWVzOUCgAHcDrg
QGWg7UvUko3e0HvuNVjEOZlsQxbdaVN3ldRWsw6H6dZ1aC5mCUQrw25e67CjZRyDCDRG/ZZgCATY
hrzqFY7fg06GVNXoKUo8nmWVFN2yc/orHOWh73LEXntRhvvPLgyk1PGNpCe+SNQUHKeZg4+Xk7XV
xibYuz0kxFANKp9Ag96XY3Jqjnl5moTlWxNQNQSddtvl+qti5ySK2wChDSO8aBrzMMRhtQJvOHeN
byJjXEd6kuzzUazVQSv2k5TOxhsHlKJJv29Fk/olaXfLsDGHddX2ez3Kf0Kifo1tk6lkgJsK60Y6
Njdu1t/kwBgXZp1u7RhM2lgbc/Z7N7IhT5jS82nmQRUijLZiBFOokdcQS5AMfWCfofCObmIn7pcc
DtKz1qu6DUHyJ+mUAMcEFIgIlbUzhbP49dnraALOecggthjTnEnnBmz/0VFyKloLHBUlb9Abm7aM
N3Kol7osH4VdrGrGov9sT/7HEIm6buZm/3tDpP+YP5KH+yr+cVY2/0ZlN/8b/ldlZ/ylaY5LR3w+
qgJXf6+y45mZrGUmVSTCvr9ldoSCqfzN2ClnGAQs779ldsZftFAZ9XmW66okH/2Jys6YW3rvWn4I
xGb3soUDj0Do39N5SVvHycQp9pDVyYUeTQ9tX15UCodD9J6rIaftHcjhNB/ByLXiSusAoRaqdY45
8tkux0MeTSuYX1d0GFIabC6czH5cVaZ7mbtGxUrCpNpV8fs3xnPRlg9C0TxWB4AHvdUxZQn1U6JM
lrJMb949kot/3sIXJsZfN8ag0pi9hZDQZ23j+1ZEYlbov5jQ820jzY1fU+ipdv/2f7gIPV3bM4iK
+K0HQVjHlFppgw/MvU1dBkHFXRh8Oyz/7BmZuMuJefv1cR/1szF4j0Uc4GoztA6m7AAZO0L8v8Ca
+VDTpV14eXbR2urB7iiJWqtJMIGL4JtxxG+TAt4U5EhIT/mTgMM4ag4jOI66Ih2Mg64C+srv2oi9
l8lI8C+n9b9NIfrlxj1+J00mvfhPqUT040GzV1EphgZsSlrMi0z3xSlKsWydX1r39U/bhO628pBx
0zN8Qoa1M5f5Sb3T11jfwXcupvKqAA2HjvO6wMO7aG7jfo144pufY15Of/9DMs1AJYu+8tjeqWoO
9WWWawdBsQLjuAZcahbw59ozpQOp1V6n1fbrt+3TJ+Ch3bNZ4D2cpR9f6aBJ7HKyAvVgjlntY/HZ
umon+cacm0E030xRPruYNYtQmNSQJXbsKyWutZNp3BsHI5FvGntXm3KvJvHkuC++vq+jscOvT5V9
CxWYhT5Id+Y/yruuYSZKmRsktx5cJ7yRRYn03jJuv7nGZx+Rq1lskJyN8Ice9UDzzILDRRzpIXRU
yg2XXL1hXLrs/DiOOV/ptcXINmzrZS36bZJTjWZ6N2zzkHdK68p94ehMO9QTprg5xw3xSCvlKZQe
CoPsJe0FDNAmo+fU3tcVmK68624z2gug54IXtVDI7lI1SkfHPa2D4kbJcT8kVnpWTv2NTt9pmRjo
cmNgVAsnik+7zgEXbZsXlaG8ff1TzHd6/Oa6UIyYnaDG+y2SrlOn1IwCTNBhUL9pegpXfGzPlWL8
ru382Ss0P1xTs+mjswN+fK5E/jVW0rMEj0PyKgKxClLzR91R9krzG7XU7zM/3p95YSLTmFeJLvfH
a8WxlFTxXMurADi3I8TkuAwwo9XpLi7NV6XGoW8Wr01jrDvXeqoGMadpyYnWURItNK/+RrLyya8M
w4muPns3i4RKPfD+pe5Ks0pIvTIONCkOnh6cF0n5DNWy+GYd+uTjMW3gCmQ+ILxH6/3xOuGQpGFm
8G3a7OMMCs1TOSBr+fqVOaotfz1EmyhndPj6LAI62oHqjDNy0cJoVXPtZ2UxcHJyasseZHBZP9UW
MVBfX/CzXw/PFngAGz0LI5KPd1V0GR6RuNAOZoT8tXe7i2YYr8KQWe7XF/pkGafjyqCArCrW1eOQ
T8iug55lhQ4y2t6rpUJai5G0u3ZAFFbi+yGVAEqh7G8zO4gfvr72JzfpINti4MomR8zrkTpsDOvJ
dVKubbQaXbEA4p936sbF3deX+eThcRkG0EjRKTOPf8vRtPKyThsdRr5+q0TRuhLKrSmzaSNEb3CK
jOJvvsb5D360wiAPQ1PKKuPOqbEfn96olo0LuBXchlVtvM66p5dGINwUH2TaPhtT9dNW0qev7/KT
xYa4G1sjR4gHqdpHb0xSx7B9s0Q/lIl63bkIqmhYliyxCRVsDWr168tRpH92k/NkmMH+J0wRWWPV
L/nJ0TMEwMa9VSfiTZpihx2UDCNDtrQF6W0tEJG+2JKfA6Q/09YFKjAjNEi9gktmIwTTpmIly3Zv
ddWGjLe7KfCIYVBvLbYl31XG26SzT7zWWJOmeqZ42mmbTmxN+saLtFPHjW+dnDZzEMQHcKdy0VgV
Htus3OhFHTBknbuPOMsXdYRerbHVe1CahIJiEfBTSeli0/swMgWXc2OtomiiA0mXEHQWyP+QpqrW
d/dxQPqRkT3qPUPXgPp+ZKK8EWCAIAQw8yprEEt9n9jrAQDnsnWjM0rRZdSO5UJvphurz3Z0L4Fl
naRleduIYlpNnDoIxFCf4ygsFlVUbQKz1VeFVV4MkMv1pPP1Ai6LMezaCTivZOKDu5wEgCG/6z33
nsNGv45VwwcnsEy78qkVymsTM9Jv89vUEcDPw0snFKf6mJ1jiLVxsDmbsOUbsGAq5sSHqHoE3nWw
4UJjRtjGjVR9irqUsgB6kzncSkKAlzw6Y+nNaWKDFRibQKv687F1IbdmtPryHCxcZMDHU5QQxHtK
DinEO53WYeSQI0Ex3iXddOK5iXEtRUNkYitgr+L+LYktjhuG4lnGqL0LBmaQRXsS9nSbcvqeok6x
Szr9deYhQ5LJC82jE9cZV70JJ6oxDr1GX1EYwQVTwZ9K2xFalYDEk0qwakpr5ygQlvORNyCuZlAf
/ZTeNftFZJsb7P9Qkxk4OBK4ft03KDmNtyqLLwtpPashKWqxrV8rMiV+S4toRhLIZmAO6IuyW7gW
pz0jYcoZ2sneDcIrk36Pq3ivZkyqSxUPK71kdAIZOiigkXWy8LAu8xXa0/gjjon40Ae080XlLrm5
XY2IAfFVD/O/E2u9sfdDGj/1qISXgZdDOqdIqQZiNTm796QxOKsQScmiteSjqqrXUy28RZQU12YF
BaIIhgeY19cjsPcxHe5jnc5SHjLn0zADsPo8OGr3nBkJc5A5GqM2lfVAg2pI3acsLaF2OxcO6yRx
ssl6KIy1MWBDKgrjdTARKKKbIzWTSEZ1K8zkfvIkN8PKmkVN43c5aSOVYWHZV7dxOJ4afb4mTwdW
bsuYKghxeuPlb0bT3mdCLLt2JLJD0Va4wk5r8NCrQLV3Y9gsZZjwnXqB4WzBhB7UQC6dwAmJEzA2
WRZzmDVgKQxMmniBGfJV+yyZTmUNSltMeGiTfFO3hNyYGgz+nFOT5RDJIY1+ObrldcRXfDH0+S7q
tLeyzXZp0f8Mp2ZX6ayXkD3dBeQL4t9GdxUZzmYYqjOzDufOtLgIyQbqXHmVdBisu4koILq2Qqrb
qtZeE5PmpqYGa8RzAE1RsS5RaV6VMj313PLM0rI31tRVm6FL6Qk/maKL3ox3ql2/DFX3BC3m0Xb4
JbPS2aZVQLoVLMixzLc2FCfs+Wq9MlpQ3DT2V15VvdlM7vyS6UNSFy+po5zac+fGhYnKgPzNq5BR
YZuJlnQ6li3OWyOHee0NyF5dEG0oYSY/cuvKpxHdLHJO+Qx9xpPUNGlxjGeZjdy5nso13svad4Bw
AkMvDwVDZmKmcLEaDVOKDqU+SHS0XEoEi0QrDRzOzc6Syk90bhHiJnlBB/Y0FgnfjolO11J0ikHl
Upuqm0TKy1ZRz7JevS68gB5si4QhhxPMbK54aZroaspAerhZ8erAlV7VCnBmU20e68T5AUuFpaf1
LCKziGUZJ42HUzS2r8ftnua1L1N3g7hy2Efkee3gbgDi1NgeZdLcRwlJptL1LlNbyiW0/nTVpCmB
tGWv8x438TLV0ka5zvKJPukCaC0C2MKzadGmMCU36dRGrm+XLdNcwtkfi7Boz00BPl+oZYpQwQbz
EQyDcl2OjQ9goBbbUm2/O4v/XgNzKp47nzDDMGMceyVC1sJyaNn7AZZeR7l+Vav9N2fv34uo+eAN
J5XVHjfWcRacEiRVIogLPFDY3CcpKQIazLFFmkA36rQUNEyt/hnMiKLbMyh9MaXqnCN+S72DUzy0
chDGoXXUH0bVPKbD+CNXy+tflcx/+rjsBS6P8d/3cU8ei8fyH8vX7Is+7vxv+N8+rvmXPVs55/+w
uDr6331cQHYe0CkXXyC1/Ex2+Bfizv3LgBmk0qp1sExoMz9SlK2M/vu/nL8cWmmoyzSqR2pW7BZ/
QLj7Z+7tu5obOzZ6KJIY6SKTwID49WPNXXmqEF062XtQ7JIsH20EUJ8P8gC5xokZWSXl4BfEByzN
xCI+xUupDjkTESCi3omeNDeGgto6i/ThwmC3udIMQ3lROrQgcY9zxYczjk5Wkwp5OgXzxD5Fx4PA
sj53gG6AjcjI82nz+2l2uSShe5JrA8UMEs+zgSnI0i4QgAKDbIZnRaG7AlrdfGPmjr4UmWh/wMRR
yYUj7PqWcX4XrB2Zmfy1ImPRdqrAWOhjGjknbs7QaWHLekg3ldrBqWBmxWwzYYdsWfn2OIu8lS6C
hiSVmISr1CByILFok6ri3kOpqEoWLXor5GoENZD61L5QYBFRF7XPwsyvDWaaPgayp6Ifm/1YwVWn
cJ5nWgsi8ZAPtAY781ACQEl+5gnlctuqJ8Isxw30Mf6frYS7esrOAO/+5BBp+ZFu0q5N9Cu9tNZR
RUeaQWeNlwOkCYfMkyiWaxAWk77WoOdGqy5WnooSFaozOWxm3Z3WR3dNS/gI0rBS13ZlN60AUa2B
+l5GgVGld13XDmdVUL64k0OuBuF1e5vafWeZgiFi4W1Vkb9kolXgm/TZMjPZsozIKQkhU1JGzHAY
hiS7rO3uriVzYqkUdnSFW1i7lYVLNkLktQunLreNMkCsaexHK04eymQYV3WnGCvDLNRN5XSWb3rj
6DsezuphNNRl3UbrgZBgP+1ihs5Ktp1GYyfL+pYdDkVXUJ/Q7ryb4vhykOGdF2qSekXPQLTre8Ul
16G1XiYI7Y6ZrzrpXht2fKApe8AeSaq659bLOE/WfHulP/wPdee1GzuSZutXGZzrwwK9AebMRTKt
UmnktfcNkXL03vPp56PKpVJq5dk1AwwG6K5Gobp2JE0wIv5/rW8JQ4Beg/51VlRXYdNrdmbq0Zyn
H1/2uOw9j1QDqW3nXUU+atRLxsTyFHOe4eK7jPzw1lJIDoZxdt3L3Qv2Ae54YzVo5CQQt/XKMJtq
FmSExQ3lshikn2YiPOgKsqPUv7S0RSOuDMs22dNFscz2uqJYLQ807wskgA7hDHHal7NQRGdjhjmb
M5VfkagPjpOgDnarBRZcbSrrjcGJTye70XOjdZgih9NihWQg8pEAaROp4OUekgXtCpfCq8d2FDAb
JTadIMCkXfmxu+2JRqAstMy5sZOwzY2FaroQ66WLJldS5IuovDgGBnkYAW9RyLMuvGkxEG9WhheA
724DhG+YiCC99M0yb9RVnOXmDCGZCitLeZHpiU70OH6MNKRMCLaprqnPSWrdEJO6wkux5Q+9SQ33
UmWrt0dje+350lrz85ZKJ5tQh/QDtH/Y0GGPB/ohtPKLshGf5KB/qwLN2su5JdhhHv7Uav+JeI6X
1ChXMRKvUOLfyHV+jEmWTFib84JZDGewtnOlree5GUvzXg3IZhOBBxVKQ/U/dQEk593iv2vtHJff
5xRzASiTqvyPf/9jOR5JHR/+ZvZO7biqX4v++rWso+rPRWD8f/7//sM/2B+E0ML+iNLnQwQJ5Bj+
QVQ0pUFKTVjwx1hzuivfLYz2wT30h+TfXl7/bVekZ/+go/VRp5VII5FRcCT+vT6yclICtSyDDQ1M
TGrzf62PY1OUQjSlPjpc2sgy+mOBNH8b8TX8E4OGNg51Onh/3ps/2n/c1n/ZVMJx/LFe8/sdMGjY
YHOmz3DqP+EIoQBtz/01ierIltwbMfB+krvE4mBUj2mabUeYYIrmsDc5qNnFTbNW58F9uzCQIE6K
H8lL/xZN4bZf5KvuwreHZTIntlScKdNgp+Eouwp2xT5eCjtzQY9zli7UWbNWFsGhW1crfB31Npw5
S+/eXwS7CDsDWsB6oaLAsb0KgyCE6uo+Q7+A/AYCnrvQyXIzbU60fA0TrBjPbAOvnEtxT5J7fSBw
bumspGFiHWDdq07Cx9WtRnTcVjKpYShei254itsKeNfeXfizZN4uPJvv210Ks80e1tqsu8AcOdUW
7qW8Sp6cy2bZrZJpsiweSKNwXliQwwt1tq9WLCRb9y5eyCscWl1gW4gEUSOifuLrMpHMFkmUaNix
peLRKuinAPWZCNqgTHGycKC0S2o7nX8Zkjpp9gRa/RHm/Uvb2I3/XKRl+la9T7e/pt/7a/L33y1e
05GSU57+n/7npuzhJfaTqV9Whf9cMTN/R/msXv7f//mL9zP23/71TtY+cE79l//en/NT+U0cqR/U
gpV32MPf81P+TaJgy4qqQIllbvw1PyXpN11FRGdRi1cUk5z7v+Yn/0jSRsoP/8XYD0DgV+bnp1o4
fwwSCYhCJqQaaDUft68woxoP82uCXfVKTJ6ibCv3Z+rgXwxB/4LmBW0ihY8gl3LckYHLHFo1bpu1
AwmzSn96XmsX/tvRff/ju/Ot7IBjIuY2NAfcZhldxcdBfGouLhFyZIZb6IDvHPdQaofvh/h02j0Z
ghfm+DrYPnlxkavcqhYQIgIvtrXfj/DVnTq+iJP6fSOERVjQqlqjyzSdayfbdcaZw+14HDk6rox2
ODgg+nicpnP1iTFtGoXkOK2QrClvmjTgCAa0A9SbXSCfqdR/eTF/jaSIJ2+WMDSdJpbcLlSY+AtG
rCVxP8njP7hlR6OcPPdqCKV6SId0PagJuzFPM+0Y/wHxlIEw/fWhLKYbR1FrlBOdPP8YqD6bNF6x
SL1Xmn3a3wTF3fdDfGrgWBhr2DTAhhlVJ6dwJh8cDbpLiUJXAhkykYSpE6sE+cb6K6dJ1qzhPilR
zH8/6hdPymBA/mMh2tTN03uYqOQG5UWKllTfcQQ/WGnOsUp7/n4YafxzTt69kb/IZoNmsfgJw8U+
1s9jMsrWTebFOz7LwqNeFICpi+C5yQnBLbv8wTQo06XlcNvWxQW1/N93jv9yP0IZ4fNvMOlYy8bY
Iz61ZFkVoi8XbedakpJLpTOv48H8KRTCrLTMn7GUaf/k3lroHvi6a3zlx/l4pLFI4sKTe85va42+
N96lSaYQmYOh9Pt7+/6d/nRvj8YZr/toHD3BTZCrVUrig79MIxiXQyY/Slb/lDbWAR46wdlu004H
GkhAXD18laFjl0JxGDj/APOUn4MAp2VV01MWCgIxkBc4pEhL0oTS5NX3P1caJ//pzwWHZRgjjo02
/ckrV5tdTdUkIydGJvk5WnpVcZETYuunCgQGRL1+g70V5XiinfnGfvUC8JLLIHcQEKFS+3ijLJia
WVT4vOxFKyOYzmea26lUshE3lz5hfjHuiO+vVv7io8sO/O8xxwl49HBM9P0phXgeTprdlfCxlFRY
JRxyQ2kobHqMPkVk0BBtly7aRv5hidVN6HajDD7aYqarsMj4D0Og7DIpeyL3trL7kHpQahQeQWbK
IfeNZ/Jt2fnlSMrTRJiGuX74/iq+WP4+XMTJm+x4QO0lNENr2Lf+xFHahyx0Z2fGeOf+fXoxCAoY
ZVbsfU4VDwLaFS9U5WAttLXGZlrVzGaat8ICgm+yr5XRx5ALVXODlYcik0c5nkZkbXm2HleEx5vW
rrU6i2IbpPaOx+yFBI2rwXXHF32id8qPYBCeOZwDhuY7RWL9QE3J1B4Mt6vsWkaQ4NXE3fdPwDwX
ZtkVc8rxC79r7T7WnzlMyQRnYd+qjVbFtKPnS+JVDKp9QbAwcSfZTk0Ai1Z2tzExOlcidZAZnAd6
w6Uo2XnnQHqlbXhhabQu5V5xl1mae8ukDOo3Sv50y0YfUTa69OXHpk1y3FAe2dVUSF/qPHUuO7XR
bsuOPqNllkCHrZYkOP9QpLy7ZS2lG9PKKqzceU9/TDEvrEFXp+A7ipXVtPdiW3R7QTAB4UNStt08
yZa6GFt7invaNDdp5GCYqte4IqOVbMQ0ZhNqaJGE/a0R872W0OAKOtXdwU0hSipph51r9OFC9BRp
2SdlvpbQnmIzUaVFIGqHQpIROuUI5xptjG0TK3FOJrfxJhbRTgFRNVFkuqC+WAAYEcbM6cHHLWFg
iGsgSjvoXyZ6o5NTX9c3+UBXJ+2TlSIOwrKNsHBWsfXW9Rbx0G56bSTCz1SXOzvjFuiae7C0iCdP
CJVa3Xmme48a9aWyuG29WF5KifHSYUmYaGIB8duv+NNEtbb7WlzoNJrhNtIH08g3c8gF5IPYx7PC
16h+6dJz2Kd2peK00GLwbU6db72kp+oXXgttsEQKhEcSLJBUI/LPrU0cDXuxz34k8bApVTYoqUuJ
TeHAhqPoUvFCeCchsUGWWpPbbrgK9Smt4DCpbklofDI17Zpc7dvMVVc4Rgivr1M7EZWN3uAPCkIJ
009nrcjrnhRVukODcI3GaqNHwUXmII3Q6n7pD+ZGMbrbPFfW9IVnTlVszKC/kwMVh00mUxJV3QtV
T67csiOKE1a3o86jIXxh30MqbZnO5Syn9VaKt3ElvpWB9Fh0+EBTPSTWwCxwAzXhpjDSYimC+QbP
0jqA7WAK5AWyAibXTnQtG/rEcFmM3BLd6sspVd0pS/VNbBrTJE4AwWPa08RUmhFwSriviA0PP67s
iNts0JNJ38aGPagquQ0O8gtO/KGb4w9DyFBAQJLlPcmuj2mNCh8noz5lHlPDpGXYgU/u1fQFUc6h
8LpFWGhoXH13ikRxnjuDuBwKHS8TTDmxn2kBSKMKcgTM/HgmM4n2fK0cQimzq8T1SLnrRI0c9n6J
9fY5V6InrA+N3WY1jkG1ODiKdBcoESf1Ai9cL3WHQKKwHMUuEbcBNHrDoIVljh4M0e13luStMnY7
qhdoNmHG0jJyKFc7qbPxM2sJh2JY0TfuoRtQkojkau9k/U4N+h+NpM5aUb/PBN6hOLHaPfHJk17u
90ruzEQQvxSIuPk9LsHqplLkn2EuKDdl5HeHOFF4TLTUaesG2J3bfJ033nMXdteOLi8CurmthUdM
HhUHQbxpVNr8lDQkvnVxZNf9NH7rF0YRXudEuWtWPaU5ZHc6TI8u6d4EMdrornzXSlJha8RKAIRO
J60hzCKmmZ/sRmtK5ujw6rt4LoFAQ+CZ3vk9qokwx7ZV5VE8N1uIj4WwqaljpoRL43SSSA8vrEtZ
DYeZ5Gfw/V1jRjL9q+iRKs3OcZezslK8dVcu8QNExcE6zXl3wywnM7NOD+FgXZiDAMxHumxU84Vd
0L4b1BXfqKeQvehUzKMnsy7urdr4ARUeGr5TLzw1uLNC+SJJsJSrZgdUXax3WtgRqRFoKwW/6kIr
+mXVI6ZNcgJJjAgZK+1bnlmvbOXSWw+WgN0xHw6O2t7kohVMcwrzRVHu2XbLmGnLR/Q+41pkwaqN
9ccwHlamwo83GvGSMA/pQhdrkRSHsJ1XQfSqlAG94KzFCB1zdXVtvUqFQt2qd3+E5nBpCs5LIFAb
b6h/T+vAvPE7dafk6q7Q+F1pFm0HV7OAVokDkO7ImVe6/9gWaDnV1HKWwFPEhZoJpJMZ2cBXsQhE
YGNesEDLgXkvq5uVFLBbKcNOW9e+GtxjCw6vDaV0Hvgo3stpC8Hf83WSLEqrO5BgE24EAmtGdJQa
3XcVcUR2iniAyrtguetU1JNNrnfZg2zyl4bG97YLk3pRoEVAWkO3YFmlerD8v1ZuRGKcwxYq4Nl3
uy4g0AT11Pfbki/3b0hJOTNzbpZOBbVDH4aWM+4ZE9z1HQj32moQxwTXQqr9+qnZoC8JXoEjErFd
J7ssjA3sJOC9rc3wgQDsSWY+ltgp/8n1/D3IyWGhrHp6mm7EQax4VKLLorfsoEI/57x+P86Xe23V
YKsNUFVC0/5x3+tWQhDXSpCuBVl+dDDezwm+Z8WrfXOexOs+NRbfDyjJH88VFoRsjrAABjGFoEw+
VZuLhieJSmty+9JoE4fiqg4AqbT5qq6D9cB6M+lreAM9aYZ+Zi7L3CqmpqDM33/GL9VEb9OY/5zW
Oo+7E//xv7MgSlHqu4Lonxatm7r4ujDKv/9nYVT9DZUYFiwFF6MEUOS4MEpiHZvp8a8jgvDvwqj6
G0hTTu60JzR6KhrHlD8aF5Lym8yZgaMDBANcQfhbThoV3zUuPhVFcIDj83qfikB03xnTR2c2CP3x
EIi1ts4djS7nk0DVEhTir053ShEUByyNko/F/uGkSDaIXlHzFVXXVkIIpDpSHLYoos7M909HN7JK
DaoPKmQdhAqnmnivC7SaMq+2ttzDAI8DGdfRQ97/fj47rr5+muhIZniS5KBBufkcdpu5nQNHQ1DW
jUjsu5uuStdYC0KLxC6dWOU518FYMf5wSHwfDgsFhSQu6d3IdPRscMgkmevF6horCIcDfN9CPQk8
Ca3iMrX2IVi8BJni99f4+YUYr/HvQU8+mtCdqF+3rbqOgksDcpbYKktBLM6Aib54VMB6sciRAsCH
zDgZpdJyGJ04UtZiNMz6qFsFqbX6/kI+rWbcveMhxiLk0d3rJV2H+ceF5EIeTwoVjGOd51eK3+9M
vXv7frBPFc1xMCBCox2QPuPpNGqtKkyq1uNI6zVTA0GxhB7bKh9aCFJU6CXnzHhfPSXVgJaKy0bF
yXCy5NDnkNHV82p4wV2ePamqPtF/3T9AdUIc3wamFD0YvmjHNzCG6OjKUqm9v34JOs8Sz7lnnSP1
f/UqkJeIFY9USCxaJ30Tv4dcFTeuuo4Va+Wm1U+hsa6/fzpf3S1do0ONQwFM/imGPNMFNhwOTwfZ
4ELLkgtHIS+uOUfU/urzcDzMyZXUvjB0kphpay9Cl2PYROIsvORZssa84KfvL+nLsd5bbTigxhzN
jw8n4I5yOsO0GYnOVaMOZB+h6QE/2yM2LYmK+gefBWBlLDvv470DdI9mE6887ofA4NPXyss8z9Cn
5sFW6YMf31/X5+o5M2ls73NNEi/f6Zs9Fq4RN+sYa9PMm/VW8KqF0a71k41Z+hx8ojnco2WDbWJS
me5VIXEa/v4nfPW2HP8C+eOtBXEUEp3D2xLX1dIIEJAQUbwRwvJcvPN7JNPpB/54pJMZ1jeZJAwC
y6LrZ2tO0xuZsiYLQTE1OuXOa5yt7FrbIQAaq4rDvrd0wtg6vBx6uzfTfJ8qVsL5i5aCpqT7pqtv
5KY45wB7155++pVjjK7GVwBtxziBjx59JhdS4ggK32obEf59u4HLHN9Vkz3S7BmIlqX8o4LGdiPO
iXFbcdZ8SB/iJ/Eako0xNVaR/YsBsu/KVVoMUAgwr8t4DT/+IIsYN9KHUm09IPXNW3GS9Xgk8vqf
vAdHw5xcd6EmOabFEpuRoOygo83MmHj7IoJS9f0L99VcxvimQD3UUHO+S0uObnAowoH1CcBdZ7I7
CdJHoXwayN4k/Jr6nXVmsK+WxePBTm5eWnioEt1QXdelP+N7bMvUFcLKmkMZOnMDvx4K5xtiVh1r
2Mki1dTNkEYp1+Xlt0TxBW28EFFrKGRafH8Dv5qxo5tvNN/iLDplU0hao8k1UNR13IIGNcxXU8tf
aECe8Sx/OQw7eAINxriBd8vW0XOyQqnMh7ghmzYZ+4e2UPaTTD2TZ/LemTmdbhzwoMuKxnukxce3
27WMgvJRy7Ibyns4wTPqTunof1gFloNwR/Xnaq796C0tncSedEUmJ2GOfQTLshBhEYbFuRX6Cy8a
oUJsKUwJsyTN05OZIKQVwVyYk9au62+VMpkFhYEh1KEWDJmvDUOorXI+JT9+VfHzslT3plE6oOhM
8HR8/6zfkcGf7s/Rjxmf0tFT0LtwiBMWESyV3qXUqvfk7F3VaXcXmfWiLJQVWUfTqNDm0AVrwoeG
peKR0ShG95Us4xJzU3GWSjJUeW8jO8mjpeUPugq/a2juWitd+ar71srhs9UmEArzlQW8LpCsFQBX
PryFOvv+esZ7993ljJPo6HKaWBf8DMjM2peyS6/FZFs3wZkX951G8d0gp3vhgC5p4PnqOrT02nYM
2GRZQiMlFJicjSpvtFwYlq7XkZNKiRn3VH4jERbZheXc6scovrIBmesE99YgDPYQOhdKIfpLzS8J
kMDtEZTiTQTumxxibFdlvfN1lialKh56o5mGcXVllvqVGUJQ90NQtBZk8fJecJ2dr3iLQkoXuerO
87a+Snx8D5VTXvQieKIKxLftUw92dRHILXNjUpNSZg3e0gKRP+lj8vMCK3xB2HqblqwFeaG/OG6+
iEIyWDUaTLGm/NR0YkwVg8qxppe2mwbLTDbePF24lxpzg9jmLS0B15NXuU1L4yqxpLt+CL2p0oR3
oPwvnVZc95ZFCZjMPlN213ncZZTbnctqjOOEaqxN3JFCWZforlHPLAdRvGzS4RD46j628vs2pipu
tRoZotWyiqxVj+x9alnlvop6NozFzGuM+67Rz+E9zr1fJxvFGqhRQFaytlZDJbbVohfsJnf3/+Al
hj89KivYoI0KzOOXOBdUYEyOB+Veh1Cn6HhBdSc/82X8YplE3TmCZMZtIYKyj4OIRavTsR+P9xLh
6okAR5EuuhzbtYEeUD18f0lfjkZzFr8/1VC8xh9HS9nwlFXWEx8fCFtlMF/iiJpsBeRmzu6UIAxN
+fUzMQpahTIi3B2OkSdPKk9oPsqOAs8g0F4KfHq1X55Z/E9VquPWSYPrw1o8RmbJ4sk9bFOx9drM
1Th3h8XcMbQ7rVYuAlFeseUtZllhtnZKlmOYSSXcPOlnXoQQv9S52ahXEHrWeRDu8fuFpJoCJXSy
+CY0RMIyqxu1K5d1EVNfLegdOr57QVfXRwpVJZOUOuzUz4t9IHXuBCLitVEIU6lV0imIqwtF9WeI
B2ZuSnRmi5csyUqiDDL3PscY4bh4lDwVz6Y777F7ZD6hto1SP+IefPXiDDS1ZJImmj5rBRlv378G
pxxglGQU70bRscY9A6U7vidH32c/8tUwMitAJUUHOa3pvInoY8/jVd0Jg7PsxeJSTaQLLIF0Acxs
5pCZMZc6ndKvFyKei5+SHs6tVeIIBtAIKjvOvF+bf9SiLKqLcHNALEEzON1plSZC/balo07qxAYQ
ya0TNc9nbsR47DlaQz6NMf7zoxvBhsirVUdS13KiX8dmCrXcu5dch/c0yi+EwWS5N9K7QY6dWeYY
FzgKfgpWdMb7f7oX+f1nUH1jsycZBBic7F8rnKw1sQXquh+tQYJwyKP2sVN55YAKbszaMSehLj2y
tVpVAiFNVnxjwfiDaXvunHiyvf30S052RWjAwCNmrKDs3wnh7pXCpgl9I+MbL5Tq9vvb/9VggJbf
+QMj7Otk4iYGDulW4Avr1/EspRPc5fVcI9gi+9XQtvfrOh7q5EFXqcMOpNbVtUH8ruv50378X/8X
N+2/DzPWafkogRZ5D60/ep9SuIFaQfzV2uzATrIZvtAF4yWIu+t/cOcorlNMp9vE+eDje5sMRtep
+NXXQdbfSBjmJ0hqllrlS7Zv1Wdmyclq+35RY0TuWLynpn96EvGC1G2TRpTWlSI9FYNJwaw5F931
1atATQxlpklB5lOtkV5hgs+J9840IIkYfGT0ob6BnTqVtaqcfH/3xkXndNYbfPVg3lBN5S8f716G
fLuWCp4SffoWx5sxMxzE+oJih2l0mTWY5kPF09gCqfPvR/7qVjLHaUeSHSrRCPk48lBWje7z6NZG
r+yisL5sm/SMSnhcwz9dnElxVEaXThvyZIjEklGyK9zJysHZkOSTNEQ/qJ0TR375wI6GOdl9O2EU
pLBP1TVimFchTacilvqoqpZKfw74//6l/3RJKGt5WFTVRevkOyFFvsFCwfPikD+TW1KXieqGFk83
F+DskvwM11ZhgLsuhv+4u6xwsmmlu2xkND5SG81h4ILvVwA9N0037QMSuFqRArpVeFdaql79+kMe
mT+sXSoV4NOPQAIYPiX4ij2dKV2qVXlZa/6ZtfGru388xMlDNkLCaQgpp4sCHTw1tkZWTEWC78+9
TKdiz/e5jzucnZXCrgHd6McXVpTLqhoEgzKOSSp3lE6K0bI4nucyW01F2Kf3zOqJYCX29zfxNDrt
08gnn7goIQTFIW6B5Z9rC3q7qOL7kJyNVExf8iqcD+M5LWpWaVI+d+bQTjnr32aNt0qNimztEKe9
cm8SKPD9Dzvpivz+u+A/6qjJaY6f7p0So9eCpGW3SVfuCqMlBjp9UQfWFp3ezov7ndDrZ9bJr6Y0
mvIxlJiSJb6Rjw+hKJvcqQjFWwsgVmv31Y3gTpwTFnx5XUeDnOzUKeOhB9N5pSIIKDVHQsAgthr8
lKR1H0ZT0TgHyPryqhBK6Bjs6KKefqig3DupEFfSms0lrX0TdVg75p+deV7jVDj9eOAk/2uYk5vn
Q5svrXqQCH65T9qtVo0+sWtffICfM/3+1fjq63481MktbMTO7+ow0daO5QM6TlbgF868Cl9fDZ4i
2tv0a+Xxph5tMNSqFlJHzaU1EWXTsPUefc1fuUmyoHe2EGL9zGJybrjxO3Q0XC9lbHJcXgrTpUjh
X2W41sfTKXgkZGe/WAMfpxaBjGhOdAWwKrXPj6N1vpaTo8F3XitDW4pXOaP42pkT6Rev3TtygG8z
+zMajR8HKeIi6CKFS/LhwAiBAnrpEArymS39l6NIhKTDqh3dmyfPSQxaqS2dVFxnSuDCnRFJUXJf
FF86175//5NO3u8xk5O9DOXVMSTs5HpcJ2lTLRTXbRQZkzjTNn4s3EekfzR00RQBhVhbwjV3pyLN
njCtV2pZgvrrkx/VACzADON8+f08+GJ10oDjstHAO8eycbI6lW6r+n7GLVaKi0ieRNI2D5+K9um/
MMp4oP144X2b92EFN2atl9c+eVm5ORny6y65+34YxCxfzAKux2TPBiOCJs3JfjGXkOdDihrWjkJi
w9QTNKp4gqFlma3DZYomOtF57CY6rQF8HbwOkGbf9FYAnt+IFeGERAM4ZAdAgffEm7iSrWXYx80d
q4U816HfLrzeUZe+5T7itqcQMBppZgYB9ROlUbuRZ9W8ST5a6LDyb8ig11eDHIZg8OX40fVC305N
GXRDr3sLoasPmRe9OiaKTIS3j2mn3olWOCws0wci4LlLOQDyrkQL2OVXnd+PLEtsJBG0LfbC0c+s
K+CQF+REuGJX2wMpI4vQKreNYUUTPgjlEmK7N5VgPxHmgsDHNvxMfuiTTrtoerQwJfzZohcbsgq0
xJaljtBPPzRupbQXFmlk7eTCw6tIXI4t+cNbzsFjkgxRNXVCK1rnGdXWwBEFG61dbZdUJyYlyvsE
KSEUp6KlQNPzIkt1u3TiMrUFWa+xsuPHl7omnzd95dqdDAusjvSfbpVfJLyqE0IzfmgpoQaUWx8G
ud72acYaFxWSjfT/QcXH4RrmjWNIF341KBOqPte+Ib7oCfRyQy42kdGvmdNPBeE7stTPzY6YDN9b
NG16TZKC3Q3SpPSSle7T6WyK9TBUpGp7fXYb+vQyBuXG8Ly71HWuyRRt5nXSXHt6t5XYwSiBif0B
9PIkJxsG6ToiYM1rN43pbpXaOfRlvKEw8aMQypm5TVYaoF5SIpTGWYTt8DwMzr6RyxvXCR8Gfbjx
E+vQelSe6u66rYJFwJqEUHmQpw4QClvVop1EDFyfiGD+TOc2R0gcKy2qVW1qEdNBUuo08IMZFBbQ
DNk8TzAbehDWlKZdplmyBMF/J7moUrvUekMG+gLHf5+YkTSh3wqE3wSmbuSh3cX1XnHNeRRFiFyz
nZw562IYbKrwP0HW750KOL3syRvq70SbZnPQTtNQpB8ZEGxpGaI3FVMTzixgZrFVN66lXXOuXja5
uTUT9Ku1C4dOUTrwYmFyg5Z2YYjqvkilq7AK9/R3Kd41F46ZTpVeWkTlcNnW9Tboip9S7W0DyXjy
W21GxtBUD/y3ImXCYV/b0py/1ZLyrWica1xNo3Q1sT03xXcyaHNfLwQmdvEDbP3WKcoD0Ujcs7qA
fyJRvM1NsoOqew1UA5TA6jLznYVlRFtTIkzHTGcmUhD8F4+D61xpeU3OFazXSVsbnW0m1mOTk/KN
57KwUV5Pe1+5k4JQmSZtcCvlxNhJ4QVhIHcdCTNjl+qN3D/xVsklHDKi6UwbRX/r0+RCKB1IG+wX
C497pDdmtHH97iJU3Lnrua8p2tudPCS3FN9q2wwi8Pd9sgSpjSDbQIibx0sxS36oRbIpG2Xae84i
8vJt0lPYj/ULvrYbNXCvPcU6dLp/U4lot7w+mhYtqnpPJQ+374ZZo/RLpSi9reDWm95J55mYHcS4
m3VJeYOE6nKQ3ce2bhb+YGCYGNXVSXKRiaI1em4uK0dadkBjiG9YZ2W8qhVtVWQJt8xwp6SfPLgu
KBy6p7bjBqzmnnAducKm6+WVSTyBpFQ7o9LvsQ/NayAhoKevRK+fJ0bw1jbCla/glSDZWDWAbSlq
R6Ces2lKY08NdO6gKq8lP4T445FGIXkb6OwXYZQsUzedO527TGNnUQxwDhSF1EDPcVBW6Nm6y9Bs
J+FPVwrv/MrchkO059s4G1r+lZSidOPf0h0jQ6TXC7DNVBt6kQ9j7MzjJt/WkfyiGeUaMhl8vdab
92KoTzqx8GzDYCIEHk5Es+rdaRVaU7FvnzKRaB61I1OIqrNfQkDoO5t7cCuDLykJQWGqG/tO0Kbx
ED8IkNEnSVg86L1wF2vCo5Rlmw5cjRAqc8/QfjpZsg00CQdbZb7GMlbZTrrNZFKK2FKZU+CHs4y8
Knq6D67WzwVLu0y1VpyVrvRDMAPLVnohsnMBao+Jft/ql6ZAfJNbTosmuTZjYxFogg/6UV+KgrmS
E2Fbif5eHrIHzSJ9NxHbZ90ihgXn0Fbwq7Un9g9pzHcgy7o9QSF7KbCuAggK4r4ob5zGf81zc98m
EnkW2bIJokvyxrZh7F7qFuzLQr+iOzHvY8AmpqvfxWq+0SLzDl76xmy7ajKw1IHXJEQtVB8sueGI
qZsvBL+uidrYJhJpXamp3Yh5/dZ1+q1LCphPt4BF1/lhqdllYOKV0dV2lxKTBWWUVnpy0yZ1RwdR
W6Bgpg1a7+hU3XmCtLdycz5YvMum81gm1eUQhzt6QO7EE8nAHMRXSx/2eptslCFZ5QLhTV5HGIWa
zUV+mZfCwemrYufIcCdcSKqKv7G0/sGVK9m2fHORjQ31OPefa/KApSTZWh0wJy2Ux5i/hRXEvHNZ
+iACr5lIeOAmQRXdC1H0Qw2bpZDyooTlhnzLgzU4B6OU3oa4XHEE2KZJg+xQVaZClSYTN9N+lJK/
SEO2JfxNPVVbc1H51t4r1VUeaYs8T+BgDSGx41Ea2l7fwuosohtOs/eVDwGDmv5W8ogNwv+2ln2u
RcV5ZcGtzH2rmspheaUxS/syTGbJE6X3GIqWJKxMX2KmhYG8JNZSnpeJZi07Y4xCwxzm6I077SlL
SENTk0xT9cs+RKQRVADx4zHOzfChezaKMUwaddzHOf0mG/wbrR9zlxPxVY95y/H1sIGICUxGybwT
leomo6DE9m+tyM5WyZPbIgr6SdkWF5rM/MEKghPCbuPqodGzC0cN1cmQaeKEyoxPl1ZbFFWR2FLB
8xRIVPOC4UpousH2WSoGMbmw2mhXxO6toCgPfR/c1gTb9kY1U+NwDn+QbVj8g6AeBItt/NjH+X4w
hEsUUvgbm2yTkpg1TdncTQPLLyfYaTaam8+CsYuo6PWiAxcZDjCuSb1ftiVsXc18NXJtyjJCCgBm
nEmQhetGE721z8hSBmDU8DGwSrOQCPmFHIjEkoXdDlMI6RRUWaCnrDtp4H5qyjUAy1khCK+CI8T4
/vK7LPQfoTrcuoos7GpQRrzFsCgFggjV/2TvPJobx7Jt/V/eHBXAgR+8wQUJekqUpaQJQspUwXuP
X/8+ZL3qzGQadcWd3LjRk3bVEkWYc/bZe61vmemGqIKDDf2vKatyCckdWW5ZT25mh/1O6Utq0Ogh
BrdZIXlOk3TbDyHmW5yPsq/AyZVu/EFZhT3lXFGUL/lUPZhjtyYcbBOxfIe5uSh6ZtmllCxDNfNd
Ky7anWKWG7Uknazo94OfbAjpOqpw1HCTVrte9Hsodfdx2910JDmvImR5LpTGcA+Fy3Qgea+8esDf
kjxUUbmLsoaQOLhkL0kv9Z8rq86ei8pftS26rbEkdELY0lUc2etMN1Ze6tO87M8DWFaHOG9vQQIX
EKbMngiBNDem34b3QS2nW6sIAGzZvbdSikx1R91icbIj/WqQm9zROes5CYY/gidrApGYRFAmWzty
7u6kQVe2ZQZz0iDX6OT7dXUibHtaeEKb9mnEo98NBj7tmmTiJIDo4/U4/fpJfOIg226GBNFUopay
q7c1abFt/+jJJeFgRf0MbXEX2iB2WrCdyyjpQwy6nG9EnuWw5LxsqVRN52oSj5jW9qHjBxJFEvYk
WfM2iKInJ8hJdkvgbZHrWRHWXszC2Px5UvvKpZnx6hECKncCuQXiDBdI2ISFD9+v5fVsOjIdSGTq
i9IcbqqApZXB3VlX40c8KnA0eatsHxdcqwanBt7tKk2NgJccKFghTzxihfEs2el9Ns7w17YCfZsY
J5UzFWQTRX2Kex8ENDnK69DWV1EuX/tDtcVWqZMrpwKzKyPjYUh43sKC4La4lRe+Ka3D3nsJ+X86
xQzoZCBUBmthhc2f4ReKZzMDPZlpsbdG40kROCytGflpzvBPNkUvX0oEs4tdHrZNvy6B1r6GniJd
y11ImGURvwxK/JgC/3G1MOcjrcqt1OETD3O9AMibPCt9XmP1w34sj6u+tx7HwB+B9gXXkqYT4dHw
dIsuwBmvag+hLD9YhtRvEnm4o37fe3OMVlAbeKGme1ZqhbRldUWg5BxoabXLZqiWva0/IsE6ehz1
lkU+4XJTkmCl12wfjZm9e0JpFmXsTyCG/aWQvWutRZKC8QzgkQjuel/e+YqxDhRSOYX0IBrWYiNf
GbK/1QDUL8wpfS2kwO0nvJB5lF2x3OMezM2HYJwzTCzvhUmGDfMv4b+V1nVq41alYGEDSYoTkEgy
GZvdiDcZa92jImP3jhT9yR4QKtv1ZiB3uQm0bZuzeHry+JQrHuE5XdEsusm3FnrhHavWPo7ylK9z
GZiBl5JLVdfgyc2YRQ6A94OlDIeuGm7qKnyZyGEjpA7u6xAmf8ptKy07Wa15rZPHPI9BO1JPyCqn
Ib+sKeGSYCeE/7lSuvWgDFtmyjxpwHCoHw1/mem6tyDVNnUjYWxjs6xcjkpk19eCkynPK+JJzgE4
ECuwtCRyV/nAgbpNpWMUFWRxo6NLNOuaJRbwlG2cqw54tKmU3VGW8uHa6/Vimwdt7ZpaLW0DcpKY
ntjyVoWUyji/SZcluRpvRTwpGxJzymVRsuaaY7rreq5xbZuFO9niLJVRvS28Nt/Z48zHU5sWvh0v
tjKqnBlDmTWyKN+rGt4BIWr89amdeMgJIO11fsfhWE1ANi9M7yltWCNbXbquK5KB8R82RzbN2z6l
qJPsjp6DET0SIpC/VJrvb4WaZLvKU17CiojGZvLE0pJ5pkVaDi4HCPUhauVh9fu2z09mhPRXZtAE
8nrsbxc9rBb7vRzGidin9vCcheKgVMimQvO1ydBzTEldwHrnOihzHsaXj/6PBY2555zk9WsL2n/F
yWv2U+vZ/HN/W8/EH9RcOqoBusUKZJav1jPlD+QijD411CIoZrln/5+ZB3jLnr1oKEog2YHeonX/
t/VM+YMUHUNHQsusDqyI9U+sZ+o8lvqmHftlSIZWSkdciqkKPP73XUlJyITE90G6H6oKNGZx58nN
rgq6m8GUKL/ybiuMYZ+Cju41o3MoTVfSWJLSHK5ivaZjmCuJY9Y5QAivc21D7CWgmbxQ3Tu02EPd
Es875Wbq4s6B9RiCtvelTNqQ31jscyW1Fr4WgVGX3/Wmue4G+fqbG3L665t8axcTX8jQF9/QnEc2
WM8N4Ij2xUAFrZcR9RBcGYCZ6VuEXcxYSN2UEttjKPExgcl/o2tlkZHt5ysut0NmvCNbJ0JD4ts2
TOJHqzFQa82+Y6/Agex5U7FIq45waSzM2JT9Pu2I6JbldZ4n0iYRyp4OR7qcWFB8zPKsrIQg1p5n
4XHP3nujyteWCk4/FzAD83S6wYiLngpklTGE3TOT8tc86K+LVHvSp2IlCcaGOOoHgkPnctVwOMpg
6y9shbU8jhahyCwyC70zo2RSIOmRMzBOH4RdXfl9fqT0X4ZVfgsg3VU6e5PMqcLg5jZRoINgTxG8
0iN+NUP93mRjJ++AcGKwJotmVOmNhr5HVcWlSb3b1DZ2PQQDzBAhO0aTXzVGUi7rapbBVHK/UImW
duWZLNq2xWMJFyAiJpqasJhWuOEHpxv988C8n0mzW3Q2ZZ2Z34y9zEKufTa64TYJJDK25nY0hQMg
2rK6n6Jgb1VYaosAak/SaYfcB6YRTNQLjQUGH5eukzM/LQLlLdcMui/5XUaWmZMFKoeGdiNiY2Ml
NpR7NVhUNrmv4aCrC1+RXG7eBA1y2oMSZcv2tPcA3YPjt+rRz1umIdWc9xCj+emKfDiOkgEppxwV
h+3HcuWQx52Im4VtJwfRhldI+z+FarmJjapetNRYjmmnxTtqnx7qSe9XEQb+Irzzompl9sZaqRGM
ZH14pZvmKkjbsxoYTyU5octwmo5d05+LVtyVBpdClrxbReOd6bT+AVnPc6QC3PXkZJkbPaxnq+a+
RankqKJqHU+vD8IvCB4lXQ3tbeiph8gwdqJiC6BRoS/0oBWOrfaTY8ZNcIzUbDx4hZ4ZDmNHZWsZ
TAkaxcyWI+gTpwnZzoZWzdZD3GDYh06wyGODk/SkK8u6maojTtmAPITwDQVxj3BY3I0aforQQEov
DRZMiDHEpRlAt/RtUkMH0zdIjJ46m7PFxEG16w2XxAvvMbeqY2CGK16Tz0Jr1Zups8xbAEQ0y5Ev
Q24iJILezCBHaz+Kr7uOzjjycZIaDKATO8krDuPkF4gAAKES7g6nJZ4PAF24SsL6ZNTSqRS6tDQ5
zGG/eEwk0AZamb6qWIKWU9NZV8FQFseJ3MIzttm17Bd+Ttsbsgy1AHjb3iPwQkZySNIN+RNUlqbj
+2NINHek3FoDMQF9lGbXkqmGyz7WUuYkAPmNKlXOCuGFC6ioxPilHIUVbvOqHBITrg8Zujxw0t5I
yVX08wTp9hDkT4qB3zXJmukM+dNa1/KYLHTPrxdVh8g6mIpTl0F5TulGBaPebe0SREaoSdVuikV2
K2elJdOZLm/mgmvdlPVwHkWZradRqbci1FRnZOlfJyELkdyQeVO0nP1yiUZnITf9Zqz0YVFHvQVR
qjKPkxwzlfv9Wn0xh2MvAups4VNhZ0PDK18MIdUwqGOhRdm+ig8ofVGsngtLQap69/vPubTuf/kg
CFJob+V5BmldfFA+KEBiRJhhdxyu/Ti4Cv12JdHxh+C0yoVEz4z51GClW08lT7iVyueqbT7YmS6m
dD/8EReDXaVsIi/P4gxNzItfP0geO4RZQZQeKBfzD1QF8yb3/SbIJVWpP5i9IolTL75xpBSVlpBq
tx8LVkp9lDaqH5zHONopdu7agSE7Rj+4v7/O8y/93YdefEPOAUmX6Fa6r5TKUcyXhkerlD/99z7k
soDxWhlVr53uI47bcQKvh1OYgvPzv/cxF1VELQbJHBEV7ftadW2ibiyV5J7WH4cPXoIfDYm8BSje
mJCb6N7Jx7yoyKACdUrkpftWGrYS1pnRo+WqdTgM2dkoOaTQ30iJKi18tb3CwVkx74sPY8jgnjnZ
Q1z6zw1+JGfUIGFmGm1IOgGcxhKYvl8uyn8qfyp/jev+68rfQXNe/aL2n3/y79p/zpPAs8kNRZT2
HXZC+4MmFJX8z3i8qKoVhbVJQdmpyzxqX2t/NFWw4vAoWjLui3/Ey/4i0/7m/ZzjpBUZewW/DdWf
rl5IMUrNro24Hbp9TavBF7nbt6Gbd/7ZammjQcOxfDZx+2CLZTAdCrhqItww1NkqcvIuS7dedSoN
5YFwgbeuSAjqmq41pTuRBbRTpnBZsNk6EaPmorQXdjbdTV23qWr5RRYenTVyo+oP5eAXW8j8lRAy
kgpiiDl041J62dTwZs3W7PcJsV9gjXhFG4W+Ev+Bnkfv2IW8T4gmjz3z3ivfmrfR31WNWAXUsHZU
7UfFfEhxPTl6552CNL3pYrHxCI6opm4zxdQEuXSQJZqz4+COEOiY7y4n+bVhwj74JWE/5kYq/JWd
DIhYd3KwZmqtMjL14RiO9BjGEKR2uKC+W3WkL1i25zYNsQYUGKE8uKEi78qB01emnWR7cumOL6f0
VJnCLcpx1+cGML3hKghGp8n82ySB4SFpbjsxYSk7t6AfHhjefTR85JPGa/j9aj5fWrYQecYgIqLS
L0X/UOB0VqK030s+ORoac6lxaVrtomLsLdGKlQm2LxAwBnggjxbJ7TVDrja9NqZ8waxin+oJCPO5
IKP1GGrrwqu3ZXivdRqN03RV0mSLpHrNQ7mxGDT4XXeT9M1KM7NVGTJRGcuF39J+CeXrukt3Vmfe
Bz7CitpwMiEtApIA++xz5n/22r2WK4taD13PZ2SQD+sqHPZtGi+ViIJn8jiwwofqUQdkgBXj4qoi
YgJaLMSIejWU2QKPxXUNKms0Jh83ZwodrTIBptAGGmq3Sz5r1XvZ9gcisjyofPV9qxTMT14kIr0c
SyrOeklIiKmX+4qBuWcbtHthqlNu+t0nCGprnXhAxWf8I7q92UyoMAgCpMUIJd61FEasPdlYSg/i
Kx5iDk8Hsw2dsfqTRlyM6oKgJYp+v/cWYmhWVWgf6P0s0kwmfSKfFoP6VgYhbZ84ZkivWcxG2DjC
CoVTG4A+DJdIgW8Krtxo3ZWFcHqy0B0SKtg5tWGtoyUvB9/1424nFSmz/Icpq5/QIVzblbSKenPL
8HUXzLbPV05+APn0jSerBxYtsO/lPqqDLS/LIUjig9zL8ZLkzdc07m/CjquHcB6uVuCmAYVrm3lL
W/9Umg9exgS4bwjOImSLU5IT6QRmqP2mCfDT13ZwbYfhiSbkJo/q66Qqb+OMwdA4bqv0EEaWM2iv
iUUtbR4jJbwa8YnjR5pj4TZ+CjuM1l8ScxYJCXEecocBtQVGTP6z9IJr2tVYV4t9H6hvfVht68mu
Fn0dvSRZSflnPbRaeGOUYm0F4XzsvPardw4IfR1vksmaLyMMyTDrIdKo3Z+V0R3NLr02GTZwhqHD
MZ4MX1qbKVl/eGMIENzCFV36vkkqnb8xyNHra/vK8P1jqr37jbSRu2GVkZHYaaStcHKvrYcEp3PO
/LNTMduLjq198l1JNR3oZQu/VtepT9xfJFbanOoxBPT7lrqcuipMQcbtpFGiOKrPGThSW9Qu5Lvl
ZObO3Ogmx3Zhd/lWVKYzdcQGNNlWI39OiE89M6rASwtOk9NODVS3SuvnMfbvirI8lCmKMn1YElWB
MoJDdD49WFK/UEp5IbXKvh+idTcUTqTKmzbvXL0KD4wVFpWw3SDJT5mmPfUawQm1tOiTjFCQeod5
Y5lE6kooGLcS+9nQjGuZ4WYXvUwqTM9spc2ATzu/Tc3Mbe2JMbgP4M9bWH3LnNDekgGykGVxF7Qr
ZsUbEmb94KXljTctkrT7owijsyJGIH/tn6V9benMs8dbvHdz/1xxRj29L5oOauoJ9VsDNJVAR06a
fmbQWnhR23oNXOYwjtU6q5vVOHTAHwUPaOp6Ji0wbeAOF5PphATJGOVdBWMpisZVwJiSqqxMCFlL
3o2CNInBWqjMm1OgaLYebGpiVvLufVKZR0WZK8nRGZfweuyqtWTsEQ8udQRccZ4uRPTSMML1ynql
2/2zpLyYpeIGEYPioV0GGjKAMTzEJMgogb7CDHjbtWKtts/J2CDuQKY2oOKonytet0iObjKPjCTP
21jlKWBMHAYtu7i2bLn5Mmo1o78qM28jZfW64u0e6//Ukf9KdZiN+r+uI/+LbJiyff9pD3n+yb/r
SEHIGJJw4GXsv6jDv+0hzyYk2psGuDnaXF97yCQ+iFlGLpNPRmAB/+TvMlL+A5Y29ShDFlJ0LVP5
Jy3kH2kxNsWjTMmswxCkNLg4GulxFMq1yji+ZisFyECDU+/26CVpITQcLjGcx3V/zaT/vWNDduTU
f/7mmv2kyav9eJbmT7ARzctciZm3/v2ZaaJbrvRVFu3zKrI2ZqXpB+iO7JhhAaDBLqk82u7dUIT/
0MfWewlRxGmtYj3F/b5VCM4y812X1XvAkN4yYnIC129XarEb+lCAE73YlXZjLRWyEJ1yGs6NGDeZ
bCLzU9LXYLKtbdcpt5VlrLtRqO5Ua692P8A20CCSNvnOm9TbWI/fg7A7TXU68zyBAFsbn7zkUIRH
NSvPBhPLHXlHbi7HH/FjfjyJc59BoM8C5zmJYf7n3+jig0GMiHD4sMnuWSKgFgMMuJ3Ycle/vxM/
9hkUBXE3wDzs2syj5iLymw8K06RG0dBEe7vcIHXWC46gsUfear7wBnuPlv2vpeOXkP35zn5zhpnn
FwreJepRHj1LVS+O/0nQiYpky2jf4bYdPXsRRvR2f/+lxE8/hCgL5Pccx7C/f/+tehNILtyZaN92
AOYqgZSxsgfShnNg4DZH9U5lcp5O+iKVxjMzjg0aanOnMOh1RMjhyuylZSVpMIOLYM0nqLQ7oztb
Ct8zg6l9YSopHfisfAuNQXfMVKk/uC8/viBcJp1VYDalCfkL0/+b+0JCW6ZNpRTvrU7oC5/9tQSU
vDAq/YUz6J/x5EkfOAos1pcf7wyBiRwa5jXIujhdmoGh0yQcwavH5k7Ks+IqMYtyMU7FLD403tBZ
LlWpIU9Z1TeGYrH7x3NxOaDIqcGphF366JflVSXCE3FfuyDSUMfAGudo2hcPac1Uoo/gPTDBIesO
BW5tqpuwVSkoYd6PmXAqWYvWlWTpayCPNC/Hz5OI4m0y6OYe7+mymAu4JjQPFZgh6OO65lZdcfbL
4Fnte9eW7UcgVHfwIWl36wHSO7u+sb3iqZNKBhOhjxC5ad+MRtsiil2bXnjbF+QKqipur/6xVcDD
2KM4jaZ352lUdCJaZt34ZHTJeywq1Bmm+VkJcc6PUxNfDcS/LjutcJXA2LDM8T9odyHq6mVBu2Bl
pOmDSQ543kcn26i5cEO791pIjlIdp4vYthdmgfdZTP511MCV/v1bcDFh/vKmQZ5idcW6AfNpvt/f
PEKdGcDdQQyKhxcFpT3FS8mjT87EJ7wRafgQ2dBOOxgUH7x9P3uONPphFv0O5qGXXeHWMEtvEEW0
H7OCbFvtPsQcAhXGOOVymKx//yUvDYTzt2QbI9bnC0jDvKS6Kib1ZyonEWfZ5g1B7q4WabD05PS5
jnyx6ALyvUwNwWm069TM++C7/rhOf0lG4TVl/Ivf92KhkRJQNPmks9B456peT/UtrO7ff8OfXM55
aWa4zNgZrMbFCp2QAKwxKI32WY+2qe3IB2lEeW/FSBvMof/A+PmlbXa5DHz3eRdbcxDngCZrzdvV
RRCQSS5KN+m9cJENUnYmLzR48gfpETFOte5Cgbws94sVeDp5gdJLe++mojoYfuyfRrvs7sZiSu41
s+N0CCD5dqwiWgJNlRPQznxoum8lpQ7mEGOOllOfDmei08e9lEfxVc4SRC6BhQgCgoLYIRPGN5CY
9lnr0he/I5rRs4i7UKT0JinkjPHROL10QUAMQDxOz2Xc7PIiL27imi8iPNIl/ZjGQ1zSXCXWZlxG
qDB1Ry2qq6oao5U9leWzb+oBoYyFqQMqnYnSNgx5woNsca/OLbbK4F/wJNMnqemWkNepWofSQgjc
1Eq/Keb5SzlPYgwCPteZhX8WSHu3kQPlPVZDaz/NQ5x2HufQFWnXal3eWLrHrKezgvzWKrTuVBgA
fCYr7TZWIFN0yPbN2HYvjTrtjXmCROwsWZzzVEkaDOnOLJk52UxeIHbGsHCMarLv9aEEjD+Pqex5
YEVTIXILgzm4OY+z7HmwNcwjrtGC3y+lBGjY8wAsmEdhaLzCvTSPxwC6ZMSa26WxLqu2P3qDlOMZ
qFLMLIHsyjwKGVSX7ADmgiTwCRFjlAhj3xmTtOqn1OPLT59izcQ5pnSvmlFKzyLR8pUWpfF6LDiD
xujBF2OVhORc5PcQOvk9RPMuCcc4Mnqq14iX0Z8Wn0Y/MpZV7FWk4qrhbUw/7ciqCR3c55YLNQvc
oNTSdR617TryOVQmUy52Tdplu0DtBSkgLzVeIPzM8bSUyly9qhovQJHXT69aa3Ksxhtywp7f4gfG
DVCBRFpSGvKBnazjfNCbvZl3zQIo3bROJbU9RZrdf+4oFNzcFPVR8i3l3OSMwiZlzjwI+nLaKExT
tkmJQwEp09guoh6wv5NrVNUE5EbHcKoFHiF6rMZY5U4ksRPAmYqfrFaMWyaIOy2lm5ihems62j5j
ilw3LWTxmFPo/FmYc0QNZbMo0UBFZHuj3zyiXSADnS4ZlAL9LOESpLvUJQV9KbJmKrN7agP7fhjq
Ky0bMEBZ3ae4Bujua+F0ytI+fRhjgkZbui9OqRIvm3fxrpfiP3Hl4xH24uzWL61dK9Iz9wV22CQh
wRIj5VTXjvpnBjzda6Ho4xP0t3Fr2+mwRyAznhpO/E6oxp+VksvU50O5IPF0J0UTzoGMcK5Ifbcl
JGa5RSRRKBCbGzl/hJZPKJ5hSZ3rto+v80KZPqhML7eSuTClfa/Onms6/6BIvt8w02E0Sn/qIwwo
1rhQhMdh3aSrMfbxKmwqisbIXIpJnm5MRO5lgETky1L/v38884t8U1z9X9hJDFR0S5/xK78+WDuv
n+Aafv72YA34+8ff8PWAbXOLZtguh2jdYITTv9fN//0/HC7+AHDDTGFm+pD4R1n0t0hL/sPgh2as
CfUC/0rR/fWEzXlUB5I1O1yR49n/5IQtZo3Yt5voD3/4xaOE5yTXYoB4ezb0IxhlBgO8HoGiveRg
2/osX8eh9Eh/a2fGRgpcDUdbbTymIigRJ9F17p10m+2UY3w3vCi1Y96Yj8qR3nZ5H+3F2YqPKF/U
l8Tbq4v+LTuKs3ceruKTdCy30jp57fnh5h05jbXPXO2cr/Jl+Ll5wZlTXjfHgjyGu+6muCrFcprW
HholnE6P0oNxPwonehQH4z54tTZDtCzejX3+GZ2S5NiSM+ETCBfyW3Xb7aLH4Zi8V6/dzZyd8TQc
8ZWia/U+k0FnPlbH+CynDj6xnfSqbWOcJTfSKfyU38tPODIC+G+H+vOAoBUD2U12k9yIQ4HwH//B
Mbv2H9pVly7Fk2iwnYWnkFbw/Qws80kqe4MG4gwHWqHWa/gi7ttnZB54IyqLJriDhkdQbHCxExIy
IAw56pP3wsmW3lr0OJtbDgS4cj4gI8t/KM7B9SA71VvwVj9NLxOIoKN5A1rHCpz62cAD9NajBzqr
Z+8ZC02E1addVfL8dwZPZekw929fxqvyMXzES56+hptgAc4pjtedxB6pYnL6FJKPnDE/mWmTcZye
8Kx2MV4QU2md+USC5GOT9Z/p9IOlXVv92ojcnhhME/jFjdMN14m+1ys8HniAlvWDuuEgelXs21V7
771JkROOhwhZvOi5dhvhDQvVu+2Nm6hdIkpRUPQ0wbtxqAdEft4x60inlRIGff986fr3ol7/jfCD
X/6ieSX9V2js/4gEZ01WbTAddLNgC8nUyr9e4Rbvb+3F8gZd++LH/17e1D9suls2/TGCkeec5X8t
b+ofBDrB5J77GnMO5LfLGzQeljcdLs/cNfpueYNDivoUwiptR+sfpR8w8r5c3fi7NYbdwJoM3OyX
3akiNCJtkqoMD+FyCvF04Pk4iWiLfCyTdomCqwlx6aKXn5thXw4PNuaFPtn148KwSa3cADYJrZuY
+Z0sPhWgUbucl0db1cx5k3c/fRLFml9d0lJXCVpequ2RAzY2OWhwTelML4PGVAU56JtnET4Un2vd
kQQHAdINl73kGgR8NQhLxqsoWEaHoHY9dYWDAAtngVPYdsN2xdpW2oQ0hVedcIR5Y82fJ6FJJGM5
rynF7MWo7nIZipcdryJvQAUPRxrpZtuveiu8ThSwdbhdhL2t1MfS1Fd9uVbxKpdHsn06v8bq12CT
dQFfuWjzNIGde9XGd5O+NVErNiFfttmUmKq1vHlOZMal1WMfN0dJo5BLniIsXuSRrSLL9RTXVo5m
DW+Y34IVYjr61SrrdwRPcFVzydU0R4Hl6cgv5RlPjd6f+bLptOQvxPSavzJqwnMjlF1rLlN2oGIf
1FxU5ALDir+RLLcEC3J6FCl9L0Z9MTxRn3/XoiURVZ5+omHjiGl0kuqY9kdFjtdDsyUla3Jbtb0L
gQUt1ULG6Klt0sCwDsbnLgt9Epgs0qozGbmxX9gubWllWUqvquHpb4ZX3daV+lTnHo0IGXmOxbCG
mivYx2XoRFhY2XP+s079FU39V9L8vxFbrdMD/vUqtW5DYlpe629Xqn/NRuYf/XuFEn+wClDWqTy/
8M1Z+r4WYORTWEhH/5LKsAx9LcAAvKFbIWoR2JBs80NfCzB+hCBUqCw0HzWQkv8goOWiZzKXX+A0
ZqYGKl30JfwJ37a+DEmx8ilu6dWDB+nQyU2Nhdm2WHnaRzqzH+AdXz7ry8KKUM+msf39Z2WVVltm
aADkEeXeapBHR4Nr5/a+SfRlpSabAf/kRCS0bT/pY7ga6wjZfeka4ydPL95aW9zaXb355p6d/uqn
f6uin7/gN132vy7AN3/UxQXIkqQNlKEI97Kgu3AnUfFFkH8zn/ISH93vP0zhtl1+Glp5eu10frnn
lwenxNfMqSqHYB8Z8TbXlFOPfV6TNrV8V9VXmcrqx/h7bhQrKhLrGklw88A57KO/4ydVN2U/rWvE
eIALL0WTyoBrrI89HJVVc4gnC82+WI4ImlJldEXSwfwjvXFqD2H7JGsPmoKwoQE+9dca88sRx3zH
Ly4+fwa4XfrN8uwi+f6J0OsxbWY89d7rNLoGGopx2AGtv/z9Zf/JPf7uYy7OGAU2z9ors3BvsAsA
HYn0ciH15n0LbTVp2w8+7adfig0fqNH8Rl3ScMK2NUQQpOE+z/9M83g12mtptD+4g8ZPv5MOu1CQ
pi1beGW+e3EnuaHd59Uh9Psj2YpwtscDFOsFWHzHZ0Sfq7XbDm863AkwbQ9y6x96zXTRLLxAGt7k
nr9ocLsUVXDQ7I7AStRbmAwzmQYCOgeO82tyWNcRfoshU5Yh0IGCWJNUxwU/NeseuX6Mur8sSa4s
myVQEpyGpAo2pMGKfhdG4OiG4ayP1UrSW4d2IK3t0hxfDB/mbhudSIUlbbRY8xRiuJMXeRgdtQCB
F3MTkbbbKSOFs0/Zajs8d1HlTNIdkqNVwr6MF+YOrhFwmqfkI/HyfOF+eCa/XljzAmYkF+DCfY/b
l6hUEWQ3lrZ3n8LZ1qtqZSvxfReZH7wGP/1IYFvyHLWjEdv7/b1s5EBIkinmVaG8qSV90U7Ykj0G
zLbtKqxEQxR+xGz/2bf8+pHa5bccG1HXkRbsdf2TjMqGlqwzaW9jEK9yfE25RAxLID5Ya2er2I/X
dibrMmthSG9evO9CIgLV76pgTz/ClWK6x02OTSF4HePimFj3gRktQFi/NVVLVuK0kNsCjEmA8yZ3
WMlWMDqXEwVPCzzdkzvX0rKVpwbLSa/2sZ+5U/upT/JNKmmrbATWrn4gbP/JbsmUlPR1DZqYTRrf
9zeKfHDfjHM92AvyZdMWDdVVFJNoVnw0+1Xn3/TDU2jpMh02YKwo+r//pFC0WirJZYAk8XYihrJS
TipRkqnOiRpuzzTeodI+5cboZKlYhKjrSxn6A6x8L8jXcvZcVgPazJxWpufMXAv50dTuVcNaAFAi
OBLWBT/ZOoNKr3C8UfP3ALr9B8uu8dNtxqJjDrALFcclrzaUgsQWYQPJIOyftAALbtxukyDZpr16
lI3gZsirQyu/WVUzCxX20NsyJ5QaouJKfFkTFCt5p+txu5CmQ1ib9OD1FUr4DUPA6wSHlKbEbiF9
TlLzVCnKubekfSST42nnNy0EIGtKbrseh3ZA0ueULzNxFTPFS+2aIFGwSCRPribNe+oIgbU0chsk
V5l7FpyqTPBWfkGcnLRFCtgJxBYNmaKRuWtY5jpRb2xr3MgcCvr62A+HSkD9B9YPoOrda4vP8BtW
NRClZihcndCkcvKWSjEeFGxLtT7uqPqcmZrQ6Zarm5HbeOMVsIMlvTfcZs1KTnGQcw4Zk03eJqzB
x6wIFsWEvWiIDt3A/edy2B3vgsqpkFGHD/BGbW8gISx1ujdKHlJgPfWMkUPPjbUrqRuvsla6ljBN
p5XxXgtrN6BTbv4fe+e1GzuWZdtfqR9ggt4AF/0QZHhFSCEvvRDSkQ692fTk1/fgqcwqSamSOhuF
i9uNmy+JNEehoNl77bXmHHNk3J/L58TQRK1/mETniia9dJR+EXD80hoaVmBOUFl7RfGjG4r7Prou
SOmh567m5b6kahGiQyeivYYi3sS9sWjqcCX1R3W41GdpRqaQ9FYReyv1wyZtkWWWzk2FuC0hEtZp
HRRkkhtDB5DbemcCVlBxZik6YrG+hCU7cBTm8ExqU403ymHuYSk55r0UUksI1yY5tr228MHB14rF
RoIqU0IXqVc+D0i1ahqJTIg7iwzsIQ+Ocawv/FRyJ9lZBczsOvxuVRdie5B/wpw7y0OxzjRrOYnp
VE/NucpLlcR39nTJcG45JTAMIACok/9CJsOuHHHgBRHeuXwjaCTyMHdM+YSx6MAHBFK/tOorfQjc
nOFNVupePIVzGK/gu2MkHCwsFwPw3MlV/d7LVNOzIv8iASIVlw8lGb2+fgon+dmygqUxqCvQoHdB
Sy9L81dz6NyIvye2ga/5o+oa4O/7enJnPpyvyaueGU6fBwh7QGKR3uIb2lUtydty+hl306ZDhq1q
4opBm+to8TJk8m3n46azHzpIXKQuXMsjjropEBha6fMxSNSQ7BUooVWeaRu5XKqdQ7BjBhe5qXLd
qQxAspK2pa26hCg4DB7vrY5+qG97o09XIlCrYxi0az8Y14OEGeppcNqDmciIOsPOtdt83yEkrokw
J1ldydpjYdgrM79Q6TX6pGCPmvDazuG2+ZeqTbuySlyzO8VTiu6o4/1hgmpFr3rdbwiT+JEiTyfG
FHtc+1LHCKrNYd7ZLpApr6O4OQP79erg3M9S25XYcszZfTLRsBHY9Ux7jzsSnaIPTQwCdjRK57lp
7xC97zpT2/plfF2JYCsZxaF1bkMwbX2cwO57sK0EqJe+6lFO0921ammHK9RrGtmL/O4B/+YSwvI6
rzJ8aca5bqY3GrnYiO1Thnr0gFUZMTbDWCfg1692FWnhOfIWrVm0UuRyPlzi4PbjblWADYyGdTte
pZj2c+VOC/SVTLx1Nt7L4U3b6jFyiuhKa5A9w7iuAudHnl2B7GopZFR/XEEQW6jQK5JuWKcN3C09
PFhWdCap/UYx1Z1Rm8tctzbw1M/biAcWPIPCA2s0IRwR+z4dlcseqXBrzgy54tJIq7XSKssuP0qO
/jKl6YFYCE+amofB7lZD+WrxGlfyRDY5wEGTTZ1n3x1ohOFhXtmWAwHrKmR99rvcrbtkr5XxszUQ
XJ1rnhaLZYQFggkmbMRkO9LTsW0Bg+a143HPEcdwpd2B8jARj5A8Flr7gvET/NTenlZZWyHyLVbZ
ROc/o7hNdI/8laUuil2d4urtGKDdOhVMomJaku/rWaAUjNgj9wKP+EUw3vXGY82wrXFGtwbkqQU3
vpNsNa31csAqfvRY4WXO24JMFNpMNOOVnuskwyVStgryvCx7VMwLUuU9YE8LbYKZ5vgLrM0LqTt3
cOzKrbRyWuXOH19KjQVB8wkz7zdGUXvgltdBaLiSkW31AabjirkuvDlCy2EzyQXhOhq+XgCGxcio
l0FnWtYXUEiScrC9oTevoBVdZHV2hPrX1NZSw4AL4ilGgq0oYlkXwwqQ5lIYFv7JficH+cKUmqUY
rQPZXq6KgbmPh0tY3UdCRbd667u61jGTLxyWN8tr7NucFto4jgsz9HGV+25oV4vCAETWQsZ0tAMD
Hy8wymMbp0u7xmSeaMm5bw3oxAbXhDujsXg0Gi1GariOAmA2affpuktCV48e687CsDst+hlF0hxG
62wWwJNKMeTHhrqy7/ANZNBr9HiViNYN8s3QnCy1WeSWTQv2scqTlSweTKNwc9lxhfkQSWgi85M0
i5gKA+hh70Zmt86seuHTtnWSk16dsrJCcX4a2csMsl9t6ZXhv2uGtw7hRRIRyBKRR8J89CeT+cFD
C3PLjgu3nsMzCx/NBhxN7A2agz0fOYGET2LinsQsIX2zMHnHEP0zxN5zCEhzjltlycApc0V+T8fP
LYPRjdOd2uEYQEVpx/QJ9IukuQ/zG7hXrKsIta9JI4p0vcbUPS7kkkfAyoKdrYZbI+h3vVMtMyM6
SvlN1RjwhspV0DyHWKG1HC1B9FxZaJ7KcmeEPAlK56n1ETbAkiw3L1UEiSrGBu5GVEfEb+jrIZ1Y
Wa4DB0l9pbDh4HkIWLOdeinkaik3mHUy6Di3hYE1WhnUoyo/oIJbhKEB61f1ykzx+h6UadStQOGe
dP8uSfRl2opHuXnNwnBJvei1+j1Uvnt/hA9pnkktVtZqXRfhrguvpOqH1twgLXCZ/kxFuU4pFLrS
Ouh9tyyGeNUBzDSHZjdAWhLac97cDpxDp2zY9mG9tQVykKLYSe1JSO2iVyzP5hMlka5Gk20kPKlG
fi4r4gwe4aWRJNs6Px+j8dAzmStknUc6XNpC8/h1EDadykk9Cw1nGdC4Eaq21rieZS/js4hWakP5
bpvMmchQEfoiYN/qx3TZWixC1JvO2RD9kFpBkcVZVzzIIwMv7nk9hfhXDo4ZrZp0ciG+bMWM0XSO
Yzy7nROvbhmLAQa3CnVJq2858NoM8fCNuuqzs9uMDeGUSvsKWfT7E0mtmVLoq2nEiXFASMxWHb+U
2X6iuIwJn5K/bZbN5sI/nYEYFjFs5uwwy6/ff2JgDqFNUl24nxIGh5K0HmcBZWas7OgRVppMT0oq
qV2DgCVRW3IEOapa5jn2PQy2jQSBOGvc2qxXZVl4NmVxED/mPsGp5VkdPMlWAJ/hLBLyqrSmM7uu
3azWf2Y+A4hmE0XJepbISIYC756mVPDDBjvXzyBTMZwZqKOGSqy/PjBpn13juTVo6SBLiI2Y24dv
hIjAEzK1DCbOS9SGMgJWEAQNrnmi00aaJ9OZFpRwuML23M+7Jci3jfoLXBRdWvlPBfzfJJvUGObK
0JvLdHT2Y5Ycsq46q+MSaER/FfkAcG3zuuv0h0E7+Exs5h+3zCCEYpffDaGz7pMn2diVVshMgckq
p07Zfvn1Rf/3yzf+C0OD+TH910MD76l7Kv728pr+7aqtPp0czH/+j8mB8RvKjdkCoZm4PmeBxh+T
A+M3pppoRlBuM1g0aFT8Pjmw+COmgjjZ+MW/RxX9j8mB+RtYUGYKJgSCWfVBUPFfmByAD//4fsLh
oIujoAbi7zyz75/WyM5GIWQCaCZdTs40/GDbaIz8yWsDv1iTatXNWVbZnqBsZRkVjrqUndJB2hVx
TIGXZlDKgMPmSFXFO8t3LI/wim0DlsulfLwi1wRn2HwwVP3L3AbeWOTKtrDLy7QUN7SIargzLbS8
JNoEjX7SA7GT7cHhHJLBwTGdh7yqbolrbhZdaGOB0uonOwBO2Djq0yAnFBRTaG2rNrOp5XoEHjl1
B6jV57HDL0GIhyaq13xITXdQqUyQ6nKKNScAthBQI0leDj5Ks0QNMLCqSxFFkienPQV2uO+78Sag
IdVn0rCk4cEOEz7I5JDJ1XgZpyCx/cK5ynvjwRjnqgqR9sKwNf84qcxdOyORPKeVMrB2Gra/RF3q
Em2eSgt/5sQYoUUW/rkWqz+CJBKUNOE6gLHq21W2Q5nJiSHTn0JkDWGdeb5hhysNFRwVpigvLMvA
8dSc+cpaZ9rLiGXM9E0SSiBbGZ4G03RG3rMDLLXk2Gso+TarVHDE1NZHO5R+iq479aF0CKb00Y4v
rLi4DJSCM2I2NxERANa0auMuXwVDsLWMAP23H23SIisWXdcyylaeuN+gJTPk4ajKp4FLF6LxTocT
2RqvxG+e5QxgWlg06zAi4CRUKC8jbLhO1e4gTl7nImTLSTclR1B4hqvJCr1+SL1aMluwiyOa1Szw
TJnJUYuLEUDsus8AFUo0NSeBFnTUtaNT9YdElqEy69K1kvb9GfrOW06DlEy1ggAcpIhmb+nNXZU1
J03QlcSwr6JxuFYl6xrhPA3A7lhDhGta8axbNIcdY60G6RNJYbS2NSiBcnxm+spPNUrBj45p4PnB
4GPA5wSOkTKudGDlCac2ywlus9yxKUTlwuu0xDqGfmJ6ut63607j3ATyjQDJ1G+zC4SGw8oMDSV+
SDSLefSom/1TDyJw9PpGVqi0oivRZ+lGBUZ6ZCuYdvyw6URMUbtUa54PZZCdo+841a1TWyaiKcds
lkY2dNeh3iDeR74niB8RKDijolKX0J6S00im57LXS2DrFc1FXWNutupEmMApVSknTamzNYRFjXZe
WVl7skUfv1bNYAYMIxx7k0PWPJSjlV3h4Bq83OEJn6NN6OJMkQxIMMrt+1qeZLc0pOF6UmUM7Ogr
fwLsSbeTr+DVp9PhFr1uXBHjnbtiHIbTEEP8i5Cy0xiLjtNYhED85MdB4zg5hZnuJjYn4IhZI48l
wt8s6o+jVcG7UYITddtTYg0jijtWASfIcjeB3ANgAu4134/FpKDfnMc+o8c8pCFt7h0r2ecNxNQY
n2eaOsnaceI88FDycgIzdOcA0KjyVLutlk2QN482/GBAz3lMwVRSSzRVKP+kFfR7Otj/31VnAx7z
r3+9q7pFVhZ185o+/e32KU1fx0931vln/LGzmqDmKGIRJAFQk+f2+z931nnPdfAb/tpYKUp/31nt
35ASoYbEwKCjEMKy+I+d1WI3RugDB3+eptIk/Es7q6L/ac4AKkjDkjV7QlBuzhv/2zpQmXzyFELU
HaVGU6V3sVEXHHTaEOhaUFbS1syx3cZKzJBcyZX0poxEx55Sa6E4ETMpdE9pZfsJtbovPTKjqw46
rsFLGKe5ldDSBaCOc1dx2D3DTAO6FhfjVsalk0B1y0a3RFmnobZexDbGckTtt45o6k3UVXjmeRGw
Epe9KzqnhbtOi09TGn8ndwJS7IR0MjZ7x8U1oy1bOwWCnMDJrEYsPQnt/r466VJ3U8v6RR2L1Zgm
O1krUS3V2kEay50Mqcro00OCFKkygx1448eqbp+1HOuAYqZnLR7Doz60HJdDa6DlMsURgxAt8gP1
zAjNjnFmHYBUH/zcXMFhj8x1aUuOyVm7blE2qfF5H0k3k0DqrU3BCQ/hYRqdi6YtQ6+bGQEsPuYC
x4q8UKr2MpfygyH31eyL2tm6dd4n8bRuk+TMkNQXoihir8/yYzLMICzDOu+k9CpM5XyNJvd+jOqf
vpMzCu5qkPHqjdSINVvfc+HTiI5KXB6+ZScuNVa70Mln557vpwGBdyfXKzMqflpReCisAnBzb7w0
inEOgnSjdRkdeL8iG1tqOCVg5JzE8KAbRb6q/OQa0Th9SA4+ah+a2xIB7XVSNiSVTMNjaY+rkiGH
V9vphaPPEqnhnqbsD0vk2aaRe4xeHATXQwteHIupfIG9456zHyZ/U6/nLvqjKVflXta65iwOWHJr
20AeNdGE/XedFP6fUzgyv8WniVHYUoCIfK3h3qZFlBZvV6m/S7g//IA/Vis4m6wvJkgvsvWMt6sV
/0XmiIyuEmsqyUP/WK0UGdXRXKBzWLcpcmcBwT8VRGi7eZ40JEaoklTtr5wDtF85ax9mlXxzmuG6
hZQJF9371cpqAz5f1Wd5hb8Yi9u4hUwP+GFU9YWBCrFHt22MOJKCNWk8gVm6IxY/nqqyvte0lyKr
Fw69PL+XFj6Y3NwrK/i3dy3LTKh60LGBrzuL5Gd+UzesWkvjhkiabA+LOa9OBZVD1Dmub64wLYfw
eR9sBAP3MPgx7UnNpnXc/Addy0S+niD3aS9pKi2AA7R3Ob0l/D69F3ZrWpTpfdnTVYYfuCwQAP0Y
Hvi/1OP8vzI5rM+t8Dasz8NXkIkw99RyZ6ce3YSJPpa2MFrqp8s89qJ8zZQo4EjxqqZ4USA9emZ9
x89l6iXGJdOL5NaYvz5Jic1RQSGYrvj3VezNF2LU4vVQdCuwEBOFoSLIlTnYUemlUBVqfCBDUy3k
oF7UHVvBVT55EX8w5l8tU9jYghiEhyGFm2XtJ+1aLh4KVu3Mzbo7vaTTTvPiRg03dnVjKqmnjD9t
5mSa2I3TOiGtaNhqsPblBZelu6ksZljDJhhWAVD63jyoErizPbBBOmLOAVYxms4+RjvJUNpv8KkJ
kAxHqCinUYVIg5eNlhwU8m7KV73EHLIhdmTwfX4yvCJ4NDhQpfV0mx5IKwnqM0Hfa2438xxM9c4A
yPGjC5foEwpCgZcDjecdoWcU5vQdCY8ECoYKnVYio9j2UJlufrKfIwDGsTs5Xv1QpovymDAFuJ5x
04YbneidiPE+rxYVGnrpFppkrLiovCf7GLUunZTKWhU1d981kxUwzZLYdfWMq9lBjdGJ1ViqCaBm
Rk8LBhhtutLH46iejaFXTZxt1zopUQLt6kLeyujwH3pz0dzpLyRIKSfrMWQ/oIKMfkn60TMwyaT5
wj1uLyzF7bHN+zA9vV7eFGuCHdmmo/BSTscnmtSaKyuu0S073qib7IVpp0DLg4dW1g5hdzdir5N6
PACQSpHr6nPQiDkDM+8VDSPrQT3gXQcZINwILU6W/DRQ1smwazyl/n3q/++uQv+lcv2tcP0/1q/F
8Sl7rf/Pu9X+P97/4/9Veft/oQM026X+da16LCpsBFX+t6sn5KNvt4B/iEfnH/DH0m/8hsSTeFo0
oDN2gAX+j0JVpx5lwGmj4LSoZP9ZqCoq7h0aiKz9ztyrdSgv/1j61d8wI8LaQDxqKjC1/8rK/1Ho
hjgFwOQcXE6uj27MAvu3VSr9AiesApYEXnAs5gTP6rcdJ/43V+fi7/vIW4Hm3PN8u7vICCVxMaII
mstr+xcE+U1PtFAZlhhU8Hu77GFGFVe+YT1+/REfOR8AwOA5oOghSpQL+fcd7s1n9LZTqr4A6+NI
1aVpsE7UpFIEmX1Rl/aFZA0XdFyo7SjLF2ClHxo/+I4Qqsy75MfvSW8d+7JJIYFg5v3VJHKpj7DX
M+SE90+X5TEAZGX2fbjNyVgiYMp4GAN7LUdAclui3nJCYnJf2wuBXhJe70rEjuX2asiOOT18fYH+
fKe5PqqsaGCmUTb+gpS8uT5ZpNmBjs2VVHRmZoW5F+ji/NHafv0x83P+52uAbpLTlKUR2fih/42q
J9Abmk57y2h+ojDAlyONrmEE7HuVbyyVPNhNkPyAEe/bQXzDdfiTOvfXY4Cvbf7LnFuk728Beshw
tFMy6PuKJlI8MPobnfY6q+TG5XsgYUR4EfvJqlfzxzIPzsi1Aw3DmUhVxx9ok5+/vh4fxwHz72Pg
2rcQZ+NU/vXIvLnsZZOTF0fs+L6jG+dWYfmziIxXs8Z81iNQ0dJ+B4PnO1Hux8Pn/KnwCCg2eeWg
t3+4CQFyALkrudl0piDE/YhaBbPHPiR76+uv99lThXxVs3QKZgzKH065NdKVRDJ6ZT8Zl5lBRSBu
8YN98yHKRw3ar6/DwkmjmvxP8kzf39S0ULqcibSyF01wJ3fTXZvF1XrAix779bq3wFQPOfU61u/c
bl+7kKMnk81dIqG1+voLf/aKz2v4H7/Kh1dcbUg4Uk1+laS8kBnSJfGa+0D5+vpdNPKn9xBCEt4j
0luhIb3/0vVUG0Y0kW6eDzqdaZiDsuLFKCYUIG//nS/1z4+af5U3D+noWya0eR7SpLNS9CpdC+qx
pBS10bEq0qrCWr/6+iM/fXDefLsPB44I3Hbj12w8DeqOgVTKMW0hq7188ykfNZh/f3IcmM3YweZ+
zPtvFjZBZ1QBidtWMd6PSt8sR6lc5kb5NDYGpWQs0T/0nysnPq/UIVlWY5h5dpTQ/04UnZgtss5y
Of0FN9+3tU4ujF2dpFSlFV0p5m5k7u86BT6fSao9EANHowQuREzSPXp4aTfo8YNWo7Wwkb/qgbFp
OxmJJAGkYuxXBXD8mlC72PCPAckgRhtQ9QU8tD498T4lZ91sGaX0IT2drvUq4R/iQNkpcL7dSC9J
Ekv3cj8M36T6frZomfoM+WUFkXm3P1w1pptKP2eud60BO66xErfKx5OZwI9kOJAubHThC9iP3+xR
332u+v5zzbEfIXVZ0L176yQLZ6PH0S7HONVb0bpJ7Z+jPH6zX333kfPS8+bRz+0yjY2qJQ3cHC/0
plGWzMW9hK0NFZD1QxDK1pH19/Vj+fmC9uYCf3i3IUCqI4QdNsmpMleNhqSqpuT0un4kIizlxBUR
YbksE6NbZOAcFuFAF7yyHeE2JroFlv/vFtlPFzbdnN2WdEd/DSrfXogEymkllE5BM/9TIue9m5KF
ysm/NZ80+HtfXwD10/eS6pY8GEpY/WOlZKhZ2aRjoexrpy7Xkhzs1aS5JodxX5mVfAfh/coy+44a
zr5sY4K1HMvy/DqpOAZnASIaZmo9eBAGBsTUTWQ25oACw6YP1lOMt1hRi8uvf+VPrw+QWbrHM8Vt
toC9vT55VfoigM2+12ilAVHsSOGLUUqm9l1SJ9+UMfOy9LGQRIz7jw/78HwUsqpVOSmre9+OqE7k
BdQIYpAYmiVFSL67LOdeQ8rxIna0b57Nz78nUBx664BmPvatVauqJWh/yp4gOjO4ZzrpwgdxbSlf
lPk3geifbnH02jDCYSbQfhVzb16+tKhTS+mIth4i/bwaWQit5DVTdCYto/nN2vKRXP7rgGDOXl4F
FbBJU/79DbSkSB8BLPPImZ3Ah4+2mk7rsVSbw5REeNwrlp6VsFVavFWwRap5RjLMWoJV6RJrla8r
rTjzI6aREiIL3MyrkNV/0eq0yr5+1D7dG8mkh/egoyH/2IwLq95UwISyN4bInRFB9gbRfGRLfP0x
nz1kGLagR3A/Z3PV+wuSKmFcCKb0+9KRzpCMrVu2F5jN1QolD3hTNs9V3UqE0hTfLLofiYi/7gX5
3wxhFM69f6rSYfwEhXDm+WQCudia8CJLoXOUVLB1ctc0sF/Y7nqJdNk8wdxWQViV+3NF4Wmsqzk0
ItjHtrYFW1K6sVDW9gSIgcGmzWAkXqetkbllTDOKTM6HLLRqGjPKMU4xA4zOQDaHmeQMzIkIyYKU
eUM1LnrOXnBuCxwYeXTShYTUUpZux8GPvbFSH8m2ONNso/RiwmA3UVDAW5RvQpWhKTouixhoY5DK
zde36LMngWRyDvkK52PQeO9vEZwcqbAcyuvQnrxwsLad6a+EYv03PoZjAhuSo5u0Az4sN0IloMyJ
WG4S/45B9EKagDXoN19/l3m29qdFjT62ajms94hNPryAsa8UbAZ8mbITh9Joj75dX6VO8Ny2QcdQ
G08DWN4cp0fpwLnOXuwavLCRJyhnNbKLpKUxdS+hQkVWae1CCB2DQZSvMqlN3EQji1DpNMjYyXgh
VAYxfjyp3xRGn3yFud2OAo94DrAqczXxZsGKM8MoynlxrErnSICavhCdcWsa0XfHDPWTl3NGpqro
hji240F8/0m2brYM9AS3RC+qZTo1mAsi5bLpow0TLlBQhEJPIQIHZ7hU5epoNnipnEa6LwsCPjNi
UUpp4xtFshhk8zWhNeNWEnJWPfKvdbAbyMlXmUHHNB6PkRISGqxcIoa4EkGKClaGJf713Z+3xw87
GucYDQEM3QeLTs377xNNMUzJdqL9QB5skLf3gKG+Y/F9VlW8+5APT5jSdVJFtsS0xxJM5o8/IdyJ
bNmdUvPZinRIqkOA2MYeoG+rSvjcyn61GE0T8FRqBFAHwnyXa/SZ06hJV0kiboUNrDttk3o7pHF8
I7pijUT4m63p03v95tp8KHtrWRRkN2f6vg4qbJjy8OwYGZqY3FZWdVM8hfpwn8a2s+iAbt99fV8+
2e5Bb8C/nFdiUGIfnujESoD9A7BEZuiw9jrhSy/rhRspxiYmEwk/uf/NOvBZh+jdR86X481LVNVo
R3pHjPtAJE8jvsn7Ah/QMiBgBwJpVHmVkTbIIFGYscFioR4xM3/9rT8pPCzS6TDzW4gHaM68/xUG
0pRDy+zA/o9IZXwFh0bZMIUSuK3Qpm+//jTs/H96+NEj4PGmO8kb/eu5ffONw9bpJTEQ9u7UcQSR
P7oLO/s2FDZzWGHuDXO6sySxVSJnl5XKuWV3qFS7lcjTNQYcKOfdZV10Z72d9WtZqpVvjKSf9S3Z
YFj6WWogu8x6w7d3pCVfy5fqjDD6CXkVUekeIZaCVNkYUw1CeW8IesHGZ54PvpR4VWhpi4rCQZqk
0B05wDqy2HCm2PiS3LqkcV19cwE/WXe5VQbzTtpMdPc+vCGaNhEIZpXjvpQEiUd5tZ1SfAC+RoyH
QZ5tfqthOpqQbxOLdKVpY8UUB3vbFGjXZos8iTi8b14czZqvyoclDSYXE1ja+tSwjGDfXTUTp3No
RmwGHKItZVE0gw7BPVS0IzHVzWlM5Om2iDr7IslizmxhozuG11RGsRZaHz82eisv07SR9yKTuovG
DuekV9kmeKK07VZZOeXEoLDUuosEqiExFM1VMcWGpykcvkeFWiYHg07oXLsHKHkZ4mBi1pU8ik7R
F3WU36UKynlJLldjUd1ohZBQ65vpphPVuTpaN45c3oY+h0sk7usxt3e8hfdVKlD+m9tuKmJCk4d7
0/JXgW3e9KZ6U+UINmO10rymyAzXziN7kXfh3okJ/XOaOY+lA+rXCbiJIYAC1+xx1w2SwmCOMWro
T+faIMgFaXQ4cwE2qaAjPLnAT8PwkaktwJdIDbaNNK2DxkdhZ66cqNgPNv9BBLjJuyLjueyH3EPi
1R0ooaHptzqQPRXPmMiTYVlVOEjDfiLyoACqEhgFEBY7vxCoTdxEYaJMyuFeiXETNFm4jfgxeNRP
sGudVY2tDM9T+qxXJhJL+INaR2jskJs/pCm905TswoqoDIkOqFGSOAs1h2zpTzchFk6vE4HvWZ16
AhfEkGFKLpQekqPc52tAaPkB8Qb+D3O8LFopWeLy3xJdvLSlYZZni4eoxBKVZ/aDTKGE3A9vS1sR
6tCbt91U4f5ri96d6qJycykDmaaKG+LTacZ0QIUHGcu3SujbomqqQ51EMi7C6KgG/WWUiBt/kukl
NWW4xKBTLozIIKhDsa7yIMUFYMT8gCQIXSlEQ6jSb1RCFER2ad6mfchUuJnSG1N0phsnSPIyJYHN
ynK3rqyy2Ao5/iFypV5WEBvJiwQsXoXL2uh/xJpGDMDIui6MCBNsNkfrtOMpiiJlM8nkOLbYVBdF
n+wp3TW3jqyWd7YzzoJpAPxDEmeIvh3baC4hHCzUVUoJv8L5aiwzIvf2mhkEd/1Y0RaRYn3l5wXD
VTlZ2v64qQibvCoHHgs1pPmPuOEuj6VXLWtwCdY1ZtL5F7ASzIX01GK3mF12U6Ocy2law1CRVkUc
k6/RwBKNumgdMNXVEgWVjz20WNkTbWEq0m0n9dOF6XcEDyNjNBYRitJe4cUlWeanUuvIqYLpxSEz
OVK1R98sb1urwCndjivMHwirNGw+XLlnylkafTIBPD4o0gz3nxjDK4VcXOBAySkaeHhSRxq91CRJ
AaxftayppcasiKkPx1NXiOfB77OFWVs75M+5Z5A02GEVJRl8G1WzIEFvsSKZTI0djLk2ystshCUX
qfXtMKt7myG9NWqTWJIWhAuHXjdMaAGbPAe9KR3UoSLJpuHRwYXVLjHh4rqt4rXUENiJ9PMUF4U3
lI1+wPt0S1x0vOo7+zW2BX6sdnqaBmVpm93NEBcIuFMm6wKTDZRrZJuKQ8hToez40DNq1M04qels
SIOBZ1c/BTaJRoUmain3Smu+lKqGcVzI9mqclBfVb0913+SQrlR49zZRHy1O2T4R21FGwdna8rPa
gu1UkYjkAqC1FFXNjnxVZZl2NSdF5aS2LBhG0O2xYNgou4PE1cKAmX5hXYyAmBFTj/yEcTwYQA4c
37+uShOKQTutZSKbaMkgAWngdDf9dE4u+84H9b0L6/Qun/BmlqJ3zpDIrYzeJjNQKlTX0jh66kO4
i0KWcj8cnDW6+WTto13QGWJBBMDcNfkUYZHFo5kX465IK4JDwPxEWmMek1gNTlpeNOuZXnzdlMJZ
kvis/9AmwdFAi5G1uVOCdg47otDxL+vyRHJgT5stRDkXLiPiNRJvdOrC/KbC+rSmYPIEng0Y5hwL
8X53NOp0UBt9JLc0tW59NVc3RRjUK1mHoVsFmummWfJIcm+NjbhAl9dEBJVXTnqgIciXje2fZtih
q49Qqt0LouW2Mqv1N3XFZ1s4+Ms5p1hjMP2x0yL5VSFUhbrCitEDVSE7RNqMgNIkWOmt8ggDdp8J
ujxhQe5hrDTLOsvjRdeGE5QW9Zuu3ye1uMWQQkcSANiHZLb3l2yM5Uqjqz/uE6WBRe0j88hBJsaZ
/2zaDDILH7vU11fgk8LKNlEawCS2acDNsrS3lV8mFEmyA2NuMAB5FM3SpCaFOOr++ph/t6Dkf6ZU
hGL0C6nIa1AV9d/OK8ISmqf0c60IP+EPrYhGlApJ3DbqQ3MWKP9TK4IihH4sKWec0pjocqd+FzUj
E9QZLEMSo4OjI7TgD/2uFXF+gw+lY0cF3QEpZlYQ/gW70MeHhbBv+jcAGunU8gt+RIFAOZZlsoL8
XVx3k6dQMSBRCl6tTNX/YgcUohXgAxBpcNPoglgfBpJtIw2hWU/BXgurhyIYN8mQZwvdEddv7sXF
34v1t8IUhuI84G+LeD7JxJlIRxIaH3P4D30JrdKzKeHEskOl0G17+uILDkmVmzSUy05Ym/iRYCGQ
IDPse5+2aJbmGEu1VaekAcbttl0EnXYzYFHMhvq2max9mLKVlk6+zHiH3WK2TU9oL3CG01rOkzK9
sbXwMYrhOo5jfUiwgCp6clEnBp3e1hjJnlOf6GK8TBXJVpaVHRURWW5cqeoSDBamhvE/2TuT5biR
rEs/Ecoww7GNeSKDDM7cwCRSwjyPjqf/P7AyO6kQizRV96LNundplZWCAoP79XvP+Q6Y7MGz4XoD
InvN4z5d1pETLHurnNLsAiqhorRWLugNSrqSdmrGtEIlBwGZtpNsele96r1goca6tfGtsT8ZJKrR
IukUMizSx1Atn1PqTMpBvNUQx1e6YhozRwWjUSQhY9IR88WoTbGCHbbjCso7IVddNYNeAZtBKZJ1
As8TekO1jJspL88rh0UZNg6Jh149M6XDut8VBR7x8KZJ++qkWpncqQ3/jzCsd2Vc1gtCKTpsP/5P
0sYXVV1XM71Nptmos1fCZKW13aLNm9eyhP4olPqutgKayaS4k7AqSBwvyIJ2nDsLi9s2rpIXTeFE
MBvc6KGM+8ehkM8dipT50GsnpVRVQCPJhgjEnoeHDTywc4NnWw08vXJdd663KBzknYRULxXhrjRl
3LUKPH9PVfE6NcOVXvC87KJZK5V33adMp5LRvKxIz5gRypKTphX/EIl4jjR02ZX/A2p9tmQ8Zs08
0T8VMtoq0r/25PCkt/YFO83G0WVNmw/zlEEIHoVMteDtXBsu2sRARbhZU7F5VQhXoGpmSklgN7qH
Q+al8sIhgxx5v/mgBRBDXSO5jzwwwYQApAelQLcoTbNZd4wvMCRjLO9jIF6ZAZyiJxMP3OGdqVDk
oayYOb68cE1C3JW+Kjh2NwbAIWaDVCEIWusnDOo9zjH1rtK8uyQPfugROS6tjS7Xcup96sqLrFYe
rJq2Yq3CBSL3/Mj5+YSHdZjLVp7qUeCZCw1lWTt4xrtMKkAmXNhuec+Y3sslSsfK2xR1hmt7wOPj
Bmm94sBFwlqXSADlxrgWsa7iKRbmagSuAItggntmKTizXIiNAhIxk8mOAio5hehELINuv+XLy0bh
FKzKGisXKjYyerOH3ozulX6oF1XI6aKvyH7Uk+CZntJ0fmwfQ80T2zgFQKz18J2zwgYDUbX5PCnt
Gy3BQ87of2ZRN4AVci6sktGliEU7c1rhrwpP28KsmXxipAsEjXonMvVZifhrZAhB146D3003kZrm
/MCQXCngpKhBA4gTK72Giz34r20R/3Sr/KBbMF4iLVtLBcpHG4emTRWaAMYgjsB64oDu3pkV8IgZ
SSx30ahtcpfTakGjC3AhndlN4RXdhvzwftu1DDlnecuocRFzsJC1J5x55yDQiERUPgVR3fzMpYUM
ORmC+KmwKc0Wrkoqnxl0J6Jt6N0HpF3q27RJggEQxNgHYuFlfp0uXb0JjyxFKmsc0VSlohIv10TG
zVgRdtfGrzFpkxcj0LpVqYQUxfBzrLZUpwjNepmFNcdOrexWHZDaSoOLLwgldfvEW4/QPE42UQ2L
MimPsnJnZqoFG18T5bU92HKp+M7LVNdEZrdvRX9hcU5Y6X1IfDkckFqT2cqG+k+8Q/+iSXFMfG0r
07p86EZWrjYA2OL5WXzrN3aJZxV6Q5xX7mJsG3XWWH2/HxChrNVYFBwdyfEEIXAd9VC0eyPfk0Nv
LPxcWXXZsNSRzCt5UjxGRGrMvTbn8NrHwRMuNOAUHRg9s9LJeQg5kxpNPS49qyuW/78egwWNKxp3
F8XCf67Hbgi0C6O8+rAQm/7TfwoxpKpUYjAtiY2Zpsl/i3aNfyGURfSmUjEjl6CK/6sQc/+F6pNE
KVdjSIQNZEp2/6cQm/4shrrTLM8l7exPCrF/D0jPypZJNTH9QYID1vnknER0A9lu5u/Rj9zQdtmS
YbPq1Gw7eKzLGWiqLMAKQQzYTovNvdsiKZUjaqLg1igxDxBdYqNAt4gEwQpKrzcw5c/BL24qL33S
rG5BUcdWE1+WrT0z++zYFualjEU2ozcH4aQ7ZJgmVTuaq7a155Ne9c03MzTKlQuF0KrFXK2161Qr
rnoBSsSgt1BVdzpooIb8lKzpXgpdLE2nW+GHPRHKdhmAZmgJ4SBz5NaPa4Jqw3br6jC0OMcuzb7e
ZLYDVKi8xsWGGzqQz3RRl2FJMP1QEDm17fJdVV9YODhxgi+FReSNW5ZLLU3pq5bpYmAvrVkhZH8H
04hjZ4eGQmzCRq4MK1u5sb0ngWYG7m7vdo2c+eGVl+QPTYD7PMJCYSPCr/x+OdjkseTD0oG5C8VM
fRDqPk+JMR2HhRPUG7XLXpABz7soPoTNZFxo8UbTmQvdN1zmKVURT9kEAOTtc6nW38OYQSY2L4lG
NvWi69KHydWzD7XKKeD+q0oveJ76T1v1CE9p9I1uv3Kqz6eOG4Qgp38oaUF45NnPeu0laKO5qSxk
jVCEKpRMp4cec7st7R3amc2YlcdxBK3WDBv4J6uuV0BBJZtSyoNapPB5XAyydbe3BozOmd/HaCR0
HBYIT1pAJ76FCswgg7vF0uLx1050TG+55uM4BEqqOuOMPfxoOMrJGdjKvGIPxYWQV3fN2Rk418mB
Z6gA/U/TJ99Sj0XyQ4CtqtJxHlm0eJ1o3YT63tG1WZu6ZLHY81i3YcOJrVS0m0DempBPDX1l6TV+
pfLSdKireQ+y/MY0XkvHW4e5s+ojuRwtHYqU+lggMPD9bhYraPo0HIH8BCT2K79y98ag7eqoBQ+U
HYzcurAiexPVo7Pr/HDhu2O9rgTwJ31IT0HYwwOgeTij4FknhLVC7NHhFEEl23OS4dWQ34KgpRPY
X1sxBqAMKWXSFccoHu66MdzGbn5ljtrKZ3GZFY66LAocT0hRpJneauVzSMEws0G6N3G5TNkxxujZ
SK4oGvC5CGhXRCn8P78VYIxjibU0kJv4KlBBT82n/7wlLN54HseXl/D1tzP6h3/U31uE9S+mZvgm
WNNZiW02j7+3CBwfOi5Ri+vrjjPplf/aIux/IR7GfizIcdNJ4FH/2SL4b1DfsUkgimGgNEXJ/clZ
/byZ9HYLEPXYLjN3bIVnR+hcmOABx8HYuQRDzQo/fo5sEzPc4J+ATOgrreoaJBKwB4AVHWIvuwfL
oc0Khfwi7Ltzo4IQ0Vp+uRHdKOeq2ifb1nIu1RopASNz9BXpeJK1v7XC9g7VHN5WSy6HNHryGjPE
TqUeIn2Eiun4pAvU2m7U47tB4F9ixjXLWo1ZgA0asGBIZZL6zWZlrJxGiLWu5puuHi9Eqr70pvI9
ycWDbWaEGgMwLO1+J9R2U7paRw5CiKfYuYlr81DYys5yK7BWUbCXPT7Zdy/FB70CQiXOegXTLUUU
Z2CfmPpzb5qNd2PcNoNRx3Mzdmgk8DpWyTfpF97CC5VxbsYFsWX6ws7Cau7D+0qCBnBb1G08J12E
ZrNK02BEVewCafO0Fz1VqmVg0GbWjORp6PtJSeZQ73OwZZlPiOpOHzIRETjGiWButcpVNB2WIlVG
RD4yALNNpNoprLu+h/5R2SH33GwezZIUg9igZ2Ghil7UvZbfakxAVtXUEw5TRlJzFHLwPMrqKoYB
XVjsb2nrTGdMoCaSHM4ZIJn+kHokmlsOUEzQQzmzschdyqZjOMSoeFlYnEoVlKGVIU5ERv40W/ma
dZxgAi0aF8YQjNemI8JlFU/HT5/lumi1Q5QMzYIaDShWxHQ5N4Z0oWbdnhHqfejEzqKVzJuKemQX
JJXCDlOEuPp4TDVnl6BEoygxGoJ7dDEP3OhU1USxG55z1CDLsVkBiCWQfFgOYwmor0/6LUxqyoh+
7Us8fKTMBqsUqemydNHSjkn0GPf18F2MwC86JSLxp5BAP3oFgisV1l5GzWubsPMZZqTP1Khp5ghz
XrTSuy2c+DXXtXqLeqyB/VrNtaJ5bjXJUD8PupReiIdYvzQvXToeUPrT+VAqR5naB3q8B9lh0W70
YNW36YbnA4alniaN7iVxmYDd0kyurb6Nl1Eq7sSguIukrsAmqnU8q/qGeI5UUxdFrj92unFvMM8a
DHc79s2xbZH0GOyxeUlskJ8NP/rp5/k6e4eIBhK2HdI67WNgduUKTyd87pA5S5YwmQAnyj9lASOF
JucAltNDoOzOCfjz4RHWw57WYDwXNaPKWqDgEaMc5lQN4AQqt12MAT0uJKo/kBNj5zdQ23gG4Ebc
6UfO6RdZ6j3KPHbmQWl3ywAkburLaqMFzkIzu12r1QczwHkrvZJQoFb7IQkipuMTQK6rsG/Rxkg5
AyKOqNI6XxG9yGpT3GA7e2Ymet37aGdsdxVaIIvK6iUcxvU0TG1RAjGx3tuGkRz0OErWaAEfHI7r
aYiJN0jJSwKVCgSOsV65bqs0uXYCA5hpU1opOVIqefNGVOLXj7qaBmhqBsusZlo6CD3dMDIF7xj1
2iYhqJGBY6fre6MqKqaBatrxOhcuvUU3ONZ64qw7fay2qemLVWKq6SH3C+1QSCFPsBgA+Xm+M7AO
q0wcRtoxdevQO+ztdpM2nEIDWF8rL2ndKxxkYglereOpAofVQhmvg5Z6M434Oyh2/cqbnlDLyO9G
7XKiTHgnXHSXFJQ4c/WkDjaZcCgWNf0G5fRKy/XizmlqfxEFXQ+10wTLLVsMDmXE5yZyd8a8lzm+
UfyUdWYvozEP16M1IJC1cFKnuN8ORR4WS4WZLF2lmDaN2mr3IhAgyPR4pD1hGxEAxUq3gUsOenZX
1MNAcAokzaFLgOkUlgE5cyyU9N8ziP8YVDDtx7+0elm+Ba48lV65PQmeznZEoEtoM4rY2InYAAHY
ynhbetaF4H9bOANxFoCffM9cAL1ZmmF6MLti59X+cxtRLYc24VOji3Hc9tRTGdk/Rebt7axamX2x
NDTq7bCeZ0ZGRFmGrtV397pv3XptfOGK/oU/d0mGDqmHfg4WH/iy596i3DDhG6ly37kKxe5UxGe9
dlX40SEc628uWWjgJ9aVB9EoFzGqDwZ2c8NPF0oa+uuKcfGsHZKNOqVMlGCmqUfkvFHtW9NIbiVN
+pbknRmMyxM5p4R1JcSWtY17Y0bl7eiG4ZpO70/DqKx5ocrdkJZ/YfH/Dwx+fnED/99m/51GG/+5
YFx+g1Pzqft3+u//qRKnvgQtWfoC5wA4pg9QpqDEwFaYvLd/T3R0akFMPK6DXxggg8Xc8m/3r/ov
/hO4cFOjY3IN239SJZ5/EqqFZJnU8DeTInUyf+334z8FcrnDDAaPWaJsI7u9CxNzB/BsoTZf+U9/
F4ByC0zbUYFfuAgOp3r1XfEUjU2BEZJPQ9ezhZDT/uiDuX33HD6o0c4nVPyeSc/OKBfnwu8T1DAr
YMaZkbEn3fuSmNU9lRQ5yfoXvoWPLoM0H/sKmWVwOM6mpo4f1WFSOyPCJLGMGnteRUwOvrTkfPB0
MH//c5mpHn13y1LY8iN6J23vJw96+zw4wdoCjdxVxvrPbxtuZVNAjmPe8NsUWCIFG5waJZr6rNXg
95+H7o+V09MUkrwIFHzoLc8voQuPDrdfYH6zyr3muzs3bVdqEK3+/Je8v8zZLRtTH6RzIcb9NKMo
9MsiIWwrDP6L12xy4CMDZyBr2dP78e7B2L7HzQxzfGr+NxFIqHbxbCLrfP5bpo/vfY9vepnfX+Vs
vxrqTGIQ4ZaZdAzmSuc99J2JMs27i9uCjE1zCimzvGMMru2LS58fHt8uPb0LLFpwAc69p01V58Lz
hbYHBrztaOTPRmOaSvjPdQMcvVCyy89/6wf2fcbUTHxVrsrb8QaoeXdLmxGIlmJXJp6X8J6XZV8p
kT8zchuYS9fQH+H14TCjrwOh+fth0EIOJPYXQtjfv+tpVj7VBhQJWJ/OlsM2sFLL9SVrVNR+U1N0
HxTOV17gfuXt/f3+ciGhorhmKiCEcfYCoSBTPA1NPgVE/lp5pGpUfhFdFAyFZ2bbFdeaSmTK57f4
wx8HM4KQ2iksVmVPef/SdhA82W1wxougp4EYLBnYrBvH/WJ0/8FPw6zMKiJov7Din62NNQ4pnaMM
hkqDA1PzGncXWfstCx6ZgfzxW4rJn943uyvuepzuv/4iP1LDvukLc++ptPa05LoW8iJ33VUv+60c
ky/Wlt93sOly6C+cycbwmxlHV1wr6Csuh3hhldDa1Eb7i8/g90+e1YSWjQo0QOi8g7/+InWk6h+x
T+yzKHvQPe+bUJAPe2Q6hAmzyCCT28Y09wGw+i/u5QdvB+WEplNtIAZCtvXrlWkNmRh7fWM/dog4
K4V29tS2Ti1aLp+/hx/o/03qb3ZpEq8QurzV6e8+dQkKUs0Agu6VILwbjCQ81GXyoyFGpPMZQ5Zc
uki2LqEcYaj/8U5novWaFhjC23Dxn70y8ZD26I7Z6SoL6SVpTZjAvfiLiKEPXhRaKzpyKqxA7Hfn
T5H2kOgHe9yXUAoirdvCl918fhPPvzKN6c+ElKCionxhyfr1ceV17iexww7U52QT+M+iK1kZIdbR
UyBw/vOL/able7saX9nEqCH57tyt2w6ZmXCwV0kYBKgO3H3Z3vnLYAE/FYH1Kyjd4jK/Gi4xcRzH
q88vfv5inl/7bBdUkyEPq6FSKYLSrSr8Rd6oOxbwL1bH6Y95v9lOl6Epa+J+4Maq5+5QZewKEw+G
uh9ydRkW39XuZpT0Gxjb//nveX+hs5cjSEZbGzPupZY8a+Mpq1/q9otb9tHLMUVV0l6e/NVTj/n9
Sq/n9lC3gzXibkkJN1XmjTvO0irZlSTPZl+5R87NLW93zma2OfXBJwvJr1dTykIaIjfGfehdFqa7
6poB0dKt68pFo8abrP2ikvzwSbGP8bw4uvATf71e51VkcRgTOSIJNmacX2sd2fQ2MpbCU7569T96
+8Q/FzuXh/Wmo5dtieNG5O23OAvW8KX1mcy+WpfOF/63m/juOme7ZlSGRt1I3gor49QuW87prohp
sGZeM0ucdJubSbwckn7TSvfp8zfy4xuKp51F+e3t//WGYoVFQlwoaEBtEpUiY870bUepMHOi759f
6cMXc3LP/3Wls0eXVXUCeUjT92Pm0xsLylNEEywK9WZFjKSPkyMY/7AcebuxLAdT74cN1Zwe8LvN
ZgQWbrjVoO7jFGfZQCBGp2tXTeTcSRKUfNFcf/4TP/wa3l3vbLmCAlrFXeDr+9JwL5IuRVGiBTH6
QWhLgfRQItl3RRKk288v+1YZnK9f1M+TlhmhJ5yxs9+pBHFhkkdC6JF4yoIM+35Pg9s3TkFHrccI
pZ9JvV3j9WAtKKeObhWG81StveXnf5Xz3W+64+//JtNL8O6Oa33kO15r64Cm5JR0rNM3Dvwv3tmP
vktO+jrVH+gAa5K8vr+I6IISGgTfi9GBlZTbARpl5HxRjX34S0wXue0U58DE59eLWDpOSAt06t6K
AMX79pWVu188tw9/x7tLnP0O1cWjGgmffVzrdrWvrTMAr8y4/NV/8VAoLVWct5xazx3eocdXF6cp
NVfdwlBUr62RAL3Pr/HROoLB8X9d4+wVdJvE75OSa4CnWPQVOnLcPJ1Hyqf84qP+8K69u9LZK9Zp
iloa6jju3dCaNwnKiYaU3Uj/Yqv+aLl6/4POiixd4ncxB3PcC6Uy5pqSntKUoQ3WnBbPIUkCMhvG
/82beLZEFtjMEJthm2hgCuntMBfiiPh4WeJm/Pxxffh2U+5ToZoTgPDs14FSUEbVo+KJ8/HBsPJ7
CvMv3roPnxMcbHBwNp2scxib0Y9OGw0ufTLr1JffkvzHEL98/it+O02w3CC0EtMKT5/VMs7eBQMb
pUs0hLrPMvsmxydx0NvgGdMdIUtpxQRC6t0tOlFMbxiRyI205RevyQe/EucISBiBDRRmx1kBxFhn
QBSmUQChqNJUxl4DChDT+uJ5vc0nzpZ4roPkaQr6RlVwdp1YHwK/7DLERg0OGamkUzATEEPOpD+n
WA1pMYXrnUQuuqjepXl2Cet7Uw9yX6tY8N5igr30fhRffvkffCiUDkSW0As16BefPQMrA7Dv6nz5
yFKNGZzrdYwEMnZKYn+i/dB+le/70R2nwcCtQPnKKP7sThhqg1xGTp2xlABRUZdLafhPvdNuPn+5
ProO/HZ+EF1jy9Wnf/9uK/O8uvRSlz5vIV4VtLuTpOrr9+eDdROPBs+TT0TXf2vCG01hpex0HBcJ
5OvAAZdYOa3ym40e9L/4PVPfklavxQM7e04OBAaP/MNxb1fcN4IV7q2xuA2ICvviXf3wJ3EGpqUw
9cfPUR9xhK8jr/nwyYubi5BGWlHrx9JxNskYxF98fx9ebIIIuQbdBJoYvz6lCiXvMEQw3gZPfRqa
9Epm5s7vcUNbMYa/z2/hm7Ly/CukRWPDM9VxwZy3Rqd8pxJ1xbgfo1LfRi1+qSiaXLdKsTBL4JJN
YqQbZZjWAdt/ZgKuzIbBQcLB8gdOrF1YRRStP/9bfXQL3v+lzh6s5jWEOyZ0HCwdq0PJgdyIzRtS
dRYKcbtf3AL9g50Daw6ccGBKdAzV6W/z7rMQejJGmPYYF1TGPckyJ2F67dGuEcelojKPQuvEkWAc
a2OWFdpTF1mFM2K4bMdopmXpMzTQGE+tbyyNarypp6TUrDAyVKhDftu4QL0JfxWrQCVIV/R1usLf
+NU5fLolZ8+R93JSYTGZQ3d19iMM2VrxINQR69+d5jQzbcA2+TzSdK6Cr/iK/z4En12N0yrdUIEs
jAbf2baemWgeBosVUlN8OasDWIGZUmPYjogpoj53MmSztB/7gzMQzuMU+FsLYDkn3y2cmxT85SHL
fbEVClFFAqAoAbZSexyM4qXWpLKulWDn2eZw2TMWmIesvpHp21MGirbPsPGvDDeDkU71ko+iOSL0
uTF0QEiDL5aKk383cuNQRuZF7Zr5rMotc6ZFjJLVuE+wYJAXYDrVpRIRslpYhN55sX8tsQ7P0EBc
05DZV2P7BK1yo8DHcqps1xThtdd2A4m43iu2a7wN/o9Eaa9BJjzWPTPt1n8Brng9uPJBr4Yt0VKk
IEXZz5KRHZRe/1mJ203bmAtsEjgZZO8sXCMkACg62UV/GZbZJjJjIlhFdYNEn1RYIhLnVLnE0kR5
u3NIfVmkVu2QYUnUY0N6Alr8SidreMQSHAdXrZEu/QF4Qts9OyJHHAV9rE0qe1m4bnoo8JrPsVWQ
qdvUt0Y4nhSlvlF7Y9WqVbDyyuLKEu2rW1n6gmUOn3ekogMDNK+Pw3evhOZQpdVTqVqPukeCKEtJ
sigzjwRrubNrYp+tIU0WjTnCchvSi6AMbqNAu1djUgMDAjlnQa1tgVQx8bfsVxQ06owQyYsYbwX6
DB5uEV1lfXkYWwxGKTXQLFdQGLeklo49A6PMW9luEi5DpdsTxjwLXCL1zI7dGXD8KTL1et41IwG4
dTMvve4ly0ZzlnbypJWUtUiYwP7LoVvBHyQkNC7lhWi7eqb1HGPLNDn0FXqF3iQ7l2FFOa9Gcw2m
4CpvHawp+LRi039pI/dnP7ZMctr0GctGtQ4dp0TmRGoqvLVX10WvoqXYj7V2uPbMQJ1Dh0hmtUlq
pk6wxrJx4yljdT2o2YnieKeZDQYOfn4T++amzOiVF/5Voo7tapQoHWljo5qQsTWLLAVXT5y/oIR/
bGOMXE2Y98sw4Z+yXlwYkyvDySTEOde8SMNor5Lo5FmKxLcVkKEaBcoi79JwGfgqrh80jCi2E2VR
QvKYJcge55J+K8vVhZnF9+6Q38RetMKId1voDdB/LEFuBhnEDZPjEGRb25L3SoK1bLSznShzZYGB
6MkvmvuhrDeGOcQrrdMlQavxSaIMrK3iVRv7h9RoeAgjH1VE4pP+oHUDL7RVbmkbnaCR4ZJSu58Q
FEjoNABguIDnsfXMKf0voal9dzsJ5pgpaCTEszSb68zKj3kOmiBJiD5IDBjBbJSugR9Jd77h/iF2
HUMh/vxw1RLamKvuSe/Ni9DyL+IQt6Bv/czTdidTdWvHwcmprG0Ak5e3YbxIYn1Tg6l3++6xMYOH
MBiO7WCjblcJdhwie16E6b0N3G0mCSmAIAzGzf5ehdG12akbq46VGcw4bVkWjFXHWHm0E8lKQ0rl
rE2G1x55elj7PrFO47Q42ccu70+WF9xHSv/gJME2JYu0JdVXtxDHqdGPTit/eNPYxKiP7VvtzNdP
njnVj9agWvWPzHYOau3MzahwluqorYuEmAJo5dcKm7kWaHdtWO3JrySktuOJ2mO/abR0kdaE26vh
JIDPDBZwv77qHPouRtMVc7XhiNhECg0u48IYrGOmja8Dwvo4CQmmBbFA9gROI+nmq07IrQjITG3J
j22DlcjLx9aT+3JUF7LwlkrUH6kiri3FXzZNr818onQAM+T5Mistsnj93IPHUtRs+JHHvx2Pcdpd
2qYfLdktjqbs95HbfJfVeKETz9FX1Ah6nmRLhEF7M3SfZN5sVIH9El6HXHACedWIzVTz7Hs7hE+m
RSCPpS7trrkKHHlNmtbOrzWaeGl61I0iZ5G0l2okeSdMiMz4LwK5DYn1i/Lx5CvGAejYU6U46zLz
H1LhHeraJmmui465Xl94RosfDrmqGbftSkqhrshCE2iVUCQpXTuseGx76C5XRg/v02OOvM4D7LZ2
mW8SfdyNRXILQYcEjbbfKCqPNYWBQtpOvxpUDGRmrh6tztiOGsYFt2hfY9qNLCtkANOsmwlMh7gZ
iWIvy2FmJQ7NTxSL1UCbkoAyjDODRLZXE5BuiAsGn/Xc7jROewV2wZ4CB26Lfc+HU6/Hwtkh3vNn
3ej/GPSSgQLHQnKCNp7XF3B5/HIuI4XFWs8v8pSEIU6PBz1IknlVjvmlMlqIUtFEFjjTbjOTd0v1
+1Vlagpp4o21FGawjnMiphOm5Z0QymLQ2Vli4AEIqn9WzsLswSUGpKnZsbZFGnnV2PWNUIqG5Ip2
6xCPOPNb/4EwxGxejOJOaoKl1d17eY0YEchM54/HRAd1gmD9gmypZy3VMTVmr4MSHEif2ip+bZIL
jUsnDKyLJqxqVN329yKNkyUUbjEbzdhfqL1ot7BlHlVHBaTideVGLzqH5dQgHLoIxMa1AZPXwK1R
0XXWrK7qSz0osgXpkks2vCcioCoCYOKbeORbcozRQQ4Z/Sw9w+Rji26ipM1XNFwRQqT6vZFWd05i
EmAjnKexMx+Nmp5dJ0jpq47klSCWq4afaUxTlki/7UiaCw4NWDZDoDurVMJEyRUL7mMxLhwpM0r2
YiucbNUwMTd5wKOf4NrQTIJgyFHXBSGvjZIt62GMcSeSHWmKzJpqV86+bbTy7PpgVNIlfd0yNy0m
30XhDFsvDA6Rlt+Pbn5UfbXFCyR/xPXwQzG77+NQ31hqUy20JtqBnvkOozmYxx2IeC3w6nnviaVO
V5s8WeNK6ZNvSdhvbD1ZFbaPoZKuGwv8EiE4cTeohSP9tRubS0/1H5q0vdWCCoxrOwCxbZGBIi+d
a7mm8P7rC0sZWWBdMs67zrkfIgvRhQx3Vog0MVAQnFMCuQszyx8zGyZSErpEhDf6ZWSPFtWowPtc
vnGrhjeGVWQk5D36euReBF7EXA0d7tIP1PTZCGroJgMW9fzZpwR6CtoeXs6A35XMT+azO2uw/Btl
dPwSCmlF3EnGm99uFBZUa1tE1BLraWLyWFT9uIy9dWO1zi2MGKe/6oWD7t4BjMXZp5Kauy4trAxL
oUuD2GdFveydmJh20r96ipw4wghkZPW8ZO6/xCTbELxZPXQqysrIGXi/9axa+onyJFt7jROCNpO4
Gfzx0DYN2UERpaXVU5BZxWb0SJofIlJMcxwSqXcd6OUludgddKf8e6I6F7koH8fBu+OrzdaaT9K7
JYa12SgPlTOsvDyiX6rb7azR5KU+jC9Fot7REHIwg7JtVrFFkKd1o9VZhm21q1c2m8Ci0UplU/QR
m4hrwT1rk7U/4lXnVKHVENMGEhALTV+5+nCBkuVZKjEFtho/t6bybHvZ0iN3O+mQ/sel+t33mFa4
RZATWI10NPXGQ2o5W9/mbtk9n1DRGAvwJSQFldnlBEebqZ5m84boxgy1fLoGaHTf1cmjb3nf6QI/
Z5bxw/KsB2MkyKeoyTDyg3RdWMEuEMNmqEeqTz4iHdKxUodXEczo+Wjbr0nrIzuq6ke4avVcj/V8
USf2rizrW88E8WxL/+h0WYjwWqwKV7w2ZnTqveqiSIbHUUPebYp7nNgC+I3yQ5YG/wI/LqimXS3B
FyCoEmQjyIMXxS95VG+bFKMGELye3Hpqz2IXkKa5km631UPne62lzcLNBAplYpa8xDmBxrLnYSPK
Q1HJSyf3na2q2c2sHIw7z+BVQbunHINB+alkMdoU25phXn42UsYiQSZOoQumzszTaGEJ74qVzMVP
0ZMSb4YI9XsypVq0/2uGgS+j7VwWJfHtQ6Bsu1K5MHFTRx6vCt6Eb2PtPtohuu7IL3ZGzuB18NVl
E6bHyM5MitnxkHQhiF3XOphS2Y5jH23DgA06SKy1pwMJ/bwd8XvfzEJARUuLndD6XWntt4WH+ZHT
bt59o28DQzmmqP1K/vN70wPZKqwcBtxISWz7DN0hidCr+ph+qLDqXRNnWwKXiBGF+tQb1usf/yKU
fhM22uViRF382vJoMYREQ0gr1UysZKnr4TUmeH1mEUX8+YW0D+7dL1c6a8tHWqoYJa6EffVoPJaX
4228w+bKwbt9HL7Vx537xLenfpGe83szhFtJQ+s/SOOxkBGS0zHpCnV1wefGoqZTJSiWus0rtjst
4jD4+Q/99emhn8JXPWUM0B1kIoVs99c7Gtqp0sjGgw9lVitVA3RCLqxwfnoA/j6/kqn/0ur561LQ
1ElgImubDKJfL+Xp/f9wd2a9baNbl/4rjb5nwHkAum9EiposWbIdO/YNYccO53nmr++HqSGOKra/
Cg4aXzfOwTmoQiKKFPlyv3uv9awka0tpZKYy9hDlmnonmn3lGlDW7nRxSDdqNuauOg7yelDjYecJ
QmVb08h1l6B+EfexKVP1RQ7zz74uPYi5OLjRUD+mJrw5cQiKZSD71abNoobKvWIpheVY3gMz0N0O
NeqSnUnqJI0Zb1Mrvw4YN156kyYAz+hUx9f9nkROaZlVusX+gngPiYxhJ62amo0ZqD+zrcHYdVYU
OmEFtO796zP3nn70pv55ec7uOMuCrSPXdIXDZpBoJHT04MxOPuR62DhNTweP/EjsshXFQpnl/6on
/efRkY7ARjWAF51PNZKyKGitB+JOZqhhaVihCNvQ/1Bk/QdsCP/No8qS/CsVXDO+xhXMEmoFTDcG
RO5nGR41N/TbboXLKs2/fvj3/3IrqJ/oocPGxeH3nWHww9OqfkJypoJfxQRJMcRD9pdbQfpEvtEc
cotQGEPs/HV+uBXoN2q0yWcawr8ytIKZ+uk+/fOskdeg7GegyPn//Bj3ohSS5ELDLk/gQTkxnXR4
aJr6HBIErURPjPEdI3fiyQZ4R/Mzfow0hZgrf1szhQBhuZRKmY6TSIEkTaQ7+t64UIOyXeXMj9on
JLjNFmOuSsMtHGy/bW6MXKudXm7qO6WQKHIRAktWFThex/a5gUY+aSU4TsCKjpxTChHjHjh1Wi4H
sZIYvZFVndB7pnqp5w4X8AGJl3+lCI89mEgac41bBGO/jJTPhpxeSY1Q3Zmq4KZ9M11W0pY+6ILi
nsAuI4US4n3BrUeXhc0CTTP/zpqWBbsjwg+dpvyG3oIuKGMJMHp2GcKpswoFXI8JQu6yW/sr+Xoq
SC0w3VJQnJKOVrTSpKXlwZF1QxYy2RHJdpHC3Kly+I/F/dBhGK4XdLSXiKDWvTe4taIc5xJO62/l
WNoSaugmnRsJOyyruTSD8sKrLv4SjSwdyY05FPYgh1cIxtnLEyoc+JhPMbGpc8LtwhMWCdEyxjYr
HA3Q8wt9eHpuGeTnoHfF4QT7na12Le9I2JWDkHHSSIvgWKO5V4fTxJ46Poih8C2mA96uR09yPPAs
cH8Wg7EQyY0UVsq00GqI9guxX8T4+eJ8rfiTSyDc5yA/dJK4CYxiEeBvyw99Zc3hkQa76SDc5Mpt
wwZqE+o0NI301p8MR5k1gTqbBlDzOBsv0CFYy4Q587Iw6QJIeFps0XjAwTXcVtlT0dGVpdkJ4tRc
ssrasjwTpGpYjHoazUTEa5801JamplNF49p7hJJ6KT+JT+Jd8iCXy4KdLSJYU+vuOmUUHczCm1EH
Nx/yjeV8cx0TUUHOsBQvvQAY5mRbMmSZ7AqzyM6fwF7SS9XwSdtt9aLBncjY8xNWQIdtJl0Qr0kw
PUbeuLprIuIrm5tgok+oWHaKEn36YkqXPVbAsT347eBYTK/EAUSr5EC9A5XIW1u9HHHaYmjVYFcG
4Pvl7smQctuE+aH4Mlyg3hao8UdROZSBRyS1QY+KHfTIUEJ+aslDrUIIIPfZiLlbWoNnby9xCsLa
5N4tyXFuLnOtmXuMh6ItN2yUSvFk+K0zliYjjc0Qkdiq+wTc01Ju96a6EkGxAs/RhtNIixUPY7wj
5l4ApCoAxCw+T/UDkOWhs5Z9vudPhfpJiJ/i8SlTrj3zpMxBrJHDSx/XplCdmpb7fbps696O1U3d
3Q4a7d/+lFa7EODp1N+P+goT8NbsXkr/IU5OaYSPebjN+8TtReC35WUvGOv2mv35iqiRC1hkMuCO
AWekl5I6atgYkME72kn81CmukmZOjs9Sz+/T/ladtdjmbeEjCF/BdV1MmQcYcpO1dN+7l6Hlyt0P
IYwxS7ZV9clQAcJsAuE2zy+rF3HdBnbU2oBZ/csyvjeBYWfdZTjcWsKq6k7etEmhaVXsCZvkKQEp
5vcU0ZiYxXyTapu+nYOeXoivXfC+IFfVsRLbQkNUbVQiuPO92KAKJkbAHgIeXDyk9Nk2ebOTwxul
OyVcdItQ2/7FqPZtsYy/9HJog/4jzQCMR77gclYk8lZsyG+yZukhTEPwZU8PdNB6ABrf33z/6Trg
/+Ng05lS/natcJ23fwSbXryMzcvrouHvYNP5A/4qFrRPMm4SkJSQK9i0MCf+C4ChfiK4Yk76NBEY
sW/6USzgX6TmR0WO1YSqgTLiz1rB+kTJgfeGUSyK21lq/m+cjb/SBaH0V0nPnjVvaEV+rhbQ68LX
9Y12VwQ9ActpQ2tzVG0rtlyDudrUJAc9bL9FJO04UhLKH5S1/9xRgdOnhuGM+J/vKKjXM/JwCiSY
inK783r1KR2VVTr3VEiBo8eYZJo9Zt7m1S91/KNgf82y/IU+iAkzDyGmIoxb8gymen1IyPmVmTVV
tZsSaI9CIVY2aIrvlPjcbTPpSlSiTeLR1zSKWF9yJYAIQIez2RVi7o/Dtl16WO0X01TGTsnA/v0v
+N0W92Oj8d35x60w14n058l8Otuwx5jY456Ozq5IrQYknjDuYXMWu6ofGPD4gfbiex5d4D4/ZEGo
LYfQEO20ZeQE3sfaDWpYHCxUasw99GGV+sytdCDNQDN9YZk11AgA3S9HZXxkuBCTjWVWl40lhktl
MFS2X9KjAC9yETUTNUWSMlRApmJLcVevOjMyXCHzmfpEvnozKCWxVz4c8kwgTCzRWNjoC9iDRjN0
ok+2jmiLL2WG7I7c1y8tI6bPltbelHPOq5YzTE7jeFa/NnAIoxosPQ22b6MwtGscPgKxJFmw60S1
3yBqE51IDWU6qgxNoTAMC3Qug5sJhuTmaaFszFT7SNeOfoi74ezH4EZBjD1rsdHRn90tdIrLuMul
asdTcJXEk39VoXo5eEwPnVFJhNtBVbSlWOUVCe7dXVpnSFjYSq/MgpAIVaqPceANTIvqe2GujAg3
NBzTbHJejcaL4A0wr8bmTg14xZrMIsSCuSz6bwBWgkfARDWkTKQpbQVvEmyz60MGxqJFaah0e9Iv
IqoDzVum8vTUp7T7ufThomvqEEdDfeoHaR2KXjzPwQLezsh/JS2WaONCL6G/7FMOtRSI5Q446l7x
s2zL/PAhE9pdKMQd2HftSgrUo6gHFwKbmkUDDGPdtcUlz2vrQFODLz7VAOq94IRoR6Q0GottS3Nh
kWfxtehlNPKsYxAxbsgbEssqM35smPCtczNJ9kYndc9hENO6N5izskCtEk9QiPtorjr0cFC9GfSb
F6ngc7MNlV1kWbHIwSxUZb1CtpBD4Rj3An1Tzy9HJzf9YKOO1OM+T0eNzHwViJHx0HnGgwnk8KDV
4hVTd1fWiqsmq4Zrj+tqE33xLYnCilGfPDoaw5p1nebh0ur8koGvIU2Q1chsWJhVwv9KWVNvdEJw
LC9hvmrWM6crLqDW6zdCkt6Qg1UuVU9G7pQKBGWNVeSqgfEkSDnB5QFZDqPXbEL4H+vaDApbTYyZ
4Jm+FHGE4phGkjWCtpbppNlQ5zZFwrUejfG+DFWBaKKBsjHQL2rKLCtoOYBSE+/EGNjuNHmkBxOc
xjLajHRJF2Uthi4mE5LdoQgxcTsIalbYHYwuBxtwQZVjCK4J2dKu9OwS5W60iYYe1gdDHTEAOEE3
1hjDlcqIJlgUZhhGLrnNWnoZwy6vAFlMRbHsx6a6U9EBIpgHEm4sSjLCFq0UPMZTt8wkfRNXDPOg
qX+NJNAs4NJuC6W+qCGapTBfW5Hyl+rUxwZWiFNu10bC6DJsGQEJt4XOrIwdtGRXVcNGBfqk26P8
iCKQaKZu94L+Eky5ACZyckBGb/i1lrjLVKywffi1VcxxXYvc9+lcOGWFKts9Pge76APNLiF2EBk0
Mv/qc/8y89jYNWO3LhuWE5FRZQmwJQC0vM9kwKuaJcSbrginhWCWZKQq5Z+xl//p6uu/HwX8110Y
TNI6a9DcEuE/skH583ZldfP4NcmfHrPXNRVl0D8/4kdtJSKtEwmNJl2ZxftHZUVDnX8HrFQSvy/b
P9ow8CAI1Zsz1iRNUX6UVhIdGl6/gPvwd5LvxmL/L9BigPb+8e4gs5PqTcLHSTf83ODo52mWi34z
7Exmh2K5mKBXMTyPosey/gpOMeu2SJhMeWG1q9RK7TCRXE3PrnDirKPjsL7B1K1KjoGCOa2ONe2N
Yhtay1BeM3mJByiGgx2XuxCFw0RiBSPwIX3AXLBgiakSUDvDYtL29HIL8Vrv7ayxYxaLYZOIThai
Pd6P0qW1NLwN8wCjWUeKt5Ksr1KSo1SEVtRC/MlNMHtup8GD7hmpaM1mVjNF4nM+ruIJFVXpqN42
9zqnJjxEqY9lTxxqvpjGKyPdVem1kW4TDcZ07rAPE2gOZaw935TusplOnvnVC0mo0/VF9xINkAkf
WVjImSLJx0UaM+SuvC8LCIObhuEer6B8ZUn70Fz3dKBogLbJQzhdp80m7leMlQlzacuVWiwr/Wip
B6HViFDYCO0lGDKBLkfvCuzLBr6xM5B50eyobQJrGQWbgoPNI87cLQqXzkK59D03ZyI98IWXhzh8
HLUrI7+1on0TgOWxOe8pXZkIgMLVIDhKDr7wtr8SWpdeDN01ddiMMWGtt2nzMJhuA1+0jxY6bMTa
ZvDkt56dst+/BkTe9gvdkUm1AFkey8ixHqDUDAWivENBh0eNb2W27Jq+RwLWJTcyMFClRQNalgy3
8Q4uZhpZsh6TDX+mHO9HldiV4gvkJy5Q/ayKSzl+EUS71+8HxBO0XzzG2Gq4x8LvEBoUrKyllrqa
udaBf3rM5bdF62SpjQiQBEJmUz2/3OAiyASPFnN9YC/lu5bMIZIxihU0MdQBxIg4afIckL/gq0sj
uqzHm7D+XD7I0NDCfafvhYNgggMeVkGzCLubatx0XASmr4E98JJFi+UvAaQSPEoFBUZqvCQ9Apml
3G7D5KJ7VOJNZjr6Rqb7HoeAOelTpGigqpv6mDVOPjm1tmrjz9K4GL5VhMDcTU9cqzReMrQIo5Vi
uooO4mr+eYTAjeFqmYRHrRR0EgsDy5nnjC6xTgwzkRBCv5zhVA1v/63yVGtQXZdDEC2L2G5XVpk7
JeksveoMw20fntTCDQNaLJehT2NgX5WrqL3Vmy+t6KSMA5KlWa0k7WDq2zTZ5tpG0G1RW010T6lA
Itsob0kuXhQC2SPWwVIXdGesFyOlr7Xvg6vW3NTm2oxdumYUlSMeLlS/xHZZDtiAQNiV/vWoHpOq
4rm7mLI1FDlQ2FO+iSogr64KQpY+abAq+pVuXVj1tVVs9O4iHZaBsa3gfx5680LullpwCRhNVK/1
+Chrx9JcSj2dNS6HpW9pBRfcs9UqLy78wq5r1/N5Sl3JcOvEZgJL9rSyibMLaKH7yNUiN5GhiELj
eBi7B3+8TxLDSYwHgGZtcdGJjm/uSpnY6H2a3rXCtYyKkz5eoFaMhj8L/k6tb4v4sWhuJkbp4RaM
wSJA79uaX6Czcnt6l1nJ43kyEFA3D9RK4M6idml0KzIh2U2c+pKuorfy42e/RIh6ASJfHuwu/5Lr
10K5DfPrpNuij5Dag8ZOMHGH50LdCJxEd9lF96Z+x58qgc/SmSwyV4KCrd5EPgSstUyHT1pzAbik
VbcqiPrqV3F3ERa7RDz4crbohetc3g71upCOMMDUCVLAwsvsIV16NxC6S4MtFbqiC0k8MmG3aseq
EdYtS1p1giPD9aJHZJkbqV6DA+6CVdleCMK2FZaqtKrFvT9eopnTs2OtuQ2RZZ0tlM6Y7+B/5GTH
GKYbB+t4XhrQkm2TcBXhz2huzOhFGG5bmmvxDUyzvLji8vnGIRw3Yrwxm0RlEdJ3MvuyNdiKRcWc
QKbxezevPpT3EZ1m1snQyZ/RfkDBC57MG2/D8L660AZOG+XXwkpRbtcTrvehe/SYmq1qGLYZS6do
tm5oqZuxF/ZA6jhP7mOk72swuFKkLS1hraGCtBPKuaV/HWXyDSV2sB3FKxkK4ELV92NWsQhuoY9P
9ECDzZh9odL2mPZiAR7Yl8JDtwGQaTLJVPe6RPw0UVw2dHuF/bFtJnTitHQ1qeRWOEgmgmERBNvi
RXxSn5BGp5W51BR4fOmikig7QwuhCdkyqxQAm0iyhQV40I5F9ZCE9b06hgw+u2MUmU6Okwo1BrdK
vc3jy5KYu4K27cAilOfr9o6p5fzHestVG+2aPmDzIt5le+2oPWs36pV1H18zPh7v+p138A7CkX98
yV6ivXAh7Kzr9Ha0eTcuhU21N594OyqjdOtX1zJH9GUKZmVtksmgo6UkiHdhNjgK0KouSvmx9qLr
kZxy/omeb8Sb0buCfL9JFI2nKY7sivXFpTFeJl+63PXs7xXcv6pn/2utwps85b//a/7kr3lBpqQf
NN8rsB//9OYH/fSX/q+C0n5d9jLHo6mHYYlWzuwBoTZ9u+zd1I9PL8njz1XvLz7hr6pX/jQ7eJgW
/j1k/KvulT4x9qSdhpNOJp2eYvvPulen1YiZCdABQADZoPj9u6WofwI1pX0PbJ9twnMX7l/Uvf+Y
P84nPtPbRcagzDv5Cq/7a/kwhpLaEhymiazkfbP2a49ylDdmETkW6dSKeTkJzR832ZvYwrkj+nOj
Zj6sSeNMxt6owon7+bBkv3SEV4XNNi/TC7P/XGCiGcZyR78F6WSzMMrHeTPv648lqqiJ2BqFqSGN
wKu8EF6CeDoGVrYRWwXcrHAqo+7RD8VDR5wI6xILd3khmOGXsgDtK8xsm2eLUgDTHbX3Z79gyy66
DNQwvsU92EFUjfGYII8sr4Sm+SyUksZIQ7siJZBZgYKKFoqho9cwPCvs/otiEh9kXsaTiLK/tL6k
+bM+ZO6re+pXrU9tvvY/dbOgMGtslHW4EFyt7zE/ryxJ4CBKa2JLss30FLEsHpeF6dPRXEEIZZzp
10ux2xtx7BQV+xSuYFlOtqTktpwFpzQIqRCmRTWqroSGOJtgtXujndNglHAlCV6GaDNcjlAZvBGp
M9Mkz1fZTKsbTysuDdp9YRM6ppZv2FhAgjN3yZgeJi6klrwobAUsUPGWvhLbcGmK2DG8cmUgaNON
2k7HZCEoN3I8OtbUfUHnfmWE/WPdSfe1oTL3gc5v0PJwYuTW00iEXPC5aXxnoO4mvNCF17MnERRB
JepQ2ThRJsXz3Lm4prd9jFCTmOVl271U5Y7YOrsmCqCfsl2NOyEgz6fkD+i5sBZMHANS7H8Os/pR
6TJHlgU3Iyhj4jX9TapNR0Nxrg7bOX3Qq1jP2fRp/XNMRuR421rb1nMjVma9qpYC/T4vbe0AoGYO
4RZQuj8eFJwPCoQOn9j1QE9tAmBmlwmsVwDvTAQRhDpGg786wqYyfguBrqct77qRUIAgcX0ViZ7Q
YXGoXN/zn5igjbaF1FJs4r0Y1/dVTFOMV7+G2U7UWldFa3NDW9IJ2tItNRKU5kmeENfHKoxJXpGd
hvF478ur2hv2rVLuB9W6kCrQpQ1Rnm4ceugAfRMYNryunRUPJOH++zfIf+Hd8N+vI/L4nIbIsOum
Cr82rEiA01GpbJ7/9//8e1D0fj9kHyKPCj8IRps/4q83A7MmhC46gxyGOebPsyaZ5x5+4Tzp+c41
+/PNYH0C88QgmxRY3iiAkhhd/TlsMj/JCrArWitkqQFE05R/82bAwHe+/uDwxikM+GNGW8rnrlAt
LmpPmzR/53Pr2InU1os2a2/LyvgmZthf46k/TI26V1UAv6I3WguY7W4oRifPALBbZTxQyNFuUlTG
hswuWLCaEuT/8JiVFNSlHF7WJn3r0MhPTZ/epSnCgioYyQqWretIIIpyytJDbHSHTlXo9E4Xvgw1
dtAraZHps4S6xiNn1Aw4LBn3lFoqN2RuAhrGsMGjRy1JJvZN35RYqDxhO000lnF0LlpkJTaCi42v
NeMyiSMksZ4y4F2JeiGCHy2kfHNPWYXJQUyK9r5ArPbiKyVuxVKZd7rJVK2gFaFGjYp4xYUyeQzV
WAlSckhRat8pQJ4IEIK+TvZBwcPrCdeCYGAwKzZFhhtMbyIicjNr3rTql8KQnFR03pt6Yh/EW2Jd
y91tMWaPZeAfAzTCREleq158OwiMgciTuFIm80LN2pPQl/dtj8IZ3yPblNQTmWqzp0qywCFG7CGJ
5lZwj/BZa+oXoxcuWnQiXZIAGOnu9CGHh05Lu/VJwVUlrHVxvpNL9QqRY8UWwn+JY7rVq0kuyRSy
OmHtJ566FnxPumFjUF1OmRUte2liEB52rPc10hTsy18zdZS28tgcsoQ+btwhEgHgL2+ahnmJ1Xs6
iVHmXSfPi3nhRY5P43dh5jLWhLFHik1uO+FO4qZidjJFhW5PxBERm8WPTzLSs5QXaDimivtBsDa1
3iHDCKmlsU0DXMzUaOuV9XIgC00u6KHraBPtGlT40q+t5yrSZexNqmErQqcTNUtsem+M5kmavGkp
6kXgtMLAzkSN1KtCLiwngtoYLvqMtd7SQFBVfe0is1KcFji6o9QVjjK9FEiMq0kJy9PrTJRIWg0F
gQ8hhLhF050wI5okJaIdiIC+ETU31wvJHQxg0ygU10kE+b60gh1mTMyusYg1h2mD6/sasPbkJkSJ
jYeiRGhTRnulZ6uXiMldmbRrQlM2gzR+jgqLDVQQECCjGQ+kIMhYI6pdUBsXemuFDnaCh6ogFbnx
xeRSKJEJNYFOKRMo9Ac15UuUSCWhXxDyKq+9VrOpX/paNlz7hvkS+o1EOzG+JUx4E2GDWMXY+XHV
uRE0OEf3+uYmt/gLnmih3hnL5aSjD1JKxpvGoN4p6EAPMUHhLg3iYOOpcbNu1Yw4KiKjg0FbB02x
7jNU7rEgOB58YboE8yCH0SX47el6Ijl4OVbKLBFvJzdWUtzn8rGO0meGmN5yqMveoSeBFDYxCYfp
H8NEuA416PcjfoLQd6pe3vPSBbspExk9pkQ39JOgL3UjSN1iTJhz0moK22zfd2a/K+IqWhq91zoE
keNqShi1eiKu44hAXE+jPdoNX7yOfgCMuYeRUTDRBr6MQ56pF+yidpf0irwo56ox13MPSjmmLKky
dCcapV0yFAdNMjajUrstncYIVIpdWnG2bpRRxW2lpkidAkIZiQLmaUiJ9ZrU6QY8zL0hkTfUGl+V
OUUSiEPqlpxbUsfGbugHlHxpk+2bqnCFlmQ+v062clLgWKxEaTGIeXMxjWp98AeNZ4M72pHKqV94
KhIwjdqfrgEkVqJ0Mow+beQocRnfiSos8zoKsyUuq2ila6h4LOwlm1yrqCf6InTaMa/ncV68ivyx
vTDxeCwIPH4qyuIkYFUlBraQXmLZ+lzKzYOAIEhTOS5mL93xxEm1TSsK3IRIBu3KSuLTSAYlYIJl
QcNplOKVTupO2Q7LTEuvhbS61SfjJc29kuAe4UkMki5YUtUOwh/F+L/aFf8/WdN8zVt2RePVix/m
P81pJIUByNt73APZisH/2OXVy0/73O9/68/qRUH1YhlQRAhERkA762H+2teqjGZkk/0ue1oDefrf
+1pV+UTlgoSEuFUQvAh9/65eFOMTSBLkNTMvhN2o/K/2tT/vnQSgaDhhJPN8PwtdOiwITPCvsIxi
Z8WGuOq9rv4AosUJvNqZ/fh0aq/Xu2UDTD5ssVI45UXlRop5YRLmmRLdReNu+uOWe3uP/MYxzrbG
tdSa1GOpfxWLxWdDHw1bRs1vG1n49OoH/cUG861LNA/CXm8rm6IpU7nzTnXeMQD2iK3PfFa93/v0
Mz2MgktKCz2+vimHhDiY4z70Wv2j/sGvr805JtFi3F40QuJfqfNqj4Elf0zbNlt2vCE+wOT8rHX6
+ycWz4wDPUcQpolDdHXQrmKNSgQT33oMNcvFRnDSovyDk3nrSGdiFZO40sGPTO8US/kqkAt2uIkD
CfoJU9vRhxSxeP8XeeOmnZ/T1793jW1pGsPQOhkde/qCwsePVIZi7NFRJoi/d9uebxaaHEdxpqvm
yTeKac+Z0TTVwuZS12r59vdOZL6hX924CYSSoUlS8xS17UEsZqpCQgJJcE09+meC2JtP3xsPxzmF
iRl1lmUgoU6irz8IhM/ZeaXdvf/9pXmZ+NHY+XFvnT3agHt4Yddtd6pLaSmX4bKH7WB6G7m5NafP
hAszIMae0wlLA1e2blypyUdcrzOJ1I9jnz31ZS7V6qTX3anlZTn1zQbyWx/taSXRan8acI8O6Mk7
edOZXwy81pmO87ost554kUKr+PP/SgzN/JlUIgCQ9HjaNWsh/6Z41gf36hmR6MfXPFs+RLPy0iHo
upMiBBtFeSrDBwKTUaUPu4qhTj8u0jReCJXphL4CD2VAHdzhjQud938jeT7QP38jcgrObjIrjYRK
HtOTmCK9o13Tc73MtFmhiulMWFbypje/eMWJcZJErl1aFUus2LaHZsogC8XDnDgLaGI3QJf9/pf6
rkH41Zc6W5TS0aDtJ4CfgXbzHGgUp4P4xSy5XxQ2kU3CvLjK5UUwggn3G6dQWlKP+qE7elp0ayCf
YszbLsXavCT35Wuh65fySBCaFX4Zav8z1faDxIR4lIZtX8s2W/BZBLE3WqylQ1BvRHYCJEy/4H5k
dwt2LdSoRk18G4tWGO3Q89aVGW2DaTrozXBNYbAVRW/VtmRaY44IRmJ7FWE61F27wnS7a9pgywK+
C7Nyr7f5neW3K0Uu11ZXrRAxoV2n51YKpqslIWQZVArJQD63FrFt6UtXToat1rG0IGpfSI23VqTs
CrCNO0BmoUkM9a/UP1jWzqS3f92Q7Hl/vh+kPvXBFMblMZr00zCDvuoSCXcbpApmm1xz2kRO9yyv
QPnGrnN91GsfPAy/XotIafv50Djw0RpDvjiOVPFVmzpZma7ev6Mot355l8///tVSGiFYV61ULo5q
n35pde1OaNIN9uD79z9+/oa/ul/PVmo1T2NTL5TyWJbzHlUrNqNRrOS8Wfrwyd8/xlunMC+yr06h
E2p6qoZWHhHe1/gRDEE5sc1SL6NSx8X/ewc5W7FJPhoN1R/r44i0uhKK3SgKl6Ue/ObPcLYoG1Ut
WXVplEehFHCgoOXxJDJH/VHe/N73P1tOBW0wCeCeCS4ENuEhAkODoE9cxY34kTj8jd/BPFswB7zS
RalL1bERxuMkCCh9q+aiZC/2wW/wxmNgni1+raXDj/an6pgl2HTGTIzcvoo/+gne+vSz53swh6g2
1aQmwTS81jEI6br/8v7Fnz/iF0/BOb44tYIxFIO2OlqR982TaWR440TyhnfsAu25N8UPdiVvncLZ
w2yYQtJ0PUtU4klAGgoF9a7V3b1/Em99+PzvXz1mkSJkuUrf9hgP1leSNbTFmE8fLBNnQSl/L67m
2TOcyNUYqXnYHBvYOF3jpIYb0cjyiNcIGkeQvad50lVOdDy9Jn76vTP6xzM9ohI3OahseS4Ixwn+
SD06v/fhZ0+0r4TSFFcmr4tSGjZtFIDS6VT9g0dhfqZ+dUedPc5pl7IhYYBxtFp0Y9oEHiOJr6Gy
ISTR70RBXuSpOR5SepD/Kv7h719ozgB7/fPXhKJOANqaI1XpYZLq615F8fz+tXrjLWGcPdhWDtug
VxvEkpb6zGSBjHjjuWqlZa6q6/cP8VY5Z5w93o0cmn5YCAWVUAWCyBTKr5k4puu8hREec//ZCSnL
B9OwsG6Wo5fbsYapxBOSi6Ybc5Zi31uKvVTe6Wk2MZggt7uLBiqv3ldcaUrkE9Ak/YO7560rcvbG
b+LUGAZBbI593ruFUO48mFdhke1bHo73r8h8cX9xC53HXpB/ghuC3uBRpuxb+3QfF0YmrFvFuBXV
jsjPcngkdvUjn8y8TPzqcPO/f7V8TMx1rEwom+OQINOrUORIDR3Q98/lrQ8/Wz7IGvKyqhXqY2JE
qQM6vVzUJprG9z/9jRfbuSBYUoQSbvXYHDUzQEGl5RHXzEAVEQ+h+/4h3jqBs9WijbSayX9cHeml
dwvLG3XQ2HLivP/pb53A2WrhgXRtwsGsj0YzyoyYsy+ph94rMT6Kjnvjdv0+QHz14zJAHtMwrHjx
dFW3hZJqPY1WK65NM4j3tVoXV791IvrZQpEbSRsrzOCP5aTcYGNYNVVznIzs9Hsff7ZG5ALtkCpt
mqMS098RyMOwkPKKdff8wee/dZ3OHmss5gqgrLA6RvkAGLDE0h4pCA9CaKhrFcrefedXhWOU5cz0
9LNlI4MVomCwkHNAoRQaFONYDBHEqFayazop3dFIze2y05OLNDQ9t7fSnB3SKGA98lLQATXvAqEc
V32tycusEK1VEmg3Zedh15/6EtWLKS+jtjIOmchUoUlqNI0DINDY0NAigNVHHunxPp4lnnEhaheE
moI87izwnrEX7xVpNJZVgBAN3KV1UMr4VOZitJKV3EdP04/brmnaz5Ui4FGBIeZ0ceMvi04KHLkw
COVuyuajqMS3LvDZnV73QjKOQ14SH6tcZClSJjNMn/rQWM77mvd/xTequfNYST0oTLWLu+JYGTXp
y6lJwKSmjC8FOymiyPHz+CVT6vcP9sYJaWd3vKUmflNhFj8C2UZyM4AnUw4VglGD3+r9Q7yxOmhn
d31YTHUjJ7wZ1cKztqhIcDb4vrGrGmq83zrEd+/kq/WhqwK19hmmHlPw7KuGhgGq6dJ3+hb7/u8d
Yl5ZXx0CFEASk8hVHEOpPgSqyUvGTG4GU/v8/ue/8UPoZ6+YpkEkVPcqPwTvetK5qx79dw23LPQC
hlHG/+HsvJYcx5UA+0WMAB1IvspLJalU3rwwqh29Az2/fg97I3Z7dKe6Iubp3unpkUQSBBKJzHOm
LwKVT56GNP55HcD2slI4NCDWZXXr+da5Huj4kF/103728VcLzRAlxIVVX11sZfvv4aAll9iJaJyg
Z/M/DtmrSa41jcQRYyMvRiS8I0ycD2fqmGccF7MvwIQvdKWfPJBr6Uertc6oRkNeCNuoJkYC7HPK
b3Hyjd39Pz3z33V5f4ypyeGkvyv5iszRtsOk7ttYnbTUp6WsW/79Kz55HlTq/GPYJiPtvZKTs0uc
LoGRUKgNLeDvHz2P/H+JuH6XXv7x6wEBaqNtJfISTd0N0mzKVrzL3z/6s199NYqMYcA/Xgt58R2O
t3sth+NGE0Dc0yP492/4bJK9msiVB69xpJ3+oqWK8p5Cu/S6eMyaYqN5yW7Uwy/atz+Jgq8tiya5
0cpOM3lx6LKGQb723emnH+oHL7fJfevGavT8//ZiXDtJFO2xRluXPGuOyk9UB8G59FS0K9LIXbU1
5SB/v3efPJ3r5mdhuqxMnWkTpdKXNeXwugH2HPvRUNv/9g1Xr7jmeQmtg7p94aR/aWv1CW7kRjO8
n3//+E9G7lyE/edcHkT8VKiD9qUedQ6pkjBbDzZ8wL9/+me3Z/7WP96LKY6tnpIE+zLRTwGD5VhU
zQOE9C/uzWeJYuv6lQ49uDmRJE0VU21W2dR2ppup3zj0x+a1u62ak0Ymm9qbL96Vq87F/7c3vy6i
ltSJh7ge5WWIj7l8Ar25Em6yTIeNkT+SZlrV5SlX9KH75yH7aZjfUpMSjunGlHtCGLhOL4K+minZ
TP4XM+dn223raoawcB2MSZw5F9enu4ECXq//NXkUrFqLRhU74R85G7HaW4eO56Q757laFn676Ons
SOh5GKpNjOsh2VQy/+IuXZEk/v9duppS+hhYs5RpcXEHcjHho1YCmp7b47J9LgsKwrHMW295Rfm7
/0b2YWtS1V3BhSuzg+UPX7ycn2RuzKs8Sm41UclutbjI7m5qO+L6ubWN4zWZb6ixWxntq00Jz9+H
+twl8G9rwLVJM/QT2YvIzS5NF/trVXNURruPjIERW6/lRKmXUdnjfsAJGfrdY+8hEarCcrxtVKBW
RQV7WLeLX0Za32eBhh8hpdyzFrq/hIERrKtsehwyK1nYZU4xW8yWe0g6uaq68IesqPFUmkG5vafg
JkRWtXJ9n79hK/Bb4VR+cUc/mS1mQNuf7/MwK2ZaX+UXTYS/DAPdiwfK9otR80mUYV7NdBPw/or6
vexijCFKLNskhKWNcKDZl+rp/ostxWffcjXhDUYZCnbo6QV/+Nlr25+y2smemib3i4Hw2T26nvOc
ujArrcsuQTbse0s7xn75VVqeupx/H2RXE17UhFMVTvz61rCafThM+oOsJrV3NPyiZRoFbJLqEnqB
5qaArybuYZmax9jO1MEatGgbltTMxqz0dxPJgpuxVnRCRiE71Sibbrq4qZZd3VpEGkUvV2FvDl8E
25/dlvmK/lgKgnTymxb88sXX6VSmApc9xOrvr95nH301AUbTlJsQeZNL0Os7K28e7SZ9/ftHfxKz
mFcTGU1BfdanTXJJaXQz+wDoXLgw7ebeqaxjF5+yIXn7T9/0G1r4x/0RgEgc0ZLvmlr1IyyA7uXj
uBlcSQF8tvTT8jXU6i/WzU9umDFf7R/fZaaUKVtmH12Kmo5TPaj0VVRpXyXMf8vH/yUaNq5mCTPX
7HLSh4hYnsb4amUM2qK37/J2L5tNZiMjdYZDEP0EG7L1h3Kf6NMKgPAKOvrClM9w6Tc2h0IBtcg+
9vJCf9Coyp3Cx4SWQ5dK1WZDLL9ITOMBFDz44njb8892s/m/X6EHzn+b74yrKaknux/rVppehkl8
SwpzWQtIkX9/4J89hKuJKOYWGZA0kgvlujd9PWycofliCvosLvotXvrjAUdeEkgtyRNm0EuGtAH2
ofAvVQztZLrEUm59eVu2X8yon13I1ZxkBn1Mc1iWEteDrwniaFsO1hdHIZ8EkL/nwT8uJM2iJBxt
mV1AlqBQAMlcfVWi9dnPvpo1iizN9V4ObMo97D+0DDQ7qradLx7BZ59+NXGQrMsz9s3JxSyqU65H
l0AE3//TwLlWj+PIwzygrAxuUlquTAP8oBzzav33T/9kxtOv5obQLlw5dAYznps9kYlBm2AFz605
nJzYPCYy+Q5/6Yvv+uQm/daF//F0y8KQmkR1dnHC4jHqPA0aJUnYv1/IZx9+9e76U+/ijRzyy6D6
cd2FHyiLv6JfffbZV+8ufCmq+/QqueixV6+7nkUh83xj9/df/smgv66nnchKQYeOsotVWS9ZnH+z
QIWHRl58cWdYQP49jPhdLPfHjfeDMklamUcXYWjbyumPTAa2fMY/YFfuXqSzjmVfD3v+1WqYGpws
L5KbaIzGcgzQSlti5WXaHZ0gS10eTYrdFeVGff3DTB75kHSinSG1jwYfJJuOSb3dNTDmcS3uu/5l
1Nh5mPYyAf2UOCtJKGuiqG4atVDThXle9snGtPcFLhdB01+7qB02ceS5+ZOppRStF3vWFrqC2E68
d9K+8R3rCFn7oJoTf8dIrIVjqFWHemuh+7MQ7ZZN+pGFw/Xbb5F+79CBx3qh8eDcQkL+D9esHQX9
UsC8tvyEymke7ADBlLFXoPxt9UFfKtWBTjaLbehiqPCFGNhdmo0+IJYCN0c4wN9BabDmJ9j6QAWb
M99HAT0j8l7QqmzLuFyVNZKIfCP9c+z/lHa1dvRnVr1OlAc/tVZtBBHD8Rc0ch04off8YD6hn9fC
kQR+1qW3hd7ekOB48b1w2SanRL/XUXUaFf9EA7+OZiow5Au/IfDYh4JTaRHgGPqr4nhC5vYbdN1d
YfXbrIIMKsL1FKBOaU4GvCxyGDk7wRZcRSD09TAZlP21u/kW6oNYsk9sxaYFYYVbBtjBJjLf54sU
/chhOCo6HYtUt6wy1GXtq5uANPFmO4hAV/bf5lUasf8RuoQ9x9eeY8f0n0AE1X37PSAz/Pf3bp4Z
/iVu+V0x8cdbkWRhAMKcDUhnec+kz0due2quijGfLXsQ/v7+NZ/NsFdLA1x3qSiejkmfyy1gskVJ
NDyhfINEtoUct8GD8cVM8sk8dV27XSVVmeRtTYzRhtbeLSiTswan/+JCPpmnrsu2y5besGDeX1Mk
+IBSdqW11S5pstPf79Mnpbv/40qoOJa3bcpMLznvA3yxpa76Ay9c2Npr3ok5ZqqTu15sAmluClNc
9Ob57189R6r/MhKuy7fToaHuibjyUrWWfPO9unwsLfj5avIrDH62d3ZbAM5//7JPr/NqNVFequlq
kNHFtdE19IBN74QOZGOc2mLrFHiGg7iiUsNvPdwpSvf2k4qndZbSmueMermOCs/9YsR8duXzSPrj
HXAkmwOVZvlFxEV5omEkPUNlFA+QyUEzWvAQ2zj9qsb2kxfuuvDbTTRLIkfIL6ab/Mhq9Vy71VYJ
G1tY+MUY/ex6ruaLtDGnDI9CfNGDxF6UTE8LEVt0Jfa1uBg9e1xDN4ovUnFzYunfhs1VSOnQDOi7
Q8LuXDTfkF0i0RzWetaB16LrI5m7QWF5Zn7/3yZDcT2TQMXN7HRML0lfvMF9/MiE8YXQ49/f7f/x
jJqhqjXXatNLqc+cFDa+snt3ZfPFMPv3ORCE6z+H2dhqSYM4Mr40unUKMmteQPdNGtzaFcnAyXj3
8vErT/knuyH6p/75ZSh5VCMKPeV0ZldMh6zahxT48j/leDL670KSv62+3Hv9+4hDV/7Pb9N9iMGp
ZyEg0kLnwZ5q+V3GucDd44KTymPgigQwZkRnC72WqDltuF5MZ1QUlFt+iwGbg3bboCumDZ7VbuX3
ZtMs68aKvtiw/U7X/e84pdPwnz9R1WPX66UXXlp4RInNgh8EuzxxIczfEfuM5bSeozD1YYGlnUMz
294HDt2xcyIfSwC9Vyz+9XQp2VHG7O7TONnyJ+zUG5mtE7hcQfESKms9xxdFEBFDZYBs7+nonnHs
pEh/iPa1a79YKT4brFeTlswcUdox18PJHij5+DeC6e+TMxiAf3+rIdVc3S2vUH0g6/gSull1MhqY
xm7hjkvVGjtpas6dJXt3Z8jkLTHrdgNIWqF7yQRosDTYOrl9rwQMHCC1rrnFwtYv3WaoF8PsQytF
4e1jXuICpJfInhMD3B5wiuCxiOFJaXlLJIgxajWFsbFwYlj3oRjdg6V3xXms0DfEdlJtG6xpC0/X
vyMTSm5MevQWVWk3O6+ov4U9MZtrDPkh7qWxVUqZNyNhAWZ5DRWoPpnnzmasGVP9Wsc5mlbqMw+U
22lPVj2kuynJFeXkIWjbie4lJy3J2k+hIqYo2q0mvHjVRx7nHE25dm3QtHGnxIaK4WAjDKBbo4Xa
jCZ97UY6YwuPLUmWo5En3KNYfRs7kd7T8pqd8JMBBFFhF9yJ1EDOK/yXIDCyJUZE8znONPZAOiKb
fpLTZgD9OzfpasQEQw1KFsqfPfV39Iqny2kW0PmWiYgLRG1hmnd2iMlUa31zaYeQYkXdO7vaC/ID
ZYpOtUyCDjJ0YR5oKQi2SVV9kN/+kZR9hLErpTYyNvTHqhjSW4HT6+hxrH9IsjTYiyzuAMSafXeb
i7TZ9g1cZs7PHgbp1qtw9P1ziDxuY7WaPCQ+tJRYg/HDuXb1zB4Ml67nlvIjDht9i++x20SZB0i2
aa316AaYdjlHWSdjq9/GDQf8fWRRxITu0vUbvHxBQI9uH7+AWf3mCOBvTkJvVh0Bw8/SZRrkJ+EA
7UcWsJqZG6Hb7YzOeaCxZdtG8Xs/lNl6TJiUgmBolkNaPThmfGireDeFjlwAQ2B2MKOXoOvWXsnK
n1Y3IqQRPPGKdYX8U6bdj9pBWQG0YPDYN0X+Ts+ctYthlbk1zu2N1/j3HSVRQeedfYCS+tBA5gyn
H1R/WduRoG3yofZ9CA4qdAeKpoW2wEw3IxNkYMF2MTc+X616Ok1ymrWrc+4UO7DcC0UDgpnjaMkn
kHgZNrViKxBRiPZlAASTD29NS04RuG/WqbWDArbs3trJ2WpspYERFavMsE5Tz9lYUa+Io+57ozpb
jGJZyR0N89RnZv6NmXb3Bllw6eXdKuqgwAVdieRg5Pxswd70iIgaAoENnwLrE1ft6pAvMjM8QIwB
SvBhxembwatelXI9cZ8nKrrs/FHU+ioE8gQjYylt7wP6Dgwo4D5wgWzfmu9fp/Mko3E3/1UG5DYN
pqUa2hX3pCaECZJbZibkG9WK1XoLfwNvnqSgF4uHnuyr+C3TS0R/nIja9YnUWd+py5ga2O+MNfqV
HdZDME+HnK2H15LnIcE2YE1pnIdG52mAD44GeBH5ou67paynO/6NHT409TdPGeBAiyXX0WQvCn+l
yH4O2gDLTQuXtrkpjZ9JEE8r0nZ57W07BJY5oI2uGWE6mRtbUaM96TjSw+SWp28YzhottB5SeMd/
bbQQqaZoWgeZv2s1Dw2jD4HEv22iygA2wUVXe0H/YSGpFJ2fmDROroYJw7S0NeOah5AcwigBvZ0u
JuiwAi0GIRydY6CuW3VU+Sh2pMFXSDhv8PYt47Kj6TRyT6HFaOFki/PcacmxwiYCso+B+RZgWLsJ
GWyFb+5GFxdAG50GwIQ6hp44ofwNOoIRWFh61Sot0l9Nkhz4naWenJRfrgfF2w+NPTD2oUz9rT8P
Qy66qG88o1+ZVXPHM0oK/8CuFq0pR4WGN/+Ro9UAHPZ+bO9EV5b3fgRUuVBgEct5vKUk7iML60Zf
t/MDcy0sYE7c/0BL9IuM7ApMyCkxf1RDQw+Ec+MF6qaPmBYYbAGwzyjS9mHmr8vueUo7H/BDCeK+
3PHo5iglQFVkifGtgUSpq3ypo92Iklu0NvOY6QckH7RMwUoHCiCtemugMC2CbGmiFh0MbR4BvbLu
yuauny5OjuFM7w/lwOw97g0ZbUzuWODETxphhEhBkfoPkQmJj/r90O4AS/Dwsp/1BE2LFrAu/x5U
7b6P0kVAFokTr0VTIMauZ2eIvnAzPEPzsjq8DZl9M4j+KWcpaaAV1qH4mAd8NT0B633w0aZDc4fl
8YOPt6aXxHii5WtVZPQXduLM7a8YL/PrNv+U+UuSiuAIqVA68+a1XcJmenBsStNmFvoLNJ/XhveE
R4yt7ZsFL7XNun1MV6BMfkhAkRN7gHh6n+973tGwWMb3bfoYyumOEuEdQPt94TpP8yPCnvymmdOH
oUdHMCTgu8cpWtWhd2cyFcSeWEcuEBE7MQB+psOulfGDBrUr4VAqMqHrWGH+mvfaqhfxrWPkt0qH
NZrJZ456SP27wzI2Eg4nRxNlhdUc4MHvobe4FMDV2n01MERzeBgOoDasqdOq86U46R0AzRHQzUCz
8drVVbdIwu45nyYPVrhnQdmFDtSiMGL6qdJHOyAjhJ8Ji72307JArqIIClcQ6tte73BLyJXbuTeG
1T4oMbx0RX0/mRqVumoD641tJq9vEoSXvh941yP2ONYTCam31Buf6jA4pPx5O3bgSmvVHkvpfh+z
8azAEme5/kaf5GPEUkapQ7bsrHIk1ErX9mCGS6o0nHOVM0tLqUV0aJb3dlk/s27mj2Rcd23UbIbe
O8ap6ezzntVnHGQM+ET0N6nvTVvipuD7rCXZDnT1m4ui1Ktl1afZuvIcastka1ALi0G3rUZj08kg
XkYm4QvniHLh2iWLlKkA6Ri1D1LOs7stpejNWm8mCDKqd5b0TdiHsnfymUpUDht6gaxD7xR7Sr4Z
tm0xLsxKXzTGq12ZiJrCvVJ9uMoG2e+qyJkedPJud2MKgD/3JvMNwr150qnByRb66AGKjamsX8pe
zx8ClQVb0bs4fuMGN5Xe5ebR1iwgtlFnUROSjniundSkUgsHO1b06LWnY+JgF5wmJ1kz+CgHyPFS
Opudw9BL/F2nI/blfg/JTUNnL++1M0x7YWb2beqjfV1rlvY9z1tvUQS6kSwyGlefGorcjE1TQ55l
XA87T88SsG5VpANRLWhMnlAjcn6lsulh9Ca5HKp++lHb00CiNS1HuWrsQYwQTQva+lw3062FdDW2
Kgbr+50py6BdFNHQfAe+T2lEhQ74ufWS7CIS1f8qlWaO1GbrQ0C7sdneuWzc1lYQgNaJKitdt1bV
4zfu1bBz7Zy8ctyLjBc4UvuxKEaqLhJVbCqXsWg5NQXfRd6cfNvJKf125+KfMaSUFY+YV075thsT
cFSFK5p1HEdsmRro0F7et3eCQ6iVOWQtRepT8URFSf4UKCoVE6f46Q6zrCnD7RqZH00D9w6ai/19
CPNkX6d1+oHMuTnGdWusHI1lYJQUrFsQoFa+X+r4zjtp5CzwWfsDa4q9qY3AuPebInEW5mRL0sHz
PqKlHSgzAPSMJdLKzHKHFTZ0sQtCh/r5LkUULgUk7CDGsgGjZFWGXIwbeaFaWXHdyLNeF8bS5v++
N33TvvTt1MNS7qoNSlLzNgKbF29o2NIeTMOwfhiWCk5WUk03mTKA9lgiDLqFpvXjMiczBHeY5ULz
IMXqkdQ/2DcZ721qgyC0Bx1msWhXvnLddWsb+lni96Ie2aIAthTiOAwm0zfUw/5bJ3N/g7pG7kPV
5YCwoQ/DNXJvNBUMzDvm+JBB+LunPYfeaoPU6YJLMJe0aJersdHMs++P412HKmiZ1n0Uwb9pxavu
aM26rrVuDzi3fpaDLzYCe91tEIt3PYq/i8y5zbH9rbnY+pgWaDyYcAl09BY3XUhnDvrsZJlZKeyO
Ome69WxUvnO9tqxZQswU4R0ArVtaSe9jt1uhGtzYs8vVnR6F0RMx5fSwhNq0yjL9EijpwXFipeMt
Gr3k5FlYeybi61Tmd7HtEUMaW79iK1Ub6iFurVMo4Xh55qPnYaJNa6KiSdLiS9gxeLua4F6YyTqu
vPsgHU4qbylOCvo7Apj33Cq6pclfg3zubA1DAE5Ud64Fl87uiPfAcQXVdO6cehtrYhuH48ZHt7bo
vXBO+3DM4zbx0hRqlv6Jn0FpvTtCKzgk6ceLoQWkTrqXlInAS8R950Yby5lrgzKPTvrOb+ZBdJ+l
E3KfxFylpe1uRONy1ebGc71ndKNE6/UalQVm8cRZdznzetNIbiHELWXFp3oqb7UpPGFnv2nK5BFn
0AZSEks7TpuVEPi1XatxzmNuBts4l8NtEQh3z8TP2ZXlIyswRWJuDbslWmh8TT/kuSgfTY5Lsk02
tbepw5Zh9Mr+O/RV69yaJbsDIzyXiX+WRXhPK1KyDA3Wl7C/6UiuLnJbO8lhGpGiRzdUmL65ZvQ9
T4pybUc65M48+1G19u04RKcEtLWMSO8bGHQKA4OjsIq7PitpbHbaXTlXITZy6VWg2VkLm7F9HvlA
1bXfe69z1nbhqEWckVoIUDEspjb7hSE+AGOHsbz0Cf3z2PzVVZJBBMFTjLu5EKuF+G9l0U9D8N9E
eKIike9BtjJKK2c7P3c3BbnvOD6hUincx9qroCrj9ilis6Oq2HntFdcnWVKQ0TpbDFiwX1vsveo+
TnMHgznueQKlXzW1IEYxYcWhFd+TzoeXgO3mqoVR3mX46iZZHJqM8RvmQt3T2BUfLKeUvxxhxDsR
ZvFjyXQO9DnfB63W7+XozhWbzWNQiSPE34PWqJ2W9B9N2qFlbw8S0MEYomSp2llv3k7RpvFTfYUH
HhlggE0cqlyRmzu/0JgQsDrx7n+4BnUJzUgdH/UKoBA6rOgqdW8knT0rH33mopaAbPvUXbKxQVMx
B7BDfKPxvDgWHSqOKGGoOpN+VELDYdVkb92sbXCrGzeczrET7qLO/jZkdEpZ+dZUAP/qID1zTRuv
Rf2osy225bTumuA7mJN2QXWJBplee0/D4kZQfbmWU2htphLPUevWTKbmnM6xKCZP4AWvm8TFYiCH
x5KzBuiZ/BhnO0HqbkCRVF16k3jTR0B+pA4VxUmIYNyGXZVdFliQAufOBb/uePkxVRBadf/WLWpi
RUafZQy3maEfAj2fuys+Bi/aZdMMkey8t5g+dtZvTktbm61n1t6guwL1UKR3I4mdQSLEUO6xq607
I7APID2LRaO5+1TzXp1pui17cbSCAf2afOwdg1RA0h6smUlBo8gxK/unIqiOZmefqBErgWiQGkqd
dB8Zw53VeFuRVL/cgtQnzN8L+Zp3ag9pbXBu67R9sz1ice5ENHqPGRR4tDr7hCgTbLLe8dhQLgXi
NuiyXQQMvotUSU2mq7bUX9oMW3PtwFcmhaIepHJuG4L4RRTrJ7erv9l9MuwAEU9IR6x6l5Gq2nHe
DD9+4OwDdQVkkPDQNATGAPoZ0RHnBvU6r60cBhOhitTAYsjB/mbyHmfS0BhLJFtrns7Szf3gWCOZ
3UetnR+NwqqWWVOpe80b7LVWjDWFUyN6FE+W5cVo4/whcu1wPVrxjzHpntshSk92nicsADge8rkC
jatkrGuDaRxF69He1uo678iYn1NzMN+0phhfewRXP6U3pgcSdd5z1evGPjCgPNfQON+dzIrH5YSv
TyzGVobfeqzrSzNj/JQWri/gjF6yGTLfJg1mdYeqZrmU1YBVPtC79sJTrT5yqgQ4ShHOyMl9rFdw
K/Pk1lbEMUlN7BlnhuDgLACaoucT2Ii6WbYUAq+rRs6NdS5A/tZwp3MD7ObOl1bZAwe2glfChu7B
HeucTOYsiWW6wt7rfhBeOPctVu5X0U7weXpXT6tFrww/3pexXQH2sU0f11GDuIJ9Crvf1OnXKWwm
lk3V9ktLFvE20nNK2aq2Dm/MUopDpcbyUDaxu/9daNnbaXge0fGs895wV0HdJecq89qN3pWcr0eO
WmXxJM5TWzpLoeMZYPFK770pc79HvbiE/jTCmQa1uRy1yIvWid10JtGZoTaeElZDxKKHW5cdm0fi
t1wbknpjQxPjMXRFstN1MNVB7jHRDr1Ya7pTbYpAUitqx52zC5I2elI0tWyphhxRZkXaTk1wPWHj
U9/HP64KZ+Ssq6IrhU2Pfkx0HA1WY6V7M0pRZPm0ub2EdaC/ycruj22fGc+x2YMd1+IhudMcpKVF
nFXnUQ3fzGogicUVlMdJmAGOqjJ6A7ZQr7SuxwRU+vWxsRt7N8CkOysVZGeKru1DnKTque1M60kV
TXkc6gjBGOTUhW21yBJonF24ISuLaKoU/W9ukhymCntyrYRkPT1sJC6ZoCsUxKlDb55ttMYziMUJ
97EUx7yv8zU08Hw1RhSkyFGFy6Au0htBt8ltr3Jq6K26WVu8wqtcEZ1nVdHtEltVy3h0BGlKh62J
7Mx96FVmgaU8Vj8pUQL9hMG+WTS1YNPh0hvzrKWzk7rOx4iiGL+fbi0YsxTB1AoDjhEqVL0q0r1o
6ZlF+T2G/kh5u3KXlE0rJBdZta2ToD7EKWnhVFjD2inMbl2L0aiWqu+SD7OlrU7kGscCiqquhZmp
aVj5I4zHHOrPq5BwhVmK9FtVapxHOdV89ktds8fLO3XbavJ+9D7A80wPGSUcAawAJxdrX3Uj4y4o
7ki8T0h37ZF8QFmuZMIdRWzf4hgz59gIE2zXOuyuS3RtnmQPwKmJehsNDTJrHA58Wx/BziQEqKPS
pdxmMpA9OzbPNKgx4zndyqPA/QyzcthrwpVrU4vUoXJsZ6FQ4JHCM+W73Q8cLUJQXZsVkaLJIc6l
rAuYlTSwbrJ6FtOa4xhwblT7auXXmCOUzmrv0hCxaXTd2nQ+KO+wynMAxaXz0hjIMNuymKWzAVcc
hu17NgbDVrfGiS2ujRzIIIDqlByAj2L/ESS6QrQcOMXpWc1S+RMAfn0wR41Q1PdPfV3+CtjCRnl2
yjMFBlg/1ZXxGHEcuM6m5A6s8oEt3KmNsl+qYE7LKv0NPiid5UmfgxwOCCMA52IXiXO4qUa5SvrK
WhQ1rVXcLhY9S6DeGx5GTbupwxDK7ZB8S92Kfp+wfpx8g2XDDfWFPxTfE+LnwlN00vhrWxo7ESME
QF6JVWX8rgX2OkHFm+jRbeaNKGYwUw4+DmSW4KwPd0NpcSZC3ZHVTS8uZUwKDjsn43tfkPFUc1zu
RI8qpTXCS6JnulbmeCd9KIlxRMrOPup0fnQTHv0JZPR8gM8GrmYPlT5nZfCktdY5SMvn1HZ/9ZW5
xxf9kvZQDhIfiVMgOThWU1WxQg0vcU5AXXU5iSmZnNp5DiaBgIPAgFoMZiVi0+g8dG3VrIRJ0lWW
z5Oun+H0fRuT/r0Ihtd2nPaqN3fNRFqyGp37Lo/P9JL9Cgbt3uhsMuPRplSFfHLmhYPIeVzGbgQk
N28WZlRuJqJaspGcmGDkdCfCgto1now4ox5Ne204RuUocJf5iIJi/9kzo8cYfvnC94wdo4oDVrOs
liVAwRW1/MFJxMbroDkvZh2/WE7Q00njykXJOk9e/2Aq8+h3ZF4imNZHyvwyVPbZxsmdb2PejAwD
bHyDQl4w0zzXI+TjZa7NDLWYEGOsm5u4Y0eaZTaqRPlWh9pZCBEvvVBv0TfhmWedM0CQ2fc9Dfac
AnDG49Y87+bE5zwGU3ibMX8shzqv13bsbDHA/co98vOlsRoKcR5KkgVeKW8TF60g0OqnpoyeKncU
6ypBJDhFw/tcgYh/8bbrzC27DqpP7GDt8SeL+RgaC8MuM9oHcNjsbAFIR26cL2RPhWFTCKjNWX6y
SGospGkicqP1ocm7dZ9w2KJp5zTmAXEUuXU1xDRF/j4ZpFFlr8i7lzCKwUOT4MbhY/Uh032F4wzS
5dobg/tINq9TJVISov6ccI/6rYcTg9xX66y6QswrcPhY5+Xec9pTFRFeltmNw2gPKurtcucXkOtD
YExPnNadBYX+HjVgi0T3UwAn3p2V6vc1PZJLI23f/chyFjKN7vi3ahmn8aHU3Y9w5khDICAAU9m9
6qxbmZDGzg1xTt0CjXrQ/CBTRl/5JN8QWTh7c7YC+WPa4Hvwo2XplOZyLsDPEqKIqDBYsTv2pzdD
rCMJioNnTU3PmQXz1x+gI4ZFpVhx2QulLkWIMmmSs5VkcjM4OMKykptO5t1Zhz6HF5Xjrvso+SUy
45W4qV7SQZqup2qMvvdFnOOpD5szqFW5MpsOyLCoE2r2W20R2N53NLxqZ0TmExOSYjPV17eBTm3G
/+HovJZbt7Uw/EScIQmC5VaiumVZ7vYNx7uBvYCdT5+PuTmZk8Q7skQBa/21Sg3Irmk1CbjJEvYq
Xt46ybYQZ2LZjU7TvtpW/wcHcfAQeZ690UNCTUdkiXPvGWWYk5mMDrMpH32jvFV8akSzR0JulAa7
ckFFDrFQw45JNOCS0fYZdj/bWh1FcpuskuWeot4g5G4iQH60ildTzjQi6eZvGivuZUra1Cj0mcl9
unGFe3+6uZX0+pG9zN1tzhsSx7JQJ359cRsCzXVm5McWU/XOz3mPlA0YZEIPntiyoq0E2n8ShfHV
jBBJhYqz14TMg11leiBeNYnVgB7jxY8ojGE8J6Z60t6VinhnG9nNn2HC+120qmAfiUuYi5RjyB7z
L8Osp0ert/6VY1HBzVYw3WPsb32nrtFmNMPOHoQJmJNd5gGwcpA8XzAaPN0c3aKTdItRRdVJVrJ0
cPQRkQtoToBmdkypVJREHW77zpJbDvRyZ1YQ50Bc8Y5gdI56suOSjVkUxr5zo2nXVN6wVT7hhhYz
07PZzV2oofGgth1z41FlG+rFN7kZeQKyoZOU83r1+FgSg3kYJVoup5s+qxYBS22p4N4EBiu8Dbas
4RrRaywnwRN49PXgbgcPipM5zoIEjIMnMtBfpjx3dlFKvUJei+pkK4vmPNNpbgn/g1RAnpHeUGXg
lEw9M/lwdhp/NavFLrEa8wyD57Kl9MNOGdy65B05W9Y3jlFBMjj9ueNzk6l1pQHdcVyZ7kpS2sLa
GSkg9q1/jTYKpLW2oEsEecziMSd2iwnfHZiPSbIWUUbGs5Ikg5uCqm8T5cd2co3HVOh5AxSHULmQ
4yZIanNf8Dtyi9Onp72fdEQZ4fRJsEet/eQrimnnNjmLpHpv4vFHKeDH2qRTt0hqNuWA0kwGGIDI
oV3I6qfw27K86aCm8Q/1SxBxJXg7adcslQPNP346wIYSaTfU0K26MKebN7FtdwOfsSVGazML3pDZ
oBM8LaOJfblvd0JX47ZVquCjkypsvOlHJKbceWJuN8T7RYeuNaadk5tvWeDLMxKPMlQFXbVNyy8Q
ZcbdbWxgB/JMqr1M/Xg7m83vpPRplouCkWl75vYKEqTcjHYk7sdfTMqfIETMTVMOXq7s35YBuh2r
NU2KmheeWoMKQ8GZ2CUO6e/a+xhmGtjstn9AJUPpl6QNtK34ddh6gND/bxO0+GPaS2lTNN75ydWo
2hdDrrd0PR6dKga2WqBiakB+doOhJ+3BfM/yat6VPhn2QaMuXmqbZ3M28hM7S3XXFIAjvHKfA2mk
O9Gl+Q6P1K2u3N9dJxiY0tncdja4R+wiyIgcYmOXairCqhr4JSxFGfScwgbNwdraDIgTFbl1s02i
Jrx0hRDtVOySJae0oWjUVxIYlNcEAlCnnv+mkpklzuePOKBQBB0SjBQy4RB4ogpLIeuLE+XAbYNl
c2sYTlg5E9eJgTQefGF6l47+NgrTuldRpHZOFxX3YnC47SO7v1pe3B5cJKWh57rdoRljlJAjrXQZ
CpL9OC3DC0C1viWE9h2MtrTfPKBbiA89h65D1oShguBzTF2fDEuk8z1Y51WTBbLrrELQ+pwVu7Gq
lwte51W5bxegWCnloZTKbu2RGVBV/cvYJMW5G8t032e0u9lTzMPsGO0OpC2DvFPBRhWLDr2au7ht
W+eB/XC6mbFNOaBuBlp8eLdep9pt7uVodmeDQo6tQ/sC4g2vOamoC2itJodUZi318CouD9UyZG9L
V1AHqqilHKpY3CPTcncaS+EtqG1xCgywNSOagzAmGPyxGHgdaddl/2IduRt77pvvARphH6u2ftFg
rmQQ1T3tjlGDjGPOIahFb3PuFqPeN002wQVRQG8WK5BoGP4vM4hd1CGl9Vq1ZBRRFOGEYzPND/AQ
6Y8XpYjWGjsOp7IcnrLMvKCJeIziAHjLm+6NYDKUFHVsWj8CJZjL+bfqZHCbCwjsirr2kwZRZRTq
819w4r46u609+h+ztjKONQ88tUZk2J/KKpVfWgXuBWxUDNsMGFpvTO2K0KxccVcd0W5W2ujQpcYd
CUOlTi5L1M6qEralwW+aa2tF5DQxTcPQRzSu1N4YPLqT/WdRfMekRVxxANcXZp0gJaFKyQ7TGfib
lRAobHJDC43YJDcSsNtptChWtZxwHn36F81y3EZC69C3UdJ4FrmvbY0yczSmcedljr+fNRzFFEdU
uVtZKR+WoVwObudyqAedrxCe6ena2ijyUjOWT2TItnS+Zt17qoMVpopEfyyrcXl147R8qFny/liL
Wb0GbEyf2D39e5cs8Y4p8j0f+YQzOysOfamtg53L5YGHKviYUw1kMTvNYfL0ROFL5Z78qUEnQ8Hi
bjYzWgnbpr8PCTkajNEg82XcU90F4/ZcNIEfmspAF9k7AjGMtA6W64if2SntPdLCmFpxmldcw2D3
LQlDayGefqTJSTaQwh6mqqDFsinbI1ubDHMR129VQHfqCARHVnU6vKRTMu7G2Yi/TG8QN9UX7uec
tP1jFVQjMhZdsVoLHpLCMnZTkcsnrx+8u6AA+rVuY++XUwj9Ey2e9yAQH9zHWjhfc2BltzlxkZoV
JvxEoYLXqOraL0eq5YCosToGvs2wIeNuj3pseG3qctzJAtaQNK3ZDyd7SR7MvNVHijutUPdV+1nh
8dnrXpLCHaUttbMyfx9Nsz2JCKwVS6/9WMDp7si66/86Jb0rgQv2ErlN8VkskK9m30yhOYziWWcd
QFks1bYWIyVuaTWGyok5JrM6vqCWyLA39YAfWqjP1JMR59UorA1MoXyUbQYrgZvgQvYhfc2eq2i4
DsbX0fSqw+y7iu/0aJjv0O/LA3b78raKzUiCsbntlGFR+9H4LQbuCP1TSqf3viTfBJq3s+ZdVnvZ
0W2xCI5druHrK+M6DJKaEcHv+WWXPk6jqATPsanA+V2m/tqzpocTgd9QOYJIoRNxds0jXAQ2MOZn
8UHiWfxgympkfRSER0LiG9525hwKRTyPT/MoFipmaB7dDNU47kl4aa+DoLjFrBU7QlYa12WOPvl6
DyABC90jVh31x2VIkAfW+Cy2ZeLWZDzWw792wQG9zeemf5u6KT0JWQV/fTGLUKUxfT0u8BfIDQw/
Qb7DdZZxfKBcjA449P47wBe+4rERFByynfUUd07wJiNmna2cK94kc/GxN6Wpan/KAjndyJRzdZoy
eYjpLrpEUeUxfLV9/2eMmfMbO6ud7QJVQ+EyrTIXEYvhIzUy84kWGWNbLZZ/xsRR/3L8UfxSbIi7
Wij54qSe/2cRY7eTXWqdvYpOapLA4y9LEdMIQFaU27gemkeP3EygGys6tH6SP+ccSt/lPPiHQvri
Y+rH9hrHTn2c296+mHXiEpBMknThL5QHDzalFW0t630t3HkfOC2li9IqQ99Uy90LOIJ9OMWLtUhq
yIPCmvxNGtjRLkXSUkLMZXnoEpQfLj14Up2009kwM0kCZ6z2uZPAWdtzRzWlNkOpF+QY1RLsM7Cf
W1MaxUESmBYSbVahyXPiw2xzoVaTQGBa+387F0FPxVR8bbo6+BXnwWHm0Nzks2nfElGN9BZmdEb1
ffUIkWqGnmbAzQujR9MCHVlDYbGdmMh2pomS5whqvrXpAPPJZUehyXOQte2vKPfEd9tAhpNPhch+
cD3iEGjzqWS27NPSAjBm0dmplJmpMop5FwxDA/s9uvekSsa724q+Z33E+Qgm0S2nchm8lzRbewWt
nGppMU2hWhb7rQumjyZFzckGgxSk5D+CspXBrBiqg8MnBARVoUDNvWd6et+TIrGfDVN0F0P4azNQ
HIdJNRZhP+lTCmBOLy4oGLvLH0EDbIzGmQiHVBrboASnBpQjyabybfvbdcFPyJPux9+GzwLvRZEV
zoOVH8wkcI+D4Y30uXvY+vty6RGsoZwMkoVB3vLF8ItkVbQDc5zfprmwz1bV03QZcSZtfNG655zO
R6pbKlrhZb5JbOFtrICAD1ZuZs0maK1Nn4siTPwJpyIpxfc0cvu/vDnLd+pLBDOGO2xrSfRMkNOz
DHpCfTt9UqfMaX4RPggdNkn60pdAYoaMPvpZ/onK5XfAh8Zm4pcb6Wbucz8EZ3x+r3OFxd8t/gUM
Ots4i/bzYl+JcUk38QD3aI9FwwQvyNWZPeOxqB3/OSusFnl8lv9SfQU3bEqawr2loPKtjMCozYVs
R+Ltt2OjzS1SdxMMi7hFvnNX1ZEFIleaofqV2+WhRqVObarY9Gafb+vAPHaefeJmM5iAEW8zVB6i
Od3S3HaKYvHexmv1pTX95RA/6RRNlV8uf6alCckwOWQlpZAN/Z3cN7sYqaDwol3CX71Un0v0DmRW
ngczeqns/ma0rg7LTMahbhBhKtgHPA5nL53EVneEDvui8EggitEBtianaYDm7xR0mIRl7l1xwq1H
Gf9o7Lbp0I7Ua/NDbs+OHrD0j1DngxPFuyA1eRGlfy6K+CY670bGwsGMnLfFna8ezfN+EZyd1jom
FFb3NVViJX9vERtlIz+ommoLYptvpz452LziKbdvGdHzZZUc61KfWAOQcRqo2Zt9kQpQc7WzVzJz
wUa8VDa+0l7T+p7tR75uS0T57RSFfoAC307njUZSxLd37IHRA/Xoz2xllXAuMTwkcMH4htwKZ9d4
9Vw8DgNvutFuSPQ1N2peRXKVPR+8Of1qTPtdcxwhvFsIR9hg296PIhoQKQxzSgGDw4wD8LmJGjha
Omm/jIpzOJjiiytiPnJC3d/qKPaZvqOHOFK3RWp7I2L/LooGgqNwP9quNli86+m5S13JE6nOrSeR
+DbLnmv2Wc4KKK9uNmg3jaOZYeJNup22ZpQAS3MSc8KoGC/3UiU72tHeUtlC9zXfqZh/cju+2Ulb
7cxmxLKBBNdmTN5os7vU1fLQi1ztKtntbM6rjc2kaNG2Jnon9NjewOHVi5vG73nJK9EuS7z3VhQ9
9d1T1W9TY7hQu8fTXND97lMcToz8h6pKgwmyMVGnZ2YXh4x75nup42uCVhuDuuZt6hc6dOYHy0ds
7dr2drGN80z0lPSTX3NqP/vD8A3/8c0luq8t/TYRzc6SX5acpHA0BXXA20FP9U0I9dwt9X5okq/M
+OUQCcv7WC5+CMO8qxnJkbpeLfDzxaL6XcUfLXunXmwAnearXOYnERgwvhlftH+N87XUczimGlHv
fMgwo2ejBHaT8md0st+0/PyKMqrRfedLN2KfpCTexfVh4qPt0uV5Xqrvgs9J0s04tvO/RhDrSnR/
VuUvLj8DHv7cK07hBd476eOHIUvZAeTO7yQ7hfksSWhbc0PbLoJU0tZ+aYdHqWKg9WHceFYDe0TJ
ZAW8gaRrz6LyYHsmIQ4ubffehoCub1nkzytV5/VyWyOiivUYOlX/VAkEP0LuXLn89VqVYDpgfWZF
nWbxbZSfvt1vbTzlzI7PnZe+YOpPpvTgmah2DGuLq3VfJMPZKed9iooH4dvzskQvBnK9LI3v/ZBc
GtDmwp0w89q3crJxcLxOmJJ6D76rSeYw8mhM6vJTNy0hQ10oLVwbQqZIvonytaLpoUCxiPJpKpL3
HKo7zYKjHWNUT/U99bz9+lEl83yA57v4dO7ouGfUXkKzAVXS9LE7w6XL5KnIo1MBhJrI/jRLxbXG
6GpU31CnlwWX+/o45Omwkz4pA+TFJCaOhXlSUJ0+q0yxLcSCIvVFkyS5euXRPoQ1j1PFi14/Hlu0
97hUoYytD3IDFI78gH9NyerRl8B0NTQTn9ci5l9D60GaLbv1fVNtc7Cj4pGIbUqP3SZ0Sy5NHoF2
NP6urzHL3YMy1GFW6c4svTePIyVzkpTwGLDbeHwy3eIsivYPBqCLPXSHwM+P6w+2+QBYNb+vxy04
MX3zHNaqDgmDf4Cm2sw2K7WuDhmBN4GbHst2Rmvbb3uzRp6anwHwfy/UhE5jQUOQIzdVZT4RWL/N
OY2zaTrIlBEltZHfESUwc0nPJnWlU3OhlKjgyVrf7apnZuuHU53A6iGUb4foys2pefU6tODIcqXf
s1re6ym6LaSqCUdA5NagqfUdA3gHPPgae87zLLs3XDQmp0K6Hzr7fUyb45SkCxjL+i5V5sOQ9LQQ
OCbhU95hRvy2YSaWiPny3wid1CZKcOnMRhPKxQhgOluE7KZNLRvFtEZ6KGM8LGVwHIPZ4ayv2q2b
6nDx4rtQ/jFNondmslukYK/5BX4hInhUab7PmyRhZYr1UXYBdaHopA51xlTgIrDu01VamW6Itk12
bZX4O6OQz6UeLoXZXRsp3mtBD9I41js923/nvH8rl5J3rHnIh+RNFPllaOYf6N13XVdvlsrFJlr6
d7oPjhzgD1WHbcAgBX5xojN7yb/Yiv7Ry/NqGuN9YvdrnO7RWLpDnrr7PLdpk/RA+fTQXPCfXW3L
t+HrloPpLS3pSPgNR3QX68sGpEYFOjiPrtEgu4sZNKL1oUo0lhVqamF5RuxFvaVRSlevCGteark8
NYFCwT3h0Uum/pAmxiOsmXFksnqcOODwyknYx2zpLsNUnaYcfCWgUSMgxavh+xZr/dyMAbcciRrc
yls07WhgG76JhgvrbKuDLuL9NMMd+TlmjsimUxydzBbWcO+P+TnroxvQ8iu6z+PC9WYCbWGWgZNT
jTUjzoDFNXsa7Xg4/T5ALJoNZ9ecnhurh0kGemWz4PZGLtuUmeA3FBfHoJh+AahMtfEe4AfN+/wc
ZPoNYofckQohncUBDib00piUCrf2T4PHiCNJjJskj23sXclPaxhQL9xRdgu8yNL4EFFbTGmveTW1
/Sycknt4dPZJm/+NGIkEZ07sy367zN4cltFibvps3BvkdfRqXLA+uoIf0CUyLs31sbRfUdEdi8L+
hoOxdrGJ12b9HlY0ftVRccxq1DWdJ1Zomz51vBcEtT4Jp/lXwCVFrWIqY7JvrPHKEIZbxRrOY98Q
+dTdoyJ7N4wc90X/O+UnpawuxBqExLpdhzompmWc2bO0sTOS4Z+2IMHcNDhZafu+km6NNDo05Pma
A/e3in30hNq4FONCu7C1iqX/Iho+ZHG9iocPduccS1negbqOuE3X584q263Hhdgn4xly/EVy6jvc
qOv7XdCLY/romtDu18aLm30GA9ed2ldtsA14Dnj3GTaRTg3jNqd9igCShzWMZB0n6bHcizm6B4Vz
xaNwtqv+1ZrinfSCUKIlQxWDecQLDV1vjXIMR/xW0zrxnoURfUboTFHSOcXRG7oXUz6aY0noSfGF
ImA367VzwL1W7KagrJ/86GCUa6LN6t1vC2J98SGW4zlGohK5yXkVwqBFiiiO13n0UrNa438Mg+hE
oktGvkpe6fc5s06iT79JVDhG6JpKlBVlVzyU4DWNd48siT3zV5deY0m5V4mDtoUGnBrY6VZdsjnY
kizjYkuaFv82Mkoxsu4JrwkScfC87so/XR+zan34efM5co8DSGbRcOGj0SJJ+UGJ9pdmJscbV74O
XJE0H1/5d5Vp459bNaEPgOSrzyO0LcBA41QN1fpAm94GXWcRqsTfGpOmCbnoiJbkWa6p383UISjr
YZNHJRq+kjJuvgGSq5w/OvWKL2Xj9uP+ceL+GPfzVZHhgbj6I4jNJ+WM/DMAnNG7IOwLva55Xf/q
mMWh4GBHHxJOEBE6zf4Rp3/JWgT0/GpIaI3LBDbaeflh8M1L4zhHd3bC1kOkXhkvuc3nuVbmuR/9
qgnFf7WuF+7r+l+TzFjlUJ3h5tGAjKGtxWMy+OeoxpUvI/OrLou96IOwLuXRj6bDMhVkCBvHmK+Q
x8jsIrU1o/Ql52CZfLZsInrgBVrVrUa6R+3dK+erGB4RhaCzojnY/rBVdDWy6DC6yFSGbVR+uB2g
GVu2EZ0acfW6f3An2xIwl5e/4OoDB9+iBA/L+B8hoCEG9DcX9nizpC04dLDTHQtkVG4Fm1cgmtOS
dP/no7jdv66+rZf6WEchk3FsIR0BUqU9jm/qPH/aJMFZS3lq/e4SZRbZApwacd0h28qCXa0yzq0V
ihMzpDfEl5v51gPoCXCx98XvOrmvazUKZnLKxZDANXAN6zfK5ROe+NJ2HGORZrDtpDhEqM9CvFcV
BVIod+GfkIO26TaifTHPD/w/2xPNLjfHf8OqZ+btSE3nxeGxcgJMZcwNim8uOB4SiWdJhC7qPzZ/
CBmGte1seGIXDQqFibnLkVdHCKdzvnQ4jbYkDSYzqm3k/AHq04POaKnu3crc6JnDzCOodYNTiuiC
AOVBgjSNKeuQpBUZtMTNsRq+t4WLWgifwHqUBcQIUylx8GwXx448SJW+T7a4FaV94xeZGITcuH5a
U2riPNsnvXFeDyC+XBIWu+2TvQl3QWsNTmoMM2w0vc367/b9XZnylYTanEYb3/6TAwKj5j8rKP+M
o3V9Si01AbSYPHzs+UQhzqvtZRyflTsAxoETVBWoo/5bOKsym3G7gQNdD7zokffUqr1l6+quWBOv
PKHLMMoEajJE54HZ/eR5sRztMeVQKDzcLg3uNTNS37XuIjh3/ykoUMKaH1VOAhTRZNdZNfwRU/Jp
cmLTPTIhXkTjlg5C4HEsL1LJ58LEne16z5lAfRAY/T8vK57tVeWdmB/z4pzy8k37n9L+Q0c9D0u2
G0TYiiE9OYxp4NDm8DoA/e4M+IfXZCFY0FN2/9ufQSILY0HlN9fwxzPK29x129eooRxbj3i07bh7
t2b0cpNDvytNgb+htByEkd1woHg3/1maenmrUIRiua9n5g0F7utOzre7eHhLrKz7ofK8+TacFmGV
nZlIyVRvAqwEQ/PkOiMwQq17WJeOSQUVWLMz57m/UK0xbuZ1MuEB7KHaaKZI51wdF175YcqoQicC
2E9vCor72BVTxDZu9ZDdFVuYJOo2glvd+cFiE9CwOF8KeDQ9tKoSvxcxLHmoywl8N/Vobezt7sFJ
e/m6qjy4g2Y0LpZiCl28Nt46Od3gg/B/hoSjU9OnSIUCKjokqKpMqTrpv+nU/e1HipwFzVy66XtF
JLRbj/9Mm8LFTZ264hAbNAk6Mik3hRdgBuGJFYeikukp9xVEs+hJydrYSolmWwaZ99J4DgXrecUN
LlV2RPiHgjJukKkus29yriUV1SmzdcCfh/0XpQFZ/4N8TPx+unFPAjx6ib639SJfGorrYbJKBnZS
WE9+oOVRZDRarj/RhhThqAv/JA4RUOR7ZxwBA6aoiq8ztfGHnlNKTfkne1OxaavpiRSY8wRYUYKZ
b2Wm8XzafDVqAL7lYurq3XGiy+p8m6L6UjIBLyA0tmYS9tCfBtat9K2YhlasNYNX34E4gBV8/92b
sKgO+Wn9flql/BQNLl1j2GP9O9DcFkrTP6wp2BqTHhEd7YV9/DgO8iFy1cVw/U9fm7tApQdJDKiR
qSe3cjcWTpW4sV+0673jvjkKx3oUXX4UrnFyGdmWwfhZn7sVIggQM29sGzAe4Zouu1se09Ibq2/M
OLiFAi62IKUHtImZTlkbN+3k9VxKGrjelFd76LubPdqPNNKcsUfkh041+zbXFx5xHJqy+RoSY28h
ZV16BaoXByeMGwiLPFWFbey85H5Mep4NOCqJGqA+w82NW2el7KTWrXCIQG/QOiT87CDz7mxSaHDi
rmQXcfo/6UwcylC+Umv0TGwvKTTOPUvB8v3pMg3dW5FPJJkzzqCMfhwCPFCEm2wdsz3EeXtHr4Iw
FXNu0aaHxR/2pOQE22aWeoORcPf/BCbEVVncVfgsToRyP/0PKXCzFx2+ilzDyiSXoCzeArP+Gqqc
D4zve1JQLZPON3+9J6am35eJ/xxl/eM6COnembdy6sJ0tKrd5Jk/62+dNdabmInSy+WXMeV70ynf
vXY9/uLuoYhw1neeQfqTZZ6DpvoTyeZpbNR5TL0nQGGEKbmHhIznY3ZuTY2wzAJWYOtnMiHAXP6d
eYdyT3/EsNmsm0/g1NehG9Dh28d2btB0OAbuiuSTd6skFsbGwdsdotEOuyV9S7nRSSI4Fjwca5Cg
INmnQFXAfjVg7BTffja/pH5+6rvkLUrKf6jyKo77/JQTCDizDaJmO2Ue27aXP1kd2n/8KBhDA2wj
bEZ2UP9umskKZcvrj9MFTCcttxCiJ9Ict2u2uxdnCGkpsXAtNDeEcpxHMweWYZMMkvbBQ67R+9zI
3Ai/ar+HgZ9WJxQe8I01cmq28+cwew/oj49DTxihGnfCN25m131YfFcVGybzOHSQ8XuFYNyM7BoD
rVpXnvRMv1MX+Qi7+s+xU89FRDwB8pt7bZCjI2afhacXR6AhRPdN9VMiPyCZJrukiJjPpV09dTXO
1CmzIHAzGnqL+EnAkVle94nqjrG5qe68+XuELvFOZ372tMY3t9A1fOJGvamXGJt1jaoWOxD2yQS5
YcxivsR/O+k/dTHg80Kymy7LcztaHyjGD5Uunhr3hxFjfUiz7YSgbJoTeBTvPFrGH1xyb+vniUv0
2eBsQ+LWH7VE2VNk3t3RxaPPW9+vyYLrJ02Tinxuveqa6OnD06zhhhvbd2n0b4UgBrR0w/UcUgmd
z+A8Fqb8Qvtfcbzgrg/So2UigG+0vtuj+up09oiQ5jVvqk+fk2v9/zVvExq2B0EU5RroX/cVvEM5
PURTEGIuuUSLgwPY+axEQkbJioBDx2/92virquDgZS6LMSkGRX0xmo4HobRupLt8YT8odkGFL0rH
+pzQzx0tMV+nonM2qjTIQDJaHztG/4jeFe5P74xgvsdiPtR1+1CraRss7Vr3HtXbaLJ+m44brDIg
IjsitOUuZr51cZl9/4ecnO8Ck16X9Keu88+5JZ8riy81auuNTDn8nRYZnBEsT6D8+8AqM15/fOwC
3mBncQ66S9BDOxihmYhhtRGuyn1mxkTamccaO8n6p7p1+QxguzcUsEthouj1SG6oMCsQKwszbdkY
SB0CVcf2mQg5xLyyvzVx/FeO+skjr9Srs3Cyxm0ZRw9rYVHHplFq92DO6WnIlj/Kcb+CdbXvxbmp
Ri6eKf1lMYEXJV8/O2Zk48paguGE6g8uFHGwLcptGiVHP/OAkHMYzzi4eHN3UsD1fHD3Mk6BKjyf
QaLy/wm/7L8zXQ6vSxuhF5E9Tsrk5Nn9sHcbBZBWna25ybetja6wsqZbsoybCbXKwZ+X7K9vtQ92
o/accn9Fwa7TN/atRq++QcDfoGDoDyNRC7oSz8vgoz/HrHcuCXN4KdvKuyPXhAL25ntnYRwqyrVY
oYx+li5V28JTzDljxH7ZWxhLmIykVz07yfBrfQ3E0hwSw3uILVQ2MNa/Y5xwTN4jz5GeVZjQeL20
9qPttxbeb0zybTyFs4pPrru8tpwX0OoNXh60ZAhXMAkF34k0nvNiPJF4tCkqD7ZTPCr+nmlMzzqG
QNSSsTsu37w0wY7HvjMXhLh0a1EIbAxJHipG/Z44OzSrHmiq/Qdbyk4lyXXQ/blNftXoKdsK02xN
DK5wjMf1RF04jgQyi4xz2xv7fWcFR3dE2eyVxj23owMJAqBRdvrmGPkX5uq3cig4VjH+WvrIRnTD
GXE2C0AmV3+SBnIdk+7LLSCa1kj9g5/zXI3ORHh1+d1EyB5TF1l7/2XmUbdL4uapbwg57AE4OpWe
fSUEW3DuHdI2M/d2C0Ceug6tgdml8RCnjwO3adQzkUTzeo8mwUsk1FuP0hhGGSdDuVx1LShg82s6
AjRRZIuxN8r5M57jdyP2yd8YwmkMLoj0X7N+eRttH2Bm4RoWTt0cozLqIcHsrUty3aainpev2Cog
f/BL0u5M0Dut0dQixStfjEE3+wHiPfyPsfNaktzKsuyvtPG5UQ0t2rr6wQE4XHsID/kC81DQWuPr
Z4HFmUoG05jzwCSTGRnhAC6uOGfvtXsNnE+nCaPXFwCz5rYnL70uQXv5VqGvA6Ei28cv552Pw3bx
jkDWQnaKX1fU/LUhZiCLhJ7y1EQQvW5wb2iDpziEWd5mztQ2XkSMbv38ZtSUPXp0BneAMOaXoLWQ
D6kakOFxMFiwfW1XI3v7LDRluFpdHjmqXg+PNSeVWzAF00YvkmbX1wMVNCM25qUwuOuI4tyEzaxt
8PNRD/Tpgq51LfMdKaySnaxRKtCSDslr7w/lJhIhkRHH0vYOrhy4YBPNiryLccdxUqtekpZdICdk
lf1kA1FqV+IB4szY49aXosi1hkD0zC4U9xbCA/YDWY9gpw62JXWwZ9rMH73eN3tjLlu7iAR/HyeA
ZAqJoscsBdF9m3fDYezwYZdZi/YuoxlPxRhdx4CYin3IcIiYbHZiTh2edv4L0eLWieNT686GIZzp
Siq7wAxSeNSStNWr+lJrI8ExVtK+ICoo7blALCiy3zhjQCRAoRZvJ6Wk6dyhJ6xojayKATgXn5xD
r68XLsMM4b2om7YvUTULA6A31VDGpyFVQCEXSvokCmbMTrpV3grJEHn0ZhNCdKgjd2ziL5H3dkVH
bLxwMgKPHFLJMy2A/qKGhqDAbmBThWgQzIRUUjMzxqhrQm9b2jvyUAR2Z3Y0p0X6cGMJSDxEkoUW
nMqvXyrgaCRTvyLJ49Wv4mETwPGwx9mPdhpwD6+KhmSbL/X0aLbGL7mcqVaKTJNsNkLTmRYXVWmR
CoInDqddUeOQEpoeAUMTw1WKwrnZIFjud4UWTE/sqQ1b0PxnSVJrt68SZeubZosfcwTaJcWq5ap6
9apRsHMQ5cUuBKMsXKmWjrZ9ygwDMzO0w7gWQ9TJcDjkEBlhPEQ41zVY9Shqu1UVy9kmTeQ7sdfU
W0sC6SXMnAaM6KSqFuEgUnAFhXXhkIE9PNAem4lCDII+NCqlGa9VfnufCvElSdKXXhLVTVwv6dVt
dZcM6lXrs46ZEbsZ9kGYckH5qIxyDNdCzO8SOSddY47E54mQ4pVZGjnDfUQtVmgqKYNqZdr/WXMi
FRq17G7kUroNZ8kxNWW71HCoCm6CrDymEb6TObyZsUioPs5tumacm8MqAGqe2P9ZKk0ZBgnGZUlS
jkthqBq1z47ia21lryal1rlN6J2zK52W+isjAD/c4I4Z7rdOqKtzGyPOw5v6mCzkMcV4VLA0r1q1
bhw8GakTyNTPtbJ8CEv4CUutyGpOU5ZBIMy9PCovmlWA70SklKY2wHcX3e9D0nYLHQwPGNKSIHYS
xNfgEdpXI6Q5CJLh9ndw5n+9j/8dfBY3/8KJNv/7P/z+vSipkAdh++23/3tBs1Rk/7P8nf/3NX/+
G//rfRanKxyv71/0p7/D9/3j5zrX9vqn37BYsje77T7r6e6z6dL29+/PJ1y+8v/3D//j8/fvAuD0
85+/pcX7NeV7/vbH/91+/PM3fJco6C1NUkTArpZomiB+/+vHH/XHFy/X8s/fXq/ZG2eF4PrL7/F5
bdp//ibJ8j9UQGF8a8uACarw3YfPf/2J9A/TMlTR0BTJUMwlsgXGWxvymf4BHkMRLf6aIkImMaGi
Nui2+CP9H6ZmSpJl6arGL6Kl/vZ/P+ufHty/H+R/5F12U+AvaZZPA+j037jY5doVEBuaamHZU3VV
/IaNHREc1LGijDuwYQipSdCaTDfXb33FbU3Hij3ogyyueO1+uGl/fJAff7C8EFb/7gd/Q+ri3dWT
sOAHq6kTjcwl+HD3KiV/YVvruyHY5VSCcOtve8PBnQpNsl318v3UO/DOaJi0waZXnejt7z8Ws8hP
PxcECJJqTNUweFw/wrKTUMXKVM7jjmZ8OZ3KdJ1PNyVNkpb7s54JQmE7OTp0XIvZhu5jsARl6wZI
B2W+zFOxrNJWoQWfQnei2u/wNfrkLhglYm+wLE02gL5KX6mPgFQpRnLl+IBSwA+aU3/UlhPT1tmy
drGqVM0qEGm+r4T3Wt2U8waDnYkS1HdRr2OeiDonrb3+DcFuKXtB49BLaxOPrr6FfVNwTB2wAJg8
txTcpQQb2zNgWc3rS8hgK+21F7eauGE9kQynZSVrbjuFDs4aN6Xa2Vj3Iirx5LYDQQw94AeTbw/a
ngV+DjaVjkqDq6MbuBbrX6C9pT/jw5dxqYoidnRLNXRZVLRv41KCXYB2fBx2Cf7WC/VxM6AqtiJo
bizQdrkTIATC1SIOyjYHGyFfU6n++7Gg/vQzGIaGd9FUWCa+obgrMeon6gnDrpccPO2h5kbpLvV3
zWLdpahut5TW6zWTboeibXYLiweMyJrmDqWqlcS+AYTSavqg4hMVttLYE/aCTRc7krRLkSKGx7bY
D1SU0fy0dj65g+XlrynF3MDWs3WF06hzsdOF4S8Q3fpfX3turylaikm6IVPPwkX+AQkvkD49SrEx
7OCUCYptaqRSbaCidLVN6BgXCFNkGF3xFW1hhlWotKH9FF8xWRQXkidmWPk0z8FkPGeLyYIyBuvN
NqIFdgowPqY7+Hhh7day26LaIumOFyKz5UtfMqHszHqLzXDMPZWz5Iseo5u1y0Xf40D6awdqyjjr
HUlGXog6/mXUD4XgpJibKu/vH7Hy57CUP4bZv+/D73/+w30oG1+t4oD7QCVZCHguK0yJhYshDqsL
5T02FWyxfdghzcrM6Rh5Ct2IZI2XWXlFelF9jBbMKFsznJRXjL37fcZ24m6anL//pOoy4P88X/LE
LGZ+U5N1TTe+DUZpiR3UAnnYyYbdIs6kuaU4iuySwujL+45cl2DVQz6EWZuhU0CPYhfAY8GGouD8
YJJJemzYCLhWNPJnjQ2Yu7hzkGJRikCE2G0wauItjRByWbehdeDXfNjK6nau1iX4kGEjURNJvOpX
ea7fINx/PIQfLu3blDtXujyU0zzsii9trWZu3nv1xWpd2tEy0hwHPqKmufFFea5fsEcAXlqQu2io
tsleux+oC38lK3oyhFHWit2rLtHobePqcJ/w6q46aKZs5yq7IE6Pc+JIj9WrX7hxzId6ZzOOx8xV
Jlv64neViuHVjcBc6mueKjZeAViEyZhGZbea6edh/WJ3VW/HZg2m1ef0ETkRm7HeRlg5E9BpwEdz
pNHuao90IrFbq7+KpjX/zC3/6y1b3u8fxm0C/LEyCGLdGUuyC2J+jgA0ouyxcapog3OwDD1sUrK2
FjpP6u2x9+Rsl+h7CCV5u2m3vOsGpVM350Dp7xnXcsfoJ3sGD7o3qxsLgTLy7eC+lGy/2/LSNv4G
CcMcX/IO3E4OJ8Ib+K7THjmQKh90ig/ZmgMJ0nKLZhI8K8FF9xIkB2pVTbMBIQIbALpFU+4qPPnz
flLcfDxCWQJCNGsYJkgdOuZwWoS1CnhaYEJCmbZn0mF9obwGhYleGTJ6CjTGwRK2kD5j+SmI1r94
1/6M+f/X3WVnYFmiaqiyKn1jz0vV1FsokVl8WK+TDVqJCrmzxSdkml+mAhBPmN6GOx9bsU/H3Fav
40VGXtrZ0bGV6FQ74wUTPkImDOYk7ZhI6DguYubscJnBjOb/uLPsmQDogjUpQrBW63BTyW7aMQk6
sbCiYverVfX3EMDvk8iPF/ZtVdWLRhHqjFVVRg9DTcTt0IQir2MjYjpA1JuRM4UHq8/QnYlAjXg1
fqkvHRzYYllrjWCL9DxN3bxcKyYZWZi0PHZFv7j9f92CqeKPn3JZl38Y3CrUTlWhZLAzmJGBfvGC
pyvh2cfGy5p7k39Mp/Yesyr2s7nAs+Xi9FE/mtxun7DTTwPMHZs8Vfrl6XVxq6S2ljkluxfEhNFa
ZxdxJ7N3gGqfuJFkyxjuiG9q6B04MIZv/v5qfg9X+7t7/i2pIisNX7YS7vl8z1Yw35rHfDs8SE+6
TZjWWbrDI5JclGv20eWr4lf5GPqfwzj+OpS/hXL4IIgays3DjoI00HrF4D1cy/Kux6xCpwfnZmQz
v7JUmDR0S9gEK/9L1imNrYY7/s0CyJ7LZyxgG2+ZO2yZkcraQqk2cRIGBJg7PPXk3sI3pwYBWHLb
CKhD7LBfZzraKVfG5ky9w3IxT8BbwVLAypPA6ZlAwttoBVLRNcsdhvoyuB+ilzrxagga3Bda6paL
TDiQ7gzVyeZfLaq/GmnftkE0NDsos9yd8RlCkGySkIXDfdXcmcvcaSMsyuh2gNz7bF61FuWfW7wq
s1NLKKudDAE93KnQmSe3fgxuksjBYupjn8U5+Jk+g9doqcM3dvbEqQD5jxmsckrZ8H0+YRGOvwzF
W9bJv4w0VTZMndKRqmrf1tFBHRIdWNKwG7QVsAeUTXHssO5hbATZHPgHftVHG7SpOWMYXbEewj3s
gvXyq7KTZ8RLK9ohLQI2YS0b2zra6vFBa+/a4FYKj+O8UxH8CQ6zvCWwZdj7DOdmL6EPIATC/9UZ
4KdPR1dUUeYMDFDh29NJJIib46gjbb/tL8PnoKKaBk/vaBqSk1Vw7zd4lu02t3+52/qWu/3Ha2OK
nLRNiy2y+G23lSqDovfLSzt2q/RgFCvxwfJt6Qn84vyUqTRmVvL7eDWZaOT1tEnOzR7H0t/PHMpP
r/+HD/HteVr6qKvxyDKEwJ1JsLwM06q7q29GZ+zs9jw9gvhpjsVD8TDe+mfYb/lb5vYf5oFlh54n
29K6QsC/0h7oJGsP6QxFgJ2UbVz+/oOqP9mNUKJQJKqHnNbk3w9SP0zY6dyD6ZDrCcOR0+UeOLBa
daxhNRSOxSEWXJHmspkOb1pkSI/45KzWk2TAD7ZEoew1pMmb2+QDJkBov2JjFb4VFWN3TaxEVa7l
YTMBcEW1jw4LGGTqIgpIrDXR5rjHcNhT9KZGj3aaLRsVyZR+zdPfX+GvLvDbHB51ZNBHdMF3XMBw
xzxY+nik7OQZqC+j8O9/mPaT7Qe30yI6RpUVxt+3wWdIStcM0C92bNI4ign3nWGnHynK03I5jfSa
iz+RJjgPVTskqAw0NGkrcxs+gnbmDrGpL78IXhQe1Zu02lXA72mcMNNOJBC5DSrJB+s6dTbSLSlx
DQyZEuA5m8q1vezfiuWsl7HzuaPJlcUrMiGizIsPou8I2+op++V7/pM1yjAN3nFJUTVVNL+F8RgA
FxK57qYdxZ1BemnnE0RSgO2diZWOIsNl7mD4bMjdUjmCowXU0R+sfWOXlL+oSv2es/ptCuWjKAYi
RcmS/zKFWgLSRsoO0y6az8uhcCPOdxz6WQ58Y+9XnxEQ+5mVyqYdlNz7IWbxHcASJPP2mL3//Tj4
2SRkUfoQmczxujEa/rwPAv0wdguDc1dbZ4ILJxDjqkuPkTmJ8Dyc/3Xpsj41CyVip2WbatiP1mlU
dk2G3/kQ/iqKSf7JhMSWWFMsVbEMQKbfBuY0iWOh+ujrjHvJ8mT2jv4KaOo0OgOlD2pVBRh4m4Oo
dOk+c1qg8m4yt9FMftK66fZoejgnVbQYkl8sFfJPSjWWqGkMIp4be8dvQ6iaUuzfJALsxmYrcXxD
dg4ckuNd4swZ6CBMWI7cIucEMWQX4KQ0alysjbt5oLdIagweBlens9whsWXrHfxiApF/UnCxKLeo
vM0KlWbr21yOeAZlpcwMQiNCs7ykXSuRa5pwbjeKsW4wqOf7AHA8PCHREwYHyrJorZGupYKX1bjM
XLw+5q+SjJfi87ctg2ZST9YUKgoUgdVvE9tcqbXZGLSjc/UdkWORECi1QsEUBLuJLnp0yae7qr9Y
AqoM9SanBltEwL7WKsDWqQbjcOo5A1nGDTgRUT8K5XObH/papPawh3BptxyxJ+hEqfyLG6r/dSzy
yXX8fArEXlH8vtmpjDRuxKLik4OMjHGHqTMBtkZPsJNqi6oJjx3xI1IyobmVitdaPzaIjhQ4YQG4
jCB708yXSb0xfcJsDnrkGhp157Ou30zBVym8JNHHqB0D8ipU+Umht9m/N9ONttjkSL6ylfCcWvCj
3dgkuWCn9B9x/Z5OyBLnJ9l66PT3rjpL4XbC1iyM7BLUGHzEBSCrAWkdMRdbZ3pKIvSjgqiqgxV+
yczYWP+hSPzi5fj5Q7aw+Ej0IWhDfDv1NSKYB0kQuFXCaxYeGytGL3ANzH3OGVy4l5IHpGcNhoYJ
S9pJaZyhWbPI5LrXSrs6/yqV27z4KsoXuR3Y9T8A5uEzn3z1a0y3snZeivj6L/YUsib9dGyqErVf
U9QV6XvQaVlU8dSaiGkr4z5sEXsZGeqPh4gTdRuDMGNSLiFsNJhOqcDAh7MZlCkaErlmpaI/KUhU
JScNXNMuU1gmS5AlH6gKOcG/JR3Hv6yxZ3xOtO9n5i2xflcwHKGBtYzBRmyHgX+jph5EX/dZSBaR
PSd7DZzzVDia8lnEPnTlAi5QBA+tP4RJZpsdjGbXUDdysZ6QMqmEwojR1+IPPw7xW4egSzo1RPsi
jed00WuborhHvAZYfRFoRhuh3Yo6lxHuy2brky0yd89Fy0eOvNw/pcnWiu+R1FBH+UzjWz18t7iy
rj/GRCsH6HKdemT7vzOjDRXrLqJEcjdaL0X1EJJQJX7K7cPAUj8PuW1AK+vLVx94CFgLyiBgkwhU
M976bs+Ft5FnQBTLi4N2NpHJidVH2+674c6UdrLEuewClLZl50GVhKKSQd3Ukt44YURsTnDjYsbM
ynelm+yoPLURmLuJPqfAuepaauecSL8R03ajsXzM02bIjvoJw4nKsWjXHSGXb8MCQzalymYbTVdl
hJUNbVdbmspcKmeZEncbsloZi7FCbJRYYD8T7AHemjhueqBz1SFIC9uYv1IEy3WNzfug8rZNyMI6
U2QPjcu+e++Ul3wwnNh4M4e7PD0Q1bpSU2Scq7TblZlN/SyXPlCYgBjX7da4k720fu7Hi3AeECl9
YqeS4rsBLoS+tVTY1lzGMxlxNeOuZUfrUgvqeK7BqRmudOFJZRTFPQEKK8PCrc3TRZcJEFiXX7Lx
IRG4MFBraD2CS2I+d1eJOyVh0+31D0vY9QQhCCcFfEQ2Xnvh2E57tVvPiivRoqkpND4rYUbd8kMj
3GgUP/hE01uh7RVM3NYpNLGfrYvIq5Utw8Ycj0r/XDe3grBVhCPLEups2hfCIsIv0dBtSvmR4pbS
e+2M+AK1VOLIXg5Nim2Qvp6C545HD39wpTL/AjEv91H/OpRUzEd7wM9CBy8ZtgvQoaGRc4pL1/fX
scBhwJ3no5+DuXMg+FAR0PtVkHI0depb5hwg/Wj3ArfBvcjLmeHv9QJQwBp2k9skROPi8qdaacfi
NgD03tZrqjzdNRC3RboJc4ApTvMw0YurCFhEYkiohJ2jIHunn8EmCsKXL9529XogDSmi/oVmaKVQ
MtIhW4B9c9O9qqxQg3PSh6MR0sbAd8U0fp8Jq4FBT/pPtVrgarVNxaN9YyzRHlDJ/+ldBGDWc/qM
o0Z1qjc4l6q3NLEouNwZFnlkq4GINHUlv0rvkY61kbMa8uYVO+7si45S3dkk7SBilr+Eg3CuqM98
hB/KloeAm4elNIDTwqsbbEaJmAA3eUswB5R2epC/otfmS3oJrVX5TGAOdctB9krVJuu6mwG0LZcY
abZiITS0GQBwdFETqDAu7PgSfImY8uCVvXSDw3+OPauWzeM3mAiv6iuVv24RPG2QlQPn4wQaukic
odkR2hV/II6B3NbdaYI3+x+5eY7tbB8IfD5UNL50LIJ7S36Y1XP2IOTvoD6QMz9DhF4NfLoh2CYZ
VogeCgqHw8047yOBBMibvn0miAdh09FPPRRb92yKMvEFrCxF2C5BOosxjBQMqTpXi50YEV9GLIiB
524hWOjekHU2RFnZ8AZjWpHfS9wY1ktQr8kS2mGw7nsBKfDyzo83o0WWxI3w1sugMuEb5x/o3sLp
Bk+MQH3d6nea+DhNV5UBFnqVpdmRAO2OIQAhzgv9jWkl5HMS2cZLOQJkgKeAMSG1p4R/GIikdIn5
jaW6inHk7eyNo6CeZf/LH50+vYuNjRRdh8nj5HNQ9b3RPDMuNDJYOfhSsbSKM/8XBvtQnvJ3+jpL
qyN21XjTJZs09KzGjZRduDxPooVk6KAE9G2bJROgvc2U28p/StX3ovkQhac+O/Mq+JOT4p/saRGf
AP6tJtUrAHdHEFYLcx0CyVA21Vs/18BENwyx6ZpTL8SCg+1Ge8SIPRrbuH5ODzHVvP7BNPa6vG/U
HcJqe8yXv8DUULROI7nmeE0ReeuflhZioRShYDHFpqWtflVJezshEu+tj6B86uJNILb0I4C++ees
oG4goPY/csSg49UliMMCkh1uhSxDbehMHagMKI0ELG4C6qrVVjdstXmbg5OhH1XtZLQ3NDyy/Wzd
lPMWQ2lJVUHdFSrq931LwgwiTBrIloC1/oAQM+ZFi689S48VeaZynukz+BtuBwl5Fm45YnyXT3aN
m0sgbfr6osFH8k+NcKOXp7ndEsbUNNOKNEFkr6Qa6lu5vE46mKPMbpEBZdlbiEGO/9LBoo2P+fgh
xzfWNK3QYvCkTilthqxnA2sehfCCvopZyBvKW503i5dNv6vTfDVUN3SXLfPkxyiC6VaysLD+ALRw
J31XD9uJKb4FfPYgd8inrjGklWCbZU+41WS0UdmA3euxEu+sm+ap+QJj3vteH+7Taa8LB8M8pyTM
4XEklT3YNjqAh2MpY0TyKhI+mcDVAwtc2jznEgvpSiUJRAGIfKNKx+UhjVvShfvao9rIYkzzrvPv
++AELJNk0rlxKD722RFekPpI8Ph8Zfrs83/9TQQNt5Qt6QqNrYd5mSwf4O4Wx0j5AkmA/uy5Tm7T
cidId8WwyfqXXAcy4yHgTxKX4UedM15coZSQsGSvEtjjGMKUvd+9FNa5Ni9Nd5v0LwPHm+Zuji6m
spfC00xACeutn34FORJALGC3HQLq9iEicsY6pYNXlVedvbsyfFnzPq/Ov2/TtE0iP5vBFxlSQenJ
wUaW9kVxldQt87YZbPzEbXWPkNkk3QKf4QeFsiOqx1jYLHu1hhHhJiH4rzXbRot4wWKN8qPEKY3I
PXIGRHi9dazeTA6rE8V1j+8fsCIqB/Z2YMRi82HQjjlRTY0rj4g6vLm6lY+6ccrM+yJ6UruHXP5i
E4vBmSqSLxE5x7h7WeYMzRujG59Xhu5P4rXKWSfopz6MumOoO0nZyDKiY8VYgTKB8Ns3d9lLYmyo
w3FvWnPdvcPJULttiVVl3vXDjYIexaddM9zFySXQThWHp7DatFAK8IiK+069F6T3JZGmQVSHNFwS
CODctPp7FLeIsTFjEvhUHscB1NCdYri6v4c8wyRC/tI16E6TvOV9DMK12pMbhCf1UCsfhINaGjbH
NUbpZMPJRKekpXrGCRYxLQ0ts8nIiOSttm5NzIT7pn8IrTfAzC0ppcFTbeyaAJzIgQ1UMdz14Qlu
UpTCz26eOvNREe8adEA1UsRj3dsylQtFooJglPZUPhGfqZm3ovRazoh4WBILUXTLeD3KwGdAEp67
5jH8MJKbBM51dclysrM9NT4q9fOoHEh6WiX1ySAcuHhM2csFbHA24kAH9kh7RsMKQM2z20TEfRhu
g/4iRIjh0hXETxAywhWHjtaQXKBZWy3L8RW5xaxs9BHbv0fiqcB21NinwU2eHVr/tsxv+5j8mzXr
XSAfUd12ubvQCUSXx0TgoCTCZ96LeL6HiCzr+pxwSSK7uTS6C0MgROQaWXq2CmBMBf2tcmtxLlAZ
Jbp2n3b7OHsoMupS2ns8XJR0v0GXhowIe1R8qdtzHF+1FMfPOSZGQRMuk3oROXAMGaFHprhqltU0
Z0eIlZbgHFvpvuBCE6PuY0kk/c3qXSNABAaPjWpmiOJmMthEkSRCZRkcOzZwaTXX1H75fTC+l62n
hHsfuegoJZwCeJfXJkQZRQb9m+65GaFIupiDr9gMn/GgzIldDmupckOBZjPlZyI5IBeuCjqj6HOQ
gwPF1hzgQhO2ZiQKvjf2z33/aNDcLdqPmE153zXexOBZaGZ901xlCDfNJdQwic7oXm9LYGhdcY6g
oPubrMNEeClwkHY1tztcXFLnilZbHg5uHD1gpVgxrxTBRym7Un3JX/Ilg/vJMl6b+rWaLtNwMYJ9
xi3JzAujco7uuMNiiDNcfrWEWzN6kktIf2QZWwMnq0XTna71neWfiZvqhPuo3GfTNV54dk/dvFHm
m5kXYTox9Pxqaew2tDXE9Qy3o2ieSssNR+yakC0d6q9V8CApzzK48Hq7KJVKrP07HmSEsIwAS2vZ
sfnmyaBZGx/k5Ik1clS+UkoGpb42m23Qbhpip/Xd2Dv9FwoMBBSgUMlaqVE+B2sFYI6/jVgBULb5
b373nMJT7A5T92x2nAKbg5DsouYYaFvqxlJ5C9SGI5vSeZy7WLFQwkST67c3nfFSCAc2MIpJVRmv
uVstajd3Zn2RD2Xooq/z8z0dFnZXNMTBjPMFJZErds5dR4eVu36yGTjQziwNBBdtuI1sE/jyWLxJ
Ca9ZqgZ7yfT4+RQbTOuk1Fst8hTlPulu2OtnAK4WRu++KHc92yGdStUGQiv2zZwNYrfsII3QpT9M
pxAJiWTRrD4GdEASjyI3VpHWUVj3VgOyKQDqwlFQbmvWJ2IQ1BUS7rFY1H+1f69NtvAaYv7m/BC4
fnDXGUjLPW5VEnpys+FJWSVYypdgPuWYQxEzVk7wrBEggZgGDU1IAO+aSCyfKXutzwcGwhQcfEDN
MzOoQ/WWKJQRiDI0U8QLLagAjtGc/b0xXPczNlhqBq5fMbuhXz/N+n7uDxRaufLSehyYvFPPYBc6
vTL6oh7L7BqUsyKcifpmFjcapiQPBzDlD54FdxwjQ2psSJHKTJuHFc22JOwC6z41Hkrra6SVSfI9
McNA4lhJ5NcJH1oUHjEkrHxtJXOaxjlIN/lIOpjUPEXiGZi3q0oEl1okauefMj1vQXit4icREEax
HEnYiFHA1H6fQpi3mKp6aktteQFATn4DSPjhzA/HYeIXdwutq3uN26cJ6sXs5uxpFf4h9FiCkTTw
nXw2wQ0bv5ZsGwO0AT43/Z1yQ3yvxl4YHBTxYBg6A2sbwG7ImLNUJfYq+KgWU0c2nwsFSxZLjHgp
LXCC7CWvs5zYbRHbGthY8lrzksLdQe+3uAGodzBhRA440B7U8KZ8oeTBZFI2DCYvhtZUhiepvU2r
c6JcFO19ml+b4UGcWMBrqOfivcEOU4Q7AA2agDsUZkeu3TRWKXyBHH4WRaX0tSNumbtp6O+U1Zio
KvUWOC4ERAyek2wPeGl66VL01JCdAE85KFwyIU6Z/KWgIOJRxPh5TOU2kZ8m6njnPnvKzI0KJml2
pvYVHYfQO0b13pSXKT9X1WVMn2bzfsYqTQkEBSW+ATaN8TkunwaGhL9RExEZw6uEBRTNEEkPsvbU
Njx8C4PafdGQgHrvC+8ZeXjCTW2dZASueIw5jzfBtuNRhCcsFsuI1mJGHP1wCGfpx5LPGmnLdMvm
sxrEVSy9ky8AhBB6BwfbD2hhKyF86gKNe4/gTP1K0te4+igCEAfpkesfOE70ygsR7lTNWTul4mlo
zvw3Uz7saryINDOJBPWJZQm0S989+YbIgDurX3Uk2lLPlzC35gbxfW22kfg3yEoY59uQ2aNEmxOP
rFmZQIK8F7C96oVbWZ0o5bwvdxmskMNdSTo+eyVwFKVpKiKLw9rWAu/A8CdaqC3IXZgCjhYN4Adm
Uez05xK7Lperma89pbdl+RWsdxYzrl8QEc1ByqY4laiX0XoXylfD/OLVKIbXeXzKOWAnVByCmUXB
raiECk2yJ9b31JMQMcHNfwrGS0/GDF9Y569h98TrW4XPc/ladhdxPpv5R1uc9XQ/LeF0oFWh8xMf
+7FA5GqF7kKM+C8bKa0H8tWYipPVytR/Z0G551ryL6SN6nsm3U9fogtM60Z5JTM6/sLBBcYjh4me
Wu/aKSVZap88NFBzHpMDGtVd+4VAUjvyynTcHTEa2Thn+U5WtCdNJu0LtruDF7G0B+F8TUWpQxKK
S8q0ttUo4kAtQSNDmTRWxm1+ZWKiGa9d5Zc26YhGr64TJaboNqO3SaISSWhT5cSp2p0q4+NKGBVQ
0+RTmfvRK8jW7vmBrIZp3U4sOI+jh3HQbJxYLKudrE80W7oS1lplN4Z8r9FU8gvysEdSUOb6kVC3
7mFyTGH46EZAVXqwiEJaHHwOzJl7eGMoORI+f6d+mmVEpf9SlDLN9XmtJuUmg9ZCcgfHtPdh3MvP
+rmBULSkE60an2gtIn9ufPQyUe+hiWjl5iRnsZ3kMns2HLVLchxonDl1l99hu2KL3sxbeTQoIy6/
ELe+RLBLT0PRMK67ZjNnJSovcoOo2fncmlxk8QzldpdSXg2TuffSvdDR1MYew/dI2w2Dx1yT0r0l
/Bvk25d+SBATJDKusxnXrkPTsdLPwXCTjDpxqsyZb2YAFmSvlltz/jBkZRNq8bsxBw8pqt5uFpwp
kt+F3qBcivSaC5WIJ1Pkfh10Ms59Crdg5xOjXYnls5iYHmihm2RBb5Z9eygFFA3z/Uz11n9NyY9V
ok9rBES4tYZzlZ4loLXzYlnk3zVF4Dr4LBPeYBPWuwVnJ6Xa2J8VEyEyf3kIA4pYp7yiatqADkDj
RhxyH5wTi0rtsNE6ivHsNeki0+5Xoxcj3eu4AalA6eecrmZGbbERZLwC5FxTHJv5kcX8KIpOxrqh
YsYKnqozyH9oLfx/n6pxSAG8mdgSAY2NOUTp+4KpAlcUw/jDL58HcuYkshFFOAPGyQwPgU6X/NCy
umonkzYKkUwRADIbExSWgVSnAvNapzfjsdC2M0oV6VTOJmHn1OgoRFTsLIC6ScC+aWSH0t56oRTD
sU8mMyO9NPIb7k0lBImwow0yExjdq/fRsG7TvUw5h4byTGse47djGD0PnEPAtCs/aQUnY7LrqACk
2XsmXEAlYYi7UisJxoOu72ANZtyQkZvfJu//h7kzW25cubLoF8GBITG9SqRIUfOs0guiVCphHhIz
8PW9UHa3WbBARiv6oR/s8K3rQhKJHM/ZZ22XTIYkZosEcrhXh/tBW5cR4Vnq9clzP9fEMSi5cgla
Ebg6j6Jfebb2kacqZFuc08h4qCpKHWGJZPcZEQB/hQ/rOUUJWJlJ821kvc1jIpW/KveHE9/1LRgg
QriTIqd5bhUu4peiIhd8xdUvTnddedqlcPBOMcnAjRgXihSLY6oKSZjgN4KK9g7cErzzflhPWc2u
uHSwNI9xk1rl1Sdl2lB2/PJMaZGOvHTRVj4QFJPZnW9FpyL6bVv4m0ONLMnZ+NwpNxyX2T6G39PS
X0Rrrtiqi3Lvp5nuVOtdDBdGTWnJasi2GZdpB1zaVUlxM/W2RKKV86S5Qbj3gkOXSuet5c9qDXwB
utAuT+6U8XWwwlOtfAuba2xfm+pF1heyupii2CUxQNDwcA9+jxQmNj+Q9uj6OhRbT3tyY53KTtzf
CKxcqigSA6zKmvF+dJ7xR7Wiu9Z51riqeQFSwkv6QVUukhBF+/A77j+CBveeLZODm0mSvqvje6+c
deO7g+pFu+goG7nki5Nyy8WWPzM5nLGOm1cEsEWuTRU6Xv9LC0GncNxPuVZyT7V2wnks86dSPjX9
hyo3U/IHsw1WSRL1sGLSEzmuzPaH2l8SsqEWv0YKiTeNv0VrqhPeRsVMDftw34L2y8SDWzy1/s49
76NfZvYzCjis9isnPK/U99J9bqy3llOUG1x3OjHeu8yQsDNeieU44i2Irp3sPH+hNKturwrjIYPY
wXHRy59EiLqVwg32cXFTInpA9JVQZBKLje5cu6yk2oXsPlJxbtY/KmNbU+lO+Sqg99DcgUhNa5gK
Gaf5M6/YKM1V4D177XOE2HG4Jy9IQMJTN3p4ziXcQLNFndOAWXOCxBMwxp0nL1zyQbkTrkxA2h4i
0AbpkVveMOVTHGjg7wQ/Wv0Mfbz+Eqw19F1IX7uz0DxX2zOkk7+5k7HS32vrnw8GA4lCLy37Wbb2
rg9/GSju3z6dT+7tXHYGlNjn/jb2Vlcf5bl/8qZp67P2Mt1AByke5fvgnEVegMDjKXkqnrgojL8x
qz95Jcqj25cxtqzr93Gbb6jKtZHQrYPziyo9Eff++ztQII7cKL4IZ/QuqLgWdsvVkJ3ziWL1zYpZ
DvjgXj6utIh8BSSeEqE01laSErqIMxj7JM7T4OpPJnOJjpIqO70coQAT59LRjuLGOTKFm+ixScu1
IGMboko+rCL6T+kaxY1kpf/IiBBLzJL/Qa+pju9VWO9yMJkyKSfQLPwpK3HS3FL9fLi1LwRUNIeE
CikJuoz/KCwaQKFkha62O3IThE20R5DWJIQTfwX9bUJgkofHY4pjIyk8OOL9KWsuhpjTYSk7Inz4
UkGw92OMmV4JLmqnpCE/RlFXIXTBmjV7FcmdPVDldA7CHOwrjgOHu+ALqY+JbMuwqfUU0K60WY9b
oZIIZfRBZCISo6AkhE0/hZD0aF2qZ3a9tYJt07+Shyb/Ti0Lqc8+2VrxDxvlNRMl0H+rWBVBROyO
dIgxyaD+lrdNP83WJz0FolZnUintCTW7IYJ6j65sZ9pPTNmOHEtlcScA9BwF94P9qNeffX5l9Toh
TuBoVXGis9f7/bvfr+OCkmqnPG1ldilKksi6XGPKAnjjiroh15lIVfHK5u8WQq6BooEkhiN76wKp
H315RKonvpCHIEajetbRLQr09NnHRWaVNHWbtsSPXnrKVolcmARQBufFBurreKel+cwWaTtvlngp
KPl3da7Gdo7v1rsFzF0h8zo4l2n/o+mRZFFy8iD6uyT80TuEpci/2MarFL/iXqxLizelqGjigaWg
qkaqVZRU2cAw0TJj42NkMKByTSniPDyWvihB5IPtveRMNmZR6d0DUGl3wHtktNPKlapc6+EWGlfp
XqK5oOo0NN8Ke4081KyuOB4o3q5xz/g5qkZwgBDcqSif0GVQ2odNrBNs+e8y3/rOJrDxGzsljTQS
xbHPBtIVLdGa+8J+GNg0fP+d4tLos6ieU/WBQ3RhHxFx/VPDMxuQDrJPxD+6iZhrLnHsWjEkiiOa
HZhSyIXPkfZsQNVW7HOiCbWzDdorEp/VNsQpq37tIdNGtwQ7/fy5jJ6q4ra0MXC/IlZTktTJPvrg
iSf4GSCt10jZMeGjjMT1Zawq6CUvRfLZJZ+l+lx1zyTP+d9V/qkT59AJuUz+UvpVYBBOQ79Qgjk/
T7lAJ0+1fxHma2ldEza2u994eqJIrgEEVm95d25ADszERhj3iU5tI2J4OD87V71TtDtJOkYDEbVl
DpUPIRTs4Trl72RE/ssAxGlDtjKML+xeYqhJVFzfWe6N4+2wvC7QeBvwIzLmaMcV3oY7j7RTrx4I
qWXFR6n/II46ajdFD9Kje1bY0lWSF9T53mLdKa1NId8Oj0bjj/J49rkYjrapIUy2oLLN5IKU6CuZ
GbJ+uC6D7KVxHyC9FvW5Ne7OLPU19O8qdQMkMIBnglR3XPf2vV0+eqgQlJ2N3sftL7hSdOUvAtf9
+KKSwncsyIgXFn7i6XinJhdxcYFNCle1qxZzPrJFnfzV67+xTNL66wtJLKV6MZynUIWu97PE9NiU
eGi7V5r30fXcSzgCJRaZlQAurZadOBtT71F03eN8zT9qFfJTrErFh+VT5SBhjJ8C0w8MSj6eZXgD
r/dUUufRn0WE7tLxiTpl9giiCWp/UnOzzptLG0ezYXjj4j95k1H+ddkSQvJQK9tn5Am6ZGNk51W0
wjcplm9t/dm2GANcWc1V6p8qnFSNS4MizvDMTq/MKeWwC7P4ZJLyECvIjGdZXLctLj3Xkhy8c4s9
LhRsDsSPw7D1DEBep6wGVD64xRUHa4SuyRTOgE0jnpyCINYOMaaeI1mrkSMiduDyk/6KV+FUe0Ml
lRpMNd4IoTxEnS85+X0VilP3UmsfPpp6rX1R5FtjkPqhCLjsM4hIpIbRZtgGVw0Yc0pxXurAMyx/
12K4oxPoDO8xKhyo9TGihuWkOBmk2MYkoOVwrkYvXtSuilxZl7joUqvuUlI0RuwtsUVYmZMJ50Iy
h6VguMO16ri3FZR4BzVIVnlWiycJs3JQnj2d8zrYsYboar3plLNBYEH0mn7ArycBHF8I0zojXEAh
O4Tg8kaslIyYo+JC6oKvUZP61EquU8qJytcM+wt8mrWB6BpHPfVGzV+r9KPWLyk7KyU+LDmXXA7g
txKWmfmBjUDqvVs4hAhiHdlDInAlxkTURnan0/cvsr3pOO3E1Ycjn4Pwpo1fDXFONDplfQVIo3C1
nuQnHUH+D4HTYBtrZIlYa8uTEA6lm3zaVLNrm1wn6u83q0DVbloB/qn0T6PmfkSzbL/Wrc09yCBz
iOrcnzJR0PityxF1j15M5EhiM9aVRRFE5/P/GH7JjoxSka/69rdL+jIOqdZ2fmBeAIrsIifNJaKL
GLGjwcVnYpBh8HcioESq/audPlB0Y9OHCqBHeJcOqcEEgZ33VOKOlEAt7BDZcrgbPW4lVBT7Lor0
7sQqbvy8WSnpqs1+Z0SwAq298C2gB+ZvrbvvfK6uxW/OvNq4q7KrvL0u+vOOjGVzmag3NUthVtz6
1LQ8hwiIcA3E4SFcgc6nTh5yfj35rd+kQQse+AcmLiBu1ZGQPUV1zbXlPU6eFeo6FeJMTd4S1JVw
vN2Os554FEVLEKpamXzdGEO9sPoBxoq58ChbwoINjo4bWGR6f1PUb4rExViLTuSDrq7U/kFq15Z/
eXhR/aLaw4R2ABxk0vhb1Dr9fSYr3bLVRnzzdhI3T6IAg/YWda9N80adDXrXt/7ByOTKje/5UwHY
TcUwtCJ6NP1ndNFUukAKER5Xb3WKGAOYFeL907L3iH5ThhyhgMMIARtd3KKalfuWTUBw4AU9aQkP
JlI/EtdnO1PYcDEdI1XVEkwxCRgVeX2W29SDOcE6xtVe981VF9YXhV8CM3hLvR8+SbYKNirmJhO7
rbzs4tewOD/cQ/pXJ739HpodgjTLH6WRdvTQgNroDrEp2SWxcwcAOyst37LaipBEIyGKB4dVuzDv
vPEld3cpfhrG7wIXdfPmz2/6vybgXIW/ypwzRD1H4PxFzfn/x8n5+ZGGKHWrugx/1VwS/snQmWg5
ig10xsWRw+Bas0zJQWsRfmR5tvhX/xuOY/6DehJqFQWlP1yY+LT/DccR/wBBRrnEdM4wTcFR419w
HOcfJmE8e/oPGByYOv/DxgGbg8UA111D2NSpUDr1v2Hj6M5/VJU4pm1R12aoNKSKuQLdGbSx8dtA
2YmIo9UUQO7jkYOqEeHbgz2QBze8ieHQunnq3KppArDXruzHrjbrG1vv06t2EM6nQx0PZVUaCjez
i+/TRn8qrSi+zFlPHzKzBFOmZaQjgkr3Xgz8K6/1jEXLs1B3urE13tU4Xu4MANQ/FIU6Ls0pwTc6
Ibh/xyuuzDJPfrJzY0PgGJ040x1PuU08v4DgB/NrrYcaxyw2nIzAo14+YCXsO2f2UBIOsGOlvQvC
qkNyVrbZSyEa82wIa+KrjW1ioEHtPkq88BKIJ8pvmK4czMp627miuOeY5bKJxA6yyCxdJ1YfbyvN
QVRSpc6zOQzcKboovbXdjOhxaxaoI8wYgfJKVp6D5gvr1nijhVV60wUVxf2ZSvGgXlreNojt/qOV
Rv4WJNdmO5ibuCQz0sOObnZBbTTWiVFR/l/h9uAqpYmGAwnIMNpvHtw0f+SoWSoN1GItuFDdqAf/
oN5Lj8xrViB8rQ1OIGbBPtNZOMkotmB7V69c1X/iA98XFlE3Jx2fLY8UMXhIsl6W9dj2+lPtxC0O
QT6iNAlCPWx/DkXwS02nbCWGDZktLhqwbYQLcc0ZsTKhxI5SuyRChRnp6m1FnmfMSlKovfhsXOqG
MwCy2jC8Vy4+1SHuuOhOAngOJHcQfgNwSMW9p+U19B7+WlKbv5JORWdeKhvFJB9XipxbHrUbFMQQ
042Ct8IhytQY5PfGRF9L6IGtT5UqNpSb0i7KXTuO73qDi18p0gffan55ZkmaJbZuExJo61jUExsA
oyJHhvdFIV+0CrCs1fjxKUBBxNyhDYQ6buC+NQbw+06NrtSciH/QJHdm3GlPWd1aq9bpKH4AtU52
qYdtKpCOmV7zsylJLeqCRPVYlJ+B9LDPiLpNAUQWJtujDFH5ER2jFNlhk9Y1/S7DNOLRLlENVoVO
fVI4BGda3P9IU39jtVZ3a4/42BSlrZ32JAHyGEMb4IX3+GReiJYOKz2E5UWpXzcGY0GJ5H0YkfQI
nXYkkRc8BaGdgvIkp5PnMDdzLNaI2Lh3TdpTJECwCwk1VvdZijKHoBJF8GPRrEs2vLYimWO0ZM9D
yJiaqC9UVVQrHOYHVLqFKn41aoF9txw/05Jq18gAROCp8qow3VevS/UTvXUv4ME/ijje2VVO7qrE
7xQA8XVcGd5K5vaZKcMrG/1S2qcgG1ztHK40ZtOif7cwv7nuyyy8KVRM9oCcWSth18pZ5iGcFXH/
bhTetSopesk77cq20/OMVI8eCtJXjbjE+A37AZK5EW5IoWI8KQpaXQXHjJVXinur4H5T2CT6sRDk
DlQ5d51S3wD21E+Jq0l0uD2HMJNDgiEH+zwIu1/1GNqc1gBUeaGuPns+em5vzNSthOn3z8PT//U2
/P9vg/2VN5Bgwdr54d+bpM5utrytXiGw5lK7v6tOf+Ffm6mq/UOj/tpwVT4z9DLqbP+5mbo6/0Kn
VM41qKOCZEWQ+F+bqc5uKiAGOPx7y6A6jG39X6Q59x+WamkWO6xKUTdVWNb/Zjf9u15P0SkNF4SD
/9SO74UcxzHrS0M2xba0kvxyzOP0tTAywqF7/XD7zxjEPk9uCqr+OzLx78fP+BZZVPgyVslVCz8q
LpXO7XAXGhLKGtrM1Y7hNOjbL1uZ/nzvJQI9t9uisoutqUvIpglWK68BpglIBitdb7aNxCvwtmYJ
OBoBXGhxxkDR+8jMLTnmW9yOPbDpulZcBAn+r6vD/TaLkf+746YO3XslWZP9E8mQb/u4dNtt3WhW
tTXFiFioVWpvp/lm99vQdP9RSbr61RitOkfZEETFuSr08vnwz1gaHdOf7/2KKVIuhGjkti2akgBu
lMtkbUdD2hxJTCyNjykivtcAGUOzTGqbS4JvtA9Z52ifUSJJU1u+gv3S4bdYaoQT834jfRFh2opV
zFaGmQkGhbqnm7jsuK6mZTeeHW5kqatmt6C6bpzeDHKAyLXW3jiy6G7NMdMvDj996RVmt9A8LOoW
dHW+dcpQPMVDOpL9zxwktoM9avrmcCsL72BMyaq9r6HC8yeU7+XEr+v2bJRwedQkC++/9/TZWhBF
SqaFdlRscxacO4lPEtVddmmV68PP/5PB+WKxMWbLgJYVvRiUHDOneOi7G2zeBxV7Wn+CZaappNy3
K/KLsozAg7AOh9aprgQBSWPXDtULM60QRngJTrwnGUIX4okK9a2nAShM/8hP/Dvr9z+z2pgtGwMG
1Lljs1B5o6NQsIV0g7u78EUKiIsaprchEDAgYo9jMOLwOu7XhQj18e5wD03NfNVB0+ja+76mwALZ
iX0cl7nb7DoijHejE0H1GCz4/1njvh9uZ2kczZaNJhmLOJq8J30kdvep4qQExbQchuD3nj9bNfCO
AsOeu8U2MROyXh6J/Sc7DZwjq97CZDNm60XdWU1vRIjuu7JRAMeZ0YMSoDfpyCIdWS2WmpitFo3m
l4lK4GeLbQK+6Qn+kWdqOUIGigLEg9/rptmikYwlV7vAKfDl5E6AeMBAOBunOTWxhxtYeAt9tl6w
2Y5e4LE9iFzRUGzjYIlcKK0oEI1D4srfa2W2buic2IfENottIE1MJzql0RysYXEAuu6rxgtPDjcz
Pe6LyTEd3PYnR+MONRh5NdsKu0MYRZIlrh9sEEc2ClFXwQFD7zNEO7mmq3cYZY3598bCH3jG3qxs
A1VqXANYttowe7RDDQCCXfcStYbrIzk5/HoLc1+fzX0DWGvdGx2ZxbjIfNwodIOIf6fYADHTRAsH
TNcsrDgOt7awAvxBley/k6MUOKpJuW0qiirwqa0ENcUNdgzfe/5sBeiLKbufU+lYxhysV1FR5R8i
UbFc/d7zZ0uAEvWFkskQrZ7rwuh3qKXqsPtcH376wjbwJ6K61zt5X+lpOXlTdhpdEpAo0MJ+rTtZ
bYOBEqO1jcPKrE75+oVzEcvCGQgGu92xfWBp3s4Whkz3W6QRfB2laLnmpgbeF+rYAz+rHeXIXrMw
Av4oUfbe0VIUmyDIwJm8hPx/Go2d2HWebX9+qwv/YP32Hp8lLYXLGMFvnXCA/SCaCki+nyjoQf0c
O1niTyFYLc9zNGTC8TDJNyzj1+HGF+aSNlsqgj6MSaBx0FA9TU/xi6hAAEexNvR3YaF0yoMd1Hl+
f7ixpY6cfsTemxYKZpbg8hmKIh3fI25UT2qJE8GRNXz6zV8se/8hh5F4gsu+phAwGcgt9OpLOlAw
FVQowWT+lFjh5vB7LAy6ObUzdfFHHqZN2zHbuF4bfUvFo5VLcD+hpo716nvNzFaGwUylJUrKw0OV
kFBjS2KCuJW7RfLNBmZLg5F4USUlH792aw3HRVUjl2O4bRpQqlDH74dfY+mzzA4IuhzNPMRlGU1b
grm7FhhISXzi2MZpraSefTZ2HibgfSZU5ciLLQ202aqQOqGeGxrnczVCB2lECcJztcU1/chIWxgA
83C9C6jFrlTuMFQxEEYlvWp3awc1Gqq/qhfm7eGeW3gNdXZcwP270GtPK7ZGC3YIJ1JMWxtZfPMl
ZlM/T8u0wCCx2GZeZlxkNpDTYszqx3wIwu/d9dTZhPcsjMewbuU8kCEHVCJMB826e1AqmGvf66Lp
C+0tKYEmHKnodbEteopkSjwQzkrpa0eevvSdpw+z9/SWGZ22fskHqAzjQmc1SRLYgEaeHDs9L33i
2RzHI1O6qcJIDeNA/kxVpYUVoYTZ8/e6ZzbDHZlX3Hp7zs3pkN/kpoJm2tWPnsQWprY6m9rWqGiF
zgVzGw7d54hdH9LvapWEQNrN2rvKlOCf2VCSlAsuEtPM/WJtn2MyhyxOXDvP+M5ZdEuZ6KvjQZd1
ytsq7i6LNt0VAdVeqaQAV0P2+Z3ec9zZpSAi0E28xSVyFYU7N1Leqd2/P/zor0fWlD/8a2TVoqq9
PmEFCWxBSasLJFkrFOiICvLew01Mk+w/uwyt7N9NNH2beLrW5Nuq6TZmWGOrbFQwInTAFJaQPw63
8vUAJiP6dyt1rrRJqNJHTqAiE+hNKqlzPMEOP33pHWbTm3xAWBoFR/1chheRAsAfmTROPIGOAbM7
eueHm1n6GrN5nll+2/bEWwC7j9gPpqIrbiQ3DERS2qQcO9zKUlfN5rqCgWmlDWa+Ja261juKhyxO
/9/82rOZLo3CsUnr8h38m0KDGzEgw0BgE+nVkW+x9PNnkz3AAhXn1o5iLadEPJ6OXt9eZKlVdtvD
/bMQKXbc2bbtmDIqOolkVElHBeSK3uzKQgUKJDPI+Yme3Bu6HUyQMHA0xWg9lEbtUiVc9S+Hf8HC
K/6B4e+t9yaQHw2ne6ZMXQws+nl132CIfkSI8/Vq6UxZk/3dRLPx+c4TBrNupMqNHzUojMIsH1Wq
Fty4OA1r3N8xhGnT7w24uYhyCBp3NAKVBmNI86cjXmPQo2pm69nh/lqYN39kDfv9Vdr+qE1LjGtR
fhJ5Zj7l4/B8j5xuc7iJpU8yWwGCrAqDxCM9gcGIWA0lplZVnflHJv7SJ5la3XuB2iziMkJTwAuM
0UOKjsCDlpJoEhbbkL3HJfnnw++xsJI5s8lfFL2tdkrFtwgGluNu7E5DG9xj7Qv/qedAsT7czjSY
vlj158L7XKiBm6AO3Bo6TnB1OeHohvw1E8HOnARccqjxbqzNIzNmaQTMFoUUP1MshQv2sRBr8clb
PhpOst7pnjBh9apvDoLZwjAqbdxGPp3XKz0GGYUvzh2SjUfWnYUh9sc1ZH8QVCJQ05ghxty3MZbI
m3O39uLvzRF7NuvV0msNFw/grd8kOdDqErLHaAZb2+mPHSIXPoI9je69F9CVHPthjYVlEKF2aZEf
uM0LF+RnkuXa6vC4WuqkaVzvt2HXkWYMbrKtKqNHq6hOkuusOtJJ2p+D3Bfj1p7N84Lai8qIKT3V
Exd8jOnTEpKnbao6I1APBD2NSSG2OyLJlRmV1E5WTcJhO8TLPKg1IluZHa5wLQ/BppaGhRVGaoj7
ChNLJAmRY0dweb3usR1LbRc5VKgpZoQQAn3FUxKOFOGpbX8RJjA6fbvSfzVdVT61JVaPwMoMHT5m
zbn8tHUj9dSJPGrDikRpr0I9MFVKC0fbXKV+O/inDgeiXdbgPHESk+3aNUYy7nTPyW80USUo88Pm
dUQb6eOYVaevMu2NGwxnx1UFP+Uz6aQncQVOrbtBV0xMAYoYLyjfHp/bXtbPDQIUHJ193bqJuzF5
8gfzrYx69T2PoU/RdvSWDoHzoteU6KsVhYlBTlzCzBDv84IcAk3X2zhthxsX+o8NCSYVQ1Q1Pnes
xDG5kg84XI2jfm8HwvkoNat4siLdlfj19B0xKreBc2eRysWNzIhAmdi2/RhiGXRiWfEIoMNzap9C
Abu2Pj2UMjsqtRvcRhSnddGzedZth+3kWWLmwR18n0aeDKHhPKcWuo5zJXBzSAFt6v3O6zA4Fg9Y
miCz9QPjYOGMoki3NXlnpNq2WDW4Z64NpaqPnL+WDi+T8mF/gmRurIxdpSZbPzQUc2ej30IbhIhP
btCuaCTHauEY53oj4PlEjlf6+LopXb8F8tozZg3PGY0jP2Zq86vJNNvWiqo3Yj1NwWr6Y/1YZ3qI
4+/w0+tKYIg4uELo6FIUQaKQ7rVXFtgXHV4lljp6tssNhA6yMPTzrRWlKp7ciOrzUB1O8WiujqzW
S03MDrpm1nVJF4f5dqywMkcUrw8rg0znDyxVj1YZLjUy29aqEgG1D/x0GzqA6/XEqD98N81A+ylY
Bh/uq4UV9Y+hyt6KCpfPxPZX4DNvNSq4AMNu1FO7cYof33v+bFeooQW3wh8gC6vUzgGqnshdMKUP
P31hiFmz/WDw2q6zBx0KpWe+eHpAtVvnYgXtUPGpJ3iRkMNozqrpH5MoFUcG9lKfTd9rr888oaAY
reJkW6itDxlpKDdm5lpHdqGpZ76YNtZs2jTdqFhSAw5hpuj8Tpsuqj/CTuLgKg3M2a1OWCcSGkp3
pA8XRpk1my2KJ/vE0Mdqi2oRHEtSyAnGGMaOSz49TZ4Pf6mlPptNGM3E4FcQBd/GeWpeeImd3GrU
UL4ffvr0vb/qs9lMCRLRI48O6m1h+pZx0mol5fNJDL0qbiIKbfMigjN7uC3t6ygQNQx/f/7MtMym
iQDVq5EOIc6A8lt47MxJ8LNPgqeq7s/6MC/OG067najvDje70IFzd5hRa6IqyHuPK0ECKsVXFEyT
KU89/PSFQWDOzoexWbmhlwEIolKIgnA3xbB47XgpUtA09bz8SDNLffenOmRv6tRFYSduCGAQr+Xm
omuRFf/s0EgXFw6u8d6umyLAZwkOUhkRvEAY570cKYJsgr4cj/yI6Z2+GCxz84TCyqCX1E6+zUql
egtRDVPsLgPKeUai3KlBcUhsWfVZRFy3PzKpl77eNHD33lvh3KqGpLW2vpTiUZM5CBz32NxaGP3z
mncvDw2ucxI/tR7uBZ7T4CUd0DgNCfdQcV++N0Rm65IJW8e0SwP4wMh8OzVYxn8kMqViKvdSsfte
I8bf/eTUjakTJXA3IsxpQyYGVrG9OLFTka8ON7H0KeYrUZcOqayFu+m9rH3GRkC58nrXPrLfLX2L
2UpElZFuCyX2NrB+zNc2R3TEuV+v41WX57I9MwiwFkfeZGnSzhYiV+LZ5Cgq7ulZiIFdxelXUSiZ
8l2jPTJuFzajuZxVM5Ay1EUHfFv1zPC33ZI836E8yrqNAjmzXksi+c1533E2Ofx5llqcrURV6seR
dKHzhorU0KGbAopC1aIaaA2dPUlNYmqvcHmGXnG4xYUBMZXe7M/NtneCBCaSsqliBD2ntdPWxWlq
qBRVfq+B2eQPKE5T+5gFu8xUx+CuUscxZGCZjkcaWBgIYvrzvdUl0ke9LCIF93RPAOF3YxewYdNf
OFH7zQVMTJ2314Q09TzqByAAlUSzX7UDhkwOzKLv9dBsTpoipFrQVTLINMlL20ZscFaXHYl4Ln3f
2ZQc2z7sgMNlW0Udmhtz6NyzKnXtI32/9PTZJIzJ9lixR8hAsaPyosUVZ1vXUFkOd8yCBtOZS0hd
P0lN1Uv1TeNb6WttKwIeOUpeN0aNHUjOgoMNXNcygCNYhQZyc0zcnR21ESTiEOBfHztnwm1fSn84
siYsLHHGbIYa0lQNP3PSLeFD4FkYPnbvtU4xfKzF1u8WExnryE69MK7nAlQnGbrKLQnCFELqGGB7
zpWtAptWvdD7VnLYmStIM6qlFWQ0hHgE/hQk/+tL6o30R98fq8/D33DpLaY/35s6BGUQG7BybkVH
IKa2rQwpcKJuh8ZtjnyShUE450p4egf8xMHCvcuQgZxlSS/gFlPJrB8Z5UvffLYvp2VjyqKnAbWy
m2eztYytwnHptChjwKI5HhuH+2rpRWYLQRSOOouM12/quAxA8eV6J1eW2ozHrKCWPsZsMch1b2is
AMh1O1rWRxyo4rJJbI1IbgrV5fBLLLUxWxKIbxUW1NRw6w1RdtZQaZlg0DOAb8pzy/r5rUbmWlG7
9G1Cerg4qFpO7ZprZRA9dHsI01PDdwx7dbiZhQ/yx2J3b/AKicREV/toazQFiKOuwUwJRs2RcbvQ
U3ONaGyJxM/7MtqaTuRc1u0ILLqLtbskktbr915gGtF7L0C5WR/jLojbRan/lAGBE1+Kq+89ezaz
E7+rLd2eyq4r4CxO77QnKujb7y1Nc80ndA8xVqUVspdLezwNclHaJ9GgeFg1RJo8Fi1b+sKzqR35
YpRFAfHAUoMaobHjYNWVKQbUzcO9tLB2/AFI7X0BArZ2EJmQeDxf/HSrERhMDJym7687SkyPbBUL
kaC5BLSwA8cZKErhLYzrUcM+NRP2qeY1K+loLzAh7RM/egBU9Xj4pZZG7myOF3HL5TUwwm3TWkjm
g0YzLlTh12/qgHv64TYWvsxc8mmrpp6UClmafnQzuI/YUWilM55/7+mzbbzXI73XOj/c6pRqY/7C
zY7Es3Gkfxa+x1zS6Su25luJT4ZplG6yznurFrswaMQ7piBQ+VIRhHcSKuvbkGoqlckDzmb19vCr
LXwcbTbn61jpCupk/W2r6f25XkIHrts2vMj8yH463MTUS18EEeYyT80oWzNGWoR0BoK7Y//O+iAB
BF3/dAWU4CEimi0GKJOHm1saCtOf780hy8oQtRCU2ZIJ6daK1jUv7hAf1eovPX62BuSJYqh2wghQ
ROTCRcf0uW69/IhuauFKp8029d6TcG2K3N+msXZb9ukt1rL4X6kGBdD2S1aJI+0sffbZ3l5YfS3q
gDhIrlj5CtoDRb8ecZC+C+SR77DUxGzap81Qh46qcr3PUGicWG7qXQdSgeTj5U11DGa40Mpc2VkK
obdFWRFqUVW5hfRcxevITbFtb4akOnKAWPjmc11nN9ZFa1iDsjGNekAxKi+NbvieapjY3d/j1a6p
/bKzRtmQhYIZCWkqSfGEjAbvyPxb+vWzKS5b1t3IoQG9wvheaGp5XvW9/N4xVJ0+zN50K5Oia7VI
cTdBKENci0b1XCrZMeHu0m+f/nzv6WnvJyPFW+6mqVPrzDYHC8FHma6+tVSos7kcppZJpijDaLXO
P50cT0AM1I/FTpd++mwq61FLgZVSKRv8xoJN4YUQ39U2PHJTXxr3swlsyFLLGm90N2VlQFFM7aaX
UJUC7rZ1YKfHEpNLLzGbxCQHx44qGmIZlqFvW2hm67zqjtkHf/10+DF/f92Gml7DjXJ3Y0dRhCEH
5s5wD7JvBUihwvz9dM3p67H2PBagUnIoMNsIWLPtyBa4aMa2cOTo8fWXsOeyTX/U9TaoWeeswf70
23SibWlXhaYcy9wt9dJs/vJlK/Kyob8tI1BeWo19ou053yuks6cq//0ZFmZRK5WCZElpad1rLBpY
pKZbYKlu1LffmWYwMf5uwh7r/+Ls2noj1ZntL0Li4gu8QnfTSSaZSTLJzOwXNLdt7hgwGPvXn9Vb
OlKGbwhSvyaSadtV5XJ51VphXZRBBqky8H6gX/7LaKCa+P7gW8u/8uFOUrTGWQzee5CdCeUdabJX
AuzvdcOvvDibOgCZolqcJbDENyMwjXfIwex5mc0eVnprBitXjkynLAczfhpM9jE37a1r+ptadnvt
d1v2s/JhFQ4VC4oiSiN9oRaSjQFPEThzrhx/DcLsAzGjLQWnY18t9HVUBX1S/aiP72/Axq9fgzBb
QnS05Azny2DFB96Y/pxPgBS/P/rfL1xgJ/7TNJvQaLNASz11Wl3FAAjhUUjyJSnlbSu8bicSbc1h
5cF+6xPtFRI2ChoDIN8lqNdEYRZ3J9XaGn/lw36Vt0CPgPbHhwjjTVZU99pCo+m6Jbp89M0RXCxY
bT/DEeAVgY5bDSFkk7HHGREpAbXG1/e/suEEa7ilL8PSKdGfACNy1bdOejUoa0HYGH6guPrsdZxt
LdTKm8tagpBnKrK0RrRINJ0oSqV82dnmvyfvPFw5MovA6YWeH6wUVSBQb4fgsYdgZgLC42MLPuSX
3guznQT+75cq/h8f65tdoQ3xI8OBTMrLooBwZTXcRsAx3XBUwSFX3+obML6YY1m3wY4jbrjKGnUJ
EbtuJqrJUlBpPoG5DbCvGhIBqv9URGQPdbuxQWvwJVho3ApclFnqh0V/LCZoFdV02ivHb42+8vag
QCpWktxJZ2WCQzlG/BDUKthJybZGX3l5p7M+mAE6hMCe5GnG0Pg110H98L6DbI2+8nEAXAYZ9nh6
C1pBlxQV5VYnaBvn5U6RYwNwwPnly29MSoCEIucZTCrI5m9TF31Rke2PkWPvam3OBJoYB6l9UM2W
t262/Pv+tDZ8hq+O7173XWTzzEnRt9UNgKiibedWiQqaZWWTkzw2lAcu9Nro4u9MdCPU8FUQUBHI
0dpCO2nuz+pTFM367BKnf/KaYa8/ZctXVpEgUEVgUYKM0sLUMkJvld9AEjwb2Tcf03nQrR121m/j
1QvU8n/uGujMEZ8tsofO7Vn+1Bt/qI7A+Dfmk3T75lPmEND9dVUrLUiQOFj2R5/1IAQs0PgPgWO8
gR1N1brzk5jA/XWoWV64B+BMdlFTG5a7huNkyijdQRMgbYWCKJO3DDHO8r2Gwo3dXMNxFqMGikdF
XISC6YOjQOpXTLdmFlfVrRF//lzeYTQolgoC+wTw/59BVehYc7nqXt83/8sw/1sb42tMYeR1wvO6
JYKWiHsklvwYOCQZWfm5tCBhpV72qFojH5xivqpSztkqBBJZ47ZC+iyFrtizzZcHFvUPuq/kdanI
GmYY4B29kY2KUhGhz8intk4dB+TG7y/XxmazVRDsAS4fBVDt6WL7pJjDR1Y7j7hZ7xX4t8ZfhUAw
dlFt+BylWV8/TV5z48ztiWb9jrNuDb8KdmDIBcQ9rJCnZaCpDOeuBMkRpFKWXl6H0ADn25/2yvRc
LKrDDEJvhOYhDIkNO+nN1q9fBTU1B9SdJkQaJwuDI++77DyTtj0WJhI71rkRN9d4wW4GH13mtriM
6px/ptotzgF3ok98AKFhFew9lm8cOmtoXdBl9dhKoIGEK7zj0s/gOupnKMv6hTr6JTo6fTHtnatb
4e8y1zfHapjnWU8GieKhzL1vfsCbH32R8Z2kY2NT1oC2MhvxTuejQ4CilfrgdouFbIrTpZbVe4nf
1gRWTgGm0hYY7ixMJWHyM8mY/9FFVSh936W39mLlEz4jrW4dWNVge5B1SHCknhcxjKjiivkA+vEK
SmCGOzsRZGsyK/9oHH+qmhkuCM5xkw6LRASsoRH//mT+4wD5SzynKx8pZjwCg8Mc8Ry88r+pXmp6
QyAT+NtWeDM4lcJ88qHUzIxXfIqCnosbP8+MkyyR8fMUTW0/+RRVw4dSdvRD5HgMfLGMTOpg7UA/
F+MYkp2fumU4q7yhrBc6yaWBULhxii+6L6NnQFmhccnGpT2/vxwb31hD4pbFmZqq4FnaFGQ6RWAQ
jhcCVare2cUUbX1iVeSrg16U2s5wZV0UiYjEw6D5v74od9LujYi0RrxVIZEW+tG49QziONc5RFsl
wGjVPD9Cmem6QjT/T+zlTYyowPOehSWKHNxzIKtOl+7oFrRP3t+GDZtfY95mxUvPa2iWotSBXKIR
7nPm8v7p/dE3HHgNd8P7egsFkilKKwLNWQe6bYVgPF64NXGBi9Doidf3v7Q1j1Wo4KEIimZB2Oag
OP3uFlBz9mWePV83+ioyTKTTDshQMQ8Bimoql49TFuaf3x98y4xWcUHOEKBtPBzLLPfvTKs/BJB8
ntB3pjOyB23cWp6VR4/M6ZzQIPVy0Odx4qC/ul/sRF/en8HG6Gt0HThgfN8tkXpFAanSpsxlLGUW
Hd8ffcON10C5xc4OJXIClDWb1ZcAfJPffTs5d+Cy7vfq6FvfuBjwGydzis6yUUdhutRDfdM1rY0X
2k3HDpu942lbn1id9VWTGVDf0xC1svqWkhZi0vU33uwqXP39tnAh2n87Aw1paqmVjKCDzPidqFV9
k8nK3bkXb9joGhkXohWkZxWSL15CQ2EBI+q9BkPTTeMZgF1QSIp2jvytVVr5sS7xjMqdBiVdMX5v
dPPVcd0PaHbZAxFvXKrWJIpTDRgW8yDtzKVswSVOAV+Pi57yNm1lBbU5tNtBURD740KvEF0GI1R0
JGoN79vyhqes3/BZZgn1lpxDrQXZZdQYSMzLbPh03eirSNJnUVCVOeHQ1Y1Aly+c4GCdyts5sbds
YDV6xDKUEwaN49QRRdyM0B7HM1obU7Z8XlBevGoOa/U9ZwK1fubYMEVNa/iulbHQiZ3Nzj1lYw5r
uF+zeEvBQzghceobUS55wrhzjmp0IAmSXwfz5Gu0n5kdvyEVXlWgnvBx0NFL1PQPMvM/TzWAf1et
0xrz5+RsjvwB5WrSRP2x6zOWQhRm2EltNux0Tf5oO2a9IRsRrHqx4Am88Y85K16v++mrUIUGHs0a
X/F01g20nk1TQMYr60DQeZ2XrSF/Qs+mmckErbp5gcRoMfZp3lTq83U/fxWipFMPs/X7MJ3M6H+g
lW2PbPauY0fla5gfqpuLqKBWkuq8K05lMddHPS7NlVaz8mGbDeMUMewrHYYqZRBGSC/8rjsPD1ve
tc4yWrCPDyE0Ajsefgpqb4a4T3RPONSSDYu+XbX8azhfQ0ZkG3XP0z4byy+ezINHPUm5E+Q2zp81
geMQoHYhS8bQS+8sj9yHqJEDHOQdqKOGnSNuw7fWmD7fnVwt3RwRbgyDEdq2S/7KmgLwx+sW6LI7
b3IZd8TdcSQBS0O9TOK4DEMBmRGaDzv2v7VEK/cNstzjRKBM2IYT/WYJlJBNFYobuVjx+P4Utj5x
Wbo3U1BC9QS9EDhqcPY+T6TIjmj7Kg/5LPeQp1u7sPJiiHVERRjgwpD5XQ+x3nGMxSz3Ks9bo688
AXJtgJldToBA8CMuDv/41DU7+7vhZWtYGwnMAmEY3Jx1oyYRD5Gf3xTePKXdohJviWq6Eyw2dmEN
bZvFVFlXYhIocp/Nwo9G9t+iJvjx/iZvrNEa3FZlS1OryuLqCeLQ16YNy/KkQn+od876yzX/L/WW
NWHhaNtaOyVqU4z7B8chH3S4/Oxt/Q1v1uc6NGkfedclXmugm1eKAbBSxlE0DKomDpwBQt2mzV33
yq1YOQR3MnQkdLif9IvXx3MOpWovPC4Zuy6ortFuZAlaPRkOb1hQjznkkQIqCgS/5DplCu76f3r0
VA1hrYYQiReHEl0vXQ7h62mPHGvLUlfHGiQjLSoAcGY8dufJFFZfjUu/cLSO76z/ls+t/HkMplL2
C3LfgJOnpR3nUwuG/k6x4MYx7s7Z83eHYGvIW18p8Ego1KuUhcozGdCk5mYQnXjf3f6Dbf+vP7A1
5i3ThtVNpvHwWEW5AD0eBafTIriRMfPA2HMXetBaAWgZ8g11G4Jdou1r9iolpLL+RXuD/1VoCerX
jITypgQS5ichQ+Qdw0g31/XJsDXUA32/WoVQeEhDR1tooJNwifWi9V5/w8YSrxm1TEWYHYKSokxU
obgSuoZ+m2qvcY/vL/LfDREqOH+aed9MwdzYJUzbDn2pB479gxIibdkU9xyKIjtHwMY01kSNFKSA
C1q6UK5o5/ElC/z5W2M1e71uEpfJvTl9wwG1XyF8+GqfP8BkULALiru8UE/vj7/16y9/fzP+aIzD
5NiGqVsbBs4P1ryOINbaCftbowd/jh5CfMZzgReCOm9PoiSKSqETqbmNdhxp6wOrUFZMkMOFvhlq
aX0e/UZiaD6HbTC/vL84Wxa0CmV1ybUFr2SUShPK20D37nEuG8ALs5BddcUGbObPFcpAs4P+hBzl
uqwSCg09AGbHfVXQ8DrzXKP+jI83uQg9+2kHRpSUL1B2aJtij/1iY4XWqD/RQxI6mwCq7SqVVCLA
JWO+AJt3tvfiqn8Jk2vYX+TW/sTdlqZeZ28g5SeTHBrdfOhv82YUh1zqq5JctiZcDPJ2EXPm0BRt
8zptHDx+VBB1/zhS219nTOFlCd94WqNLxxb1gGNd1/MLnR2viuuijyA0Yxfn6/sWG20s2Mqd69FC
4jnXPPVlS2+0CchvXw2jm8iZH51IoZdaP6OzK4t115Sn9z+64YRrPB00HIBFCfFRly94nA2gmxg4
UCl8f/StKa08pCc9WfwL1Ex5r1ltQRWlzlGO0vZMjqA2P3BcbQdvF6O5YdFr+Fxt/NKMHT5HCBQe
4llpUIo6A4fAdc/JTlTfWLE1fM5OAzR2FjRjkK6eT0U4Dmcqff3P+yv2XwXzL26z5i0M8QxM5jBk
aWemeKIuRDybZKy/m1rFczbG4UTulC9v7AAxUAEJRM9eB1Nn/JK0vbVyi2ucLvnl08bDK0EAfVEQ
mSZqHLLrzG3NaMhMUcshJCwFob5EqTD4lVXRdaxBbA2uK1TQd4HySDo1NRSVl3BMhjmDqnkw79xP
Nux5jaSTS0eMAuNSCp3YuBf1KQtcGXe0PENdFNo7y0NkQ0i975UgNq1hdUYicVRDPqAmifpVxdK6
ctsOqreFhPq5dZYyKfzKyeJKlpEF2f7QLRDTtuiXY27TvejKL9F0pt3MXAXVgszhnyZS47LfoNMe
JUcGcF9ZghgaV889zs4t11qFC4qWC6Dkcpb2ejjhoHutyLhTUtsYeo0xQ1txNFuKWil0cs0RZEdz
Mo56D7+9Esv+f+UvtsaYMbftDbFIxdDDFk5H6II24hs4/0DgEoL9t4+nwvE+MVEMTpxB3zS7gRgQ
17GbDy6HvK3jOgm0ujx6KOzoe6chj8BPB7V4qm4Ha5YfbhDyg+OzTzRTEFu3yFK7RINikh3fDzwb
sXMNWhsKAMqcIqRpN/RnL6tfi2XJITdM92x5awdW0aXouMuiklw+MP30sM0xaiLXNQixNWitupTq
hGUUPEcj+AnDn40Vz5EX/nx/cbZ+++XvbyJjzVXgRgOu9XNIR/TtDvrg1O5eY/VlBf4S8teUd6gC
+h4fBpZCFkJ9RHGoyuMFlLKHDhRrR9OI6Lrouwau0WIsuaUcmdJM/B89Xh/dpAoEbPL9Zfqvdvy3
mazCA/pEgYkFlUUqfEhcHh3aTnXiAdH52QNbykOz1Ibc1Y1q1RdnKEpxrK3fPpQMkesA1RBQq1CA
dKDFLUzoJEpMQxtDL3IuYSt5E4IqFSnxAdpKI4PAiNF7DU5bO7AKPE7ui4JklKZKFa8X47+YDxeQ
2M3LeScX2rChNUR3EZm1RevztEJjkIXeE/OnhPiO2tM22PrApX73xki7YI4A3ES9elQERL7IeG7q
3A92jr6t0Vc38qiaBURcXJpalBZBSxe1t+DbLa970GV0FR0MuP1w1F1um24pfmo5oKaFWrK7x/qw
Ed7WGD4OU1KzXijOLMJj3V/wAzWPYi9zr3sTYnQVJEAujX4jplia5chDYg1Wom+5zKqrnhIZXd3H
DYfyXjUqbEAj+psgpyrhTLU7qNCt7V0lGhKaSu6iRooGtkDd2kXVZ2z4ddgrtobsQXmuboErJqn0
SH7InIgeQuteeZGlK+8NR2jSqBa2E4CuLwdTddkIaJi3hbit6MT+fT+4bVjQ/wDtjLLouMN72eT3
8zMR3H3ivil+guhOtDuH8N9L7YysXBhMkABzVwjQw8C/I5mrwRjqduAKtk1FkNnl9PcUieLrxLU3
73xzY+fX6DuA4fDMjrM51VGe90njgQEcKfNAfr+/bhuxdY27c+a+xV0fL4HQPOzDeJhGGiTE2ugX
4x35bABSeH3/S1s7dPn7mwCItlrclfIBRcmqUA8FMpp/GJC0T1nF2uuccA3EqyjjWS99vAk6bLqh
qOnhac2rdl40tyawcvE2lKNpXB8T0C0dknzWUI8HfdI/IXL9nTN6y8RWjo72k4JBNZRiu0uORnYm
7L955xMSUyshIi+sqLN7PeCHxBbQpD0p6C0zWKUGdVgGMCyD8CXIRya7B1Xzg8WhiHy4FDs1py1b
XkUCyAOGUdFq1JyYF30MmomcZE334Lwbo6/heREhDSwZGaydvPxDSIR3nnJaHd+33o162Rqel4/N
MretF6Sm5VMygWf0lpHIO0E+ezoOKspOUZiV17nKmsouIKw0LUjZAR2RtUnyvOiWA3hICxDsApax
J1W0YdBrOjuwjE0grxdBGsIZL7wbz0FV10mxhNf54xqtVxNBbSnmIB1oYW5kWUiI4JA9dratDb/8
/U1Ayeps8SavJanbVfJUzQCRc+32p/c3fGv0lbdL8O5Dq7cm6aVlso/9YvY+LxA73mvk2Rp/5emV
BNmrIzB+HjwRy5sHYsPuujpAsPJmoCBGLxcl0sxhZkAekd/jRej4uoVZeTEK3mAAGpDp6MKWd15V
FOil79jOT9/wszV0be6WxWtn1KXdsWtsUmaVDYFe6yycgRBDT9xV0Zd89tWP96ez0bDA1jC2LGPF
ZL0wSKup6ELg2icwM6DI6szxpV51P3VhA/kBHxKN40EGEyQwwMoKuaBDV0xkjgnUCMajn+OuFEfa
ZyYpGQjLkRgMkJLNShdMT+gaDW7DRuW/3//RG8az5qxyiqFFKQPS82gSUkeTufRQN/11lCcgpfvT
sfISTEvQaw1SzfHQFy+yrVTMutJceZ1Y4+7GGs9UjasReFQ5HHpvJInTtsvhqsVZiy37JXE6S2Ew
VvvzGU2RzSNtquvEcdgadVfrkIM3yvVTcNv0B4hzqNvW4vmkqss9srWNJMBfhR4tcenvO+KjjFd9
NBMByMwv7tkwfs5aYAgbMvsnufsev3EKrKF4wQQYEuNtkIJQJ7jRk+MnS0aac4hZ7WROG9nFmm9v
LvFyMoAxHuDjqOEJaSv5JXKzrk+CtgSBIHHZuHeobX1rFZ5GUOiMUxN4aUvr6RC6DU3cxjf3AWQQ
foRzYHasbGPZ1gA9JlRWLhn309FahScMMIuoOIzGPEikqsf5umi7RupBMF7N48XcNJ54z9DeyA45
sCU7k9iKIytPbyYXDVhj4KZOE4ZJThg/YG/2wLsbW7GmvavHRYwMT/gp5K9aEIqYx9Gd9QFqEXgo
3SOB35rC5e9vsoDaqfkIWR8fF++FvKB7v0t4FnQvV8USb+WKJswr0nSul7KhnF8kqcv7amn2lOI2
Drs1Tn5uw2qx3eilYTQUsZUKVUY1OtkUO6NwP7t5P89oUHeynVbJrbVa5QVF4FNTzhrf0xqQBDI1
CZ6Z1c6D+9Z2rzxPUwIVylJ5aaWK+kgYuetretI0NzHngIBetSNrXKBRIgzrRXpp74j+2UDX+CMd
9V6NdMOr12DAoeN+xBvMwdSmuF8KJ7xzO880MbqKrkT/rBGBFl0XC1RtfKTdgjyJQdX3kvn+9+vW
57I7b/whn8JZIm9xU0i016cGta6Dl1d7eghb63P5+5vRAxzaHnr43XQZW3uqo6ge43kw2S3ERtAk
cd0U1i5tQnCTeZOb6trLDgz6aXeWzNdp54Hh9c8pcDqIEegAD52GRH4Rjm1f0K63WyrdWiH/z+FD
3dFu7jL4GNUDtMnoeNAQg0MTYOnuXKs23jnXGsaclrjYthpb7Ej+0iEnTZa5FzFz9HznFEELyTW3
uh3lXL1MgdlDmm7NbOXf3KmFLBrEwgI6Hn489D39ERlP5ckC8brl+P7m/z2K0DU8MCejI0D/hSPJ
BObG83RxdNC9ctJWDMd2VtNOwf/vsZeucYK2KD1cJxw39SpINJ5tA6FbNI63U3XMJt72R/ASlD4I
gS8p6vtT+3v4pWvYXAVmvFm2rZsWUNRE6QhsXmrKh9N1o68c33I+h664kP8vo/jYjY73Whujd2xu
67evHH8qGgEeuMJPPT4Nx57mPyDLaXcWZmvPLx99E1Vo3/sj+n/hMx2X6eI60blpK4u+RB4+gETq
OsJ4Gq1cv2/RieA3wk+HhqB+1pvuQoW+V+gO6H8Azv99YaPRyvmdsHUb8Pj66RII8a9LNEVNNVSm
rCeQXdRj9bHoUU64oUs1L/EyGIMrbu8U9jlrx3o+mDwb3I9U88hPzNA28xEcrgvgfbgRZwkYUaAa
UY60H79E6Nt0Y2ZKMh9cZyrjBdQKKs/dhIToJdDlt3EwdxnPmjsdBdljGEzmEVpKY9IOfE66OV/i
IewrHGzSi51Q6hgtObdLMX7zeneJ20hUSZXPfcKo+SkrBxKKA9G3zEYdIPndPeo6yyHCM9Yhq7Kz
JlMeO5XTx6zpMsipcf/YRlBx7EyddEDjzmP7paOuc6oq+WsO9AKq+wo9iY54LLT93fbZRRjPe6Vm
+A2Vyy9UuS/K1yyp/MnGs6t04rmEJZ3SH9rRBw2bR5qTgwZo6kP/FjDfNhElvZ075xPLg+HQzuwT
FFdVPJTDw9R7T5VHX2oJrhHqIwmtJaPJwHuIMTNXJ6IzP6xY+lvHXb6GaJE88ghincprX8K6es2j
6uOM/x8htzocFn+ZU6naKOlrE7RxZSYI1TlVFweFNq9CjX4qCE6UUkz3S0afs2JxbnJwGaOGH8Q+
cx/LaKpjkHS/tJBCTTobCryq9v0h5NSJx3lwTp0wP7sJ7NAFcbt4cpkCgkXcTtFSxAUHQdwY/Chp
pkHv7v/uMvLokoY+ON10iwypADNZAPBHEfx2facHx0pdp2qO7jK53NZTdAtl75+0tr+ckdwMVROk
C1FhXLAaCt+Z9Q8LEtMYvU0dptjNyZBX34cy9A7TTEzcZ2Cpg25RedNw8KajsE/PEGRpbvNlzA9e
USzHIKi+8SL/MLZjGDPl0ZhSyHAQP/9X56SKS78Wj5OQTyCHKoFBpE1cKd7HHR6hY172v8DQZA5K
1vOR1+6L5POSYNsWCG1WU2yibjkv45ThgXAMD8FU1wcPV7tYlerVp9Nznw0fqeMB0qtQo4UfhXjL
BWBiCvNnAY1HPE+P1YFacGK7IAdOhVXPHmjF4m4AW12X2z6W3FMfiBnu4VS/uXTPXPAwGS4t/jNk
m2I3iPyjM7Zz7Lfqc00a3J88+XOi9Dt6t1AWmmiXgAwVfMM+dnES4be5bcZj61beUaJEkRQk72Ki
q396P4JerDOh0tLbePQaBadrf5MO9zygiB8G4j3OdQjBzdneGDG3ScSrD5REJ5DFVHd28EVCA1Qm
s9m5M3ltz4MdP1Zj/mQd8mQZ3AYP/23aOQh4bt/+8sQUADLcDqduDJHbdjShXEUnh+XTwXNKm+ga
6CUphZOw2v5U/lzF6MUEKz+vPqnefSl49Ch9o44NdCfjHOEpmVyARvQI9PcoFDmxrPs1DroEZnUA
NkYWFLppZE5qsJzEdmpF4ht07oa+8c+BLPJDZ0h+UmYyiQeJgZveYwOUP42bOA15aFiexzXjPzvD
XlWfofsERN2wlGmKZ5DLpB4BKWwULsUzykn0Vk7OWMSDi9YRGUTuFw/o2S9DVkK11Ms88I8M/VA8
RlB9JAmVo/+1oHU5Ai2l2L0Zw+G2mILyNAJK8jT0iDaTq5o54QQ17ISD8TmPZ4eJE9xfmCRwZ+e1
nCHHzUUwCGyDP6S1t5CzBLPsrdt37nmEVMlpDkqCE4fhV2R2srfVctGKzzwE0AUQihtGiHqmphqG
JMrQa+YDIonKmzTdB1cOqDUWghYkDjQwSjHYaaMHd2qrf22e0zslgdmIx453aQeByQPBZ4t4YkF+
Rye/OM/K51Ps4Ur+yQmI963J5/EOuP3m3yjvxeMQSvrsibC00ML2vEcRjeahDZDNJiGVzSMJhfOL
GD1/Fq3m2N3Q+UhtUaUaMiwCZxwt70YDCHfcytbc86Eau3sJQS5I8VDWOLHyg+BDxJU+j0Gx1Cfh
jME5ssqc/Wm0n+cwml4U5I8/OAZN8TFEH0sWN2LJDoMPIrlYGmqb4+CH/W8OpvMpzotFgjvfgGRw
mbJn59L/igjxkGv6s1eAoDT92CReHZWxVPKnyXr9VMkFLSHBOMW+6w6fJLTcbsETdI9OSxMH/pKG
zP+S1cFzCAOKQf434PDCnKCU1h7k1L86fuEfQHGDmvcI+6Nh+9Xmzk8LQ7ojYnycyhbIKZA6f67c
DEbCeHELDY4shhSOf5Su58aNQbMEwvgTrfhtRv1XdF5Op7ABW3JhWnNbjFzGvaZlMvaQ1617vMmj
mXtB2C2GT8BPkwMFxjXBkfd9LIuPlYOqNRu4TAAU9u4MGSD5GTKbBLR7LDsIWjZdDxB8i8cq0bsP
lPkdznI4aw+dy5uO1w8KsqTo5cg+L4o2EKz2jwQl/oOaJMUBPg+JbwsT+2P7cxQR2l0NK5PJzDOC
eqNw/uMSUjtj2gRdkXSsd2IIqT7UVokkq2onwZO5E9sI/WlNF7wUtRkT6yK96Kalueny/jtehiFI
JfDg2SA7iU2gUs2Q+PfhaJOC0jDREEA7AK/8WRr0lpe1BW+YW38PixmS0Z0SR1l6ryCBreLc82pg
i1ty0FS3KJZGc9I4wz8q836BOkDEY2XMIRqcM6MyhNJ8VR5UCSQgeAlfG3AjxV3tP7le0N2isQLw
UUXNPWvqECdtUBqQBbVfBFcNpjbwU74E+iQ7WT0T4Ftjq5a0Ea17mnG+AWOS3c9Apf5etB1iHPLu
GcCE/OT4kp36oabnLPcd1PDR0xKxsKmTcJT8JFwFTUYo6YgDNLaLElHelPKxqxz4RV9oPNE10BKo
7mkXtMM5RN/6qbAXd8G98KJ0bgT9FCxuL9EzADbJhFYjf4KRzQffH8ObIPIuV/ei/TXbvrxheWvP
QKKao9Fi+O6yXCa8C6dP4UyCWz8rwrMpbHfTR9Q+u4FPPo7+0j1l0OktY19R50dWjN3T4pHsAbyc
7OREff61Ra/sGWqZ2RNUd9VBod7xMYvy9je4DvJjk/f2PowCdQfKRQFGoR7PzW3WyCRzy6iOB18j
QsjQPncBAZNb2DZ3s5n1iGMZMuLautGdKzI3BbGPPmqQLz8aU+jDFNWWIDL20z1s3f86imr8LCTy
G1mXyMTLQKM1z0i4MMtfS28on5Wt/WMzmxDdsUGdYFeQ95UtqmLD2AV3oWPpSVXUg8ma5V6MMjtM
AWtfZq8Ib+uO5kUc0hw9LDjJP3SikMXJBl11EKUIk4BnfoIGzfIADjFxAhkUxZO3Px19WwU3TeTL
Y5Gr7zJzsp/ttCw/ay2wTiLwjwzitD8ipqOPESqCsIypelGoZjwNTTWcwijrjlXU5mmhKnm47PN9
CwkvZBa8BUA0c87jkvfnup/QxUYG0OwETN+ig7lGsmMBYcUj+TGHvGmClGc5DLIhr4Fr2d0M3z2E
Y9A9yFn1h8JRGu8QjfdJAamfjBdCuqnSHDhB5h8mzpzHiFN2rhVeoWLbRgiZIsv817FQUX8GIQ9U
3xVT+ghR37qAkimXVRzlo/uFKbAZxRYNpPdlyZ3bxi1rdB1KV8d+NotPpdX0ES/I0y+yKPdVezS4
qxcv+/5/HF3ZcqQ4Fv0iRQjE+sqSmzO92+XyC2FXVSMJkEAgIfj6OZ6niejp6ko7Qbr3rD5sgl+h
oHnwLuJWA/Dd+hANAPMmyGfa4Zd5mIKtUSUh8xJ+yjzot0r4nH/zQLvxJoJxHGu9wSWIZGKk+pWC
x+QDNa9Nj/2k7X4J1hH4IFqANpfAxaSvRWtVU2BYZ1HFutb6Cx7zfrqwDOWjZWgUj2kxskb+F0Gc
g6OcdHAc9jwV2wn1kzQq5jw2vJo3OO4xp4bjVK9BDgdEp3lb2shO4QntBcjpsOh0Vv/CDt3nd7Pb
ZHPqGxeQQjjhPlP0nT506RLDKz45mdy10ZbsB+NJIAuBuY8XZotG9+T2KLS/F2DjvoSiBHOSVvMi
z5nSeVCsJB1mSDVD3FkKJWoomhQ/xr0pSzt4EdsWKxL65kdabb7xePw6fAXPBNcQEmq5QbsCbPG5
OgYzT//2CFRfS5gpA33dQuggqibi+XCJbJepiyZLNhZqIMFS5uM+7fdRE7AO9k+dX3UwYTAU3tjo
KeoZnKxo+cHKsOfxglszXQQdamJmCTK2J/tLPqkBPQkxA6+dsWi3B0FYEB1c4v0zLPuEfUOVCko6
jCf0YaOeN5L1gPFdH8bIk+5Jkgk8ivKyaSptgkSg6n6SU+lCl5ijDkamv6m0C8WEyViA1WMX1D4j
NI/JS2dGAXpnQkLMJbNBgDFuRbDty9b1PrsY0gbDcdrmCV+CHIT0Z5X3UXBu+nHJ7gEDpCIo+nkN
83LNVzIXluFrK6AjSlDUuEnNsX4O5i8f003dtjhe9vswUagQL3bK+fbNFJO8bEiGA4EoE2SXrlU2
K/LYovYWrL+ckIeD470O/YLNgCIGoys6wvvTFDYthOkYE1DzuA4WZxeSh5u6DwlUo7gJ8Va2wuEe
diuYv5e9ZZR8/NRks4MNAwzTtJMMa+82Ro+2sQz5yKAvinglWXNjWxT2FVc4N0563ldXgBQfOjzt
csVDJdo8qTcjZwK0I1b6nEGKTL8b1Lzc4m6gc8HQCozBKYsXjp9pRB7R3gf5dqBohQqx9AdK4PHe
88kVyWTzFW/viKwNnPxuPMzBsvw3i9h9LwZJytWKyNrmJBVk4feJJmF2CUOk+5VQ83tXYIxj/or+
rz2oyDxydRNuiBckSGT9cFZLMwS19Y4plKiZ0b6ncgvYWzgznGG4zdetdHObUVRp9ml7gRIU8cYR
wf/UDcLPw2vLqX6auxy8JtbNZj7gVsbex5jt5E2SjaQXi4FLItKgQxM4XsHUneGSs6/N3Ce/iGgd
B1ITznHpaAMyokSHRzsfsEmP25/dcRbdgzzl4z8UhQT2H0LX8fE0etPqMCO5+BPuvfoKYuyHFYxQ
Cytiv+3ufqLwjz0MHmq/ck6yjDyi/tfMVdYIKzBSUQWyHM7kDZdBGOFegPobCJPXEh6jdVZttWGW
wVFgBRePyMfozEdLEeJyEaodv73MhXiKVDihxTA2y1BrpfqlzLZGb5c9W7oAX5Tpehg9xcaKLVzZ
fr8347od3aA2cumTrfs1tWJpn9xqHCusXdfxjGeHjcW2i5xX6DOJfR3sq16P4dQF/7GR03+zy/Dv
DQGGxCN2uzm9mnQOemzfK86ifbA2vk0OPo2zjRdNLyPb/X6OTGfcgUYNUTc8MUH8DMrBAruCVzwq
bZysUZ2Ek7BVt1Ls8gyv+ieaZuftH6WQ+75yiJr2AvBxFx3RFZojEzG1SGp3fZ9QCJ3ojPzijg/m
LlpUtldBsKSiTlY/ztc4sbsoWRKR7NyHQ0IRi6ez8DgGDstADvAGmweZ1/3AUev3N5n7VVfRqE2E
O8jy/gqOe2GX2Y8L3uEd91VlSd/FdZPuPK+XRWt7BDBncdQ3cYenHnGvvODj7KM6kyb3NSwfE5YE
hDqQAowCNYXtAcPeYTKI+LXtsFKU0qxur6glUVRDhEju3dQLccxb2FEKLXYOphIyxLmYFU3kHabm
cTlhLYzmo2Oab1WPEx+bWOpbcSdUtHcVET7cgZap5j/KCFnrRE6hqoTu+t99LNt3mHV1UPJNh/+l
HAq1YnBWLtXEUzZV3K7sCR6G6d/PP8Tci37Jto45J12VRLr9SJEsGxQ7PCi/l4h25uxDnoyV2SaH
s5f3JBjLuJ/Zf3D1r3HtwMEZrPENULWQcUxHwAVbdecRUzAc0sVKeZzneBQXZCwl+FJQN2rD0jZ6
EQed5jzZC4nXiNduRlDP809PBz+bFulJOHKT1jzZHOVNJUihILntXsNV1G6zJxA9eMpgoFiG3oUX
LMJxWpkUP+9hRpwtRvBsMNifBJKX8ACiHgVR0tP+PjrJUdaOjT8piIh8/Gk6OB0fGaII/SFCTE33
Ao1qkLaAypB9UBqx2OdUasiQ4nhW8WsvY2lOfQsrVO3yvpdnMyHB8m8Qt1lwyREyDONTMHTyA1XX
/XDA+ZwAcjQqRBQ9Xkhdk1bSqJKr1e0DLjDURktCMq0KOyIpDbDLBsL/2kC2upYbai3wYuQyn/4o
zRJ92n0qPIwtetd3CFH07Ock3PhQJri+TIFLfRRFjmkTF7fUcn3Cuhni/2gkyJnDADDxAROdbg8G
ENNS2MXrrZoS6OPPHNNicImISqeLBrIaXYZQBCf0T8/XHlG06qx7hbPHhmzH+jnByVkzFaBYaBpj
BtJBx406LWbuUuihdfyybvuIOb3XXQKAJV4Ad3SuaQopw26pkiCKAbWuvTF/l9hSUuG3KZonNNcB
KlQ6il80LPkaVwhQzho6izY4gDhdcCrCOyYr5I+J+bJmY/MhcJ3yW4dG2wjLqZjSAgnJe34f52KC
+HsLRluMeeYq1obrHfo01qFY9KpP05wHf4GI00eA2+lHOGw6weW5TrXvJoc0+37an36GXF1sXEGo
JBKg0qla8ic+basumjEFeCyiDsWkMX/O44Qh4IVuf1KVtR+4VtydRCfea0MCihFXqOk47vuEeVLO
e4MFGjGGcgjaQ0h4WifIwbrRVTdLgVMJb2+EMx+NZQu5M8Eq6Q/+2PHa9I38ltMKjKTblvTKNRJf
SmFJDPiw8bQeGmpn3LE5rWGAtu9DECqLpcjE7/0M7KJxEH3W0khSp8tsLh2+V5APmaF4eJocjP0s
0UGLINn0MMV+xW6Nkh54nmb7sLFwemu6YT/EwCjUpWtaBLUH1gJZikj4kbd2V4d5GnowD3zOQiwF
HrhwmIV2w8STbadkxyr2NEbDdImDBnuxpvKV6AbNI0TIx0Yt5OxJiMcwz9St7dYYZSFJBkvjvKYO
Z54K7yMBBqF1Af1CK5Q9rg6W658j+01KH1c7yO+7eNfyGuLvxVkz8pd08uwJXSPNJzX6PzVmvHRr
5G2RIxf+NG2OsgIX4Ar8d81xSJAUCcoMlxQ4tLduj8ARc5pYxHxN7rrLMP02icGB043xIW+j+btf
1PxpJ9Velogvf/s0AxLvs3CBkxUbUOEz5W8plpQvBOmGODP9avrDNg/wISNStGVlmC7jVrU7bFoY
WicbFZuLw72YtoDzsxVZn9XKNH49a/Tcrwes83/kLt6kiEwNnx27D5K9z8oAXqx6hLAekyD2tUM6
6oXWOyyQaYH3LQQ+vK0v2d52H56xvsoXRFC1meMvyIxW/43gYP5k+xL+Vf2O4dX3tMOVFJuKTnOP
Hal35sxX+rxkBCSvYH9CXNQ3iMfAOYto+8U6YUpq8hm5CJGtesZGtC4NeRmspHljqfhpv+22vTab
RWogRxwVWCNX7ATIUton46nvWQ5gAdW7+LjRwWNRq3PVfI50a0AGrtnB010APBL9Affv8gEzEuYX
aPrv2705pT6mNfWoJYjJ3hVusDDn96n7pF1Lrg6/tm6h611Pt/VkrTK2hmOAgClCG96/H4ngd4hQ
8XqGpbCeZ3SaLZmODwkhdCpilaV/4BZOcnSPGn3AGRPVhkT2alGec55SnR8WMUE5otKoBA+JP930
3aUTCbkkNpvPYN+C0zYgistj0kLKjk+qsM+at2TM7TmnQYLXMsZSnsT5H3Roq7TA3bt/dITtaIZD
NQf+8P6XKRxWgcLykoLgKHJEWBegIHdMDAupdkwTR8qxnC5snB8TGsnzbPcZBTAebyPpogeFYqke
PFs2HlEg5osByZoDhBB6f8YIH1cKn7i2q+McWzshj2qa3F2Wt+zDcmvvOJas0g9EFmu3YIEOpfJ/
9mxfTwq9NVcSku8hkOm7c41/VXP7lEXUwtQP6ksLL7ADoQtK4DO90D5uz1s8TmVmhukwTtP4AXQ/
e9xirj9A+sxRlbkY9woKNKvELMlQT7Gb6auWA54l6kx/zFKW1Yjf4BUk3AqpnXFmagxTUe3IxJ6X
Ps4rWDfVhUu7Y+bMRSFVGiBh5gfPaOYJVE7kq3EP2f0ytrYa+rW7ByipjjxQQRXk/qvFVHBDcz1/
3DvHKvgM7Imb0NeDwmqjApKX6cS/m43d83nCDhN0rOy078oexVE/odztMQqboTKL7Cxay1MgxaoB
sAhMfQOzQcMcCx1Z8TVWUcTjP+tE+C3vu/CyNMkaAnb+Af3XsDmEkBZXAoQcPppoktJZI/+ahO9F
wpbufTUhziUwTGeWLs0/LoP5DmEO42XiPwwcHB/Re7p5Bp7IYZUv07FFJnOzBvvN/zT4xr6HbgRr
5zNVLPqI43S02CVh2S9ThuYJL8LXQOqXIcbQXGZAiwByi8mhOEqCd0k9jpdiVIibLVqGMK8iGCeL
SIwe8c+bbc1fVDXsd6GTXTV5nVgwfTNq6AG8nE3GGjRX7+GBu/6cUbu8kITm78HWzt9CgmubMJ5W
GSKTjus+EBj7hLlpi5cRLkV1N0QkPQ9WcjwkCwiODpDMS5SzHp+QoOeyx38aGg8z1U2fgN7L9Fy3
YfuCXKb8sBIfbSACs/SieJ4DjCCS1RniXz91FCD3DOVcZQykEhEVKbnHi26KFFD+nz0i9GVSLDlF
BAehWdf84tADcViwyN/tjKQ3wH7zTW8zSKawO6GwtS0R27Z/AZ3jNbVOPlLWvw1D0F+8nDpw5fP6
aab+CT55sFyjQVkWtDZHrYg7YyLbZNEGe3KQe/SmcS4Ukk3NyVgcWDZ34W/eD8Hb1q0Ege1j95FE
sj+qPggwGYPVgABt+2ooZf/RJPu3ILoZzMU0pdVPtgJYnRzcei6Hg1V0vvVBvB5idFSVeTywe4sT
HreTbulJyrmvIJiB3anPk/GY/TTpKCr13Y48tzMkIu1nDpDryYkEOc2T7T49W9xRuXh7ydZkvOzB
QmqpxPiQjzOpNk1hVO7yqpvFXqdaQGaUyw90DTUFhB6iyghe1lB4AMMcc3XIZPoAiaE/NHxtb32T
f6cJU0+p/gGZ8nBa70ibJned7UD8Abd5isS4Hpx0wPgFZUOpMXLXvB3xzSZ9jKzWCOcgMDogajBd
zTWiDea/8ESF9yTPycEmoq9k7iFZxkR8yeMgQTFBur8HYOewzcnsyhHZ/j7yTKONl9QM7WfVEObD
NQyQdoC/hLV/VJbtsIqzLydHda/X/mmgW/QgQ3TTGGBNV9AFcW2GlZ+iuInf0bGUf8b73NxvHcjJ
QUz6DBflfkNlNb9AeRnUlKoaEpP0UWIWrAnR7hgo3I5FaGAFpgq0irbN7wFVqlftvP6rDYAWH0lg
LqozgBIdr/dIBfVqQP8pvtgD9uLmio0zPc1AGA94L3D3A4g6T3zd/vnJIjzR7PHdOoDGlgr3OW0j
iAImm5zjflNgTMTBTVt/MINhhwiirQ8xLwCeZPYeJV1+gu3I30NJn1d7Z2QxWehuoFIAa4NUzOzg
oDjE3Li5G4BIfd8xOZ9I1nZ3wCl4Mdt+xBo99ngfkKamoWYu59yBcUj2thpQefZ7MqBGjNB9FTYY
gBBIEJTrBkyB43a5JkH+1iPbGwKc2VwJiISX1qG0swAUaK8hz+XVj/tXajhBoEvzX7oFtTasfw5Y
sCNyC1wHCWlcDHswHKD+AEq/Yw7jfD540fiTSdzXNOYT4Lw5LMFZrcd9H5N7uCwIcLDO9addR6Q2
e/IHL41EFrEfr/lM7Qn714pRouuPQJejFwI66gwnPOiDPv3oYtR8NvCuY3VAlaIL4Tne6GbOQf9D
bGygTbxfFTCN2BYNVv3XYQjnIsFoes6xxpYW2ME3sCPQxehC+Ei7rHvffrzpnCKOpelmcoeVIzvH
mImfVtcGZ4OD6YBuTqhpCBbNm1ty+dTD7vqReisee4EOTPOjuGraSZ1Bh/c3YaaHIHfwO037rwmD
QA2Esy0HE5PT0uT3c7LlB0hl/liRrhVte/5OMHU8dIg3O3QGXKZPe3fxoAhOgkcfbYBXv5mtCxED
0w0VSO+xyjKGe4gv/T8Ir8yRx+CoSLYsp42suCZgaGwbDLgQDOx/re4ThugDmV5Elqti3aX8t4/g
wALNVb1GCCJLwqU/BKAzMYlIidMdmwH8fu2ZMiigegAxEkssVw9rwgBNt4krod6agdOxtBSBGq+q
ic3VyL45b975I3UZsuMVh8cODuErjHZjkUVosQ+S0JeuJcERmwh93DMUCK1xkoxFChDhY5Wgo9Ne
kcpz9Wvfwu5PSj1CcXIXtXd0WjNgI/MTVC1pkfSNqNIm/sc8opSSMN2Pcyt8JRccc33WYyhVy3zY
qTeHqMl/jxkUSUbma0mwawHKGu2D/flJvVC/MqHpIUMA1HM2NPlt3hNTJssCwk3s8SXf6O8YqxKw
0RkAQzOcKfzP5UzEPfIjMWEG41KxYQUwigRXTGfqY8gwztrdvBpgjpVfgWJBvL9XjRLDFzIE9UM2
tk2xZ86/yw7h9wFj4tJtRJ/7rPsXJq7F4J28yTwO65R5Bg1KNlVsBJIzh5rW4QglnkLszdU39kSQ
vv2k0EJXIZNZ4srCq7bSdoOEA4eJcwiYSXjO8ONgzQC72pXJ6Pgp78IAt0vYXRnxgFkC3OOUBogt
i+W/OSCujGXWPgcU5ycCq6Cta3xqDzt8ZNWsDThS1LxVO6RJ5wE6hhJQa1KoftCX+Sdxah499Hzg
XAogzeqs1t4elUR7xGxGGG0U8l045c/IYyPQjShz5+OIXhfv2s8wzPFH3QS4zSBMXEVtc1i7pHm3
A9wyTcORhBkvy5PFNX5pyfA55eB2l2WH70L0eLN22lfjFCcgYLL+rifhd+LjXywB2+PbOCiCEMpU
CA7qPG8gWYP8GXcFGZHLpAJ3oRFLHuCeT28u7sIbCuF5KRb6NMvEnSOoDCuR57raTKTuFgqgIrJe
FjCVWtTdO+AcLbToUTeEuCf7pMhBo0EgQdUZ2C6UQgEiBlmAFbVNZ1fTCKoChabQZFWfjYQOAVo3
WrSQnhQtFBKFgz2iJPC/Y5Ac2tssbH6VuAQfZNLFJ+6b9YNqxBSB7Qj0w08LbGHN4BIcTgOAzDG2
+1tKBTa01oU1UBBqrhDe5Y8Qj0GEEYQGgYHNetrxel9A4G2PSNLgUE7SA7QM5qba5j8ng/YVUpy4
Si0uQxcG8o6jdglEI3Lm2sWbZ4HYx3Iekay9cOIPwDabK0jLoIhi8GoiIN/tDMDPrRpbvW+VRiSR
8gPkUkhXhRDj2+KHfQaNNp25bUUZ8+VJGHxhkg5v3bpERymgksdR0P/k6n2Bv5BlkpC7bMA2Bfof
VvsIrir/KX6kGzZxy5FPvC/xW+tB+8YRRJ/y+4dxLVE1z3DVJ5/ZOn1H4Frvs0QOGEDHOyRl3VuD
dKZ49EXfjW8b2592ZJFV4QqJC8vMISXLrzmlbxN1yOTyGDO2nTyO2w7jUq9AZOfK3uORYmAGGCtj
nfxTZhJHk5GgjBiAcPQiLoWCLPIoZ34bvPiVrliNdjdOBfqO9D+KIsMrZl/0YEKHcc+yacDyC1Hv
RwaT66vy/UKhdM2xnnUw9jvcab+CeZmP2eSmU9yLvAajEp+8ybOyIxBhQLAJSXm5d7v4q8WIzOSd
r6SMwDceyQKIdDetDe7pArbUYOP5D7T6eJsGTAWKsqQrGrKOVf5/uRiDuoovzqBYsDOgnKKkgmws
BP4Rt8BUx3T5zGkGPnixWA825Z4pVIRfyLfrv0xrfq56l9yZFqgbBIANuWx6YBhuNmgzXTBH/3I0
j/ynW43uLw1VMC6wxL0HAwwYOGQIyujJbENa4azXhyZvItD6DjELjCj/5VBpdcrQGYbcuHQ7R9xB
p5Pss39axmQCUb9OhzXqumOzt7TEXNlfAXWGN+lXcdpWM2DE7maomlFFog4Ba5L/oHAQ56UD0SWT
0by5XNiTJClkKApHq+ly9qQxyl/8DIfnOuu1ivbBvSYr3QBR4u+qshivKoGq/93EG/8LdhFRIHLI
KYBMhMT/AmWj3lAyOb5THuc1s5GsrCbrHaV0XAq9dnsxtuP81+X7aIpkoVtwYJuAZAyFsPtez1Cp
InisE9NQtKpJT/B2zH/QugHUFl9nhyUayxgmCX7DakbuCHogr8AkewjW5BJC1r3n4deWI2oYclW5
IsSpEw9NAkoRt84ImQUGznueLeFxQI7vczvNNK1iRCMDUZLAObDthkXGVf8ONdKkwM2nC5bxDXF3
123XNC8B8egcco1OrScQafrLt7R/1zm1NwGlAZa7HdJYpEoCTS1BQ0KPnUxDutZDvOWgQuJ0uouG
BVsLyLugLei0cLA6nOZ9zWXfLuU0TNH2TlfMvEXugzYtN4A2dbcNGAo5XrWljMaOAdSNZXQIwtVZ
LCed/gNlazr9xDaHWAPG1PKSrqtFIVG7JLrq1CLqHXMgoJ9+waaAodiepsjqx2aO0xpMI7vXAzis
c7OneVqOECYkN0sBTGM0RcjfQSeK5oWZ8+6SqxYPsGdgBepEOYBhDJWEEgPzCt4aLyz5LQEADs9d
w4GaGoUvpZyB+7hq6sdYV7AtuuywojzUHn4mvcc50FFeT4aZRwjd8/Myt6mulDf7UEL5QvJKBgQU
cehEzzBOLuIrQjFKXIwYwFW99ZlfIW7ZN1gIZDLn51SIJEUWNIyr+IX0YzM1ON5Mzv5AWrp0TwLw
2FZAxhNGd1umk7CExCxyNVrZmqF0qQS+tehFWrB8ZoD8DdDvfi9sp80JEvveFwDU8HtqcI77Kkk0
a94WHc7Ni1fZpn9zOTg2QKSw9vKQKLCGH+BYvT2mAsPQgub5bZJHtXdhVjVOiXfZ9tOjRqzPq1A8
7QsC1P7eEIFPiXMVo1Kc8XSohkAD1maTN+/giZiogHqa/ezQJjKWw7bwj1kGYVNO6Hhxl2nlZqvo
4FNQ2/k6yz+geaPoKQ1SOj6whjb9cYUODBH0M+nBHyQJJJsolfwhStYww2Xa+B8594apHW2Z4/4W
+Y1+r7oTR06mqArCKUT67PLcDRw/SUvlqcnVUCFmZ3lNIQ+tlmB6wsLt7xJEvNQm8jMGjvlJdrqB
MD1rPYwBsTp4K2mhoHWt0G4MFBYftAR+rO93H2Cg6IYNbX8oHn3w8RhsBSY2YM7gjWsw2v53vLkn
XIjdSYSOvc5R7C+Ra7OHGWUKMO9NUDTtzXRsxxhHrmXL2w6IDYS0/7QUArC2gzBZ8ZVXGehXyDI9
KXgWymOH4KafGRGZb53WL+ChMG5GrnvyARkr6BHcIUv5Xvlek9sajVBqxDBjrw52SuIhO8E0oQ9U
ygalr2mE2TU14Xa/YL94aPNlXet8SoPfoCopTlgNGitsxuljkZs7j1CDIBiSTNMVOkliSgVldVhi
QNeVtHNWkwwbAZwwOOyKfmraT0g8zVV02PqgKArW+zzaJgjvvTX/BAVkHkBZGZQ2z0QAs0sPQ0Ev
jIeIJ/C4JvJ5PbA5Dh9ysBnAKfFAgZ91L208L7XT6KyBbyaC9r+Xr6Gd2rNJtuFstjH+2+kQQ2Go
xge18fHaQIv1ksQ0uQu5w62xhv2MSw0LSxG4aOQHLaIRiXqhO6DtGwsbZHQoq0aIO8Z/8HCfPg07
rFWZ3u+Md/tnZABpFfG25b5AMGdTSdB4Z1yGc41d5T0Ok2aqTGJRUYfOvW/TQZIzjkvwEmHyxH5k
0yrwMfJqUyip45Zm7ylQ+WMoUEC3LeK5yckn4k86UHIdPyBL937QmD/2bU/PEUJtDzgZzylkbxXi
HJuaArnElqfx5emH1Mgrc4rWkkJAKNUKARsVyx02CdgigjTGxsq+tBCQ9euwP2o3j4WM5sc80rba
RymrxFkE3tjstitMzFPe9heZpUk5LclWkWVOYeIZ7zMb3iAcqseeqdO+dCfD10qmEP5pM7N75JQ8
KgUxNYq83ns+RAjq1cEv1K19beD6i8iNWUkch0IqjV/Bc641QaBmje71LwiLbsm8H2Or0nNMxusS
J28ZhK1IXfIGVA+/4XnfgEEreIlMGxZbE5gTA8bUWNtWGZN1vPavlnTfhlNMZyBE0FYGvJSfw5hf
mxmCK3jRbuCf06KdAnrOxg1dYzjqlgIcYVohlyQCcRXVDRMLRj3y+KNDhe4drxh8yWyaznbk/FUk
+p7tiy1RhNuVAWsl5hP91HiYvXTLwYfimy88sFbQIzMfCjlFoo4myPom3HCgtVp2mOef0yfuqLhh
wvkaIgHcDLdKDfbOQYU2p0CisaexbiS4rQC/R427KBPdRr1+ZYEYqzbffudQCXIQp+CmW3YW+Q6U
b03jg+IGBo5pBG4RiancwAqfQcKzes/4UNsFZiy2junfXIHYSj28P4jtZXdIuxqfUDSwvCatBNrl
vKiQ/2IrvkYbVKr5Teptx8setfm7zeP3kfUolcDSZA9Qz1wdDcY3kva3bBvaEhqrHF3NCf29Jev4
zbN2xVSmghvo615e4Z3AWQhK+prqGMgwwai4NZs8hA3E/QtsANvc/5rzyT/C9wPyGNqF0idtfPHM
BSeWs+1zxen/ChKtreQE3D4X4YOFqwo02EqLJUon0NIihMByhINo4l8YsGEEa2cung2hARxpkPzP
KuW+XBVkzXeAFMAWGvu9QLN4iWDnW1yUHRoZQmBl7JOE9ALXXPaG2RVyEQIhei/wrqdg+ttks6do
nea/yoT7aQzbM3xu/+PszJbjRrJs+ytt+Y5qOBxjW1c9ADEgBgbnSS8wiaIwzzO+/q5Q570tRSrF
a2VWlpZZFBUkwsP9+Dl7r32lc2/xhRZlpwRBCXqw16RMH9Wgek3L8FAgEdo6qIqvoDP3K/rRw8ru
y/mVhye2CwX1Ssm7s1+n6pR9nfZl76qzoV2VGqbFKOVTauUzAj40D9ERvzgfya7G2tjpiLItqa3m
zDH8VBmNY21b5ZHJNlV+1HdvVqWGO6U1y2+LwfoA1WOeLHYkD8uU2CC9jrx0UHT6kX11zMZ+eY+t
NmnAYNPOY0hpInFwgmhv60n8aShgThQ9sU15IcuXPGFDNK2UqZnxDe9CeJitSfvG6H/al1GQ+QW3
RWSTMLslMES/m6LUM4iJObWMJ3lJ29jFCrZFjBlh5raEdR6tIeCyo8a5/mnQFmqOiNjXbdC1dnKV
42LJPLLI1W/5YtFt0/Ox7u+mtBEIRxLHeZry1ni0CO+N3bqs5qtSyQffYdIYb9OafhDjczW+0XSn
+MLCCbODVUrrLrTCyURpaGCkC+C09eaIZePMTzkEU20egZCJWxXlfukV+TQBJorVcWU4RY2BwFS+
lCbxuhMGipn7VmiksJtkfhNnefSp407tD8OwvLfLWB9TJ036FTd2+3mIl0rdJtE802RI0MQOqnWj
sWhbd0x6+mMD1gTqYaE/oABzDK8sFoEsjfEftVpUG/QLmvqkobJ7SBUaL7KtsiM+hXZHrwb1GN6p
qzrQlKslJX2mieI6wOzWFNNGBJG5qlSF1LxWsbQ7ik5zItHEiV8NlNOHTFfbXVwY81aDdI0yp7Pl
FSLe/Fb2drGy6xFzQ1fKK6WxxJESFV1CDCQB9QrimBGvJPZ8p30oKHBXkTh39VTVrm4q9IqpN1aD
uWr7LvMWTWO40MUM7I35Vde4/7VT3T3Fka1sjDk5+6ZG+zbh5ssVRzIsGbHLb4ps+paYdXybOZh3
GSkG1XsiKqqJFjU91TxsjFCtr4Smx3sjyqa9UTcGWCEdV11QTldSW5QNayRdG6aNTHlZ5KoDOPOU
ZDNpjpz/1wyi7w3Rxj5K3gVZTtwKP1X1AfcqbXhU2W+qXtBkibiOLUY2evZAT6/GiOGKzLxXMe+7
1VDj9xvpvtRSCx8Q9hi7NFy0e4Atw7qtUcCLcei8IRMMjyIdfwLlEO7kal6jlZNc1ngODe2Fs1KB
dl7Nb8atnPsD2/XDINV8FZWEkHYhSnZq85KSxwx3ghErmwYNValp2o4oYBoJ5tx5AWLVm0YY0+wi
NBFfOYamTZuRHmH0DU1MhUs66doT94rshp6vveFiBnOfGRDawRHRhWMe45amWx1Fzhu5c+euWDAd
nSYaXEsLmMySpLyBs0KVbjL6jpb+lC9zjJjXpHgA7bMi8SfhXu4wYI1FcI1eY/R456NtH6nHMGmu
GTgntENRYCVtS8lP1M+9fh7oZXn8beB64xZTCtB8iAQfxzbezkMuXRXTitepSJtQSot1iAGRfwTm
qSq1HMmkY53GVDw6zmB5JSqrm5HH9wntxzd5tqgUIVc7Eas3g1FEG8tC6kdfiNYnNxZX1FCj22EI
1wmiTS4MtkKnxJqvTYiYZbKgocWYWZ/NGq0YF5ekZMNtVJa9ntGby5Lhinoid5twBME7+uaEFC00
kOeJ2vGbKeXbJBdR3TiH1E/6FWlOsVcNGD31GnRooFccH5X1jY2AYKd8yt9zwx62+mJ+pR5urmsZ
8zgXGi24LbrDEOJublL1hqgW2+9Ku97FcZC6dlXWXHe1lqMeuZctkd5gd6IgYopTKFnA8jJaccrQ
AG4T9LxeOs1M8M755PEIx2haqpe0z88ZS5SQeaE/dFwBWSBmsh2d2GGAgw534Yq8J03uBUKh43G4
HWhB9/zmYbFCnJCvLUGCDPa/nIJfMsQnPeqUIHr8HPWKFVOldMZBWmN9B6JRueZonv246RtuuHWH
ijE02AxG5FsFwuCOu/oW796tjV7ooBh2Rqc+0yl+Y65/dF53+TgUdxPyqj5UDW5J7BFOR0e2X3Tp
mXghXOqjGD6XgTwBH93WsiOFT6+jymdTnXOPWQef9KKcmNZjG6gqtaAFt1ifBmdO/ZEkotOCYPlu
yoZ+pRAJdTInq9hAmCWblIsarYSs5V8nc8BrlaPtDqLZI7AjPU3qFFK4JcVKs6cFZkonfQhG9/3S
ipU6OWc+QWlc6RjmPBTN9I01fGxc66N9HedXaKeujbTKNnEbhtssENdpXl8pqNk8KXDG2VPJwUhz
ZteqyLvm2O6eNaxxDBryFjlYnviTHlvuYAXzdRKUCa7PgrJw7N0YBSc7mzqs2bWvxuLc/EdZ2zYI
Z4o8tQ7dYmkPXcS1IRsI9e3iitHQfDZMpyWt7aagoZwo/ZYuVbdtUGXdFCaEk0TvBjcR/TXq4mdl
VNR1mwWKixStvZI895Wl5/tSRs+o3ltPnVBfVwblSDN3J5puy31rW9WxhfFYae2nyXTqTYq5l7Yb
ES5TS/cz1MmKDzSqj4BNw1jQieELuZvYQj01mR6JtvxixJziZjRVG2Qvw7pI82Ers+gq0HW57m3j
3gj7gZuH45upnq2X1FE3aliGvB31o27x9YoMYycvnpsUVeZoaPO6oVdgWBjmamIF1hJVim/NaYzG
Ns13QRu1j9YgX5ZmSdEzMHso9A7x5eB8FeQjU8qJwtMtFt68pPjb8ffiDs/YIpyw8ivdoR8Wx/dy
mprPiV7sTS2eP2PUSg9BqoV7oSX2CjchHNuy+VyJVOPiZjRMW2d5Ta7E8KWZynSzcMV8TTI5HAo8
D5sSY+J91uCYMxpE2aGiopKRhoYbQ7+GE8CI22HyxxDeldzTOKlwC+q98DRTXnO3yOEu0CUcCLzG
m+SbgX4D9pR6Z9pWqnYbKt2GnXGPLPypaaOjSDjj0M7FXlshO7Z46kjrujX+9rdwKlIO0fx8Ug2u
LdJ2xbl6wpqL6lRNThqwCy5ybKxVoGKSnZSrYBlWVditnWjAadIrJ5LLjXU/tDRlOw3zZLg1lwQl
XtZ/MzmBAXFY03qm1lxNfO5d4uG1lWMnX3FOcbHPwNFiO4QPkqWiXItuTm/iuDtmuc0K0FlVocKD
wKv6qV60R/bCTwaT1E3QO3j4IkVftWaPEovrLZLTPN5wji/MO9NwHYaOm7SVPDkyYhAowkfMFnxI
sn452Kl5L6t53IbzfCtQ2gF0KFH1LMwclzTNuLJjP69qURyo3eqzvSYraTkGw1PcExzQaogIhLag
2p7qVztuv4ETwSeLBNNWehQOWRAelwADKOqkxcP8iPenJvWWAOHM1wtz8vowVxkFUsDkGcYUsZTI
mxAKubJUY2Zb7WMULgmdvOXENexcOg2JF6BFXxs4p121lcesCxs3SplhmrNSeQVGCJeu9UNZSuF2
gXZDEDvSk4yeY2rouHBo0XlhHr2GTN9jOtrphFa9VryYe9faTm17g0C98Iw8fw/K5WlxzGxDmMh5
4JNd67FWIwitkNql6FhjAxOpE9SMcbVlI/RlunbS2fQiyqanRi69VylDwKdrDleyZtxrNam9gYFS
HZisaS4+fHNTNRjoGfJiIXS0wxw21gFlwcigLIo3KrpAdqXxSz2OAUazKdtKvXsa0uympp3oDjTF
zm782Ne0+nNpq49R1GNJHKPFA8qZsaoZZc/qmZvRPtqd1awtfcDqcxbqVxr36jynSMqXJ3sEAMEN
jxSIQGFCb6jNdkFpRaRmQotZH3JqtKZa9G2Wt2iA8Qc6cqXMVAvulC58SBSRxdeRpfImRtLM3nBd
tp/oZBUNI3cjBJw6Wwc8Q+yA+CPFW8yePqwaqTf5VulrRaxm+lPlVqtVZD/hoECcsRunY3ZlFEmw
G8OoByWbxlaERmeqeR8V2Thbw+hL56SPoTEdhGiGpzFg+T6k5oDcRMuCznRLUwb9hjl53DJxcBY+
avTPTfrNKqIv1B/xR8zvv0MrXVD5gt4QUrO4XJtKjUzccdT5i42P6tvvuVC/xnYZlzl4s7JM06Qa
eKXFkqOPmoYjfTtSiaJy9n7/EuLMN/oF9+gyCi/MtAHfLiq3WNVV4VNUJ4JVR5PLmxHwge0p44YM
vsKMP1PsV29NV88mPb1Ay68W0efVFlzLdPv7H+dvcFKX0XlEO/CRpve0DcqS+supOdiM8S03h9dF
zh9w9v6GH2ZfoDMVSorUZgy/rQs9p3wMgieNZk3sZqGON7dKUj7jokZ7/vtf6m9WyWWOXhjVVooU
ddlic6N5oWTLqtcb7f7f+9sv8F5ClSPj2WbZFn1trrjy6L6qlvEHfK+/WYL2Bd+LakANtcTkWQ0M
yNCcqviJaHZaVvARn/3vHs8F2itrnFK1EZZsS+HkZJfhQ9GoCZPoAy71362pS7JXIQoMcXgVo/o2
0no/1avVTDk2Kh8lev7dgrrYBhiiZPC58gV+m3yrA2aC4qQ8SW1Tx035by6iC4Qf8uUeHQSh0E1q
0oOYDWWtMRXwf7+I/uY3uAz4m2BzGJWaLBRn51G30ZbbGVDFFsXEvDIaEYAWqav1v/diF2EcKXrJ
2Oh4Q9rBIMFQxevSQ0bYz2EYb+wqL2hdDeH/0O/+8236r/C9vPmfraz913/z32/03Jo4jLqL//zX
VfzWlG35rfvv87f9vz/28zf966HM+d/lH/npO/iL/3zh1efu80//sWb63M23/Xsz373TAe6+/+38
iOc/+f/7xf94//63PMzV+z//gBVWdOe/jb2v+OPPL+2+/vOPM136P3/86//82ulzzre5n4sw+/z1
vY0uv+f9c9v98w9H+4dpSdNUNcuWmirPJ8L4fv6Kbf9D1WwpUdULzXZUk68UZdNFvKT5D1MKBxCd
JUgVk+fggbbsv39J/YdBJr1j24bBUWVrf/zfH+2nN+d/36z/KPr8pozR/f3zD3Fezv97HCGqcRxH
aqbB65jEFn4/rn7gCkL6m80IoZoPsMZ2uzp+TKGk5NZZzjyGaydAMVCo07TuA9gzkx3ZH3zOxHnb
+fEnsNCeqxSJlm3ZQtoOD+FHsmEhuRyQGxH6c2BTfAgcQXET3eJYc6V5tuQV8+QJDP3rliGxiyoB
hx/p2ySMccVHr/flh3fvz0f04yP5GSlu6eefh2cu4NnbtqN//3l/eCK4NMZ+KPXQ12iw0J20Ghx9
Ds0TUe9sy/qioqVw+/7DXBHx857w/YV1VeM+JnV85n+J4CuAxCIZhkPVrTCjboK8GXcOfoMVUg8d
bn7+gL/eC0YipGOZ+5SILwQr4gsq7c6tB+XeiJLD3PfD4wcn3sUPBgKQNWpqDotOqgLmzM/vUK8u
yLSsrvBzHYNb3gXKUfZVsM5xOHlmSapy0ujLB5vWRdgAuCZelXa4bjuGtKy/vA8y1blBREvu1+lZ
HBj0tJkdxVp3zvySGO8L6uMTBo58ndfmvFtM8TJ01avBHPV5UpGvSPrY+6IaIWYu7R77QOylef5R
8PZffkxWio1bGIGoLbjaXx7cBunhY4YJyaf5+2hHWK2UkbRpLjc07bK22qUZTKgR/9dYenmIX7WT
nybH7tZVGFqndDXCbUNrU9lXFcGohrA3v1/P4ufz/s8HaTiCXcaxTH7Gn98+BzubNalW7lv0Xq6s
/JOp1/0hpevkjUBVPFVRVkxDEPo6Vbqpw/KhRJ9yPyz9g6r3ypUInQ/w17/+kUxHJ0hLOEKqF4cs
2tkpmrMg94tOPGd1K/Y0JG7b3EFpOBcZw4t68OSgxL6+BK8gE18Qfyc4JKoNLJl79sub3z8k62IX
+r7aePfkecvVHHkZFxEapsDLivc6kLqxakrRrZepLu4sbGCrVjjo4BGn0YmSDOjPlL0O49fS2n4W
zc3XwtniAb9Pp6Y7dhIp3WwZ2r5yAvp/DrfrJG5OHaIl1CfZBJusLb1IWvaa3w5t1pC9BOyOj6La
ox2Bl6A6wRZbBhYMw9K8RVgVQRrptM46HZPuMut+JmzU6fXS+kBAEuJv+nat9CkeSvQJ6MKhluZx
FHhVFMM40fJnoUH9XIIE7WinDHulrla0aMb9cv6HEzTZOgyM0gVvJw5TuW3txbg2CkPZTCZeTPrW
yCNbpqqzkWvXVAX7WUyf8WbN11IUBQp99u60mE5GoY+7IdNUbzLqxMe0/hwr9Ucpmd+Tin44NGzO
SikMobNrWtSp+sUCQqthsCGI2q/H4d1EnLtiQ808o8+nXVhpfgkV7KDM42qSs+k7RiVvLCAeO1CY
Y/4Eo+gZIqm1rVM9dJ3mdqS35XNUnnmu5nhEWL4a7dhaaV1sM7/rpnVHpuWOA/kF83RRq6k32KzO
pSIVCH6KjxAM/zyaZgz+Q3nC2xp0RFBEosZOm1rqfdIZ8qOT8+Ls/v4QNE2lTNAMqWEt//mDHdNZ
x2Or8hBsxLVBreQrhm9z/dnANrnpNN2zs2FCnla91kwaP6BCy8uPDO+Bbag2+wq1iKobFwc3ATd4
5rseOXtVJRthD9N1ZxIyUPXJvgnbbYR451TRNyngwKyL0NbvzMU6IIcW3KwjnXZDSzDcaCabIo6o
NYi5V9R+3g0yfYR58gUnTMak/wWkDzMKtHwvMQYESfO8Q9D2akDlkXrv+Fq2bHE3Adfp6jtN0mv/
/eZg/OoApG4TGqgqVVCz/fygS0NNyEpHB+JEnMSLrj4a0Hq0cpyvMybdc4NSb541r9J1TqFxxP4f
gAahJfxSQ4R5mgDFcJ37OmV9sR2cKjylbc0JD6PwSySjenNOkwN23ML51KN9UNoxDlqxt8qIMbkK
Fq3QbQuZCOF9hmJjZu9CJAcpFq5QS7W7Mg2TFbLaLzFzADsTumsONKHtNEk3QFERXrextZO4+rJF
3WuQdDyc2PpGZzxLcy++SvUxWDeWaq8zlFXaUcdBTIyrskN5sHEMB31QuXhKYsf+7x/tL58sOy60
Zupf6/uT/6HYWka9TjFhF/7E4GrDv2krIbCYzWNr+kleMrcq0g8Wrna+Jv64eZwrC12H0sDLSmrp
y7czmvk4zFXpSzucvzQzjKYgCKr7WtPbTW2NcHZDejNsGCg0lAEQSOMT0mV5S2U8E3007+IKiZYG
EXGZouxJ0eNmBX9rWOtjL4FqauUxsj8IpPge8HzxUzOjJV+EUkgI/bJOPveNG6UPkHDRM12Xi0nU
HdNKBi7uwEVblNph1Jtur2l4NCdHz1dDMIebqossfybhcSVmlTGmueysWVkXgF4wfqrx0Qraa3TF
G6eR6bozXlMcQxCzAxmqh1gC28RnFYzhfNPoaASFDqo2o6jqQezplYOPOK9esqg5OGMloZeedeSa
nLe53T5WkZnugG0EGxSytWfFpbk/08Omuc82mHfqDR19n/IkO2KT3EDj0G+GAEdviMSGNwCaTbow
hs3zTj/YEn2QqkKsWMY2dLNk1DzVYHChgvREgY1fKqspi+d4HeZD+hqNTn5mYARXrOl2h+tD+6BE
tc473OVb4mi6YBM+1+2XodlV1wnuXYxIkMI/D5aVb5jzqMcq0B9ljFto4BDY1piuPNRMvTdIHEVG
wL4s8+AhWrAmZ42ZemqlZCtLmae9DejbHUtLukVokiLQZnAYmfitFCVRVrXOr4ykH4k1sanMegJn
KpBd2SWWYAJ2WjMiVCSITVAf60EYHPjdlN3H6pzB3MiwxQa96s0ObrQ0E+bKMMKV7rQxeOtuhIyZ
uhZoYacs90PQ2LejSYhF1EE06evE3qUtTfEAJcSTrMJNGokzDsixPsPZOEqrsRkmZs2JWICIOfio
n6gz/CquhpuEdxB/MNOf2L5vFMRYXYwUPJwrZwMkpvYm2zmivlV9NEBW07be7/eYn/tR3+tf9QxY
NAVXatW67HUqwONS+wx4C0lshoc8e2av89RtPum4lT/Y0X5OnPj+aoIzQtUEPCud+/XPZwWOB6uf
WEV+TfYbYtgBOF+qCtcKBiAvhGW5i3SUK35SFKkt96nf/7K/2FDprtvifCOhiv2+9/2woVrolllY
vLzMy/Bqqp/GGS6VkOz4uo0J/sNSTPzcsfzzF+beIxGvsTtp56//8Ir5pBV4tlp0Ubi5DiL+FEfO
jTWa6jVFI+aiokm2cYb02yR+vF2ohiG+7R3k4JustDqfGuUOD/n175/D9zP54rMpBBZuDmyH2ugy
JU86NFxgteR+Ng7JcYGzZKTNeEaU9rvwPOIepnA8GmltulEUoLBhdW5K7jselxbKCAIWltXWHEWz
r9IRqNLUHbVOBK6ZFjdJZUZrTWHWgbqoegWAYdwxuGHrU3Ocq44+uaU+frCyfvmkuTDRTQJM99eL
nIJmIxnUtPKxt3pdx6fX7GTtJkih9kEeeaGWNTslYWhkRewoZQgLo+452QuR4YGZGfU1SPKxadUf
7ITiF0eq4BN2zvNk5aqXt2DEDKmpRXbly0jewizD/aocdezNzGqYeEHuPbh+NkMXOMtDPnr1X9xw
6V6Z52aYMDTHPH/9hyVY2HGNeUar/K5ugqu+h2pZ6vLAuwD+tdvmdLYIOeONdjwmgvY+tDCGFWMD
47xyUsAa3Uexfd9X/eXys6gYTYv2Bc/l4keq7TRbDLAHflFgvq0kjENuDJQShIgZw4s99/YxDq/7
ZrKu2E8Kb7JIrY2S27DLjlaB5yyr5aYKxH4Jx2Cv9WO8rUdnPsI38MA/qodOLvOxEuq56Hjsm+CD
D9Cv7ujC4pJlGSQqiL9USdxtg2GwjcrXI9WkOacyK+/CqwLMdpxVgDgMLyTTAhFGgyagYABuQvFn
cNZOqJ+BMMBLvP39h/qXP5NjGhoHrmOq1vcD+Yc32qYkAE7EJ6Cx0Ggq0hKgZToGtoVS+mXXY/oL
QUdkjCQRJhrnvmE7eEKdaKo5OoSNUfVQC9ofXBDOBePlm+04KIC4CJkWndSf118liO1FlVn6VhGz
q58jHhBG7aDWIe9qnoueC/5ofRS7+otX1c69U0hpLHxbu7j+5Y5s4L1HFa0l7JpmJo6WiVkeeTdQ
DTOhqpuQBoVt+sERc9moPPdKYB0ILkTcZ5DaXVz8MjZxpVJG9qHxC34SCXmfWxARsPpegJfD5QTP
jGseqEYNhEdKQEEET74kLdYPQ1RDQu1UL+TI91QwhY2SfLQh/OIQpvbgaqoDuaBNcPFoGoyDwzR1
jd8qLWa1Cj6gqBRXpZPqjfhHfRw78YPetgdHLbotXEiv07plNw3DYcwKeUxN45SWwt6VpJmghWyG
dZmH8WpUzM+/X9O/qE40XRoOt1UBk+JyLqywe0voQ+AG0R6DElb3USXWcwlHb7CtD0qhi+nz98Oa
ysCmRHBM3OSXK5V0hajrUu4zjY0rsJ/nxi+QH6+U/gSA6gGH27Vd3gLClpulqKZdDjSgzvqPotov
m/7nJaQzULeN846tissrmDTVttMLFTZfOmlrpzH32KX3WPnitQ2zaxXUqO0sXX9Nw+EmorB1NXAy
+zDr5TqMMvHBc/nFR+m8z9Fo1mhI0sv4+QNs0eq34S5kvlbEyImG5akeIVwsRASvHPOUhM6bo36Y
j/qLVUrAEs1twdyAmu3cYPlhN5tVOFWzNiNtW8gq7+3l1pzll1mvrhvTue66VrqWIkZkc3y8fr/q
jL/+xjqXFppo7O0m8R7nr//w2nkcKqg9gsaPajSRKJAHr3ZQWs1RsiGy53XIuI/HS/pZB4y2Av3i
OrhN9lMGENwA/bKCk5puVBWjCRh6NUJ862D1lOT6njSWFDdntUXnFJEEHJjq51BooasjC7uDa4PF
IysDF07S8LSY+1G+GXUMnIHeWjhaoU8MukF3UwZrBzQi+iHTpnxNzCu7Dp5Bc6JNi0hQoK9wQ9Tk
jbkoGbZ21XTjvrBv4R+tU/TwfGwNbHDxWD1T1Umy98A18GdEkuAuU8DEQmcoCSmuevn194/3+/r9
+UTQ2X4o1VRNZZM0LxYUftwWwzP9SWUwn+HfNdTgya6KHKDzJGy4yN/6G5w3q5zmizHkt0Ohk0oS
6yDQSq1029YaSVJq6CfWsDgiiHSEr9jA3fObgnJ3l4oAF3tnaNSxvbXRECMh3B3CjQwqdH4lB6ON
oFKm+MP66xADBmauJPByMWQQnGioRQkQcpkjCOfzjZMq24HnRFLPDQzRPEJxEc3ImY1uG4bKa63r
yrEMxquAwIntiPHqoxVJucia+/mhgdASmsUwEGs9LcWf1yShGlCcQ1H6AgmYizyluoGO3JWLs8eR
du9MRnxXikK5Bo9FN7qu9ioALLdjcvboBK+z40Dpba0nORjjoYswTAFjxgHQRwEeH9GewvEarBV4
KpMGxTxOr4m9j0zQiGrKhdQZjafUQd5M5vghjF9qiKA35XtJhX+d1YWDnh/9bNhkX5ORi3MOttCq
LAoKuzlUVuDDZrLWumTjygBfZDjP0Z5Fvj30a6rzqyxGfY05+pMc8dRNJbcxjDlyGoIVhJ2rKqrp
7eME3wYiXFtz+9A4GNxhywFcyB6mUt7Qm75zJpWrM2R8vaq1O7uwvLBBNpzY0h0MB+cnLrFeeQ4q
G7xsNX4LC1BxTX/mwowwmPVURUbG9UGAlnBTvXTTenmvFDS5oFcHt4hroiaCyvRGs/sCRgYnYlCs
FPwZfptAERoT867FBwSIjgXytXECZRVOzbc5U96CJoAeGmyxiX6rrOjbEHaNNzJbQHLfrooGrZsG
dmWVJg27BvQFMDr5EWxSvqo/VynRDIgz35NA3MP0XndTipVghOOFNNHlmA7WEWUNrgB53xt6CrZ1
vMmrhr5Kaz5KuxzYPBbIVriSoMfV6wEJvWu9S53zlBECzsv4YBdECyxhqwI2Me7xkO2C3D7pdv+U
YgzFAYvtJYFFA7gHuX6ZYWqtRbxG778d2MEIfYpjOgfjS0igAuPw94iZ0TEutUcametORIeB5K8V
9ib4SKopsWnSvTFV8ysEdRw1CrBKM1VW6tzGzGqk5o0qdX6j1CnCcd7vSuCWbPA3hpHtxYpAKegs
OGWCs2uEVC6Qx9s5WYyrtCuh9UCDEEr9Br1y2WtTfIA1voAfii3k4G5rydEbu6TeA3LD2mHEwBS0
dZmFIwEcAtNEduOA+D5O4dDt8PwfSSoifgrk7qqFMWVnhnYzG85xCfNi386hfaUQkuUWyAjWudkj
GoiUPZrQao1/zA8jYOOIGY5aMifrSdaGmynJcJgo93yIVnuRTOSZF/UztkFzbaM4cDtBQmIrNSwb
g3ioO9BmdIpXEa183LfjmyyrFxycZKN1GuSZLFg8Mdu5V80IpKq8d1ZEqPlIc91e192qhxUWj2By
nbz+ivTrAO4Bfnx4O06q4uch+VUZYT3kM7ihFddI0D9peRDTQ7RPrG4ywrglcEesZpaZfTZYWVs7
g5NlF19DyawuWThpxqJbp2M6ezFhOpplnkBvxqQ19QVzv5pMpNid8TybTuHFYUDAX5ZsHUluGRWp
sR0mRPhzpJ/Kur1JGtozstFuIQ6/W3Z9JBH6VHfzK56KkyKabtOHYbkJR9y5uCPq5NGSlelmgDeB
isKWxaouLOyuQQhXMkey7OZ+FGqf6aLGO8wMKFhf0miWuwExWaQlvdsoXBJEHL3lM2gjS3bCK/k1
0hhIjh1cO9bC/4sHP5x7doeq3WHpxAmT2Qfdqq4ju9gwG4ReWVvkCunlrumD7iBa05NWxi22aA+C
us7QK2znYN7dRUFfj7z0iqvykRZvvDIFnx2ns8Ax21g48vi6vzInLVlp0TKuRKs+EFJXucjnw1Uh
G5cDVt8GLbFhhhrsFs0qrzAl3GjVeXkv7dE0hxOy1xc52X4ekJyE0FWSiuC2df8mzKlyGRceqkk5
UnJJdzRHLqfnd2kZbgK5vKg2iVRpkbzZClOYEYRqHam36ISJIgTDHmIgiok6KAYQu9ne0JSj0L84
SOFd9uwvjcaOnLR5tBmG7pwSkGLvLEkzwibyCkf5qBHagkwizdxAB3HcaMMqDCZoitRGwxntWqCC
tPyQixZ1S0mSUhqvOQhD0Ih6s1ej4WXOYw866JawRsGmWb47hvE2CTikGDE4mm50G2IFc/ZHjLRV
+AhE7CXNwF852qldmLcxY8dZHTUPSwNcJaX4GZb0ayJjT9NJ6sJdmXjCGHbaEOU7eFLgV2vLFY79
OurZfSrNB7Qa3lyLm3Bk4NdTuM8QnxqG30DSWlelGxCptuLilt7WYDJVLMyjrS4kRJQPjL4Joxpw
DFcpNUhCC2eljuajg5vfhzXlgeKQK+u88hA275cqWiGHzqGrVBwJs7NzFKJI9Eqe8acCOyk6gRaX
iDLI99nU32q9f6aCfVDqhGd/3ueGiL12mdYjzH2mBPGR/vm8hZzhJzI/tN20AzoNxbq807nmuH18
G/WDyukVG2yxFnOS/By+FT3MhKUrqHPtgLVwftLkFvMn5LMhHBy1y4CatR4fqj5/4vICjjtODnGF
CL1QHssJFQMd5jdTxD6bAGEtU/NgGLyHiiw+xbO1aSrrihHXJ2yF28ZhMp3zk1ezerDZ8McaL3dC
kIgnD808ai7hkZ8CvX2eiURQWvCQrRO9EpOEW/YmQVTwfzg6jyVJmWSNPhFmEOhtIlKXytIbrP+u
aiDQgebp5+QsZhZzr3VXVyaBh/vn5+xMLFuAvFk0a/UjlIQHGxmIe3/HakwXuzvz0oXPDMq260AU
tezq5uKnc50Y8AhwWINqCokEWSfzVWYFF3yD/6+EM3x+UNvmXUyLvy1NKARwfe4qg2LH9EpIhGA0
akCcFzgXscNmsgb/5WD14to1y/tozG88hxgj12w/qeWiFSjXRv3ZNrZDb+nxInNkMmnzT9QrL1kK
OXZewOOxSqdLHKPk48EFcbya6ppZJm463Giiytg6mRmnrAmyTVG8Z7CToAzoUBCAFLaW9pw6w94b
qhvIy4+RBm2U8DjdF3zurtTuxa8XVgGhhxO8n38s9qC6Dd3pkr5JB97WWuIipVWQhXAAmbA7oFjH
jZhE5kraeD7viwxLyZKS+/dbFgCtOf/RFyZQReJye1pPc80QsTCGed822Cm9+aiVzkkMLUQseMq7
1gPirC/uqYBtPIrsrl7lzOzqO4MA2WY9jAGqZQiADlfyyvO+Lf+t1YAYuGC0dhTTA0CnrGOpMMqM
7CHx1MfmjV3QLXyM+crelf6ybXAMLAjW+2lgGGwsbKkVLPn6BkKOYahUXPTlY+90IqiK5izd7eSl
3hPU+XhuOXoruf43lMA3kcfBSoWFc+e9qdCTjR+MghIco08ZN1t5lK37O6q8DMYh8eB53nf0dYqt
wjWDLE+OzcR6A2htGbAwSeCIPZeFCWU8epywvc+6ld3kxhWqpH5Z7Tfm3yDK5msDmT1C1k7QBQuZ
59QItybCDikkVIfQhcdvB24jxUHBPMlYlzHSDLib2VJEeY9IdHGQAThu8jRXCRw008iPzgy0+V74
YsPEYVetocBnvSsWfIppKp9U3WI0qaDo4BSodwt1FkTd+tqyAXK+F1dDc6h8sDI9dM6loMShGINY
1j4r4QxM2xEy2Eq8EIK6i6KSNBIt2O6l8/cglcKupaRu1hlEjqsfnb4ogLbXdDFL99y0rES1BcNS
hOgaMUxj2uD5r8nItZqsi8Vt20mfhg5xyMjhTcSXPIw6q4RHnce2Tqdvm6n6GQDVPSzAexJQy7bT
k73lTMthNsVPbnKB7mXozUO/Wxz3o8jul66pZk8oNaHPaj/gLyIkR/+lQJGnJlZ6nuCJrG99ORg7
odUvDtxgElFU1fa7zh0TmMDbZM3PQ47ArrO1I2vhX/70By0FvC3VvmUCbwFnK8qWk1z52Wi6NfyZ
817PAfsly9H1m4jdZx5KICxUy79WGQPvVeeMRECUPonsz2Ip/0yTDOuMo7/ymVoZL5Z0+0nuroR0
HsO+ZpeJ25aPoRfNA+WzHCgjZmpXtQE29DMSKJ73ydPDB3KGVnkiG3weRgVRvZGUHukajrCyd77O
CcYaVNfqryQkqS6l+T2WXWx28ycw9xdp2j+jgVkZt2goFC+mxbJ/ct2kEqmjcqzOOnh1trFQbBWH
RnaPKYG/XVLXXymwlKC3HhYNzBxoNshO+d/krlOu7Qco77RC+tApmuFB2t3L1Gx3sVMNw2Sr650/
9lhOS3nNS48Uf4K+Nxugg5UmnTxTPHta/TsMOB5ATKyR8AlsJenT1HOW0Z7Z0JREXZ/80qpmXO4Y
7720nvVU2ws8sztHG296pdV7j+27qMgLjxe3Ti/OO/kVN39FLQJUOeHHo6ExtSfA4G9rs18S97ET
bNWPaBf0jc1D6D5gblBMbj/ekpygnx/9aTDDqbFhehhNTFFw7dNV2xmN9rEVqGzdpgmVXfyXzfZt
mwHWby4hDb/9gaJ73FKHLV9kaa7mf7GxUh7xGMuwyHw95Cev+Me9bKbnhqNXYf/g4I2mQuLcoMap
AZK0y8aWJrpEhwOWB7oAsxUbfvYyegUC1ozbwjA4v56bw2dyAcOzxx/k7naGbpsHeEY0TFZrr+El
83waTN7j5tQ3QlBHZ+x/E4NpYmlkV7P1/o3WkIeLJEb8iEWgpYsC+qpd6pNq++SiSrOAqsQA0lQX
jbteMTkH0VbbxWq6yGdOFK+cyvzdbKn2vnUmtMhGKSwTzqQlO8P1vIOXPraU56SVvPfmrj3WVpCU
9YHJvbF3B+6gGuDJ/tcarT9maZtRa9cnltFfPZ8/ulnTjzopsICOPDecdeo2QD+M+qRmWCqdD4xi
J22wXwsxNTvIdd7OmOAO1Mr5i/LxB2SgFdZrgVPadX9la4SNRPAybp0eKvBJO7hvXzC9djAbbUdD
j2aLPj5q2sC+A3tcoWq1I4QLWn2gjvc2Jzp2TYpB12uuiTRXPGnyA7uK4gv3xesy3rbmZtdhOi+o
JHJr3FmSAsSAPgGkPJ7a7Z0Btx3SRePyymkCajO/+C2HkpFjVPS416IVeyswCXJfXP/Q1833abHG
mOIQI4yFHrFnCIjppVLiWtnWHMEZT4KpgLnA4tmLXyF/rosk5IQf9mgU91m7wL+12Tn2/3RcI8O0
G4yQw+m5TWkjuLSc2oVL2opBh7iGxdYpYGq0HpEBlDtj0wRjsfGRD6iSHeCjq0vFyPXaLbK/Ttb9
kntl7Xdqqe8Ur2dUc4Onv65158PKEQQMVtQ+bVILgJBfczdf5pZb03TPqdG86cFxQyqgqXsUq+ez
zm5vgYTxGXS9vC1NtkR9tqgdCIYktCeoo9ApX1yG3g+bqD+LSkEUdG1ojbp95iUL/MsEq51XzVFX
BUMuuHJqFL8bpMzQ5+5MVt185D1H3KYMU7zwMfZT716oUxF4lAXZlO2RffDWVD1SBIqAngtVSKJi
Don/2nGiif7s9Q9Jas8PNmQCrBhTEyDJS5kBlB95Mv4TBr++pV72Wi60KM2lEfuzTgxubncVU5vY
oucGDck6o06lTHU3jb90exo5rbmes2c6bNcpXyM5lBZtU54xo81+DAloiVs867J5T9CQaM++WKC5
Ekxsre6p3ADIpz33Nd8TAKWy6ibYg4Fr8BebLn5IpC1hWuesOtuY3jUUGTpqPkvbeug901NVl/Ux
mVo/qHvnVs/ceXRtht6QEjrI7QTwkQW1l92sKuFCKF3nltE6ogMF46HvyUbZ5kQLhntgEVQvmYvB
d2zbepcXrTwmaUaHTOc76yNtugEh3esCzOKwymCeF5pqrGTXSKlvOd8QaZiU+UzGSWNQPhIOqnBs
SfB9AbHrdLdUxk+Wp/91m/E8l1UVG0YjH3WYTBrajf3g9d3uu8yhENjbBz4XrzkZRQMAzMWSm3Lf
i8tsDLiKbTuL7xleWeN5LdW3x1nEij+F5zj0GfCtJXY5uNoZ3Z1rrKe+p+rJ3K+ky19h3ERJXdmB
NrvAHGf2QPKUd3iicKV4nWlH7B/UG/va0wJtb6qchwmNBVhY9etp7cmoJ3/n5yuvKVXC3oRHVDYs
JTtA+yKXTahnp7cONKLTk6C6uyxsyk9jEyGvBKikUou2rvmp6SJaRVldeB0zKhzllw8uI2i29Swz
gL3kgF558JYHWGbTXRdQ3IffoDDhBeo0lP1jJSVB68F5pnddxuSlc6icWb5fjeQNU8G7y0rDLhlo
OLKRDpkBmn9syO/G4LC3zXKE6WYFLrmiSGsAl3pqvhKbMg5t0ubXNn+Y6gLmby1fSXotSBopJbzW
2C+CGzsmY+TSGJKzlWas1TdL2JcEC6yU5RKrv4HMJVXnQtXLUpP7TM1N2OeO3RSU5xMEsQnn2K7Q
syfPX4l5L304Zg34OGRLgdC5IpiJr+hdti8tSsloFKkIVZYgO10GJxay+8h0BGmJFY/uEoiREjc3
gVHp9+SkLZOTgvnx1DGVSElX98tqgiAiD0GT+h4iNJzDIvlyMHT2XziCIeYlTLW50B4XxHXSvmAR
aRajedNE/dgsbUAQ+SuhVr55NcsYrHw9LMOIA7bgUknz1sBb0UwsZwB5sK5ZqZ/9dEFT3w3HCax5
OK8E0GSJfc7wSy/Orce8yj+5AnTxQm4S4e10f+j+aMvAYS6SlTE/O/h0MZi4QE+x0mpmPtISiB4R
nxnrOyTDB8NzKDnLxcUTY8Q2udMTJ8aJuZqJhMx43bbtwHz8VR8em6w/SXpBrAg2fHQz97E0mlLn
maqMPRhrrs+eKu8A5ACewR48Y+Czjh+QljRDRE7nmjwqPdqFL5FiO76RWX8ZsuUELXJt6TEhbW44
uq0hlML5rBq53gSkakvSa+rqd19BPeoxK6mtfG/FZF2skZyxgXGQDeavCouNC6Ts5Hrlp+iWeL1D
kuGely0Av6ne9ls5lofBxeMxZCj+Zst9HLnhuo0WJ7qeXDwNtclk7Couynct6D5nQycQTVkdjBV4
jwMHg+bf+q2MLMMY0jWQ+UglC7r2dl7NEYXgrcN0By13eJ8agPWLTqPTMZ8640y68XspJy3GKPCY
fBWVJWMYUnwe4yafcA6PR6e0fjsy6cxoSqo7z6xPE+0qjaRgoPco9YQf6SbfamGU7X7t7ENKQ72D
XXZw73YRX0/f24b+Rz+1KjY6HAStVxymUXhXgOxJMDgraIYc3CWLWrzbmFdzE8NVLq3kJGf/0KX8
Fd42f1m9k59lBR4hk/QjYTLu1nTr4wqQa5rAax2j3s7HZ7a1P9qMDyaZm0fIlRMq3ZZjz31bK2mR
oESQkMGLPPYdBshBtQxhhBFBzg2VxuKe2WVHrHx65PZNhP2CVpEvafcV57Fwt4Ca9XlEa4FQc7zo
VkdEstKKM/fxvV9q1DxYkna5vX0zP4/8hlJfJuKaCpfeaEax6A1t2KHf3OxsiyHePDQTA21R9ye2
nqjDJ5EcAER/pIZdnSFMk4sBvawUaIkCkaOHty6HkB3bPbBp7GFHh6IJWiIXHQp0/WmcUbRLw8Oe
bc3nAhHVUU80ehGkGGJ78eB1suRFtGeBSpAvf/Sy+mW47cU6LLTjfYbsSs2/OkYyXUqmKFBDkSRM
5Z/RXY2rLVhy7HTeLFZOzcYuEK5R5mDVYPTXfM76q6pg0bc+VBg+HaZZsWNr+V4tBl27XO1IGaWR
yjv6elwoO1ZrIV1QUIvyGVDjxS7bOKPT6RpLepr8+yzMoS3J6GU+5fxj9pllP62OAtLQWzmyIBQE
We47cPOBlU651Ycm/B0oJ9luwLv3AC+OkO3Im5Qi5t2/btm0ACQCaoxBZac4we5R3zaa7RoRcTvG
eNNVNOKnrSc6iBuPckFAaadVcG+r+g9IRRl52GbZ15Zch5mbetPjrLxHexysyMbP4Aoni9etZA6d
P+KQWo+mln6ySIaNSdJ59EpTxWBl8aSTXcvt+l+S5XVYjpJW80wbOBN3srt7ZZMwIQlMVkDzmiXS
gSdetpYKjEDrZTFW2IkoEbehG568O/R4Hqv7CNiIB2uCJ+LAuUlBBPMRurShateJcDwuV8Z3y7Wu
7Zveu1wb7TUyMOY8/v+/Vr0sHtP9UC6whIe643jfQp4+4yX13O6xG7dPJh/VFQRgCgsNAX2pyx6T
AYxOZUJs0IY6cLA3sWTEOgBrZIwGU8p47gWMGQHTl+PAmKfp9GDs/VCXAzrqyVjjFXYj2xw7u9L8
k8wA64oRMTUGUsIl7d9uY+a7LRoVEURWwl57Lm5lNNduQ26ScZQSNA0h9RlHRpYhQvK932DbpJAK
umxxYmVhqEp01SEY5OiAuxZoo/2WMw1gTKXd0iEFQ6vMEzMi8aZ+rF41keUs6BEMLY3YiupRPzfl
wBi8WK6d3M4IoeBuWpnL624TT/qafVfVHFCyufHq9uNZ4+Dbkn4+te59kD3bfag7H3zXeTd56iCg
/KIfZomPDEFQhrPZvCy6B0hPqTowGl6KCQRztiRwP+m1BqjJ/6f3qKfLaT8145UdFvuSmM8Tzb/9
ktP+9XwrD1ctUXvLLOh4dRY3p3r9pla7bD3lsqnUX/4BSThp8jCvrTrOxfguabSfpIQzVLOhBrbE
vGg6xUxqLXBurc48EQI7FW37kNsQCWVlCkqeOk4ERvCE9RFqwO48mn4b9U1BL0Py19L6yTVxkYwE
2nx7llX9T/AuuPNJRVjdzR9reaan9nLXnQRDP14AJ8N10a1v5gQB1A/2/CsurDix3p0lA1w2hqhG
01vqZjCJVCPiWa0nx9IgCjUDFHiLnTX3HZIOXaLJ0rjycaJupr4zpfE6t4mIUsv/JC8cITZHWiwb
jTYX/5ihliBYNSpNVReEEUScQzLgj3fQofQD697MgYD4bAdvBCuVEfE00PnSyCd4BCOf76CZcgqb
PykMPrZrMRR6mMOqxvk0+NbhNXLHwM3uxk9GP31djUHl5Ec9x4Ypu/bLdV9LOLZRqtUbewXaCc7g
s1uOy17iNGd6koSjn1xdyZYdmbUVpwBfrpSqXZP1DVpF1HsdMCz/hcBJ0FRQ//rx12z8Hy9hhPtV
IpLKpXetWkoDaoerm1cPkHJooNyNRxCvNi4MWB+ti9K2Dz48bM7L/Ck2WLLIhwJJy3C3tia8dCq/
jJZMNW8nfehe6pa5PhDXQN03Mt2ugDxUnXin+Kd1kjFu3k+uu6+Qau+o3kzsWiWv7BW96E46PZct
Y1lRQ9GzOGVdpHmsb9eBkp4bMQcbdymYLvS3iO+nwQv9hUtHWX9Mm/4rl/Kh7wSXM3SbhALpdJtN
1GqGAU2TnyefmvyiBtePGveRn77dBA9AeYBxqJ/y+wHNjPDCPCqLegsPg8zUhzOzBOlZ+SVj+mP3
VI6dRo4LOdXbncssGNSdJwp0vFoPU25D4JbTzRzyp2R+lmpZA/qH7A6129tUMCKauhV7Oxi4jMBX
j2UEUj6MR3mpmd3uanfU+Ivmy1qzJMWiOL1i6GwOf6E5zPTEy/ZrbsVHguH1MLvej1qTaBJiPFli
VtFAQ26qu/m05vo7aNz7n24/kSNKo8ZKzulIPZG4ySu89WCYEhfzDiTjTOX70vz3/x+PZx9eIAcT
72X/aayJVkDC8F+ZIrGA7dy5nCr2NXvmd5ffsKnb8eA+r90Qa5PHN1jSLfBm+WczNy4ltXbWMXLG
nekxfrSAvBaF+8WkjAGTkxy6ZEJv/ZqyUhKhXGRW0oApE05EIoO7MntOaflXX+QfcOHup16eKHor
1tssuocjT5XBrZksgsfO8wYscSL/N4gvXu1u0EOzTEp/OJu2QQHnPa86bTyzO88zD0/V3VmjfLjL
0nH/at9ASQkSbvWdUmjXezhUbwUjSgbzU1tdzSH9SryKbVAhT9lmA4gc6Rh39ETKP8bUnSun/hV5
YZ8VRPua/cpTWd6la633hz7mNrQ4RK3PetL8uK9mzLUqf6F31NNS4AFprRyNLKBH/k/3lgAhHwsQ
aeOx4kOzCzhoQftvpoM4OjR6pKDYLU4yR1NVO+Wv6VoKRUnDRvqsR+Z9vrgZf1uP0b1tW0/8jiFw
Vrc5mR6tqaZtQ6i53CqbGtPdO63x0Sz525bm10QNv5mkA+fp5S8DrSckGsz7OjpbYEIt0h8JU/36
pkmxhavtRFVj/i5axP5T3SRTbPkdN4VmOsJqei7L6Zx6juJlr15J0L2xgMe6m7K5vHa0WhYnoPH6
pyq7JjJF/UpnczeC1CsSsYRC0Gv1ubOT0frMq9eFx5Sh2ycn2vdEpoj3DWL0u7zP7sXD2PK8glr5
ZxjfusF1v+fc3tGthvJVU0tPms5CPJIZIk8r2EXWvZvumk9rF8494MtiXj6B611Lu993SflPynvM
r9WjGcx+0Cfph/S2JvS4mdD+QHfsC9JWHYH5VMmFuQJyU68gA1rDqu7sjmcWScwon71qvLk22Djz
D1KS4ryMbEx7BHB8EHT9PHxaM6V86xQtB0BNLGyipcQgnArWcSGg3xvGjLC5PWzFoQDMH/YGv+u5
x8aqGyk/WrlDpB5scvvK3SxMKPOeNirZUssmbKzGE3I248EWxjFrxGFZuYNP4JHgMGaIpbszi5l+
AMNY3xUTcgJLIoNb02a+62BulZ8wjLI+p0kr4uY26SDWWsJoVGehaRIVmVd935hpt6vs/sUUjKdl
OQBfZqcuqDKoWBpT63nwkxhVdxvoXPUKLWMsDa867NiqWljrZu0h5yEjiTZ2FcEZXbvaUxJboJW4
fQkrNAd2R2dKRKAWl0p4E+Pc7cXBMOERAL5frN4nizxR6VfTpW3R/Jow8yiCMUDYeMtoKhIIQq3m
ZhBJyL1EaMoDp2CGh+zDwU5AkC+tCy/scSntKraVd14C+X3rvugggDLazIjJPE8TTLlw26o/SeIc
MEjwBfTfZXtyK5vY5etaGkCbBxPHI2rDHXirA+sd296V4lY3+pkObTDpyx9wkMSW+uIbbRnNrIVS
HFwHs5NJu7Ub8AF/HE9eU/5pFkXB4VRvdje+1hwmUSdNfhZh/YKlvtmqI+Y95N8myO8cJMreqCA5
UazuLWvlc8UnPE3lu2odRIdpt+wKJycC6I0XeDf7NdXo3BHwypSHymF905FIMQze1NGy+789rMYR
Vji7l6Rk/Sc74YT1k1UgpBX8QqFbt21+p57GolBXuj985zGgm2zVNq5n0cmzR8RxqopNTx4t3nJQ
RaZH7LxoMqozm940aFxmwZvOQ4HHL/DH7ne1fPQCoroOBmEYezCHuOvaNsiWgSMHBOTs+N8dqpAd
HiP0EfXypsDtIkt60GzT3hN955ko83JX99CmgYLd7UEK46Zh4/1RdwMWdX1WpoGmRtB7BaG9QSJA
onHHE/yBAKt1CEms42BTZOFpr61/M3E8DCE3a+DNs62ovu3hzTTXyKxccoT0CFgooXV8DxSawf0/
TLjUTtg+DgOOiMQHks0qUzf1pAMdMjaSVwIJSvdm43yATShP6Yrwd0jOnQO+vl/49lQXl3Kc9133
NLH2F+rsJkviN7e8NB54V4b1QPrWpYedcaeqKnk1N+8zm40PjVwIpWBJidD+JxbulQNDx65H9J24
cKtnhXAUxMChhogOyp3V2bMaiwVU8YkHdgp8ycepAYHbZRMnu5E43yIh9Wwhl7AeUm7HefIs3IFA
mEvDs9U0mhruu6WhO/P77Lm06SmvIqXWfG277aGV2hmYR9hK/2FczRdLJuQ3uiTWsvt7a3QvWVmw
0FvxdmA+XvZss44W70ahF+RA8iQQXU1MRf2UxAnxEaF7amvOkpEl2VhrMy7avjtErpMEjpn+shTC
Ur859FHptW/yLpJkbRimQzOk+5zOt+C3wsus5TF3sqBKij19IRM2Y/aXeDnetKHrQGAWpHo17wcc
+NUzNajPWKd2PNT5UYhfvNIUWPUodn/yYjCP3bT3UzSQefK3plD2VEO5rwOv9euoazwRaBZANNiV
YTv1dPmIG+tspe18uc27kR7p5NPa1+viPGg9/4s2Mr3qBpDdIz+RVZY3K4V9D1aZa2tl4dZGMFlr
/Vkf1BwhqamLjvF79tC199dpEtfJzIRZ7x+sLbsnPpfvyVwffZwFOVDmMhmvYkp/WJp3mJfrLE+n
jAZy+kasCXxP7vRtgRQv3OqtpDy5/0rmsMAX0m/W69o3xJjcAtr4UBGrS90n1bsE7RAPB441cjjq
V0tyA68TcJyTMcWm9H+6tY7TDpkkV6wLmjYefwtcN/Nku7c/s5YVs65N9muvn+Ac7umG4eya+lAQ
6aa4jhYf0mxWPLkmV9Ny9f/Kma+/XvVLJMi2E6iGs1Wtj6nY3sjWrrusrl5XIp3dqIW2u5REL2hE
GLAaVE1rHVK+ZS370RZN0NNWdbUupFz+xCin04Sc+UyRETq2EyP+xPdA6zy2pwJsUr1nd+5iOFi1
F6RAakw/dVb8W838MXomf4ZkRKn78P8ZAuMwuZnjwssCe5hFxmGYpm+Yond9ztkBl2sTFKYVEwxK
0SGf7HAT4h3WeeRzLYJfnj6XmaPhdlT8QicT4DhpqrWkabjRzkFPAAt9VdtBOvybXWKdfVo8jpLG
yDAMr2tB89NmbeFerQ+eCjXR2HSxyDPZqf0GT7JwjCLqKvuvkMyaR2RmTrU+OTWvbRiUwFblwFvx
bqe0lvRZk0SDyOA8UoFpvLza92506CiPy4fKzL9mOXx0BUsQQkMChyGca1xfr5zf5sQmJ61GkV9T
+KAMqbaHPkskd9eVt+DW/1Nlx1ZGMh8JcFCQsCMau3p5sSvnMALVJ9dFAg6ZZxewA9M65ZGBD+cF
76/jKrKPmqnqrlNjvJBh60xC+Vbj/BQ+3S9t4H/ScOJ5mTIeYPqyvDEsn/12YXkrJ1k3PM+bIQAQ
uJxKdO7WDrfIarfXYen/y4FTBKCdcxj0gnxhIFKXsxdNA6t7CBpQPC68XiMWBT6h30SVKmSsj3Ub
Ug/ym8jA3Xr6EmN1XjLH2s9b9zEpUYcVmavs3n8rJriJrG8GU8J8Yn3n83Z3ZiKccHIztojS+q8l
bXNvOiDUVqLisWeg49PGs4XnkzpKnsiePyw5mdzE4sLJvr6ZAA+2dx2Juj1bQlzaBv2s++uhNu9m
4Gm9MOGu+cKpm2mIe0zWoGbeqqexKVTArhiY8K2PDFUaEX45fp6Nv5yT0SjG5bDwOQTaxq/VcjYv
LHi2RerBK+jxMqwriqHM3uIMV25mLvtmJVRiA2mcV/J2elF/i9p30VFLdixaUirGlEdjdU+ekCts
XHYNEn9606p/0utErLv6R9VYUdm0/g48exqn2J0HWWi0e7WHqTdvSk/eKgSYZMYh8U7t9G8drfem
o+vpK/UPFFtQu3w+XKsDR8H7MbmQLnQUDuvaHWjI8wsriJLVtER2kCT/QXhGxSHPhdgshgc0fYzV
Npg5q8jQc+eY6MRS29RvQ2PO1lO5lf85U/lWVQKohz6f1Fvzqk13LZMEGFPf2zZpuxCtU0nA3Rhm
g0vQL08n4uETgfdpXl5Eo9qLXL7KEWJ2yuRu123G1yAU/OxkxRmzef+hryO/y5JYjHmcuU4i2UDZ
sPj2SsRqFo9bxmfcDdYv9hIGvKR0YxMvoNlVDyTKh7s3ga3OZruR3MRXYgDWHu4TdMQIbmIuDJZi
16Fx2eX2v02jok3XQlAJNSQ6RVgUzhi2YxL30/ivYs5zKOC7ECT5GEwqWjZ6Tyi3tNiAHxNA/j+Z
DHFeKIH/slyR7jQbegyRDmglqOy9uczoDO4UK35R5TvnrfK/tKL4W/ALGRetOqaGyR+I1aGdR/Bc
K16ANeWdoxCExuvovzFzOOnzTc6zwZnIdUKrP5vBwiinbwpbZ8EO//w0iA1/a0PIuadvFDesxQnb
qaN8TOF69c3vuLprKFvrSEXDnLWuGO1MIP0V8ubNp5M9q7e8AvRMEyIcHGZ8HZfMXPuGGJ7rG2QX
V617rRxCzWT0JNrtqAYMsjLVUYdPn9x9yed02A41ggYHVKr3BRZF2wFLeYnQxiIID8e0+85k/eVs
AH5hHtmBIcuPUW+d0KnQn6RAQKhleBnMZndEefchkpr0XO3w5yJQ2nwqfyerw9p8zq3i/guz3stl
/Y9rI8HXvvVifuUXTKTosU3rHze52PHJw0Emv87WZVKV2udDQ8DKjoCIXpxs+zc7bG34dvVR1rRg
2T56A42wBNsIcMpFfKakAalE3gYMwg6K6QhcBTUxTAd7SOmhgJyKRv7Q0NHrFDlkPXNkiM+a2ahl
cvEddfWWNOPnliHHspciZI1vT5LqMzGaLzvpE7iAWtCSQzRZNQ02dhyjugdun2tZlJl/hKjWQ7aJ
73m0X+ZlKe4JUP5+g9oS3UW4LeshyfQXpA/2sV0W+njDZWYuuGPFRYfQk4V62z+iRNbgrzAfsjee
sLRxsbVTip5afXk1amKkRmK8u7kK+oF//uKwNsUE4pXu6b7tGVtrE2KhfLKPWVth8cQU7y1Eb8xU
qZNrNm9O0R/AX5TRUvqEDs6TKa6suHZ7Ho413GqHSalZnJTRRf3MLMMxQpHTMJAkOtlAONro2cvy
/lSxCdKUOXVqMg6HQczfZfoKi+mv5fUszkyDRI9tnizkUQHqK+8yIha9vwewlE39g+Y9ZGReYyZV
Tbyo9QeC4EAglzNqPCvTvupSK1mFoVNkZHCrpMFtmVX0POpMfuvMkJwQQ/XvBPLutd7gtG0dXQE4
7ox0c5do6gyM2eXpG1eq4kV9L2PPRmtDG3BECnwnTq5Baxu88Ty+ogAc32pvvPrhqFPCzsnoHS14
OueKuVaRbMnZHNn3TDrs2w3KHcsvD8bS9IHVDdvFLNKwAdoUsS/843qzd0AbcZ1SZvaq8e8aBE5u
Vy2MkrSa0SXbZGwebTM3Y+/vjKAqcgr96jE7wR7Hpoa90CDo5pSXKq/fvZ2mdpiMFdDJIWHxrAK0
2rlXPcuaaJA6xVs26WeSYwe9IBaw+tVx1exfI6FkKi3O5xyPRjKUO4JEWUSXVDGbINddVCkCna4E
OsDGUNZqXLBS1Mhu0+4TYWoUG9ZuJEP3VJr2l53fe3vVw9CSW3Zb65MQ5b+UyTTTJk7tqWL9iXHq
/4g7s+24sTNLv0quvEcWDmb0qvRFBGKeyeAg3WCRFIV5Phifvj8o7W5llsvuumrbS06lKA4RAM4/
7P3tTQNlhTkzijICqdZlgCCDuZFCsPy2GKY18A7ziEfzoZqLQ1QcX/uihOcDxZB1cnYoH9q2Cchm
53Ihre+cSA68RFAUGr2SrVJ1QEjpCq+HTACjMSMmhOMmmpgiRcZy9usW40sSKM2y7VJ2smP0WhCf
SLDbgMarUk+l2tULN7B519wbFQQ+Wmgjbc15bA8x3o4Mr2HRbDFDdQy38h2VOB1CM7zlRrwk2Yhi
Mtb2hOjecTwZKyPNboHdv8qMXRajNKD/huSczWqvzt11qiABalQitbWmYZhyL80zUJ3nVilp4Rwi
7SRrXj0/pyM+cfTf9CoKa+oBxNmC58drqGmgOlhD5sj/PdVZk5f8pSG0zhoGrnHkH/4lkfVTWLq3
LrFMr9Uz/GanynZOTfLelbhITBQNZABfSi084+LFXO2oqld1ibtHOMCjI95lkhc8Su0PDZU/IwXC
t9w+rJdFaTDptXpixUXHwMyhVrLW0bCRmrFFAwUYzBovOTmri3By3xvBWBBoQMRQhpzsMHzMuSG8
PNYyBkPBtukLw0NymVHdzrWEihMjsh9GOb66CGGXkExJldPyVS+rE7JyjMyRS+U/aQwhNf+AAJ+U
mlxXWZZz+6s2NlQysIhFevdbhfOF2wlbNm8dAtnYG+36Qqn4methuovkS6vh4xx0Ji309PMm9ksW
YbsmqptgtfajQ0+bKD0Vsv0lHYYPgiUh1GZiO+blhxoxh0bOZFKCpJ+DKwCXzBolIrngfwHe1LqN
NvkracQwbJn9NtyWTAW7a7NVQ4Vogqp9CqoMDiJ9lt5dFFo7c7AvWtDsenrEWbh+4/C6Zb6FZzpc
h1KigKcqpjW2MrriClCvqQWbPMcuL6cvoIG4OPjhaEbuvRmd05Ickc5SXixtR7o3NlYDyUuhZ98T
4nCRdo+nrnHrg9CHj04kuwbtFZNm+TkQNrIddeZOU/qBNSRbJTSQSyL2QACIbB+brQWDye1Wbctr
O5wU5Ot8adciA5KTiPY6zxwGnkrme7n9SONhseKEUGERyZW6wTU2hblEmMFcaDYH8MiOBnNrVmyg
0iy/+FV+TQdT3drNN1y2Pj9uTDrQSm1fYUoghFE5/Xj2I87jg1S7OvZN+KgQNbaoecTZSR95QYsr
hNjzbUe4yGi0jA6U93TMXpWM8UEUDffKBTasml8jw37I0cizUERfn42fWUsLbaYHy99nJj1RR24M
I2SmEQ75rGr4xWCvuNDaGo8RGd8E9hyCOFjR836xXOvaWhZIQXc3WsG3aaQ9ZhJr5lm99JP4YLn2
kmCxB70I5UqrLJrvNFhY/dWyqr2Pv2cxXzpMzPpN6iJd07mOmZt6gyLt1YATZNG0w9wszqkqzfjN
qDSyNkPUt2F0kEFZeyyNg6U1vDPhXlRt8oyiLGHNEH1vw5x9x4TI2Ax3dYCwdowueFvZeDP2C3yY
SlnLsYPGdkSIbjgbNbMfJMrcta6BDqxmBQgCUC2YxKIfSVTvsm+9n+JMIHGMJ11YoytY4/oQ/Svn
xkK6kjk/PoXQILJeRTHPWP07/u3vQtmUuooU1poldObJRwC5GIf8Kz6j22AxJ/eRxPTFvfIt4mL0
eS9V41mpFDtBk4o32FWQCmlF81nUhDIjbtmqlImeBo0YzniTe3U8PlQ7nHgESGHHxkApHvWgfErf
OqsMyOhgAmo2PMa62sRzzEgqHe2zCHplNer+bRzz12ryL1xFZLCUEcG7NKGtS/SNq1HvdkGFy4BU
rVJjn9tPcpeo6AyYbMZcJ0gjhln6EYpiZ6n2ZzIgdSw7nqAkWK7T1lnPXBBMtRXNcxui5icdVU74
mZyxW+b9rSe5z6MaOVeF8oWoy083SgAEFCLBRNF6UlNvtTVh5i1br7KMdR3yckxYcYKKLMq6b1d9
gyp8IiGm4U43bmgCbn7BS9hxq44hj1FRFTtHDucBkyJvlZufaAE7Vh8AmbAADy07afpPw+6/+WZF
Q9HWDj822ZLKfWj8ZB0OpDYn5VUl5hwxPMOg2H2NoqI+DKjR44YFpKzpE9U3aSWfocPCazDWqoAr
Ob2NOKxa7cSz3l53MAnoXM0QX3LNScQ16Fbc4aneE89kOqjWrBGswEfM6HAxVuEz5lbmk2zg5y9t
W9pzmdvH3iS3d+RpsBwC99pDB0R6tbNDWoLQBYYqGvfAyUaGVxa+6w72A/AigY7whyfCoUmycm2m
bHO1XhK7lW9lo5I4qmN1y59s4KXI1xs8LwzBWREyxW7QiNqqfI/pOXGZPNkqXL7a1J4hfm6TOQ8u
lUB7eUMmnJfrWvJT0t5t8RUv+Ln7lZl0JzQ21R9ElMbc1i3rf8MhcqmsnspOVF6Bh4W6cngBq8tr
4UwCicEyq6gVul7eHGJiV8ZMDMnmGZOW0744MlK93kJ+kRj4/AIc7pm7QlDE0tCwboU+mF4Rlvqi
EZJMysZ9zRi4EbBF/JaMN6zvow3aVHAd+EwRRmlLImbXI414pqCc13JMPTkkCKs4aWX0PSnGT2T7
58zA5EMKLIrx5iy79oFovYuTWxRauOZc7ueFrolsYeDnRq403+4Il3siRu2UtlSX1YofD9OJiSBN
L9jZj6dqdPeOSl4OAx0o3QvfmVZ+EXyOPnthsmGfjTmat8a/mKEa6EfCDv30mhpAUZ3ujKreQ/t4
iZT6JTHtTVBk6QZ/Cus4ne+/oaClfYk2qg64p0u2ulIiPW8Kc9XYWEWqJEckbL6x1ZGQkzSWbz3B
kzZSpGiMpVeNhbvtNIoWWJD4wATZxWGEQ8Yy4QBnmeK57LTBruSLMtdhfmpmvAqrb501vTnsrOs8
/iQLqV7Q9iAQMkGMORX3BmQyir0aL8doh8u6l+EKaohr82YI5Loe3XsGmIs2oDSNTyETJMCx9WqN
GGlR3tUbFQvjmaz4lUWKJsetE69GoNiZErg7PcjZEafIgkZiT3dpm5wrLLAeW7Njw6OLwNLsVJQa
Ii7LCfd9bXQPIbFm+JRzRpiJu1IqtdnADtmVFewCt6xcb2zgHJmt8jz1GaPNKnuRWTc96Qh7eGRk
EZlZSqkROM4Yba018iWK470SZf6re3DgO2yS1jf2456IyOSx1vX6LY2da9Rm8cF/76Bd4FjGGopc
Rux6k3WzoVwGUMZlpiAmyv10hbGHwMAiOLaVSxIszgOjMQXykFCscjM+F6T9wlBgJUe64QIczUvY
wlHmhdcp05WLbjLpFkV+CXTwc07bhUtY7tmGkdKU1Gy9Ik6gdEIjEQ6ETOJRhcQboA4XotzhTn9H
s+/yPZlP9OoQZVg1JxUBlpXeGrvYvAlhlscAc5jXQiQHmObEB9NK79KkRR/Q7WdFcgGXz2+G4aHO
8/5OZoK1BG5ss3oic49g7eZgh9ZJpfM5IrxaFmagnFKXmofRqX6oK0mIZ/uuQ4oefCxoTsZEv+4y
9Uwedr1A8MShGGDMx8NAop9eTidNpaVQpvGp7W8zwiaJjZcJHPAjIwIsyr17zKqMq91QNjhMI6+2
sUUpMhk2IRvoQSNIdZSZPBbC+Aj6zNgqeiLQePrGsUABtMgc46rXUFNeQitobixTwlWlpd2KJAUY
L62aPoZI5vPExJQQuaSB0hZXKWgLU1juQRvYpdrVwEvQNOGhEBlP0v4e0cVc0sk2zpgY9krr3skL
VA8To7ZU+NuUTTZ0YTTRrY/OGHdleyX7JscaxuIKY9JbHA8Xw+wGoLp95vUZEp8ZdAl9yPfshoEJ
8m+WLYZ+tlK9ogxhtoUG6IykwmcC5X847Vez4umguHJf0EcuiqZ0d6oDQgv1ZLBKipS9u9X059wy
7xEBZMdMEK1mB+GXOmY9BJSfnm0CizXaDp+zMRiqNUg2m9rcNCaDiRAGPlvI8RU8ydWN2vTgSrnU
fQY5yrnHHVwkgtBaH+mlkcYfXTbd2qyajnHBc15GmbX0R30VIaWuBzBPocMlqSn2uAssQj9Y3AJf
+w5Aq9pbObPdlkpxI4qBmOZxeK0LP76Y+NXWg5kT6pUWqbPSnVxucc+iedbs6oG+lbmrAYGxUfN3
+CQ9j2fXOa8nRX2HnJMfckhOJGLqpKIpzSZz2xks7WLu017hRj37GiqQTjWOPe/F1c98xhWhyL2x
mN0PDk9YPwqMVVAdue3VnuYuGQfl6uYYstSmPnRJeKYK80nFPUbgBI4wwpJDRLHN+2ttscB6Qg2/
+n36GLQYisBdQ7gwicjIOv27mtKJRGr7rKt1dwjFqxxFBlOrb18SHbxCovpYe5nI2z49iarJE4DW
VY7feInCTe4sN6Y/K8p9XpjtqZPGcCOgmHoGtFc4UI7XLl0mzll29WUPocFgRZmrRnfsSnvLcaid
RO80D1jQd2in9hozTn0SxVc1HJf2F9v5wHtkXFQFKgHkOLEldDi5MGCMoVOuzKh22XoP3Km5+Q1Y
dLV19XSFqTF78M08P/aIbmBIVMuM0eazq5Qg4Bpl8uwiGTdmP9kXR+WChAEjAM5Mg9fVzWdniBcW
7s7OTOvCEw5T9sichfExQq8JRXaJxMUZy+CC3Oyb9HOx0azkVMopuNjjt1pT1JtSCC9vQ53ulzlD
WLTiUCvk/GSUwIuJdHoe48WN4eC3MdPTh0EJ6NLcscNY1CNuJnExCfBLyfheulBaKrdBEK6ADeDs
5MTZ58lnNiXxlsIvxg6o5OdkOgSzo9UxJUIY6t9Frgf92Y3LQ6J0z6yzum3kGBs1zty9NnsYXSTi
dGzxUk8nJAeAGiVFXcUlt/meyGGR1zoTwPhb2fT9wVIjSmLp2JvCZ7QX6kp/yarwu2rV8tSbunqH
8ID/ZNKZhgfadk5J2ZmQjhaMLqkXrZoVo56NO6HA7xrVSZwDuqXOTDEIsi/1LB+5rIEAZpkw1Pe6
2NAvVum1Yxc+jHb+gD8G4ShqZkryZENIDeX1H0NNhn2zIFWQQOjVtb8QGjtvhlNnzIfZ2nFgdwIX
6AlsUJ6ieZU6OVWNDo6zTEpDPUrn0tigXCBNQReNbtLu3MuPa0UAbN39cHKaLXn2sfKkNfwDSI03
TqQ1xBRnmVuKvmb9/a4RZrkUUrQ7LbL7vaqjowzDnsk8adX1GCKP1TmF3CDdIfomBtqY5t3VMO7J
BVkHaJ3Q+ejPBfanSZ0FKBA2H1tE1V2nPwSjrX1QGpVa2e2NkqwTFZYYiDiu7clwpzfwmHMqQtCy
288+GxdLft0BGLJqUd/SMX6upnxRTCqcMjbzS6tsv8T68BK3Pk7Iwn7sndDcTxPSBKv/QIn4Dg5K
3Qh2LAsU7skqTkWzm/p4O4nM3ONXFhvZ61+GuMbSZxd7KobJ80v1sW8x+YnKLI62w+hV9JpcOUbw
og1k8egFAyQtY22VYZWyQYdg9eqbJdVms5AJY5QpI6s7DhUHzkp5D7sSRWrhS8ZRWY1+bHQPP37B
lLrqC+jLmhvoT3XLQC9Ju+iYEedbphqeQQUdRjb59aobSA5Q1abkq5TWLlHYx/mxgdZUakgbpTvs
O7HTUKdsfStifTfzUFQXL2sBmQUNMRNa+P/Zgknxk5XGaDKH6No2UpDWpDAOEfnrkPbOxnC+SYuj
BfUK2DzNvbp9bWIqIO+qYg465tICh4RZpuLvbZM8epSpModgJl/GulWuVcnD0x/8Y9vlj5Y/zcLc
wSCOJpJsza4R6LQgnJKDJvMPxxnUXS4CECrMXbum2zYu8IG4g4mnB0zk85qFHjFPG5fp8nlsNEKn
TWc4WJIVltEFhyZEe11Jke47Ykd5ZrdplzwZbRGu84H+RBruntz1T8NFac+KyVz6bilXhhwYtxbn
wXe6a4I+FGf2pnJjNtMjnl0YhYhakPsH5BRsw8r86ssgY1itqqcQ+TX5NGuR4nt1TAQnCLbDFOg/
Fi13hOxXt7N2KD8gjnJ4wy+J6nrDEH6Vwn5RbJYwRJbgUQwo6mXgVJes614A9tEhmGty2Lp320WH
g6YlvWdYPWl8RbC31OIYtzQTQZNZN0Pu2S5jsKvjI4nbH1bfv+UpoFAmyf0VtffQye7eU8+OVT30
mCrFvS1zi+AyUz+2fXeIG3TzBAb1QGZa/Z52+4oxNVqFBpmV6KeL73DmYtsXK9OIQBSKWvNsH6Y0
Bkl0+YNqXXK8VSTPO8u4S3TGvpqCLtVyDjSk7wLUSF+07o40ZXryVpnDZZTwrXFQyqBT434P7VOD
LAvEztcw859zKeuN0TrdLjVZBQrbQvvvAA5PdZ48lkt80WBvBnSgaKmqDA9fspD6TR0n0O4mg26n
tqxNM+YrOUrT6xhYnvtEv2Z9ZDwCv2cd20/HImgoC6ddVtm2505iuErTKdYaYEQEDki47OSrTq1A
2LxrUNWZ7bMJRxkXBVyihkN4geDp0qtId4txfo53Xb938INRSwV7V4Rr4DDXvg8RlMTjmYUwU6Ea
Z4viW/WR5dq+tshfp+yt9k4FTVQzs2yZqLS30UihimekOrZxVGx0wZc1SsHUtanSI1iPYAHYKdtA
T0BEM+jlFVhadR0S3LV2oD2KFlmHEeN8aCM/OkC/4/QcRx01QqIe0DS2wDXFteuKbK/ntyQfi0Og
zjauqp0X+HKjGtmwUKZcIly+2yEZdzJBh2Wn1leziPF8xc2eYDhvZNi+s/BATFmcHWiFuVzU9EW1
YQSYSbIF6Z8jh2cpMBcP1pTvaeXVHUlY+tpos7dMmOnRMnWxU3qx6Xo2nCCXWEBaA/lEJf4znJ3D
Is1RyOjusW3hy5nSP0cuNx4iD+L28MedaKgcr3aDlnWDmLxSJ4yQRgqnYEVzIe23Vo8eGQ216ymU
y5r10wlL68001OJOWYmbVhyRxiCiKHNEV3lbbgdZPuUtgVPW6PLEE354CIvyW4QpHhoPBI1uwFCR
6PaNgUGwzyz1C1sEJqlqeIzHtLpbGrYBZPHFqPbbVMn2WVfRCgXleSQV1Wmk9TEmxxQlq5ZMLJSD
k5HJ5tBN8ooxGzpEr70wC9zmDLoSPJ7M/wH61pa5G+z+QgjMoaji3TS61Sag4l3iPbTpIA4621Au
lFbbq6LbxppobxlFqrTFY5N25l6MyU5vaWJEr2N4D4NjRkT4xu+oMrIha24W0gN87C0yDR/zXunC
RFDcVcszAqyUO55+/KJrieLR9MmtkWytDGDbYEF7AmQc7s0s4F7NGLvEYX+3/BrMRbMrYiLX1FqM
JytQY9zLUUUvyOqgqpBF+fp4xDq+0RLkao4VjOdUV7ud4AU20C3iWzK5lbUiOv34xa/rjZ9a/Y5C
JDvG+YQSKsYSj8eSrIXY3mUZfvtszMal0wYDo/f0ir3BP7Rx+6RajX70o+40kqO3NRjVbsmD+q4a
jb0hp3vwJgVLp1Tj6pnBLQehfWiD0v3attW4CPgbkZ0dfDkLi9nAruf8QwjMUItLqOBDRWXZz8Nm
AAUrNKBM5g1HHBuTfMExLfdamdWMhuGjGtjD8WQBRFQoNvFI98uIvWFYj0cfqUXXB4WHzlmHk1O4
GzeHoeMH7t2AtfqYKGKFG/wV2QAIUpxX+9oBc2IvCLxQz0JhutM7jrYYJ3I8fAShPHzo263ZFN8Z
+y71kwcx6AEoya5h4AX4wABiOJp8OBV5wKRZJwqlUuI13obQGxLjbhXWfcSXvQxHI9hHc/Ov9sXB
rUUEmIC09czAO61lZeA5Q31wrb4IFhDXonAfZ6SVLnLIPnYK3S6yG3VH2Vp5sxLUzKfVZBr3ye3H
R2ekT2aXbF3tBvO9X7c7H6XypnWG8bVRkzt0dHGztAOWnmbvV7BHmf5V28TiARWWQ7c0atRjnE0D
EjSBndlywz3D4QCrFbBuF9/DqyrQtgycm+hhSD5hOHGVGS4kr3Sic1YN4WPTtz0IOFC/jT6iPHaR
6TIt/UbHL7auiqWnMdvc06r4ieE/irssbZ9L1EYnPsVWM4vvONySNUC3WXBQDOc0vzBgrjyI3NxI
cTfVXmupSHCt2QVips1C72EMIEfaj1WEKdKYPQGYx9fqyHqmm/yXPp0TX6sQsH+Gk1Rr+EW17eGF
RpdPWKzCzpAbLR6yu8FKqQ+5tAqVFzdp2fakpY2CM4hh8bQCVuuc4FXgxAocWZyoARCzb+pCoskA
uILAvZu+dqOBZa27T4KEvZD53lGOMyJnRMsSI2722WOviNAhF3OUiZeHZrBsYU7u/TQgF3SAjYCV
dj/5GA+RnJPP5td4ad3bGOriS1mum86qv7pTX+NgUEll04vmaw1oy8FxbwvoNDHQtmUYgy0K9GHA
1yrMr5jYwSB2zk2doDBpExiloY0YU5mFRqiKFSIGK61X/GdVUldfAOG2O9OGmzIQu6TTcnDU2oSQ
TxXScoe1RCu4/aQyUJWV/qdGiJgNl52JwGDt0hDIl5qm1zHPygvIfvUWBMaaMcraNf3yHvSSrnvW
nVXobuPKjh8ULBO55scwudjWyjuCP+0LBPsDK3f7LjLl2WjVF1dTmisSJugpeH7yRrN3skBZKnw3
PpQN8M7AJGDWHKrTlOrK0yyCW0rD+axHWz25btd6cW6SdCYEcMK+fczwmFCPcuqNsXKOopCHRBMf
hz7GaYoY/OyoHIvCqVHzTdjJDNzy04epaWIpYCZ96Wv81hHnUJQUcJYIZlzV4AaWGC1QWsT++KxB
GEEV1SgivPz4xR3dZ1+gCWYDq3qaSpYSh+tWQdFKJeN4oAXZbCFd2CcsEC4+aG8Scf1d35NYgLsp
RvGAGkJhDbwqu6TfEWC7c9hAPXBXMCGheWJdxMK9cBEQssLfSB3eodJyf3R0gjtrhD6jdZ8olJrH
MoTTx75pHxiR5hl9WX0hxYCdnWODpZMaFSI+p6pvnX0TTQog6s/WNtP3KIzI/JxRR3ar91uLuId1
WcS4NxulWkVK+Y0xR7PvE6dcod3rrgGYopWJaWuDDgTLf6IVT1z+8HjN+6hnymqwuBmHth24z8Nk
J9LCuAkcRItYM9wNgiPtpAFb6ozCPajOXjdG/cSetTxO2rh1IxNZlsMZGij6KdTlm0kOxJ39Ge6W
ajyOU+56+ijcHW0lttrBeh9jW1+rQf9g97xsmlUxLMww1tpd+27NA506BwDhxMQCmCPYOBsWyFJW
2XBt7JOuZdWhQyWNmpXKIWTKhtzniUL6I8NJs6kzqkSIC4JN7CWqDEBuoIM8rVYvRsVYmqKBLS0R
gfJNfkZmj6CcZu9mt8POYjl96gATLdTmWoQaLCXFQnsh4F01TXSDJDFutTJHC4QbmEb1LMYAKlhT
0Y2YJMkJQFNF6H6aRm49dDyEEYyxfUTSs1BrH3QTZed6UmV3jrSmP4guvOZF/C0N4K6PhkOFQseM
RXBEOFCrqxg5qGfq0S4rSib3ccMhjCpArww2qIOzQS/ZoyZNSeybsmBdRO2W6EoUeHqcjusfHH78
XNVRwiZiD4eVE83CvnSIGx19GkD8kg95Gz+Z6uDeXeShjOZrg3K5adnmayoCCoF4DfIl+pCByZqH
YWzWp2HjtutQu6KE2fJ0Db2G3zEIL7+DfYkPEjnKwmq18M4sSeCtB5+oiuTs2KZP3xVma/zuq5Y9
3I8ax9EACBCvx9pNnfSDUleon+Z/At770vZNvF1PNk/0XgC3VhTOKzUFidFiidyrlO0UDT5bIryL
XYSeRTNZSyQ+qFsXdp2oixOOkmbv6hpvp7qDmpA9aHpBLIchLxqIUAx2+FonPdq2anUuv3dl/C4H
eMm2ESIwEvVB6Uas5Xwr+9zq1kxvt0GpNK9mh5ROmXSo/yZP0zJo832b5SutaLtr2EcKHv8Y8zhq
nEiHgalM+0mDQeOGhb0U5eTvC595bmOAoyEKbNoHrY3JdWLqK52YmWXNNDjGTqdRI7zlNVITORRv
rBDyIwqVaq0wGD1G3DaHWFXNtdbV5QMW9J2TVe8SPMtHlZ0SHvl3VbVuIFejyyD8rz5K0B1BFy9K
UUqcS7LZxaD7va6DixDVtc1MAi6CWavNuRVudbM1/RsKdnFX/WZHuEix1vPKWkWFdO7d5ziZ1tYO
02ghlPypyNvpCdkBzrFCniYlKdZWMwX/JmBF/NesE9uk0bJIEdeJSXL/knXCi6eoquPkW1PDHlgZ
MwuuZHif1FrlVXJ8caYAerQRPODUp2qcmteYenjZzkWqixHgSNPMFrxMbaBhmAFbVDedgKvCs/1H
eMd/fAz/K/gsrn8kTjR/+09+/1GUtBVBKP/y27+doo+6aIrv8j/nv/Z/PuzPf+lvm8/i/MZ48F9+
0L3I+N9fP+RPn5av/vfvznuTb3/6zSqXkRxvLcfuw2fTpvLHt8DPMX/k/+sf/vL547Pcx/Lz91/f
viFe86JG1tGHJLrpjz/bffv9V4WwJAQtqmbz7vzHz1/o7x80/7C//+q9dW/FL98+01/OBXbq//Yz
fL418vdfWbT+RnK8jbkB/wU5KP3nP/41BkLh6OSjGDoBSL/+kvPpwt9/dX5TOaFIxgEYKAzVmv9S
U7TzH1m/OY4tyBtG6aUzLtaMX//xbf7pff2/7/MveZtdCeGUDd+K8ZfEEb68RQKsJdi384XUH+Hu
P6XgNFmjgrl3kZHn3afh6+0GA6eF5LazzxahD8h1axd5VvAshNIR4WvgKxyHGRu200kIYstaYFel
LEJG48PaysGv5pI13hg9S4SKdI0/oGH2MaH9b5lZ2QqI9sEAW5QEl4L9Hc/FSvPyLLlXDpqissJr
lhbNvXel+aBWQXB19YbBZZiXX7S4O/iZ8Q5f75I05S4r26cxN2uPZJ2r5cqNTJBNi655C1oW5KH2
5I946bPJeM8652Mo9BsJ9O22V9JHCFeXlGEvmsHyrPHU9ixF+9YlyTEALAw70L0wv9qqMJNgqeen
oeX8J4NvQeQNEBaTxqgSvESkyV5b0zyBor/pPE3J1AR9rvENxlzPpA0ykGIApqIedlqrGK5cBcpT
KazsTdqy0leMmmjOIycKUBRNNiv6foCrss3qcThrVkp4I9utPBjeTT/HOx/tU19nCp+fRJW9RUW1
jQbl7Mwp0EFo7VBJrMm8WDuqdsWe95TWCROYEXBNKD6A5e6BTt8SGH44xmBSmIyPF6IjncEQ0t93
02Q9wweftpNZ9suim2mQGAq4EmSzHSVxJyiQ7AUuvdxTAZ2EFzvqDeVq+aM1rZy0ix9jYjsedC3I
b5zFpKo2hKKsaq2w2lPYRDmHyISTmYs8wYatlqdktNt9p/blMWon5pcWo+23LmSzRHoKAe5f6LuG
bY3ZMbvqUwR49qfb9+/3xZ/vgzlZ56fkHe6D+T+azS1AAo9uz/GOP90HQcljFFxOcDh8VRavpG0s
ssU323OWqN0Wp5P3NVqsq8Xp9XDwTmv+e9nt1rv1yfNOp/vlIVsGi93D4mOz+dw8fO4+u8WnXB2v
m91usdndd4vd59FZLFebdLE67/er1eppu+X/vuwfl9v95rxf8nk877Bd8jGr5X65PZy89frVu80f
tlx6r5639V63Iazrf/OD//lUcghmtBzVFeachEaEqfOXn7vp7NIMYkfZQ7GGwWYFD5kPWKWE4cnG
0gUyjqIpKBQyV9oOfQABNGgZI38lwHsfc0fzTAmZeEqK50TXHq2M20MZaB+VxrVP//qbdXjs/fQm
/ddvlmf3z2+SAFtd6H4YkGSBJxHK+w38JFZJTXw4Q0QWdUtTPmk+UsE63/W++OIU2vcx999iFXZX
PZhPQIRrL4DNt2yy7rOiMFz2zMC/R3U6oyarg41XuYV9vwwgBn5Frv7K/QHEjAnxCHET4yaLHkWG
PgkilU2sMY8Ct9fCrTs7YklQwlRp69CvhlTb1Rrzn9xVzu7cBCaNRTZ8vsJC6KU6FCRnOrTdgPxi
8jgj+lUk5JvTidgrcbAmeMd4nJr0lqbNGi5QRyDnSAuRszSPhUI8gw+kFakmWvxIUkn77cwIKsBV
WXhQTFHFax6PYGtmMrrFyn+pjVmzglwwEWvSKosc9weohHtvELzHNjLGa4LGxR/wOEmIoXd70N3N
GHbOPuaxujZ6TDyDUb4mtXGqy+T6r9/ff3oP8vwUHHiuzdH457c3jOdBLeufg8UU1bT0Z4Pa8d9c
8H/+Gv+4hAzXMueD1THm++Gn+3wM/FTKjq8ha955lKNNU//xJf5H1dM/L3n+VEj9d6XT/7+66APE
u5yrrCAq8p+LGkMjLfGn93KuvP5UEG0AWeS/bD9/FJL/5G/+UQjp5m8O0bQq6YI8bHjQUoz8UQvx
J6ZjIXNxVB69qqsTxvf3WkjXf6M2cogwpkhyDHvOTPt7LaRrv0FQMTXVZnFONUSZ9D+phX6Elf90
BmhcehphmRw7tmMZtvhLhe6O9EsWNNgl4hEiCZE4kkaIPLgmOLcsqXnIZoo4kpf1/ybvvHYkN9Jt
/UQUIoL+cld6X1m+6oYo003vPZ9+f5T2QOoenT6jq4ONgwEGM1JXZzGTGfzNWt9qYHu0Cagz5Ch6
23rLxAwuNB/GAmMIE2X16KTTkzdgi2IljGNZ879CCJP5CPe16NWRWKWV36Ubn4kUYdzTOWi9DW5S
TgvSumjCaM1jy75vKNxR6aQ4dxgPCYbQTZxtpJFf/GF2gIm9JprD2CUnBjjrWLA0wz6KZpdHLxOW
E5agF4fqCjo0JjI/b66ovI5JUyMREXh9yOwwWR2Y016rrOwQ60X4mtP9rJn45kdj8smpmBzijYoJ
W91NZ2HNCH2nWshkmJjCmWWzqpgdxKRZmP5zwbL4Hr4rpJ+wHZIrgiJn3fi0awyu0ZsWmekxF2Yx
tbay9JttlMRKRLAbvCB39/EcO9aEesMHgCoNRfQDNQNszzzSd8S/IAP3aaozPLFwmgt8+kbRHAZX
Hy5RH9mbLJz95638SiJrBXD+GmU2ekMxutjsbDzZMWzKdnIcNhKRsWlrtgOhkT3Y2UiQl+/hNhQD
PlvE/iDjk7DfMuG672X+4g0wQ5xEPtQssRAe+hKVhtYsxly7TyPgEGUyYV+TxQV37WsF5BjNe40x
eRoJegrYKYdgLnJWqx2Y4+yPdFPLqt8NvyPMWFYf5PJazES6g+Y6ybpWKr70PQMVNeXVpm8hRaL7
G7ZBPdvYIqtEMZ/tNSsKVihTi035+3YRVeUyaCNUx8IrDgBasmtt2e09UbX1g4y65eAxgEecgYVk
OQXWsk2IoelKx1u3RUith0bEzPX8bDTjdFtZChFy6hq4D7SP34+Hf3RG/mcd5t+fpP/vDsn/pHnk
wfV/ax4vVUjb+Z789bD8s/vkL/hX72j9ZgnDFYa0DRCJFsfwn+2jq+v0gJRvNsTNP49M+zeXTGKH
tEXqOV3p9Ij/OjKt3zjliCy2bCH5ax3xj45Mw/2xIrMpmzktcRg7umnQNOs/PU7ZEAUBuCYN6zZr
nhDjKrk7Vrp1B+0j1BizipLZpNv3aOnIWCOzgdYuSmAmo0ncWkp8kyVfu1aynu8aFK4Crjx10PTV
ZKS7k35xjwcB18WIzpGgPTY5bm4BmcmMN9l3ctmN/WfBxoxtTjqnGKQfo1/GSyPUyYZCxUtYDxNy
u5MA7wpIJUFZZnuHzGMm+ZMgQZH5ahxnCKFNyAgJrGfL9L71pbgvu+LZqoqzaJu7OhLEsDRXC7W9
7wboTNI3V0HOz6yqPxk0W8s8E4hmUUdvkrCRBzQqe33IC1hsJsFOYf9tyH1iZsvhcSwzgWOeoWds
N0gbVEf/nNur2a656dkK2jd1kX2BC9uLod27vsCTOagPrBTAG/uG1YxjvKWDg7GtMJpVnfobmDM7
hIo7Zj23Qln3NR6cRVXYn5Ra+9oJP4YWNXvefZGHSuJZ5e4o+Xa2RdhzC9dm5p5gGPLyfCdLroAJ
u9T7DZ/dp+HZB7O2vBmM268o6p8LU3uJx+J2LHjaRFXRYyfJfAzpBsJZQb1JasNTLRNq5WG6710w
a87wpnNXMA/E2kkG2Rop38YUGlFtZY//2RB7mvr7mi3DjWPPBKsGP1iXj5z4VMHSB57nAwli/F6H
zxNTZaqMY5x4tyFSAZ4Zgiq3t+4iJyGCx63WmgXlK2pCDYW4fmlR6W3ajME6MnOoEC2OYeRBJOBU
37FEROhC2V4VzBxuwr4sGHq372jkX92pDFZM3bJrW7D5cu0uuqu6SOy40f1LM2UvgQ0/oEcmundS
xiMYfY09zgVUlZ2e7Sxq861ZtaT6SscWgAv0ZjWNbDQMTZkriPsxTo4MWz0UHOBPCASmrtcXNaOA
hS9j8tZYqHlWt3ek/wahhiDusLgfYuCBUUZ3o+CnZJb3aTR+sGi6tNuSUeavcKaefSc42cb0Co4b
ZxdMBkwWYCRaJ4rx587yh9EDiCOwV7qOMRNkB301kLiMdkE/8Cw06Di88wQzGJQLmy8NyCc5GhXE
wEl/DZriPlRMQIpOPGk2AWhuQIgYmUvBIiECj2ApmFyT2SC6ze2DVNVnb7ifxsAm39RxweeqfUBY
tQlbxzxoKTBJMhHdxVgZhDEZuX+GW3iyRk6DGBrETVmP3iEO51mTLz7xAPR722lfS9/DgNY3r9A9
bglLYcfrMm8oc8NEsFYBu6/RPjYaQJLJQFOXA44nh4M5vmsCXuuA9aOKzEESkI2z6Nv4wU4mi4DQ
PXRNZM8RBrzU54GcW9+nDCSegS3PRZebQHS2Wdu5zL/2runAm/NdbDJWi5GzdWuSvazPDnYe1Z15
jQrEKigA9gx9EI1HQt3ECmeIj7DuHA4McXJtzujE+i7Jj1ywG2TIG80itfCaxcjxyy5C40Jiowrh
E6KJ2mm4aIS8L+fk+aaDEUGu9yotTOBSXtrc+HEEG68F9tMoPI+VKPsT3kGdwf9QYHCftEUfE0KP
fxL7ndmb8JSnA9gsPISOfEzq/KWanSjUybxehDNOmN6+NyryrvrHjqCqsIh6vuuM+H0jGkhzIYWZ
d3/F7ovlSXMKZrH+MDoPGggpVvMm9EmvnmmDszG0JNpCcxShZT7y/3CWi3PaW5eu8fi/tfmGvOXq
hlQfNRCmVQgaZeXMI0gvls+WHX6rTLyeTqsABwFtFWXyQMzZWhlEI4WZi1Q/vfWHpmQhzze6s8x0
IZJGd5YJLCM4TVUg2pvenNy7snbKE8ePp725ZJptgcdXYu3WelASgYm0wjJ0FA1+NYJbBJ2x1jQw
mDt77DUGhN6YP8Tx1HA2J8QTb20Tog1seFhlasT6pH0hNHwPuUv0tCN9elb4NozxNmRPpKsukRD9
pH7IzObiF/UbOWGQJ62sA5SB0w6jDevPeW8+GcVRdxt5P1p2sasGuMOkwDEfa3llzw2ja6OzyrxB
AjYeBfXmijuMDW+kwS7AVbyLM5aTZZlXx7gbH5DIwUjGwbVjyeLhA2YdDy0H/YJXA7HAaomoBuFR
NkJGm2r9maEsgw5DhkcBbxKlRgDGmtXLolQ8fRsdUyWCBQ7QGjSV6REG0UazJtztTkGk6p0qMFBW
+ERfRN1uwJmTPzElGysAokBSHyymZmg36AFzPMB4v6KOm9McvK+SxI+jqU+gb2ocm1h4HDDfQEEq
kPDzMgVK84g1EHMZq8VADBezHOQCAS6dVUqapdaOzKScAmNy4j5xANynNpt73XtG9VPvy0ALUVUJ
ltpyBuyMN50xs2fT6RET7TsxWdrKqtHrJIH2pQ1wLmVMSlAENUhzjWCVJmkJGo1oDydIP23cNhvg
OC//vF7++0r4f+tM4ZcLlv/67gfvGRua9x/mEPzMH2Wxbfzm2NgeDUZ71v8Uv3+UxZb4zTANRgns
TxxqYMG44F+TBOc3Cmn+Y9qWIZk//DlJUO5vEFoMW/APDZtljfonkwQK8x8Gldr8i1ESW/Mr/HW6
RCOnl9CcPFCyvfNNtJlSS1n20AYUUQkzncOqwxAfhAhSuRSlSjVcxYlM8SVTZLWIhQKzseQXZqe4
enebou0ecylbiEw1NAwko6p1pwVnlQiXcqyNmtSrcIrEkvoauRtD0cZonqJWNtXR9ACG4JhgiLFg
xFd6uzbKEuuUGCZCQvJ3cmizEsvFIgKGRlZhyjf+BKPERKXeCziljH4b1AELz5T5uOYRLF5FPyB/
dMuxF6cqmFp5RRXnJCiYEjtbDRrPzSOyNGfchz1owPDGtN3ydkI9XiGgQJm19Nwp9Q5VqcbkgfED
ZaxvU+XdJqUtScLQSn06ssswbzVL76NVbJQepOISijzm6CiL3+SotGfNGcnGdbHQIb21pxaHZTxp
7h3xvX1wybF9JlhxHLaoaVj0lK8c/u23CTGfcW3pq3ja25DplmaXJ8GOk9sc7shSi/J9pHvU8xOi
ZlK5ssFF010gMt5kWOqsVTThuDu6bjBnWmY+Yd8JlK0SlXeWtDuMYZPatS7g5efAyHgeJIMT9VR+
jJ2gL8Y62VtG7UuGJ/ywk8Eu7Tqex5Vd6gtcY1GxHMUwlU8udBkKAVWHUO+l7tnJGhsATkdhG8MM
t5N9/my4ZIDxtBk7igldS2L3JEEDhlDKKZJ5ElPlLPVKmeB4HGVWTyxurOLFUhL7aVeLVD/yCUT9
nBNZmOiIawhYvo5thnmT1jKu5tHnnaIwM4JTYTd6Sk+QBP0uqOzMBuoAofNbhGrbW1qySUNcH2OI
s9LClnWqeJxY95YzBo8kFzvqm+7xK25baoNynUsoHlwF/rmlY9fY0Fl/h8S+FDEEhJatI/O2ICOM
bpjCIFiUkdkFVzcJR3dl6S6FyRQ5PljbiVgzaMBtq4APG4gnH4ekDnH4g8DyF8Qn5dO5dQsn+sSj
6yBztdXwPDR8y26iuEyBYWIRJbTMCmJ/XURVFj5F1MfejQJcLPbFFGtAgxkkwQVFGwp4xVY9X8dG
yjJ7ABuX8bDK+4xnWWOEVbFqSrtNl1buYOEOVakHL1oT1XiGk6Kujwjzu+6V/MymJcDeEoRgi7YE
fxljjLEWI6ceCw1qEywpcmy1DQHWBQa8su3MfmPXg6xXqG3QnSLwNL6DlKKo52vSoLANphwvIIZW
fccTLiTu1bO0YSG6uByuWiaFTeQ8xRd5qGQXHEPNJj6P51wTnVBYuv690QjIDAhFScIAgtq9W5Jk
1ljLR6rLtFeHxLQY+BlDjpgSsw7hA9BrEcsTX9PAbMWwOUCwKXVMZ14xny5uztVim3Z1mm50bLuu
whXyVjuSUjZR81akcNzIOY92R3scDgznKZRLLX5GxdIGe8ItifhM2YknK7Pra+vEmhEFP2MH6hEL
pxqJIF3nZ2fR6AahVhNMLIxaTjbSz0sfrPMuI9xiwItsmkg6I7OoXosaAIEDpanpEb/7OtE5B6wz
frh1HThgD6KvNLBZ6O57AHS1R/BGjlZb3iYhoqRriiHE3YZp4BLoOZDoxIeucbJNXqxZZ1U0xHe7
7CkzZg5uku5FirVv19G1IDnJuzpNCdkjboTG1SMWLCyof4757yc0n2yKMLxhT4W+yqSlKqPEe0a1
FeIHCdDrXTIbtbbjMAPsJP98MQ2VGMGTcZiVQW+JS2T8nmDdEaHEp5GIz9TRMNJrCJ0bNCdOXq8T
cl9xOU8o6jelQoWH89e2Xeb8ZG3BDBBUQJnB8xUJJGOTLeCbRHLwQqPBhJuA0piVLlj4PJ8UgDzT
4k3aBKWGHdEMmwNaA2NkLO1r4RpR9QAJIwbfzpPNefZrrXm2PKOSNzVjj+cMSar1PWfqHN3MPjas
kkLwjNNMlyBb17PJdc9q3RyYHiOtf5E+UBYygw3Nb94ItzDwS/d8YVejM8rfszlH8U4kXsv3Ei+E
nzzFSRDpS8big0n/XIHPTg1XfzZUNco9BgrOYgdWJsG1XRe+dElCKoerw2TeVSYJEXgW9PBDwoWB
L+tFLjNX3c/bkoTaIAx2guF+/db4rmwvop10kPw8HTsgspkXwJVNtGET4ufqX33Y9ACmiVsYthPw
TnPdD4SonZhJDeMCqZjPV9al999AvQ1JbkH+6vCZWqo9Ei8iCaVyCvZXu4F9esSKtRu0rLlRpTnG
eJeh4FE2m9ngPVShCBAuEtwU3emZbJMNEucKkzv4F/CDcV354IdLeOI2KG3fR802VWi63n0+C+2z
49aG0giPpXS+PDwWKBJs4ouyszdl5B3xP+ti7/Psbo9plUqxa2K/mw4SdLH3mMdaNqL5a2muVjE4
vHnqXqlivMQ6xyLNqg+FN7LT/FZjNi+fCLEIq3vXsjT6dXqIaal0yrjzwJkYrhrMtkeiorO7ohyo
s9fSHyJwfJ2HntRCRzUSiN40MKnKBlX4ojLsPjxjd8vaB3i7RX+mJsSHSGB6YW7SHnrHoUGvXz7l
Migq/Cc+QR9zSrB+LVOrex5yFIF7X1TcU31m5OXZbDTl3iBEgZvM+tclam5q5iOY2ScPdTZTXG4u
QlSj9jAznvTZzOU0supoTiEagAGYTGs36ibZ1Z1WpAlL4sLPwS1jy1gTgaUgco1tobapRbrKhdGQ
27+OmV59V0NsD4fQijT7nVXLGHyRKhu0CSavkM1DE1KKOTdwbCZ7YdhZLx+4LEkWaK2r/sNMINei
Z4SxSsyeCZ5u0Ac9ogobY6s4N7ilezJ+3aZc2qaOIWLV6zFqSXjWvQYQoHGKSLGVSVDxfHS5E9Uf
KMaD4kwphgHgIHtpTJ9ekYb9CoJhSrSGCWK6wRybdPVt6+BB2AiiRmYPr6/dplZPkvmBzmoIGIeC
0WWHFYRMCP2XKOWvfHSxdfbDoSbkp+w+QzPHpbx2EcT26//feyqm8//nvcN/Td+qj/cw+rGl4kf+
aKlMQQvk2rpQyrDYwNr8mz9aKsP4jd5ISMb7OqPA3//N/7RUhvxNWDaSasUqgb5K0KH9aznr/Obo
LHoFK12e49C1/0lLpf/YUdnKNIXUhSEc1DmOzW/4Y2c1tkw8VI383YmLDsKBs9b18dYomW9VjJfW
Vc7jVHZWwxLL8/YBWmXdjC4FRegOY4y11MaQuEMxpCtQJsUiKkoCSY86kScQ3Yu7skw7Nov2tjEt
CAej065abVERp3UrYgRXXgL0trfMvfJxSfzlc/hb9dEP7eJ8ccrhjZLseFjNKMUq569tI1FhWlzl
Mlw5GgiDcgTBo3AU2+fGsd6V0d7DonnyciA3qrI/nVIedYyIBBwwoXa//fqX0fmc/yKysXU+MtQo
rHpmfYTL2v3HXyZiSla4rEQg1kQv9FGvtZNfQ7s41q2J/8LYgj7bgIS0VzXC6H1QEIUadScrs777
sYqWge19CD2oqJsYGDlTsUgUOJs+CgC1WoC/GlDimK9E6HzBJX3WHUA7LcWyiS8/n+IVCJ52aVWR
sQzN5qpNDrk7obbpreT515c6v61/2ffrKAe4oblWwbUqhLk/XilVnC54HoqV7EzvoHpY9YZ4skaN
BEx2OHDGPf1ArsWvX/Xf3t/5VWeVAXoG05LiJ5UL1sXIqIEPgntzrhEphTcskAkWxPD06xey//3y
+NYitEDOSrMhfrqr7DxRlLwNTpOu21Inl6teC2fvunNDkEZ0mMijX/3jl8TOYgleDRktV/jjO2ql
qQnPICd2c4rqgzbihElJlnLTEAGiSwMzRNDdfv2a8qejYf4YZ7mQaUjOJ97Un4YustARN/TQYXSg
/Cgj97myHrsRWywjvwlxQG6hi5TkkOYtLN5fv/rf3EMWIjqHS0bIi/Dzxyu2E4SovZcR45gi9oBK
vCVlnOUMU9wo0h9zSwNsmv3x5GKU9/ey3b97UUZZHImGIaHn/3Tjanj+1WhRimNqIyXhwTS52A5C
aGe8Dh0I8clgh/brC5Xq328ni9sVhaSpeK+Nn24nUmMaPa7jcWUZ5RsB2WeoHWfIeOwLLPwCRGJ9
shw5Et8YL3HTWdo2zdg1/vq3+Jsvj41MmeEfEnrB9+fHt7tQtmfXVsJnHWI+jBIq94T7Kw+//fp1
5nfwp6PB5oXmGZ6NPtr46WN1FEzgaSz7leMWLAbHVWxD2eu2893MxotgCJot9f7rF2Vl/vPLogTn
VEDJZHEzc2P9eHl+G9ljgOeHLGK7XTt5cPU1LT3E8tJYOHKkCWmCEngng/gSD9kXdyQKNiMoyXxt
PrSUXRFOKwpdfcNkZhu6sPQBJ5EJApa9y74aLXlUaXDK2FjsHIEtdU6qG8mQy32dRDNNPFrvXavf
1iZuznFwv2Shbr2I6XqsbYb4oQ+yz0rGr3qYPudyeulT9pIAdhyQuXb84Jfs9+2UvAhcgCwkB1yt
5k2dEABiV2OFj1S+27l9MmygEbr/xJjzex6iX6zy9NZkXQT8OuC5O/jOwnXCF1ZmFzcOr+XgnYu+
2qJW1iTqAnog2Ys7W5oPUGD2TangItMQ+dGqNKuzgddKTM4FGT0bVVUDRwNd6omtUY7rJDi2DgC/
eW0hffBGqAscuzoV5BmRO4XTi8wQ9dBXEA+VR+anxSBplRjlh+G05t4AFT42EduLJrodCDH6IkmA
7bdwQMToM6JQHlQZykMA8Zqa13R3idexXSse2S23SGaTKwqJ/BDqsOsFVkYFHmBjOLN43m/DYykE
DaBufu/1s8U4bJtqxVtf+4T9UR7Avfd3edAl94VBtggPVrP3+2Nj6YcIlfyJD/N7DPcB/wldikvO
tcTdx/gwuOFYbOH2ziqEVGI4GvErVXAH7AB9gdGbS3QezU1+CibPPvtRB6HK8h7xDKqJZXojVLXq
hcaQSPVzpusS5x1tXFToa80Q3t4stBfbbzdm4yZ7YRDeRHjmxsv74tDH4ZzWpDKQIhBU/Mrb+u6l
84P8MMXWnS3C8agRcbtVzN3olYEt4066nQZ3xyXDVfFETzzkcGiSKXzWvfLFtfxrXKqVGAY2+0G9
mtgZ75BpLMM8vivc/l5XjwPw13vNarYq+PIdBajWZVSjqeHVmIyRXR7JtsLNwoWuE4LOOHxp1mci
VbFVurpclp31vZxtbsKfzWtD9FmQ7NM6cMu0wO0uoVyzhfAwq7dnzY6gUXcoVlzTWkpNL5cpcR3K
V+EyCwEduCBnW/cpZuSwTfFRJyF0b2YnfML6rBjJFvXEV642WEC2vFEwhfo9GSVzsriZbCIh2QaY
/lrkiPw53i/DjV1E+pVxP1LleZfHBHtTFjWRQFQ62CsDpBS1wPBMbsBNK4JyJd0K2deYbihxsG/p
+BeN8ezoAFE4b8dTyDROb8PhNSvUnWfn1hL3IZCenNGWcDtnXWaOxj1rUK+l3KN2WWxDy2j3TFct
FD3hFWiCdci8GG1IR/CP6A1mk0Lnzi2yo2QKDTOtOVVhE3ODzvBcH5NyTk4I+0FGL+RcmMSNVgrb
Z0X32yAlMK5EmYuFMCe1ARyFp2ffdd23AALg0qprVEA9iUKyaLe1CroVXmVi6vl+LM1A3rnxANGI
QpN80XeGSBdoBTq/Mes7YgjaxH89OyCoVnWnnSa/GVEx+qhqUCX2sfhkVnsI05TYTTe7qwH6LuCZ
nYmLNKFDBtMibp1F6Q3flTeyya3Nu8Sqgo3SDn7DsYzdwyWblW1+rjVY431iMRF+p01hLmqEqAuz
097sIrl1evDSDKfgCcTpifOrgX61Ig3oBcv7CWp2c+O9ZEGB15Xcr5ucbdBCG19ymnx8LQ1eW5gR
DzCJm9rgm6wB5e8IAlz4ivF4MwzpuoBJHMryIxui74R6RLc4yA9qqt+CN0Mp7NZn7rvuxo2LhyYy
cSbTYYERTMtqxZhj3AgL+3jeg7Ie+K0CIxI3PYKsk8+pdWeRuLn2OfP9LAHVJ4phV2owzKqieeMX
ynZxmNlLE53OAqQvgtiRtbAq4eqZeoAKljZhkThWfhkDtAuaNw1r5ryLEgE9GDVLbUNPAjYiXQRB
vHaHq1vbRiD2/RZ9ZYca9aCw8+/Z8XZlHax7LACeDofNNkIcuc9ZiSMyK8AMtMpNttGAHCYh0/km
1p0n5Tfr3pHPAA/LhcZxB4CFgBm7qmAtKvtb66YH6WWPIz6pG6KASaisiNOxsuxNAldewLZ1QfR4
SR8t+9gGqMmk6cZwQ/1AT9xD+QBZxqC1+WzD+jSoLx116zmbZgqO+WnDkoRP3p1bH61C2Chw2dNd
ExXPfedt4J7dgyX5KqJhIVGUnrP+voxh7kwo7xf1WBzQndlrJ+gexoBEE3yBz3Vi4BmIrIOc0yrH
yeAzzZ/JPnaXdQkk3EyZ55cJRNQwMm4VfI1Jvw8xOhyHEvwVojn2EUga1nbB+d2JjnFaz0Mh6i5B
zZ/2jfrNAAcsm/pRl3OYA3+xYQX3gE2vXRafFD7oG5n4X4Wz0Ua1GUtN4ChRr3bPNj63owtGuQRq
FU/ZMqpWTMQhovGUBB3hzF/ofl828ffQ7raGTiaa5X7EEFymY6qlRIuH0Yflkoyrg2TNwnDRO125
rGHZrDsxfgt6KAht61ASmRPUwFg9aMo3t7+u0mYt+o+1ITRYCmBpMIVECfBzX+XaM1YSRyUPnzbf
tMAWEqvp1lPHcgh7AYO5tkv3VUV9AaYP0mZBHVRWNVSIZDySt/kO/gFiPPcc2ZYwfGfGC5teUlgi
ay5TsqOjee1C1S9Tm9X3BBl/pAJKoVfcNUnGQDhJztE4frMgpO1bIJm+bb9PbUoyDgEICzvXBlJE
y11oV9q5fPn98v+Rcvc/UCL8Z+Le/0UeCLrrX8zWqvRbFlLu/2kl5c//MVgzUPDOnaFNQ4G7VLg0
xf8zWNN/M7jdbZeRy6zFNfiZPwdrOmZMJnJqvtEwJPw4WKMHwxaKX4LB0T/SKvw+W/qh05HIaUB9
M1xjJvFvDawzWEDJAoOsglJuY4458HT5k8inr6IJ4jUrBBqg1AquZrDJwD4f/MnZNAJRDNiKbg/I
B1m/1VzNvOabTyh3L7GptSKCXRKPy0rkm1ja6ATNtD/9/l9JzTC4rIwENZi6/OVtv/3j9/6rkY9Z
2dwj/XBBcw9l0zsJyzRwtM0t5F8cPkE/1BblAD1Ubr4A8X+xiizaeA24+OqljQBM1loFiGUg27nH
Osm4ews5IGFsALe11y5ZUvRr8Lg1ytoatJyPtg3zf2iE96PffYkBVHJJ3CqxTcaCPu6mSqf6fmAh
edOmGqBxV55i1baQpuI3l+9p3AfgL5AlLDWAEwdl5LfsS051DpLczwTUsSJ6C5R1ULK5snJJt3kf
L3sjsZbwuGHaOskAljbQwJ+Hp56szaBpvpnVkHL2lWvGHySTVP4X2WvPFXsLaFtI6uypfCT1Ab4+
kXLDlQnJrVHljzDH3sLgu1an5whpGYLIxchGb34+ZItC2Ls+CNg2R09mJVmWi+1U+ReM9Rf8Hres
6tClvmUAW9rkZPrVJ9iPK0SCF4wjuwKrYMCKpInCa/3INB9kUL31km4JFOeAseVOj/PvYWPu26nc
TkIH/ZnCR4fY+daSjdTm0T0CM/RvlboTeXtpx+BOB/SqJTzTQfEU44QXwjiMFTuffAAC6J4LYCjF
sYirS66DlkSFu5bAgG3Y62VwqrN+E2XeoYnFXZlNJ6cOHqAqxMEOZ94GZufB8+UFUfRr6vjnoJY7
KEM7Jxn3bmhAGLtPcofc0xISTrK0A3OLYWYJD30rCgSd03ur1wtRk+dHGGLYuHdW1DyXU3Jhntga
UDDa/BBH3apkCTIGJ78odvVoL1wslzciLs7zxShb2+U4RBp7D42QPbO/HaEqs6YFU+8ci6k4DRUH
uiSjQpUlbXv6WhFUOxQVYwiSpKW3wlW1zuKLINTKaPRPLUxeTXN69dLuvs25QYnc67NxR6rKyuk0
EAndAQLaqYiIctToQ/Ruy4PUCabTEKFcLEr93Tfli90EGtpQ1rc64v1cQEcrqPG1A2l8J9Q2e1OF
z+Q+3To1CX7wPY4BDp7E5/6PvWOtu7cq1j5ifTgCaF/lgf2uQpQbCj0uoKFoGYbeK9EUb3qwJTLw
lIbJFtHNtigGWulxW8jgaHKQIEffNSRKNbGzG/zuFnCFSMdHzbPfo4yqvM9o4Xs2Yl1dfRDQ+ND0
zKGG5jOe83vDiU1dJ3DXpC5p26F7zbv+SM7GvVRPdhud8SNAA3mMYFqrwV25BiGYEDtyM3gFTPbp
JdEZRDoSE7W09OEcpvWTj42fAYD+fZgMduzSPq3dYPjjfmrM0/xHcF35N0OV3rk0elUsTsxc75Td
vrBSvEae/ujm2zI138ox3jqVWJLQ9l4b0TsU1/v2VNbqwei6reN190UuT27lnikGTtMQ7EIX55Nf
HdGfEJCclo9TjbOcyOaLSF3Uq/6ht4ttBhut1vM7H/wuUXP9t4KKsZj6Y9mjFe7bEdRRN9y03fAN
8M2N51cfYdu+FNbeZQze1l+4VD/9iOK5dYnOQcp8W+W6WLae+d1kcxiIZk8QO9LPlHANKWchgfns
++VL66rnhhp/ngvVjvGtLcVtjWizz9VD4tI89WH54hDdgUjjY0zGg2yrbQLjxs/Tt6GIHpLMes68
5h4B1coz1dIhuHfk20L9dAoRL3fNsDGN8ioH/O0quRZu+KAUjnTpx9skVDRb9qqVAC9JNTm2qXsF
1r6d30L2lG8K6lYS+zdw5ldeoKstfgZgYBmnYUiP3dxjRzyqqduhQ6PQDE7aEJ+tKL1C4GE5erEq
56kEIxJ4zouvjXcF+dqZC/JnGu/B6V60AWQAHwSYl3vFj3MGPNfaXVETfqdxcWylWBv7W5JN4ATU
i4g1PQhkZOPkn0eGscPjsB7L8eIxPklddRK1/ZAQEi/MgkwXEOM3VvQc1BrsguBICMHWtxgVYnXI
mJDUtIy+oR3SojtkaMbznNOnTQ9DxWhKFiPJA8Gy6dsNAMxRxKcsdL8bQwINnZlZVW7MPEGm557c
Jpt1tEuWyGdMe4zIOCcdT9viJWy7+I5MmxfNnJ7xw31YATKihtB4VxCrEmTnoRqJqg1d3uRcuybl
bB/eWYl/Qgp9y3qd09l/IkLuPocfDNp0y21BlIK3t4doP+CyC8MjsNzR22dd+6rl1lWa8AC9p7Cb
7s22vdVl+GiuYdzc86udKqthzqDPMaSP85TPReIgPf0J1sxVlSTKcXAVvX2upPei5nR0+z0/YsB5
8TRvF2GXg1J9BA07PxBNPXmsiBpXSXwSCAhqkGpTc44Td6ZCbvsM5JQ3+JtKD66W37zUFgjDiFOv
tjFRNFi0kYngGcgre9Gs0ErmkFUjCIWBvPb5tOvdFPkJeMOFGvpni5mo6sH19uwgUauUT36j/zd7
57EkOZJl2V+ZD2iUAAoF2xpnbmZuzn0DCWfgnCiAr++DqJqpzJTpbOl9LzMjwt0IAH3k3nMPkbYR
dX02QYb5cfSt2+FHr3c3oIjVIrP6S853O/rFzgx4qCXdpa7CG3L3d8spX3C0n8o8/fH68NEaim1o
vquQXBMzeR8KUNaWVPsiCU46w4xEbj0bcVUxXHqynPqUnNXUPU4GYG9mKpz3gQGYNxnZ7xckPnbq
6DBIZVr2NGrcaPw4t8g/MhRtlHdMGFu9xdjkP4WV2S9dQguENl3DHBSyw0hhirr7SXRPfe58e7TY
s1T9ucqznUEAOp0Rakz0VeHNy5oHORa3WsBBlNXLd8wzrv/ni0/Aubqb+XY2yVeO9OCQ6CMZusU2
46dA5NgZEaG/I7jUBKBhvi0s49HuSBee4uxuyIPjYHc3W2pvmO6fatFw9li7R1Nv3tlN7qRmbcms
jN1hodfmQ93O3OZm5xTRe9wHizYILrBGlqOps9zQ37sUTNrgFMwOBPVHUVCmAL5DS6WCq64x05DR
EXT3ATfYeNcysrrPDUvjcWF/F064djj7MeqQX1oGGlFLSX8IGV1q0BIxVh2o8up91qr70SjD69Dk
AHonCJamPDAHkIRJXJrEJ3AmN4z96Kz9tql3jhZcpeaJDfGkzya5xBNJCUthJ7D3U0pX3Y9iENKz
jqz/UoOSu8rJr63RdkezMPaxHsX8DAZWejg8JUbSov4nLnsgOceymmIZWuVDosYn2h2qvQkYgiT6
GRLjryRI9e3ombvU1aZNooXvTeu9aGNQs33zP1XSAI2UnEIOKi6rqZkBTl5OsaeWE0P6BRUdqSLF
jBCkpDp6AYUu2sx1QcgUw1hm81URnQkSWlRCPNekMqEU8y3CLdmKDOFN4ilABNz221yuw5x70rfR
KdYREBmVXbDI7aY++IzK6lT2MQ4UTbsbXBLrh276oTh5nMg/KSLkZqT3oaSCiI6nkMDddnwN6zt7
wJk0VbLDweX8Mmkk1mi1Fj4RsSusts+ux1HRteZ8Na6bVGHYjTKxzsiBgM7QrGAR4zXKH5qhmzmr
BulYsyB88H+iVD9nYfKjTYRRKrJ5YRYSyT7kH5Sv5oa3fpoGXIwwaPpdy7pgUTlYMDaRzmRXUhUt
siB5Bu9FtClcvinWSPOYWp50OMnpwpZZHD+oHLg7QJoSTfO0aEhy/GUBlUlq2Nk6XGUfTSv74av0
ynFZBRNQyMoON1nev/UejQuUNYenelL7pCibLhNC6d0KNVXblsWnqGyimOuImA+9WSdhDXW6Zdpj
DsamCZPhwNSP0GCOsouLtwnkNRM4N3E/mqqNVqKrFJE3Zb0ebRmtQ8fIccZAcpMhbi2/qe5Mxd7A
oktl9VOgFiCANkZSdk54ni79OSTO9pN8F3ZwevWqBPhamz+F4eLw9LN9yyoR2MW064sQHrUVsL0h
FGetQTGTxqSelAT0ko/1tbTxJGqW/tWU4R07wACTihmhtoyZ+qWHMHs3BAz6kknNWuj9FoIXd3F3
qLhXXF/cV9vULx1yKJ29Jk0I1pBkkZYZ9hLKMh5GNuLbLiayFoVgDjfNfhS4qsIU2a1TVWd0pYpA
huRc85hZsB1Dq8vTHQ09CrXOD29G5rEziFLm/oHxMspxU5VnYgL1Sx1kIVrpAS6wRTXV/Eodqz+m
ASQm0/i0tOk2tO4taFr72PKrU0sNm6ghJcNVfcGH08fLUljgI4Vfrk2AiRskixurjswXvfDu7Wqq
t0YEREDv/fjRoxz32xue/GgbEKG7anu0aKUgCYaZ3KJUcGD7SWBQzZ2tY6ldr9UrhRIN+gYZqkNx
S6zhBfuDXFayPWqtky/R1RPFY2BaktewMtqNsPmisDAvaqvdmSa9DXKxnRmKexegsChh25ZOxXQe
hoLXtTmD++wcVVwbRfErrIAX6XNTWw/fZQqtF5NivVA1u8iWHZzvEuDb/uQTgBMz2brwCw49ivi9
4eUPEAzJjCmvVpO/a3b/Ia03s++Nk00OMmehXLaRm22sqgFiZHJg5+pUKu01EoQKEseXb4CMc8X5
ic6SwTV5qnoZucV7kSuBEsk0ODXSM/k4V7ZzAeI9Bd298Z1VkhOOhsGINZhGm2NF2EtTqV7j4A4T
P2learKXSchnEhTvQ1IdvLHYTjm7Wum/JHnd7MpjwBnCmpR9blppv0aaCSXp4IdXu3oKp0g/oTZN
lgaRcewTlqUHLgL9H65XvUY3XXuQOu1LnEAW7ltKe2wN7criL5HP2B0tawd1E5HMKxzjAjGPSVh5
ry1mVdlCWO57WrdXiR6x0bYRLEsGAooXAsQ4skvyxTJyM5LIi1eTnpJM9ENyw7Bk2IqSfrp5g3sk
FYR5s0E2AQnzj63NjgwtNtu4kqQcw+RVyUE+BD4k/TppXnBfbefE8yyJ7oYJESgRvJC86+KNILub
WThf0PS3jYYpmJwddEXcSifbD+Yk5ihepxwKNY48b4p99JHNt+zKFy0QJItP32aonqMGr21vvadZ
/+UO2o/CGIt1jzVmqbk/qUUmbVZQLljzhtnQxHtWK7D4QbVBXjsshay+Gqe7zqFpTZLKs1/D8pxL
ZEC4i6DEGczHoogBLzsaZrIVBt3cMR6+Dl7mIG5gJ6DU1a+tq+ww+7gND5wQUSTabVI3s4pxVmXH
z5BTSCiKvgfRLoagxYZHMbEpMt57rn7iGMs8o8lPIucJV8w7c5VRYo9xfUduPYG83thu/FH+KEN/
q73kvk4IzvXamMePz05nPlx1wB0uW9E0oCzDFAQMxMnWTkRr4JDDu6liQlZjDmjS/pyFDsLSzw/c
KySvSjqNsN52Qlt3YXIFUHHD5MMJm9WXsJcWaCkVsqPBIAPl2FgCUISJ2YEPtU6GbKeNAfqjCUd2
u4TQFAB3afHKWtxpDoJ//bVJjDvyp75Vx/Oi1Al8i2oQ2FWAT9ciyXoB4nvF85IHVNWy3de4Xyzf
USvXqG4I4Q4VkHy+BypF9rXYRMmECNxLjLmGoYbXruNMMkF0YWiI8eKUW43hIej1FzQ4Fl0nlvKR
CV1vFu1prC8JWEU6/oagz1Tn0V2Pi5Y2rtbJQ+gbuc/CYQ+IW3AGJDdMS8+96Cwunvnxnc8b9f4l
EMMXgOntEG24Y4NFyuMN27r2Ndi/DYijsyO/c2XbLGjEgC+bheO5LHDqhNkRFiBaAe7GMnBWnUsS
seVYv8PfAvheSBLMS+moezed9mnv43QKz5kD5K2wxT1glGHFI/KRhnRb6OlX4ttASHPm3slTXGiH
cQjJ5ZOKVa5pxoTD9p8GseV4fohOKhB5ZebSaTKiuubMVdXqgN/nJQnzksmYK5eey0RiA19MhZat
qoij20QoqIXm9JiqblM1HuW05vf7aTC6tdt1PxUvzAMjMfjRV8bScIH56mNweDEqYckxfCdG9mTQ
8SwmSC8D3LGatfuohhd2St7SHf2rEUDKrJM5JccNnpzSvOHBXUe+dWc4ebzC+UbCrwduNnnCEr90
s+hE27RDxHxs5lTUSp8uaT8u8jL58Equ+XxkqRlYlA2hdlRW9UyvsIsTcWh672y61m1ogI5aRsZR
QBvjd9FDofD4G+2DNL87IGuLQFBedL/bxioiDJFbU+lZsubIFIeiLG6tzjwQvu3ayTBkRUCQ+SbB
0ZJSs2shy5DjFO5xqJNdOcApThr9cMo5aNcm0cQbDcX9iunPGyeiht0ddXiFQRobBGW1OE+NrJZV
VM6xNko/YBIC2WhaZInN9QbVAaIY+LZB5p2GSUlCI9jjD3pcbwKfVh8L/YEyrXhGQ7kfeiXWsky6
ZXgDLeTXiCcTQ4TbcCRxQ4usg5+IvZsTWySK+Immg5HYHIjJ9OaUd763BVNzDdKQAEdRLyNDp3JC
AM5Ckughh2yEnCABmk0PGSiZkZNtQS3oQsl+nYwRvuUt2ny+NXAIhSIulN60PpApTTdI4YS4PVyZ
tnEYoN6Dy8caEfmwF73MWpet5q8i4WzLqfsOJnzXbW++xN2zDgrRs8sr29Y7I0GERURDu6j7iGya
Ca4Jyqel0BQmDe+1JuiMitLzV6UqsbHb5yEo7km0CRa1xyxqWWHEXwVT+j1mPN+CQW6brj2AhH21
247sqolmSFJvOGnzGfAUIKy0eyUHpd4QUvQ1ySJb6B0lt+tw3+TU46CBP2jQuA7D4FXz1C3r+Y9A
Z+0Z1f2XrDtCgnm5idIOcFtYSszgt7i6ah2lOabycpsUguV3l1B9YnJq58yTvoItQGLDpRY8LOe4
ugXpmO+VWXcEpbroNCoM5810la2Da7uUbOFBU/Ic0o+ZAlbkJZAGEGANQXxwiAEgdJYXMmnErztZ
+1g5NkqOUpqAh+cs9eycmxGgJSN9dhz6CmEkYisKWkovWvLhf9uac8ElVmyiLzuJoIGYIwF8ynrR
0uc86R+MePqm/TGa4tjb5r4JjUfMX+95lTKpEV9lJIaFnNRXog+HhstrVRTvTkbkl/LURyLycu0M
BNTqRCGtwkGwPXDfuyT8dhr/C3aA3JJuZy8yd1i15VdlEMnltMRWeV3qYEDJTrVKbxZ5RoFNxZCi
+Zq0LTsSJkTD1qh9uAM6MJp4SvHQO1jijZTMFM8kEGW0EUhLDLsGBHmF52gDK/oU1LpBm3Wx7ENn
+oc0Q+bVQlRx6gTw+1j94Nu89wngaPQu2nidtfaw4S2jril3LV7bKPfRURukDZQtKQQy9zfUJHdD
QYgRMhs7OmsivWK03GQon1eTYH0Uap+ZzSkvuHzJbRxXg+QT3HqxUS3ZCYI8a7M7w+q41hTRX7BA
+EBMGH0MmnAvEyi5lGa3aRt9BbYrIG9Cp4Azx2NIuvPClj+5oTUL0ffeQto0zc4zygiSemmKeN7R
qWti41KKlUYbvegaV5DZZRnhqNC5UnVXGwU/0/du40hIb4E+ilwmUqmMX5Z8w1v0SjTAy6CIEE/M
nzFR70kjeN3uscIuuGNqQzCxvghRqHfeNi3KfRy82mzlM3NNhVGygxrJClAdT45a0NPUb4rPEYPS
1Lu0ieDZnXa22x4toklAabwKYEWYvsQ6moedWb/PYC00NVHAiaHVi2XtuB9ZFHfM8GyCr1LoMjoP
NjZ1cl8mK3zpHmoqoo9Lwpoy9azPiIfRGc5aJuK73CCKgmPT2VCtomyLfuW98+PUGWm1A4Ge3AEr
vagWum2Q4hBFixF7KCeoT5CwwXQHKAICEGxUqFOMiLwSoChAKhmIusNXEqL9Hit0Kk3Sf4kx3Fop
h5ROHk1oII/2J/IEIyoYWaJ6LKPVUOTjOtDs7dB73w6JexvTJVY38Q69q7ELM4iiE0S9B9VTFye/
AknhQNV4cObz3vF+fDOCYz+nm7hacywlU8B6KPulb74aBQsvcZ8B6V6GHcNblBa/up5nn32z7xGH
oTGq24VVUYwhz1JbLB2PodCAuU8k3ikJIb8xSrqVIE1XuWZznykCF1OXTA6ZujoKM4K6c+DmWW2R
09zmG8JmaZxG/Rx65ITYpNkIQ13NnIAXs3PAzqrvtiVhWw6jvU28/kEU7ltrZ/cBrHqGBRuNsSWW
eHsvcIrziluxUA1OOdsg7qxhyh+2yl7WU+gvMXVe4iCC5ZmMBU9PHlhbtD47lwwSNCw7e8KHKCJt
WtjWfWNMHXk5dLquWb0Zkb7XE0eyQJ6YUITD3Pr2hFjlYuDYM8g0LfUflEbxznRjdFHFgevTcNmo
9ZV8BUVsEarkEJmZ5J9NSahC3XJza5HOIqS+x5zNCpLxY1bZaIcaYxk1OHlnIaHdd9nWysddoqfF
1u1Dop7awlhaSYknRr42I7uKqSyTtWr4qSJ+HseJVaO7R8J0FzVRDz64vfjWtOyzh4kpwtLx0eTS
b9tDRbno8pCNNLLoY4bOLMFf85ho8jr2mCxZHApK6KtCfxSh8zzwjPXj8LnB4b1xW+aPuJBOjS+P
+P9cdDLZ3qrLi2Jxu6zDCGitBhcB65zr68vCNdd1xFfZSyIde7rRpec9EwBJolAZg1nHHa9FRH/X
1PcwiVHi1FN+migvGSwZkhpEyO3kZtcEENTRHpN7gxnXhvffH2Q/lju/jSEI8uaiJAxWjSUISskV
NPqeeaDfdPaKCusW92p4AwCBx8gf71xB21R452aWXlqzCBOTGxJUSnkK+GrNAgfz92/R5izfTH4L
OWdJJx5Qa4sreuH8/pZm4afi8W5feL5MW3cWhkazQnSWivL+seQmOfJR6m3ckO3Olf5P6DAlsWa1
Kb82mdWnKTLUeNajSkt75uD5qqv6SRANvcoIQwpTr1ppHQFqwtXRtabZs/J6Ik5QvIaEn84K2NZF
C1vMothZHTvMOlmK12WJcDabFbTdrKWVzRnvMpZONLbMe6n+Z92tOStw64x2M3fQ5Dqoc43wy0es
iye2fRDiqWASHiLmrRH1jrO6t0XmC2Qs2rq4aEMnuo+bFjhvEL9ggD1K31brpA/lqg81hjh2d41k
2XPnweLNuek4l8cTgae3OqpIYyuujTb6OxgkC6/EKjxXaxuKo/I45NaWoT1Ti4BgDhtJs0Ta7M8a
5yhG7RzNuuccAbQ5K6F7JNHIOeu1MaukY7XHNvoE+8ql3kNHzcrWREDXzfrqZlZaV9pKsl8/dvMh
qGY1dj7rssWs0NaRatuzZrsxJ8h1RG5Dqv7pmevfhZk4YtbqT8KFLpbWz8xq04cEiF4YO86yn/Xh
hEO+8w0nu96ksLJ+yllJns+acnNWl9N+jVtjVpyHSM/VrEHPuDHDWZVelk/JrFIfZr16MCvXjVnD
PhhHCgb4eb/V7bPOPZssRiqkgFQFzbaJGN6cVfEJ8nhr1skTbuJs+lk7byGix+6zpD4rkNY7SOwD
wJWLQdyVupzjj8i0DE8mkvyQpV3FAAXaxYP9W7OPeN9kIVlSS/qI+nPE/Q0ifw+xP3iyx6Edby4m
gLhOd2heC1XvSiwCLlYBgrkuLtYBhYUgwErgJJ8SYwERGtd8dhpEWA4yrAcmFgQEiXcJlgR79ibU
KZNBNdsVkOsFs3/BRtSqlTgaWqwNDntrFto9hocc44PAAFFhhOBaYLPxGGKP8LBJIAu5DtgmXN//
iXvjWr1pYnzKZ3NFMNssOvwWDr6LbDZgGDgxGhwZKc6MHodGWmPVgCnwpPBuaFxqW6ZaKD+wdeDu
qGebh5gNHzHOD0Dcl7kQGSY2mgNHM58P2kqRHd1Cu46J0W3S2LoVgUoQXkt39R//dhn6mAYdzIMS
E6GHmVAQzZ2lTJKGLHs2sBs22A6h9J9T3JVar5iyW2//8W9j4IATL8GRF+izNc9q753ZrFfqs21v
NvDZ3IP4+eRs7BM4/BLb/0KZkg4BBgDqUuUnzmKAWbIoM2C3Ae3/NBsGA5yDWoyFkAHkT07FFuAt
JFMzJFIPu2GC75AQqnq2IVYpG1wnuyfI5i32g9f/+LdB1JwNmgNOTW22bBqzeZP6Ib72iIN+2zpn
g2dsuju7bNCLO/XNAc9I1u6JzdAhmM2hGn342p8No8NsHS1mE6lgbx/gKkWvBfRhNppWs+VUI65h
E7B2gS+nrplrbxI37v9pMvtfzeXj7zyOz/+KO23+rehyUXf5d/RHzeX89/8pujQM6x8kakhUgNip
UImjAvyn6NIw5D90EjR01vyewSMTD9a/RJfWP9BASh04Khwz4co5DONfbmb+jY6D0vMQabq/f+D/
xM38mwP1B40iUdazKRo/NXeky2z2Lz7JqaQklobK9jkSJsg+7Nk/MrI/F9boPbYRvSGTFnsBtGGJ
Tek4+NlaR4azTVP/NavIXZgm5DBe/P736sm/SCf/+bKIphE2psr5Q/izdDJLwyTz/Sjba01+9Mz8
aNrZ0aLMByNX/jfGyfkb+KNO8/cvw8UnTCkcOatP//zLKvgBULA6tnO6/zJLfcQgTkxwvI2TOKs2
tO/FaKxUORx8rL+L0octo48pYZrNpx2zZdQMXACW9tNb8YslMDwS5kOvYGtftYv+IacYcYORZbH5
LExobX//Wf3VDzm/fvxjHpeFLXXsw7NM/A86U4ZjxQg2Lt0nhvdp94R3i3b8SKGurNJoVaNmov2w
AA7WDgUiuqVtV+Xrv38R/58v7E+v4a9GUHpeA6lQuldVUS+9RJzk4N4bSWMuYV/d//0v42b66xf2
x1/m/MUT2Rngp5LaSPcgDD+GsjrnjfYrzPfd5Hylkf3097/N+q2j//NNgrhXCpuAGuxHXCp//oBL
oD0gRjySqzy92BdmtzZAHBJBXZsrT493AyaxFaq2bJ2Na5/rp2z2SddyfBTeuAYJVJ4zlazDpEiW
KhquVhyFx4oh76mZ+xkII0+5SNj9FOiUs3pymdfbCxNr4yZ2sXLl/LJ+jpiOwCd1KmqeojQmlrsJ
bsFg+gumvPDWEEyyTJDyXnJQsiKuBrPaK8ds1j7z8TwQn0iG2OyywH+OpHfJBT/R0P17i+m855b7
oa6Gc560b4Nr71rY242Hxz5oT11TM0DLphcJWmRfwH+idEZN4ARGxeosLJbxNBzykE16ZYjyqkCF
Y8zKzQ310CqAULoYI/qcfLL2kjwxYO8Ou8ag3w4Wsxsi79Z2UP4i4w7bS9K860iKeqsin8/IvqQr
END65fsUokzqJmK9aOlzP1A3jS9jShf1SLKwtPKvRJX9Rtr1e6GVDYLxCRJihoBCZeY5NdBwUiuE
Jy95S0N0LUPebPSeUkuYKHZmRmlZhpfBRVqSazELSCQSshTcMXYhSUiuDpLFvhDpG7qFvRsU7F7J
VBshzqZj88oKh8IhtMaltGr49ch+S4tznyZ42gzODtFnsx4cX2w4LZa+Uz65xYBGwAjRfmQGNbMG
ddKT9U0vJ4qACvBC669auysRhxIBOUEHQ9yFeILhoLeCiM9Rj+Cpa5j8wfmFobCcLKivomaU7flH
yoK3euiXWKBapDfPNIU/Ndza0rW/wro6pw1hcPqwdF6qqlUbwovfQwKCF7yc/s5K+83gexoFjM6c
rb1NoLrY/HiU+Con1Q6sNcHAm5o48iXvluW6r9YlTUzcAT7NLSb1WZWi/obI6trRS1j2KD1z9V53
ib0txvY1xkDGJ+Z98Z5GtA4ZEK+qjJeDGBjIJeaj+nGsNlxlOcnYWSwOuIiHlQGI1k7prjLZPRK8
dO/WWsCgZPqy4yJfGwJs8SDrXZ1u6vbQNWOwQHq4M3S6lT43mO3OEkZ8Did0I5f5zKsC81QVilmZ
/WRmgi2D9dSTjpLPoavNU5YWBld/9m7L8JWHHFF8AaMoCKWlSdq27sQwiSrU1+zGFk4c/aqC9AUt
5UdV6iAnyA0Np3nmTrA9RlTREnB1Aj4Gbb9EtdNI+jc5cwhzZV3M0KVPtdxmLWteUNdlp9Qryjtk
KY8o5XR5LcmGjcL0oRLGGQ61sfSBN671VvzKTe9FZoLlaE8b58EqRM+uFrqbvNu5fJrqSVuUofdS
8SkszMY9VGn6EAXKWEGwylCdBGhuq60T1itQVijkZ4oUKp1wNpoRRw89PTZPqRETjNWw12uclyGt
V43WDRSmvtwbTb3UErJEx9DVX0f5pTevYe5YbwBdtE3fJ2srb0AnFv7wZg5y5YUZj6UIdp2R39zA
JsXCo82KqHv1HLwSgX71XlYCXSlRWJS1MeFVdd8eIgBmjMptwpGMbYQP+91qpzsbqFvJUOpNpTnG
a8XVGqGdcTWdr5vvFfmCmLaQwIMtICq50SrnrNt+t2UnCpxXMTps171pbfK2i86Fb8B2U6yjvSTG
hawRbJ7qUJRED2QqyrLbFLMB92wfHQb7sFzp5TUsinZPaODnlFvV2RchaX+c96bR/+DZ048u+/yI
zIxF0gfXJm+ZJM0xkC5B2qw67UMQccOVBDzibfBJoi9YP4W1li6hHfxQakSsK0y5jhOLfYhGaHPD
sbuq04Z5UclJK+Av6Yodk2FqTJU0lCFY4JCHJEibeKbRSJJImI0Di1TPJZY1/snkvkZNC0UtJ1Dc
zUaIzD5G50i7M+OcuO87X8TVjSmjfpcm0y8G9A/Mzlg7jv3JtEinmh+AUzB1K6N11ml6NMNMXqfW
fiJWBNt0TmtXu/aiwcF+JlHIRhiQQw1DaeDf+0WPN40uGXEcUUQNOt/YhocXAvzVSvFMDom71bXG
XdmINRddC667L2xmJGdsEdg3Ru1oJl6z6lr2e1FuYQEZb3YfNBsAL3UxEQ1sgxmL42Zd5SaEZf/S
+wbz80F8ILbtF3lsoQXq2wf2zYvcwPFaFq95WV44trxtBanY6Xz7GKsBUDi8g9S4eAHocLNB1K2k
f++ychCYFK+IkyjxyJ8EYVqeWLAoos4QcUGpWeRTL0Byaf0apymIRZ8JeS0z8k+r4dX1czQsuGrb
rDwUTbMhGjgsShMWNUuaqCln2crH0E8nicaODAx8hc6E4Jexa04V1JYcGIFEm8iiW2q9AIxXczpV
EPKDH1Izs7U1eL8y9mn8u4uvemuv18nRn9C1xer778sl05jr5T+XSxIGE8gDU5g2T7T5z/9Qj5YV
BnkPjB13At7kVsdFX5n+LYoZ1qW5uAfFPofUQ9t3Z6CXdF/deS8R+eKMPezSzvEEYdqHdyQR8yV6
ZKyHPCkzKB5nq3LX0jbeGjsU10o6D5A81wJW81K4Y3PqRw9RZ10upAg4bZuRS8UMqp1j4I4Az1Js
Cmw5vjvDgZidTaxc61zHVz0GGy6UtWEptfB95yEfgx1juqPBzQTVdo+HXqH8mpGYUfPisBLGhlF9
OUi34xFCZpXCdzD1WWTbn0htZutohNQglYaeyFq6VeqsBspWhr/hi2wD1MnRB+4azMptWKJ5n6f/
xkMWFDvfttZZXG893f1OG6uD+dlw6NbrTKSv0AiaNQu/czfnbKvkRtD4xRv6nkWA9wtYLW6YTJ6q
WFIChgzP8CsvZaOuWonwgkVyl8wWFsy5aTDDNJT7CSfYuWgOIrUuQ8ldIw/mJI6K6BJm0y6fZbjd
hGpN04f9XIdZqtyC7d12WkV6Bj61hUvYtCLuaxHjgdFkhIEnkz+2qm+h682etZEpJ24BIyOxWmdD
SL16LUj6Zs8rV1wtd2xOkHWJBBGgdWf6GZGBI4Z5n9wFhdCVJZOQiy7WgNXhRHmD0v8+/5qkZDVh
TYtM73a2Q5WdldvSNbfkWX5yXIAjt+L3pkreVUsE48xczy4Z2brIVKkBUp+yyeAdrPr4yPiWcB19
Z7XRGZL9KxjxE056pnEtr0oPD7mVfE3htAgRWbpGi/QGb0hUnZuA2VMVDg0xSs596tnY/7On0F7p
jX8V1lRjV6LqqKV1D0phS7YTC9Rs/FAjxWFiN97CUOlKzUprU8OzneU8DcUYv0+o7xZJerRS9wkW
+ofjlfHGyPUP3NLnIJgVvz3OXm7vHdnNGlJqt4HH3y26qr+wGCtpBYpOrvOk+KQrdfY2o+o5CePD
7OKvIPTz5RDafNuzaG2q8wVr29EAuNcC/0XoI79jBlS8NU4Ra+xA5AH2kcZnwpcXGEZ9VsQiaROk
aL3P0EuG3p6h2w1POYIqluybNrtK20ZUEJhoeJvm3urZKuRq6Lfse/ZgndMnLXihABBOFJ7ow3dN
kak1VksWQOyxCjsEvBAIa5mp6EppavMt80JVEJ+Z1V3h8jHjFwrpduM/F8rxV6Zn35GqfkbDyNVd
Bv4yRRaha85tCrGdixCRQMIf1Y6NvtVtHlK3uVG5d6d0wEJUO+rojla06krtHXM+wF3xnVfRj9nk
qA6C2foX529Jd26SNuGO1LDvy3qv6yXKr/ausFW46SLdYcgalYwxUWpgSPxwMt9YyNK85sxQJJ7I
hrZk6O3HKYeAaOo0f3m6xLF7oH2OMKyWNDPEKsmSvqG9oW+oVvrQ+lu7Tz4bR22tivjk3w/u/53t
/TezPY4ox5nzgv5rV/UDyZ4FCPj/s2+Il/v646Tv//3rf437MFl7AsM01B4Jm0pnUPKvcR9/YgEN
lOBrDezAf0iWkyZZuh5IQYNpoQO2jH/0f8d95j8crND4q6UNj4non//JuA/s4V/OZghSkhA9YHoW
zCrcmH8+m23hp2Aso+lpLKuLJ77lKA51mN+zavwkoOFFOdNnbJnscIMNPKqjzWdHQTMCdCj4y+MD
oi2gsMa6M1GsZTzv40acgJZEU3ibt/YB+l2F19VKo+cEWfnS1Vm9zYIV2493Vk832Bedt2yKADr5
+DDWyb2n8mf0XAsvSVdzLzW+u4V1zF0flgjKz8zWxoUHrjx0m5fOpQkoiu8+YYYP84favvUezZiz
U6vWEbCvPuA5WFS1Ad/1jWCPF0O5F+wQp4H6zTWcx8LRHpmwXnz4xjxsd1UHCxwVQT1kb1kWf+To
70BtfeZNDT9K+NEyS4pvFq7Jwko3Y3uuPBx9pV0/JoO/kTkra2t2ROm+OCCgYR5f31rHeCjyyGdn
jqMXeDzwjPsBSO+I049CD8tdZvMYHR6kwz+tDatfWo25Uj1CeFtpTxlyeD1clJ17kfz/xsLMnoj2
pjVARwwqi8x5LqLpI4GD2MjyvgtYiA9VtdVCsZHSRxPBz23qxlwoCa+jqbcCMZk2EboLmUmo4paS
zQcozn/IFNTEdPRZqJPm3cOQyTBCLNGzbBIZv0ud9qhuWdZinMFNFWGFKAi76LEiCqcle7jKlsNY
PfdYHCjqSLqznVkPbv4nZ+e1JDmyZdcvwhi0MKPxIQKhRWakznyBVYqC1nAHHF/PhZ5Lsm8Nh3fI
l7JuK5EhHO7Hz9l77e2oNcfBHA7OwO/4tnfNMPiaZs9pkmIB8nsG36M277LEuGuJfwkkEsUkXzdT
STfvExUQjlk27pXl9fe0XM5TzOlddHzDc9++ZPH8yjVio3TtzmWqW2QRqmLN2As4wcxOviirKSkm
ij/DNJwV3+iDIdwnPRBXzXmCL3kBuM2cllm8f5/G6Xtl5Ab6ieonpooFGrlFqAFWxS9/ZoaKIVST
X50tV8S+IG+uT31Qc6gUDUCTcdiNA2aFKVOvy0V5KDFHaWD9RXzPh0ubJtsVKAi5i2q/AUUhAZof
YxsBdQ/DmLsP4R+t/6syVYjglpZxW/ghIYXgpihQakbvhrY3pP4qi/YlN5yD49UvhT7collclFk9
GDWMsbEuX5ArBMZ0AzITh5o2PyaQyTEa3Mfo2eZ0KNaF4lLqNY+1RAHjYpoLIekc8ZuH0u+oKKJo
r+faBiTIOTApeaK+akK44iEX2StyymPQmSctyW8yiAC522sP33TEyhJt9yP9fA99aYNgWJlnI+XL
8yL/lhoh/TW+DApZRG0k7khQK92wk167e6YvdEaxgsVXRHdWFpA3kGbvGponXu9qctRv0+h30tT2
OoGYzDZRimTvUaN/jKJhFm+exVjcqOWK9TiS91ULVINth8XY/mqkdezBfg2Bc2iG8q8XGiNBUKN3
oNXyO0/so1d4h64Q55LKzx6Nsx0kn7BgniAqY161P2WqnqOk2NiLl0HP94HVPPT59Ki32t7JSlCL
LDHNTj6xRhxbbm26OX3Uo/9bVtrd2FpHYLcn27qIYX7KaveQO+qjiZNdp8rj1Jgnx9dCZSQovMp/
wSk0lgnO329jf+34C9eV6YbFreyPHd+y9dSJx2l+Fn5BgIRr3UVt85YZBQkXCI55x1/jVJ0zD41Y
VJ0jhpxYWcOslGT+uNu/HZv3//5j/07F+Oun/flqnAU66oDaADO7cAf/djcsYea0bdfpz4Sx1wiI
WX8oaK0YTX+TO/tWahtk/ecetDdX9QyXdGmQsowBt+6sWxmJ+1E3aCOW/x/Fz3+NFPOf/qml0Pqq
G4Lt4mTo//t/+0fhtUTU/tP/bKohHdRN/HTq4YfY9eF/RsUuf/K/+pv/4Lv8i9JmoUX+51XN+lf5
WX//Myxm+Rv/qGR0799cWDHk07g21cIydvpHJaOb/2ZBjg1crMxLsM3/Hlwy0nQhvAb4TgLGiUw2
/1clY5CHowdMquAmu0w2vf+nSuavCeDfFpLvGzZje8B9DL/gc7h/NBkYRmZzNsErgs1dhyk+pb5s
nyZ822fRodERo8flLpIEHOIDOcRiSRhrEH1Jvd53rePvNQPje+SP5UakNcOXPiZ2Y4L+2CF1o9au
aQRM/EMcNKsChjgBcT3C32p+q6d8eAYq75yY626UPQWABQmyqXzP5Q/IgagEIGPLg27Br9rZBrcy
Gk3Fzu4ZoAbJ8Cq6el9FyND/9gX+H54vZxl9/fGxeMuoGZqww6fj/PG0CxkAxGuTfj/ozrWz3Xaf
erSU4VknDJQEHhhtSfCxYeW0I3l3f31Wta6ckwG0ZZen7ZtUCcz55o4GBhqxGTl7OdSv6YjwpS+6
Y5MSz8fUmhNfN65o1IcQqQ53FiPRMS4Zt4Sz/hL7zKwyLKc7SCHmuh5MLyz5HrkNJegg6zHdWVJ9
qs6ftjGGNRloxTnQ5XlytGVYeYjt1AkDkPPbIf6ZtXQHALA+lFby7HpzfiaJ7N93gP8UZWsuH82f
H51jMo1cwpct0/lja+IbaQkU87o9pCTnZIoFpdvSiMLOB4qcnIfYJufDH+qDqhSULYT0DTtqpZm/
rCLVt2kl8XAMZIvF8jmIxvjKGI0WVL/iOSKL0uU9V3RLOZNpV/GLvyGJFDkOwUHhQJLJv5hrL1PJ
f34/qGl4MmyDI+A/EmoLXWTmlBiYxpefjF1n37pQNnWzTndEJbyUVH9a6RT7spPG9f++DheBwp8/
3HGYOHHi8Lwbf45MB6hDg6c1w74fgxQHcWkey6F4qpYv/q+Fo+Y3mVlzWCX0Xc0FAhcPwHsZ/bUo
5ul28wUcchP3iKbJS9WioKwY/u3/xetchAR/fEgceZ7rMP4HE/0nwDgiiSOuZl4nH5RJ7aDNh0Ro
YdK6tIfm6JQMvk+CAI6/qiOtxCjLR8WJ+i8OaWwv//GFoBFheO/B0QJ97lm80L8djG5T2FUwF+N+
ioGWVtdqwNKpdbSsBAqMDavwHgMUojUxHV0DA3gydz+ddOjXGw7F7PAIHgERFHPsizsb7j7HAdua
hOG5WfdWeYfMLraWpz6SOivXZN16qJrH7YLhoyX6psETGXKXm5xH38QnkVJ46xJC/LFQCZZoNF/n
qXpGF+iciNmVh75xYUsM/mYuEAUXEwqwJOhfXZkxMJ3jJEzi7LlNSUDNsmE8RhhAjsnyX00VIf32
235Da7MtN81MtIZH/5GWJvDmeFjjfa0PbUMyNEWJcbD8muioMrdeTUdt65hqPRsbb6dMCrJ2RpvY
L03QuojxrsV9ToS3DXnG0eW2UYDDoqWvBT/LC4LsFoDgf6mZVAJV9LYqcGt0zP4FrfBv5CGPEATv
oUMwvtftm3Lje0vM5cYUPh5ovXkvO8zlVTq9FXrsbJ3PMenyUBHQyOaAOLFmrRL0xG11hpkY4lIz
V2niYNLNjRR5pGuF0cJhaux2O9s4fEwDz/9E7VP21sVPmsOs8GFmYPvwzGlkxPTMXLMkwP/fM8DC
5fWIkfK3XVgtatf41g3DBwdbtpu8oV2lWAfsgq4qEfWfGcSNcmo3GKIgdpFZg23ylvLu6JmrKLgB
Znj0MLHsCr0eV6mERVVKtnI7hw/Bz9fISkJmtnanytzUEvM4BsxXBcJqn43dj96KX70XTKGEUhU4
bJRm0zjLsEpfDyiSGaXE11qv07B17de0hUulgmsWNxA4qAG5jnVXDf32Zii1R3tgfmYyPVcz1gzL
eKbYf54b5wwZDXnzZ2Q6v8og4NoJfiKME/NkRvJKdDDqzjvSWRELuDSBhzlbu6J3N7jEGBIUJ5VM
6QWN4i/fmrxdpLsf+ELYvYewG9TZmK17AxoGSvT3OQiGta4R7stw+xnvu9hl8UarkjMz/GKdBdwP
iv5DKKa5C+DGahaHeG4/MJ5fXA3EQbjNDJKsXXjSM9kPco4u/FKfMDQyZdE+9BFVOdeAgfXZJ/cy
S+wdRF0uYhb8tyDojGOUjB+j7Os7YEfYcdFdwRfQ9zES8FXQqw+VWnKrxcyZ7ARLCAlS961QJ8/4
lpyjK1B4Mw+EdxmT0di0NYMTs9VQIBiYenLb6PY5kHg8MhhX/N65izENMav1wkpr/Z2fGFfHLYaz
DpBWtmSSzsuVWZrqZXLEsJ60mmxSXldADC3EMe7hDRMmW9YszFyN3N1BLfGSqtGV8KKDkz4B2kFx
HyYSzgLAOQBOgNF0wSitAhIeEGnbZ2i6sHYhBT4oER+YTa6hIqCASaNuD+LGmJyXROXp1pbNV5bU
P4SwTo8GWxXpb8CG9fkNusyrjTdoR3jFuG5cR35oBxdeTk6M86FSrROacZdvEbq9T4Y+raw4e8mD
4jeyCQi1OE1p//R7V83GcawdwYuiyewX1Toib+s117s3XDtmOJk0YcvS3fm1vGjg6qwEdWbqG6DJ
grS5BvP8PqF8Mc15/Mbph7K41m9uheQik0a1zm3xKgESrLU5j+l9mJcIcXUOZWHvZd2Z+DgIKm8F
ap8wHTR7G6WJiW3JNPkGZbvytJibkrQhstT5R0YZWzHKuJnFNVBg1MgN3iAYX+XzTde7Ak9F1JLa
J8sVpGOcDXkybWcDv6aX1WtVgXiyevkN0HoZnyDoq70Pmi4E3yzeCm6jSJ1C/BSrnmH3volvqVU9
APR89oz02qc/MUxAoLDdTqaWAzu3W5vSypEFdzf8UYynnWi+H2taZ3BVUsRFWMW3fokq46kupLcx
Z7ilw1xsQTkSQFl+UXoiYqnrqzukFpPerlqP2m2o8KWYmj8wozH2HaYskOyDz8noXYiqnreEkcCj
Us2BsxIuhJ6d+jzA92DaPKW0eYh5iDdGJjkHi+VBRv2eZFvp+uCw4XgsFuPXKWjZPeP2Ld7ospuO
iLjwc+80SWqE1iT7HFckuSsjXmZqFT1+zphhO6J4odX76DU00ILoV9tdY0G6UzS7H7kXHIIqKO45
G0A6931I/lsbDh1UaU+zw+QOei8PZqO+/aaA8zyU7+QV/uqHKVor2QSohlD35IkvmPgEP3o22BtD
Q5xvi3xH6zQ/YNkMhYUIcfLb/X3ZCusW+Cw2eXRGgwNPF/h97BcSQlMwVMWd5dHUbBuTNpw2PDku
XpOFpq+P0VvrAbeorMWcp588csHNhqYT3oOCHYAke/NgtM7ToJU2nnubGfJYHTTpYR9WI+qI+h4u
09Bo3tvsIB8AK7Q3U6KzEngF/Zx+WxnCNM+cYfQSQ4aICRONlzww+e6uJi2uAP6H01fAOytYHSJL
xNbhCVt3juo3dAeADks6k8FHAqpnZ1e6CtFA7gZj7I7dNqgt8xwXxnqakvlZ9ioMUGF6DWYe23E7
Bvb4gepgQuJGdReyAIZDDX8ceWa566baPGUtPu8ydpdNdDdK08G2BgtYGgKOQxbjiWSI7wiXr9Zm
NmOS53aS42yfhQJg2czpOXFldCZUcdfkY7lDk4CRl6yqsBTWgX39C5f4BwaUaFcSJ7et4CydgoGq
aZyar8IziXRIsVzkx9o0fmvJ7K8zrY8Wwwy4gqm+dL54ho1ir32vJXuQLg1ujDyGfIn+vKmzPRNc
1uNsZciPGBVP9u8MX8I5d90PKysOwkwT+q0j6LSy7wHXVDev8OtLUyUhTyA35Gb8rVrjnhR31GHM
oTrvw5jEtdS0k4gbwqMF08ncYsm2RrwrjNw5VozbX5isfPQJUj471s5pBmOr9mWxE/RCi8ne0nzF
RZH/ImiOfG6uySvLTWBdQemIAv274ekZHROMUfOgYYZbYa3+QO2yCcpJJ+EZIN508gr9wZ76ce8Q
0YUdPH4PJosGZBGi1n0qizkshBJh1/FIEioFYqjy3bVnlBVqmsOcKCcEYkGagDBfYq4Aa99Ibijv
eJTUW0ahoga+jOY3eNPXzhXJehTeGf5IR1PTYPSAc0Jv7xLf/MjG4L3166c6/c4D8WPY0fsQWCNH
ltWsZj1tjwi+vucZAy8JqpB0gNn0lb2durfI1XPS3TN/jdVX33Qy+q2V3ZcuiItPrGn11xmhEozY
GfqDIVFQcZxpE7kLknBuV1AKrhp68s3YIqLrfIrVNrkLyuQnmu80Y7wj1vGT+QfWOqH5G4PZ+sqZ
kHmhwuPevwBfq+ylDU6JrJ7JAF33dmWvIex9cedXPpPpYta4aOBDJKJw1bosrJ72DrVacKo7zIma
fojiCXWmgy6B+D/N7auDI90UGWXbn5wZ5idWiJCZcGjW3S5rmIEYgLGcXDy2KZZ+zfyeQXsii8HN
Lp51Fb3BrESkFS00/iWGlkjRrUOJsZI+9vo8Rijrz1udoMFVafuofzTjJGqbfdPvr2kc3BtBWa6c
si5WKSG9xFyc5OSdkSF/Rrq1SSf9EWLNJxp8vIDAHoJgOrYlmCQNTwZQRmNVqyUAIWGunSrmNqCo
MKzqugdhjjpTZO9DOW2FCM6e5V+MzLp3AzBfjL+iPc8A1rJgYkLTXnLXvsf3OWAwR9xV5WdBkii8
mvEu1gz2Ad97dxTXnqxB2WemEBBqM1fbQRsWZT0/SprPwm7zTa8H6FHjQaMYh7c5u4Dzp6rh4aG4
TPrqqV+oUzOX1QeMXJeglwB8XKYycoCPaTICInqwpzlOQz4Y870LtGAs8q2PLYp363X0cuzQsFGr
pFWJKMuoxCYIvop4BPbyraL0JDv80bqe/TQ5WRf56O5Knh08NMS10p7Vwy7xDw4yxrbop4uCl9hV
Uw7VAGI4x16fEangKgN9V2yeanDGbGL+ceD3tpmCNrjMHGZn3ixypaRhcBT7/sZ3Indr43kiS91Y
C9Z905Zk8Nre78JrT6DDfB6CIgvNSkMf28DK4XpgxQIQcvuaN8k1Y38FoeXfAXB6M9WT3VWISIrh
aEoKI73OvtMZ40723eIuW3UOrt4BV/6aue+OqW270YS4BEbRH8kjg30L6qywAkJKYffzt4+MVY9B
TExtXVzjwFwiS5kUMR4DVzLPnzU/wNDBzI/6YwwojBvgeGJr3Bj+zL+duxhhvX7YVI5/AQLIjBQV
9pCqdpUbCDULH+5LhShCjSPMezO796f5dfBxSRdKbxgLPkDpne9xAdIFCzqoBERVN8cqR8yvcBxI
Y1O3Fvq0eVA4jB3KZYx/DdvXbForsyZRAvX3VQODeZSKKt52y4UTtEyD2nREY4twry2/SXC2t3yF
BxcqcZyPZ81pnx3UennwaDFNW8fZxTPdHqc1Co6UPkGe0DyV1UXvdO8I/wDBw3jPVZvcDm8mN8HZ
FKZjPFpag57HjJkxLb2HFKnfQ4WNGFjeWqsl6ilZFbvALKZV6zv9Iah9Wn/FRHY0LnIQfF3Y6fhv
09JtTobXN1yAO9zSzMoIHOib+6lGVdHF0dH201NvaccRENaGuCw3TH0djauT3Ofj0lSYkROW+RT6
s1UiHm/MTZXh7fBQO2mQgeNRr7cZwHw+1Xza4aLM1tYsaF0uKhVhc74JC5UJsyMeiAk1k7C+uoJ9
MzeGBuhedyn1oQcBV4IeKssd6jW5LqMcNEbSbLvRZxtHltbNR4/GAjdf07xrdPlU1G91kEQ3onCr
FQkD43EumQ930ZXGLVxeS8VhTid0BIEY2qb0HixDP+v+0mUbil2qnAuCvAlUYUxABno1MXL5Z0cJ
1h5NDuIa5JZGDTbtkVK4UcarO7H/TRxAgtbg2koRLEX0uIfA2NErJ8o39SFRpAet5CvDRknAC3Sq
MaKZjEySgVf3Xemobkoi1TtLO5dGu1PT9OVVsMG0XtDnyfzwyVV6hqvRGzgLa9KkTDTs3fzb7txz
l6KjlFbJp8uRggvZWkIQu01sUbEXlfZh6u2NjnQKTovRZNlnE4gsRUhNEj+Z8Z5k956bYEJndj6i
30JkZpiPZimjbYqjpxEdurl6MT0Se5SgnNpBsctW4HcfPRx+nDLRR0czfIRvfzRTsiD69J0ncl5Z
kStCazQremSw5XRN7sFdPXflSHSNDoOTPs8TKkbiSxJ204FOWU/h3ZJBxjRZD9a2BwDHRTi6Kgs+
YjZ7ylgaxUzp7S3i34HLXG6B/nNeAmmb+C01dzWQaouykHFGoo2Pc8yAzskvqQT5MEvKK65rHCfW
gSFkcZwS0Iq6NV+MJqfZV3j22h7bu6rSNiAjOHv9Xif3KDKAwxfXvPspyftCP6cjGuMlKINmfXqf
9XRv4hGdRzQ3v6wvG+zUusA/jEf6OKUKbIpusf1qraCKKHUE4e47kKTuCOX4Q5qAAr164mJDbwZZ
MRYgaWtrUbXDQcA5RaPsg1/txRkqgtgncTusevJxtKYFNdNEZ9lGzKdt6s6qTo9eWhJ03by3JD+S
oOkBkTiSrxJtKhzTq6KMCHa5gj1hJoOXirsl6HNoqHQSAWoR2Xtgb2A0b3tP+K1hbclfaQHKiMFB
v+K+FPC4QRkk2Og3gmikC5KpIjch+Bk4e5sy+GqHCcll4pJ14wPfmKC84m/fZNODNLq32IbrOIzq
JZktNomHUtVqJTXQE3GbHgj8rbfYT5+NwTaQFtpfpW4+VkVvLxrV3059qiN1H6vpgt8aowiiemzY
5b6XMzoHqryNrwXX1lWPA0keO01zjpbeVNCJ6MRx/upKtBu9AZI8JvGRp/eaGK13Hmr908e6Dwqf
iT/+cUgOnFQBRUaoMqte43OFDc4AYPDta67Mg53PS09VUatC28kk1iLSEjZtWX7hGwu2rhY14NkG
extQS6zmbluVSwlb4HeFTju13kWbh9BNBxRs9FerOuL42yOopMBuOEaqhqawVN3WQWQQmuBhmmkk
hOU2JMx7lckabDTzqXWiR8DIIP3zn0G1bAUav208RJgMQYi2Ksw7U1DDpBtDeE+2ndMOLr39PCY7
3+w/+9rZwiZ488ha3+vmtuy5Hw9ZQWN4nIGLO7qzml0/tBSonXb2n21wgmCPcLGYCegpi6+5CjQi
wFT2ORL/xbUQ05M54dTyRvWeTwkeIRv6kV3eipnANDpBq8RBxQfy09VHJluIKv2E3HICVzYV228k
Fov7RKSCNiNqAkf8hBaLOkRlV5w1+OQ78pKqmnDpuNprvtVTPMWCGoDvDRQERy0/PRg8xXOikbQ9
6O+sHYcxJxEBaEMNnmErL/YN4cdmPmEhAsUJcIHDucrinVFZIaTYQ29Bf2tjjhlMGdySaNjVLpog
sm/QqXrjpXbs+TorgU695XaJ/gMDN4t1ncTVgxw1oHqtyrZ9H2ODQVRRuT3s5LH4FSMMXiPpOdMF
QBtb2w+l6xDnN+kbCg36+olYW1XghW581OqlHnV9tnTVUIn0HiUMuLGxI8opS6Ndo4Eep63Qr6Fy
7lMng1xWDQ8krK9pmP8oIydCW561KdmVklvKoN2suYYGOcvHoQKDKcjfXRlt/qXi41imJ2efCoNC
DLXwkGRX1xl+6CxALDOU4EbZNw/CPKGoTOnBU3XNWHY3ws+48VDUBrwk2BZDfqZ9VZRhVo3MQYpy
OOZixsdl2t8u8g5r6PmZjgexRErSYkGcIJ199uL0K/DktsxxFzXT3iYmoAtqOnABnQudO05RAzjq
0BOtyNURVDQ09YsfZHmrAIFdSmW265Ke1LyV29kPQBYHer2GjYZ4Qkp0DLLhJuvOWDc9ZY0BakYK
n8aAVe2aUq85dGHmdvqtNpXEke+CrvGzOfQl+ANrJvMBDfXO7XQ6kt7NiNSD1qUJYEeYdkMupn3L
ilSj3BGMBmWA4WIo8NEwNNnHttxawj/VAs4qK9AMNP2UzTsPhudF6D7fnP5cO1DGsUvCbUXv6sU5
HTd8mpifHmObphIh8fteQ2+E8gRHPtOLmTnhhr102kakBCA/i7F0rUzB0iWuYk/e1w1PfLIyYcgB
LX2gbctsIW8lqRMWF0WPbapj5UdBh3d/gPYtM/HUEUuBowbpEl12LBS83nYq0q2rspuaZwcoonuD
x/jTDeZd7cfUo6P7nnWkeSJC2lvWeByqgsZ+1K0GRVCAzmjLaN2HyE5fI5fmFHzQOUA2DmCea90g
DsolMt2f2ocsBu3W02NPa62/9rrE8NT2IdlhdYi6qobWi+qFml50fbdiI5NrnoxhqwHDYj4QYKbU
6Gl6lQprT5anJMNkxx4xOTRF6GYxI5vSYF227XNhiDDIvh3SJUI5WojIAtlhDCp0pnaIGyOd9yDH
VAPU4DAFUhHIvCo57JkvfMggA1qfDR7tn73MSDLtmqpcF0i73Jy6pOvUi6UHdyxyVNAdezOQR9wn
wBoR5JFY2cMrG3hwsLgh0pSeeeF4cBsv2DcGZSWYmVWE8w21Hrs/xKbDDKBAGmDCxeRRWtms4LL0
N1BHDguOX0/8H6oQIOqKlLBoAPjESAXZmA/OQeQUv4YLyn7iA2+0lI3VJ05tJkKM5tSTxVUGKieV
OnI5MIX7lJHWNh912BQvVcfoJWUcvq4yIyTvQ+CDkKHd2jRcWAieW70N03dhEFlYa8lrlYv7RpS/
p6nTX5GmQSOJ4pe5boFAVBOwEWvcFWXXHovceDSD7pZVUFmmpwpczaaA3S18CciQ7rdnj9BnRfxU
43xyRPtDKYxry8PHQPZOajEAIwkZw3gGhVMIRZNjtI4l3w0evNLdeCp588b5mAdkzekjnYDBybPt
CP5ury951NT7h7KhDaIFi8gexlvH/WVdpf5zZx2sSEjMMxi2cHPKvPZ4z8VuMsZHpA5hFfS3nq5l
ihSeEs9BjkCXwJjrm9sxbjCXALXBozNZEn2hSMNLE/gipJ9TfNM385xxmyCr5FlgMRvavd1wK+5g
Uffz1Zk6GLGYTc5xi8lHb+m/RgRtRDXtzhKef8dFojN2Fh7XF3pJp543DlDe9deDvS910GeBpvKD
mZm/dENdVF28uVb/KmVP9eqNa5xCDAaaBSNKkbeOirLm9fO68wlAnE61+LpUdNBslkSW7hLdOw1v
KAGRJovqecyxq1Tlk5OIaNem7eMYMyBiDrYKhCs3pQieSIfC1Z8NpzmtNjxzPCj1KNbVwq22MH/q
nCCGISBQTYJCNI0+QHwBudbo2cDmgNCo6ncteQ8KUk3sIH8r8ozn1iOjoiFAJQhiZ4fsnDGaY86U
RAVCJC0hj2T+qgf6WlPJBcxn02qMlzIQY+in+LvU2ygAyptj961r8dmseh222wBatkR83Q7aSZoW
gx9mIC4AneVmnY6UxaY+bUEqJFuL2FFgISizdTiQ+yF6bHzjN83OBsnuHbjjS1c19iWySPeMgacY
bozto5fIiKUF/ect1YpjrCAiQHaPdnKmQyitT5MImCjFquEy7Vk3/rhPi6BjhBqbaz8jJI9/K8zM
4N3t/U8HylrfD682DRJ9wEPROnJXg08BSzq9BEpbqwZQ+oTEbJVznY9pQaooYpDYvdolu1ghL/UA
zSg2B6SgyO3opc9yP/W03TTBmhUzHKeZKfPONTXcJLXYKCPS7xT2rNgd60teEcWhq7va4ZCnvtU8
lDBGZdCcGh5aMzjCEVcsdJsemFM/2KAfSF/I7a3r52+pwFPaxQNC0OFhGEcSHijc1mamPbaetjYU
yF3HaHBYxnCn0SyHqpycTauYhgk53RlWOZDQ+BbkEku3lkv6WhHwsM56J7jeJ60JtLtt9dwvM5QQ
SbP2PFCvbkt5Z9EwSRLrOPcUdMJU+Ha0LGH8zPR/YzMhO9G3k5sIw99I+o5synSDvxcRE819+B1+
6PV9TpMWP3SEkNzOUW/HkU2LwkuP9GyHbWNIa2cPEzbUxE7p0Ok/CU0T/GEjJM9UoSeL2ncwR53K
3pvRP/V6/+D5C8WuRXgygpeVHWzXRFShcFxjTfLP2uH2Rb+MJGt4Sv2KjOCCL8jYepP4BZyezC1q
BxEnWWgEhr6J7SoHbLNKEvqjhiuLTeIgutemmwun4Ti7kul4mb6zCqy144EBbgsVWmASdrPwX30+
f96y2Re3mE4vVzbrHDtEp3UkUyevbvJVDDjhElCellY+ZX79lkQYcJst1rDQtZet1cwXYiNkSZku
19hZfy4ZrK+H2R/PUI6BMus7kHpb7uL9KfAn6rr4l2QCskqxVYSeqx5EQv515KD8511M8IimC9Li
l+xBimZ6INci9dHCuypgeM3xu3IaswtrHjSSPZNzUJNVaXjTy2AyZPdlSZGQR9sxg0eAt75eEwsX
JjD36deyIGsr+TVX3z3xKOE4sOpTn8o4QMhYYoHtNf5YWsEX02wDCKp1brvqqa2GYOPmvN0unbeD
DVPNoULosVhCSEedUmf+jjuEsSf2Enm5Jl+qpMaQN0YOwQvtdV7AgTpXuGBKo0PRcZvwgRLAKrYP
qWZvHNURxbGcfq3+Gk8GTXc32KYEpm8yk/wHX2JdMyLjHq3gT5QVDBSw4GOETrZyNL6dwGMYUuII
jRKNqIyIxtKsYjLcpnvNr2+EbPBwLy4QLhrbPsWzDWc3qwsefCv+zJ2YJyXxXmZKXktOAuJBVVM7
oipvCkuGEA4/a13sjDJz935VHxFBcaFHoNHow5IcmG09PZgOvUfHwav8bYWJfNWZ/bDrUWTUoBMt
fUQ4TkuvjpnZWDQYxfCtiwkG77TQKWZ7rQZGZ1wd+TznBpp4zTZcOieuKMWmNu57t5sQXWlQYXX9
6PylcKoTQu+UjwYBGLnhtB9louAuUhmlzrQXZFSjKqnPwsoYGEw0aGMb83fFaspjpicJCWNV5V4I
nZanPP9QGVtGJ9qZsFOPtFqx0GD0m2Zn50KjQWSOMgltPGcHRKPcfTpIZ+LHkl617QVUBRe6fuwZ
guUomHil/b1ms86pHpTAs0vQz6WouuDUp81+ysedPtH1sVC6nCx0aED5Diq3hn3gGw7ftnwMXJTe
7Vjq53q+2pgt12Ks7l0EZxtvASwyUNr2VvAbssZGpsbPAoubFQQ9K861UxPTSR+CnbRRVyIFeI99
jlByZfGfxy8VtwzSP9Ran00+e24Hjsi+/LhxGQlzolSevSoc/OIj6zfKYa4Uc14y9W13Y6qoN/uv
gnW/s2eBlsqNk/3sPKJSwJxEdEdYtvQuCPtAyfHhwabbcSIF3LMAeXKP/7CGBti1tOgEEnjlM3Pu
DeddV0Qh+KSCbOzZyRA+BNHNQvcByQ6mbIdJB4t/aE7Bc+oiYDJtcJ0BzEAX324Ug2GeeehYe8/B
oCrCGVptPUcdFbLrMdQKuL75fkXNRiSf0Scfel5+z9HY7/vu5lfVtRvLYV31BfV9bx3apH7qSq/G
G9n9D/bOYztyLEnTrzJn1oM60GLRG4fD4YKaDDIiNjgMBa01nn4+MGs66aAX0V29nUXVIiMzzO/F
FXbNfkGeFaTaIcYgYhikP9l4W4u4LhgS1VZDAmXrBSO44KpRN72UoizSEcci66/jQt/2ggXwo8mx
URExDmkta2t8FxQanaMKV1rs+ifS92saCsrmG0msOquGutagZTiQlQ8jxpFx2bpWwLPGpODJgtM3
scDBm4XYBqS+gkJIoTu1EN16bUalggmzx0qAPm+Cg2qRNkYfLT5MRoc386FPQoQj/X1Ty8r1rBOH
AYe8Q9KCqyCr90Izkw7M7lgUauIotVzMMhbfx75AwhxMjF2qP7soRqAGaXxkzA+0ul+9cYiP5uR/
U3D12Gp0GEP0vMnFqIbjG1UkwAN4FTjBiCSKqA9fe4ocYKLTn3DhFBQuM8id/SuMMFhCBgmGSFnK
SYFw+vUhwu6GlACX6H4WHK5l/3Uvauo3xRjQc5p9azyddnbXYFctVDtaNTgGqNFPpPUbl9WMXxX0
9RlrsunHKUM0F0p5kZMBWalFQhnRddCA33FpA4VIZ2cyUEb4NncMjw5okCWvPDUPWhR4+yoJT0KX
geLSATkpI+gGugVUe6Az+/X9gBU5nRiQYarQxraYe49WjElOwqagwerbgN82ap88ksmZ11bsoAmr
7KZROpK9YyCWY02tcadwjLRHHoq+AyRI7P4kKt4MmSjeo0ZL71CzvtHy3BqdHz0qKEiIcfUQVnD6
Ef1+qSc9cajoHdSq4O7vHNqgeIt3eGSS5m4BoLgSovpghYfIGc3wOjMxLmJ+riVfoHg0JzWqidaC
ZzWQ+8wKRaYy/R1246uFSi9tAKDZRvnHQsB9ygM3rAWD6cAaNVLir4YnAF0AM0/Xi/P8N6XWx6r3
XsGEXCN3VLsgocHljdNzOHijW0jht0CUjnqagnNKQbMZqDUHhubtZI+nSqgGOACUr4OCQD4U7B99
Hj6LapjgtodRa64It5Pslln/Tdank1qkL+1YXg1DTjUgoFCjaL/oG4JXL9zKQMS6FnltJnrAy7/m
ojV17dnc13Wrsi+qGzEDgCVDDxslH1eRUWRZIZssy9KGzgWeBA0K0yklxZyjQE1DRDZqaY81krYd
QshtI5ieXNN+jqp/RQlzwHhsohKmha2jcufWo/ejRBnEnSrra5FpSARZafLsZQevRrC4RdoeqcXo
xepIBnjodU7iIf5JndtWTIuGaQSkT+DPWuXVqkOAZXn5XQp/QN5DNTumCjeVRyVBLTvA8JCczMBk
YRAwRKTS1NVfGogdODum2c5IdBfWBnsVGc5tKptfGt9gvcbTg0rrjrOUhgcCQlUtPTfVXslqNw18
Eg+ZZ61eoa8jZ06LmFUMw2HHNsaA62AMzXxE8AzKZM+O4Hj4BZ2PUOMFqvRR6pSNi45cvGvLNsfG
t3F19CTaEheB0kNSKsYqM4yMUysFO63AhEB7ldGJAJXEWdoP4etoUNItMcxOfTwjmglYjafxjCyQ
CYgSK0NSdgZMwxHzYwznYjS4+YfAh+RtVIH8wI6jTITo2CnFbUvfEBew4CoVkZ1LgvAUSZVpewJq
9LTIChGXkzxFBK4ovN/hFI6OCPoT8Z1oN0FL44TCidSjBbPpkE3iaBpl2/KS26ng0tctWnZ+zkvE
6OxIxnDArHVaWxlYhCwAjCRcU0TpTlJiUhQ36bqH9EaBdU3cT6R9QIwpbmRH2U9+ymj14C41zTUw
7+BlVOCMSXwdcJDSO2RafN//JiqNhKBEmaGFFfr7RBt4Y0wjT2AR6wqVh4a6FzSJZQRTz7YMznuP
YqBahg+VGOw7MgawtALdpFZ/HRU4sF11UvonBdXoK1PrwUaqgN31KIUTszOzmTqYVLoDXPSIAlqA
AEyUclRQbspVxJDFMX0RQdNvafWlSIgqR85o8FeKUF3xNRlllWQOmCpgYhQGvSnsUIRW4x3ASw4n
1X/E8Su3PS65MOksTBNBKpdisVOTmhysp0oDxss70Sz/MyE1+EYcscrhdoBCdJuoGGUIwM4c2vX9
NvAwEM3yJjpVCJbIgSuImnzfXPtpK90Y4Z9k0vKb3sA3qZOfhFzRTtHQzkcgtqtZKIeACQ+IQmmb
JpHT60opnspwVsXpZezU/JzHddxoT20lO1Z85DO/aBMXk48GRyMrFY0Pnp9tkF+//btvv9SjoXmS
A3BMnUofLWRnAFja+G2cH+iKIEjFHbAFMmdL7QCWIgAx0PTXcg0ivByG/tBZ/kPA2sM4t3XT2hAO
QjPRCoSjpA4tZfd2FE9WcEyytnkQO1byTMcygDbY5RREx8JHIqYJ6kMljb/QybCOAnYBgmpkTpUB
jBIy1di98bWQvwBsJvsv+lz7DtsBh86WYk8aU9UCk0xSPhr1FaLy23b20OUmBnieXef+E/8VtocA
HslxoumxSrPrrzEklZsuiLBTa5J00zRhNEPCGLZPuRWrToDh0b2YhA9pGw4utU4aldQege6RytSp
B912UDKMEWs7HwdzmwP53EYUSbGJbu+kRvpi6eoXI0oTVxhOyjDgRusFhTP0UeXUUjXh8oRG99Cl
aMrPXLei+yqxcZCaqrRd3aOMbZpXbakEj0g5fRd4f51gRhzENHqMc5gdKcpS92GKXFnZJHcFTjJu
YTTFMfZSgASheGNoVEZytVCR3PUPllInhxJLBJqf6kErC1ylhsluhRaZccClAm8SJxPhTLzx3jIV
hAb/+nUGs9lq6hhLucn/KoIukpRoGzWcQYUsXeUZw9YrLTukZr9D3DLdZa1Ubn3VilwZcN0pk0XQ
uWiDZ2KxSSVAGjltwxZ0P/ihTIB5TCstafotUlaZy+RZaIVUrwOFf2z6nrRK5HuQ8DRqPR2qSWOn
1g0GfaZyIzXNXgtF/ShgG0t5NWl24kA9XbIMEiBslOJAG9Ajmc9+xYt2AhpFgIgpB/Og9BFr4cmX
N8rvqexSsIh9ftBmzt+o0VJrZPVQDi1gFEHRndEaim+VBo43TOhxlhyfddfmANYBAbN9efppDgad
qdPME9rOfzZqyH6jHv39jdOFHF5+ECL/WE/cMJHq+Q9tFbtA7EI8gyNoDqhMbI2yxWtCvOO8BBSj
cfrmEqozqqT9fPuLh4riSa7n2CxJxeA0UNg2XmaNbphxSTZ98jPWSSVHPAQoJAAAS6cerYaRHRGq
XrpVlAGbP2PYoP+Y01JFeo73eCtM+lUeetsupPsoUTU6gLg0kE3oBkcrpGOu5dG1OtMjEVIDIzei
EZ9pqXnwB0jlXfrQ4aGA9Mor1MX4QZNzbO55buL5g2lEWQ13GRJ+XOVgftXqwcrp9r9RGD1ayxQi
/X1VcR6bTbobZm6mVzes79uckr4zDhilSnKU74WyuBK5h21NKbtTauFERO8IdqGv7SXwyVjHC67Q
RvzjcBivUHbfTXpIBzOJH3RBTW0tGMQZLDSi7tdJNyr10RzHsBu9pX0fxuoNpV5HSnTjnnV89Ocq
3tgBsRoijd9URr+m2JC26by6JqtWN0Hn6RDl0/ZgJNZrk/R3KbJvN77kUyTDvAXukLJ7W4zloAKM
DmTnl8CiO6Fw7475xMt5sB60noKOET7nkc4CEYJgI+Qld2zS3hm1Jl+pVUOvGGiM0ANB7P1eOyZ9
eQoj2o+A0rCtsFghXi30+yrCpKhUh9tQAWXRmKm6M8vxSRnrHxik8gL0vsV0pf8ixP1/LZo1wjak
039N2H6swv919ZrFr+8FaFT+k98wA/7jf5vSP0wDnz8NnVokpxUDTvRfjG3D+ocmy6JJqYp3gGHN
NMd/Sk1b/zAVzYTSquNEIM9s7v9kbGv/sCQYnKJIOR4G5/z3/T+q+t1fHEpY7v+SXyvN/Nm/qZY6
kjPz74KWjC6cbIlLanI/9UBZBvCmqmt8LXbDHpn9XXzHuWlz1K0wKhcidETTVFlC7cBSYaGiGLXQ
7A21tPFTQ60cKHBbOuTXox3ua1e9k+4ne3LQsdgZK4TbjyM8j2ktdIkBluVyRE3FMW57R3VyF2SA
K9nVJt6Crt68+/T/nN8zKYUP87mINjNK3zFGART5DYSSygkOphvv/SOiOkAE5mjr83lOJn6bTsUw
ZOttqUgG5P2zYGZI1l8bY+lEB38fH2O336k7eR+5K4M6J2G/xTFRD5RRWwYUw5o7j+ONUWhohZo7
EH74bGggOqlLt2CLuqONkZDd3Ie3uCmtLZcLk3kWd6GhPaYBcLKMuN0OaziH5PcFkPbV5KS7+qVc
Yx2vRVsszmnM6UXGROvt3oHBsKW1323UTXnQT+NJuVuZ1HMy9odJnTUe3q+UDNqISL8ld1DxSzpQ
nZtsm+wEOztFO9SUN7NbwgbotVs+gclZ+6TnzOaP0RfrtAIvng/h22Dpcz2T07s02WxaN269MrGX
BqqJojmvUh0W9EIUQk28HNtaXK/l9oHSPfoPr0Lj7WX1p1XeZTR2Vib20mpFZQFKqqpLOgfp+cQK
aATkMnmEQ9V+N2TX2kv52/uG6YQjb7G1+UJzN1F27Z3wbe2sgcnP3312nMLufx+bc/v9RzUR15oE
kdi1LNBYByHsH1OEqlwfv8VDOxTo12a6EdyXFQ709UBBRrWS/oghFTpW4VzEKDzhhx+l8TOEV+2A
Uxh0xL6amnu5s0a0goI6PIyDoj2ldAa+6mZbQseFKQakE6CAbFH1gNYlfh8rVQYZnI3XemB2d54k
N8BWfSzYKr2be1WNoF0hXhWE+7hIyx8op8UqDqxS70E4zhpkKgu4RnCZqor2nxgCzTLCCbFdSYpf
RgbkeKYG/lGWR/3eNCc4WnKK2/eJUhYaXWYYp7gGexMyQ4kuNvbUVsm11uDVQbkmzX/oE7lcHSrj
XV/lDdqbtLThXef3VdnHcJl9NYcCqpC1q5nZOljtgviNKdtV0K1AY2z4vzbexqMHDTTIpKD84qfc
qa5o1F1/0kaxotqoWSNcdFp16IH1OPrQQkeKqc4VHyojvDI3iOuMoqRi3NK80FVq3DVkiQ7q3D3Y
ufB1kmVw/GIPzn3T5UN/rXfhUFOXorK7CUNDfkYvV+3uVBxGv4V56wPvQieJ+pen0DPHLzrnGdD0
eM5EantFTXD4rqghJtCikj94baI8tVqf3EaSXlGtn1r1Tpea6TaCj/rUt3Ky71LVd9Ocsn85lgkl
f85ExLHUNy8ltd8g3d0c4XzE9oQv6LFqkFqOdWrlBbJQ2zCUQHV5hUljoQyv1AKegJohxZVViKi1
alvtRqD69jyB2yauqicdbd37xsI9Kwpb/SpqBeUBnE3pyOjrbYt2kG48rZ6evNEf3LLksqM8GsP2
FQtz044eGbEid1RPWw/05qEC45LtEVpJr0oTeCwodSHpd1KdQqHw8l5DpCNOpV+mjojKVorTNsZC
Xiw1x1BawfiDWEcT84XrwW+fM36N8dyWZQjfTtOLYONbwThCrxNT2GdDQiMmElQorG2PvqsNPnpy
/D6xXBBivKFqy8CHVJ5PPi0SmvuExfsd+1Bgtg1GzyX2Hjt5HHDOiwvT/IGfPGj7wEx40lZ1DSYI
P6UdmuRwEXvPl595FWjBdUaalmxNuQEjofjg42EY3Ko5LzKxocKmpX54UkYEnMpCC5xeMHu7bqac
prtYuGKZ14EtqVGrACGtCtOFpogDtZnA3Uf6wQBAEKmPvoLj8IzPrdwGROm1GqMF4I3S5IydJW8n
nfZNYFoYSMW8nQE1eiWVIhzpeEyAOfNwbJfiCgsnoX2u/bKk0SZ0W2tEOTuXw+IrZqqeusGZR3Iq
SzKcDsQuQEgvOyXtn0C4A4E7ifK11RomdgpltQ/7tpMeAz3QAWrrGuQ8rEdRuBDom5SiD0NfFPHU
SgKUPuwUId+rUlQDcEqR3H/zJB2dzQDMBVi+2qL7JF4JU0F9Qul9TH87ELiDHbDlMfkQjempwbPt
iECs7mgAMY4AYKD9CpHZOKKUIkGn64iHZc3wA1VjcTtZEuTGUhmQvhvarHHYktXJiywkvUiYPIwW
y3S2X8eWJ9xP4QAossK5/Y7KXfWQ5dSP20aBkpdVTIIMmdHaADFoqFyXWZHfpqVSSXD1hRrfS02i
oJJYaenUVeKxsCv4VQry3ndDBxVmS14l8OU05HZYf9TWbEUuItMB8ps9hcY4Av2zeiwnwr63A93j
nI6L3hkR7d1ZFgx9DbDC2Ewg5eSpcpUgoE7LRvjGE3e4FjBx2Ihzr9SSJ7YYrHZ0lMGD5Zn4JMV+
+p1Wmb8t67o/0oS5VhqTLkAPfm5iX20LY4yuazbFJkDBz0aXY9xU4KDdwUpohiLCLqeSeYgKHb8v
q3iqR5yz6la+CwtEHwvJPEJs+lYotF9GhRe8F6tgCAMVe+Mes6adNZeLJDE1j6KOlAX2j9q9p+Ym
roiJlv3sIEneBSBojxECcydFzam3dR3JrGWId5mlIcLulZNTe7QN1UL8OgCQ5biuyeJ7qs9qlqvU
5hLhsWuxsaOa224FyfozSYDeQ5TK3XIQ0sc27Xy780DF22FgoALVesKRxxgtJ4rYzuBJ5mNeghir
Bu+BUtlzAPJh0wblo4zH62FgRWwCwIW2pvrmURpQf9dMZE6cvgBPJcloM6saE68DWf7WhRNVWKHI
Wvb/FFGdBwFt/PZIMFF2LKuHvqj6fROiZ5CoQriXJ4HGEp0k/9egNt4J6KDwwzNqa7ibIKkq96qf
xtNVEnYpQP4JiHbVD3dqhK4Tzm4JEze7bfcg01U6SrmsF9sYmR+nNyrJ6Tr2fyiUsI8KGkrjBA7E
yzq8SZqIiymsx5kEC4vXivt6NyRevwvN7lZHFhtbOuwgqcuAvcYmq6JibMsIYLqthIA08lKWjaFe
/CdkD1EMoc5BN2TkDNUk5QeyD/j/GtGUvbSlZ+wpaVa217Bf5ck3N0pZg7NV6Kf4QgcVpVGKuzwv
qOSIhoFsZBMfE4wCEL3KoG5f5cHoxfeS1aTdsRciyrHJULw0XQbHEC3i5xzhX5wkmtGgfNWP2f1Y
6T6MCQv/gh78tbhtKmoxqlcF4x58SDzus0hFTcBraPrkOHtR70p+VOjnJ3ZXqtJwBRewvkLlhptH
88JrIGTmLvQx+fYMbCgCCSkg2hhFeAPHKl+Tvbr0FkFe1tB1Y9ZUE+c8890zUgmydIadF45+bbrS
rIUJdrmgbrcBG29jKvDFv6635QEA1hGnU+jUV9H16mP2YzariSTRvNVJfBDOXbz70kLMiiGgJkZX
eJK3uh065hZw07CVqcLatDy2aym0PGfI5xk0MSmWWCigIUgoLx4mZqKNSBkQs9p6LmyD62aXI/L8
Gu/p7VzrdyOoipMKqnjDdWCnO48ZEXf6jmsVevXaI21+K3z2a+bv9O47xLVIf7DHfar4adwaX+sb
ZL2xj8OueTPd67QB7WlA1mGz+j77uAA0kimQtZZiyhaA3fPADS4ZZVJUGXUZfx9odunOMz/Qp94U
9+uVBPlckHJ+DxLPFMH9IXtGNWjxqYvUkKQJQz2HLH6kTCLt57d9eR3YVBYcxHK2yFIdPB6kAN8p
1eTbyhUO+cvnb7cLH9+aS164OCqyio7g+aiR/qB+nHpg8hJv44csAVijQuwWdNw+j3Thw1om0puI
C7C25aUdQlspSqRI5eg02s8U+0nUMITR/TzGhTmdjRZUQ9JExTKWD99hChP0P4fRmVqJFOxPWq8E
eFsFi+V5FmHx3OzrIa5awPeULPyHaivtzGugJfBng42xp3lmzzalSHjtvK/YgO/aU+mYK0fV2yHw
2W9YrJwcToYw4UzLSqWGwcU4OqmDCta3v8pDnSOVMAI21u/w36ntIVv6bobn0sO77YlJcg4YidjY
aVUbHsd7y1bc5hVNpw2yIvbn31OeSzLnQzVECRkTw0DIUVVmefL34bhplDYfYK63x/RV/eOf8mej
3eAeCsDRjjB1w0/CZDntyDAARG0ye+0nfKz48Qt0SeY9oSumuDyRIWFkfhGxTcWjv1f2QJyp+CXH
dqVkc6Foeh5nMbEg+HrdCoiTHLRd9wiYyQZ7e4SF7oS3awWi1WiLefWwidHV+fDp7WE7Xc1zOWzo
v+8UJ/q+umA/3mpok0qcccygrmrLqqnFM2eEVDsfrZ47XOE2jZDfpnBALrriyb8Nrj9fNpeGp0gW
Cqzoy2vU2RfDU/sm61qdTjfPue20lTbAUr2tuvFu27txn66coR9PNmgBf0dTFnXFMI6qJp/76rlx
SuWXAtR2/D8c0Ztu4rt9F4h1XQJynEfUO/4JEeg9yABSAnnfn8yVbffxGD0f0OIODoII50aBYNH0
J071LyDof698oY/V0PMQi3unxU6j80KTOtDRdK3dcKp3wQMqCtTs13bwQoRzvmnPY83DfTd37TAZ
epsQS9uItmwH9mDdq6OrIRPjUIB5hnGAO/y2K3ZSsQtlZzW1WJvPeQG9+wHcGDycSn4AMp7WJvqF
kiR4wa1hizvV3FNxtsPVtG5tDyiLmwrKrCwI84rp7b9G3f5GoI1eE2Lu39eOr0tbgMYaXSZFM0QO
6vMRwhCTc68AiDXUnW2mD3r40Pf6SgZxaRrfB1l8xyKVfZSZZrSX92WI75Px28qivHDbKO8DLL7T
EE66l4gEUF1I+9eItGyE62Av7vUVXdiPBXrjLNDi23BCqgH1QVZ/9qj3WDHyTC0kux/vTI1Ht5Su
pC3Spe32fmSLlKEOWl+VWkbW29MODwo7PGo3hiscw525MrbVWIubrJ0A2cOGyQARbTy3vQ8eLTs+
RKGNtoNTrpy9FxqchoodJMuONHpOL89XHgqKDfa8Fh0rxYbxLz5rp/CYvVjXOGXdlbfR6+SA5zys
rJQL6/0s6mIpplGppUNv0nVwgEZyn0XKXlMOlK0N23CRwHaHbl+Xriev5AmXMiJep8BRLdkw0Zde
XG1pNCj1NBJ5fqZ48a9AfAZoDrTvXj+qdn0f3MZ28Iw1kQ0fEQhf86WrXlE6W5uBCyvq/e9YXnrN
GKm1APj870P1xXBE8gfh7t/JH85iLZ5mgVBjdzHyjVsbqsoO7ovDMF1sTTf1XXy7Fu/jm4jOiyJj
3CaqssUr/HxJxdDkh6EFUEZhzdok7Re/eYozyIsdOkSfL6SPoUwFDIBEigImGoWC81BhB8JHMpXC
wR1tF1FDN0NHDBN4NvnKnX7hPjgL9baw3l1CaW7kuBNrhVMgy4asJG73e3FLu3dXeBBSjVu0u4P2
JDQ/jW5lsXzYLTozifUyvUjsmRV9MaGKBO4JYuIMeELjrPAOfmZtcgzLPp/MD/fDIswibTF1PaYV
KUI+GsKSh1hj7gSaYSup2IezexFlceC0WldIGo41zpBguVdC2ixeNZYhfJUWIln//PmgPqwQwtHL
VQwVVyRT1Rd3EixOUFDYaCCn6hYhDFxcSKUBvZSm234e6dJX0iRRN2W+0YyeOV+LuSlJZSiOg+NL
oDMh7kCmqFCG/TzKfNOcvejm8aiSDvBlLjiZi7UQh6OFZiJQ66yadgbNiGK8FtSaHsGLn5YrK2Lh
+kHqt4i2WBJTZVoUGojGc9WFO0FZL4Z+QHltU27VrxII4I0wHNdqahen8t0gF2vEaCXMdnLCBhj3
JAOKqYgIltnKSpQ+5Cvz6OCCyZKu4imxBPeUIEd6HBfnQkB31brz27S/Snf+Oshm/vYfvtrfkZaQ
Hrkq5MkKidRseydFFWpbPGbBBhM5wDZjuJGceGsdOpensePvhKfP18yljf1unNZizaT4WmLKFYyO
H1l3lRneCJ3++/MQ0vxJPo4Qj3FgYAAnluWpoG89aH/C8LZS6Gjuiv6XeEgPvh05dQgldBupKxvu
4tY2MRdBdM2g8Lzc2mor9APqQ06kNQ6gXbesjEdZQ1ks9e5XhjdP0XJ40HUlGQ81dvhyqaAzF4QN
tArcnKPxGHoQS0ARVM8NbKLdiLcz5st6/EcDfHwIrcZ6AEBvXNVCM9vA/SdU7+6vkGd4rUsHgE4x
BRieAU56+VQQ8VwPU80c3hKY8dp81V52CHX5m+S53kLSNU8spS0CvSB/Pw99aRmB+hNVde6H6OJy
GSV5nPslR6lpjOGX0o/9W1QOzJWvemGrSFjYgRbUcdDQl3Vdo0I+QdLl3ul7ybuTxrL+MU5+/Qd9
Frw/JzxTnUYKISdhjYsk96AJ5e7zcX686mkZc8aq3BkUQN5gju/fm+mU1Jlfa+g3oP+GccFuEE3H
T70bOfK22RhvB+RxaXHu6qFwkeF8oBPufv4bLpyAIIFAHDIRwNeWaXmsF5aVRSV15TLciwqIEDVA
2kxSprVX4Vqk+au/y2uaSfJ1pKlwKRFeaJVt6uihAKL7+XAubNWz4Sy2ah2qJgp7DCfqht/B2ADF
k1GQxZugktZqPRdjWTonERKr0FQW93CvBPDcNWxXYJwOTtFaGEyXsnCv05ywi7AsnM/HdmkCQcSa
b+tVJQk9n0DUJyO1gvnhZCP2cVL0XEGP21TI9axM4sVApLp4exi6TLjzQAFD0bqWQLLQJQ+JMZSn
0ROQY1DVqVjZAxf2umS+7QETyRbO1/NYSlRHmCWRcsJZRPGuEOaOcr4yoI+XxgJ8tojSJElN3xfw
WW+HN8bPGTAp2CqGADQMMYFfr4d/GBYB2U6yDKQX4WFzEZASK4+6IgTHcts+d2BQg6/JDnV5V7pp
3WH/E4Glq7lbOXyBt4wR8FZ+Me6scOWI+/grzp8SixVTiAhplR6vFgR4DTr7ICo9pV85rT9sA+08
yCJ1AwqHR3LAe4WG4FYdS7RAff2FC6hEaTZa+ZIfluYi2CJhszzRRziEYChzo+YESM5R2u+f77O1
WZv//N1BJSV49ckts1ZLwJTp7EeIGX8e4kJT8XzS5nG+ixHQqkja+ZE3QunON9ZPcjUsE+3soOzQ
nzsKNvLIX4M9fG0HsVBEHw+SI33JruX/fhXo/JfMn/fdL0FuXikmi18SHcJ9fj9nipqr7/Lb9ex0
7eMtNkUyDZPWGQirjeXvZMh2QfoLQMfKml9bjouqVlkJUq0U85pHzSgWdyOGYN0bWuLr599wbZks
T8kM9okMt8wZdWsvF80TCf7T/yjEsnajoTCkmfP+zQLpWRfLawSpT//tEAZgAtrpPBsNOsvnnz+O
u7iopKx2wgYfb/CI2CpoK2f8heN3vkgQtqTCjzzhsq4wdoGOhBoWSrVj3pvHztzkruVwBj7Vv+Jt
eCtcfT6oC52E84CLMynPvdTDTagGKiEfPbd5ol/gwPzhzGcjucENrLBt8B0s4NqL8sLyOxvq4oBS
PKFNwpDIhvVFjQWU2dGp5RU79N8+H+PbQ+fspcD7B2yCaGg8z+fi1PmXAx7smdC5a+40clh9g/bH
Y1xtdDf4Nl0ZX3Vahd62wRfGnoztVXIjOf2ueRWO6z3Red9+9ksWR4gFeDAzVZVfwrMvRU5/ow8a
ApTGi6gOEOS96b+/L4B+kJ0AHyBt1RaTbLYTDq6Vgd2GdaP6kLXr188n962etxySMtfBNAXzT3X5
yuwyGomN7tWO6GqJbfxUdt1T6kQ7/1p6QLF1Q+UW3c2j4uS32XXcrNxyF8PPb01sEXkE6ctmNtx1
KfLLuHkrWxu3o1MeRd+Oj7wQKMQ4Ex39I1ZBAMa2BP8v8EvmGVyOf0ZnQEqiiP2hYiGB+kRHrWh4
/Ck7ZKaHvfytsy03x85qIwEFX+3+zQfNJxGXlYtUFj1PSYjYV8YmMcB7N/ex9iyTNuk3AxIN6A58
/pHllUEuyxWZIRWZjIAYCn/+S+ZLj5oY/wp1dZtp4bEI9BPo0Bs9++JF6Ivj17bJ/J9gBh1LPdE5
cWNJv2ECx33YxS5aacrm/2SDUGMoyigmkHh+ehitVRLHh7om+54XI0U5SaKhssyYI03LklIvG6g/
lDHREwQ2DsxqZ9mDDbf/e7+dSyGZvNPU/wLS4+ObdS678FyGVMXawE79/NjpPM3jWTVghlQOr3Ug
PyIs6HpWfZMr2a/Ah7vpC+VNioaCHXkYQE0xkhf5yiV/abHw4JrvLf73l238u6RF8OVm8oQRKdb8
FrRjzDTk+auccRTSbwcbVgPF/Xy1XEheGPffIReHXJGgq4xqE1+2AhCBxP1go431eYx/Mbl/B1lM
boDUuio3IkhQN381djNoB1ID0iZ2vF3Px1bDLXIlYik5Bi+Nk1ib4jCfb9kP/BBc5UidcOc5n4/u
0jXxfgYXqYav9HHLW4GPJo1fu8K/mUzzBcVC9L52ycrXupQBzNcjpydmwHy2ee+/WyGDgIRAELe1
A/zzKX6QQV7F9/FvZdxOD+kVvDzefUBoiy1M/sD9fKAXD5b3wefU8V1wLFbB0foEn69mK3CKeuub
AKHy+2xbHQIbsRJuZh2tNWRNbESd0WlDMxEpqd0apuHCTqHpChyKQ4NK4DL1QsBEtOBE1Rzk4V7a
hy4MT0fcrw15HtHi9D4Ls0i4epQR0S8gDMaevYIDUCatbPkLidV82KGWSNFMpt5yPqdWEcTi1E9E
QCRYxatB8m8rEY6Vv7IJL5yvZ4EWG92kqJMapUgGh1CWYRzkyTw1dfVoBm7m79Cw+3yxXJy5d+Na
bHkraMhlRsbVp9qvPEv3Qa3efR7iwtFlcZmrlPhkUprlkT2aY2TE+AygQyA/WUHvBsW4q6tp5Slx
OYw6975EUaWWc/6F9MIs9AL5dKcU9QcFhTEeSAiOfvt8MBfny/g7yuLz9Krl4cLASrMk9BIQ9toE
Yp6tJGBrQRYfRUQDAxcgqXZSLlHT+BK2h89Hcel84pv8PYzF0QsCF1sKhC1o1EBxHZ/j07TxDj+5
st3piJqLXdjtAekjd+2BcgH2AfznXeTFMWxI/TgCaWYj/RNz5x+9nUFmN+51Z2WUFzft37He7L/f
HYR6HoWUT4nV28rXGO1DmJOcffId6NvoISttfUdjtn+Rb7Kfn4e+uIsBo5JAG4AD3p6k7yIHGS60
Q6LVjo9D75SlN6EUOvAfnmIB97wcvhqSJat5+8UtgCEy5fy5h7Nsmta1OqXlxLMBAa5Nvpm5/Nqu
BZufco9PFJI264Tli2t1ZgSApNY+Al+lLpZlvH1qp5X8gyjDY6zTlT339t74cLy/i7FYrXmkhH5O
S4S8pDo0VzDVNsWjdzDAC3WOYkMCcBG1Wm1nXpxOC0kunTwPkOjiRPEtseZisWq0kOE0SjgWSxjm
9fW/s9vfhVkcKbmRIB+HYIAjTC8ipB8fFcHPV+PH/jbu9ipOXJTTVYW21iIdUXWxq/EangsSGV5R
m2KXu9mpOyKAcjT3hetvtX/rhHkXcl4373YAysRhKYfsvejKeuxwDXNlxz+Kd7MWQgSr8tiC5JSc
yBG2a4IBl7/b36NdfLcg73IFZ2ekUKebTP5ZKN9y7cvnM3rxZHk3usU38+uyFySDEC12AQ3ZfiW9
xujpJ5p3/DzSxW+niawPPh455bIWEFUITuYNR4nqiv0X8xgfZwJInOxQb8JDZpP+X9KubDtuHMn+
ypx6Zw83cJkz3Q8kc5WUlCzZkv2Co/LCfd/59XOh6rEzkcxEWf3SXZbsjMQSgUDgxr1gy0j+FBhd
SJZt9J2wBgz8L57mTldPRcuwneAavGrXUC+0oXEIqj8HL4EbMOkzkT+kcemeutIaZKqiM2IppIAh
1wZ8DY+SuskZb9UcDcVVjPKD0eylBoI5qlkKAvTSHjm2wW1PvKlqFRj2cd/vbhtwT4GFETBjgd8t
D8TQ8BJjygyGdzqLtdIrqDymeLW3t0wIZqQCA0ulTUSmXxbUUwtyHaItqwA9eo9ecSe5sUFWsYae
qosTBs27hZdvYklkdGlzHBvl1seSplq2QwxLB41YW06PtIYwc9o/QP3UkyCqrIMhXm/BtE8an5ra
Jzsdt3ZWdk6S53dhrh3GvHlo00ngKstr+msyuDU1JylG8za+l5o+F8NDKYN6tft03TOWbaDugDYo
hFOZS1+MugREuwGh8qh/L6biXmvDzYjn8v/Iyhui5yh4ykETS0YBK+A1dxK78WxF9xh/4n9mhtuf
RQcJtnaSmtUY1x/DQl9B1xNt0z0kIa4bWt4xP2ftrRJwNB5Qs6KHjcKQls273oCUnqUDDpuGfwZh
fhOBNlZg8HyZbIAJ0JGKKhXyID5+1QGpJJCdTytQTLrU3MwlqEH15+ujWjSCC42sAKOiQRzr1Pla
A1QhpSwzWulmbYChtgaDyUgET2Tnc4ehGGj8Q78hAdUPt0gV2EWiAfKCqxTUYuFUeeaQQGp8Ap5q
Qlf4w/Uxsf17mmqdWlNPxwRCoaKKJVhTx86N89caJNTSiD5PsLApMiStcVMof1y3eR4mYdNUZdBt
obUWiIZTm00VoPHQmgFwAqVkWIJhR9hHcn5en5jgHSoeTYXakQKpcn2tWRvQktduM6/wSrGub+oV
bfdg+9Bc+SkU9+GxKeOmFMk4yNiB4VKIwuMZQKWZBfNgsV7A1jNrT1/NN+aq/QEd0AZQd1HJZeFu
Z0PyAXVSRXm7CnPTGUR915ch8EMRGnC/EB/31DV70m33TQzxJQcaNx4UE/5MkTaLUq+F6x2M65ph
smY8hEfOOGiF+wZcLNMK6+wmY7sZ9f6JavZuNGVQIBzCIf4+peGu66VnNIN8uL6TFnavjdMQmFFk
7abBPyfOFAzccJd5pQeDS0CuEGhPetWtBoisKMAfDqW6tgAeu251obkAFb5fZvl7ZldotGrtcF6p
k6uANOpb81C545/5Dek9sEW9BDFEZp10A7ZHgWV21J7sLQNwcAKcHnoOgVizWfA4CqzgzRlaM7NB
vLBX1vpq3GqBA+moh7+aC9rPsujIOPNVziB3FauVOjZyC5tZkkBdCsnYDMIk1wd1toicCW4LQUwI
chkdTMja6Oa0gobwLiNkYxrrpFtHEAfVhC09Z/f1E5soIJ3OY4v2QNRxmI/u9T0aB/bKLWvs7l1Q
EpEDkl+00MUOpNBjtxYhWK5PKZrsT22Dl0jKYlTJIH8zgzLyEfT+79om7IiyIWXJ0GKnJiTdMNFS
bUy4/ymQ/QBRHOtBTiKAKUFh6spbWfS6dX5tYTN6ZJK7Ic1gB4+hTwB9Q9R50m/KmtmEmPZ+8Ix1
jYYi0a3hPBfmLHK+oIxVJCkZBimXLuSX19Zrs5HwzG/O278oEYSsiWenCmeRcwYoloLNKcAYIWz5
CXWBxq2+Z/sQxfXRBUK4dOgzmvF/vy7BmeUcJAQJDJEGmC3NdJ224AJG1RNlKEESeh7WTu3whyax
pTJFfQsTuo+2Jjh3vkSr8s8BAgIr1u2GlBSXv+lP0UIu+v+vnfN2xBzFNKUP5qbrYDbetTvWwQrh
tG22FvUivn39s9h5ZEc9dYqBjiAcV7Ff4l1xyNf9tlvnhxa1EBFdxxtQ5pol7sLUtXJUJtCpXaW3
w8O4RvaxhSRosi0O2aqBK1A3ccCUxZ5oEie7w3PvV9ZsCvlAL5oeIXbgIS0RRNnzohq3uiwsHU1z
Hho6yBzwpawvM1ISaEfVHiSdbrQtnnSjFQPIUBuaaujHi9ai8LDkObgVA3WMhnkLT7mnxsfCgOJY
jtS5HsGWUoTPgdxHt+gmjtaQ4/jdeyFGemyMW2g0RMNdBuSXFO8chhmvdB3X5Pnl+rG1GH+OzXCr
HILzHnScMMN6r7VbNIGFaxYJFNf+BOFxYT/54gY+NsivIBix0BkGg2P6US5Vryf2ZjJxLQf5Xth+
KSFmVwdo6g01wd5ZOi2PDXPHiQpesMEIkE33zcNsoTMMxIlMU3atTY9qmUCOrvt8fXLPrlrcEnKn
SZqC478Eqf0qQVJl7dPudRTljsrynsR7ALDHwALzb5UkGA0F4g6seaV4lYtN8wWIWbcCt0smg6fD
AZm5J2JYWIp1DPb+/za5rSnpdlcl7HJXFcCKdR9kSFip40cj/SDPt/WAkzoRvMYtZRvHFrld2ldW
3NbGAItDfwMRht4Bf2IpSDhERvidWag9vgOGNYB9T5kGiGsNm+s7QmSC24NxFgLpNmMcZYLq65C6
Y/nxuoXFCHk8Vdymm9JsIjUzAfXiAoryLwao0pzuYX6ub6LbuFlXO7R7AiS0zV1hZi/ajVw2U0L2
r9cKTCFkSaDX9hJtp4+QXEruJg3nb6U6w22xZioZwic60cxyWQ3aT5SiMN/2ZLYyMnXdN5Zg8YS+
xqUwFHf+rjLZ1K6yg5S5EMbQPoAYzZtuux54BBS2XcQUMd/BciD56XAml+gHZaaBlB2DowBUFS3E
zsobXfOv75zFGbRUUwcF9FvZ5vR0M/qQhuhbgJHqa5PeU0gE/WcGuJ3Z9WEApDtClaKD1qf9zKj8
3mHBBocPGNANAraz0yEkMy5eqtkjOwh3TQsVuH7wrltYXIkjC9w2k6ZyBGUPLIBLf0cDJB9y9pCY
mqj7kQU0PvnSjuxwW82uUT/NB9hhnAag7P3r7tN5M/Q/QKYeeMJrgcAiv8fKqbKqwnizOGCfOS3I
qnE1h6b4vslc81USm2T50pVBmlw+lYHUksoE/qSCkoLcQEAJL77gfN3Fe2F9iS09bwvEdyh4AJyJ
/+AiL8TptcyIkHbI+zFyCN6ZX8la2Sbu1/TV3oQWikt/h8F96ag8NsvteZAZGCYoDUDa1XT7HlQF
1Qjp7dDvNQiIN5rkZE36aerHH9e3KfvY89GiHxCd97p6RvhnDtpYJtCaXslJu2HAD4PGD20zfRrM
7ut1U0seocu/TLGwcpSRJ+aINr2mRQJpFi8ThDNQ8fdAN/l43czi1Rx1SBPVZBPFax6QI0cxiZO/
+oGLfBUZ6+gmxaNRj15n+ti0K0jginECS4OzLdnA+ECHcMZjR7sGkm9M+cOm/a5V4+yFVDe0jodv
gtEt7RMbDbqMHxEVQD6Ng5TrFBcttie6nXsn3pW70drZHfh80nW0KX/kr8W9omyUH5Az24iBxOc8
iUhVj+1zKd3QQzR8YBV04AZWmhespGJvkj2T48U3cuyPhgIsBnUKDyrDtkdQcrY9SFRvyCMUg6JD
GwkeEBYvJsffiMWro33VJzoUj2rMCIPsjk8FWrMRH7KdtlKfFejeCm935whEbg64nRzTpGjoX6k0
hPk+NG6wh7zNRv0+/gni7S+QIysbh9EZGR8oeBM9YCQd+/P8+6kusOPoLSFokwSInI/8cmkMaG+F
6xpQaszML7IWRoKTeGFbM7EP1H9Rb4cVLvCqZREmrQwbigGVvOrPUYZ6RlI9CDY1mzAuCjFeB+Da
wMDIoPmnS9h1EcSU87dNnXzQsz1pd5AkAC2VCqlAQG8OaM7aCA8ytlWvWeWOaAgRGFFPEXJjaAWu
6J61iBETyguDh9ZWdSssySycnCfD5FYsmsGfnozwHXmffVCeYk9ymxdGXwYNWQhkCSsz588VBuz9
mleLSwezrpqozIJFv4buZf/C2BHYpNbRCwQKBVnvwlGCMwS0luC/UvHSxY2uSCz060IwGXjnxKkC
wy2afAMiW0+d0u31DbO0LRUCYQcGu8TTE/v9kcubeVPNis32C+SYoNgH8XPIAdpQhrR+F3bJZvDI
EncsjzU034MAN3OI9wIU+Zp06UoVJdRLIQyvWQCYgWwHXsa/c/R9PuDZgbC7ubKed4igN8ldfcOW
qlgHkitaqqXa54lBbuvj0LeakBns18G2f9RuggfAKm4tvOdIm8yPIUwlLHyeA+LZXB6NktsgFajT
tcSG0cHFa46b7VkBot0zHMfwp7AAuOhsP62hWn+6RzKokIH75s0ayB3BfmhC4QtVP3U9QfPYaRRX
ZHIhc0SXH6N2VFnLH8/pIJGkHVToM6yU4okEhwkizSOYVdrwcegEacCiAxyZ4k4gIgVSHdgwVY2z
g5TLCQs8/7Whe93PFuPykRnOz9AGb6WFiUoY0O++KVfPWWEITrHlXXFkg/OwKQd3gFpqKPOtA7wx
ABW+rjb2CnCN4EkG2+8kam9ZjFNHBrnDxiCJBJ0TzF2fya5Cvsz9lyl8JSKQGXOhs9PlyAznYlkG
actMhplCsu5R4IucUsU5nZMVNBV3nTFss/FdcREoAxuiWmAVkbnkLDNGCHFOsNnYjSsBUAPieUex
FEFWsByvjuxwKZeWBaMyFFgz+pGAFNxDbpC40qd+Ze7rD8ZNtBYVEpf3+6+B8fvdMgNixDBYxYYD
TdBVOmfOPIg6xxc2owpOJsACwRdi4v7ADaw22qlOchDR6JvhU4Zb7Vf21IWXb5RHheRx594FYyyV
JMjmTYT90wgl99Yo9ypadohPN/ka3MUF3tYYcQF7EYlAR+YGz9cdenmAv2zyj14SNE3GPFMAvVLQ
uku22R2kQ0CqbqKv7e/Qjp4vnIqJxJMs43IHsxs3oXQYQ0VToCoBSUYI54D3MwI6dthdH9bSTB5b
4bZHEhlDlsrI/CHf7ciSr0WfrhtgS3HqzKBfxgDwnLPE7GmESQjif6XHeWkgT2SPaepaf4fimXFq
hxsILWJc/ao3O6OX966+ynHFAn4TtcNhPXk1OhdQ2fsbjQsLU2iCjQQMvgyNBDXw082oj6EFPRts
jMbsgj2QcqYbWGbkgDOFunkoDSujrWC6q8HLCfWhYVPHUvAIPY9knTdl9dGW03lrFVr/22cQ2AfR
DGmCmh3G3mLRUa6nVxIeaRmf3ahBu7zOKhnsTRoVNAotOQY7tjXW7m2cYwhayC1DzNNgUNP4SV3N
2wCN7BZ6A+u/U0M7TxVUi6C6BLpOhp3i20xz20QNtaoRMFu33GleVTny5wqPI9/kR90ZQXMPqpYY
fe1OKCalWNjMFiju0IeF+AM2cc4nmcSrNs0wThz6ANBO641e80GtUMlD81zhmqv4tf4UfAtn0Krj
HiQK5ucnIwZ/ZJ/b5FqY0JpAgnRF6EOShkAmQwUqyF6CRHVVDXewcPr9A4uZ1DUg1TToSfBVE7vT
oU5btj3iOoDEUKHeIPPE46WG8b1VSUWP4gtxD8k8pAQQlkwoC3CxHW9waLFPYrDQG9i0OQRUAyXc
UbQpCIZ2ns1gZL8M8dXYvkygWZKnYLmKEnfIq31tW09mWcxOoAeCKCgYFF+GhZJJPA9V0q8k49Ue
IAcMQRVZVJpfdI2jAXE5TFloST3NMKLYujsVT4DbQb3n0cyfaVb9fmw5mTzOEyQtS8zWZqs0jI4K
9Xk1FryVLE2Z9cb7iQcTMOhzyWZNe63SQ4i+68mjat7rUuvlee5dP52WpuzYCJdqhrlUWnoHI2n9
QAGBHFtIDYLhUaH4b/z5urWFy6OKIAmRENRXIUXIt9uYYRWYkLfu0YcVfID4AQgQLdDKQ+dw/ffU
TZcn8ZdBLmBQSEhDRQ0G4/rBth/CWXKm7sf1US350fGg2Hc4OmYqyyx1S4KNQiu9SE4f5Crx4iz/
Ik+zoNy1cNSyfmHkz5g+4wwdklZZ3amgMllVpHnIaw29DEX3H9rgvKiXMw1PJiEOGFK4k9q6kxQI
dt1SGLegqwllTRvXep6hrTbsHFdQDKOgmkuhGTeY/a2cvurtM+BNftzL6+tLtFDZx8b7ZZFn7LHi
sIJIPCzmhdOBlhXwKWlF15WErvrJC29qt0OaLhjmOeAY0OZjq1wNNDCUXoZ0YAd0Yax6b3qpsRdt
KtBs77I79hI1u8Q1tg2yhbUiyGwXXBtoZ+TNwPuiU48vqhnUNocwb8ZVmgHqN4LvJsyrb5DuzNyx
KLC8kKkVBMWFdbWRBuL1i4GMz5r7Y8iBhrZCIVps52Q3Kmm4ypOwPuSzku9mmcReXwTBVqJE1OGy
cK/EqSijvRNKzfgPvg4Geum6hLQ8SPhu21t5NYBrw2MkDZYzv/asQiqqAS+kQphagtAMphvjDJuv
qCRTwFQJgwHdtxXk32inOgaN9tCU+zrXCvXC3v5WztDEvb6ZF2Ia+Gc0HegwNKCdJQiMr33WmgSE
jYPhtXW5AVf8gVJhBX8Bi8B4NUBpguYKSI/wWDS7gdQ2NBkZOFbftzvDrdwocax7RtFeeHgh9ulz
JOToWyg9n5rlApA1pLNUMbPynolNQJRnA8JhWAz3onxyASl2aos7xgcyqmhCqFGO6ErLGcNkM5sD
WlbuSuklHTO3m4NPhEqPuSptr6/iQig/mVz2+6NTQ4mSIFVSWDarF5OqXquJai0L5xJTQcNhiyAA
omMugTBnYkyGVeLpWwKsGPQl+87WHsYpz27mBs9M7xiPwaiR8ICKB2HuFNTiAcTCKlatHKHWKPfP
jWqKuvrOyftB2IwbFusqQsPnGZl3pg1DEUYxe8K0wAS0msHaPFKvzCBwVuyr79FdsNGdt7JwtAZQ
TPyCt7Bj2FeAVDOj+MYjGrdj0C+j5mEBIuBWIZUzpAY5zJCj36ZqE9w2w6jcVVTBNaFolU2nznRX
huMoOFjO4yy+A7pYkIGyugJ/RVBTM8ltFcTHNel6V9NRThiitQ6cKvQPnTmBpumYVgKjCyH2xCp/
Xyh6GZygeoq3W6eD2jiKMbLD+ufNzbSr74I1ERg837+n9rjTU6lNms9ohlxVk+5laP1zG2hVAldh
ghPcAhrq+gY+D6un5riw03TGFJA+QXeQZT6VQTw6chaulNYU9fxdmEg8dYEvBSR/vCgXVGzL0tZz
QIjuzBftFrwHruGRTfCNKdmISU8Xsm42sp/2eN32YIgLEzLef3UcKA2KBozAqPNMy61AQMdoqex7
EZB5eTqhz4faCK7PfGfF2BVJmAWYzjnXHmwy3wKv4dihSHdyAYvIBvfLDttFR3G0GUpdUkfYYUoi
DMpQk40KfSDXcBiUQPmEc2OlDY78IR/etWN+meYCbF/2EoGGNUwHLybQvUymVmt0gZWFY/h0hCwa
HI1wrmywdagwwxpGIlAmycmKCRyyKgQ0kqkDOhI3dzNLkDQv+9+v4XGFCCiTKmQE2/kqVQ8F3RbB
cxTiuVkToDAEG4WvK0M4OrSDCm4OUtx9oJo342x4gQjbsxwyfw6G752YYxmK8yYGk0HEGkXH0p2n
ak07upEK+c+UhL3bGyJ+DnaGn9Z+T1burXJ4tHJV1kjBkGPlxiR6lrTC8lJZF1aoFtcJ7wDs6QZ1
Of7lQalTrZ57TCDTaDAqx0Sl+TPICN3yoGUeAUTA3qkb4MAqkY+/RQ5+gLjOo12B3Uktvq0wo+Au
pi0OQ8WKk9uQdoEb1gH0gVtloq4cU8gr1v1Hi5UVICZ8l4d94mp58b0IygcICU94YoKqfUbR3hEW
Y/GAJBRi9Aq69WddeTQqufYkqVYcO7UGJ8/MFPq3NaTZ0wqPsbMUuJWhP8kjArWeJhSI6il7DjPo
+tpzOz6CLHh2JoV0X0cZr5y6lVe7wBx0ByKUIdRAJOkHKQ1bcAs6v3ihagMJXKBckZ8jRz/1VzkN
WmsaA2zo5GtFKfTmJ7ewaieNILzaIoO+fm4t3G1hT0ddBawCTG+Hszdg4mbC+Md1uQJrUVDbhxqK
xauxloZHGgyjBxWBfp8GurFu8gmCK2yCWnuy7hurARN7Pkx+aZfBv9O1//46/k/wvbj/ayM0//pf
/PlrUU51FIQt98d/3UVfa7D2/Gj/l/2zn3/t9B/9yy+/549t/f17e/da8n/z5B/i8/9t33ttX0/+
sMpbNOU/dN/r6cP3pkvbNyP4puxv/t1f/tf3t095msrv//zjawGhdfZpQVTkf/z7V7tv//yDzfFP
0Qb28f/+3eE1wz9zwyh/5f/699em/ecfiqb/gxV1gTAE+gq9FAiqw3f2G1P7B0HebKNbHuymuN4h
mEDOuw3/+QfBr6ByyzCekJbBzfKP/0JZh/1Gsf6hoITC2uBN8sf/j/dkZX6t1LGqxGmkktgjCeSS
wcd0ulfbGQLdKB0E91XdSLhM6tK6GFpRiGI78FeY+PXpHJBCMQmtx1YK7tEvVbhp3mlo85YVt47r
VHBYXRgAX+WAfPeYUehK+Uk9J67ZIW3rQEQmuKydhtifA7C4ozcw1cQgyNX8kiq200rRXaHF25Aa
PwJdVK+5ZIPLIsKsa0pTHolPivYHNZqPVDJWba9+mtPp+Wgb/nvV/8YqW8z00TlkxbURVcDw+rYU
QEt8uh2S36MB/DVDXPCZa7BHElwLfEmWnwiFQofcl48gr3hWqIjx59Ias58fff2hMOzY7CXdH7Uy
U9y8tcAXU+SWLbriXNinFnenqxNU6ioUQnw5QV9fPkFvPibbuVe/vm/+uatFRu2yoSPmvwD7pDMA
1uFIci06CC5ND+fDciJJaOQbNH9oKvA2NNanPE1EjD2n+dOv9eVc2JTUyUIhT/XJZHwNlXSNnGan
dfnejFOvHe1d2f5eA9NPUyafb+LCZ+LKp/pFOAACG1Yv5aCqgjhxYYlNzpMLFHKmiIb4cKlVHZOG
utvLc7GfxzwQnP+XTHCOLEMjNdDbWPXtQd2GQfSUqDnSIZHk3YVlNjknLqeiTvPSyu6DucXjLlR7
98aYiyLdpU/n/JhoqSG3mpTeSylRMidD4kWqDBWOd3mAybkw0aq+N/s6vEd3k+IWtDBWaSmr7/x0
zn+ljubErNPgPtfC2FwNs5EqaOMjSutd//oXYrTJObCJwzkdpbbyqRJv4MR7q8IJJo8V2dhJ9k4j
nB93RTZXBgkrv+mK17Qb11ECpEhAZKcA5ZjAD06T1F9OxvlzoAZzEbel5Uf5vLeTGhhYbVoHgbbv
jWkNyI0ABXthP/ElKqRVbVWAedSPAM0A437kRmNCP15fjgueZnDO3M2RQqRsLH3ZSJvBqdP6cz8k
mpPESSvasW9dOwvJC9/oVWmgNCVZVvrg69Lz2qsz+yDbRekAUrKqu7ten77k2WcC6kMaJx5oGJ1x
/G7EODzCASp54VrOukORr0fjSZM2ir7XysnBH7ouXOs9kBv5Oss/mu3aiukN/m8wwlfQIzvx+GSY
HwZ1d32yuLr6zyU3uMBhV5FRdiMt/KEKP8h9+NKr6aqapU00yrMHQMVe72wvCBoAhgoIS5Z5JKph
XFooLqpow9jPlt2YfgDuXtecbM2Zo7C5IXUWCrzm0kZjPz9KDkAwg6bCabR8yxh3eTC8WtR6uj5z
lz6aCyvaEFKwmumG30FZfkMa2950chEL1uXS3HAxpZg0tdKUUfUrU72DbvKtUkyfAlXE7n3py3PR
JAe0V53luPDRgo4L9Dy09nNNy2rzvrnh4ggeadKqrhTTHzJwVUbdvarQ900M4fIAqkd5JaeT6Veg
kV1lQTh+CqEUtkqqOfn2rm9PuABiSBaoiuvG8oN2Dumuj+Jx+iYruW4JwGEXFpd/e5HNPqgrieZ+
q86TmyUqLuZVjzaRTq4Fh94lE5xbD0XUl5U6q34dmus4qHf9MNwmvfpwfYouHHmEc91+0NIQigG2
n6vty1RPr7Yl7ZOh3BuWSIHuwhYl7OdHrpvmeZZPc2H7nQzBtEKRS0eXh9+r0v4MezzWJJvQMhOP
+PRerrd2EW+B43oE59j7DjjCuS94mFSrDYjp52VTtFDnkwfb0SOlfnzf/HP+q7U2SPmT0vTjhtAb
Aulal+qD7RIjiu6Hcm4EjnxpG/GOrCs9qeTY9vWmfI6B5pWj5MbsU0G38YU15iuEUDAiAMDWtl9r
ivQlj1rlRw6AiYDI5NKnc36cqRT5tobzBZ1l+0otvpRqKFjfC/Oic9m8NtWZDhEuy6/rKbi1xmlG
BhD3z4rSd6vrS3zp23MenEDQz8pnzfJjS55syL1bVN4pyGbb9fsMcD5MZE3KghINGKOGyn2chqiy
9sb2fR/OeW8NftVS1WPLp4OfNyjPWjkV3TovzQx38uYAP2h4LzL8MiUlcCsg4wCY4uV9X5zzXD0p
Ey1qZcVvLOBUR601naio43cuKue3szKE0yD3ip+mpXUnhTMwzkEkCMqXNiXnrFqvlJJKI9U3hnqA
Gg9gtyX4aMBoO/6e2OvPsMk/TuYhEBG9Qg0/ADx0180FtLKMJr+/PvcXBqBxDhsHnZ7UBJ+u0f4D
KDQCB/qjW6WuBeHmwqmlcV6LBo14SGOUK6qyvceDy6Eowlt5slwAfEWahxc2p8a5bd8T3YYOLtJC
gI6MNZ1b6ystSlO0ApfmiP386Fi0UMqHqjFJ/SaouxvSDOqaGnl+H/W68b70RON8Vw4m286KNPNT
U7uJNYhXpbbl2r0IGnlpijj/BeMRqGfBouUHeHNbh6yXKKSNCN//BkBauJppnAdTm4aSZJmpX027
UiO5g0sX0KYg/YgGJ47R8KDujGx08H8yORTdrs/lw4g/jNNtK0HWYZS8Qc62JnTZgijaZY2ozMT2
2dI347xfiZXGCFAs8BNNdmmDh1rZ7xJIiRLq9um8ep8XcWFAMkpi0hZWisxJwAqmNA7eFARn6oXt
x4MzFYjXZgFRUt9sq5tUs1ZzxOhBZoGHXtgaKhcBsjnLmtacZnYmfezmRnH00Yi96xNz6cM590+s
OpbrSU39Uc81B2XpaWOOighYdenTOcdvUitJNc2iPh1LiGXIEt2a2WgLztMLW4cHUJmdoUxKFM1+
ZlqNaxll7ta9/QXsqQCnlnW0KqyRCO4ObLIXtumbDOpRiJFDIEYrKiO56Y3URWc9WU3D0G2KVB22
lpRAUA+EQJC8CUzB6C7NHRcRBnRA6SNYqX1jqoZbmsz6R7sh+ff3rTsXEGyrkMCEliW4rICZT6Lt
kxyLsIKX/IFzabCQEnSNo8AgD61xUyRkujGtKjsEQ/KbTYQ/D9033NvReoR9lyTzQBO/jMMVhDQ+
tmn1TaLDGkGrM55rvHkWc7GOq11BUdns3jdtb3KHR2bnZlCMGLq9PkFEKT0L4pzGStYzIOuurwu7
si/sszeA9JEBmcxDp9Ep8dVuUA8l1DJvOhVV2aKIck8yUTKLp8ZY5WmwTvKpFkSwC0kA3zlhTxUt
8dgZ+20nRV6pV+s8GV6CsAtdlFMFLnRhQ7+hdo6GJilWMuhal/hTUFYOacPJ7Vsyvs9d3iBdR58u
hzqwdoVk+nNjZZ9nUuBhCo3A4SBYmEvfnv386PNrStWE6krsZ23kWF2y1exagOu59NGcpydVJVfy
2CZ+YKVeF+rfR9o8X99Olz6ac/NMQv/IoDSzr6dA7neR6nZdJqpVcgjPn07IQ4TQGzLqStbE8IZP
yBykOb6fEUVGet8m5d00yTdp91VYlr00Fu4MV9tCUQeN0sMsg47calTdKSoiKg5d+HS+QXg0x77E
GTj6ijznUCok1Sozy0CwOy+4tcyOlaPdE81AvKIQGvs4Zcm9rSSzM0uWjvp7v1bM+jFPU2Pd1xV1
2omIWKEvnI8yd7ZbgdoAg2JE/lTikVmVnCFBm6O6KwF5midN4BiXquUyd8iXcwrVSkuP/M6ao1uV
dMMDSaviz65nqF5CnKkcDjQ0NuyEQQfOnRJJm/dsb0gDnk6rIndJ1zeTdBiD6m4EoCctjR/v+WiV
R2OawIelUxaofjSWUDlSot4FF1vnXv/0CwFXZrvwaD+A+jwJg1ke/bmcXoJgoA5AE5vKtlfa2D5d
t0HwWQtHicyFlTKU5ohKAWwAtAQilQnsAQjy7tzhEnndBJvnJRNceIH6HmGCiYpfkrDblX1AISoa
daspzuY1njFAca7S0Qu6Qn5fkYknSbIlMulVI8/+nIc3qlG+KGrl29M7QzFPZKJC7bGXy771a3Vq
P1FaeLU5NIIFWZ4t5YxEKjU66OFWrV90ELPSSsnw7MDo1kMPWd5s6Kt1THKwH8RF8fH6+iwHNTQa
nW6zeiyAeSdm44dWEW2joBlvFWkIBXfiS5/OxZcw6BsJRCUNsD5BF3pjZRmfu7IEcvFd355nqgpU
rZ0Ku5UOpLQC15ql2zqNP73rs20uaBkI8LSti9rXkZOkDrre887TBjwwCb78svcpNvv5kYej1asM
qqmxDmpF1iSAkjhYSaRI1Bh4ae7Zz48+XosNYw7xnO6PygR1DLOXvYr0InjA8slxxiQRJ4MVB5li
HWzpYzTvCElXhfIo9R+GaBSE7uUIqNhc6DAKXRmCSrcOc9x17kzv7RK98UbYOblIovKSv3H3kAh4
p34OcyyBnN2aqfpAMKImBFijLexdb5aaM1Jd0IR8aUG47ETPKQqvmiYdJALu9aZxC6Fw7IWP5hF7
uWaP0oDz+xD22n40pw9pba7e5QY8XC/qaDAWKHofWPGnwL3fDkT8VxccwOKig4Qe7aFDB+khayJG
m7cu+ux7qRTr931zzoHlGNS4RShjUiTQ4oShKTltVoiwDBccgNdrTFUtMuqESIcmmu/UuNjOs+xB
0MgFQ9nnqBsFEfSCE1icF5MO3Whm00kHpUQHxlS369GUNioe+dAhbwhyjUvbh8sDeqjYBNBckg6F
NHyU5MgNkkBwGl/6aM6J1SCm/YRrwKGyClyDyQ5N3J+vr++l7cM5rwFBMdC04Vs3U+YG3ZPSfmpk
kT7MpeXlnLVXOpv0Fssb7XStSVBKQOcdACUofJbNe48v7lW+twi4FSh8S231h742PMtsRYnXhdnh
oW3Erqasz3E0FjpBw+4w3ucIOeiD312f/QsTBKj0yfGSjpOUDg0WFgDDD3M371Nq7ao8uG+bYRP0
pojn4MIG4lFuBtGCxJBH6QBUrItDx2P7//oQLk0Rt+0NWteJGtv2Yewn1bFILK+aVPlckSp6Xwji
MW4JqJKrLhqwi4pxC2EIz+iU9/ksz/7RJLUWSbpMD62Zr+pcctG9KKg2XFpabu+rs6Q2xMa3ZiF/
yr+lyNJxuJfZfiapYO4vLCuPZRuSIehAxyEdwJ9LHHYa6pYqQu9eKDsoPJhNTwLS9oNp42QZH+io
eBJ1Qq1ddVm/JWR8CMzuMBHoadeDoD52Yc7OkG0BcARFFle+ljdPRd6/KJ32ESxKoVuj01Lco3fh
POCBZ2gWgQYXmWtfaQDbjiGn7o1d3HhBFuR3rUiA/EJexLfbNHXb2OWY1X5oGje2mn5vFM2FyOY+
G5uN1UYfhqFdXXfCS6bYBjlKUwnOe/CYGqU/5NIh6lXPiGo3LbXboGm3thEeYr0WnEWX5o7zdxIN
ytxHZukniX4f5OmDnVmHPKhTZ0oHgY1L+4A774qE/h9nX9YkJw8s+4uIAIlNr/Q2K7PZ47FfCK8g
gcQull9/s7+Ic+5YHpo4PHY/SGipUqmUlZmMOZmqB+al5X4O5WfHhyRFWgygDkV409v+WnJtyYSM
86+wCR1mCWwrEG/9U5entQAEvrS2Pfw45rtyrVE0UYPi48FqQL4w4aXNKeat9mL4GOjujMgn19UD
xPPUWzPFTVHSHfjL3BurZ/Md6LbhEzZtsX/Ab3gknMCaXD3QksurIu/tPVapvxdUjvtJ+N3R6yAE
KedmG9bCMbFwsgKp5Ywql4dWDmN74FYjwqiA/Ee1MqSFtTexcDycdGA1Fk53DyWkXpHuWDushQ5L
jZ/t551J8kDUQ5jU6sHxSu9GBJ5zVymdPF5eDYO7/H9ywqDz/bv5QHgWnecE1s6+jOqJ5eRqQmIu
QEm/9H/gaaZ2XoDjTS0PD871N8TsewKW+N598fIkcvX3c7w3tjzKUfZEvOsisz75KMELbMve+RkY
Adeuh0sTcf7/3URUVe4hB5CmDxz8xnBI4fA8O2Lt1XbBVZhgOuJDpDZhs344E3cVdvLQWPmp7dXr
RIN7rxGfL8/3gtczQXUpChAkJaJ9aEF4OrTOszUPL5rlt63Pv13uYmmeDE80qE7YSjbtg2fXJOqY
B8Irqn5sa9zwFF1DBrcWsn2w0/5nYpNHpyi2fbcJpOt7JGAA3G4fXBnyp5CBfBzLvUZZtLC+rpFa
K1uNibBCjeRX20TUlm4V8WEGY3UiQ1RDld0Oskjul03TZGLrSoiRTs35daIKrSqSLuqAw8Qdo8ut
L4TKruESHMciHZnq6QF44U+Nmz9BMn3X+2tEygt71Cy3tTLWeEOH07hUkBjq5O3Z4MewvXeyge0v
D8Go7f1fv3MuBn1vzV5dZyCP4tlDkTwwVuzgNw5Z8pPLa6FA35A7O4v70Wi98Q4MWgo8dyh/8Fcv
2UtjNKKPThKm9QBgn3D7x8DqDhX3H0kWvvltvu1O5hrBx1j3ATg2LBbXZDoOzfgsBnlyubgBnyaU
zLamm0yV6I7PPe8r1G5kHHtt6lDJwVmxMS9qUmuMdBJt16juYfbDO4eiqF23e+1sS+A7/4DxUk1G
Ra3yIWvGYpfyikVaJmvXsgVDMcFyqCdHkOnPCmC8+rH31Sub6TVuyk+XN/HCJjJxciVmPncEjmbw
VP2u1FlQY8S52YJ76FQGq9ndBYduqu54bPT8ZLLUg0yofTUMabaTVpqu5LSWWjcMUTn+gFKmRDz4
SiPGd/hOS6lOl2doqXHDzEShWyDxKvGQBz49cSv0Ipl5a8CVpdYNC5MtiuEGnYkH2y3DY8N0cSKV
Xjmpl/aOcYzKsgwht9pxnHT1g9VVqJbV96E9r3iHpW83DtIKugoAotkcAODieuTuV1CCrRUGGLw4
/+tcTYQbaroKEGaE/KGb/J1kXsT9K+K6eyvkey8T+7kC7X9BD6x87SQkjlE7IGvQ2b0h73u4vPL/
ven++9bomDA4kjsAHwYar9mtior6WoxHmjyqAdRG+KFjMFWAn4Tyx668n9IhxvvClQJ+W1tzpBK2
m+XP/izUxe+tDtraeR/1wUvavaguO5I6iCj/XeQ6yvNj33SnTnyd3bdh+NokT6P8ytVLGOR7NI3O
JudtxvUcvVl+u8uc+TB2/g4c7TsGUPeUf5pIdgAI7dg0yTPNQdhOu5s5KfYePYKHIxrrYzfmUdpW
DxjExLooJDeJ9WfUDxO562i/q0m21y5QX1lznY/HfrqerOo+zYN7qxlPAEJ85uN/H91AD/zy/Br0
QP9/jc+BzrtwmEkuLbAo8wc3a04JBiKDdl/Qae/OXzqbRlP53coIau2OWPy56CI6VRFxfg7dHJVJ
H9F0LSm4YCn/XS3efUnQ8tyivOQPZV1ZUdvbXZQAOLzrUaW9MtqF6M2EDra0Qj0dtTOUAo23aQIQ
hoC4QxbSu0QE9066Bo5YGorhDHu/g7o9q9OHfAJbekeLJvKC8boJQMB2ed2WejA8ot2CqEK3c/qg
XeyFXPOXcEwzmCB7vdzBgmMhhlMEapYI5WEInNHiKuW12BescveXW1/6fMMrQq+3t2bgH2LNsJ3A
ypJDezZL93nerr1/LJyqJlQwkFY5WbJFPFOOpz7n8eBZd0U+3Ac+OVwexUIXJizQStu5KEXJYj+x
rxRQQ06gbzIpD5Vuny93sTBRJjBQo9hYVy0P44kmzYFmt/A5DohByf+N1e1/7d/EAELIWObOVAax
78IFtsMTCLRe1FCunE9L33+eundGXfVtVickDeJcDtD5G3V4fu+CLwtWkiYLqUYTAAisC3MhfJDE
lp66XSrnn7mar7QT7P2wv1Gt+yPt+Bqn6YJR/HcLeT8aVwEk2eZ+7EJp71vP2zyLQuwztmLVSznu
/xjx3nVQVrZTDZlw465mR+BQvud1eGvn5A/YuK4hX9QA6pzcu1Nz6HP25/IWW9rFpqVnrbCGbqQx
3v8/c25dB521wzPZVVu5K8Ehw2p/cIibiEGCZ1ThDz6JScF2FvW/d2KOqhkqQak6ttYMookg/BIO
TbPRMo2wqG9tARvJh3ho2U+bTafQL7NoCpsnXtM181/Y2yZ2cJ5B/1yG55hjCG+bEXB333+x8Wpz
eV2WmjdSDWCzU65OnSH2Jps9BJNQxZ6rjFURiLMCZ2WmlracCReE1GiIBLfbxZrmUI+fj9WUnJKu
vM7K/lYmw20+Vi9dhqrKYHi5PLIFMzKhg6jXhJBFTbuYWgjqKJ1/s8netptNAB9UTDtUH5AuLnh2
1QpAAwT1nmQITFqoj9u+/zyud1ZaC001+Ke6eJDd1dxbz33Sr/j7hQjFRO95Vp1Woxo7SFuVO69j
3+DcTiIkx4K4j8D2fbo8gqW9Zdh8RkN3bFjRxalSR1+yN5BqPPl8TQdqwSmbcD3e6m5MAtbGOh+e
tSh+Eb84sny6yqriCuR8EWdyZcKWRmJYOsRM+jlPgzbuqPu5L5tru8h2gZYr2cSPPRdkOf9e6hwu
qZJl0sZSOePRzfPzITax3QC6/MOQ9b9xJCS3I6RSd8op8xV/+fGgQBn4d68QgdHMtucOhODFjTeD
Diz1h3rX8uLrlvW3TQTtZFvdUBCnivHif20x1qOujUBneC42jsC4VliDmBrcS6u4Soj6SuZ+iHnR
cOiYcrVi6R97EdtEOYJLwQe4Omzjc0VQFHigjXfyKYguz9DSwhsDmAGfHzT32rgJcMl1mn1az7vG
92aI3Kk7NuXFTvftoQbfwuUOl4ZzPp7fORUn1LmQQV7GTpawaKygTRN2+Rr7x9JwzjvtXeuu185w
u6KM6+kKuqoQdyj2LOe4lF5R5z6EQEIzrRSuLWxeZnhHEWZd4zm8jHlJ9lX/PcDqTMG2VzgIp/49
kJ5J6YHZvYxzlaZRYuUlVmVMVzz7x47LNuGJzCNu3YlRxVlHvV9uW/S/SDhM91Kn808nUCj1olb1
Bm3Mce3au7TuxlWoZ33W65mocxRBUFWUQlP+kCpN1+i2FjowQUMVncOcu0MTB2oWQVSWivT3/mD5
4du2nWu44Dls7YnWVMVdm93CKGIV2pvglVDg/Xu18Rzaas/3VNzguvund7XqI5vb3ZdNX27iIMmY
0sICfVcMjZ+53NFmVH8cKEqtnE0LM29iIZ25T1AFOZSxV+jy1aoSCOtZkqygEhb2qklWSGXdssxJ
Zeyl5Mhd+ziN9X2K8uSwIacs8aIw7Fa8+VJXhveY6yKoUE3Sw3t8A1vYq2CP8FZRMj+FWbhTgmwK
eUHF/fdyz2DwsIoc/cAtjW175EEWqclecelLy2G4jlHZYH0feB+D6KSOlGvvwAazdl4seL2Q/P3p
wg/SgagEcaeVBz+FX4yPU+PEuJx+urxXlzow/ESYgkQF9Soq5ig8johV73vHuvdn73pb+4YV+12Y
cjwuqrhtOIusodUQ/LWda5XZwQqe6nyU/XsNtE14YSI1JW0zN/GYJTRiooe2VYfyqAhQIevQhE21
DYQJGYK/V2OiqH4Y0qGKvab843nt11GKNRTpwkKYNNJln01hIOY29og4Tm37Oa2rK56IFVtb2KUm
vDCUnuzFLNG8Fp+Ybk6etw0rZZvwQq8oZzyM53DQwgp2etRvqRXux2SQEWjZrzbtI1P9IBOdrhXh
dTw19h338+cBbqlxwOt8uf2FC6ttogznPp0zi6Y1jhuo2eZnNqQyGV6HtoTEnQNaMzLv3LH+7QXp
ThGx9hqysC4m/BD4vA5ERlYVczdNpyiHRne6KybcPrZNnInpkAGzxAAuAaTK7FiV5QtQ4i+V9X8T
8vyfRJ/tGf6DUi3nbCqaGFpTh97Pb4tS/bq8JAsW4RmuI7DAZ+u1ZY1MRRbetZDDuXGSMLunNFkz
6IUTyIRizu1YJ7yWdSyDOt3b1kh30Lku9zmt+Jt2cRFLBRtuxGBnaywGH1/FoYH+tw9phA5tFyiP
mMjRYV/sDAy+KF3ualvdFxkZoJhQNsQqDpNHg9JaiUAX5tJEafYkKKdqJFWceOxadMUR8klXzdi+
Xl6qpV18/v/dPQCcf5pmVlXHDkpTq+tO80l1KKFoeLWm1b3UhbEbiO8o78wvGaelL19skg3XZNbb
uNBs3zjERaiGpAnnOhYidRg040crPPUlwtmV68vCIeUbB7ldlk7V5rSOCconIW10clo7QYFMCCcp
+ddty2AYIwRXZR/mpI5tcOt/6cfSjYEtXUu3LqyAiY30AwCSKIOfp1MCCbW0PfiWWNMwW9igJgxy
gLoB73qnjrUob+yRPBNVn4rAWkm4LH27ee/W1jSTbqrjYhJsH9gI+GnRrrG6LrVu2LTte31Wq7GO
feG1EUm968AqVy4TSxNz/v+daYGNTOpEJzXuvRnZJwEY1sIzx86UEPu0aduYRICkKFwbZJV1DJW+
ejqNaajYTSDDbi1vvjQGw7p8wLRyKCnlMTICceXL2yIspqix9JpC1cICmOg8f3ZKpNNgvpM933PN
7qy+3WZTJjQvH33QJfesji1cnm8CN3EiC0ImL5um3oTiNUM/ApqdIqtBRx7JroPgWhmsbJ2lWTG2
ZdJnYAnIkdRgqsx3cmLZjlurLnNhUU0gXuaNXQOgTxPjmWf6WqgWp3LdzPRnN8zq0+XpOV/IPwjt
TRyeYhV12urs0Ir0DohstbO78JtVg6WfDrd9Pe79pHwq7I3nmGts1DbNR9qiFDCG0PHR8dNvZaZ/
XB7K0mIYB0BaZqFuwXMfz3m7D1l5BF5xW4hnYuzSFKRupddUcV1z1F5AMGbngfc0luO81cCM07cO
QhBLjFUFIIx10xbjqWnmlZvJQgxmguxoJlXFbMz5OCN76DhDdRjOSjOg/Qn3hJB+JxKMI6j7ZmW+
Fs5is1rB9cosywvYRVpRJPuwg7pp8KK0FPu621asAu/2t98umpyPg4XolY3FEVQJaRQK/jLY3a4o
tBM5kOQMreHt8uZasEUT64dcn8uzRCLL2wS/UCYhIhAHznso6K1M2cLuNVF+Q5kmk42ykTij1XDM
gvJ3JpCrvvz1S42f/393xKGuzqpJ3pdxC0HVndKkPpZttaa1vDQ3hk3Ptiz6oUUGnCbjAZehq0qJ
H22ht+US/yHDQ9zC8lEXsdS8vUPk7u8gcdStZOOWPt6I6NIqGQdUqpaIW7x96xZ3lVc+WWoNML9k
CYZZz1npCTc8N9+Wx94vvkHq7KEIQ2fXi3zbBJlwv3ro6qTPqzImLd8r1t3JsV7J/CxsHBPFR0s7
sAYOx1d2bQ4MofUYJuWarPlS44YBt82QMEltFZeOag5BNaNwRqOUZNOeN2FpqXCqysuRdxtD9QdB
wJWqt3G92SYcTXpCF+M4VXHAZudoJxQ4xbBay7Yt7EiTu45bg8+68fyw0FvQBUvPKc/qjtPm8+WJ
OU/vB0c+Mcx1qvOBChR6xSVkYBsnixlRxwkFvUXpPI+Vv1K4ujQM4zgGJDdsQx+njq3Vz6YrTwoY
eGh8rfjLpeYNu22zBuxeDJlCQadIj99y77VJ15LCC1ZrYtAgSj/7lgdv37fBq9bjLQryP1eDc1Vt
PZRNDFrOsYkcpc9pqe5kV8Un5nY3vhzyiFN9Lf3+5Kk12oiFFTfBaEk1pKrivIjrHiBgElw1pBUR
4+InKDDuaL8qm/fxzjIxaWFHcpIqX8WVBjFFJLgWeNvtk7Xb99I4jHCbjQGoCpugiMMyVDjt+x9W
KB4ANv3Nahp3g17xegt7y8Sm4eWNDYy5RawKyKi7yfXQZ3cso8dNBmii0ZpsVhOxzy/GdnXo0vJR
ie6IIpSvlFU3LCX7y90sbGITk9Z0KetSqOogu9eKa51kPaBATXbt2vlLUm0NXE0NSFHa/VgPSYlb
Cocg8VA1qIEU3e/Lg1jKGpsQtBLZaInUcBlDxOreI7ret1iIsRDXTS1fNJ1P4+hf1SU9sk6vuK6l
fWYc2s5kObhLpFVcqPAKQmivwFpfQcLsuXIg/8yylbEtbDMTh9ajxDC1cp7FQzB9aT1xwhXvpQPi
9fLULTUf/h309cr3NKrCqpiB+3uY6VfflU+tY63cKpaaP0/eu5iSd1q4TgMHPBXJG4gLPwcI8ytC
V0LWpeYNW29zAmnhqajisOhfh5l8T6ncQSdyJexbiD1MuBnVIe3KpqzivsqehTXf6rZeg+YutX3+
/93M0CofclnJKlZJyn6QkVqfB0+0v7ctq3F8e3qWvA1CpHnUGQQUlk4yHj0x+qiPy0UrHy938+Eg
KJTc/x7ELIrBHRK7ODMwfUst+UPJZMX/LTVtzM/kkpol/VjEgw86Nery/BS6QORu+3BjfnjQOYlu
gzTOS1JeS1B9HaF0tHZN/9A1YFqMqMYPLA1lmFLGTd84pxxs76dajuKUB661t2cPiFifysPlofzn
5P4J1dCbEeRYpcozjaRwzFWQP+K1NbnjxaQONHXDfd8DaoJkd7Dz1NAcAW+Se+LL/i4rp20aCLZt
DDf0+tS1bHXGm5V2pJj2duOwkbbJNuGGrOJpw30YobCsOqrGAsUr9Kg81IES527qrJV5/HDDubZJ
E6ghjlLa0BqJBwDkI1GNVjSdSxcur9KH5ywW6Zxae2fuhVAQNYJgfTz1/udkCo4eyEhLqfYJw0vm
tj4MX16WGmpHHCZDQvJaDk00INgZJdD/s7d2YVra2oZDD4Qz9GXqgfjZqd8y5dxDPzBmCd+N/vic
1dXKufHhYmC6DMeu7cRzpm6S8RjkeZTjthP164txdk8fWYxxdPdZICu7Uiqeu+JGZzwFM31wU4BX
6PJCLHy9CWyapsDvEolbZTIX+lTZk31yQ95v810mrmlKKkVA7y5i124o8mbyR+qtvSMvzIwJaprn
gqBgP8vjyZoDqAn0EdSOv4OD6mnbzBjr6ru06QqJTEcAPpqopWUB2etV5qkFIzMZ3sDrZtExQxq/
qsH4hXzQ98aqrkFzJSNF9JY3LMpMGFML+AYhWariQOedu0f+nc8Qu+vl27Yp+udoyvvJLRwJyCB/
SZNuXwGOurJ1libI8NR5P/v5QDoZg+X10CnxOLH5kYGhMbKnNcz2Uh/GcQRtFjXJgMiYTeyYMbb3
RHiC9u49d+Yt13osgWG/fiDOFzxXxoUvH3lWkuHUZv48fSpBs5J82bQOJkzb1YPT20B9xbzvHC/K
ZOiUT0PgF2tJxQUvYWJpCgWePbf081h2YbhvOnmjJ85XzoKzz//AxZk4GvCBAZ0zahlXHV66LQsH
QFmo8T7tVBhpRAa7IrXKHStca2VvLQzHhNBwTnGUlUKCwcv3vg6ZO92k1qyvL6/GwnhMTDsjKZe6
tmTc4dWjJ8mbroprPVn7vhKx6MRtBW3nbSMxOWo7e/Zd4eKMK2yPnumnIzYz/3h5IAvT9A9gV3e+
1UErHvSKOjvZxC32uvDclWVfav3s19+FGXVDfMgSV8hnsnzYO0yIvZ7aNQrZhdPBBN5BPYh2nkC2
rmX2Y5YWDz4EgKK6oPvLc/PhOyNlJvhOwYtOfmAjbiYA/yTYno7+1E7tsa7O+qbqNObpnQ1+icvd
LQ3H8IaYHaQ+JHIfjfReZZ+iAMsVEZgdV4KYpfYNTwgJ8MbyS4VX5aDMD5B8aG5kpeiugX7mz8tD
WDALEzkFmHwj7c4v4kwUNw1RXwBgurdt/dWhyEdmw2eZrUl6LXV19vfvttYAfNmo1CBjayrf0lle
QxYlEq68853xxW3VDs9sp8ujWtjFJkwqG13dhIm07jOLjRAq6lUDTgiUya/ss6WhnPt9N5RCIm0A
NTUZQ3fxAMjkaajtx0Q3h6ywbqnnHXBhWgEcLQ3FOM2nqmGenWCB8jR5Yym7Y6pbe7Bb2F8mmAmC
6gQZm7CIZ9n8FCK/TpPmWWAI21bB2L5a43XWUzWaV1xY0Zy2LALwb9pUG0GZb57imBW8SrEitgNy
LroaXDvCxDf1ii9cmB4TKGXZwhaDj+lp6vpnHaIYMTzfU/I1mq6l9s+7690uGlXPJ5ojAewG8sgm
P5pBRRWpxv1+ef4XAimTMY5NpC7LGe37RL9Uyr0j1fhad+T6rNO37ajzDKOunXnkGed5rHqGhzW7
yPfhsK2UkjKTNw65xRJ12xzhJnQLd1Zf9RDhaNbAgkvzb1hxCIbARjah+C/5BOdztH0NBgu+8Q5q
sr31jsjyMk3zWIQl2OSVk0R4DFsLl5a+3jh8ah0Sy+nggyCwvM+gdhD5ApeW0V/lw1hwPSYm2Muy
evBHrC1DLUbkq/KtTb2VG+7S1xu2q3U5VEU95XGVOxnqU3K5s4Z5RLBB+MohsNCFCSazGHFoIJBE
szpnfOxwHhyqwtfP/eisob6XujAsuALP/iTdAStM2/FA5jI8pGRor1uQ4+0vG/HCIpjIMjKDzKZ1
FC7Uee3qXUGqACQJhQS5yuUOzomXDwJ9k+etYGVWIwITsR68eR+4/nQYPeU9jQN42DzStDtVIBTf
1tl5It+5PBoE6ayDHleWKrn3bcgMpnJXq+LWG4tnlDSseL6lSTv//66bylN9G46ax7VTfUIm4k/T
OSsjWGraOI/PFfbIuzd5nPVcg4QhIyCgbNcKMZc2lGHUg+Kl5Wvs2a5ivzVpDtxlN4Xdb3TXJsQM
Ys4MAja4mRC3vKVgfY6gA7P2MLu0kwybtpEQJxUEIWOPI0MNpeJrZMZu+zw5zRD46YNmf3kTLSyB
iTSD7Gap6xG3d5SN/JYi6UEkLPi2eMsEldVOXgd14OUAMCOjNw9vgq0WiSysroklmzK3mEjl5kCJ
tgeXuDcJTb/qfO3hemlejLM46APS1RXLAe6DjxgggIebob111g3T9TxAr1na4TTwUF5hMWUfmMzW
2G2XpuY8pncWm8g2yIgmeYwc/WvYqJcgT97aInjctmUMq53KTIQClBwx8Xm7y5Oa7zsPHFXbWjes
FqBl5U8Cx8AAdZqXaXbtL1Al26T9TRk1wmjmKZXhxi+BE6j0vS/D/ikdym7a+PGG1TpI4IxtD1C3
YzMAu7v7uh/WXskWVtXEjCkUMaByBBNT9/YbCj6ufeV9sjv7cHnel5o3jt/BQaJZgv8yrlUuI9GC
98bPvvt5drzc/oJBkbOje7cpG9CRdnDCIsY9vJhuK1QShbfw/8Oa4tdSB4bFhtQagZEZEd+6frqX
zeTtwOa55uyXpuf8/7vPH8u5YtDzhCtzE3+vgJK90iz5ZbfNn8vzs9SBYbSyZgWUpMY87sL52Caz
H9HRfmyRQdjWvmG1PfSpKj7bsNqxcQ6uQ+khJ6W71wqKtJe7WFoBw3T9tPE8z89wRyrAQxSljHu/
kX4W3codcql9w3gtxagPoFceN5PjItrBy+DMNgnSUGYCyFTruY3b4Hrk5+mTM1cvddnjTXC8qmr+
IlnxdHmOPkbHUGaiyPSAB1TetIh5unA3F81BN8EP3RRHkFlnkWM1tzIbfwQpayJIdVxd7nVhc5lw
Ml2Gsw/ZOBm3ie3s3ayi+wa8EQCuDd7K4pzN7IPQ10SSDXquCD/HcnbmIXBvbwFsOFgkfaxBEnZ5
FEtdGBYe9LoAlyrF+qOc6Bl801ALsnl6GrLMe56Q2jle7mdptgxbL92JN65ArsUpcNd0xqbftX7P
8A5NgnRcOSqWOjHs3fMnSFC4Fd4ESPOa2c2fFA+sg8e+XB7Dgq2YULIA8RGvOa46ILbv93Xb8x20
8bZ+vGHpogh7nGxY7NG25qvE7u2brq+Qnk/KNdnypcU2jJ12xBNT0QEB6fCrkPlfw9x64Mp/LD1n
7UhdmiTjuE5JkKWYmTxOhZtheeUcfA2tMHu5vAbno/MDkzDRYpmdFLX2GhnXaf+KhzNwvREibtu2
QMGDmjWy2/VwKrxhTa97YU+ZIqjeNIheUODuQWWePoLrmD8Bop3vCVsVg1hYFpPDrAE3c1GA4wt5
PPD+tdm9F/R70NpBkFavmPnSKAwz13NuZT7gVzFC2GEvPFdeew7L9n61Wv+wsPD/YMkaMFQWwFTH
SReUu0D1cjcJSCBeXvelARimzUB9AYQR/AdknPhOetN33SoFNr7+7XIHS59P/w5GlJwKFiYzFiHU
Ymf5YBFECcrGd2kTQWSj3ieXfifiLA26HR9ATesmyWuWcEArHboSjyxccE0kUQO0tqvEgIQwSw51
UO0d2typfM6jXrJDUK/RYi7NlWHj0+SEAwlsEVNRw/a4W+0mOxtXjor/TtB/bTw0oUQCSoFB4wHg
XAIOB8HIw0CaHXeelf+cgR3Bqn4IPYLzgd2OdLiy+0+zcHdd9qUq8ys5DjtRd6fJ3YSGCE2erqCx
5ya0cWltuyK4YTwoHtqMtStj/dj0Q2ZE8BOE6KrWxhN5mIbHHDXzIRlvvby7QiH3fsvGhlf/e2P3
Q+nbggoUDiVl4+1qv7a93ew2dBOnFQ1NSE3aaFHRCq/UiVvtA18dOV2DX368oUMTfsnncbYtH4Cv
TCCHBQpMKAxxcfL80BlVpInujhbR83QoZtqlycYZO2/7d/eSbPbLSeY4JlPHvxaZc+cwufJi+vHx
FZr8XwOIXXzLaYq4T+wcnI6829cUQjykcOoD6/x0NzRZuqt6yk7blt8IKwhtmzHnWP5hYhyU1PZ4
O85hsoJa+NgThP9AMwNXBJ2okCaHjAvk5FJ1cHXJN2VFQmb4GVmD76HGBTSeWnktAQyF0a9SHi18
uolh0+EMOpQJqd42n+hVmAZzNELY57Bp2k0MWzZVqM4oEQaJcrh2nfGqt9euzUsfbhi0ZwWBoDU+
vKH5rxZQc+msBqEL/sgEmDmkQOpSlvhsPwU3aHNT+vzkj+JebCMggrswrMsGqSY0jPIcJAY826Uq
0ztw3nTXDKCdT9sm3zjL7U56FBjCPAYfd/o6N3iDjUDd1M37be0bNuU7CdUuT3gsLStVOz01rR3Z
XmJnK9HOgt8LjUA9pHLwWy8XcZgld6WXPVqtvKtIcYLs8HEetnpuw75AjY6TFaoXMS5h8pgnvYwy
iA+vzNLHIVto4stUb+c2rhvngLBE5sLlNyzI/3A1bnqiC03EVFaNvZcGAY8zYAgJLX8NaaoivHcd
L6/yf/e6D+IQEybFM0A4iwA2HE5853rjECUV4qpWxzNLvp3xzb1VfIEQ6H6ag7vKITu3d/5IUny+
/AELxmgiqQJIkrGiqXMQDXvhdyeHWvM+5B59EHMffk38shfb3LhJbTZAbCpFmyKeSdNDNKFjd37V
BVsqc2looqq0kIPFMo/HKQkzuevBi/htLqZVyfWFeTI5XTzCmlmMBY+ToEp3tdf+Qk3OQ1hmP1I/
WDm4z97pg71gYhUCcCaPac947EG47Mrzgcy3qPx1eaGXLMXwV+mI4pXZYyIe2+6lVOnNlHsgnKUr
878wPyYnm/KrcuwI4eDGC8Bfb906vvsoBd117lomemkEhsMiVQqIX4hM9zDlx1Ej6zYK92eYrFEp
LLVveCoPb5mK9YCEWxByAW2W81yOeCNpdbBy/VsoMglNPKmY/QHiBBZy6cxxD8SznbhN+/lXkPj6
UPVWdkIdAwjskzqsdj4dyK4jNWrjpmKTMi8NTXwp6TWXfcVxR5z9LxZJnhtSbLNvE0Wn6BR2vo+7
eTFaZVRq2h9D3DQOl7fvx6jG0KQaK+oaHA01Fke1eBsoSf0rVfxHwc+gZe/LMPt3TWV/m4ri9XJ/
C5vhH/TcoKcpsXDhcBsvofuxolq8Jsj8+Ydat4O/0s2Cyfvn/99dAwaCLKLVT5i0pHybcwBjKivd
RDOGxTZMXqbUy0DLy8FG8v84u5ImOXEm+ouIAIFYrtTWm9p2t5exL8R4bIsdhEAIfv336jv1aFpF
BNc6qJCUmUqlXr6XfOnlsqSUErmrDhqbuLloSYK5bFBtSIRbnmfgNA9JG/4zi3ALmmQJKaHh77E3
9IB7oEnzGlK8afjkDklaxclLhiaTnbMwfB5Jlp5i6hTPnY7BA9YO5zDmH0bX/bTLjEz43DQHwIZ1
yOK6gj6AO/03hDjuaFRt5HAWKzWRZyDTwtsZBIqep3WOLleB0SOZMu/ElazOt2dg2QUTfgaWxDkC
52zxjN6bs+7VyS/9720IXtXM23d9NDm7ohWaa/2y8mc6BWe/Cy7OuhFxbR9veICfgY08x+PT83pV
UQedY1rU9DIjywLjw87/MBJ19NI1Y12A3AHEYOtRjmN0CCfN08Lh4pBVdEti2XKtN5FosZyFE9WZ
w5YAdHK6ujKQ+FScaZg0L1FMR4gRoi1hXYN9ZfbYJK0E6opKeKDDahq+gt3vY5eIl9tWZYl7Ji6t
qlrShoF2mFJlfhSinY5d0W2U0yy7btKcxcOUhITDRBFK/2pk3gMQ2H2EntLXto83HNs2geut6k3g
9ntQ2wp/cBho/LM0G4iXNtLbIta0jX6d2ZvR88it9LC0DotE4J3rdpQn5CZyI1ezRA2T7YwOk59R
pfNnvyXnRiiVylh9XsW8cVZbbpYm01m1+mEl8iF/pvnwMPiQaau6SxM4rzrxvk5kq4ZrWyTDuYNG
+FyROX8msws9I+lOx5jGemORbKMbbt01Ym1cD5MYu74+TO7QH/n2q6ttdONsC9ahxlUbGxyvS/Gt
AoT1CGr7bAOfZ9tg41QrB+G5pSodCOMV9AhD+thX/XKcFnfDfS0eZqLPeBRHIxR2Mlbx/qPTTo9o
jToBvlGmyt16jbFYkQlCy1c0ISZ57rDJq75Bue0pnvu7rkfxb4xfnH7Y9Z4Rm3g0Pa0k1KrLn52Q
3PV+/S2QyyNvG522eSaPeVx83RXyTF6zuOdle8VyPM/zvJ4m35d3beK5G5mAbbWupvAmYiR+E9Ng
xuhc/Bzpr6X4STzmjfFxzP7s+/6rKb/5B8ebinzwkE0iC34KgKMp6FaTge1i5Buu3Kuo8ULPydHP
lUUnXCOTk+cCWtqgdPdQOcMIUIorPg51og5+1JanMII/TkoMl12TM9EdqCmLEPTxoDIQXn2flTG9
8/KBHm+PbvFHE8YBYvoqduvEYbopQmhTQQcb+Nn5CORFd3f7LywBxaRuG33u5/nC8+elzyVWplRn
X6N6dHt0m78b4WoJIe2zoM4JhFD8oNpxOuaaMK/sHnk8biySbQZG0HI8mK8I4vw5dgu89almOGQ9
GBNvz8CyBSYKL2x5PXMnwAbXOS6nL30wHYJ1q6Hf8u0meVsyzZGePY9DGbptUj6Sb34uNqpClrzP
BOC5wDMlToWxNS3vZjp/x3M6igVAAZXR/HWkzmMUj+3GMlk22qRym+Ywr4J44s/AMdXphDB7RHVV
HJ1SDY8zamD7/M3kdYNAt6OrYODP0eJNBwoSikMQu19u77VtN66/v4lUVRXWnEwtfwb1eJg6vVwP
00i2smKbJRmxCpLwkEjVWKJxbD+7y/SN4DxSAd24TtiGN/IO3iWNCOraYTKDKHzg9c1jwvPkqVCx
2KjU2P7C8OYYHIBz4yr+3CZQ//WLZ1WMT+ik2UgObAZrOHKHzJL0bozcvln/tE730S+9XzWl52ad
P+Te8Mlf5+PtnbbMxASvgQMhmSuPOGyECFmqKg5pvu5R53rjzLZMxbu6yRtLgnBlEo51zZ99qo+l
G9xnqwIfqV+8RqK9q0R74XO+kbRZrNakQiOTt5RZTRKWhxCfKtVd7CUbXm0b2nQIn/dlh1fuq0jy
X2ubRecRvJ67OhxjE7HWFLGaq3xJWNR67aHHI/pRNTVP9+2w4Q4A4gQCL6gOu3LNx1X0LYvrc+mu
Ox86TdKzBlqug9vPDsMTS/SlwO35I7SrnS1guSWe/h9N+saAlmKO4tVzMtYlfD1AsA4NA/HUHd1F
LBDG3mortmywiViLoWnUOD3y8SVshnu/7ArcF50tgjDb6FfveDOJaY14UU/wsmaAXNMBty197pJ6
s2fmfS+O/vOO3XjusNYyYQ16NCO0l4pJM7FuqYS+78S4mvz781XokyHAcxOyr/iuL1Squ+Kud/SR
1+pQyBiAcLIRWd/PwiNTcCosifSlh7+SZHm4AohU7rKxl4fGyS6T4/y67RS2GV0X8s2GCFeWg1z8
GN1jeIwaovhBLMmHsCVLKr3pXOTuZXW3dt9iwiZycNYLx8vamrEcFlAVxWtW5E3qke4h01ul3vfX
LTblTkNQY4Oo14kZKCMO8Mkwhbj2xV/ac57lHwHO2ZLGsU3GWDlwrbWFnpaMRZM4t7w8dmL9Ky5i
1qpwZ1HWNaJt14oxKV0/YVkfPXmlPJM5uwBN/eX25r/vLbGpfzq2Tu40YZlAoK7yhrQELEkeRJIX
eTopP9gwMZvPG3E3SeZyyImXMPDvjocuGn7H3bx1H7INbiQgPor53hSpmGUkD8Ojl/s6S/u2777u
WyIjA/GGQOYdsEisqvCclg08u1sbQc+uJ+uNU+99i41M/CDB/acYxjBhfZ08J7w41aJtUxFkH6+Z
QSH9T7en8v5SRSY0cKHFuqh6ypgUHuTYsjbgy6mVQ8c3JvK+OUUmOrBMetBrZDph6xgKiB5U7lnj
6SvVXIWXfXO4OuObcBWRbKoDsFAwPumXwXH/WgK6kTS978+RCd6bV1UtJVp8GB4177Io+NkBdra6
Egxx+/wtMsU6IQvTZFwNCSsgBOx7QqagCkxnxIuNFMe2xcaFYl3Buer3HXYgH5rD0Nec9dTbepi3
7a/hyIDftJUqS4Rv98oCB1qTrkzrogFg14+EnDdSTNuRdJ3cmz3OCyE7BbZ1Fnt9COhndJ/4C04h
8gBdjfOayLtw2jqRbFMywkcWetCz7X1UH/2y8h+VcOMQpd8+yx+CKvLoRgXY9jdGFNFODUmFKUag
rfqP14iSOo33UdTryy63MMGByNmcKIhgWBx5beoVUDORatjCXVkCVGxYVeBnje5QqMUiNYdSR3+R
lb9ek6y1nJ/zZpfKiB+Zoo7xUHhTPgikItdzL4XiZkhS6GdFn28vks2ujL1uAohbhDNSHeXWv7Ih
PFxLFGns1U+VmH/SrryIvt2IU5YyZGRSomVoJHHroYkZ0cUHAXJRBaFZp8+P6Fv74g3jcS2b/6MU
C2SOeDXe+F9LEDNBbFKvAObICmuoup9lRsKU5jhQluGMNp2Pt9fREmRMIFuYJKPsgatm8SBDUPSs
F/TNyePtwW0TuNrgG+dPoCPpu0CjskqEL+tEXgGbQwNWKMVxoMHrvj8xTpFAEa0BaYhZBJzXeQTm
NfWXQp/1UJCLbF2yUW+zrdQ1HLyZDEgtCZHBdDWCCUUFIYT6tTqB+H57Grbhr7+/GR6q5VBQ5n3E
QkAb0rb9qpN+493TErBM5q8YdEwkd4aItWXTp7MvPi6cPImq32mnxlESohVqBIFfxOacPoCA/tFB
iG+76CVp5MZ5blsdw93DKAc+vSQxm8AM9MPvJu9jkS1bCDJLMDHJAkMSJKuuMIEikZ8qN7n0TfaH
9N3LFXnsdsDDzXrfREyo11oq0mcZ/ioscNJmefPIy8bbOGwtG22iuGY/yEkOPV0maFD3eKiCBlkK
qAF9lYLW+6ilIhPQVReoVCzZFLEKXBaf1szzDrWDu+YuPzABXfFai2T11TUgxQ1I43Q68T4/3R78
Gnj+i6SMTPTWWompyeIyZAmSniPNvUtJul9NO57BRXmSaoum07YRhjOXXT4MYdSHLHYhtV6H6A90
0d2c4AqwbyLGKU6LXFUg2sUflO5rNLYKACj+c1nywxz5l46iXfv2H1kcz4RzVRME24MppKwCQSFL
qrF8cUXbbTyy2tbJcGvqToSMVRcx2ZTlmAZUNt+LxO1+oZls7HZOwcjXptiVGlRulAW1w49XDM4Z
LLlbPAuWBvDIhHJV2ZjreBYRUzx6DIryTz7FB4jnfuq88CXSPlsr/0s4qV9C979ub8r7oMfIBB1P
qiMcsG/KegGRtWzqgjQv5HRco2A99K4XPHrVjAdxHtSntp7zDaOzhEkTh1yTfICsawTv0WX0Og3+
cqyWVY6pjif33s2qX7309An9XcDC356pxfxMSEqXAcYPHlrKwrotJZTxgFMMs4BuycxYDNAEyqGl
dyU0dilr/XV6yUfi/ExoXqW8jf2NKdhW7frXbw72gnsujDsIGZ4gxhPwWXfJ2HxYgujsCzSrBtl4
X9fRvhPgP5C5kXuLWkfKVAs+TE0PuKN84NO+5pbIZG2r0Z0vPHRyM1cu04mSxb+XdO6Ptzfbki6a
Ms5VtY7oVFqw2V/4Aiqa2ckByIubTzTZR8EdmWA55fihqJqAMvRWjCmNI3leF+EdqhiAgtuzsJis
iY7jQ9sPyoNJzboZz8Qj3jkBh/+GNVkM1gTIFaoIiFMmiMeO8xnd+Ywv5NJl7r6PNyFyU7LWvMoR
7mVYuWmf1yJ1ajfcZ50mX9sgxrxX3UoZl457zEng3yfz3BxHP1Mbf2FZfZOxjQrdLUWoKTAuKFs5
UuhDzxd3w0It+YOJYKsJtCy0W1MmgOa8ine5rdOmoz+xaxUDCMuN4tv/HxLfSVRMkc6lVUOHphv8
ke8evLyu7lbZfuE85whN5WeH15eiX0B2O4VpEMoLBaYUSLqzF6lHNeQvDehE2032aZvRkX+HML5S
PIW1lLBc587Fcbrmvo4VTUUj9afbXmP7CyMTiEhVjCQjhC1j/5sEwYdMdR+02KVw60eBkQOUcgx7
L14Jc4Ni/j5HtfymG6V+3v54i9GZsDfg0cFxC7kqpnnvHBpge1M1i62OP4vRmYA3iEW5Hm2cgIXj
OgLwHr2MXf47Hpo2zdzhn2jZQtbZpnH9gDcnlT+scePOImB+MY8pKFIfwnbdV2cwUW4OwUOeQ3PK
RqfJz6COre+SoVLn2xtgsR5TuhMAtMwDdzaOcWxCrVDqreY/U9v+uD28bWGuv79ZmIlSmE/YUZa5
zu+hLL9XhL7eHtr25f6/h85yMDAMNb6cxN0XskBYzQPPqvJ21uH+g/9as7zt84Iw3QbeIc/z4rFN
Wv90++ttC2N4bZ3lc1QGPWFQcprSagjGtCL179uD/1+/7J0g6BtOS3SLPsci8xgw2+oYd3gRKqqj
RGdSMKL1RhCQ1YXnVXXfFhWdF11Dva/eyjwtyYgJDFOKrMBadwGeNutPAyRzof7yq2uDNAGgbt9h
bsLD+glXc/CmATEXJHMKXeb5ENKiSOfe3yoJWHbIRInReOzBjaICFsmxvfgDmAl9RI6N09ZivSYs
bBVoS5PJHACb4v3yi/rJidZ/UG9/uW0BtuGvv7/xu6Ho4gTlb4+BOHP+7hLsAomK+EcbxFtCc7b1
MVx7IHE4IOMhrHDdY9hW7qGGj2wsj82GDOfuxrlwM976bFjb+zac0nLwUCdGR5Hj1vteI4h5NivZ
eUDdeswFRAW16Mfcdb6sydabim19DA8nai4zLmZghnFzOY1TO1/4NO7rDYz+Q9ImkiJZAixKDHHs
tNHt32XZbyyM5ctN6G4HdAB6NYWHygX9DajcS9NtdWfbhr5e9d7YZUvmqEcjA0FhHt3ZXuH87qet
pieLzZvQtXgYFFjcFsL8uRXHopDyCB47/1LkYufDooleQxsrL0XFfZb47cdShD9UOX677bG2lTE8
tvfBA6TGmbBO6hqPigJ8zNqdNo55iz+Zsp0LmvGGJK4JozFvvvQNj06LQ6enAFTMZzxg/tk3CcNt
V1FHS9lNBFDLIb5vpe+lPbApG0HBtkSGw2oxy7pZPQS1sYYyzXLlix3LjRWyDW64a+AvviiFwIGM
stopmVR/1mH7e9+6GOfx4g6d4i4Gl7yDZk8w3Su9fN01tolUy/uigWzgCG9NiuCUJa5MKU92VjFN
IjXck0EBMV1vy8qnabzQP63qtsjmLVZpAqHUmDThWhKXLZGI70e/+0HjZDq1iygObrH1lmaJCyYU
ikte8NzrXUZbwKEK/xxMwanNq42Lv214w3FzkAP1pK1dNg1xddCOHlKncJ+HMjju2+Crxb6JmfNA
hNA0W1EGy5swnbtFP46Tzj7vG97w2WYMsjiYXSzP1AflSQrpTynAXMm+mGCSqAFQrEDxx12ULsDA
deyjki53RR/qfW0OkcmfBi2K3J+SbGGQdAUwcHRFUV9412bNZc8KhSahURuE8cy9dmWK1v9Mfv63
0NEGvPH9qBOaiIURaOshXuXKGin8B8hJKbCT+FuCMjbTNMKOgJpoXulkZWXb1icyhuTgI0bf5e06
7TJOPHr/2zjbPgMYEyS9eCF1CtQd/RCeu3mPudrgf+8xeA41RldJskTaW1mBViwcKqV36LqlPWoQ
7dzFrqsPa0i9dHBicZyzvk7HoQofp4kMqPZUERr0qI/Czz4zMC75bsMDXpBoZQAHQ+lknHP1UDZN
u88UTMa3flWiiMtiZZUXl97dXMkgOISgBNiChFpszSTGwVsUd9dOa1YGCoEK5cNHjarcad/qGGGQ
kyGXqkaUrdFBLUjwQ4Cie2PlLffZ0ESMcU+jZ7RCDHHRiAmJOM2KIDpdMSNunR9yN5BpL6uHOcpe
eYUmzRLUCc6+i2D4H/Y3x4t6MMmsbMxDpY59wrULpq2eqI2le99NQ1OXF+jTpJILfMjxqicQO93V
AXqRyM67ZmjSvSXLOuZF0q2srtY/TUhOhQ7+yJhuFKgsn2+CzWt3rdG7nePzeSLOmnTDuSTF+koA
2t3I/Gx/YbjelKm276H7zgIl13PQy/481cQBmmj5vct8TZx5NQrSCYF/yMRYnyoHcI8KrZIbBmz7
/uvvb45wt6n6RATNCrkKZzyXyRCkwdCqQ4M+7o0lej+XCk2Ctlk1HZF1pZlDJn3Ua33OI0IPUzcB
m7F1xbKEEBMCt/h50XR5o1mlZXWQfuHdjXh63sikbKMb+b3rDE3m6hqdCqRjAi5/1IHcR5kOqsl/
b0FNgLmXazwz4uT80zgn3QVvKlvlHNunGyet07rA1NThwsSgnZ+r32bfQim38mTL6CacraNx0BAn
XpjPI/+ATR4OiRBb6Hrb6MYh65R10LWeUAzdm97ZaeoQzBHell1aTN+kQ+NQxSZtPmJTazHEpwFK
ip98gL2/yzCm+9hSQ5MJLYv9GTIKxcTqIJJpd0Xxh6LZgFrY1uf6+xvn5WMuOw1WKdaVpAfpts4Z
nHmL2sE2upF++8Fch1khRhbPHT9DJlvfeY3ewljYVt9wqbn3FgBeQslE6N9X7foE0pGjs1QbS2MJ
OpHhVBLqAePaBZLJKvs1F/1n2gb3fiCfk3arYdD2F4ZnBY2OVIY7FptKvKrkwad5WNAV4JzH2d24
oVj+wkSWOWpFfwkZJXN79dhFy3NBykM/hveV2Oxnfh/LEJoAs6UdSoqGRExD1ctZiqo9kTAn98qL
g6e4EjR1y8L7XrrNPjKP0DfM1olAeafDtWZ+2efnfBzjy9oX0en2eWlbM+NErpWHS3WONfPX2Eur
voRX58AziHqMT2DdajZOzut479wATFBbnYy9Xkd/YKQr4zu0KdIUOpnisvjhkF4Pt5ZvwU0svmJC
3Jaw40UHzUpW5er3nCGTxdBdOG7k97YVM/bDbytPdlEg2KKD1ywjPO2kRIttUv3oonZjWyzRxCQo
A/V8orwWDlk1fZ8WyqnO19C4MbpthYxo0oEOK3Mchc1AlcYZ+WPN1zhNdLHV3Gn7fCOeeP5SR3GD
z49I3D9DMwR5PN9UZbneSd+zJSOU+LJyNB/ngQE99KWq58euLT+gheNShOUZMNbz1HWQjBs/3XYR
y2RMeFvk192aLFnPIFj0D5AtQDFG/c5D2wSyRXKYQqlCwQAoc+6QqfJL0OD9c9+nG97tOx7PQlII
Rkr3b7nwJdUI9DsHvzrIm/NU96goXkutrB+z4gkC6WGZRlUg/r797RYjNenVllwD9jdrwXxJQFSV
87CqziSJoVbvx2W2buTbFmMy8WJQqA+WNU561sUw0GFJ3EMEBMaxcMaWVeuQnEkdr0eXRxLQtSQ+
7pudkS6gW7irYlyFmJ7H5rhUwR+N9hwfGo63x7dEKRNJ5s5TiZa+sWdr26fOHJ6jpf/lZ/UTJ9lG
0mDzC8PJo44SkbRBh78AZacWz1mTf7v99ba9Nzx80XoBsUfVM3eOX4H3egHH289CRBvgIsuXmxCy
ASKZS1nPPZt5/13HhUgDJ9hqpLV8uwkg633pJDTUPZucmZzyvtJpCOjBGWK7O9NkYhjPWLhKJLPf
MECeaUoXANVE5G89eNomYASNinbZ/+8SbHVC99zI+mPVcHrSYvm+a3dNhFoFtuCpdrwOHbR+niay
P3mdi9YlsfP0NDGzfb/EhBZQlexokdyNo9/ccxp/3vf1V6N6E/aQtEhQX9GGJYlz1nI9OlP90rh8
V5NNaOLeQAEPzcpobVkZxj/Q5MVTMRcvtz/dEhQC49yvwiYDrmbpWBCTz7QOH4ugeJzIMh6ysrrc
/g9LgmxqiHaAE+PJRyNddSF+2rWN+w2PlsERoiItGp+8NgXod/paL155vP2PNns1gkWip8CtSViz
kKM715lzkjpjRlPtLluntGVSJrwtj7sla0nSMpTJ77ivX6J1/U4d/nkpxHkEFTJuf19uz8YSm0ys
GykJ+tVjv2aykN4JyvQeZrNsKeFY1srkdOMZ0aUEazJzRPXkduhCi/i97/GNI8G2TkZKsJbQthgm
DK9RLzhE4NVmUjbkjL5jaMiEOTTSQxo+Z8POYrsJewMj0+JnWYcyU+B8HiJSpn7ibJSxbGtlRFm3
CSePe7xlAH5WKR4tHqJGPKxQW95IoGx/YLgjRR1agwUIx1AYyk+OlPJeZC59CmW576k9NNVBr7Km
PIuLjvnJAMLuZPLvC+2u+85RE57Wc7XO8Vi2rFnVKx+9ryNk0ne5gQk+yzt3RWGgapgmTcGWTmWn
Uvt6Y+Ut/ayhiTsrq1H3mZY9gzbLt8JbnyaZ/5Ot3Yegrf6urg82eFsuBQAEFQWF4/z19qwsO25i
0eLCj5wF4GHUWYruYRll8lOBk+GDBLxrY2qW+GEC0mbQ6biKZujGBXbsWxIq2G6NVIpsJJbXLOCd
y5fJT+YOnADxFnds7vBM7hT5K2+Gh4JUYJ/0nmoltlQ4LIcVMc5Zp4YWNWnwR0oDYR7Vw3lxyRFQ
0a+TJlsuaFstwwXjyAXnF006NhSZk6IWUaRQNru7vdu2GRgJcjWoXhJU01i1ZEM6enRJcwgkorV1
6o9yUnRfymBiyEYS+bJwRM1WAcWex7qagv7su43YaVMmkGwA/E0tfVuzunYv0ahee5V92bVGJgHk
LGNS+d3cMgES0BQSt881XRO0bOYfxnirjdyyyyairJuVK/sOZyol7SwPjufh1cOZy/Hz7UnYxr8a
wNuUcKor9IAiA9FyVoepWiRwxmN13Df6NZi8GR1mg2aahdSsUr24dOXY3UVyk8DS9u3X39+MHhQO
TZpRtiyH7LUGWUTZnFVXe81GvLCEPJMEjcrOnVehWpbEY5KGowxOPsCad15d/N63PoYPB5x6NToQ
G+Z19U8cgU5KKCf7wqnJgjYG7UxkhsHbpXPu6UKrY+CN5QZC07Y4RuoKY0z06PYt00Xbn5CP1RfQ
Mw5PPGuXjfW3BCETVtYkEeSMpNcw2o/3HlBrOsh+Sp0cA918vr0BllmY2LIxmZfCwT2RqZD/bqbl
6K3qTjpiI8uwnDgmukyWvRwEeHBZ5kxHdJo8dSH6IOl0LIb5n2wMN8p8tlkYTuyNPORc9w2gynjk
Esnd9egH1cnGVlv8zBTonIQjV77MDQPXdI/33GZZqjSpuy1yhvdXiZrgg1zyOqTVWjAHjYkXdBSv
J2+C6kGk3fxzNznVA6Tit/Kn9ydDzQb4XM0FtKtbjmfShKa+0zxkRbKPeDA0WcJUo7IBz7wt4+CS
f5zqDuIvWbAzrTBJwlTcriFeIhCrS/m7IOhFHbwfcSkOiWo2XgjeX53QRMoJhTvctPQI2MncHuk1
m29byk+3vc02upFV6LZGCyT0EdHASeJjEvbRqQJFykYuYfMCIyJNRSLAtDnhqNQQGFUakur538kw
/r3n46kJM+Nc5CNv55p1zWOzgKKvwWPTRqSzecD1UvrmJCva1Y26rK9YVwQHJ/ePeRmdc8Vx1OB5
INinHUNNWrBpmUqkjV7JWpHLtBadTj05nm+vz/vRmprgMYckwVRFc8m6HuREVIqnutZHujhfuLfu
utdSkxksWiG1NK1ewaa6v6c0uIBe8DIC83B7Cu/bJzUxXii9FL2M5oI1RTT1KQkLVR/LOGi3cKK2
NfL/vc9JlIRttkwF43VzbJvBT9vOLQ6rCtrjukT7YILURFvRrFx4oceCeVDVOdReER4HPOte9q2S
4WdjVsegGuYFa+lyD/jQcHKrKNg3uIlGXeSse9mEnNFMfejpdJfJVexKiKiJEvOA982C2ufAoqrk
0IIb49AvYgsj/X74Qff5v/e2ilTYKvRzssyvL9rx7jTpUaPa0i+32KaJDoumeooIAIhA0NEvmRye
G7/96/aG2r78+vub6JOBuQgXFjDU1XN8NyzBfeSrB1I7/9we3kKyAaTQv8eHTHmmJBecKW/5UbUy
XUOeUvl3v3xxhJ8CsHGYcrDD49fb/2ibkOFmva9Fn3WO84RW4ePcyHuf9ge+tBtZnW0rjKydOLOr
VYzhO92XqcxzlZaOu9W7aBvdOCRFCRguFE7hAXnrvrbLPNxlQ7GVU9tGN5wXT+dTV5DEeaJu+7EI
NMum+HR71S2HmAkR4y06S7gmzpNDPSgRxzI5N1X5mTq5TkkyyyOfso2E1zILk/iMTDNvxj7nrAnc
7MMYNR2A60W7ke9aorSJUl6caPaWjnJWRHhf81r9V9BHv0qhjt4U7tIgpSYmLS/gcg2A4cwL27LD
23YcvI5QCFrTfF3FvvPMxKQB0atib5qdJz6v03zMcRJkxzjYqc9JTX1Oz4F+EdYIxsQjAN/jBvxw
E/9825wsTmwSn3laeVzLyXmqSn6+OrHM+cdomjYyXZu1Gk6cZx0FPgWbLLtuSl0IkKSJU/81rdnJ
jTLAAUAqsi8cmRC1wJfhiGo5zp1oGj5A7iS/zMXqnKmagn3J6X9I0LIpacdROk+t9mQal1IDELXF
YWDZCROclgeJKpxcOE9rlT/66/hQV8Olc8W+pM7EpWXJ6JeNKpOnNQnR8JZ9aGboyZbLvmhtwrfc
edGhanFwBu7y4EfhnyYZtpCllkhh4rUI0bIIRe48LegIAXT+AZJxeRqI8XGM241YZ1v9awx8czpP
6B+dKZ+zp6pq7iseXmi+nhf0Ct92M0soNeFaMo/8UXEfh9k64SEbjWp3jt9twbVsoxteBqnKRqAo
kTyJgQ9HnSVDKmi+Nfr/S63/rehTU00yqGGVBFTQQGbGZ2hrHENVnerkLpvcdOhEqrJPXlylS7+m
ifoR+9NDEvBjFn0g8ael+jvMzgX43PctpHGy+kkvUNVpk6c4W76NefbR98Mft4e2mIAJ4wrGscg0
ZMKfyrwbH+ImGUGmkI93Y5tvXQ0tlmyCuWqQDoa8go97dHZxOez9Pgs+OGFbe68AyUDoo8zUcNo3
HyNV7oNcesL3s6dat/fO7NyvpWSx3nrHty3XdY5vPIYLPyvXJsme1qg+y7w+xLT5Dmj/n9tf/z7s
iprorj5C4yaUvrKnNgTdTdkU092EozZdZpqcIyA3Tygoloemjd0DXuq2SjP/fz16x9hNCISigYxb
KrMnHRTg5H0Zlr8yVRwzfz47yjlC7+KQ0xz47f6okUo34CWj9aXS5wacaMPC3PyHH4Lobn3kGcTg
xxcJRs4pP86BOt5eGYu3m4A0qfuBiiDMnjzhXqDp8TojE99wL5uBGjl9EdZgGVJD/BSuy2c/4UOq
HWDKg/lbeS1H3p6AzXKMcFU3cbgW2Zo9gdnjRZXxczu6T9W8Bdh7H2NATQKzTKFGUicyfhqrAYwG
6rHU8gMHI5sq0dmc+/4JwrU/b0/Fthf/4+xKmuTkleAfekQgJAS60us0PTPetwvh5TM7Ykfw61+2
T2N51ERwst3hEFCl0lKVlaktR770pE2sQVyjLIoekmxZvkxjrFZybQZv6DA0Xo7dUDYJQgy6J00V
4yKXX9OSfomUWtmYTI/QcmLTAhhxbnH/Kv3hYfKTsElL9xhX/DJBunbbSqSTmrk2EoZ5svhXsH4e
4rqZ90VsF3viR2ucbwY/6IixWKa9lYDM/jra4IDIWpEGvXLf3Xey6Wqtw8XcpQfTmN1HVz+2v5DE
rq6JFf2G3l27s2sR7YE8bc5pwyq0pbD20sdiDY5jmMv/sKkhR6O82o6uozN+JM4bd3oPpUJ03lZv
LKB/mtZeiUmTAbXAR28+a5MUy+3ci26noqTdzRSZ4/sWNES8jvlC147TgGYR7qmA9Jp8cNs7C0/O
IGZZQzL/QWa8tnBroeiWioMfAYegvsqgdNgG06J2zvSY26eYVcHk5QeRPCrvtlan4j2lPwCb2kV0
3NXlM2uSoF3EDsfMwGnsC8ixSQPHls2+oG+t6bml/l5WXzuypnv3p7b8yvvqkLGu9gZQQ7k4kMsP
c4OS6tPtNUdeHIYGLQNTcSYuaO2Tz/PcvfNafkJeDdeN+CkDU+Lt/cTa9HawY7/2JtoaEGckvSm2
iyv18we8ihfJPVveFliRGfuMboYjdjQSL3u39ALPWpNB/8O/89pztQPKkKg2n0t4LAeHNLpxgB0g
S7PP8X2FOnoJCXp0NzZDFCzpQcR0T9ocWnf82MnHtFFPaeXuSuxK+KeYrUNO3tn5l/sT9g9fymvv
dlsvX5xu6hiihNZCxHUq3s+z3JEWXSiIPLks+4LLAHt+lh+ripxuJwOXHhsobc5i5TZiiEYdteZZ
bTWw6Xagr2gZDFTkQeJla7FunHq3x774OD8nS9VkiwCQ7Lucvyc22ZH8e9SdOD32bn1t6nfVGAVj
9V/vPxZJvq9nnP2rHWYdBDhXcjN/IGavmVhbcizSxBSiLLejPMoLNgnwAgJ8JtV0S/d9liS9ePlT
WYLdse0P5QKGaHVs3S8C5O8w/xxdcduA70n+BZ0AwRL9Us0RDXb7ZfRPt+PEbRJVC0RD2W2KrE9c
k3ducfTCfOlMO4WmGA9UXvIs6rzbZX6yhg43DU7+HrzzM1BZpjG/Rm76PMzj0YmHbauwjsZTScol
dxN+VX09BaL0nsjQPaK7ZGV8w6vrkLyaJAR6DBm/5t0n4CKec4iF3g9H08jaClV2oG/1spRfi3QY
A+HwB5tVb+6PbdhidchdKRaH+HPNr7Q/Kd8LeOLtGvT3Rt8aOiKvbR23PUdbUVREysomsL7bi2/2
0Ax77ntPRVE82rYTBXziF3R018H9p5ksdtuJX8zRooSuYDuX/MrTzEIAeeCF60GjsG3021NfjD6U
hYLAi4sDHUj0i0OaLxW00/J2qDdOJW1tiJyuBB0O9a5ZD+UdK0JxVvjQnb3/+oZDr04IN9UVGKzJ
zK+knn6qCORzqv5MscHVcbTibZP9tTCupGg4cYR7tVjWHAfG/H2XcLq//wE3L76ydOqAvjzJZEfi
2L02I3tf+NV7GxxoAGqtXAoMw+twPmjNyyTnjou7hthZVn8mEbsItaxsrgbb6JA+a0AR1rUY3l6q
dJ80EOfyc39ba6GrY/mEiHnpdylefuT/jb6IA0a3aV27Oi3cUuSkmUfgMlNWW4EvmgzZoX7tmmSY
lrqMaeHQVhYj5kxqxU33AJ5yP96DD3FGDwygOU9TbXtreTSTi7UIhhwR5ZMo3KsiAW75SxuAcvH+
5DS5V4tdHg/SzQoMbXM+BfbYI4kwF9tm/h/imBcrT9Q1o22JyLkWtbwu6fhMivIUu2uK0SazaGGb
po7s23lg127g+1kM70s8hkRr7Q8m02h3FD+dB17VPr3aY+UGVlU90j7j20yjA/lg7dQeKupc63TY
O91wiBZ2ZG25Mrzh3f8B8dVu3bn17FzHhR+Wlj0k4M6/P2MMVv8HwMdS1FVEQq9ujWbvjJb+rlzq
8rCAKfdw/xGmt9d23wZ1y6JnlnMtm/phId1lfVEwvf3t9xdTUmYTUB8Q3cQ86UOAoN8JZwnYlJzu
v7mhhKaj3Qg2caHGmVy7ef6Uu0lYMXYoSHOe/PhgFWzlOG4ykBa1tpvWdU3IfGX1zHYqtZNd7thk
ZTs0fYR2ZLZo7ViMJ/Z1juTbChDNaM4ekUTZu8vwUMmNJ1ydIa5rGlqwYVkQvuMSWlCuhNx7G+9r
bq2BDw2dIa6txbBbqCUZame5knnepQnZ+4n38Ee1q+3zHbeqN7VTv2uj/sRZ9N61vJVz6usOYjoy
rm3bKo39ZrkmJEs/QKFndoKoBKXL/v48M42vnbEX5H6ZcGd1nTPxHu21p4b3K3Prde8zHREXOSWA
rZM7XWXXHCrJHvKo+iTsKA2sWMqdN2zc1pgOj7MFqkPAME9XQb1973c4etX8FxCLaxxhrwc7DPJ3
sPfevOTx2MFKQzmh8U48i3p+Rh5g5aZjGv/mnReLyVIA6QVVWnUFRg5oGlvm1yGvuzNNnOK8zdFa
pIPaYRAouyvUD3qGa3M77lWRrDF4maaRHum2VTj1bE9XLr38I1HMrQIO7atNYAumg+5Ac9hAjKab
rr2wugcbDHIhb+g25jymE0CKZWAJc2uYBqL1PLNONw2s+1Y3OFaH3EExUBbShdWpJSFe1/CdnMkP
6g2bzuxMh901hcyg8VeoK4/F80ysN3237MperR0YDX7VgXeZMzQtpMHUFbTvt4IuhAlmjsvrNuto
23NpC+LXuT9euV/t27R9rvIIRI/ZCgzF9PJa1I4NFVFdDuM1sZFTRTcRWkDioVs5vrx+bmc68o5X
Q9ez2m6vyu2OCbEfyaBQ6pifk6TZVJtmOh+bw1w+FovqrtnQxztV2+fYS50gjshKqclkIS1sx4b1
ypmt9sosGe9Y7L+1smQ53PeuaXDtVN14rIQIm+yu+TD8sAiL0eWLrNm2wbX92BKjjQ4fDN5U43fp
9GVgga/z/tiGoNXBdkVe5w2Wxu5a5cgEZw02rH7B0l+tVQFer3IzHWJXsBmdT1HcIao8e8cyb8c7
9o5E4k1qyyvzymMGIEdQWNtEsZl326Jf7C+zqsq4HfFFYvHSI6GldUbD5hr1kcHROt5O5RJsNdDV
unZ294Yz8pP449v7rng9Tcd0lN2C6tqs0Fl6jcpxL1R9Hly2t5vuRBFs1EY/QrvWJ2CIZx1wh9Qc
dnm/bK92m12r2D0OoCcaq+ErJOs+3/8ak6G0PRjZ9zYHr0t7dbzk0crG5waEjveHNs1ZLZIHN0pq
wDTx9okCt4UCv3xrMQhp5sxeOc2b3l6L5wIi5E0NjedrRtzivVOnxflWMNkW0DrKTmVcFm5s1ddh
Ju/iSp17a/p63zaGF9cxdsyGInkh4/oKaMNwSJMOTBCIg5UXN1heh9gtS92gkoX6Sdcm3xR0RgNi
qw9CJishYJiXelOVFwlRLXMqr8KLgVM7toM6cBWdLXstA2Wyz+3JL1YHrDU5SrKqujLUOK41ybvQ
JuU2/lim4/jqabk1Hk/1NfFFFHj1fCga6xsd12hjTG9/+/3F2+dJ7oJAnVXXwlb5YUgWdoq9Md9o
fS1ko6kAtb9ymutU90FK0bflXr05DZdmW1TpOqLVyJwM5ZkKWdcE7R4zLzt+Rg4yXkuqGypuTAfy
ebmASjDp8QRQoBQ+2gOi4wxe5X7+MgoasPziWp/s7mdTOSB8aU8EiiMyPdWpuwPTQuDb1aHoAEFW
D20y7TADKbUDPsQ7/CdWJvtefcffrDgDeu4d7MLWyrGmyNL2eMctl4xyr7h6rYW388qAIwRqKPCt
hK7hhqpj/6J5KchiifIKTMdRNtGRWerouM0DWeQOtLqbMt9Mx//deLmbtJclKocDPQ+duy+iRazM
H8PyoGuPunMqnKjvSyz8OGENkj9kk/dt5tFX387X1jiTobQVAkuzX8shwxcM5X+UZG9ma8kghJaG
BacgkgC4fsUlBi5wgB//DudR1VBB8Lrqaqkn23YvXu0Eavoz2Ur3ExPqMFVvKZeokI4BUs0bzait
IkDX+SJTeXWd4xLlXZLF/AjZzaz/r1Fkqn+CP3CtTcTgMR3dk4kI9UDQ14NAZPzgVdFbIb2nloB2
kYlthUCm00V50DyqEzfmYd+Dua7tQKuexVDfu7+hGgJTR0v2ZQqidj7MIeDTyLVMkh06yc+g6N92
rdWRQ60LprHOIzScXO9rzSELEM1Xt+q3JdX+ET20hzoBeQ8NLYsfmLKf+Ziu9UcZtiMd4EOW2Oe8
8p2wbZvmoPwlPwpM1xXLGwJRp4EaaYcVCwKEIXSV0MTU/GhTawcanEM32J9aqn5scrDOB5VVPKqo
5E6Y1tGM5vop9FjX7DO6lrf4Uzv7t5bJdMFce4AsYZNi21t4Gtw2DSBrvCTIQXtNG38HHrWJfnJo
dhoZOaV2HGRzFrTYoQo5B/aauI5hIut0iInjZTOBlvK1s6xDlIkvbtbuxyX5ucmMOia1ZItqSCbm
MC8vRUPftWo50FGugUYMk0EX1E2pP9Iot+awa/1Lzkp5SAf0MPCCfHTRdIMuzIRsy+XqmFQB2chx
INkS9vYxn4sr9M6O/WwFs/2DxOy/TebSKRIHFjWoleVLyOuRn2gFQQgI9BXH2JH5xsi/mfLFYdGW
oLmY53IJIWrS7FQxFafOY9nKYdEQ+zoelU+RhTNuP4duXLNwKsDSNyfOsJKWMI2u7YyoNvl+Xbog
nkK6+yLymgRFusz7+8Y33LR1HVLf93BlaTon9Hu0bcgUjBGCnqjVfHc655zJ4jGLt7VqMx3otkCq
NRrmSIVF5vWfPUjyvOlGR31OVA2CmW4uW+d0/6sMNtNZsh1rmcqkaB2s9NOPPC4uHV0+bRtauxnE
UyuzpbCcULZTG0gy0eOS2duwNkyXJxXjzCj3qRM2NAFJqN1ABtMp1+rphiPIn6vCizDwJ5qDurBX
YTypXTT7P51F/Rqs9mQzMaxsVYa1VcedVenClyH2nLCPpgsA7Y/dRHZ9ylYO1YbhddhZOVDPXSLh
hLFiZ1CbPaZz+Rgva5gPg4V0JjgxNx5o2zkPi0F8mProCA8cmMjAu+mvAZIMk1PHoI1l7UGEZPJC
ktA36OR+787eylphss7ts144uKZV0WaVUIjmyntebGXhFAjZFsDo3JkVK4d101Nuv794CiczAcaM
Ibrc5iv4W98lbv/R8p3j/QgzDX+z24vhpcp9sPBGPFw677nu0yFAY+meVfH5/vgmH2sRbEGYgVCQ
FoQoG74dqTi1S/TFcfk5KpttO4KOOUs8adVMLk6YS+IAwuj8ToptdA7MIX+bB1KvUCSpahXa023F
Tjpv32KfXvGtof2B6Wgzu6hinkY4yIJx+XvvNyoYm/FDOljnJvZ2itfnFCKQI6VnIpyf9z1i8LgO
QQO3LTCGULMMXfCDHJm07EsZ+R0UjdSw4nTTI27734tJldUOpZVUWFjb6v3U2d9s1/3qFd62XKOO
Q4sLCCZY3eCEgxpD0k/neVlW9jLDdNVhaM3i8lnMoxOCqheQ7InKp6QvPYB+VLKzFebtNidoUS16
BaAzgRPqGVifKOcd5KMdcvQ9aq08wvQpWmQ3kOHtcl6pEKQwYP51M2vv43RzsNta7qvOH1f2IMMK
q7PMkS4twXHWzGGfEBYASTEFlQ2m+G2Gcv6eSmA4zRyZpCos+ZSFCXfaM4U86o3uj61EoWm2ajHe
M68vpkTS0LaTp2EaL7Vy9iLi77Z9gZZhE60tnZlbU+iOtriIZB7PjltlIemiNeoiwxfo+LRyhBYk
1CynEG2j7qVou2QPYSlx8Vjr7u9/haGcpmPUiGA1MCEZDXlxKsd2xyP74PnZLrd/5sLaed0JScv7
jzJMqH8wa5MHbuyuxI2uGoeAjV6Kjm7RrqQ9TKPfwuXF2oS0Cm+6GR+SxpAqs73G2uWWX668uyHo
dKo52rg4vjB4wh5Gue+8tkGn89CGQgq1l3a/dnQ1efz2dS++whunhBZINmH9iPtjwTP2Cbzoyzs6
D+3K+mEylLZz231boAvDJWE+zCwLGtBqflscrlZuu3+wt69kJ3SqNtE4S9FMHgmd6qkk+XkCXskp
Ps9SHoq238WlcyjtT2PVHFq0rTS+A1qIOohTEeTe2iXJ9I1a6BfoO+6aipFwRgn0PZh0xY7xdO3w
YPxELfRHhyUtTTF8RN/a6mdVgrCPvStjshtlf/CTx9bDtWPexX4R4Fu92b01YNUbOY/pP8C21K3B
HzepMClp8c5e0OwD9uPxYfJoRFYW6NdNSHV9UW8ebA8tBVNYWvX8vgKI4r8yScpPW9YCquPbZgga
z3nLsHi64zsrs757It10fKc6oK3hyeTWFXaWavJ3dGSnpRpDrAlrO9ftsPPv/KY6ni0TE2ug3DaG
vpBvXLusgn4AvNd2nnHg+z7QIQ3Q87ipNE115jfXQ2FOAfEQAg/iBKXL5R5th9ae122zaZukuoYn
YaweQLY0hn17o2jhyY+prU6dTz/ed7XJXtpOTwsvor1dTqFIitPAjov0QvzR8j7wiaRBvCaHZpqx
WtC7TlQrqyFjKAbwW6q8jfYAXK9RqphG12I+sz1AAO14CF0e5WGNGtFgT+rtfRsZBtehbq2CKE+B
40+YpZ188KF1+5lh41/DzBgQuFSHuqmuAK1TDVmnzrHKJwLduCvBLXeHAx7k3NAd9rFuiiJAqTnb
2fFUxcFC+jK0OBcrUWn6Qi15aPXWHLkcs8Aa/LNaZBwIupEegeocdB3Ak3lV8TEc084NQDeEDtdU
PhBw/973z+vbP/Vv2/WLbbmWbuFZ6TSGqTMcaGk/2xZaLQv3oga1Qu5lMtDt9xePGBGBZT41Qyg8
VRxKaRcAram1Tf/1cwXV0XDlIIvSHocprGwPMESRZSfakeLBS9Q2GCv1tTiHYMjEPdpMWBed7mCV
AwTN/SpaWaUMq4ivBbeMxqzv+2EMS7t4qr3+LYC+YUlT6CPQpywVDyJK1/RQTd7WQn3oBiELKASG
RUEmtFmLDNKEzHvsFff3SvX+issNTtGxckDdJ6C+iLsQ2uBPaEP5XefzuSTi8/1Ja5hROlKuInHG
mxxRIT0vOdatHHbTuvqgaXQtoHuQ/UR9hP4Ni83yyamr8Zz3rrfpkAr2q7+jQQjATr1iwTm4kuBl
VMm0X3qVHbZZRgvnRMkIdAdYy2fqsiQAzS0UrEnTra23Nxu8ckTQ4XC30weP+mwMOZM/ylKVQcvJ
qYR8NY/Ir5jmP7d9h3aU91nucFCFTCGuJ2TXte60dyP397bBtXi2JaCOZIILRMYc6FZWfIdSJF9Z
UU3TR4tnko+O1QjsB2PUVQ/CKu2wa6Y1uJ0psrQIngZKvG7MJxzQj47Hl2O6QC2n8bvv921jGF9H
xYlc5MgKpwgtMNeAVg08gPGTt9jbZr8Oi0NgDVWewfQSSueHzhnZLmeRtc30OiiOVSmI7Gzah54/
FbtxrAM0m6w1phn8qrPale6QWyAbG0KGelSI5vl5b0Vy2mgYLXBdxpI07tM+zKhvHzsUAU5p4a6F
rWGP4bdverEFV3Flq2bx+7BRVXVIo7HctUv6zJIo3VVAJwZt5/HdYtG1BxryxFQnuVtGitu4Z6sw
Hb2FnnAGBPNyKrO3SUusE0dv5T6zqv4KbfSx3Sco/u3bia5pZ5tmsRbh3iCrGpDjPnSy/tzS8aFp
5fPsbQNfUh07N8wlK26aQ6EkIJRuveI8l/67NnWeLbfeOCG0QE/B2267ToKDGdI/T6i2qq9qGOuP
m8Jcx7ihQ9GpF3Qvh6wY7R2kbNQevzWB5dMo2PaI21x8MeecyYVqm2O3YYkaqMX6i3L9NzSrNqXU
qY5wS0E24Ng90ukpX+gxI1NxZIBkHe6/vCHYXW2Xtn3U1QsPVRQpqvH30Dnlz7YSa2x8ptG1YPdF
P6A5ARd5NI0PP6euXh6csllrcDEc8nROOGGDKdlvoWodk3SX1e2PzOvep3P2DYSQa/Ft+gJtf04A
P7ZQXMABr2rQpeuo58Sat818HX4jM4ZcYY8tqAHwQwacVmMw9B75cd+1hiOMDr/JOfo0a+FNYV8x
L4BWOkQxC1cGXeF89jw2n91RrmRuDcuQDsWpMqBlh6jrQnc+RpaCLlXRfW+LyN52StLxN14ikrEc
kGguLfm54uKxSV13JXwNHtZhNxQCJKXjzzIc0rkLuth9aHJnJZNq2I7+5oBz/kfL2WlrzmU41jkJ
KKiUHBttNP9L+lsDdeNK8CWSfke4uPlmDXpg+iItpqOK224OIsywyj1o9Eq0AZddNK+cPQzTSueF
E7YowRM/DyjvURqgnuufqjknB69s7bPnW+U7tZWxgepgUTqLURKIDIVzR6LnIrXas9MzEEs2+Rr7
o8laWoQrmw2jJciA5Fk75IFL0+EHqinNShSahnf+3h2Y2/lTWdpdOPaTD5yMBfGHaK5292PcsATq
SFHOS2vM5dKGjhAzDyyZtWEeDdaJ+gnqG5zxlV3I5HVtl7akVQ2LH08hSfMaCSc2TadkHOluEZPc
W0Iun5tbkfz+ZxmMpqNIoYtRwykduVRycvbJYNNdLcdv9wc3fIoOIm3Ry9moZSQXx3uCsPW+8Ojz
jQKPjvybj5LN/acYlkQdQzoVDBVRF08ZexVEXv4N1J/S9X/fH92UDtTxarylHHphGL5mN9GDJFCl
e0qnAdWYMaBFf21uPDnnJB4fkI68/1CTV7TdvJqXcZSeg+zsMqV9QEHPHja5t0b8aRr+9vuLc9Sc
pjz2GG9CVtVluWta31HgRYuGFb8bYoVqgZ5bTm2rEll/WcZHJEx/DbYTQK37XFRyWxJYh60lZUsq
FncIx1JYy1GoTA27KAaz5MbA0O7cXl6UwwQ3hNDzfc6K/hOP1pTlTebRIjx3kBar5m4MLaIecyWX
XbW0X2gMlEIev78/gwxBoaPWsmaB9irrUXiZyMGd62vpih0wrtsy1DpqbXLBFlEJlFpc13qLY+fb
Qq3Vpg2Lhg5WK6skQg9di3yQE/2qk/4xLbC+uuohVmWYFenhvoEMMaDrlI7EibkLWZqwEvJ9p96m
SbSygJtG1oK3KCYUAP2EXEpRPseRQg5cbFsXdE3SiFBVVHNMLmDXQ7W0c88LL1datE33a13VPRfd
krAIg2dRoSANl3yYBtzhahoIfwqGLj1aVo3EmTrmRbxynDXZStuzOWlnGxJZeTjYqgi6xhfHzCnV
/r6PDYGmA9eW2MsokeltdPsAwbh9Z4v/ltR+4zvRtjYMqqPX6GBbdeQJ+wLJtfeCWR+9IV850wos
x69kRnWQWir5VIH+C3SxWR09JRRJxbJqvldV2uznpkz3U1EprK+ZdyqGYV55qsElOn0ayo+VXLzI
vhRddgaRxB7k/B/v+8M09C3kX+w7Xd7xDDqH5BIR/qGnRThQKGbfH9uw4OmgtcxSs8tB/XuhmfrB
e3GVZfU4t9Gaoo/JGVpUW1HN4yqGWcqevJVt/QwKxCe7HHcIln1eQgQvV6c4kd7K3DWdO/5Qx74w
FpaQoaocfFAPObbFLt9EdRsHli1OCxLLrHI/T4X3hpX5LlnUyWHetjVGh7K1kDPPmsi1L4pZ35N+
Pg2zON33kcn/WrQLCJmVfo6hWcZa9IMSCPrOP++PbfK/tl/Llo04oDH7kqODYHHpOye1PvOoXsEW
GHalP4vmC2/ktIaqhk/ty8iyY6taLOzxuUvSk4zkI1SP32z6Ch3Elk4OmNtafEUNClU3iUM/G5BJ
dVe+wuAAHcDWjtTyQCRuX8SS7FliP8h8jeHDcAHXAWuAdjhjQWCgyv6Evt8hmQM5f8xkFkR1AuW6
FTebvuC21L/wA0QhrAbHfUyhNv9kEf93M03b6hQ6bM2ZQRbcpjBOgjrCDXqc2N1uyvnhvmtNb377
/cWbx/OQuKxuy7AfLehDOpwclqTL9ttG147cC/P4NOSZcylrOwm8WCS7gsTDyuiG4NJhakniTNRG
Mvoihugrd/J3VPUn6amV06RhbdV51Qa/mRQdMXd6+eiVT2P/HhCIXRJ9xk0uSX+y3FtZgAxRrJOr
lTIR3Thh9vCGP9TCvcyivwyF+G7b5L3vF5uiGAmBv10trDq3BR9k6LhiRH+3lR/6ZhIH2yJrdImv
h5ujI84KNKPYVknwJcXpBkMlcRPCdDJLAwjiqHpYSxC87npHB5/5/pJmMl/yUICjHo2R/ld/7M71
pDZtN46OQMtSh0dWXOJ6HUGJFYSq32mGws79qDC9/O33FzFXZYAF+aOVhU4XkOgLIFuq+3p/6NfP
ltD8+Htoz5EQp1EYeqq7C0Ubv4uWrMaaQGewMllvI/17/HN0rJnrc7QkNMNy6cB8vCedzB7yxacr
W4HJNNperCwnj1wisnAcssfOKX4vINgObFQQ7tvH9PbaftyzJffSKKvC1inLJJiLuOiCGAR0n7aN
r12iC/SiTLndFWFddNY5p9Dj5mO8Jh5g8K6OMVNx3gm3y2WYZfU3oFs+0sx9gy6qJ+WpTTUJR4eZ
FRbYFUtVLWjYBWnY7Ix24KTssMk6Op3a0sgR14JyuXjRcmhU9tYHcd5KUL2+iDo6gKzxS7sFlr8K
fRJ9LFw7LHurwgf4T23ifrCLctsqquPI7M73JWT9nAt4Nr0fFcu7i9tmnhPYGbKh2+ykRTGkl7Cq
kbYI2wpEgtAVU8faE2uae4YY0IFkqrDslsQeYqCUV+nI32XZfdn24lr4op+oA1WhkKEL9QIQbSlv
53TTCtbK9N5a7PqgEGb+QitAKtgvVuVnJ7U3Dq2FbQv1k4iooQqnpQbLYl5MJ9DqrBG0GsJWB4l5
vZsphVtxWKlOfhPyBpSxBtS9g0JwC8qWkLoQ20JMR4zRZAA9J8x0QTluX4BqPIBI/FqpzLA6/8Oj
RtPZZRPYeP0BihU9eCkgz5Hjz/uzxzT8zX4v9sVsYdDhIRKVOIbVMwCPI8sg+9mgmpgGDVZpb2Wa
mh50+/3FgzxoJg1V3ckQkPXi7Lci2SeRO3/NnH7t4m84Cen4sahL86zpYCpe/hLgMkc7wWgfJaCa
cTcGbFgj7zQse7qUadqPYy9iPIeW1QMe0lZHPn3hhfWYxL/uu8UQd54W1AICSctsocWLT/Ub103e
+pa7tmqbPKHFtMxdAlCxlYcoi56dhOxS7nxZxMbtXmdVyz3LKQDpT8LerUaQ+mf8AGUxebxvGENc
6xCy0lFeVUMKAn38affYqbHfc7AZBtxdfndRupYvNNhIh5IBJuWKKBHpDePz1YNEktfzU71so5J0
dCxZZCtaFuCDC/N6+j1hr1wI23ba0pFk9QjBaStN0xB+eONZdh54pVpLcZqsrwVxmaWSRfWQhmRW
/8mxffCd4YQ94qkGFdd9Bxtmvo4mS1hGPKucrEudpUh8DCnZk1qttSOY/KpdjuO+tOZ46TG6W36s
q/bg0eHAirVOX5N9tLBNi4TlscTdO3Hi+Hmss2PqRkFf98mVzvVKCJgspMVvZ80FT/wxCeORfhqq
BgC7tl/bbkyDa7vyECmXeayOw8pJ1N6qkkcnbpaV86LBPDowDPQqLOYAmV4sr33nTE65s3uvC6Iq
3SWTvwbFMPhY5z6r6MTRAs/jcFFpgTQp1J+lE/kBGuzeb5qjOjxs6Wt/UQizS9ungP65ETmDP2Rb
RwCa///eKWcJfOmQEP8Cmv/yMVui4WxBLWJ//91NPtBDOJlZk+H2eGmZGnGYcGmQ1RDU9foOsqJF
d7j/GJMTbvPrxXZfyZbkE8hNL2RqP9WL+7kjy16BHWhlKpnG1wJ5jr2OeHz2cSVWEExzrTkQuB0H
Tb7GP/R6KsrRkWJdCx4dSJb7F7vwj/6IdkwAi74U1FqgWjh/yIEk25Uc7o/kGk2b6aO0yPZ7UjS+
DUYOh7UPjdN9hHxNuS/cZZtwlqNjxnzw0oD0PeKXvrPpqS8W0DZR6q2c6A2vryPGmppYuUpsfskg
jIak/pwf0d9QfBhBhfr5/rQyLE//AMeWpaF2UngX6bqx+2kkaHF4w/OSrHVYmr5Bm1fShvpmBamu
SwOaRrYr2iT62aPCRnetDdjvttn7T02eNSSPARW8dHL5leQFC+Q4zcFYy5/37WT4DL0qbzUSlFOs
dS4IuUO2DJeUdycpi5UK8f85+47lyHFt2y9iBA0IklOadEqlvJ0gpCoVAMLQEyS//q68oxv1Xp+O
OJMeVFVLmSTM3msv80+v4VoZ/5/dDR/Y0HqMxifi2HvnNU/ApP6lfvmHT/63oVXgJSS6ll+nhacc
xLN+v4HjVHCa/Rt/659+w/XP/8+Ht2m2JEm3xCfo3HW1JvCUzKeZ21cngVz8V8//bw7dGMZykcsU
n2y8qhOyeNCUeH16WJli//Kg/uEd/M2OiDyuaqpRa8xyi044qCyWaLYV/90X+KuSgRd4QOZOxadu
iNKHcBj1vWzGuKpt3z/851/xD1/gbx4dZsAwBdi6+OSyNCv7Ye7uui1p/o228w/d4N+Oi36wqbF2
yBeOUjcnT1DMp9MLxQy9GZnKfvcJRdC8jdr+OWYQZD3/V1/qbxadHZXVsmPbyQVLWobI/AOczbZ/
eef/u3//P0jw3zy6qJ97CTNafKnam/KwTU+pld9M9ac5ojYnLB0Lu35xvfHcV+wF5M2u8Jv6C8Hv
l9VxlqfRUBEz5gt+CMehwNL6JRnH15Fmb4KzL9gPq5ybqDkloh8PSzfVOaocizuW/dvx9w9v/m+e
nliHurNZS0/Dwow76hUZJ0fSJ8l/FzET/j9MvYF38IBOghNc8SCEs/E07eo05P/Cavunz//XCQKG
RcDlFBC8WmPAL25kK3OS6OH7Py+ifzih/raQ6/15pbPqyGkxiBhu5sHe1Os4VDHxxb/8in/6Cn/d
c4HoVrGNhpzQrAcIt3X04MFz+l+Ov3/66X+dHmtDI39FZXGyGzRBed8g8Zi7NHz5z88nwEHwD+XZ
335yG1JrtAQaefJ7Mew3WHKDjER+4YVUviLpDgvrj+/PxyZLUP8PHZycFX/VTfS+BeYhU+p9SOJv
EbAPr1/qkorutFl6lCzTRQwDs2we/QvJ0nPv12ORTQEv2ggMuqYV98SXHws4uAUodT91QjkkOthS
iBhqc4mRcVAvP30Ql2pokeVs35tlfaIBiuzOJ69Ji9yLhi23ToPFQzycFOnrJNiD7VsOnnL7Ygf4
gummsnp4gTP2g89TWV1/ThIl+5b5pdxUKYLpoV3bLy9O2sLEyZeBc4by21MKWIGwYA8FwqEb+mcx
ktOUxF2e+dOul5AsNQyIjChV3O4TKgoLzTQkijeE+FluqIzy6+cW8bbtIgeS/NQHSc59uCbBwOHs
JOyfJDJ7Q3U3TfQkIS1RrD6rML5j3UpyL7N7qaLzpOOc1dtppmnF4q1KHT8K2p9Ev56a0D9CxfuK
2WWu++lyxeZqj7wsM/0ybLhMRF4cae+BmbNi49u9r/hBWieKTJpfIKTtro+3toGuSJe+IMa4zrdQ
1VUMVdtglrsMu6fgMvwgcFddh223KHKTzuSjhW10nLpHE87v4NHejmmc5I77CFhn21w2pv26Pum5
dvcyGtBPaPk8kObJ130Fy7kDgWE6nJTnfHAKyRAp2zVNd2d8/1L36+8sTW+FIlM19+HvudXHCAbI
Osle566DqZncgUJfIe6+QDDy71TyXcM90Kzxh4Z5N8HWYjapWc6nWeTbquCRI/unyEK0t23BxauD
F5RBNIds9XcnXJg3afgxJ8Lc+cl4DoIBsTZR+OJntVcFCTprPsEwtRaU7mYZPXRW3gerNGXIw/gw
m9CroKSey7oNJIhLYXsP/hrJo8aHVK9vE77HDSCLpHXjc1Tro+lt/ygGmBBA3nWH2Oj7rmv1SY9W
7VOMIaqRbQzv2H6kMqF7Dz67hSUeUplWnfum/oz1mO50qku7jLtlCksamCdeL2ted21YNG30OzN1
la3+fU3Zo2bND4H9d5GGbshXxIMr3BBgyO49VY97tnpRPnF78DfX5KvC1LVv/JtonhFiZQrA/LIg
mWc/0fi/iB7JFEHG9quXvEIS/xYiImCf1Gbv3ARXBURI+d70Ouhu71Ii83CtH2tomsqtz8YC6/Y8
heHnevX7SNQ5knURZEOl9OZXEmKlosv8A4O/aN4que9Azis1Qa7WStXZjDGADu7FeRgESxmnrbgb
RPDYGvbNsXvziY4nmOqpgtfc5MFIT/hs7wB5TJeHzsfHNDMS4K6OxLW998fxEm51WC5J+7v15RMU
ryyXdeRAD5J3aoqaXI5O4cduNE/WkJ26etFlPfiwDmnV3ofcZhy777Xb1iKM07VYNXK/l2ENjwYn
JYAS9+e68OZ0eYLe4JFxd2omjvOsps/QqXrlNiEMokv+WCZGMHr83A4xyeM0PEHr+R537GYx2WsC
6LdmzYvXqApGECWODp2rpR1KBapUG1uEMLlHiK+ubIL5N/75j4xdVvgdb2E21/VvCGtKcnTbJrcJ
IsT0lmaI+JwetC9u2nFJq7iJDwE0bvDFAhWS1OaTItOgHFW7b5Bhl0ce3fVetHOIrY0ShtMCkiBn
Dsg9Pa6s1zkfYGy3rf2Ut+AeFKsAZwYInjr0W3zrghW5HbSuTyKKwmJMplM2ZjA5TuFaGhR9a4e8
Jm3pbfbBbs1nYtYnBKIc/KgH3IRgdwuZQBoWHUdVm44ULigjO9jUvE9MHJJkfAT0onO05EVEeJ8r
ucWHLOx+/GHccohXlopfj/zEnWYEYnEzlZ3lS57yebyNkf+RCtvdbTK7iZA9SOP5Sm3F+C8LbtkS
ZWUXkim3yv8Ko+1zThHTpR0izW1msIODdyh1lz0KSXWA2B5WkakgiIqe70ba+jgZsodkkbdD1p3I
5B+WWgvEAE4V192j1Oqh0XW2N0OSFlRsujAy3WuIVXtPw4DLVTSA8eea3EUM+BvVw1ykqfpKoqEp
JqWRChFNcem12290wiYf1+WUNtsxrin2v4XSAQk8U9FbLywnKsajWnv+aBhSH2KDO0G2ruIdq4J5
Paawhr+nQ1QOdCWPRG15H8ALhG9z/TYxeOjLwCLzHS/OT6ILz5IXGFRckP3JdwML6iri41bUuguO
DYt/Oc+vczEozI7GeM7TeHyV68Zyv1uyso2QCNFQgyniPL373RTmQuAcW1XbF9GyYWRG1E/oqaGM
/WA9EEL4UUcLLYJ6AJMsVYcIZJ0KQTNBOSB3ulwh896vCFspQMi7S0f4BqNAwNbbijCMbteBl/E0
0GLFgKDOuq4Ew/gbJNMjdt7JA2ag5oT+8qeFVM5s7N6Ms9gH7dwcQhfoi52j7m2mc3fmtmsqKDex
Wmvfy1Xvty/Mp22Z0kQiYXitt1xZQOI5DLA3TFVUmxXOT+CVGDI4JzX1dIGLNc9nRXBmmVjG5YAf
r6qwdYOBIL7mdz10Ert2RG5HUEeDLbQy86vDfipZnwYax4RpOpTjtahcVncvIk1QgSKws4xkOMKq
d2yqyavNKSbd9uZWXe9CNFOFEGB2cFJ7NFeRwbHWtKoxuVsI+akZp/mW2Lhsm2RFFIWvHlg9TA8m
CwNbTRG3T2RDJJFts/G+1TM0pR4SCX+TIajfaEvVClmNXo+rnCB88oVPWJkJ6ztcn1I+LM2yH6Nk
PCAXyhZx4OBfXBMFokZAlkqvon/lFuyWWNfuwNqQ/XgwXP+RDF50EGWK5rJ1y9TkQpKk5APfIuTO
dTPLVdPR9TpqHfcujrpzlnp1NWT1mA/ePFZC0ngnWhvsRlSsJzjw11WyMXarEIZUBWg/9vC/tV9k
Jt6dy8hwyVpdX3wRRxX0s1slkuARybxp3nIRfRCdhvdo5JCwMjOUqdhtD3oNXZa7ztfPDvVpEbBJ
XJ0lw1fdo/joG4yZ4zTaKsq2FPLt0J3XrpbfUyaGQs/yK5jbh543X0QGeO8CwQBoKlCxLes3pA9u
pzWN9typpxQWBDmgWv0GgZHe+ZtcizbtVVmbWXBk0vfBnYPvzZ5cJ1Y4/gDMkJVicMv4U5R0rpBr
JNSNDm3Ei3VJ/Hyb/RVR5NldzRtZRnpFTbxMdIcUa3L0AmHyWazhq9QjPVvY+RZh3/1EW3icQibu
exIj1W5Inqa1/abtkt2AehgWKOZXVOkL/QMjN5NzlGPIs3Ii7+A5kNeOYdFZSDDxrvzbaG28vO1k
txvZoF+jYOlPPTTdN20WhWjOuzsvJGPekHU6gvkU5h1zmSsjzmJsX9OcII/XfwTbOni2r2LXwRwe
cQTyiM/F8n6dzWvE1uxezzYtcDCSAnaiZg+7oOgWFjXzmw7GgFcyAa0wn64jAiQmJrsE677YUklz
jFvqPB4srpiUyXJgPS8grMAm0sOE0IMMx2w4jZ9DD3khDPcX2O4JU/KkMZ8qS36lQ7IUrllBZ0sj
rP2NkCNdl7t1XeNngvUFz62hhjS+0XtMXR5aNT77Yhxzfwv5K6xEcClx9Y0VCXujMNanUHmXxG6s
GuekLwlXSFoJhSGwHRsJqFtDcIjIsBaa9fI02BjGo00cFR0+JEisg19Qf7E3Op5rdFxqLHXXJeU6
6r6MO7gM6IAkhUIwK3ysSF2EEer0ZUnpITTzN+yGx33A+vt1ACaqdBNWrT89o/Ca39a6jpFTlCS7
MdGXKUZt38q+LmOjbQUPYn5MafiiRHSDurTFudOywiau+zI2/vbrQcE0E0JM3qYf+IreZe77dd8N
yyP63yEXvg9Fyxw+NCRUFwIEbT8q4X5G6C2rbiKf84brns++e06Xri1pCwNOgCS6jMTiHoONRWWY
wE3WXBe/ikSSb+0YQfVD52Kw4VIsaQ/0B/d+c06RqsxK48vswmBhsPfF8Mms7nI9EFWMpiVo7YK2
y+Ma/igoDJvCw8oHoSoU5cQ68pOwvt1vEjX1UqM063oz7qzn5CHwWL0zMDIuB5PFO7LUKQ7KkFTI
igTnZQ2/PdrA+alx41nLXpaLoDGejPqZMLXPO0RaqQ07NwmnpxqzUvQYIz84pfTRmdmVpI3fY2t6
7LbARy5Nh5bQlvib4RxAiXQIuX7hrIHWPQzmJNnH8xZ/j2jrz+06Nw8TxZw7yBTdhSLyjrG0sMvz
hKhQxf345jomyvhWTg0Rx9UFv2qvDSrj0bE09RyfmmV4t2DaYOQfXGashRuDEVnemEbt4F5RYyUl
fe7i7atd06BkEoeSZlLuKBrokjoo7EIMQB503F/DFVlc4b7hhWE+ABA3e3sonek5HsMsZ5u33Vtc
iaUK6/lPrVR3V2PJXgYPXp95y7rgjKwFHNVx/GaGpoHja4Qe3C7RPlja92kcxhtIr8RZB/30aSLX
A7JrskdvxM8caf9NXdMVU5OkuY9zOLepWz5Sytg79ZOm6EAOrlwkHhsRmhId/2vTLm2+NEAGGrWu
+n4aNH8PREqi3cCROGDRbTDDZT7G4xx8CRvJDp4rKJ69vgrHGQdGly2G/vGyrTfAHFLn/cLf1fKh
aY3rh9zvBzodSGcy/7ytKw79eI6zqp0pzUceTe+r1/a3ExRHt0CBUaHaWiXnELOLuwDa7dtIQ0Ja
ZRNtTwHyuO4SCrPwnc7GAKcZqtoRTEcIowNazAlScCJ/9v60s1WXCe3X0zJOfn/IvEWx/ebX65S7
wJF8iSTqVzduaNZj0u9kP7E7pCwQkqeJQK+AG9bDYLGf/aphYfoRx6zrz5mvwx/oAdwukOvyrbMF
P8tdY0wDn8EYKDLN1OZbH427STmH6nbSxxFflRVDOCHOJGiQt5mmtJSLA2gBtloxeCm2J2aYlVi3
pkTPbHF+Q2iMHCIA8KGD3QamU/tFpO1hW2t28vrePFIaZB1OSYGANMQTO5MzSfsXkdH1E+lZMywJ
Wx+4gp/UPcQAyXLbwca2gBiOFu3kqbj0R+kJcBRqdcFeDhJkrI3wgWzY9uOjLzwEnJsPCCCg30hS
xMscPD2OpbLpWBGUjrqcW+RKojFZ9MXMWXviYe2nuaLEG294hkTcMhak//Fl88uPBr4j2fpnRZDC
UXrN+piKls67Phm831PShyi61poD2pbb8osENL3rwizu87Rr5Nu2piSftkm/1ujCb23dM5U7iStr
2TJxHBmXxeDmOJcSDnQETIOSwRD4Nhlcs8fegqGYSjjkbD4IQ4thtwttFnjshFOGEC6UvhzgTak4
Wgjur+ifEm8KiwUPs4DKipQj7LFESfGSThuk8vdzEMHYKLGitKENCgQrTHuUcwM+RNTs3QhMsW5n
qPOcrlFoZx3ciNEB6jMmiYBEPNXMxchV8Jn1Qh9rH6QpgxiktPBQJz82c5Y9pnFg9zp0zQ6hB9AN
yKzdk4YGuZ/a9aqHUDckCeSnUn1WwE0Bjbxjen5c9ZrmGHTIG3TxqCrAWaiCLEEo0NouvxFtHT1m
is2362q9Swbg4BYHRQTUaG1vqGVN0cp2Pkw4D/MJtP8H4Q361Pmpt5tWoWzpeq6iO3hgwumEm0s0
iPW3H3q2Gnka7k0XLA+ZT9JD2oTv7SBsIV097+kih5OKZqANHBhVL1p5WkLpzq5h+oRKaHgYejQW
NPR43ou5eQmbWT/yLrLHYYNsUzsz7vvMi+7QEbjST/rm07Qogtphgs9NP93HKwAyqUhfTIMJfhmY
OhbBhusdYfY2byCmu1ADp07WE69CyuUExFZk+dUkcddtm9vNcY8rwyB0XWsgdZJKrwyCeSskKm2g
PlsPHCKRlQoSV9VyekOwrrqLtn7Yh3zwSkuj38Oc4ebwHKYxwtPxbpQiPNs4o10OOPa6NMbwLEL5
xy2jn0MJtxXe4oljGy4pkD+UNpeaIXDOCO4qG7MP3yABj8xekFO61ncBcc0Nghd+oWNt8oiKpPKv
OiuoTV7hZ68+A0QzYdjImyecF8ODlELcz2PYnliyeW+ajuQnDZLgnsP6FZN6HH3hMLh3LTWOZNQ4
O8xiDPo7ll2yTTelWjo0opnXFP4GM5VJE/cU12lcRW6EKTlf+k9/E+KNu9U76zVeb8IU+KRYbZx3
WY8zDjOA3Ezkp+k7u/cnND1k6BC4kJoQxqbE33ebF8JUtXHfaPsAMncji4I8CRpx6MYeUKUk7ADK
k7cf/GYuGQrNncTSB3IZvFK5ZLfrFD2YViAmMIbfxN2EePjcY9yiZdW6QAnj534YbzhlFyT61mwp
QA6aj+jAu8KGwfswGqRMdupNbTWa6N6IDxSYY2HaqbvpYGV704O6XWFtQgQ9kuGGewIxdF4ssFHI
htrA+fdtRoPdpsJpZ7mQuMGbDvc/APlzOG9ThWs+flm9OsNdv4RHjtTEnXX+jH+CfnsLzXNElm7P
g64uifSGAtY+/tlvLIIV4e64XIZoiXFX1qRcyEivqzAGJIqCpIXxYD5PTZb7vFt2ZgH0TMduQogr
c1XIannvwULe5vXmiY95nnAZ0UlUW8QzYE22BXSvKdnB9dsVtIkBozTJUAbcUAMsMRSfbavEL7Qg
SKRJ5owX6BZdNddox8NI4JazSAIJu0CibpTid8+86T6SmIsM6zLtwGMWd9EMSivKJfqIQUz643Ms
7xZvDKlScXNCFtf8hQKA7m2il5NMIjpg8mKX79A37dM69u61cxGHbUhr/GNSW0w9HJDvFiKo57Z3
pIQbQbLLOqMewwkxeDjFUfQ2KNAP+EaiYkCjbltumx8fE7Z8RU3zZsnUvdRpkN47agGC6GXWJZtj
eH+KWh8mtvkfiXT4WrNaA0wTMjhIVTSTFkGRrbmLJhwdecA39+Ixrf7MNSyliMzGJ8UFyG2kR14p
cL589JPweR5GeRshzfitF3yohnT53yt6qNnuSsx5zuJRnyXGyAfLsxA1X4+8QCT64UFs0Jx0XmzL
dnRclbFHspMbcRWMiUne5lqtex7Rbu93LLpvTUSPrk5VjcC0VNxkSgK9EFPALCR19WxLGcXBM3az
2y9p5Nmyo/W07pAcjht+jafD9QdiLGGwTNjYPwZK4KRwPNhjzCDvTSyaUz8ZU04IQgdpUx1lFo03
jm7LDpzy+KceOv/SBghqrNfF/TEEvD/ZeLMDyRxTh6MMPOBoE6PknDX9XCSddUeie5BhzKB7WkRp
kzw2ya81WNaLZnFapAqHbDdM8KZXti4TE8IPYiA3psvuIjMMGI5BRmnhWY5wqf0ykpsBiYva009y
EmOuAHADCL5EhD0bpnZjk5ySiTQAMPvnLlubHMgYLiUCaBhX1KQWXsScf4YoyFFkbkWQxh8q8Xci
Ic+wYyrs7L1l2OaovOTRUe9EUIUB44c4ErOsIdlBUXLa2sm/doaFydBz4/zgPkai48xKLadzP7Bb
iusWQd1j2WlOKo1xQEEYbFKmAPuwL3nXvmqEFMKKGO00GpG6nn/1UfTeawr5Ivynfb9Y1fg21t2x
6frbJFCFm+sd1ltJ9HKcUu9JNtB0RYHab6GPwimo1hr9qpxPmcUMjabHK1S8qO7ba63LI9V/eBk7
DFZVfbecEmvul03s7NwdmavvBuLRIrQDBsfeOyjB5zmhJ2baxzqr70KnOsCHIDcv/hsAsT9MmruU
eH94v6KwEiiF+gEwPLgYhQ3G9Dgl7jaBSckNbcKo6pLpy2CsMEwGLrnxdpc27IjC+Ehw9E/OPGab
d94yXpnBvHZRepqy5MlMNMNa0l+1h/FoGr0yTxU01peZUV5mkdj2ALChPYttobY4KcBQ07nACZsH
1LttoEzOA0P3Pi7XPiYvjvHj4PgfQmxu+7nyYwzCIg+DnLhf9jKL965Pzlq1Yt84eU7T9CuU43eC
nXhAgd7nCJ64RDA4Qi1fmG48dnRbgTRT1K+w0AA3BNGSInLlxBHogByJ37wLLaav6DjhXFNjTLK9
tBtvDyjpWDnU+B+H1juP1D6IVuyyPv1GtoD56TfzleA/e29pvpN0KOc4+uyb/nxdBAMEQSmEEOMG
z/K5uXgdZkOZbP7YiBxwav3ylqtYBVbyTeZX+JXViE3EBCooCEFSDELSXQMGgsiWg61dGYj6cZ2y
yoW2InFbToFfXnOLLeJSQxWUakNbE6BmwqgKltYag1VCsE85ps3eyG4iN3yKqL4MCY/uYdttMaJF
7efj5NRoE6YMsc+wNUNJn/4a+uCg8RCkQiO7ieM0tWUnI3id1FFTBamf7RDfs4Jg3bUgr5rXhvJ7
qjDjcvBKQGvq2L4Zmw/IGxke3fKMaw2ZeR2yNPwkngp/sE9tO3j7OHRt6afriDM8GI7TqH2Mw/Uj
EiBphc19DPTEdpQMssoi3Fw8bp8ARMtCJRThOFMcAsPBOsIDsyfssClPuiYqmFzXcpr9ezzeq4A8
/Vrn5SEZlt3ShGcufZTr1MP4HpmQPCp9+BLmIAEea0H8aogZPFSjpyYlP3Abu4XdisQ6bGEN7uCq
yQ4JS8QRL8zHWA/wIZfA8HnImnwefMzCmybejzG/b+r0FEbkaeDjfRqHCIlc3vwtOBOZlgOKWkB6
YoKPlQ+k1aTxFzjfXbnhNvjGNzrLcLld3FqFSbsftvGysgGYEA+9wuvlD0nQ3VD7Ewzdl8TjA0gf
mD34VEPRAIfLW9HsM8wKJW2/Z8sefZZSDMHCWzsPd8FKxcG47k+7ZmFZLw0mrsbHYdo/+ml/HAw9
Y9OORQvciwP4yNpbqiZxTpfmoVYTgILJjsdghiPhNrA90NhuP3kTvDewiAE4vG4R3N9McBP4yEqA
9f2ajxiZrijj+278sQvMN9fgS0dh5ZsUl2HAbTEPGNi1KTh0gfRvhG0qo4bzHHD17JZ5KB3OKXcl
5CbdE8UyZlx/j6kP8mYY3ipLUQu5RzBRdkHoPRCibzLbfUytvk0tPyLthO7DPgX0zlRbIt0KMUGk
PYnJnmFzZO62BPnoUVpAc9WWsxf6+Vz7x4UhmgdXjgSI6HKGWWQe920RxWaoeIuiCsCvXaGB0Ri5
GpCgEVe+ruNeTfZdhuybNoAEe6SpxR2sygAMQ+6FzG5LolKa9VVghAEcqoqXYMLECE2p63EO+Tg9
btjUvqhtQyXf+GVqdZ271N23CMSdhuXW+OzoouEeA1vc/1uKYxUPTDfQOzSLmysMe+9Sbp7GVt93
jX4SbhNw/hppvoQCTWptfppxXkvUjzfJMJCKShPkS2eeNmW83MFGcY8CNLnXCcEwb7DVgozgnGjM
gGqQ1HLZir7AyXbDRllh9AbjMhrOHz30dwcMg2H9LCozg3aBrjt3Y6wLKbenQG4YafAHxFN/OH/1
CiQC71IT3PLMHeFIdwDBEX4Yw15cP6rOgk9UNCgl5NMqUQ70FJDe4pFznYW7WM3dya0c5AaJ0Z+K
cXPWW/yQtl3Zs/bDkATehnhbHThIBY9rVfSa35uEjMc+6++SDQHcoNkUjaZXnr8POzycnPgu10c9
3ETJ+tBx/YbcqimHTcQLfIE9bFaGIayHxOIOFN8CEL85hrNKEZuW0ttE2PHgZ9GWL1nIYRVZ2yLl
cIda4fcfZz+zx3bQicYVcrRf5TQ/e22zs2wLcunNKC30/NsTyXuSAS7tGwlI2MTAlyCqriayZij8
u18+pM8F3sarpksKeAQDXrfQ3yzhBVfjLtKY05CsQpd1y7v+wZMGVbVpnlmG2yZI1K8kAT88y0iT
b5OHdleesw1VFEpjXShjfwXZ+thxHBB2/W4z8jAF3qeawWOI0sd0RbI1qdeLMLLHUGDE2Bwuoijb
mwOIhPuR86WEXhiqM739ycR4heeO4E3u6TxdxLwmRRZOxwR7ItYwH239eiu0cL89DSc/q6JPYowt
knpe7unS/fGMx+FO2mQHF/VePqMErK15AMLT50CFr7LqFzq3F4KF/z8cndlyq0oSRb+ICKZieBWg
WbJsyeMLYfv4AsU8D1/fi37quN3nnrYlqMrcufbO0B3rQDoqyQtK9z7NjIzMznjtU16RjGdoEw6a
une55H1NtZ8XVWHyrt4Ziu/cSr6lEl9qGsdX3VZpmy3xLSjM0kZ/YQXbj5tqrxnnljE4r9Y03DO1
OXKUcvk56HGDWW1ZA/yvS9RLXA4vRihQ0sCImtF+0mvEczbW0AmVFLlpTWFVKcXrnKn6d90JdkjN
uh64Tf1qudraNGv2vcubNcqg1j1nzqOb2kezv7BQ1c/IOvqZVdrhVI0AxYqIQT0i8X2BCQsm11EP
eezIo5jE1iHbdaMURuNpiqX7Y5yy7KnLwqCt7ZsBw+xh1WHOVpvvOdDgxUB73FjIxXQHKTo5FZRD
Ld77w8RflKeWrCjiVI0MLJNlxPRz8SYeRvvF1FjfyF2gk3HHqOSROpBri201z3RQMLFCuH5aF8bn
EkOluMlYfU6AwQ+4ltRAr1MmxqcFFpi4Wqp/gGX5O8JWGNgk0AWRVT7S0Plc+Om8RTXHJySK1J/a
ujqmOid1m+RQWXWP+b2MwARmFZRk5CJOtOlFQ/y5FQq/RBnKV5EP16F2lJvVULmVPL6MRFoPAD3c
slXR2Q+RFgdsy8l84CL7mHLjmNvBZH9aBtXrgbYoL2qE3Mj+Fpd3xi036jBWW3SVyssQJ9hXzlpA
KljrHuV1c+xJ49lZjT0fmyIfX9hqXngUPrPHfovxwQax5WzLcnmjxH2qIgQDI+850l0G8kQ3KLuS
Lu9hKWZ0q4v05mbqW1nX0blmrQ9zpi59IlrLwUDU2wzfRtZo51FFs9WYP2M3vZS5yUZ1m6pOq83e
w9OashAxjGGjtf+MpCmYRgwoJmpFYm5MHWALFb5jyH7UsT4vyTLSgw3oW5lSHUoq9osIWUEh6cv3
hWWj3NRZB4HD4mumScpOI3eeM0l5CWsGX2gb5zo0n7G5/mumeXpuErfexkOnPqtLT/8BaBAUhii2
UmVWlQtqImIkolsDxX1gWXz45YyyeGhqAVEmymiXFW29LztWqqodbibKpj5IWpwhpE+aO2exSOGS
Wg/GxXyokGW9y4hB3wibYWvSSkgerRteisJcGP60HYMRU8hbVFh6usnHpd8SuKUiSro1X65Up4/Q
WDo+Gab/+JvrgOD24YtrxOQay95ETqR6NtNZ0lbdQxbsbeQka4xJuTwzkrrWha6eatIkz0Xb8iXV
BjGEaNLKRcnD8JiF5uhjRkVwt2Ntq7FQadsWs7FP3fi1zLp/UVdrflIBAtSLPkDRhM0WsTbdZF3a
0cvUCV0UxWfnQpwNNu1S2Oq/jp0aG10YD1PtUB2ELvetUwsf0j88hG3UIi+jKrqunvlToVU++Fr6
kg5KsymKpfa0uU+9umdKyaB6vqR2m98qg6GVnCEjsthd1y/xsbTGkHhzznywnLKXMoygvKZq3muh
Lo+m3ptcRMh4mwmOKPbapIOkappGIfg7bKBvOv6Lg94W7jN+7qcxDOcnuT7LS51f6dCBDSeN0bY5
vilj8+pqCbuYF9M6WLF7SmV1kMVS5AcelenH0SU/fUVi71cZ1eJLTbrK9W17MmevFozCN8zyRRuU
NTM7IlYR0Ug8rjaFZaow3rotbB8GBkpAmdVMIjrOJT9+YcHfQ1ha0s9FjhsNLA4MdmTne7ZDNRPC
492S4knBNQtHIOaV4HRC+9ksuP+BJrrf1IJK4gNjv4rPHdF2EOtL224yU+vZxV30UYTHNrGczZJl
cexVjcVnMDdN8lWLvm4Z2KadcWCyoR8NKp0pcE21Z7FCldcI17pk9C7NyTbAsshWoE10iYsmrFP7
MJYh++ozo+1hKeLOZhbbmtM+Yf/j2zS166VP8Kzco37qytkRJrwf/0qm8PuX9GtaFtk/jDaFNzTC
Zc+ayccSuKQWRM+6NlHzpUkKcND1VUx1pRi9ubdTGy2DU4LRJF8Z7aEwrdQ4IDVFz7OmKrfKKRuK
+6axqqDNhuxoGSkGwoHBwqvNhzmd2b2QORvH4fnd9DTf+UaJi171e8PQ4gv0kXMVBbsZNn2vRi9N
7GqnUaSo/2Key8QLpcg+oiwr3lQIG2ujVV3Jn52qqrrpOCF/hNJza2q4XpGkwnw2aUsgxry06CXr
3XVHcbkUHVAIo1bao9KjG3tKFDcuIsJcZzuSUGI8dvZoVVxZ6Vx7RjWC3DHuoMs0rYGZlFZHT6rZ
NdCRo5W/ZrbW3giDhdQcE9m8ywmt+xgrCjxdq4Yp27+KJTbQYvmQfNGO4m9Oo6Xy3Uaf/xUlQ6hN
EWv1vZ0bG5zPLNh9NhR0ZLTfXNRaV0jVq2IDyTeZBif2CXPKTQoZQo48CzWEw13VbXmm+EaJMq2x
/YzsjGOe2dACaTLzGm9jXeGWlYaIaaeJ53zLF61Bq5JyVo6KrgMJGVWsxJ6FwzT3yt60cvQQKyPs
Kh+AJkwXIs4wkfsvjRUbvCy1ioQN4Ky1fm/qfB6A6tS3Zjc77Z6wAhltG4r3ejNavck+gMxeTSON
zujIcRWaATlIofluPgI1lKO9UcW4HV3N7dGcmJMFveMgooeC5sET7OMcg8aOWukJOQ6f9ZAbXx0o
vHtcTUm1Z/J8/8zMaWNqUqm6L6bI9beiz+Q/lE/gumR2mVUk8M0Udc7KpZbqSHdkFGOBVJJJc1+E
mZn79LCQO2bS5Y+ZIDOD2d+g9bQ+TaYyEZqYh1jl0u0oRUW7WVfwsbYpXpZfFhRLI7B7y/5A4hVd
UBsxT485SmtnM85ZgyFUtkchJ4zLlqc0ec0dx8AI4cjh7pZ46CBCEbgZnjrKLmV891Syxld6RErb
s59x830vmjRjL675igInU1KXY68S16qZ+vlAU8vHV2QrJB5OvTy2/O5EqMimzxgHaxAcIDPLo9UR
6HczyWDMdtV6yj3ptnuiJdRsr9m1zvhWWziYWCdQfEoWd8W+xgi23scdibgbyxx72xNGpd1zPdTJ
taoHRvqc1obj91NrgeeYLa4B1AWGTqk5IBS7/Vz86pj5YdeN0qAwGY30B7k2/k7RfSHEUP91P8/h
KWE5jSY6hm0/Cg91u8E0mpk9rqCw6fozpFCtYcnqxaNvi9LcuGvrtm0ge5onZpAViKlN/bFxh8oR
ZO0qasGgx3Rzmg4MGmapcHZrcYvOKwAKkJ0mNW+CpDP0FIRUNTSvU+JpxXcNFVmLv+GldHpH3yxJ
z/FOCRM+hUPN4aJbefUILaM9aE7JRGzks/12m2K+1qlSfS+ukI03z+ake1mfClZKRAPikjMzgkGW
CEFsldLUlk2ZGnXhG5Ug8LQCUI83g1EV0S3MVc26Cq3RQVcyS4mew6IDaCERwdyhBUK0RKpRuadh
1sAc64rYopsY8nAjjQ4OtO/5AAgEMptLIexjN+egmquA6QIvrWVVjLzYnOJl/LaX7F/ac1t0K7VP
gBaTWcO6wbVDPMjst1TmuyKpqYaEI82pdaZSw/JFZ3zjmvemwT33SVH4TM62GQupgyIH82mXC43o
mcnTYdH0E6P5nalaFlqZ/GcX6mXstEMejXssQbuQ8S/koUYPmv44CgkMbmbup1bndem+AenhJXLI
i4nJu63PIyPQDgyMrQRCJpcqGR41ca6jUXxS3t4cd9S37sgrkaamvW3BjyA+gZ3TK0Plh9oagYIY
oonuWvbG1aLiYIRX0/EA2U08SxGeHNWojwaKgcdQrN0Oo3VSOTY9hozXJgnhdeIOTDknCbdKyjuE
x7XptMcY9zsZj53PQI2edna6PZameaO3y9GI489O2p9qkV2dutg7SnktlNna8N1/ohLtQy2jowiR
18L+lRtF+jABk+f0qd9UvU9TB009sfc5IQ1MT9gdD2V71Np5OOig7als950DrOxUhzF1H+j7qJeu
uzU7uY+b8kVjI7xnq6xF5jzCqhS9LINdbiI3bbxYp9NOJVpr3SuBYSw5hVtCScGlY4ju2QiHYxvZ
RtD01V9uaAee8L9IDO+DVUNAJ4AitR4yjI7OFARvOp9t32n/6YIhRw6YVqWHAhLUnNW39XGEfekC
Psv7aPND1gRfegYjFz9qIIIiqPEm1e6rQ6VJ3Q+DvnLbyfIn4fEAv0i3c8+fXfr6kAFiRw3TunHJ
tmNMNFEZJv9ic96ZS37BZgnBpbzGyfxLiurR4Ruk5XU5aanFNrFtnXBgXAdaUvb15ntpq//N7Zxv
5KDtJlo6b66Vxh+VlQtTHwKqLTJU5t1df11AVavMMTaL2X5Jm8kTCy63dgoBTdd0NKeRkpgH1EJM
qHrjZ9QstMIqfwVseQc7Lne1oty7Ft/E6pvyWkm7wOQcVK8bzmECnaiXSu9ZyfjeS3lLMgddV4Nk
0pthX49sSygRLBx7hXCjwIDbXCWdSdMF83xh5XsVH5ADv6ehxMp0SP+or4EjQL7bT/b0UYHoUDDT
LPZJI16WKTuGjn0rbPHmsoCs4b5hxF89ZUpcU4wu98zJnx1DnMwBhidkOQQ8+XjkW3uLO4bu2ixP
bQ6djgNgTrrPqBfzxrZXn5moXtYHghrx0Wn0R1Hf7qxU6Zl3hqhxVd8CyqePsojKbWi2p67nBcwG
e9ogygaUqfEm14xd2E13i3nDgZPiQbbKU5aSiTHHxSZVhv/WjwXUHE2X6z2ggWb78rBlUn1Fxbqb
avyij8OHTWBDyeCnnMvPpq8vppORX8M1AWrgK8PyHzOLQ2qYz2PV9UGcpcexH9VdUgzYGlGkZkZg
rZZ+FZ3+1ymSHxzbZJxFe603bqnp/hCf4TNyhVBKPo1Fe+vN8dygkftVNVyI8vgwBMSykNsua39j
CM71Yw2T6DBljuLBcsXQzt3nYOQvNtO1DTD+hsE7yJtD69rm/2WCcYU+Rq/qKoJq8XAVaby1rOlk
9dRYYbG1k+FXH0KKMiWKgjpHhB4I/WOtW3eQnXXop3mdtVznVeCg/nj0RfKUyNZXabQDYw1JXpbo
0k9FEujmco0QUtsWD2XUfBYYAllo/p4My3MqZM5NsKoCMMSpvlcS+cKWXbkSZkE/xfs4t0+Uymue
iMqC9dH910vlxKrFC8hYEyAxHTAHMNvF6f3jZiFN6jy1f6z/rfaajLKDG0+5rw6uEZgGFxiF7ytY
r2dW8lQ606uzTg5KgkiJ7Iv19tuO5X91rAdmrQfrD+Si1GZC2YPrLhtTL6lwxTXLbBLf8/1UuxeF
eZmYQRS1rPhUQXeqMb7ng3WpaitoRHQvtfwRToB4TnIwtXFLdPvZTdeyVbo3lkxsEynweGfpfsLt
NJQDai4Gh41u1Z8yleA28qyv2cEVrTPnxptT6iiBBHXjTzrOpfZnhrxIotq2qXoWRekPZQwx1B2Q
5qjmIvr0uv1OsgGTgIg2+VztGn5DMSOe69TsLM4+8EOyO0cr970xnGfXfa5qsE3XZZNY1/zHEOyl
4hrAWf2aNYxb284yEW6Fb5c8lvREdGvFOY7tPMgQBjbgh6bXRkhglhu+Y+/yJxyV7Aamn+lCfDS8
D11zxIOUbJ2lIBVLr48EJKPoZoIgycjFrKOx8qi8hfROsZJ84L84gwoxeJucmzXPmo9gS9gbg+o8
whNhDwfpToGSjrconW5JJWCMuqN0rTNcIlpJFP1X5YwA+MZf9dn9jYS+XWrqBBwQZSUuSZVxfOOi
rEzIH6TEAj/B7JTPbJp562fxRwz1XTqU9Tlf//r+jbmxM3lz7GE85jUbmnT6jTV3Tql2rJY9hWOL
5a+rkTGtLAv4e/JNPgCR6rF4SjR+W1GOuY/3p9l3qfwgdH8iXJxZWdSaY9BO5U4juGJrCBNf1FDf
aWb3mtJwWtkF0incfDg+Z2G+04Z+zxps4MD+2szFFUfNZ9Y7h6ms7+7MTdwb6Mtu/9Fa7n8KSzsC
TKsvmRkeHFFcNIdTInSRRJU5fqYo8yizgqwa7jTpvmkqpc/aaHlvaqYkJV7LlfBfT4wq2pFQu7Pr
NFj/mSj+a6Tl4VccW+U+4oGzLIf4v2THEXSetIrJSPkqR6pPPilHMGuPm6eyVA+94dxNHYe9bezm
xPQNZ75lon8SFWcOKtoou2danw+3y39a9kQkZnupG5yrNjH7U9dsy3F+kTxmCk+L66x9Fd8mJde/
KY33rYITyUxzgoMsOR2BE/8GMArMaLtqZNGBU9fyS9On1wq50q+xS4AXUymVdvSkTOGjolipMsv1
yrRItpqb+8jH2WcBmWWI+c9Wc9ezk/ivjJ0zz/u5RwO5RoXpnGZTl18Ty6g0e3jpmuFGih2OZbV6
q7PqbZJKGBQxHueBYC+q59ydT+ivaGXVObUqXJBOeobVCGSHPaVD1owlFnvYBcWhsnLsmbc3V3Zq
nu9yDLl5LxGxC18ZKxqzwUUTmqgB8l1cwHHzTWV9vp3M6Mx2NN4QErPa5LmkLsIEFu/cwcQ7PdnH
yqxnT+naXTqNgZkAS9HSXXuVzD2LCKxo+E+lAqP5HOONomRQXynWi+nTzKs8MGq7DToSDfDd2L8g
eZc8c36y0N7F7rLXmtQbynqrMyfb0PdwFk/A6J3frZT3Qk+Tx+rXIpp5G2vM5HPjZtCDhI72uXSE
/LfKNle6l0UavuwlVYlqHopQe5YWB1IWyn/JgDiRK89uvtCjlPETI9j90PVHvRKfNt+t1xrCM+1o
qyRWsP7pKmLKW8prDEIGhigZ9Ib+2OUwFnNg5WkwDjn7HSI7iPExjnnjo+FAJlIhZsN06aH0ezMn
DHd4rc1GIgCGtxlZq+g+nCj7CufuRhEvV+phJxh3QFIhMa4J6nL8c1gVM3K4i3k8q+BE4K9dcZST
48LuiZ2qqC81lymA/9O81FvLydHPbDzyRfHSatG7Cm6FZbgRkNA8i7bXsPpgffOWRtkqJQ839mFf
RunO1ZA3u7ba4fV4Dt3aE1PiAbwHRueARDvPCNtfS6LcbTq0gV6XnyQw5xDTO0JDOaRbiL7AaAgl
UN+WWPcShpjIF+qulApgd7Ef17rX5dw1ugzsxn3BiuHZE2SjGAwzEEl6mbMKJqKGKESa1lP+oVw+
ZFj7qVPvZvIhlhp300K4ZlPxeuIf+efyHGZUwHmvZTCOKM8F9D/msTRu3hkgKh4dO2BnRYcFIjfE
KznlKjd3qk9DWXijoEEp7eUtV/B9FebVoTK3knaHf/4+qdE21Gu+58X9CxXlIXWgCRAks0Dms6Z7
l5Y7Q0w+qrSvZHowauqusZ2gVqVPWpQ39VCtVOB+NCR7MjzOra56dRSeFVlem6rdRSHKbFIeqbCv
tZED67jH9aGFxEGEH55Nqsmq6XZGQlhtPQVtp89M/aPd0I6vsxz2kP415FfvTXN2whO8sgR4nUcg
USOY4mTfiOrh4umeF+vI7e27Fs0PDiQMCvFh0k3Mqk7BSJg3XkwvtaZ7Ed+R6EpOgTiwAckr5MfR
7pPNyNGQcKvXFfKjKFvLGzM8x1Jh5We1E5Ojbiaj8tcbZ+oNP2vbe6MuOyfUH2KRD1QguTU0A/2Z
yBS0qOQ4C9UHMHfxzxVXNxvIFmj199X8Gk72g8ykPdFGu2ZhrplwRnKBaQGkF4EHBq3CarDqRs1D
tZEbd5yIMpuftCE8Jc34CLvogngwemqcfhK99NkyB7et6lYK661M2wmD36B5PNrDRh/7g25HJ5tB
ouAuYp53TqP+iXvpvcrcq2ysYIyLravZH0jU50XVj8ioP2qe7kfRLCtNu1soZMPG+HNkiIrZt09J
PGxD6NO2d9oADKH2mhxDOdowS4nBEeHT18OzbnkkxwHbGDJogZE51NdqJPPWv3DSZcWrSCmLJPdK
RbFyR503Fvk5dAdAeBc9oUfBM31JlelVkzzoXYb6aMLcqvY1WaqgqAVsJO+zzuup0/BoVgZN/Wg4
YTcUVL3nTrdVMLBd7OD58hKxsdCJn9ePAmftCJigPOlDtMUV0gOM4DcQ3VcZEnmHuUConPO6Xf5r
RXlIahbB1tbWNixK4WXjaMMjdBh7GBWDDA27tdntWzQdQhcg3qIAz9Abh50ttcfc4XHSu4NTqye3
tDCkGZav6uEePXxNOcZb2MZWRw3IdTiHW0dZ4KOs80zPzgYK5uApmUrjmRnDntyKHkxr/LSM8LV2
yx2+B2Id5E5Phm9oAbiWxlPSaJen5UZLrJ9SX5OWftdqQkiB98SJjw5HHQ/mTeQ35HkGxV0DpNLt
GRujaXJ48b+v+Xz5+i/xz5T2ykbB1SgATNYPPpyXW2U6zmaE56xWgVIdJ99O8/8quwmmdgEAzCxf
V94SyPlzMuS/Q07iyuTagdJiee3eZ5TU3BzkMRJGSslq7WmfIs9Ynk0+FKeMm6BNR/ifcsToiiQo
TSD70vW0VlE3jUxf6xlDu/JWghGh+9gAhog/wIUv0MzbtJq+czumiwcv2UTCRbSQ9iU2eCSL8tgZ
9QnL36Y2o2eTX4oH/lg0IFyD26AUZUHKUwwf+MfitKNAuTKBVYbG/Gh6XqtCrQIRFaeFo4nP+knN
YsTd7Jvi+I28SRc2Vv9WKYiaLFDwrlSRgitYPXH97mJe5cqFuaxy1r8aIzI5HBZfllmyh4rA/VTr
b3Ejt+0iAkcxg/VtM9SO/JjmXFjFkxsVX2qDe2r9F2WnjDS5//hgfkJhnxdeeMVtn0j3YOqnBxEZ
EpFoqA+rAL+Fpw/OSYFTiUb9VBXZMVm+eRDWHutzvfuK2No3hfqiZuXd1s1Nwhx+Db9QMxSYWife
a/CTeiGis5E8GpN8m6rhUK/AegzyCypwxMLdebKaOfHRxlbPfebAqln/v0LXEzSbqtqzEdbynGuT
3ScTPavXjEm+SdTqe8rqU5YbxB8xdCUfvSZepvhJC/u/3MGYLBkAATdbmyGMGSZD68L7LCrJzkY1
iZMB77wryhl42ILKm/BGcK8ad7WcL03WQqM4uRFktVq8Kdb4QhHT+viRtqNA32JTl2RKurS7FhgG
2+u81xel88uuop0mh3EeNPp6RYXUXEBImEIiUlnmQYvc7xXYFnKq9lk1FTtUordGtp8QbDvIYAog
deP0kacmNDk5G1MHXCVGDnCWM/fwCndew0Mgy1qwqiSpLy0Lm73aIK5knMhHyfonk4JmHId7l7SI
OhPlxuI+5qJ+TXU077bcY0L8NcJxmwuxZYZNgBP7RYY+/snjZdtklJiZeh7wNnokP2PSSMaLgIB1
dOUlx/TkTYX5mDj4Z5r5Oivp3hjyYCQqeL7LvaOiNOea2MiZTtVV6uaXv584Gw4OCnYsFG46HVxc
QhP9w0ZS2OAveSGW9HvCYEVhY1wZoCubZCCYaI7/DQa6s5b8DFnxPtsdYQ56u0+05jkn8pcAl4dm
EF8/RtEeapmysECH0fXsXM4tkHWzPAmIw2Wx7ropnic8Jhu1csAoOupC7F/wuzyAGE15y7rsJJ3q
PS0VcSiU/qPOcbZ3I60ORoezxjmBoUmeG2oYZ+l3k1Julc55TFn/Usv8qvf6R2FHryH2MgZ4FnE8
KXbaepB/0pq+dJ5GV8R/ymAFa5/C9Y0aEPv06k9lu1D04bTW7RvycIINogNToiJDME6L1t60pkM/
2+s/Ob6FTK9Oo5FAuHOHGrBHRdyfIQt3uWN9tlaGT7IEau1NbPo6LY2s+E9+6LHa1xX5xcxtSSXS
15N/uaOUDj6i4bvqzu3WbpmdsytxqHXtUi44ho0Gc54Vhcw2Z1CZsi3O/SD7Q1hm7mY9maoCLtlo
H5aFLJNGhb0ReLZ9aMeQ/8vwid4DujSl1FIou4giBgFSVR8FRQaLrVxCbl6WQ/rWEleBFAvMGR9L
Z7UmCM0kT6YCraam4GGmu8hT3QOozdaITVQ1P+kQEJ6U5J+aZSe856dIJl/q5GwZtZ81dppzNdb7
xDFBK6N3s4e6dRUHp3OqP2GD3mETcxlz2R/scT8Y2QItk0w0+PNT0aJxYzhxO+thTjk5acqvygvG
mHZvDMOr4ESZOOqjycCgpy1BXiZB36g1OHp1sPX8WI343mPyhVAkd6zEu9ldeYfYfqtMNHncKZcw
6v6cJD3OE7Iqf+LVyIyzTtZLQR1DHxSR3+IyxQmnk4keMNsL8i35PQMRAzLOkExd2186w/TGqPNX
lVHMzi1sVGr6rmwC0LB/VjNQshZAqHDPN3spHrLrvsUiBkAdnARDg8BT9n/0nDsSJYJOavu1DOns
8IenJYiFOE2K4unTSEzj+ly5wv2WDvdTHt1z9AzdzQ6ZlR7cMjyOOl470tYgjY9abx3SzLjONU5f
7O8knzClmI2IPOLMk331aJaRCC77TGhZ5Fmp01NJjq2n2Pktj2sYX9k98C8jgo7FLqqkAizbwRbB
OtLey9+1+bMq+6VDcomz6WGN/P2cTxACf7YEkbSAMhnu0ymT0sMLfiQ7CBLHtR5RxURyMS7CHE/F
bD5Nlf2s6dlT6/SPMXI/QuL6acaac1JTOq0fr76yLAP1duzkV7I4D+tPT15FtEl0Aq7WYCh0Q6Ov
/ZYpmk7RG0N1aXyj5bTcu7i6aj3JckQ1hfQjk5NsmTXlwTK6Byq95zIpP1XXuUQajKHSqP8vLomA
8JKufiqcer/2RzNVusnsW4TVQ62AS0WVX0Nj3pP8dRzt8mzWCJ1U462rn3nni6tuINg11RLv1AZ2
vNV4m0PS3ALT7CumOnXqa01TPDmw0fsmGQjtEV0XgGbqT1PUR7tSlfF5CqX9opOoBJurLW+yoULG
MKYehglP99bRlOiXBAKMdaywTv16Gp33GOcJD0vUF9di4rCZ5uog+pI0pWFWiWpy126nvAog56HS
PixO+I01iGtv6CSrrUSlPv3FJUhPxaWwygDspYFApDZZyEjhrWf6rXOCqdH05zozMnL7z+rCY+gq
9gXzPhMxgBlfhpiV+qm/E3G7FnrGtxmG9zEnPKysYw6qbDaPWdIl/9XuCPtByeCt4zRLVUNQdmYj
y0j3sKFUHfcT1AdTm/gHAHc4GWSmbgqa/8XMT7VLBlHSRjtlJlGrp8le/5eo7T74hRmIZ84xS8Nf
xI4PdzT3JUorcXeVsilHCqM8jC6uSuZBmX3KMcEo51ThRidnaeirb9c2T0nLM4wvBCg1nt/qqRu2
szJ/dVO2JwnvxFDiyYZlj03nb3Cqz6wcn0js+1ulbva5veGXp1KsiCkY2lf4jmhPdUfR2TEPjaf4
HVP+G+AgyXZmDqucEng2tr8hF53RMnKJRPuLIZLJIHJdod3x4R/GxrpiE4JMa7aY7s8QQv3/r3Ry
iR5xEl7GknzWJhmns2tWe3skqw565jlyp7OKJptW/ZfaT98cVc7WapMb0ME5hISKjdUcMPtlPV8Y
DBYsCdJ+9EG+iM4G4Jj1liweOwAreA4Vtd8hpH6Oi3EihwQTIw4gvzXGxCfPKOgWLnocjV8il5cO
rMIbjIRBX+/eIOmfIymY2I9pQUbicLTiGSqBpAFfKsPnFGJqk477r5jCkdl+vSLgFG2u3dyzzi14
FzINJJDGurJbwgS7Gg8tx/bGgkEPzDLJgUMqFA+r7l8ozLSd4nTPpqASCDVyKok84Bs1CPUYTHGb
B5WBABUvoOmxyrL3SYlIElwi9yDtrDmXJcYdY9ZXezr7TdnK919YtV/tojvPo8wvuFydozWvDR3s
r9fWbULyVckIk5HyhpXsE+XN2NJ+2oemMQnVqPJ7njY/A9gaROsVUvGCtJ/hcgWpMxfmhzGotB8t
eXVQxrT/1dVF3VlL9D+OzmM7chwLol/Ec0CCdpveK+XNhkelUtF7AjRf35e9mZ6ZdlVKJvgQL+KG
v1elMP+qqC2CVRzi6BTWiJTht6waciyxVRMU98QtxD4oq4+qgm6H4MvUS93sqoLnuipkVqx4G8Hn
CaONpudl72XWm8nt901MPIYGEZTYNV+U2f8WiLqceWV0qzoCIFVpvEotxT8vmoofiZMApwmwe3hp
U7VumUwPnhgZgHz3KR45Lgdlg/CIzemogRCt+HMkuYwO9k8WPsoiBewzZi8WuzBGxnLYOKy64kmz
s5kk8rDBZ6XmQl0SNJoX5frjzi9d/yJygs+RnBrGX+c02zm3J9WDFfXZ3l6zxn9stAnWIcXFbVU5
oWUnCUFTlmaImaq5JhmD8qxsSHlzFd74smQsn6fncmJWj9rxLzIPu5OhCp7Jh7ObagNiD9lQub/g
8N963d4JPN5rzA/wnXL8EBqSlBhZdQR98ho2EZSQnlmj6+1iG4AlB3aEggAPeNj3SelxowyeE4EZ
vfN0dK109ZV38p/0fTCtqsZqL6ggLLy6eZap+hwxabh2dFDmXHB6MNBzKz9nerZWQ5U8DBWRez0Q
LiczW+x6O4Kn5XbsMjK3XQ/jaNXQwvg7KrPDTRY5R1Th+xA5Nhbq8kXm1rwOCq72xI9q7PxxdmUN
L8/dYMmPwMN9FFv1J/YUexuN4183g9+WMH9kE9u5cSqzz0lNr5al7p4HRspts/qjLdLq0kj82lUQ
sWIr2WNmzdnCKn9ESbtbvZ/uw1qedVx1IWc5OY1G4csxSyfDxYppw7GmHAbu3JxE2WPwNpqL8lKH
LZPzPXKrujkivRk+dmsjyvc1drYVEc5/vWp+Td3toXvUoM3yu5UnXP9MOLLj35mjgbvIwNUTyhjv
pZXDVi5S6XOUdw9da93HnJeIo1A1iDhW68Atv2TMNdfu+8e46cG4lb99JH4xb/pbFBy4cI7xt2jn
RyNPr3UONWT5L0VSMgsyzkESemTuwRPsSeISHNSuszAMrI5vhlsuPiDoaswbX0HRIy6GfBhe3s8b
SDfNWcaJs/HJWTXpdOgj3FwQFsmihD3D36GKqr0YW6/AWhE8JdTRHtGY4kWTzdde4JvfgT8bjx0O
tpM3+bG3gVA59+tm5KTiPo3lDspMuxE4wc+FQZBnos5o7eOsOJdlznZgtN2eiKmmxSIhX9S5hrzI
CC7ufh6i+nFo0vwrb4XJxg0DJ9tg4YmMf95E5CowDfLwbLzKD2G4+Sm1qvEX3BZp3R5F3+PyCyvt
yTbq5kXSjO3PDWboNjCz+9DVuuHkD8DIWr0g2RYqtmlu4p5a6Yk3rSeNKZ4kPR/zqE6Yvct9P4Xi
nEk/edBRBA+ld+anPvkb8rvJ8fzk1rejjf7HGVv2Ob4VlfgClGg68gkWJmDHFRbXU5P/8LP8CRdh
grVY6wGSH0Ce93wJgpJXAi14QwnhzmQO2jmiCmTbyGp4fAuwPbzXq6S8kWF/dXRHXDvTOf6z0oh2
moKreYsPfnivkN5KHPlrnQecL7Cn3H9jLfxbPPYEGvF8+f8EiKlqDb8yX6UcI1CAk4Eyq7xXkEJC
EcG8QRQxCgyzbhvU37pBnzMjbtUesKZ7j8MAh5gj3qvJGCN0PZt2u1DnryJtWdXEzhSyMx1wvZG+
DMEp0P7wXk+JOMYjcchq1nNNOlwEh5QCgSP0BH1wgMMj6Vom5iQzDDaEG/0TIOgRaEsrLpGeyLr1
sferhs5a7NCT7fHeM6x/btdwPCdZRbJt4FLXA6HOrGR8Yu9KuKAm/DtNBL4MHFCstQgwPMU5csRk
BMgEjuM94nFkNvXN2AbYSZyt7eKZUd6sMKZ7VWBhjBK/UBTJYLDxc9Csat5MkizA2UYBTLmsE+4c
Oq9/yFi6V5Wud2WBOaQe5umkQaGu+KkGT/McYmzlXD4Qbve+hnoMH1QwVMcC7Wsdhh2vd6nq8WQN
c3QSpOr+2EOEUiDL8TCLwlt7syYOnfjh05S6yZXE63yyyIOdZTklwOb6KV5nVoxKja3yg9gu2G3T
+tvX+DQ3LV1NhzwIFQEFD55yahgYxqYsXNBo3Qc5RfRAyS1y3Xt0iwf1kF1jnqIrgcGQK5Zf2Tuv
wHOpiaWjmAfFdHWkC5zIY3A/SZsw+eOcT8D641o1UHml/UfPnXGspiZ4ynOtd/wwqELKetc5+mrC
JBNWZnJyHPaR9NeLFiR4MeT4TrM8/dZGORFNAgq4Hoc63k6OFiyhDCSAwJoVvgQsabsY79vN8Qre
DwmC5GvCXRI6pgC56dtZ/8fXDdf5QnjMOOPkoZPq0ije6jA2/BWjFj0JU2rpB1/pJDyqAjcSzjL8
TS1MIyLxWGWPfZnk4001SehAqXTHmNyoHbBkKrGaJoa/OJCcxerfTiGaJqpDSgxrNkyKYjgdudCn
PqoYXdLarVO2/6MkdpyTIGUbri/ObCOUZcAP18YcuNuwCebxNqNtPIXYdteWmASWiiipdirxxnov
ODI3ddQhOIccTbWu9ZPjaPet8I3yqfSN7CWQyDIYKcp9OWr7SzS5XNVpmu5byqNuDqjnbaTRpEqH
3a6MRuYWHkr3YwC191LMsOz0HMKK0Y33XWF/jlal6moHJMcs+33PixGYgumnm1Q27dbxuaGGddqE
D57TFRctYjgjHbWUa7fxpjWeh6UCIUjJrJCs77GOcaCNM7pN5Tv1uyXd4iXn4kPYviR6pk1yIEQD
LqMRCFyKcGPaZiq3liJtQYLPBZGiaczGxg4LTKgfiDX+byXs8hGYLTQPqe2rDEjz5Y3KVqy75Lb2
fLHWSdWs3MZs9jIOxRuhlGnPD3PhfzDgtwUGmXUI3X1FrhQ5IfU6DqXgtw0DQKboqStltNm1b8l7
PlTcXu+V6+ppmwagwTQE9Z2MHPdu1TQyMoPkj4EJNZ0Es36ucPixD/bIusYVNo4dmZU82XrYKPcw
s8yviLPnGpWkE12nalFSoRd92XiINpI1/mmwoaZ3Ag0/Rp9liK79u+Hp9Gp1vkEU3izOppO4j22m
oSYRjdzLAZMGehPEC4aC9pglhv0cj9Spik7kO5v90ludZwmu90QV+ypB2bENo70YROqyVVCSmhvI
xv+6nhH8U6qCbEJ6KrhUTgWBnwD0Rnv0UUl+4VsTttrdhH+DDjjG9OJO4Dm7LN/0di7/ekoYT2QZ
wLmnrtokAqnURenwDn5Uk5R2nKLheSQSZ89cbRzFsLHDcW1tgOhhYG4aeYhHzJuNgJNiN0Q0LQSF
nUW6dxPPJrwCUev94EX5T8JLaUdBLyoOnKu161XgyjyCDwZBUkCjZWsEm85is0V8RW4aHxdZGGfs
UCwbYWNZwbhjpcC6DE5Lli/uPmSgqrvovFgdfLee7lM81YdM48w4+ClEPaD0rBFNDTdhHkJinO5Q
dXswasO2SqLkIUxa6xcEB0HSNLGffDFHj6ABGiKZdb53Bs9AOVZjf9BTC7wu5PaMq6PXBt0J7tz/
kbLPil3DpdjG3ai8Ez7E8jJ7Hapv7UJFTxu2cM3Un3on4eomWcYljv1nyob+CJWLcdxh2UjljHOw
7Z79cA1QNUvnfG8MUE9dlpj3fCL3tubFvuQVx+C5qYKvFE/u4jkRzymaCiiMcmbHoEdnk3SGe2tS
gvx8yIBe1GxtZBp6+GT1r62C/KQNU1zw44qPdPJAQXIFZe4rU24Fq4Qw947K0mZjOUWwSaJl3z9E
7usUuurFHuZXWYjs2hpDz5bLy7edk/ooRcBHN3Hrdy9B6rPv8SsVb6AEDg/laBDdMc/LrIIsOnz0
AUtaa8DCYHIbSVtAdfQITMYCwCGeNYqnMnmTwt+2kO+DsoYGHoL4s3+aquXG5ePco/WcSXrZcKfx
m22kCJISk3vKs8aLK6rEzp0V8X1PcZ0tN+iPRHsiu9nwXO2wSrL6CyT/KjRju1MfFst9HlX4jF32
nUbjl6LtYXIGc+XMYmUwJVDJhWOLyKYWznqW4LeUKzY6bu9xlFwcNk/Yo3nHPJMfAZtmrvm+rS3P
OwRZc/KM7rFvQ35cMEgmg9tgu8u65k8dRHfaH8nidWTJ/HXeVz+JJG1Vx1+h7VO6oOdNTD6Do4rL
U0iNgQsMhYzmpuNuWlRwpPPRep46VuPhaBJRi57ZtB3mLCh5M9JF0YzHit4IZcYY3uetoLgi4qHM
HUqPp52OkrMYpzOV67sU0Do5xHvrX8eE6gT9p4RvPY/x3TQbXDjtRah3VbxzRTnnSbBJE3aghXea
JabCtECKB9KHZRchuFHTYiUeXoxx4qJRNdZuSjuSLFBbV3PrtMfW8e0HLgU5IORI+eupkvVlnCkG
ydi2aYZIPLEqiv2HuWwQZqLCzneRZZi7zhTzBi0KWFvnmX8dx67uqclUK6plLCU4utIRZIW+7NNz
3uX0OsBvJQYMzwL8FTnpNmmmO+i69OA7fke8Jw2falc03MoSrE1ZDcZCqgmrKN/sVd3V3Ufh0NjQ
M+0eraKfrvlQ9d+ujVycy2x+nF2jgjrt2JQACKSVyRDNLXKK+qIpV3ocQVfhautRavoSg7Z0q+wV
6zsgLXeeX2O7UviuxuYh0m66J1gX7gzDaA49EIxVXkIkbBcCRO1ICztsmf4mRd7v0F2ntd9RP5f2
MN1DOfAKkyRPZ5wPNqRY5a3YqX0JT3PIAuzOdkY34/TQYSdOGWUfW0Bvckct1dIdIKujX6ueQGRr
7sHDGoh2pJFiG5ZeDPb97PrAhVyvcE5tVEaCKDm48tTxgkOc58WulIjeagjqJ2dwR74daeR8QTag
L8QqcvsLnd3cgCOLWMiCuJtt+7ceHH0AVOKv0b8JexQufpugHHhv99VmgEEJ9cRzEVVGIoF4VbFh
evGuSyMWkxWbuL0DfnXFWAWpxC77leGpT22hOxkk3rZ+UpH8BmfCiM+TBafTMNfsfuOdKlJAkvS9
rtISDTQ31ABzgkxbFbbZ0ZctjIzcjRhskmScMa2PhBn6aJ63UnjdkaC0d6Wmyv1IVZF/lzz/u6Jn
C5pg6H4bfMQtfsfzRwjxmwx0NQC1TqZ6q2fjT9XmGSdH92NCG9ik5LRhv1u4ofLuXpS+ua1bDLFB
ZTbb2mCnLJX5B5WwW+MS7raz9Iqjn7sYVNra3fiYXW/AcNODPQpqRUQiiDsX5TuRK/nY1wPaKKfs
sc8lmGiD7VURxOFZ8Fr8Vqlo1vmEZQFnMpB0P3VqvMBAgiM8N6vO6cQ5tBn1jCTHPjXV9WOlc+ut
7XldWCF2O5mIv6KuyycH7hrVMLlHpYeO15VrC6R2oV/YInRHwaKY+gAun9rJqp0lbIN7A2AlL6ox
QAaO2qlp0BtBzO4iyTFuIkXIUPMmOZP1x47XE600TVAtTWwPV57mnO1MRqUFEaTh1Mm4+IGYV9wH
LZu1NUYug4sT7rNYjU9zkgFCGaJ4M1YlVkqJf6rw63I92kxmMm7LbVh5hGZFK56rsU6J56tGn0lY
YjSj6XYNM0/vVUdZUK9sudURO1tLmRN/gv36PLnz3coy42/Q5d1+SJr+0tELs2NHKW5hmuPf5nZw
BnCAQ8dhexCoQN24z9kvFgbgbRy3OBpzPozW1NGXUZTl29hH+gbI0Xyqat4KnpTEaS3iE7d+0vaG
vK3xVIaNv7FljGsvAJFHxoTUh9My3tTGdJRouRuzmcfTlCcVKFfsOTrqP7KgbxyIvmxeEh/DIZ9k
aG/NLNNE6gxdrbJJZjer74trHnblckpW+7ZOFheK2a6DkOKcwh+Y84g1VU+Sj/U6TLH6bYXDs44N
vHhzBfJvr3sAMdgu1iRJLBCbc9vCrRLWKxtuuYuU/JYMcacesO+ZmD/JIAM4gVFCPgSBlm9LoyaM
5JDESRKf0aE4VE3INQW/L2MlKYltqNsdihKB4peoH3duZJ0zf/qeXH5b0meQLe2f1FdvNj+osFJr
G1ANJMHtzG6bYq99ExZwf5z98t8DP+HL6B4S96tqPXpV60+EFyRe7CZTI17xe2yKMFh31XWs9LYG
PICN38sSsDgNqTKN4jddjbmAXhBsCNsgwsjziD4EJmA18epzfXT6fOSLoR+WP8oJT3CCTzq1pNoD
KsWZKouTiJJX3eTXPMJwZVniM6ImSIX2JeENU0EGmls0UgdnryG2eTduMji3q0i2l5ojWwX6GZLH
TgYlTufoMMf588TfkGXqZNpMr1UXDKuOwHmTJLgDHAQCo73jZ5tH2FSDgykoPMMoWSOwrBmnb4lh
fQqLMx+vr5u2RFHIxjLpcnBSRNb8ZI1EpqO/aBTb1Mx3IYjLjSGqZ9YqrKyhOSgbGtG1kWptJdem
9/egEVH9gudQKuzN2dFKYOR3+GjAhncdxXwVab7lEUoItppF8seAULkJcItH4fyTaJj9gb0eoR2j
GGDeUBkxsXljOlC2ZtCJffc2zHcXRhP7zXej4OVQ3FJz2Jp2+GZpNjFzdjBscWhEdDKS4NCM5Cio
/+ZloZ8p6dFH/uh46iPnMy741YYaq32WAMJbnruI2S91BKyjgFSQd7anaccYgGH1pw//1NZ7NY8b
8Lj4qRZ/dPrPDe9Yli54Cin2EMAj8aR4lrXiKcodoL7t0Jxnga62gFcBHRJrggUGFWMV2PwmopTo
hN7OBDSXxzAR3vOYjrtMPuVwOxOecN/sjv6UfvuFgKXNzDpwIL5P1bcRtavR/MhQKAUfLi0zF5ei
AXCFmGcjxB7OHseIzj3r3kkXUGA5uXGnyeSueTbGUl74N3n82d6YV0GDm3nQ5HctqhTwhQ6Ysr1g
C0p664J7cOP06pMnRy2BhOyEAuVQLbHEehcoTBJp1b36Kn/mFbetlN42JHTmqLoFusFj0fBwLMl7
P7uRqGJYz9Zs/vv0MzTMzdRMAoQnV4kB3lh/H4bkLR4UzQzyL0HFI1SPd79OLc4ZwdPvbQQeogoL
OF/YwZcHL1ePi/8tHjCozmDo8mqXGuPejCQeAdpnRrkgk4z1EPuf2dB8VY3xIs2p3w7KfVueSIRH
Ep78pZM0HyQwXBjr+8BNT0L5zrHBDNXm07Pynrv4XUCRWMXkls2mfzeXBs4RrluEc+xBNwuCpSte
qcWlJCChdjNamIOEEIPN7GKzGzzY8lPNWUtUZhRYU0lweLuRrzGx+OmcDGRYaVZhQAvCR6imxtnu
LBp6ZPDQQRHy7ZRHKk2p1LZfuyy6TRr3Dm+BXZkWmG6LW708n40RXriHmZvS5owd5UhojBBSmzrH
QFH/3TXYVx3uK8uDYM3uQz6PH1QAHuzF0JNLQAxG3yxWoXwBeuD8Iba5PA1pOuwdDRUJ1Gc+q2vj
eHhpRjajNY73TVXF+C/bgrVRoaov1QbWI+PzdIgttyRemHQXEemC6Y2rmRlwq4hcqOFB+NwzJ9Uz
8vwCL4WzQQIGs7kcat6wtvkWUz1DH6kypm1uRUDzgJtTDIh9v3LVKxieCzTvkzVHsETbvZqAkWh5
wr7FiOb3KG75SNMfKWoEYWRHbjk88PqhSPJ36Glg5pOu3BUp52ARG8zPzWMwkbkvgEBsJGGZtcve
eF9HzrXtlrk9xpvAT/wlUuQFqOhibunXSVX9xOZIfwQCIM+eHoIdPxuCyVrtvR5voFW4j/Qnc6+D
kE2FDCb7OEpPRH+eqTFYUfj3XEV0UdEGgBvj1zTwzydNduW9QmDRurQu0G1AIRYLChd3JTdlyg/Q
nv0eC97ssjHggqqc1Fi7JMup1hk/2cj/cT1qE0MQGDTfVf3aX96OFa7FFRU1v4pvv3SQ6QJjiUuZ
OLCDrTE2HBR6N0YDdiLtop/EbxAIjPVYpDzQ7WeI5g8C6FRNmDMVEL2W80Bl3pnCg31mx5dIhA8o
O09cNJHOfKvaqCy6RqO785vufU75iempxwozVNuGE6MSZbol0vwDQ+TCvmIz8xG2VJ2g75zysUP7
tM4mozT0oQ+ZMXYU4jwElPDRHoYWRpSIHgictmVydQf9HsyCNqVe8ghRGJgWuNYNpMVUsT1YUC/O
CH+AU200KSIYuy5ad37wbAFDblN6NIOgi7YVpwYcj4A3ej3S4mQiTE/R8/KbAMm/OJqGn0mKM1dz
HsUcogGj7XjktggOoPL3llaPoR4vBb/8sqUwCbf0JvKH56Q3nkDLJBs7nOA2DMyxRmStChswnkGu
M6jw55cO+gpnXgTUmUsyifsSBS0IaZ1oMWTQUARuPiVGu+5mm0S8flEeKmrJ4aM1EK3AfXAy9kxA
B/lmVxrIXMSto25f6hps6xwZL36DoczBKaGjgTqWTP8kLpt+YQZbevSoTnEh1oZFc0UZBS06Yaht
wmRvG+YjFYGv8cK94nW3j2vMwYXZrKFY9myi1FViY3cFF6KmHXYjqC9pGB+2mrCe994+5xUac7dp
NTqGJfFUNxEhji67C7SYghMupe2d9s09CirFo9Urq6ODrcof31dnj3u4NoNl1OMI4P4u107nZfge
7TNPbUHXX3kvcHOsh3lorn47WFvdkHLvLLNFGZTT1l+8hn4QfWhjuk2lz1pq/q0tLoTjPBe3Bteg
zXyYkYqk9fBObTssk5ZwF6+P2k2/aVbovhRu73NUTZ8t5ap3FHaP1KR5s9z+nhate7JlE3wWyRC+
WKUNpimIsG5G+HYAhfM7ChmQbCuGBhDizlV+j9cxvocT2G7FZs63Cb4YWINYLpsqwaAa+E9TRCXX
TJBn6/nKXDWUj0FP5kYeQwFvr07hNjs2LhUAd/4OSllPuZ2CcrIpn5QNX8z5nJuAqBucaqsgJtVU
2KxDS8I2vr8Q7xjfEI8bC18giMTl7cE2D0MM4B1t9etwHkAj+wVwDWHdNGuybcgnQmfnGkPNlgth
vKIJldWGW8qdnQX/sFx668iWJSuB6YI+8RrNgj6jueR35JAJgRzxUZEeaHv51oJASKJO4TAv/obJ
8IcDKb47sfXkNsEbVbBP6NAH17Xkbg6AY+tYPsehCRrA3DSBfMwhs7DSONhNAK4U9+6EqbCPQmOV
U2q0BwFvXEtLjeSw8FybhAJ4OnWT3FE31KYdS3wSLBsskPjUsCARB9F+5scuAzz0KW6tteP4X/jn
X3yneywm930RfyMaGgso8USzYXimRXYtEM+bZD4l/NocObzoRIsVJBDKWESy8CfM+2Qv6K+gfy+z
IEJsw0rVD7zwUnRRmaV7sEOo8CWcBE2WxscIX1bJSYaSWTx+RVNwycVOYtsL34OhVD5ZkwOMwoBP
0QvFggPwEh9s8Qx3vIRpNbKarvi2tvEhHO1j3SVcG/xpK3q73KJ5PyZm84gf2T8GegD20oAtAYLC
Z5T8JHP4VQbOV+PjFm+a61CXd3vUl8jF4Wfr/BDN5rPnW+pbJvYLJL3t4iN1/Lo/ohRyK/Bvupie
hpY2W5N6OzkZf9qw04+B9KPNYGS3OmsfvdwDuW9wa6J9JTUe01wMq4QdbJDl3D9ps9zPYP9tY7hl
jqgPncWaK/n/L5po7HSitD1ydHMlSA6uTrAmKwxacu6qTdH46WFUC4w7Z09aR+OWKgfEI9WxIB2J
P9EVrNSbFycdgEQP7Hr5Zg7BO0as7VSFr1WDZZBz/c2VxR0bwKmLo6NKxyu+9fM0Bzc2Bd+y4suh
tL2bi+kdY8sfgbyxYzt/Q9TbEO122FWl0HAw5fmZuc1A3M62c4q51XZ4a5OSIQZFnLXu2g4k1DVu
pQndLs4ibZjSfGk75q2GctRg3pSZEyx913ti+OVmclP6z+g5spwI/5hgFxPN3gshxn+eZJaX4Zon
7uTlmPCh0N2N1OUqbEALHFlnocLHIAcEu1W3y9jE2x+0PJ3EyHZ79rNdEHOXDtQVje4aZPHRt2au
9xiAIzVBH7Npg4r0X1QZSAvJs21nZ4wlXzHRpU3Vlh/NCP+JW0BRVLBQrIZtngRXyysCDMY/UdF/
tQpyd1qPAu9+7YCVdwtPHKKppyBh7p1Dby+N9q4J9YYCKcxXeYmgoNHu84BdU1UZO4v8xY51JMYi
RthbZZQCwEkImc4NF11Kign3A7vgZBANmNjS4qrc8GMvsQ0d3f+vqanns4BjffVhZQBwI5BzODKC
QT1iAytubNkjIlNt0e48N+oOOvNSslAw+NZDmIg/rVMRHVOx4d55u5cfZZl5mC9wxSlKyTHTLICm
qqIGObWdbj1mgb0jHAlIlRqXkc+F10I92zDnw1Ct8WTjmpQZ+pYDl9s1PZWvY1wu2ywQ8S3uRhPl
r7eemqQ19rFKYIq7o3d0NAD5YmI+jLXvnYawxzFUifwi4P8cOG7kNnQDvE56rvZ4O4otRlbnMpcG
jBJbMiwNyybCANRP26u3m8sYALvdtt2Gf3xNfa9PgtGxkjNVOcOGDg/kiW50CH3E1UfdN5x9ILeZ
pZVxctKJsuWeNo2lqnnvtBG4Z88HNOSqwmVnOeu94bLuBWCO45DN9C4u4/le9XzzlBHhCA0c47GX
nElINy3Pk9lvA1hq26JhM6ZNNHS2EPHWkppiTslBLQfQImaau8TL7AbUS5s+DI3+a4Et4OlK3YMb
GaG96SBcPrsLQaGBerAyUO62asr1ubYt/1IYA8aL3C8fxrlcjnEbUSOe/RrIOajVFdeU9GN0O3/P
WdPvpzSYtwrLJux8Nn1myrvUa8N8H4ng1+F9tCR2S76WHmwO/OAT/JD422Y3sapbeRGhBIDGLotv
U8USYgy32bLu6gMuwM6xQDEzOO4gSF4Lv/vpuRHhCQj+yaiGv+q2BzdwP/shPfVDdkokzeaIojuJ
jhYULVTOuLvjmtg6Ay5d+BXUPZpEakIr+Sja3l6VYbf1QTRmhnW3VfN3tloyziQaVsMSTqzDJSQD
cY/HmMwIYD8hnHMGNgf7bkJXu/qUeIWXQNemTWb7JLTHTKfU66TUiAOZthojvlTe0nFTs+riZ4Fl
dZNPpPqXQEYFtxf3/Qm++KZ17PexSdeDOT8nVgVxIN5bFFo0im2t075Ad/5VDt6ouOEK2i9TSRFd
3Cm4ZHSFmrVxHdJFRiwu0gyPXV39ibuhwTtZnKYkvY8pqmjrPsFqehiU+dnN45PSLvF+LqUZxUp9
4g4rpzO+l2CKNyXPFmpQLKuHbLYfvNrBK5N99iTzesPf211zs9DsGrAzdEXFlwniEu9G4oIJCPC4
eXRceau1SXbdyj66jMURACgYhhe0wBcBF9gbLG9l5fF+dobTkMEQEHPFctFoj1Ern6zS2nlzdl3+
t5Nwn7RA32dDhJI0XSOf4hTc1X9y1e0ib3gIhLi6dctjUH82C+OkL8Y3v9CXKuiCpf5IAFkvgz3b
EDSxnoykmk/43E6YSlg26y+SIrsyL45YbG6NK/YSu/EukAXr5+IBW/eDhbzlYirCKwY/p4rSRztx
710z383/gy/DjfLO9tylKuCia1wYR8kWN+hw/7M8kgYbUYuN387dl9mh94MvHrsnegjZOeGnC5v+
OZoy7wvxhV1UnOXXAZ+Wr8C6hY37aVbm0Son8FAm08qKhJT/4hLL4RcHYXsu3FvHeo7GkQjOW8p7
zyyr/3+0CsOgbeXARmBGDRRRxgkzTjFMbMa8GUhBD7dNMnYzWvfsXZHMzZxVbGQHjxYKGkWt9Ix7
KZ3hMGAdoyRCSqjWLUbsLgYjSkRrD4ZLdcZ3gADUD1+QTJ5BZdLq7YYcx4uRpRZyZzJ/QInfDAnV
YEFefOjKW1u+3ucQRRZ6lk/21qn/DPjlYD5DzI369aI0Z51vXbQloPrTlbsIC20ksrVjT+O+H0FT
EIJNUDa1PW1LqJQtcw3hTSo1kHKBkEN9PbFi+AxGA04VSeQ62/KC2aUS+HWInSaUJ5POdvbqp96g
fGSy5Uoh8uSsvs5NZG5bHb9TJ72ewBzwTuCVoLj1mUur+KuqZ5/QNrtZ08l+R57mkIO4N8GQ5QXS
TCVfChM8bTGVhyUOUYwu1v146T1pEjgNA81AhWZ8YIriImAs06YoP60ivTusiglgsr1yMBa2GWuy
0CuuVUw2aO5PGr4NU/UMNDeHqCFtQkZhfWmJzcxj8uNUxXnRSObJuhIWefx/kQwudys770EE9HFH
xFIC3SZ7TNe7OeTd2aBqtta8ESFe7z7h5o805NQgDgDGrEOTcIJthc9BPm2den5oCw2HMx+hIS4m
5flWyWiDq/Brxvsic7LqBYEBzaCQF2+lzk/LrysOY/A/b4jXV14hGz/PXkPM+tEIucv2meJA+fP/
pw6zgbDvWbEU/qL0+8HeL/rbfyydx3LcyBJFvwgR8Gbb3hs2ySa1QVCkBO89vv6d1LyVZiSyG6Yq
K801SZ9fAt2l5kU4Qon3aiHV6rTmRFtXJnRWGlb/dGm0ZNWqDpk63rkAfHz1lGgt6jtKkGDYUa9i
qBCV4eGTy+w3DqOVPvsAI91dkDg7i1IpAAqOv6vg0e2726uHKnHvpaVtIBSBdtUNaBFmey91rOtj
7dhgIDq34T71dWZueBkivDxcwbSgFZG6SzOjSgy96RnHI21eyz06IMAWU2m+5/B+FlMGbdKYlhr0
bVmh8A2WHdc/IFmoFjBtWNn+MK/T4L3goOt1a62zbSl0AQRn76kJnTQBDaPVKYrx7tbWXHPntiEy
gGYNKAHiS0j6pZbGHlGoW4gQ7NC4nz1oIOrbVwyixPKekIyJ/Gg/kTC+2ln5gwoexGKWu2yVTLdh
ruOQ7cOzwYWpz4r5qkYSx9x5k9VK9gOrTeFn4YHFETjYksa8PeIsiW5nQvZgmKuqpe2Hfwmtmcz7
qdWGKXv0J8dRki6evYSPv89UpH6Z7fsLrUTCtrTozbrGvTObF602jjWcQ9omYNvrhAn+fPLq0txE
LIq6LV5pmW1Mj0xpLiB3mMCFEERbDm30dE3YWE5vHUBMIcMNkoJCo6SKGN58k1qVfNEk9CDG0tZ7
JnEbdcifgCAQ8IoxQR78+Gt0IpZTi88ZA0mCO0j9Ko0eaCTsMqxdERdz3/ywOmmYiSROZqMS3345
XQ+ZGVX3taEF3OWY/2m8ycJ/ZwhXuZHADoeYvhm84V7ldFhIj+SIZRdXX6jvnfRsektU++ZatG3p
B6donvPMLa1481r/NMzZZ2ep40I4wGMQ4hJiXj0aVK2rvTSNjae8Z+/LNhdVphHfduBkSn9DyOal
qJufgsaowum5wKz6UYjxpOJestjZFjMnaZnqd6tqr14Zfoz0YHc2sPkbHQoLjC/qmp4Bhdyh7TkS
8bKKgUM2XZRhBqvhOwbdZJBgefEVOPE2rRg0on4LGBz+JB3hItf2XoWYupt7by2g7YXtiDdSo5Z3
3Y38S6DAkaTqH899SQHVZtZKB0A0AHthxeWklY6/IolYMrDeFWYAEgVIR08LAzGMaDR3jqSBQ50H
oC0dZmy4MZ3ojevbdAjDF2Y/M+m+ayVXpKosuskIL+WOMX1Q2OLYEbbB8NAHnTZsn6F2UpYx6h3o
8DJzVQacBK3mrNbzZ2WDWB3HxEBlgDMMS6o9iwIRo/KDJF9n+qErm3GgB6swYXO9ZBs602dXlcBg
h+GV+cab4oQB0i+oofaUe+XgUC4GCjgg+5LimLpQ2vy3bjqrXjVoQjTX3ouYpMKxMCiraeNcorI6
lw1OCXZ38WiuLEgDd3rX30HgFssOCoNTD/mqBlJBSvKTNHBWyfBAQr20WXZQkPqHXhTaj9ZUeNSZ
PhkvM5iCI9CtSdSmzLcyQCG8pv+y67jXP2ZhMdbqYo9RO2hK8P4WoCvqzBj16MzawlbPf7lYIjzt
jIyF1jzsrWeR9RBpmpBGZorVKcQb+6cKgpccrQEkJ3/bKIFlNpPeaLwBMBJFqfGMP+g79N4XTEdf
ahQCAh+3Qa1wr3ajaXgCdJT1iLle6U1qt27CiSgqBN0GBrcaepedNQHb4MPA5u+7Wdlh0UkLD5/t
Km42Wo3avwGqBqwGUy6voD/R7Nx5OFck4ApVFmVgT83KcBdfco6gvEetwmj3JqlKo9ff0DIwtSl3
gZKcBsp9CvyTKwoiBZiorCW/CTpUZQZAWKehShqmLeRKcITGneVr/osPmYnaAm8fuzgW+uxspzLe
uD2AvNQz4pWO92BYWoc2a8Jvc8ZPXp+qh47jdFRLO4R+ckvxsiqYsQKod4tvYsg7Ew/ARZoxH6ca
qM+Up/0G0WBfI1MqD1EzIbqUI5BYp/vC8jyIDHkJZrZWkncRnmAOBmKyZ12ocYROCuQ1dIlBTZuI
cpPoRT3eM+T/6CmujWn6NK3iRHjbefh/o8m1d+b41qfRJu66K8yplRPq/QHZ7Ap1V/SDotRax/jN
r1BFURa0JEKOe+YlVPU6JQdZxE4bGfda43RrAnpOcQpAm/EKM5jGDGB19+AwztF4HswieQ3zmNmV
3X/PgHx29KOkY1xcVb/d6239EzTRw63ISoDFbFJA/gnf7Jn1vneyOwPd/ZSBJhj6pPnl4qNH7ogq
3cBot9dXMBqujSnWcBFdOfdUmPFHpxRna4h4nvbGT40PK2sek+j/+IR6JA9WyTBezUDZIedwRJZu
6zT9sRmTHc3e1zYAqYeaU4q2mihkD42ARiMS5oI4LW26In6jOofr5S7nDHmOFvc7jaQ8K8V3gFla
3yEW1J7moljXNg26pH7DVWWlxc5fzbCAfs8npYFrFSVM0+IkB4uBkQVsRmxGcMvIQowxGk57Q2UR
mKse2HlhiP5ObsJ3hcoJQtb6U2ntIO6zGC4Bc1pA3BsoWF1hOJYOJlXVLeIKdRt8rwNWdxxpqub1
sHAQIp51ZGkjhFU9D414vxu+q6q8gpOyVzME5LoZtlg9kBJJa6uMg7XtksMOA09FGbbIKz8FJzNO
zaU022xZ2e16NMEEhTDEF8ao72rsNhIl2akzrcxKIAzzrtdhMFqiYRJU8CZyBOdKxrlNpDDjMMxT
xaIUzeyVq6IG5sGTYLK/nND8zhjnGUNwZJK21UQOPoUttYXBgXdDicAFIsoYsEiEsGvAqmSeoGCa
K+rYeKI5o7uOMSKEYbkwuh6fosj9C7SHHH0KYdZW86k3aMHWRsVcO9VuIzVTPDcDNFkkRRJL2YdO
LQ/e+KhaVFg0bi/s1oOJkhGi8bGFaoE+kyz5H5M+XAwLjpFck82tziW8/FBBP0m/sYq7BSAtxIwy
D+Jm1iCHQPdc8evXGVPOrR74aOEEDXOqjMcWjH8rOI11bW3rDoc6KHooUe/AFa9D1fsNh+hJ4AZH
13NalgCiSheBj6B/Mxzt6tTjW8nkyhrHjyLh6Mq9pwvxDK34R1pTQw4mOaxeQZlq4mp+CUekbKah
BdYzV923igj2Z5YZ3iHt9WCjTd6XkzffBcg/CiJCWt8l+9ksjnj48DDiDWxaeLDOVePOEn2+TUjn
xYpKT7b/lruJmYbmzQyXPD+nVbgvnISjaA5ukVqPaNR3R3mVE2itfP5nDs7q1c9lNm89NqOnOtCE
mheEA5lxKZtElWGZ4eNaF+xnX6yRFNVEcrV9olj/gaDYiTYQvhTZuAs661hjx6Rn0doylffAiLey
IQYPQA5RDzTC2c7nD1R+2UWdvvVGD7yLdplkbbHqUlBwLnlG1hTPUaqLqnA5M3D+VKJ5xyAOZK27
qlt0VB8VErBRBmjz7EL8HwoMHXLjF4JqR703b3m379g62R48J0AULGLraAlBf1lpj3HgUqO9LGJT
A5ytTpeCEYb5Ny4fTRwdEzqgMXVogiSL65esKBBdfLdvIJ9h6SQfgG1hMfLlXEMOCa6/RP5OgO0u
GRn8SkbmzgXc/jIHRZbQdonYNHZLhGMGawFYIJUmzCV3LrPOGdJCw2s3mpLtzWZal9VnAnB8AGDg
aO+D/WzMb75PK8vNNNAa5lrZtnSrUXwACUPvxT7hQrA2Y8yDwULwGxaS2k6MmgzdaceIlr2lgoHo
l5GaoW/34IJt/9IgNAGXpaQTaeEgiD2KHSy5HS4URl5H5db2P0HxTJDh448CHR9+cR41QJDw4mwU
dZ2XKf/h0lOAWsyuUbFxBYOztLRxMXOzE4WxS0e0yjed0/xBNl6H/5jvNQhQssA7rACNIDiHUvU5
+zyPtwbCyVGFf6Z1Cz1a99G3CXMMBhnBuuj2OXFMPlFRIGnV9lfg7zzor6O+jwKHiikEBEVhqz14
CiOM8xAnrD45OySJ/HbAqs2I0PwDTxQVTdjtH0M+ruquxJn0z8y4xM2cxYTUmj18esx4x4mA9N8L
Y9GombmVl9JxZLEkgdy+zGQllf2FTafLg8j2EoT4hYrcX0ENTF59EL/l+vyHv9Ur/WIwDejMZDeD
WdOFt4V9unsamh9RnbIRsrE4721qtAmtYdfASFJasdNBnowsJq98agDIEPCU72E3sHozJLTBHyx6
R1+MCToLE7M1phg8BTzDtm4xwXR4DON3mKOIm9sr1qDSv9QZrRNZgPjpqJu4gCDSbiooGHiNrLhd
XzdBPWa0kN8M680Cl2bXXy5KaxrpR698xAFDQn1XzW8D2pSg6PYhSiJtgbiMfnKQLzZT0itM8f5/
of24icPfrPqJAI3+heJ5otJCQ4CKyUY+As06w35nDCy/YXYGMwrQnRihoFB54JpnJ341XX8H4wrx
ir2lRMcZT3USAjmPqtDYasB/+VKBrULxwSMDe6UgfPBldevSekJ0jVEsv9s2YEnJv/UQZoFWrMz6
K2ZWxJrm+uSt09aCrZvtNQIFs/dTDfsE57Gd4oyHvMJksaGkEFxOhwCOPv32bESFA0jw3g97qs2n
Xw2N8CR+8miTudlVWrzSukmuMBjVfaK9hKwNxy3XDEXWslXb3juY6TNuLqxOrgJ1szMXINtNFu/w
gsvTkb9g3L4s2V4j4cBVQ9p4rwUSsfxGhGpSPzzJdqlG3XXY2QsWFg9OJ9/NkQIoMOGYb5i1wIMu
p8Vsv4LB6WeMiB2E2UBlz+aGXZ4SLokNlfktX94L+Eg0NfjeMf9pUOgBJYDArnpMUbWs9eaa8kAY
Fz95G2Bo1gbEMxZ59NWCRikcJL60q5c9uPYQSg4GpuvZ9vdOlDcXdGS2zKmrBc+FUp3mXmtfizj5
wlePsVJAhYmPxzs4tf0Ehk6iMYy+A/Un5/H8ORn2jkeZGOopl/oyozHto0luBP4HA5M66i4lGN5Q
mVdWZu15FzytKdIOAXBHn3gddemKFjB0+I7C+Z2bn3i0g/uBL81ipDhljLUBWr2a/HuNB2vfh7uA
k0SlqTigazuN5IBsubz8RnJvgX/w2tM5QXhv0IdNhDVbnlWXnDvjU95C32YHV8fmmcQtasJbWOAz
lyvMarg5tTxKcG9rABTgodtKRWXX2CqWvjfH/BpMhgRGpWvfGf0DoYtoWEOWCpJ1ZxUrFgmyFWvd
2mP7iBNH9sWb/ydt1u2HqHVAGKNxyC7qCfjhq65arzZ/w6U6pTjqZR/cRMT18DNejZwpKFbHblA5
so8j9VEIfHegJiow3HTaTYJOcTQm68h7BhHm0x1GRDPdDZAEWzrRNMt8tC4RWg2QV5RUVvZDgZgQ
C7XSi1vvIhoKmEqOFZi4S7PdcOIkHihFGwigzvS23ZRMrkqOj7F/MA44RU26UJonlkQSJ7K97Vpr
hzTCCC89Cho1CNXc8MS66Mi/yoLBX36BvhE7dGXa7ykJfCvwYkidaVx8K8x5ahrQjtZtWRvAd9zs
MUEUIZCFobZFtW/l+w6pb7XCkmtlKN73HJj4V9GwyckOojTbaVV5lx8oumpBxLXVZJsA4/avCUw2
F5Ir5eOeSfKuqxHq1IqzSWXAyTlCX5ZzgivVKB5c9Dp6AVzjIzV0TBYSe/6LLtMxSnNkCG1lQ6zO
Iu1N99unVahH5MpfCz15Tsb0wqPSfG051v6nbI1uIplmq41MuYK8unaa/Yr20rItr13FlmJaK3kM
TzZTwY7w28iwMMUid1Vjsvz2gT76haN9dqCgKIwhEUWt9D0NR1Rns2U6iwf1H6yssMhj1qqcsEPY
RRzQow3979K787qPT/10qHqk42ptU3V7tdTuskg61K1AUyKhx6ndLLBx2fEI5IweqLSU8i47Z64+
aDwhH4B+cg8GIU6snYZzUUFPMU30veLPKx32hdnhP+0SX6ZpOnRz/dcEC70M6/obU69dnbovWmtd
9GY6Bp6yQj8ds1VUUJyh+WIMdUnG8nfpI4hc4Gxa6eoNSb2eagKmElnpiJ+6GcPM9qeBH0Hxq48m
UFbWSdcxIsWB6aBMyYfqBXvVtw5Fr78ltn4NfcdaGAkSK2a2H+zpiN73fm6LvZdFTzwTt3j47GD8
3yJkOnIv+aZjy7vSjI8sb44IhG9r398bRAB6ZtsQsY8FrKfl6CZXzcy4KVrBlof0Sy5oOxZHYyLv
Z03j70Fl55jmJuhnPDXCrWPOrGVf36CSt6q17uBUwYgeEgoXHIfpWGlUT5hXDp4yLpyw/Mmc7Ggp
9euYYQ3kmtXvgUcRR+raaPHWjpprVWW0G/qzOsb9UtHbLY3MvYprul1p20DYkrB9XpIcXGI+ubs5
0x4pKs2SXA5g4Bj07KAwbw3Wb9bBqKVAtvPhYtVfCi7RkX5jb6v62VffauImW1bCcUjQglTe+kzN
37XqQ2XXFCp94o3RVmcHEBEuTGA0iapnrQBPdiZVlpym6X/UZF5zCPYsLZc4z8CD6PMGjGarYlZg
ftPDWeQAHnOaHFV7dv2fsH1y8nH+yY6ZGCSpyMC3yR1rUsZw4kAHOcT7ZTCxF68/ZwxfCJwZqSkR
mM4cs4FLZnyVqMakdQhj69okdzljWPBydChF92sOXxO+mE8lEstSC+meglDazP1HkMxS5Uh3sOGo
HIdPqDMMvRhKxt0y0OztgB2ANn5wofJ0CIWOg4I+qnmSWXPhSvva0OGpQOkUHyaU7Bg0eIpEL/Dr
5dwwx9f35Bi4FJDZq2p6tGpSyex9RFDGMMkdw/lsk1mMdBWIzoUOza1qmMCoO4m2GI2ttPY9ByEz
WT8E7crhMtmk8mQinJhplJ4Uhg68NzpSdJQ4Z0no+OSeE1WmHjPIf2UGwavCSgEWQOJg6gf5/gHi
Yj8SWb1nTpmkG6Ak+Awuw2f4ozd3L2mRd3hns668YN7y/HKsNtq/WEsBApPyqnc/LJJ7P0PjBbMf
STPTBklvAmtm/5ZjjYKBxcOPAjVe5FkADYiHUvmrQL/xTjhCwUxD9eDkvzrUG1EcouTz/d9nS94m
vzcDmS5G8PCURrr9ztPkp730uwsBJ5F6dbwlRHSXcffNwjBiJpL6PkswqrWZMV5YAhDZZW9J9Nf1
He39Iy+m1Z4yTKooIKuIU4s7cZHI65SPxEo2bnbTsr8emTmfGYaPmZk8kIAFXTJ8XbWdzqrMULZl
Fbj9TDA59ZxbPkk45PNtF5/ZElTNlYq+kE4jMXxlm8QNsv6oAoOl3TG/Wrmong6YgQ0JPOUcCgXa
GT1Elfim0MXmGiUtpN25i9L2IFlplseXcYjXjv9TqIig4RwB1CkYynOHnSxrYId75aVqRcIfL1Zw
BhwVxfySxCw2+6mrAay6aVxJmDDgqsi4bBWG1o6b1GxmoGyALmoO4gMPsPlIzesnF6lfkEBcojW1
TqyrY3ufUhyOGfoFSijO4JAIXgfnyewJcYXsiY1kus0KY9m6/84/2VcqGryqqyxCB8RvPoGu5tri
KX6XiAH6fxk7v83OvVDkMr6Gu1JeY4JAJkudgDCmXwEq9nWQHRI5FOvsidgPeDxmcazE+Ezp4bX6
2bP1TczdKpUPZ4aUafCXrHiv9YD1IU2hDXBOksXo76Lw9yDv2n0XS2dE8lk7gbOUkjB083UedQsv
seFsZQ+NLhu6NDfG64C5CE7Juqr+PQOPx+8jkqi5ZCH7mknAQgp+nWIGLsacmfeus+9yTGjteHbS
cAeI4BByJzQYJJ+1HAehEQbW5I5i2G2NRxNJThB5lzEGMR/pG1pgK4eriqs9b5R9SNCSoprIIuHd
7/2l/O9ATpNQUHjdYUR2lavgp9E1W8m3JaO9pPbgHiFe/1uHSOOtWq9cR6QvEb0HCfwSdbuk2f8T
E1Y3hfmt5c1y5hgL8RIgymTq/1eyLD0WFIvcq9U1YZk3LRt69FcVZa7Jn+zTEHlfHSBEwxSkN6yL
10rLyOMpyA+VdK5nggR/xd6YSdg4y1FCABpL9trQCbSTduf3L1IDuOxEJDhu5Ep8D++7iMARZg8J
vjlrpNaeCbsrYvvIYk/UK7GHByULlZ+2DR2YhFBCPtvuj0VXRTavqmNwhFVHEYn0waakxSUlp2Tq
NEflERIObf+HtTj1T6N/k5OtRiw8JIkmsPnw4bmgqGHuTKL+ry2Sfk4DSYYowGsP6RRiTouax3sR
DNBF0NBL67eZWVZLix0EsrQCNGpjOQNddDO4ZFm+sYy5AT1x6QQzrpo3h3UCb2lc1zUI7yg6y1uq
U2cnf6Z5skosmBsfGkRAaa7I++XEp0KjzVF/Idu89EpUB2l42EAku700OVIinYpbgARBw9obhbEB
Jb8O+1+z7SC4Bt+LIoJjIepeUUMGCeLsxgF3bgRnYxp4cuaVHOogWKkUUiQK7rbbblPehDwQbqQy
PzsdugQx2ksuYfIh/yUVCvrkpLgXeSS+/TJySMuBwc3K0T2R4rIm/g3ucmvJyrPzBzW+YZ9Hh3/q
/jAl2mpFc9HIhJQklGXJGSurQS63Jjcf9Yg5aLzmPRFJlYFmGpu1JzGOWz4IzS7kbiVw0G0LAPob
Z5PdxKaiQemg/ulP9waheu6D9VCEXzNaOoOprjROSlIBZijAwDcU6kmykctnBeZhejGtt8zxFrzH
nDZdFQMclrOvTtbSoZH3J2tUTgJpstEI5CeliSeLmJUNyWRNs/HfiSRwXd6VTfnchcpReoVcikFJ
2hfpin4UEwlyUmOpKwba+OwXzoJIx+bh6YXvfPT/E7DOy6UT1eAxZPHCSNDBeu0iEJMOYGyyG8kn
qOJNPsZHYaaJn3IYMG0Am3OrC2SeiFR6mkOm+nZxNUs4pjlTXdQwJcnA2mrHc7Mo7qhdWraNdJtK
Wmbd3uyJ28FWRBWQ+b95us3QDw4bqTVLC8dRaVDJwUqcPXHc0CRNGrxXsnVpg7/i0+VchaeyYLAO
tQNpZJ6/nE+Gr02vEht5gXCItRUO03j3pManm5Lp2H6F33mWng19nEH25/lrg+YE8i4ewNN+rRr6
0gu6mzHoV7eBzS84a8vl1PCawkW4hXwcEkiB7cMi7iJYpKCu3BJ8VOsgJeHCTrFSFJ38KHztKSmc
NL8NXtIDpnTjx2Tb07ur9znmiE5xwU202dl1dSU5pAkUtfcuCwi9EelCNW1QoF7HSXaeatoqQpZA
Xo+plPXI0mg/gNhZ9DmTGUngZEGNVnOYkXgkktiz8mlTBTd6+5aUDg9CTOP0bUl3qK8zMh9AcNEw
0cBA3NLXh5Vj4rWGy1QR0BgM55dUzeEsoP9jBe1NGvMD8wNtVLYEt1uHDJndN2fZbVI4gr//q1GE
yJDxv5+fDlqcXFVleIXAhIBRV797nvfZuzCabLr8Yf0thZai+Uc7jg4A82kkGNuxTU5B5bzl6GIs
VeuiNtoJpfz9SFdztDFgGKu9RdMB7OElcIrP0hyeXhMegrhfSeovRUtKouU6za2e0ENoR+WA0MRW
/nIqNdyCbO0RRjSDaru5hcxeJBqRDh9twrON3fYLw+e7otJjISwAxUNYNSwqoCtjvNBU5CuSpM6W
U4pIPHQYqIBhhDgxlQ3fYCOaNoOuxa1nO7qMAfNhRCs+sF6Hqrq2Hua1c3pHdu0gr7UYZrClpqgM
9udSyy6MbS54cmMj1O+Nfoy2fqDCgqhIZi1T2JBWbJ45gsZVa9f6Pcmya180CFJkFM1T0rv3RNHK
7wANbFj2Cl1OenJIHyYUsiHd9hQpNxS+UZVKNWU9hIhYKWkBedB8b6L4MZB7qACooMrA34xGTDZp
UkBmuGQNiZs0Hcc6B/RAs2WigGtdfVemuHMmvEk5KwtHB6fkly//yjRtlLWy9BukncixXuTQ63qP
JllPhQM2Azr1MCHcauaBxjKbmnWRQGupKCZ1W53XOBjdDaV/4pMKfjpFMU4jEUNPCUp7nZ24uH43
tCYdjwA8R1fhKpymiNAE8NYVEHta6q2RqkZMiuo0nn6bAPcZlWHEhVTGvTWD6DFBiplK5dRkoAo1
Grc3w/PXnlJspy60byXjyqWaVRYodNvDWMhlyIhJYz/guV4M9swQRr2obv/SD92bjPP73Lp3DYTq
EU1gklpmeNjNIJn7qPVOyCfdjHWRjjKm77I8SFYGo/3xIj2DigC+3Xii0EYQxcManUuJmZ2LEHKT
rTywaz60IDmUpN045PeBKjuaBhxohSjfvRZk3WjxQpcBjtmDozBIhfXug0415z4Puv+KAMIyz4aK
ygwjh4FtPPkBTa+31HSRhRcb4uasGoUmLijRNfkbsV7T0B0VQzYDwa5iLWc0+Q3JyDokNexhy5AQ
mbEMfGC5ggaaG6wjCMh1PoI711e6Vb5R1OcValCjqryr3bgqvG+5MDV4L8n6OEmH8FW6AQiJYEbR
/Omp4/LcgnQWYscHlmlqYlaIsS84QPF+BmnS4NIIARPkaIv3HSlw6t46YD8I1lLAFQs1tFlFG0bN
4J+Q6EQJMpmzl1yk5HPOEPlol2XZYorDbcoICArQoWIe5TdPB8URkwJZGo3SE+MnJE8ymRXIF2Ay
fhp5GSXCCfLP5CHk2G33VvAMHbSa0j6EfBNijdEsq3yik8Br8PFnox9XcMsh3bcmJiPNfwb/riMT
UDHVXdZU85yBiRDPQAbJrNgmW60T5YVEwFYVFO/uE1TeOi6xMaxxRPMWFu0fEpTefsonkzv0gEcx
0+J0xdalAAhGKSV/Sne+xFNRhruksCF2CWP4SkNSIc2Sfwy6VzlQZOmpLT5wr2QPcm7HcibD9utV
+G95sst8cPiOtqNhcLBQj3Hs9gg29p3DfayCMx/aMouTtZG40waNQmb0OLnH0ztCwyu+UG7KzpBV
IROV8insMjJ86Uc8hLM9+rfBGr8CCzAs4lERC62xpi1Tx8RUb6bKOelUGxNsNnpJ244DOqVHwWeM
dDCMFvZCRvPNE2Xu8Q8Oxp9pqZ27OnlTvP6dSmhM8crBGI+1zGd6cEM7NDPopNPv7NbcBa8bvOIS
pcN3naUtZYJcshr3W/AnIAc5cnunxYKcGqx9OqjqB5yoJcoVkEuePgMNknfZstJ4ztPx3wKgOeIB
JuDR0jQ3++JN0p3M+RhV/wzR5ZQW5R5NkJU8f0tp1lmCOD0Pkk7KWp6UV+b7AI6m1GUNJMkMypbV
o0evwNd+QLhdeMVfGzXARWul15nk3GZiatHCRIJCQ5A+mQEEh6+wiMCluP0vEjb5rgihvmWBmYHJ
lzgIEUhlwJYNWKRV5ezgUe5kAhFwzNWwdf0OtCNET0kBCqREYF0tVSIvFoX2SrTjc0+BNZCf6uzQ
e8UJiPVlDJN/9SSgiXXDEq1pdgbOCawAqe1IX6wG9zrx+mSbyXqTEVvE+SyTUAlAFXrNXddgOU/j
z6rMravDf02778QZH/JEJGRJpFOB12jkybTJEs3Zks7Lr/dlc2j89kRjSfakXSZsaHMjw+6yfDKm
8Jz8re5RborDh5PPgETwEK/7Rj5HFkoT/a5H5UzEnMuJnXJPnIbuMh3ZdO0UPDcmvbzZgD5BSb8i
YIHyr4oeX5lRe3YGTAlZZgeTZpog3Pac/6CZwPn13rN+fZplMpxLNMQE8DiG25JvVP5R8urUHdBV
oaMWG1AP0DphXOERdQiatY8AcAjNvMmc68ThHFXIBeTVIUUR0NZSWlrwjsmOZDOw8SibCLq4MZHx
0Q4KneYBMlnEwNGGmBag3+gs/8x4l9vFAWkJ8P3wgAhPherv2RjygNEswp4YReOyjHYxgncZkbow
nN2gWb/zFLnciugE05rwGddgt2b7p6owBejDLU2sjcsOn4oCMb/6Eev2Gp13gD1eZa3xCGd8b/yq
QgsvCmVXuvUvxa4f2oBUFxincrLeFX3+KzI8oda/O0O41ohdcanfK4zfUaDAWSOcEkR0jW5v+fhJ
Vytpp+Z2t5lSFehuCXMthWWjFRs1Ue+aOVNoWCcGLbigl/uUAK2TajVG9EG55PjqWlG1XVy1yJxJ
oJmCrZy5cGW2FTJ4BPSd05vfoUqlwSosiA6M5/4dbwLQGhvF3Lg843UZenuXnezF0QjODXEvzuBI
/C5dezOY1UGxUUeWMkYCpUyl5WiWrVCRVjXFgBGLsasmsPoDH5zbvxyR/hq9+EdWTtGjJjMUlYOF
5bBwB+sBzCBSYuPeBL/o2K4bNFBoK+wMBP9OkT98dm5+8gOQ5RWqNU3dnbPGXcpLavJ4R0CRbESa
Mpi7bVg3GF1KUKAoDCBZ2al5xCdjK+drgVkp4HXlSytzerJ5SXvYA/Gm0dFT6AQ3XvJm53CDOXSk
YmUdgalBIByckeGu1ADkKP9dm9WmYYvR1YQoFy3lzERP7VNm6pJiysBC9m5POwLliU3Of5fed2zq
CCLhs9jfpY3HS7ccH3s+Jqgs1sgyrnITbXx2UDgtK+OilBcz4eNBGtBbiEO9XY22dY+UHPnQ4q4x
tbC1flwN0igHe0jL0AcOJneq6f0xm+C+6cZedcgUTaQwY5eBvMGBOEA15EkAIWY/msGvqMcpcjKM
DYE/mnJgFR9yWVMCi4UCIWlVoC+lQJpy6rQWDTFEihc1fW2JHrQTJYeWcObzJny7wqeDuGjNJ8Yu
E81nyVWsjqkwDRkxl3Cjr75HYTH3E5RXVO/V1kEaBLm7KbvuL8arCOvWOPlqNnhj7Aky6LpoOpV0
Yhnmr3vVWZesxaSIKKchB/4ai9h86UC3tPSUoPsCpZ6xe0I1kJeXxkzvcZQMg+lgxlwv8ium2p0n
nQOoxA9lmwt6teg0YRwHOM/5zUdSYgBtOdo2TJqLA5BnBLHhNNMpxdVxJiPnBD8MVgqFxmb6aUcm
FDWwjERDPAQ2HHX2wYjSn9z1ujUK+i3SEbAtG4AgXmdu7S7KHqHqoHwLFjxlHnzUJ0UDAQL+UOke
SBst1R7qSdshcF5H7U/FscP58KKa6Z8qGcEF44TQGFBqjfJRG+ZTydKLr1o8KKDmeD5r3Qb+acLr
yaO72TS7rsEayaufRoQ5SF0bGLjN6spG/xGpYYxwfDMAgaF5VwNZdDlSawqObZV37c0k3k2+lSxn
5KEX1Yg1I2y+IujxL/WuGrWLyiFuCjZDL7yzzrq2ieOW2R8iD8KQq79aeXmia8UJ4tOqVONBIyzP
9iItvX5VGMCGlbnZ51rzgfD5Xk5yQ+2vJCnHwB639JCWjZnd/4F7kbedA/vIyBuRsZkUu+tWxD38
tzow2hMuH6ax7Y2MCIv2Coux618UrfvMYTZaA93mLNq45M0YTB1ZrRvNYXaJuJPv5Tur6z7BE8I2
mY+9G/01Q9qFcJrYPfScuYrCFK+IKSYNa/VfQJyBI4DktwZgB7JeCtWlF1J94sIAwTAHvRf/KYrh
YZDWwGNZyRsIUXs2xuCrygDgWtU9Dk0QVsOznzwHNBwsU51Lci0WQahBGGSe1pfBDI0Hw1iYw5DT
T3PjfE2OfuyS9JboPD16HQvyiJ/Og4CVlg9kiT+lBKhjjQpqRkmRvR+J/4zjHGRzevhjmn7+TsaE
2BN1f4zpQo+NwP84Oq/tSHEoin4Ra5EFr5WT7XI5+4XVTuQoAYKvn8089UyPx3YRpKt7z9mnyfX/
j75VuE88dtvaiJ5iJ7k65BO1HdTzZbKlyOomh+ZY8rNjKoZ4cL5zjUS57FgigRozu+s2vUfiWrsU
zIV9CN0aKEw3r8123M1Uu1ExbrXZ7FH+gxtjkDGjTcG3/bYcWZKMo6iXHmKMVj4PUsBr1Rkc9ar5
JWjFBp5mtEqD4jtDTxM10U8FJqwGZWtR0eqhe27b+GqA7KaZTr3D2qP+L2ZmSgovefVSpD+mvoom
pcrfSTnSOlZbfOiPJS1/m7D7joT2SG5o8uEjp8PSbW0f53TxC5uc8B9zk4dAZPKKroEcVhGSRihk
3FFAOAZ660UAgb8G2F62tq33amgvLqMcoUz0yOF0N+oKO5V1VKkACpHUQB5r595ux18ePu480DQx
Ye6jrxFvkzy5CoaUfdsyZUFcwGkG/nu08o2BYQ9nHzjnW5Nb7A7OHxJs3mAXx8vE+K/2nX3tk3mZ
cmficTFcBaBcQgAaUxp9WLmBNcL+EO14ALe8hrJwbfFx+ANEjDCisuwRr0rK2i7o6bsmHgeA6X0m
zGkQfbhvl6kXTQJ4/b8ccVPAxO0bzeJNRNAQlz0apo3UtJMo/322TBvZhi8OC/GakRiMNR+RiTxH
ACs6P1i1nLYibz8ySynRES8/l89LcvTGMv2V7j+XBLO1a3ZvsU80Yoj6aPlaEd2nvEaOqR6oATAN
nzV/27KNwUnd9F0CmaaF1RyUuPiRCBfBQbvRNhYvltY0B/ufkiN61Jq3IvNvQ0y7ktTRpHW2bWdD
q4v/hdBgiGyIVk1P24Q2Oi3fbABRA2d/PRFdKAQsmNhduZg7UjazFJdl7ngkl3A8rn04whPBKnm+
TSZY5zWddZ5JDmcdXYBozAkrpjXNKajjBNt1l7xX+97w3omhRKhx4koa2v3Dx4zmeLhkcb+XRnca
Bf3/ZQbEpoOIgj+Wwwh/DLTrqYECJ4AIEaxhr4AMjOFGzdt5EQl72QYUHGijfBMCj1vqFNbHlkYB
uFGqKnYyLiRbDRgcIqIoqpKm6unKgVTgcGIzB1pe04Ew+6U4qGUKh6zoxV3eDDTKA1hIXnXBaMGF
tJ4bBWWRo4RrU+dGPxbgYCPz3hsKcBNRUuWOisV82tmTPtPe3vl+RiqnhOVA7a3Ha9jIa9AxuO6i
YGOx/yrA+aBPrAdrwZD0WtKJLrYOE7uGVkhRqosC+6kMjrTd1B7bUB7GABbdaNH6Q5TKZJ7fOfhJ
kXdZZvrIpVomCmUzfcyDcZBwRNl2p3VIKmyWddcA2/qKC0fkwcfMZKH94OrEGaxqB+8Xok8qPCa1
O5e9jktHEftcc9DVGlJFZbbFuhUEHbTliz2ll2WJwqd7S1njosxf5XN8WTaDQLsXt0hOmeuc0I/t
i87J9wMRC70R4FbkRVM6PEy0z0B2Hpy+QIPFlpotOjkz0OyRHEg68agQBYDzulqoyDxD3zIm63lv
fXty3oZyvBdsziqgNEzbY0RXIe4y5uocpIL+MnFh/LiDeoHZOEvVJfLRRaCftYDSZFQ/uq+3hh5L
Xng0ou0Rzj4GFgAx/VHoEWAZlWvVnz0v2gwFoXh9TKSMdWpd+5Xd9D1kxw0C/yJ7cWzFU2KDGSpo
U6BUOgUZu2iTUG5G5rtj48oKiws3ee/bJAfgDdu0U3dncq5VlsfcbCQrC9k/TSYuJ2tnhjaElzqt
wk9NU4fHdLSsi8lFVyWgMCoCiHdr2gL/yqZdLeX2UkSYvXV0MG2BoWKHMb50j0wF8w7RHqjOEr1C
e3AiZ2E/Lcjc+FXqaT/MmCsaXlRzKN8kzF38E5uC52pAMaYsPAFMNXsldyXRZ6KVH00NY8lGnIOQ
nLtWWls4/Utj7rsEFiuH4d9cfDr4ZZdVwIuGj3x2HuPAeY9V9syLY3FkqDwCX6emeME7mm385s31
OenZrv2M527tWulupOLgPtAKAMhCa5POm4jz8zCBlYJShoVBRPqNm8bjDntja/IplnNByPEBb+6Z
L6Bx57E0R3REq8jfmp0Dn8C9q+Lp0aJvcq35YNMUoMMS73k9neu+6b+TFskBqWt7l27l0mIxHC+l
LAYSz1a4mf2kvoQc7dfliPPDf4XfQlmFKte03hvT6PCwgJ1hSrAceAyvfjKorpndx83XoKZq5zse
qBNREYdpTE84eNjZ9JfVWzU5i/lniwQ0QRzQczjshp/ltQLZv8tZ75D2T27oL8SsjzZvDy3rR+8u
/QW71DdC9Yh6btTCvOUJc+f+1xitTeCIvduKc8cSUvKCr0okDoR6sObZqlb/F7Yk4+H21/5D3hq/
xOR8OaL6l43Ft+bYZ3fuOkc/Mzt0SMICgiK3UPRwH2IDhAhNPw5TOhL07AqXGi2ZjiWV3K1x5HTr
BnsrRsvdTXH2YECigryscRzb23BwLktAei6+yD78ZwPC3BScvjfEgpsHUvbUYQgwidio/T+H1Eo/
bbfPjvOcGTAifUYNgshvnrfRmB9ylx1X/S/WRcIQ4JIKRrSE8UxQYgyJDCnZCLGiHxfWV0byssfa
vTz7Zh4fQVbSFyak1RZ3sY/7LrpGBnhLMCp12H00GrJ661fDVkePEPuQajPsgJH5BhT725TtuRLN
uW3HRx1Q0Fic0rdYtb9diN+dZjZmOSMfBRyAYSA6DVxv3JHP9JUip4ZMfEmGMHmg6trjq/r2Oi/b
930FZoDOdST6ag3D+oyx6Ahojh4Dj4JEpLqLjWrLsqPpkXVHMmhIklIBzyz4hJVC7GijaYp1wR5n
XcapOBJI9miPbE/e2AnqF3eBpvIKLxWPcAMockZ1nw09qRRF8dkKoN7mfOsVJIVK0GHoq6whDE/f
6yY4NbM9MKgynXXhVc95CA/Rx056a0t2ZFP6zxojSmGrp8rzvtKhGXZRFDFLSOFWq9tyzXF+LJmX
XU8MlPFO2h7FTwQMngQZ4mfMCkG4Td2MfT2OO2tjSCk2flGxV0PNhfSB7poFrHPUp/YbJAmsuf6I
7DhgylBg+lVVuyvxoiERAXphNl+d34K35k3VbYG+v4F9TrPss3L1NQdPm4yM/+TAix6pZeNIjf1M
u+reg4GPChyrL++frTUi+Wmkqxa+REGo11ESgLjpjPAYg07ftsOYAsmhfTSF/dX2gtNc5HeW29OA
hKuZMirGVBVuxwCgNDCLZro0PcsnGPQXI+FlNcnb1QqThPLIywiC96aYH9Mi3eg+/xB1drNHVMRV
+xsHatOU9aVyYd5N2j9wDzJa+uBPIcOfYWducr3UXzaMTTxeTPmSlSWG5DWcMn7FmFkHd69uOSXW
Ox96PIojFCsRECtO4fGrKfo9+wDS7+zitf4uw4jn0Ujv9XQK8pDuxnzyu3JvOvlnMYLdN73igLl1
CyNiV2feG7R2Jupz8ZxXFclq1SNs/f2cBv8iUx3mevqODetUevm20RYeKMR6bvCSTth3KJfaxqzX
YxDLXTRVT7Oglea18W+RCtiNhoVwopavkY1BsfbPzHrsg+v1mPlrnw1fUVvPqU0lPMrujsHcU+Fp
7Fdef53IJEAYzMNpEe3XBiOLfJPv6m7+CfWiIWMUAzfTzTacfc+ZIZkLw8y0pcPqNUEMlLSLc08/
9Hb/lkQNjqXiuWjr6kTDkgMsLZvRxMqH5nrYOJHGutPuIo+4NhqOWAvpGK9j5R775YsYNm8al+OB
buhg5VYO56quP3qdVWB5zcMSl3UyUeR+Ci5JKCSuN/I/SA3j5QPY68rhySAUQcDXWgm4tb45veCt
f7At70o2N8c3LsgudnoGyvH4Kybwi07HxcFEuHciDkDS8T+L2b2bM57RLmdECurpHJOYdz+gQkLt
zAot9HxJJ1a11DLO3eg8TSL/FpWF6DtGXKY7YLQDpjWQzNghh3w4ZJFv7UKMGt+xVOjvXUsSrz7T
fw20+GPC9myTdHvkeN1w8GRhHqIQjE9NM4sgmg25h+ZKVWLcJAN4a0+/T6qy9l3tMqTmjcWDj4g7
cBrFoxkcJWS1NG2uyB2znVdNS5y6S8Ay9lFrnrBjkdhGlFotsFoaTAthqt2pgZjNjhidXInfIov+
RG8fA1f+mAUjTHY9EaX0L/J4eByAOhpkyqxMnJ5pPCRbMiBvqjL3Htr7jSpRW+ZoPvHMsyvi7Olp
E451mJ3I3UgvjUmxHBNOuElE+JcD8PJaKtAJLz1sFbykBOJeraa9903vyZUpF67GxFj4Ps3x2k0O
cuKFaRwSgDkUsoJGoXlQSc3IIiIHW2m4bw3vMtmsKPnjKDqLoHwVMZizzgOgOwa3prV/7MAPr3OY
Ovey6JeZh7pvG+fq6bne0bu61jCYV3FI953VJ3JoS/Yi9on9ClB2wyXD6d+QISR+dDI+LwIErCrV
eohdqvUJcvesxf9OSb+xoIjP5mtUzXhJKM45ezPJodaNZVMt0N+1VFO4mg1IyYVpX5t6qVbScly5
wr1qJ/nIdL+PQjmtZaVuDaEyZ68Y2LiDZlypcIIIKQM8He3NCN1fQ3SPju881B7Hrhqwz8pRWq6o
Ey7O6B/mDCGebuK9bmrE4s4Erz8I4awIb6/YLBogk/+rooCQGsrYt2q6QJi7+ApQUqVwFbvjmoiT
44wQ0g2gtXUszVhO11KmAGtqyEKE6TGg78avKRh2SRQz/kxPFYZs14PZZmXuhqjDhzAxd8NQfCxT
RoOat/BcSftLb4LavwqTo5MlpPctEuM5L022BwBcJoMWNwx5fiD/VhFZ4t6vmenf3KDzlhIWlYgn
OC43WirN1hBZdo8YDC5qy2nTxVYocyJDyj16m6PjsThFipDtej2FaXHStcebgjH+GAwU+07Nksaj
kbwTQ1JzQmK2HTqDdaBwjDjb5x+pS8tPiOzIaHwlnOEpLJtzNONozx2SPUv1PkY+jUubkPlCxf8K
skn70iGRrb6xRfBrDeV5ZIqwqmT+AB+R015hnUODrNww/K5S8NcpHSBjKW0kaLqyNGi4h/OH6YCO
xAuxaCWZqXYLjgJRim+/lUFNavKwQRDGztecrbI6q7q6draH4TEwFFDs0DoVTXVnMbp2ycDdBoTd
UIbKS+cw8PGZIztddp1torJ5RLEQt3/lqO9IVny2QFQWmcEUN6b4Cwoje7ZSmwZFyVtan2mcBIom
g0MYhUThgb6JslSdo3wxhdaPTCIBqWnOxOOla7w/EQ+CnaV9Sp1qJumHRbeHtz513pnChe0NmW9N
xOdKBBgjc2KuGpFvC4szgmWSq9B2OTArl7MF0BATpSY8aaUA45lF/Env4cxG9Vc7ikNyeUqM9nH5
7gWJFv7o38euPKUJ5ZdDl8nVJsKP8pgDrI7mCT8Io+jK6B7dZnpql8+z/K/KyQ210KMJebBRxRps
Ga3tPesUogcTl0dWnldMZeh6Rhyn+lDU3saLw5Odsz4phEdNxuxIyr8lBXJrk67Txd8NIp+cPWil
RXvFqYeWayz2aUzW2LKKkBC7qsvkZZTlQyXsf3XekWbebTV2fJJ6ClxewzeEAnQV4Xwc8umyWEuW
Ty/94CRK480jDPP/25qxr9ax6NdYZ9kwLMp0r9oY9kQ3Sd4pw7s4dXA3jwC8Kn/cOI3X/DDvtF/8
VAHcKLS3B57WnGhdoVLMFL6ANht22eAElz4bIHRNJTPMSGqzoM1M/NwmjZS9z31Q1uASwPFZgiOW
BflN0lEn2DUgijjL/yr8++S0te6lr8gAt9wOZpI2Ps2ZPlZuhe4mtDooE9nAWNCeEV4nLqEBDgDc
PlEv8RBGMB7pQnbm+FuOQX7SqYtzolLG1q7yYW3NVrcBhTR8xXkVwE8qRuMUIGQKVgXGin05jCR3
2m5N+wGVl0mq8WOYieyWihRKCSjg4STGSrw0kgbpGHXYs5MmmtDu9018AFVZ7xyfKUPhJumJQxnG
6HGwrsbEUBq8Iufvzp9e7NKzDzJlHUUIoJ5tRjJ1R6VqloqWHXHuSfPgRb8AkjBSdSfiJnqXdxVo
vmOtDKCWWt6N9lHrZGtkGcE0i8YPh4a3qg3juXY/lK7fq/Jj+Q/QS4/LfymSBDCR4b/UIcg6BEVM
KRecQlGViwsSPPW/hgl/CiA451/r8bV1372G1Lch+gqW2X+FiNPdaHQs1SnMut+YgHGLu4eVfFlF
EucUdufFQ7P8W4Maw0Fz56MGCyMkk/6urF4UtA5phDvkUAZeu6q5wzMzUgnPyTGH0lJF1g7X1DS+
aDBKvvojKJazyXsP7kagGx9pGLjWzbIREPtPujf2RfLnWyQRO58eqgHbkjjMjkHbbn0Z0Q1B29TZ
eFZaehb0+0fxvPyCfDir6L6SqjsjOlFkgGSIfJMC/FgQrWr3HU27xS9f0gwLCBdHnZIqaC2SCrgm
XYKfQqLZmjzJp7EgcVdiYTeLDxNtHXcnZy8pk+S57OlEB+gFoseJjwgLjUeedxyPoQOmqPwMIcdi
HgJXlqODXSRYmMo/HIskwepkcxG5cCJwb3xPuwMYO4GUDWCMOe2eLxhGa59P4aKBW34p/uhd6Mz9
iUUJt+bRzv3lG5jN4ivzGId0JyHrq01l2eUIDcENb2XLXwxfmhid5fJVJBy05S/KcXuif8kIjNwp
9kYIGQ1d70WMML4Fi9IqWXrI3FBuEf+OAY3SkMJ5/sITeeBwsV78MIvXirr8PqlumV/dOK0dYYSy
0zSnoVXHSQ0HDAdfOk0OunJ33FVpXOzwudbABKpTLSt8QYxd/WeVgPK6n0eM6WLHb8iHXXYcQr12
lsO0B4iVTb8CnA7SayXWsHzXDRcZA9zklOvlRfHsn2B0n7giFZsujaJ1YvYPo/MTVAY6mXY7mpCW
q5M5XksGH3wduzVxCg0nxB4TIg13N7dRh4b1fhChyXT86NBCq/kxdao4sT+GBnAoqncS3bIn14Dv
XqcMXB4kO5VNW5LHiJcu7ZDhRwCkOP+aHxVmJ8P6LYOrl5friM7NYFnAVar2MChV4jbC+1r57bgO
YhqfYZPi1fu0+YzLy2327sYi+ph01RUQpnVX/i6fziJKrkVIXoD0PClZ7lT42ZfNxsaR7xLKUJf5
viFzqycfgIeF+xN0xn1svizfc/kDYoIr/T0Zy2CHUd8yJkh6bqK1vF2ygqdg/baUVMvvsSwuIP0+
WB/U8hu3jf0yJ/BOW/Foaibu8xNGVsul74tCIGimo+T/zLt6v/wY7vOyuPBFdLXTqdvTOCXTtVse
a+4GYZCwx8xD5sCQUeyByyeWNQDc5m1oor1wkgvfYq4iPINEqXSvfRPR9NktD2xgzQgDT9iM6L3/
Lu9DaiUa8FV0W+LxDjPMfpljBICbWRvbNHc5ozXx+yI8S3Jzb8LUM3WNU4dnyxmavZ6bXyubX9O0
/5oSpMAO+TJQlL1Pg5ROcKYH2c9boyoe0kmEe5zDLjmVdoifBC9N4oPzJj3SbMNz1bT+iaHYdkHQ
eMRnmPX8SunBW93zbdGkENaLPj+iudm3L2lpogMiPSNwmCFU9ruM8HTlNP0iEzWpM6IRV+eUnR5t
BfwB52fS6Ayb4JhkvPaT/ZU5/TUHel3mGQ4Ipo9W/0Bgxsqxe9rccL4mCy5m8zd46F2MsQOuhrFY
C58TZhmdO0ttCHrfjWhIfNH/Q+aSnHs/Y+PJfawKXH6CTzlC7LWTMSvz6hcqZKbt7Uzfgzwv1ZYc
ePuLJzmPpHO2tRIBEa1V3n4eAgbMxcbB3Fq2pnUyaigVhv5ywcSzNb0mRDdGqkLWBFspJOOJOINk
bWkszVArTyR6n0xCJ2d6paYDJWmCVmYAR254mZr50ivjmf0Y1gtl5jgcmyk+jF287Rs8ka2+WAaD
ekMemoF85VDovTs34jxSx8jUNR8rRidTZrA/ocSL2kdpJD+9ovRZNtKahjMitFORsBzlPTMSRheZ
P5/nOt3PujgJNT85M1ApL7ouoesVeN/WSCGJ0MgL0JgbM/hdVneXCzPSWzpY0oKmBeAPz2r14fFL
z3BNQi9cp1N/nud8O5lwEAPVPTmuR/ukn/7hKfm2k4Dxj1pDBD5qr3vovPxexNZLM3Rbk0kxowQb
CxM7RVA9B+Hw7JbDOUPCbhqMKjA1rWRkPsbWeBy4lSAJ11VK+K8J5smU2a9jVWcRtwRYonqso2rc
tcaHgiiKzsl7a1tWAbMwe/w9Pf84N9RkNLVdsncBkdMXBk+b70aOvz4B0uFEGmXPnGGI2AJB9z1n
wH916D1ywPobRba49MKO41d2bpM3P4qQtXbFLeq7o8r7e2mlh66zN2bvHLnt2HFwK+nobAzdRQmE
dVg/D1FOx2DEGMFd28XNIifPXoWVnGcjDrANp9Ul7JsCRBwJWd3yLBtl2R5C2/tSbnAXx8RopBKZ
ZMaE0JmoDJXC5mN4nF1KbqPtjY+1QpHn1Qdu1wvcepC3uttI0eyxDKwGqtY2RnnVjt25ylnD44ru
ME5yE/WKtaXw2LpOxnFDeaBF1LM1amJ9xr/GMZ8NKFnubO3Rsah1QupOBxl1XVgTduipPM96fMAL
DZ3OKJL3cKqBOKh9NC3ijRbKHQaQEXmbQ0Sv9yoc+egQC3tqYMyKwW8POXFF2P8hotiw6BnrBbD1
nPKdhvVOpc23O0ZgTXnpIwYDICs7ckdKD8FPicqX7GAvtRHiJncBQ688sxvsxzjsWiR7hP3QFcC6
kUVklDhTcPNS2e2RmvHs+qTPIw/L8VbOyYMVUDlOHvSmYduG+uY3zbXgSbH6t17W77meDrEHLJI6
DTZNcMzG8VkglcUz8TBkHkcUOluzv+kbDbcc8DFsIc3fK8c7hfZ46vL0MvSLXD8g2x5pqj8GB88b
Nr1Fa9ZJjVNkuaRzGvWpDO395Dvfk9eDqMyyL87GqDn74WGKvZ/QJ4JpGAHcBbbDY2JHV79033rF
4B644JYRxkHW3i239T5Ngic3Gc86Yjxmms9JF+1I1r4DO0jngF5ig+pvsBnqL89QXLa/o0VkdFts
TAXr2I5QocKi61CnxhMOl/qouvbi+NNj6Iu72e0fVRK+hrSIizo8DazaY5q9GIhLTKodwn6pmyxU
sQn2uxmwod/2ryjPTi3dbb+P1wRyMHtzzjNL5NrNnWDH/TFWFhkd+FYIkPJ6NO46/yvLho6FkXwx
ZvgUjd0fGo6pgwNUgm8VEJDJwol82thksXUh4pdBSU7vp2++cduoe5Ew1yGY6yVcVP/gF+vnFID9
yjRB1ji5C0Co4YAYNeOxM+S57lAcTmnLpMITEvf5kgClom9viigDma3j0MGD3C7JJbMohrtJZ80m
6so/qx1/dNpcsI6SsKIH2Lp+MFGE/Z+hsHVtZ/xxPdfbcLNjTKmz91QJA5Wr2zF/dpQkbbOjzddO
845mpw/YcWi3Q4v2uB0FQ5yMjFbTEGrbE7C+hUswP8SFwUSxbxIq/H54K4rGOMcNe4iU4VE10VnK
dh80ksQzb1dFLK5IId8rBWZG0SVzeNHJljgQDHPCC3ZuCh/BwZjtM5c1wXbbdh/C7AONYxDeUXro
OVP/uWDCoET1EXfYKSvXepybHLeiDbHYdeHS0KC1HHBzdgVreAo45id5eOvyGlVRXcMdlfVDalcu
4rsZZ1XxOU89b1YQ2XtL1u02zv0bQWmAO8xuZdTZPxsaAginHsrR1ElaIx2zbIDojq0gCy/td63O
Zek+2NL8KWEGxEF5F2fQjhkSjOtGkRHUMa4wO4qPcjq3UXfG8Ij8Dd1atx/Jcd92qsf8GvkX3my0
dIQe1eo9FOGtRlKh8vIB/cDdXOVMx2WbIKwKjJ9Z6nfBS4hdd+sXNTGkPSaXlshTUS48cvnuNoHH
cFxeOYcv/Ic7OgWPRkegN0siHo+rMjDGz/MHze97aUIsqkkzWs+jjRUykTub31hNIF5JaDgZPeZS
B5KYiAWZvXgf0IB8l4K9IkBOxcP+r0ncf8nARLdo+seODLx0GH+lZdzXqu15fN2YRjxoxYBhJSOC
qsAFSTSSD+AvV9192NLhcSCk9OYG//d2wbX7c7mO8Z1GSnySFH5qbQZeSRTwKEJiB826Jzr+PEF5
W44/btC8ZoWET0Kg0DDQWy7yHY0iuddjY6B8gNLoG87RkC2hEBQfFBMUH7jVGjfYlgyA0rxk7EUz
08pfHMpM0sfuKXjnN5KfP0YZfQi/LA/9XDNc1Uy0C9phvgjYWMLXSFffGcLKsBrocGTP2pCcocWh
UNDCa4O4IbobjeOROExGDRMfcesWelVfuJdo7Iu9w1oNn8P4BCnd75yUvsNk0+IFaPzc5s5O+LSF
vTInnLfb9yORq054zM1pE0z9cyc044PqlljEOJSS7Pa5y14Kg+VyhKoB9p+XWpARKmtk8T7AFBfR
4hCQdunYvrtndHQzTLXzsiHeR9R86LamjTLMm2y7pR8wHGJnvkuT+kqSwTP5Ete0kA8iym82QbZ9
jdFkpglqTD0/34QsFHDvyJGEKzieHA+34hI5ALh9C7CbOriccVn2aHXRCNIpGzJ9Ad/5GXINpFt8
1LN8sM3i24QCDdIYvp6VsDNDIzUYl40MGJlyGPi9PNEdTeKGvwSWXl7EEcW81d3b/JJmQq7soiER
yS3mdZe8Kg4rTuPJQ06NGpkW1o0UD6Cb14clgjQNrZtw9SmNw53BhPVock7HP/qiWJx8wnWGnJwz
7RGiaIVIn91D781/LuJjHl360q6P7G9BTDjFuUqTH8/Dz1B7+YQ8zKGhh+9K2ayaw0A32wvw0BBn
gSAU8RC/jznFd6WfH82Elj+oJIvH3DrQmaZfr5kOkeexkjLCIjTiSxER+NCCCE7MD6/awPRTj/up
5pXgBZvSDgua/VQYlEBzD/DJmsW6LDOafM5APlQ9Mv9EANDaa/aGTWkB3w1idRBG725dHyk3mjAC
d6S/mCPFG4cFhjqjfxpxM1ZjwcinwE9JyXswBv0RmIrRqzARmI93KlFbxv87yyVBfJCMYRE75eZr
XyKzSZf8udn7ULmq0MohmTLIB56yawz7O17qyDAz9MYN0uekDB6wZzyWbs0nClwon5qT8VTRWQdb
qNYhlZc7t+l6ik32RqM1N6IFAF+D2z4k5QLydZCNsBv6HrGxRutHB9PSxRfHJfxjpHCy6roG4I4Y
x6RpHaV0diXvK0hDYqdBsvVYtZN0uhhO91BW5lM70SiZo6NOxCERxQGlwBMaT04cDsnAJLPuJKcq
JPRy6wE6Dupgp1pUmXIkkTcZ7vJ4fk74oE6fnJtu0aFgRktcWhwT2tLZeuFpXKdduekdSUaiHt/K
mZeEFIhMOofQ6bcWFUU/xw+Aw9unATUDViEYyAuXK45xo0hgBFlbn5vFneVExXbqmJB5uXMtDOuY
ehEyI3HUWbRywmnXmKbBpNDFDIpHhbKfUVaWpvtpwtyf1Y7G0ZPdLw9nnfuk/tCKmlBsZgUixeUf
JsTiJjcRcdjZGRm9lHGwczoZbOQwH9p+ukeFq0j9cgdkI92ZmcRPINKPokR6U2njkFHF4bB16MTT
0ovTXBJyG0D+6Ix0G8foSeNMMrCHbrq1xiLjkN88mayILmkJWd5q+vsLfrlRjrsNY8G8oqJzYpbz
xPXUT1k6PYVpzAh6fOmq4NmZh7OGO8km5Zxt6uDWcH990uiBM1HrZVa7korzmExYl0LvX2EhXOlt
875wra2gjQ95fRWi3ZIl/lfFdtYMNybmsF/DSxAG6ICsXTpYex2Ri+bXLQxO3xiRnMfFWYwGQ6yO
yUk5+xwaS/kqKxOAbIAkXEf1Z0Yc3qizx4EDzZLN8+C45AaTHwLsv03EL428v2Rp9AT81LyKf4we
06J0HkLexSyYX8ygtu+rjA4/g41qkV6Q6FygAMwZNTaJ+Esneqr1Yl316leGDsAfhaIDBIANXvVu
NsudKLpr7XtMoCBJcDxCd+MPN/jYb5D9ia4xX13J+9uCOC41ld4c35xGn9w6szd5lHsfjU9dFnfz
ne2iY6zt5KxV8apIbFvHA0tAG+CKt9oqPEaiac5zHtJeYwqykoK4MUsvYRbGirYCoHJbYFutyz9K
4ZtDdYdXgA8XVgxq8aYtaWR48qvYK88N0Ty8nhpQhYWtiljWgTzxTHrg3UwWhpmxWN8zaehtYlAT
yOMGFQsIZFYGDgcPhTH4J45gn74zWoAvLLrMumXRVA0qW5hI/uy8tJxT/FjvfeXuYxTDuKVYN+ew
5rTvHLOGzoTy8nPOfSza+J2xJN3DZqZzO0rYQewGDkvmVmbdu6uJ1mUdKqCRlune76aOLFyFxdoS
QG5nzDRFeBj97NBk4lXBCY8KuvM2WP7NsKCm7Vi/2PZMBosVd+OtYLXkpD9sIyTC3jAQzmhB967T
X27FDRuQczZd84iwBskDgOhbUxdUJl18jK0oAvtG4mrT5uZhzIPfPrQEo7OZXjiRwaht/WNcWQ9d
IE+qQWEaNYSshkN3DgcUvFlezOTPIFS1x6NFAyxqU7q70fhXBmO4z3nP5zCH8uffIptRCfIEpisS
/YwwFrsvB2SA/mcyio6eKQgVQY+DAgnqFKGWUa+eAg6VJJL2KF3NE9v7ro9RuxnJtM4TGNGDm37/
x9GZNTeKrEH0FxEBBQXUq3ZZsiRb3tovhJdu9qXY4dfPYZ5uxJ3uGVuCWvLLPOnhyFs1JIvHhVhR
pwrN0wDFAyYno6NqlbnNzc3MPYoLyTxp/qvp5xSJJPHnvuLxOjIj93m6uOCnsc0AaM4eDEUzUDDH
VwvUBn8WLxo1sZKlFYmiOHY9iS2R8+a0/nsQ5bcpyHb4f04ijHZxWp5nD49mPjtwhmssmJ3dv8gI
G3tQW+6GyXUGxIrlwuMz+ZcbU8U2xY05XuLSdd4eO0lBe2/T/1xalzCLqaI32X2wz2acIvYuM9Fj
bVYEqOvx0XRCGFjLtTGJ5AuluvtSqKsOs0tHHwDMEQSA3gUtVjAY2xu8KBud9z6dVA2dgS7d0E0s
j1msb2Pn/Msxn0f6YlPJiC0GUcPh7s92qLAz912wochjvTR1xVV1r0rFrrkkN/2Y1mJL/ZHdR5sz
l5UDc1Ci4eGrwZmkroELjN6esqBTPNvrPBmRlMNXXJObwa/fxyQ/5aOf7Iea8sbub96zcSzLuPg7
cZJzQwYbleB1Kcpzh17qMbCY82QVx3AotKq/ZGAeajPdKpUf6GcHBmJ19DjlNtQCKsILD4XXwJpl
YHsDXcUZmRIfsCPWI+EgvcpK/u+yWBoX3OmfLnHbN3lymVGpVGp8+hLC6YL75unYinwZtAXXMAxv
nNTvhYHegGxMHtfKXi0GmrQuPdXLc2QThqaTME3LNY2m35qo+RtS6asV8cJ7LkwWYf0QtTp1xMFm
uUj3HFhCH5AIFj+jxXyMu8XFkkAliQurq56Q/23c2LD0AQd2YIYdRg3+3GxAqDxpp9lXXn52w/lf
RrSMqabBIMLnPE3NmZ/KN1ZwT6fbgYmwmqLL8llGlTqPUbid2lcd0rmFtxLI2FM209PSRbdinsCt
WND3lvNJlltAAgamBnhJCU/2NzVV466Jyn9pkPMWUrvbMRWlGKpLfpzFoMkqGdRAYJI/WFNPZehs
PQ76y6XeioyNbTGmonKFZvG9uXj/SWiGGYI2nj3dnrrJeMclsvVqQscaW5FNw6Uxo9r0zQMVpzuC
hm9wRQ6WGeBMINtISrNsAX3ieYWm7lyWB3IqCIpzJssNcz8M6m9aNcyBURQi+zlXuB5iUPx8NFGk
9k0r8BOTKEqJCw6TdxqTcccb9lv0Ids/N5uc8mDXMynPw3C3AvWAb4kHpc8tImFLQhu1sjEa5giT
c4+M6NnwNXgerXpu7BZD1tIDehSYSCaKaUM0aTyqwKNwmW06Imi83PvJLj4Lk7XLrYwr7pa3Du7C
Jp/q+AyxOyagr/ezp3Do+PO8CXPreaqKywDedaDbRAK/FGQO1wij0AoEPB8MWFYWA9T1DBZEHHhr
h970DZWt8tA7tL3XFg5CnJOf1hQ8tmaE9F0W5lMEWAVrFZ0hBfB/Tu5X0LV0SZhFsHG8+rUAi2XC
FG5fe0Roj5+WSBbppeGxSdU6KIf4DxYGLKs4FSLcESspXO7+LNhyWRpaUHWVcx8LbM+jBxW4eHcp
a6BumfsNcA3sQAzNNyjwjMNshilleE3NlzGgl2IctnS+3RJ0J14T4hrpNQqxcpWIhyL7rhr63jOy
9WaWHJKk/Mom6znEAYFlnjn4IoLX3iJbDPcwZ3DH4vjq1B10T+9cuRNaG0YG1qJkUjs+sH0q/tYc
5Vu7+CCdgM5M0zD/+oNW4jyPP5ABV4X5oowWMNK/OW42kxO8aopcuGhfrDjgcFIjUIZvLCJ7sgzE
9+Wj7UOQRYVi/BGtyqmmhd7b5oxkU57I2uYqH5xtgvzL1cuvgAziF3H8YQkzvA2jPJUF1MawH3ZB
c4cWBaU3jC5FpG84Ipn7l7iSCYKMvf2iasX03jksnwjOuYeMt0xC/ZTzvGvY+hg/cKnk6xxifDcj
WJ0IG9da4MdeJ5W7UMJRDVAzdplnvJHSvHb4oLifk2uW5yAxFnYCK5Ph8aMiKSBIeXzcdoNDovhs
4ubX8ol4VgZIRDDPDwrKx8n3S+aXobvXAX3tgkZczOi5b+zQxh91ZD4EDXUJPaXKZf1KpBYBwT8A
RoJKLJ+80T3LArRjPsf53p7rz9R09eusaft2TTJnnKAz4CxozSIG56IbsWHROxSC+X1de/2a3fwH
iPFnzcSaRKx9TaWgNoUGvSYJT5jQr06RvenWbVYimVDb205vK2k8JsQWNXAo1FzE69EL1kZro/8F
LJNhk+zZTzdlVu1a1zX3ImCRJSVnd3W1k0HFoZUvzC3tCmx5/ccPrS8wqdsxVBQdqackGHwi6dOq
yfq9LIY9DvE1nBsGdiTqRP9qk2mJgeg1SXWzO4whBtfk4OzTTetF1kNRjMcG3iGPApOqgctsOj8y
VV9rWm4b/h0ZTtNG9B+oxPuqohlHeOFLlI2PkluA39CLs6Tdg3MRBIdu2agMnH/aOEXecNQEGHkk
E7hvjkq/xPxuaixuveBmVe5wEq1Cyi0ijdgYfoZO+luMyT8CDyvKnimYLdNlIaze/Wx5++joJBmV
XGvMsG7cwJIxH9KcAUPvfLnxAouMNJm0jJghZNR8W1YBIeyGkAJb7nbOsmtjTozrKSFvUPO7FAoF
dBzrSHHjSNdP72GwA2JjJl+NACVpcOafiuhE9uDUyPAnlMau07jIUwJY7UAlddFyrJ7ObTVeq8A8
SnKwGgLBOmMOz+J75o5F10Artynn3zHPbhYLUNSlbwNvx8r3kkvYiy/KsYJVy3KY1/DKkgkPPe1C
KR9N/d0B2lryFVx0uPRmjpkv1SgvrPd8yUpHsELAFXZs21jbDj0gGsl/ru7lbXn0kWSfCNXQA44n
g0KzdVFZrzblOvMUotOCH2AWbsXmsLW9mNqSutl2tni1cvswzx1rFhUiZkH7RqGnr0rMtPn1TxKv
3qIDI/1N654HYeUuw0rE0OekTf5VfGkb4sPWyvezl7AhjwfYAw2An8WTDbVpzH9WHZNlXdv/hpwH
qCwwiyLqviQSS3u/0Pt6zdUVp6JLJUjknfCXk2tHCOe84+sOVwLZDgY22dpgGjr11ldKCHbhk4aZ
/tf6lLQywJKtDcCa4hSvI8Hr78ZZPcRMnUcmy4EbM01R1atFPhIKpOOZH63hbrtQ/LOd6J+k3vAI
lfLsjSTXS40iuyzwAOaJlw8b7XePCTUoRj0eCPPS/DM0+yKrHyixF1sQdZ259HnJ79wjpVHge/Yi
B02e98nqOCIPGtQLxuXly5isJ+Z9zD1A3yfgntTMwYXRb0JDgD/L3ziDVLhcJ7ip7QFcHem7420V
P54x/FGVv6+X2vu8BkrHwU4nf/qk3aaMZ9ow2IrAuYzZ9GZJtcG6/bCopopUkdm1XCkCPuDWpGeK
u3/hKPbLlBNAwyti7FWiYL0ULMKhg49dS/Wo8/BpFu4rqLZ91KLsjU7xTiyFL03OGbfQ4n0i/4f8
e2Yqfgo4Ovrwjskwg1ChJdzMsaMOHQebuP3wBifbia7AucYuNQwZLpvENDYikl+TnoBBBQNM5vTq
T8U1YN47tLR8mrwrfm42L6WfcXAR7iHphj1zS8lQFJ+WTf+NnswXTe1uxhe68xzid3hbtzQIKiB8
/LkOvgnMWLS0oH6N+Y+3EJdzrx32UVPOewdJg4RIw5c5DByFYPhN+pw4AnOJnH+WYyNy18Vn41Jj
Bdi5ecLKcaMm8Ucaau3H+Y8w9JXLot1kPxR1vDvS35ZR/qp1F+z0ODRHI+puiY5u08SERQ/0LxYQ
0A314De0JDcjUHFu6R+9JNWUgIwa6sXNOV5JVBw8Ym4r2RnflANx2ZJoIrPGDdgz6YfM0RbORrTN
HdIPbStiPOgs/DO44DLjipoW469Q+mB31dGqcwn+cQ7gEMa7YKFPNFW/1J/T6Qr7CmYORZ1tUX3F
Os1W7TSxa3bfVuA/NcxDVkFBD20KvxTHE+1RGvOzl4UvdAS065HIpNEiQFt9ixk1MJ5dhjbL8REx
1flDtHgbWJrFzIdNXOBQL4bwj1wIUKk/kkaPwH8aJ8tsLqE93pfXPnKSPzqQt8B3toMbs4uQppMK
UEqqFbLSt5ECPYxJ9NZB8cd0p68h5o5gx08W2SocSgyTLeqlD54FYHFCrxDK/oTN/rO0wS6vVx3R
GzZwebDS/XKRWi4wJVfiXRPIPwYdM6VNMjPyeUW5T+0HxWtZB3RoYBi4BIMHQo+9AzL29Bo2LDuU
yfpYZqDF1tXJxphNoiu+EbI5KfZdO2+RC3nAMLD5oOqp4rSw++OrWzk9Jkz+NzUR3GSfcimpjn7r
/wsm1JyOh0PSUtdJ6zGIi5fRrP8Yubt3upzHWrJj+uPeDEaq49q3zM6ODKvrtWsX9nnE/gdFmBz5
BOGAqz36fp2DFqw63JF+amxSt3m2iu6V+9FzDYnPzAGZxIsBn9fEZZKR/i8ax9u+yEHeOMYI948B
W80jTP20j1FKU8teGw+G9E9U1nUHU9e3zA2zq4vwH9lYJSmpXIuQ4AQkQAKxol6lsLWWuuGoB+fR
RPaZ/LEHjKgjbExf63pZJnOCaR7d1HHaX5ChX8qM4ktV8C5Yvtpjfd0DcT1VlvVljt7FNEvUuhYd
pbbJAI/67vKphqStF+OOQ+FV+86ln0W6s+CvJXhK0fdugtIeXCwgaqPyK/CKk9tG3N/L8rlFIvTn
EAZ9y9aJdyoSfztP/F2OnrUTXISBGzCoIbtZ4YNZ9r9WA8q/RKwfnJAiM30QeekdjbTm6cl+vZZ6
6igjcpkLXpl6AxPqx9b2HxWbHoyO4QZa5lc4+ZcVgOvnbcRggzpv2AwEuVUOg4sFQ61aj41mWdTx
WP2DTEgiGOIotAzxuhytxtx9lIuFCLQXSRm5LbW78QKu8iUJi85OHnOlduFUHRHzhxVlODQ1piB7
k8liqi7EAzohcOSlXowib+x5K9fGejlqTvJty4RQpO1LLzEvOv2rGTRXenkPywPcKYE0ylFSDixS
lJDaQupNonhNmn4CH2H6G79pPoau/gnt7HfoCCKYLpQqszurxQdkjHF8zuz2DICRZBm9MQikGOC4
90Y95/VSyF/L5Hyc6PgbEBU/Wu2/5y5DbXPSuFV8cOB8cD06CgP+EKAhykjJUrq26ZhdOdPMVEXd
LTe/e52PrTl0nzoTO27fjLCTMHkqLPBrh4W4GGhDLqebB/wwkhlmvujBnrIT6zHsbzt4duDfraXT
lqxg6t6hiOUUkGwCI9m7zYzjJLmocrjNEVfpQITvnTNQqcJMCYRJ/Yaj9oUI0zWvxlPS46VxnQnp
Gi9y7bDABdPRqHWIBxeLWBZxXnEi462BGrSK3fYTXz4Y/MHBQDrsxdKw0vrnilNGABVhOTcaDHfL
hBxs1v7hWcGFQ0Egs4A5hQdTmB2RNPuGfv6eKmKAk6ypiw7S69h71LtjN8yMe4oR1ilMgBAWZabd
esrtpx4LVBhZ47ZoPKgeJn+t7Ek30YrOiK/CnTcwIVjikfY25Ua/iT3xig0kgL7GiTboVXeieLI7
+GI6WUp+T/AyBxeJtyN0VfNyjh3OxaR9lSkDzaFNAaGG4xPi+HvZU6VhZbjExqxhwC+cfRGUHxqw
U+Qibfhw/qH5rMGZr6chYkzBnA5F49EevC81l1csXYCLPPtl+a0aHKarVGr8zwFtFjZDteSx9RXq
Ybb4Oh48PofVgP1z5QzTYYqsIxaXahVrcBpzdcX27tOgpjbxnN4aK7os1jjhRZemQYnmoEDM5hSa
FsVVcsoONZAJHASc2ovFF8yPdNJ1/WICGGLppD6BOoeC788yxQ/v1TEbjdsyomjgZGiMBGpidGlA
DK0TDsZt4t/Esg/0n6oYn81uvrrTpCD5QUFIijeTkDE0i6tVqcdxiqigYHEoRLpQY0lvc35gDKXu
7PEHouE0tGefHtYvMx52CK83IqiYf+KzOfrwYCjoYnAy0muwyHLLxRYx5NQ1+a1AbCxYo5e1OqgJ
74nhe+jDBwfPGfGq7bQ4G6fsx/aTba/mTZQWN8Mjv5dD4UdK/FRRhuEg9F7TBAlcL18JCb67non8
eCkCRQCBRmnjEM7V0ZbNzuNIkXvmcWhzoHk54UmWSsHOVQnJ6lfdikq+yNb/6Cr9b1kjOyTBRWVl
xHtuMTHZdUszBSM3zwbREnEjVqG4+Cp6GrU8DBWm/HDEGyW8Z1MG38FQ3usm/DaFzfSd58ku1SF3
BmftqTwFHgHaoa97+rF6n/EB/KBE52CTxIXHF8GJdLzd07HVErQgjXFzkfmZyYJVXE4JQ6UbJtNt
tyvz/FiZHJ6SDhiAboLH5drpxEG5DbV5NjtG4EsHlbB8XErkZck1s8uklDjFcAYgCDyZnn7KMi6K
oXXiXWNBicNNbMPobGyxI8ZIjAWdICrcv84IJXT5J36S7gLD/zvHXKNlOByV9q8R33A5sldgl7m7
rf+QB9FbRbi+6GxcX9BCRvMRSeNhctKjyJjKkSAwmXChZRyWf+YwseonbCNuuFcD0eNmPhb4hz27
e/Ud9TayYHDGfulLDsIZR8JAc19Vxlu/aBJ9+R3OX0ZB5McLGcLoa9Ul14Tpxpy6P/Ri8/ceRakC
Wm+IhYfm8+ROuxiJDFgHvw3me2WOlJ2Rt8QJQmg6YmsHalcwdwuH/jxzUEojRg6YYRoejxk50ipI
vCFhmcrlVF2fmrh80rV3ke4MuNc+Lv2wy+uIELJPO/uSdSawzGVTlPxa6QVvEBjT3DpDzT2n1HiB
JU+2FS8U3nGCd11iX/ohu5ckD1eAR6n7bPW9EMHjchPyx36nXQoKTLlhpPNZgAsbWRnYot6KwFuZ
FRPNIdU3n6bdKA7eYYfQ5hE8t17/5PMvAEl+H+sl6QbLc6WXBymKQpKktAQEKr5EIFmW20hRjz9z
MX63nHu95TGvu1cEaVoUAMRUbcnBOjlXnJwQIX6cxCJx5eV7180+4oq5TGSfmmGgG0ze+harnO5u
NZQYnLtbg/KEnmxjmXVbP9Enw+N3jFS50xTV4LVyt0yDCESa/kMw1Qojbv2c2uyFJtcG14IUIKmf
hi3fY6Kfa0rBEaa+mtZ+Q0RDZmexn4b2bhFbBcURP5dIVaypPBQFwIuqesa3ByrWAJ2NXGN6p+UA
XdTmw9SO57qhJUFoYCXEY1cTdP2sGV/ibPhqEmzjrrSKBxn7/x8r/k4kFT2bbpGUt0WK4dyRgOSc
wGdRWo9mxU186PT0UGUWN1t+LsXWGzpA4yxxnozhZLbdm9LD3o+hmbID0JXCdy1TeSz4oZcH2W7D
52xO2Cvn397OdkqE2Hl09778sDGvn+zMHBWXUQEJXVID9sGvgi+tiVYF2Av9IueuAS1xRe5r93/u
Mmwz4tBO+GHH4WUM9U9n2dvMad6FRY+1UTflYxymEZeTYjjmyv2eGo0sMFBYLLvTgEVNG/0j582H
puYAI+fyDUPFvllwakV7ZY0jFTGQVkfjhbLcV49KxhdpaCw3DfBZg9DSFjTFyEGtHTjvxD/Yvti+
2ouS3sccG2By6nI9e+HfLvWYrrVAnrzp0AquU8vtNy6MdWH7D8IRBxExFdXlTujx3sSKRXrkTjkt
rgnLUOdG+1u7I382V4ILL9XbzN3qW5ETGizw28iwvM9j9NB05Uepu4+ibozVGHVA/ixbMIxui0s7
RymIbYfxYhc+xVZ5ZwCHhjB8uNK8pT4uQMj0j9GYX+PWe+kAsHBJFzgveJd6qe9NES5NZ82/TDn7
xCcfF+DeVI7n7QvAuAm9mRuTbOwuaM0nk0JaMeM4xnCDjG+Ut0ZyvgE4h528zKHbtweadeLN7Djc
iHPpb4SLKFplyUh6FIScFcTkkEc6DWC3DbO975riwNmUwkEOM3V17fFKUeHSPE4pXXqjuSHIBMjP
/hRTdo5sEC1Ohc9gbFGOPNSN2R9e8DrKJ7uyBaOfivNvOz/EOJKJvoUn4TIg1Ya4BrhCM/ibnWJc
HOKIn604W4MF/vawbnZd8EE8FN8IE5nSKR57U54lW8/IoNZXKd/lfJUNY8OqpHiy5yyGZw7efvRc
syA0s/dCmenRqzHvT6y0zA8pYXQeelPsmT5/BvjGqM/YmwPbaDpwTKVYD/uV3W7omTx3abvtZ9zM
ijWkA5oFjQCcEJC1Ar+KCXLdBB/gOERpB7PNd3bFulTM9bWducn4Y/xPa+Ol8tOzts0CdQsjALOH
wBxplMwADgqYUyTDhsKBacQRfeSdwXZXW6vEi+C3GGJvolkMOTOIkNIE+g4jXIppS5N0RESARZO1
OJ9J701fhYN3zkgWMwc/0sqyIDLB+TIacRt4m6lZePWtKHyMjdpbeaK7hPCdiDDJbudBC5KJgHpM
DziDgMxxniW7UigDcg7Zm+d6v4XiesyRtk+TCrYH3041eoDth1uZdFcpC0wC9XSyhd513US5Ml4/
GW2TNqSrrYTZYfcNqU2beacxR9GZhPclmxYwVsfoMtZ43tT/p5DBZsGqHHEv6/TuDQNav0RhczSJ
kC6faa2Ejvr/Amrn5nmwzXc94NBzRtatvpHFCa3u0UjDH9FyKY5DxDthAmyP0dgyZe0aQVVPPRAn
TQFurd2IoFY46XHxCEQ3FoNh49oNV6zo3YyLq+tED3Vuf+NlwEjRERB2zDB8GHTd7omSbkzloZlD
T70kFJTTH90CVYKUSPo4b919WFCbieJebgtQYbfRtP2LQ3gAAQwX1r7MmgWIEeW7vuB6QQjnbrPs
NVK8Oq35xeCEIElqVVvbZtFgjnqPM+GT4rQY0o/wUjEyHdoS3vwMhkGhvZUk3Gu1jQTVtdD+tzqq
XuPavWZlfSMLKXn/8IlOSfvg5O5zw2/QmxVr6HRweVVSyiE6D+8RTUT+BGMjFFt7FJtBZYiG5nGZ
HLaO2OM4eFQkr8NhvEKvewImvDhaS+IJxERySstDoseJBYSUEqISZy6eCjskhISdkHwEPCSMcVSe
F28dW+6mRFhwDW9nKrkxYn3ntPKDKPiNsMibXywxuQzBexrVu0mIdu0CkAbaDw6y7vxdbsTfoVks
xRElw+nwC9P/KQLEQtjSfRwSZ1uRyc1btI2otU82dvY8SM5OmhHyG998XR4lN2IirNSDmMwSatp1
bF6I3vR+ZqvKGVuob6XL98AWj+4wf+T8B3LHSrf0rFI954Pz5bQWjerRQTccGTs1qXODIravAgfM
tYE7aTrjVGM2j/mzbGFse0LXxM85j0IbKXn1qszn2O8IycRnPDEkW8dZ98Lvc8rn7LnPmjd6XB+8
eqL4hrVYWfkPFG92YvfBrsNT1dc3aCKAbP38mDBxefIc3DL1pCRHdLh3gt/bbCqF8s+4kGBWznuQ
7rGYH2q3OE3dzBW2qRCpkTwRCJ0de/aHjbEyzY23eQY+Oo5LY1QRjyc1px+iDdqt3Uf3yI+PjTs+
Ba7z1NnTKehIYBkKJbTUVCCOBlUXysRw4g+XQqbHquspEx2ovR5Lsm6mECF8bYVbaHEJTmCWCFob
FDjiRlq+9GKTOTo6Jol7tp1uV8XFU+OTRxe9+RvM40FV8tNWTKOrlns8hod7PCbvgsrcWjBAq4b2
RQ4KGTR3vgbTPBpUo9uj99cqu4vRej+Dme9TWZ+nsqX6hWk+A4KbBhe1dsC8PfqVb3Icq6+ScT8P
Lo1AeRoRIQ7N49h4O1HUYlf2E1PyfMzOA37oXrv3MOnOs+YWOpX548LPDGV1nMv84KYxlFk72Szo
UiMRd9egzMLqXcrFWb/DQCL+YpLG/fci8vaHPFG1jiz3p1QYGUqgIoB7dm4grxXNWspDfYpsF3ZP
8ONkw99ScOto1PCac+RSuentYcwk20xxD46T+LfyBpb4/tmtqGVJcTB2kIhwXPuHtnfORcRpuXAW
DGH4NZQRyWOGS2X/hLT3W9mBsU519VWM2C0teoRCN0xf66HihsaEkFpMPikZoqlVYjvkXgo7BVFd
9ovu6ZfvseMepWT45DvhAUt5sEwonwc+RC36g2N3D7UKjA1VS1hHbECTVf1BNuy1J5UC6q+CaGfO
BwFpYUlNbrRJpnCtAFwULdumapP3InMesya2QSRUUIWM4iT5uAlCntzaJZM2+d9qbvd2BdEpnLio
RoA2a6t+khxW8eSkWMkbFrNQvZexH95jUf12gXz0hvazrZyryFGccgBNu7Kb/v9gZIizpJ3ij7nV
Py25JsPrj4PqPyk7PFrNdGEj2LCc7FM+wTbPADTgc7+UUJMcgM8fduHd8iEjj5h3gMHETxDTNecP
pzJmxJTrq5NDSa3kZZbOr2XA2A3i9uQuNbF5+Yv9n5RTVR66nCM0jV4ny/KYnpX1W2jTiU3R004Q
HBkL78cVMwAlLT+ViWgNE2k3lBR3ACO92csfUTgtp/RvQ3iHPCzwQj1Ewzarh7dZLc7/enzAT7q2
xv418drjjCk9ykv8JOO6Tqg4wdLBCShnKe29ediKKbmDNLRXNUormilSaYS73FPeUgLur6caBJPJ
y90jl1fl0zh0z8sfALb1gpeLGgIcl4wjNwWLa+DrbZe4h6jv7rMKHzwVbZnJBJuohVyaRBZnqJgO
P2xXDG208W6nE6hXCNNYBpxoGXiSq8A3tw9xbjlFA41JYgAnYIlm1ocv7BVgEp3Qw68V47TGVmhb
O8ctSmerfcNMKcSbqmBryAlGf2JRmyYzK96HJKGMdxoTEvkHC1KeY9RN8xQcDdxsw9myeMbli9V6
bXAlKsi9tQ8ir6A8LkvCCinIVMm188xFN8CHHkcnkI7LtZcK2/A3xTpj83kGiTRgyA1udW/K2MnP
HhYWXJJhPGuTF4y+N5L5dUX3GCN1jzi3kzYqYmNzPCYcfdqOG7I7yFgs/DrFQzOLdGPSGpeRDQ/L
6jEYhCo3dcNFdmMYOf4T7ZHT3QT9mHQPOnbN+EuLKvMWLIdkcJCGU6ueg4wP8bcLXSjKpDuW2HIQ
FAaV8WkVLuYhVSDabLJsSNpLOPn4V52Y+xqjdyfxzoE/6ldYu47z40RWKr+kGVXTSQQyILtf9YVH
C1AI44+aNXuxMuomHdcWVk3svMMoUtAm6UCKZmB++UK1l2TvsHoMTOGgPO8BAL5nUIznmv4hEWFv
oeDXeThNwGk7frskNkfMA/DDx0NhlTzRXMf95ikItB388Ysa2hdqUIehtmJIXdOli/UNPw+TSJ4Q
qmIy5Ie6YmUq0oJsamH0mv0U9E66glFBK3taGHCptp6LMPi3jAo1blzXdqxdH1acsBWRR+feElgu
ELcbRdivzsCc7icr9ukzLsMCkRKLQ/rTh0aOp0GJDgMiUAlPq0uaGnxEbhaZBioybDEYZI30kT6z
tn31zEYOl7oyRnVmQhrzaPc6tea19PktFzRuawR/mrDhyfiafIaneq01zfU/MQeQ1cCbGNWhp5Nt
G7cNbBqf76KvSFk0BktImmVL126eGmSfJwli4VZlpMh+Kij0jJPDyVq8UEqas0V4zg0LdoQRP0yb
LjDB3PwrggAbxzpMl4dt7/mAyuAiMaYkjTA2Ywi6wpD8J2Pw6zWdAuvJQGJk7JYPrvEj7N6S5xoT
SDXc4V16U7VMlm1Cso6g2P117gopCEVMntl/9B3r+3vbOC7BqCY1KFltQj4gom6jORhik1kONTxr
3XC2I8AiytnkV03IxRs8NWUlXtzJapvn2e9VPWIpdMfmQhbWCF/NEsjNgXd4BIYcQqQJcEwycRzl
Jrf5qMFx5RYHeI5QkTd7K3uoZ1yaZLQKFmi/BIoy0AWjK/UZE0SeCVlHQ3AlIV7Ub21eWngOWque
9LMXKuF/OW1Xt5wkKYPD5jObVrLQ3SKzbD6TGtnhe5y7hqoFwc457KQoOjExWsZ+9hMSafPfrKjK
kw8O9NZww7qug+CBgzqZ0jDyGoZjQysyg78yYmBtVp0MQgUtrnWYb45xWhdq58XK7O+TtAVXZ1ar
yam3gR/kIz4N9PKIygfcGSnCb0zT+LEbIJd2XFk00XkUZP56BzzRbFK4anUYlMz5x0L1r10wOu1T
WqCd2Zy26EGkya8dhaNI1pQOTYux0ZNdWyXRnKO3tz2yWErro5kKOtdsAVRkg3MjWpKYrDUhhGGJ
/6/fZBiWwZzpNMqJAzZMeN+wOtrD0yAmuXCVMdP5KOaWYaMNQ9cqjA9/tLpgH9Biv3zjQ2GP6UNi
8LvQflKVPaQqlpCFSQNiqzHkrfVUWOGHw10LqU40TfMemeDcSO6CxfR+8tA1B4IKobTpzwrNpIl3
3OlY+WnHLQagLqaeAuQLlYPzwBTSW/VADU1ix5ZxbDKLmMjW7zSMckh6qEYH9IqoaZZpdqsRGxPf
w24tJwKxbeQ4zU+bDkFxa83ew1EmTGfEQptLUtNqzaLTFi9VIqfimbqrdNLHsqk04vO0UKYmx2yQ
YUJVFNcCBQew4Kg7zz21hGgJ+fq+5RN6CpTDcHVlNe7s1pQt+E4L17M0oUbi30sQQgyng3+6q500
Wu6lVrz0UnNHrMg52LVwg5woNUhLymQYxE/W1rEQ2z3WgwRUPJDDvt0zwmP27tp9EDAPNlCK/yPp
PJYjR7Il+kUwgw5gyxRITa1qAyOLbAREQOuvnxM1i2f9bKy7WMwEIq5wP64n0dksHvFbmVBV5kIm
pAk2fb6MUUd7yvW4mpXbe3fwwh1q3IZrRW8eM4Gb/M5qbcMDeVnLLlDbPrFME6VXs8B3OdRE43rL
Pl9i4dW3SSQFzfWoPC+pN/NgLnWzbVA2TEtkpFM4/M5YGgTzeuxl2fJszjNKnLMz+sCoHwxZtUVz
jh2RVO2+KxgAXfPWxJ4TdSRTef/BFjM964yGbEoBTQeG56prY3mBRzDMDLBo39sqDazdavllyXhe
QpzRybh2UiTNQ9PECxzwfYi9rBzRrfnw/FFITgMzOYqDtefvTAlY00sNgQNTCMJpZn4bAI3FDWP6
HDzNRo3SFXwOJQSbE2MaYieyPFfSUdvIa8f0cSQth3du1fbR0cI+qsYkdlDXZaIz8iGyOdsThoBh
FlC8Q7hCWnvHyltmGAgQLi/VdrS7Vv4n3SmRDEC6tGacpRJMV4zRykbZYoOBNTEGJjBj2rGBayuH
pVDbzYD5dmw/8+ShG4oSpWdlm/VUbP3GqEoPvWPBI54bpK9Ath8n0ldRUSjYtiEFgRupilCflAjR
xqxvQKfSdAe3vKNJIGsWaHgWWs78NfeyHb5zOKI6LcWn/oIHkK49iHyxyKz7UKJK1l/cULHOXerk
bAQRwgDW6kCjMEnWrKLxR/5n2kFXHsW0YFXeOj7Uj4oTrKyN97kqSZBhWlJUMOjDGttVaICttvZF
hw/7NCar12K+MOA6r02SeH+tkJCcHRiHAGCXS17I7AcJFAee77pMH1LTU+Y7boUFEyQb+9V+knbp
LOLYxRnEDIxq1tASLTxjvJ4jA79iHbVDXxEvT8HXcxR7YyWqe2SVMv7DQQLChyDFogu/HfaDmIbE
kv62vTH2GDx5xb317LP9aIMfbAgxKzGIrGTNoDQuYhhXhQhr+ZbWwwBMqfT9YCJL0U/MCT2G4Wad
xK67dBjXmqFo08cmlun63fuNG6wRpiPLFZi8LNzkWxjLkjWFHdeOe49OPS3GHRVchSQVpLlN7KyU
08CEoAPUSDx4HWNlGLwOYXTLkKs/mAnbL+MYz6pCziHHpo//SxEMCPtu5DAE/saEzJHMxIN42tfN
0DvpMWlrT4wH6gHHMDcu5PL+WqZsUbZ9AwOpOGKO7cSDDY13/GzMRpBnm6fJ9GaYMOlIEranUaqd
0wmBYj5sxuA1LoGY/slSN+FGwj2XEP9bKwFaiLF4VXFxg+0Zgr/hZCU5QsOQkSq1FzRUdsa4gzjJ
SEdtXMbLKv5nBfKrTKh7D5tl9Z61Vm+5zC/03HeTLpYgdE1QXkjwWGs+GJQeuEKScMM/WD4jKVwC
DggUYwYxYeHEmpDeZjDN+XmGF8rpX8dlnD0T9DSLmqX1MnSIcC2vEdWuEp4afyi3kvRDWVm5fg9Y
hRD0VSLkOWPSljjdBYS3jB1iOzNDmLDbAnRRx6WICejMAjI1WRwz6CJ52CYcbPk08BXaPjBJluWM
/9fMSxS4Urg/yJG9Ug0PFt2cQEBnStf+omS11X9xC+QKJjkv+oykOjFj7GsDRkYWkyxmewRbE99J
7kQUnO74m41ogkaG2nxSn6vTdHsH0Sjoc2IerU+PnUVLT9aEIVuUGce6+2ZYgo5vY8VejoBagkyB
+TNgMQw4vcK8xqpawGWABDtUtYpvfNdNUWxI+I5ZVvnzosrfjGkj8AlKCWZEo206SH/XdLZrhipL
aNFbzsgyeSsWPks0kziCg5Sc39Ze1WlRa9CfAgco14ML5wQfUqIQAd2ksYCVmZzVxJKe0aUvPd1d
VXvN0UJZD//RtSnO8L0a9mifBr+ptUd9dhmMg4NRJaQd2ZdKe4n8BZuEXfQ8Nls+icn/4n5JCBU2
F+UO12L1XexGcZnrbzlz4yUdAThl0NFQLdCNdODlCjB4aZzUv35nxNhrB0un7rmqrBI2ZHjk8COl
waItiGkaVs1dnXZlYVGQUcb45xm0TpOd7ZwnEvG6wyYU/3WJeuo7CWD/kIXkSr/55uOdRrwMzFDz
k0ySFaSNi68SLgKb8z4eeEptOoM9vw2vAa88Ibj+jr+amd+KJq+d4FCNOExfA2znGDibPrCcP0vu
m9RkncgsCJ5zZkvmLuXE4W7V2GY3WRcv9wlMHdmBTmsRdBPOiFKJ5HtJJFwQhAw+DqoFfd7cBSgh
dJ65DTL5daLRXOnbIdmFFcypJTE8Uh0INWP80iEYXi5lRTYXjIguRhSJ+rss+0dAIQE5ERZzfp5w
5qRJeHb9LJPR0rnB8lsHQtMeeNOy8JCndRagPk7mLK9Ofmz65tXvWiBPG2aLUwZkjM2uiu9Up0bj
B8u1yQFYycwlPIdupQK9EhMRgWM7y9Ao342VnBxk1g4/HpMD9MUb6HNKQF/Soz5kyRiXj5JB1fyF
M163NvHkm0QlirRaF0p7EkeDbwIlxv6R/UfdELeqFlVskzZFm3jHF5FnM7uqogx/RlsNWKVYqtgK
bvHImOeh5ipxhJ6uDMlvPTWp+zGPoCcWrOnjtHyiO42D19xbe4EioTZ95fOxJ41/T+LvLD6XMu0W
IC5U+a37yYkZwxmgJ3P8geGTSroQgGPIUsRzRtC0d4LAxvlv7ue0p1cCedYaOe8iwumXs4eQNCiC
WfK3mOKUgirw4lzUz4Q9SPdnjN2mIEHDGGnIgyQwzfuwE8FoQIYMEvLaS9OtW5OpPhJ8+Ee5N2pN
CugXbd8G+8+YZ0UVJCiiBhAFvemsHcWG0XF5ohQjCftOeIWZMdDz/FnJTW8tijtbCrNBqFaYydQ8
Z/SsOR/nnv0YOSBBSBR6jLg4cRh4v7b2kE7A0z0g+R+Gy4J/wgxe9E0SVYZVVPdunGX1Y9sWSxNJ
U3bQWKoRHhUVmluBwl7Y/V9V3XZYSWbkz7j5cryJzd+Gyza7YceuTarAqrGWB9f2M5YHTPW6lrRN
0jZQyBSoVgh7tWs3eWRz4nv/GUk/pIIcp4C+Cn1XOU3NrrJcf663SY8DhMFWZyiywllXs+7emjU3
BQ7IqUDMrYbClOc+kbbEwCtxa5L5N734OR3tBg1lXkaQFclfWVcxhJs5ragzmTjV6cUJheMcvVLi
TyVQyBg2GekYFAeMUSD8z4xq8AEU6U/RQqWsCWdwiFMui6tlK+e0sBa+YoSHh+3n1ONO7hcXqkH/
oUnx7ltxK/XX6lVMO/vWvwq3B0u9CuJl75y5LR8GBYO1TmgR8MrgymuCAgcJLjeAF71bzPvUmskS
bLzl3nVLRw8EGQ52LtQW04+7Y6fv9a1k0HHf1JKECmHPfA39qY/xEdAxrdu8qojArd3eIUWZQ+WY
FHbxn/RSuXdCWLFt3Pc3f4p522gDmr8dM/topLH/KjqW2rBkBSsiGwt6sTObILwV/yxcpfIfR9+a
T6pR/nc30fdWCVsF2hO5BWqDvnxIzUsLMPQaWFX7ZWMsYPJTjGPMy2Dj5mMXzMx4YmoRygoQapt2
nxPTrZeVad4ObFBxpCltILoPWb9FWlg8uojXYGri34lUVrxW7RLvPW/ujw6Ya1hLChUri/Z72dF4
EgkkD8iB2Pqa2NvIyTYvLocLA63C2VNYz7s0W/trnXUYbpeAvZZsujegVs6D26DeiUcr2yCgwpk0
GjUJtG4LswrWi54J/xqrUtGyjjMiUUVMgpgT44n/zGVeoEMQ8qvMER2Y7keqUK2ICV4QKrtjF4LB
xB0eECZhj9ml6St83SGLJg4OIl1XnciZIHUCsc/qGPun889xOVCFVp69BaG6cytBb1lhO/tETXyW
q8ROJeY/0guexpZWQ7r0saCCRXpOHXWIwSGyWMVpV71UgA+03Ho02yum4c+qIMirCMqj3ocOTUGQ
sAePENLbTAkeE9+ZxvkhZmw4ZKBH8GAAreDrZU2Sl/W9IAJ6sHx6yaCnoV8uacKC0hjhibckIQIJ
iJfH1MMRBoo1kPwOdRe546pLPkZH8Qr0z/J/rGbFz8dyGNDg4PpY4IytGpari0VlTckp5g5G0hvR
ojyZC6yHNjQib3EB+0zbLG7+a0vMgTGpG0R+4K7L1xc3DSOd3G5nBIW5JOJ5TGx6OSESphOR+aWX
9q7P6wOn+rPFfgUeCDFKPdvtaScMe0cem466nq6WWT3k7bzNeUkW8zddv6RCYAb2g3zprbTKnd3k
ryX7L1TMC1nHNlxL5+CFZRTzzTKg21f2TxKjx7TMrV2xdS9AR9ZoGddPzuOtStubGFBGNEC9KxJT
tMHLtIIDTSltrxgWHOz46Or3SZfABLFjekEAMLcProlvCSneVvTFYQFJD/xJQ+Js5xmKFPGHa/Zu
EB5MA7bh8o1INohai5V9o8VB9Xdl/5mkt8va4JiT0WTaxEDNq8lLGc4/oxBq03felYfxmvoTgaj2
xTKJHlrXiHPw4szh2Tasm9ZoJgU3CXSYs+jxz9gkn/cBPqly9d/JvP1sO5KVwUrEC859571a0oM7
91EPN1oNWYTalUrDe3HA8FeT/WYl5SvnLyjhhuCV5QOj9zEOzd3oCJSPPMqMxFCZIW82YEDBGpjg
XlnJtFmZfQ2u/VEN+YsKgxf9L2p5bqAENB8HI3y+lbN7YKLM5OeL+I1trb7I5jwYwI8VlJGE3SI6
ftDH6c53zLs6RLAghqc1/8oM+wSXMqrV/MNA8QDB73GoXtfA3PVqOssyPcasnAnXjgNv68fLeWYb
NfvOR6jVmlYp7saEQKvQp8IfDUb37ae5hFesrefUqv+29YTIz9PhFhe/5pfx+ZdnaZNsJ9lMrYdy
JaWTnOnCVOT8wLib+M6s6cdH+V8TO1QoikdUq06Olbon38Ij8RODNM729KA8hehx/qqWggNv3LTN
HKH4ekjxnDpAGXgaa7J4rPZj1J86BxCIOND5FfMCi5VwHp/6lCjEPHsrkR143XzPkO/JNL1bqIJd
1xg7byGSGwEjM5dNn9WRXvo7gDpMf7hHRvZFOAzJfSKqeddm5H2SqVpRcqIpcUl5qTSCAVY5etbw
GjAldp1vDQZynXCL9nkbthnby/aWYL5NnQoyPxLH8sec1n2Ye48WNHg/DZC99tuRTy2rvol1PycD
/go2DUz2Ln5bbFpYQo1YTkmWRpJECy3VhMp4ZQ55N/hG5Hgg7yo45mjX6jSI9IExc3w3+X9O1+Eo
djlU0KbzrDCYYCPR5C+t3Vw9MnQM0zswyNrqo7khUZv55tIP9wvcVCf19+ZoAYwut7ypp6qp/j1f
KYwQtlkf+ncfkMNpoAkASrKlORs5HezY37RV+mKBKjdnzknMhZZ2vvKW6s88m5sLtTg81/AoUu+J
vvvocCzQLyCRXK6l5Wsi4xadPb2StUPWssXvc2TOe2gT48+UhNusxqzE2Qfe/CX2Mqwn5mYgj9ey
65NFtxSycAJpNXyjGjwHqfW+YhflL6lJTXzZC315deS83BXkB2HNO/F574WRE8gLSj3wIvZ4yOsF
OLeZvQMrVkVvxFcFLvjJnx10BtYhEQloWzwN/Hk9hxyZfWfPtAEdEjbK7lB/JwvICP31NixgbY0w
zthNuH/Z6h794HvFwtJgdakZ+fMnvPjp+OgO8rkxg0uZwLhnJU/5cDcGE6vlOFoNTpuZrSsQFpxH
R3MKt/r/D8bsZHKQdH69x33eMbWYpbPJXdp/1BTBDIcI7xrCEbQJ5cYx3uAT3EQTRPpM02dWXgeQ
rlCycoVTDPDTw3chpl1Lt5EHqybAfKq43xbIBQveT3sAO8nxoW8ro/rW9UPeQ9+ayvaUWM6hwWup
P2vHAeWYQS6c7OrJEi0GlMyMLGabd4OLE7rhUksaxDJ2WqPWnLwXVbCoGfzr2C17sUKMbrIBT63l
bsc05vZbanlo+uE145cJimXnKb4tw3gKyFBfHRW5oX1V4LE94Pa2uDEk2pbUFik0bC9A54p2dwCv
YWQqsggF1nWHUumG8SUgTzualvJcdt5Gv3CLsWBvlMzoMpnQkCy+YMIe3tzaibSCoMy7azDFuKvw
fXMrz+NynMbqhA7zzbC/Y+rmrrW4ULEmVQxysAv643LSMIJqwu/bFCw6Oa0dHpp2VmSyI6XiZ1Mh
cwgjDJ2K8MsjAOFu5IslH+bKyofVzNWnYA3luK9996xvlz4d9HofvxNj/h5dOnrA0vAfl8VFj5Qe
3cX9qNrkscBPutJNpKM6rYIaBaPA2UTqnrWIzfWPTuLkg2XnwUKZyTgq+yzMMNK3yoxZwM66S1/p
k7zZefKPUWRXm5dc07iZmm6130j/bvq5JysvCrJnNjx7n4ez9IYX/Qmza7k67npPvR91pfEn68mw
VTDyu6B6kkn4pE3D+tFlhXTXkYNgheTyiXqvT9OKEx429U0AzdC/mVyDdNMULKAa61gQuOHm8x/k
QbwuPZcas5gJYJYCbWpxJJXmGyaye1J/93mHsRENuwnl0SghPjvLc98vOIbKa1NDSIxza59jVzEH
LAZY7FhzDLsCuI/TkSNORJr23c0eQlGqSA98ziTGXYcESxThsQrGR6A++ykhiiOA11l72wYVoq5o
Y9c/mJKeHPOStTZb7R/yJA5Gs76sGSHJVXFa+PgNn4kw5cLEJA5BBGnEGJ3IJAhSGcJ76y/BxKBY
fy+yH+kO+dT1H2ehrFlGzL2eDE+qHp+7gGgOyijDA1QZV981hW7bicc0TZ/16aAvTc8JH1o+tRrR
B1OYh250tv00nkIqjpG1BzNABBzBiehlCqj8Fbj2kchkaOrr1huc/WzHIP1gQBFiMM/2WWmuCRJ6
1v/7BV+8R0OHRJWjr92lfN91XJz4Fh4yDdW3f/QVDArioB2IxGH+q7WXprw0IxwFTlw2WXfFDHNR
l9uY3mKu9VX1ny7XUzuk10EhT+KRgjIIW1KTIvJIqAHUfXbMVH42kN83VGye800eO0RP/9YiYsqK
6lqXn0MfY6oQ9L0k7BCLvldy/WyCeL9wboaq25mMcnS5o8/NOtPYbWAEXOvkzUHIQOc+Brcxp0wO
nU2zLlEojec2z67+mhJIRJJWKzIgeQR8Y4EqOJfi2TkvXGEzvkBtpBBJdiLR6eQE0ymd9CAnYX/J
+BfVwa3Q9R3RhLr8ccP+rL9kbVhM8zmCkLZJmOXqg7JQzWObTh/xGu5Q6p+4csietL9GCAZDMN6q
2Dnqe7kvinfEAZr6wJbkWdclUD/+a5mhDhOF5tJBdyxfTep+13grAj4TCXHdc2EBj2/6IKtBuIw9
uwf+RDBV+gv2+/CiTxZWpSdGM78mWja0B3t9l2IXIu6EJGs6HCSaFyXHr9G3p0iAQRmK4tPQxBie
UnarR91iBKraz3mPzFggFgR27JQz21tkMTScxN3v2xyjCkAnoh0JRIHJViVg72qWIeCA6NODuDzV
Ff5X07n2lASsE2Fzpz/uaFFBdUwi14izIKGIhNu0F4NzagetjkfqDT7vUR/+Q0W6Kv/UreWQrOcK
LSUE4H+vS0rYM8jUs36t2Q4f2WmiGbIxJrbuc8z13vYLYTrhTlfsC3Aki1NGv+9MpR4sXMB3Xcit
5ijMP3G3T5p+P+KAZHa5HbrgMgbXlm5K+ySTlpE2+Wp+g6Q+z78DKJuuqCIL2qclSJCYb4XvPc+r
f2x4f5VJeMiq9sHo7KTv7XXD5y7zxqZLU31+btkiBfR2rAyP84gRCdOeWyJ6Lkrmz8k+TJt7AziB
vtF64MUDv7BQN10GZjynGYo9n4qxGOhaCWvdci1vao58K0//Y5m51xevflpEBsmQb7VH16if0bR7
81S/Ux4tphRwyp2t/vNs+gifLqlpcGfyjqJEv+RzfEWszftdHkIxMiRzDz72QRZwF0EmUli8NFCf
9KPAouNdHxc5b78wHys9bIv7PeR1Xf2M7bg3LAuXM9EriL0ImemDa00yS9V0f4kmpajxohSIjRzW
M29M1DEPbRB2i5jRCccHNcG+lPNNww9KSq7CKA6m56Epd3b63yN8d5ug5zd91IPqXr8S/BCzt0+2
aijFgSPwcuGdvs+lAZ082/gsnUussTooFsQKiWGVwYPjc5etr9TfVjE9QEKmxSu3Tp2xR5Rbn+A3
ZmfECmuQjOZRSS3kcGfxqs81lYYHnmUehCC2/nTl9KB67+plKF6qqy5z9TXKYhQ7LvhK/UlTHa4w
4TA9MYA5V/nCbyEcnsl4+cbOcgokHibFZ8nDoX9d7vGjNwU3RnUAM20CDvU3XfxODF4KixO7farK
aWes1sUMH60yjagIefwIHQLj+K9I6WafnNq/DiW/0d702Tn0/tNqZTtd9RsciTVPYN1Oby1dBEFh
B1I3I2mHL4S98Le2eTe5CvmQ9bls03gQYKGbGr9bPnWTaajlWf9R+qXTlVFMyVIyW9PlFBVgngI5
a4TNQqK70aTs22xiuRqz2CiSk2Lk0wbqnnUppimxNfMvhO8nLqaUptcQ7hmBx1W3R6FNzK6vto6G
vSIkXlfr16WLR2H81zW6DZ9KWJQHfbxaa3slb4ejMWyPXNCnlLsW6j1L2DYKyAZSnfnhYokOOQVD
cC2SHfOdxzjNAzhVlyH7o9X+64frU4YOR7QsPqqrtI0HCR8x9ZonxWXLcuiovwfWoX/y2CNZR55m
O/sUMDQKJIIskKOYKlE7w3nq/Cun0G5J1IeeOdA8Sys8m1l80QeCPoJN4TF7rB+8OCMThSOv0VVH
vO6ZJBTwBfWAgWVEhNPlANrpmCXLh0NIGyuje9ahT7oBqwt6Vr4XioS9bTcMpvJ7NyyRNwX0CvPd
pJb33kYPzkhjVuu9VOM3Sb1RPyHSk0Kd3bCiDvNOpWOcG+7bsGm2ck3fdTWFYAX0Tq/+dcfoYnXn
7mNXuKvSMRoq9Ugc8BP/u8/nxTQ6HMfLxN9p4Oeh3XlywmYfMBHhmQAteMgLqIbYAwDlAVNY47+Z
toLzgnYtRSkFd6vynP2xpx4F+5HGs8yL9MIDUhsWXfJqpsl16Mtv5lEHv/n/mCLmkNTmLT0T7Nbg
16ejqM2eKrq4p1D/tef4ZAUsxFNK/LDrHuq6seCai1Perg/KHq2tPm+rYPhrJekVZcrJgVMQh+LZ
r4ZTF6NXAp8aZcwgmC1uHWXc69GiLgCLUR3Y2oDSmBmrxTH8Z7tJboRw/w1iVvdIcDlUu7dGssvp
O9aS5uzc60mN1XlbXU5hgiURxeEqVIfVqtDdYQR2QgczQQOOPDvHzDLvGKHvFg6PpbKJF8v/sAA6
BcHwxGrpLjCdxyY0uNW7fwXbAF24FcmbPgtts30PK3zZTJ4mmkAJf0YXINLx7oe4/tFt+MR9yarm
we6HG5Q7ktZ4z1VR7Qhq2aIPPXU5S//AKB1WSf27Lo+dwr5HsHjh8LjOU/ZTGvIeIsaFHxcxKfpk
ebn1GSEAFfoRdF+uPf0pPUnoren+t2TdY8B7XDp2f8D8SVYhkbH4Wy69qd7LCZ+mJw5Nvtx7zcJt
Qup26PEcxsW/Dw1x3tmqvWNITqmZnj0hHrvMPxv5+IoY88pG9msClfuv554wjBFCxnWhi4F/FzUc
T+LkH8y+PgNQWvYkPL1CEnzz0QtuBnt9Ysq4zQ0H61t+tloiMZnM2/TQPdJCPf5wHEkCZ3EYaWg1
ujWn5B56oO6GHkJxU8ls+mv15MXpeR7nP5iDPGSWV3soxxfzHCY4awRymDvH83Dexk9pjZ+1p/7J
GkSuBvBa5e0tK9l1NZKVgP8GCe5D1y0vBJjx1FCoirnKHo0Q/w3Ei2s7aFyJ5/5NDffQDTG+ydC4
wzJ4qcryEs/ZxzRCLOrZKbgBf2wlyXZyzpT4Ryw+/w4TH5u8fgn9Jn3VHVUx2U8JT4tqyKNgT/3Q
D9MLMF8fcX930zMl7FPMCGhNdW+ElJW9ivkEDo63Ra3M17kCPB9CX8C9XA/lLw3Et9ESkVSVf8Yl
O0DGg5rbsLwMAephRT9PvnNpOcwGuxN3NbZPIJp1lPTjr+F3r2nYX2LfuXmMgqYg3C/0dKJwHnHS
Reg/d/rJqQSQZrcTV8dcxG6qrJ/Kzx+ztN32obJJOl3vHcaIk0zYzDV73dtAYv9MvZH4bxpX182/
ynnYCkad0xjSE7on6dSIHxUQEwuuNdWIi9rQ0qHjlo3jESoIjCriyZf0ffZtixzt8r3JkAohQPhG
u3XuOr7eIM/IBxrVR1AYZzw1b1NC0pdvQGbyuinSQQoQiJynGI2Q1aavM1q+u2RiSkKKCC6coc82
jcQLqaouplcMiQa2st81LN6LcvpUnq9nGkBlO7bLwI9TuiP3N3AJ7TNmgnPS6qf00LWjaHj1yURB
AYMnCX3HXYpkAIcbtoiyu3QLyzb0baAXm+pz8Tuk0uqt8luERBNLzNK0kYo25LCtsiAWM2A7r894
4YevvtdmhyZdMUujDmLl4Zu6c/bCX1HjDJEBxppu+XLoqRAne2w3zJ0Y1729uE/C6j70PEwXxS4i
Wir68eKCeDXKcYvc7bSQUCbCPJq5zFg5MyyiHdYj5rkpOdp4LASR0pZ7hGgN57nnTxWIbQobIFqZ
vMPqjRLPXLappz7aoXjzR9JxSSfABo9wxW8ho3B+Ek4R8X8fmQyjtgVcmXMlGuwUEmBfAZYWLDDs
0nO0hyyDgw6oNwMi+jD+7iRwqpfKcqJFBC/hyOQ5xONqKbgqwn504JKjyTyQkcPkUvGxd/QtpcTW
VkACFITMFWuPJ2o4oRGJt3bZIHjLe1oGGRFlTk4QCTds+NUL4pnI4qpgmMDPlduA5dtQUkZV2WUR
9YNN3k5PgEA+etCQcDevDNjpYSqH1V7MXWwXF33dp9N0TxSJuEOBfhz5D0LHKXdGhZ6ccbHCOrbX
92oSwzDK+nDa6zJLT8TwUhzRL1wSw4jmioniHCrQrvI4BSNvRX4wi/ngUFrrn8jTR7SVlz90lNOV
sWDlC08DM444Kf8Wjn9N3PngeuObOzhfs4KkHyoEwpQgQ5hcE5zM2s8q75IVr7Yy6bF9wQmvl05g
vEgCPyiSy+IJqZvmMI3YWzadx7ZVG9V5et5JjnlYslFuK7+O9H9oKfszA5d1LM3gFEKeYBKf3SdU
3HFA2Rr4UAgYTmU+rQ2jbLIQm81Ya5shpxF0m2YTdFZ7gWT8NrThEJWAynB7yzNxFMUdmUYfqRUr
LkA2sx0ePmYJAMObfdYNJWKwrL5YS5scEFE2TzQGWaRSSZU2yOvg1KfOTP/jXPL1BLl7ClJ/143W
eJCFEifL7d56YM/QQ4yTKAhis0V6K5P01xr959U0wD7g7dYkReJuPsu4LiAWNpfRsMG/d4K0Rd7k
K9PHvRTNzejko0aEtEHxCef/kDbTUwEyg1DA+8aNvyqbjphQKhTPsfmWB87LUhD8N8yCNswiBUS/
h5ldAYtZD8RjIsoRUIMw729mE8Ip9cwLceqEINDemv36OHnhA4UEE2HX/Vkb7fQfyqc2HX47OUXD
Cow49QJnW4Tr9KB3yW3CPNtjijDwlWDab0f/i+/zsxiAzeaAvWh4yWg3vmiM94HfkYpI6b93l/ih
WeUlS5tHDqWjVXcPA5suPb8V7IOkWZQRkQE3w15ZCdoFweLZPXcqINkZymzPBNGyH5e+/4tTAVCJ
82s28tJlYBSd1GHL6xRbVHoobgKOGrnaByLPuT5Y3ZCs8czYDZgiOUg5VuM5AGPJgOJgED+9dMsJ
+8ZGt2T6SRnHZR8nLeULibVWgWN9oVFYpPlcG2AGPLo9vRZB31PeEVj0qFiN4654XRIM2lz22cQu
UeVFc+g0uH4o0efZU7JXo7zmdr5T7fBZlsVf/mbPrU8ZQgbJzfZMUL/9tuub/7KMJCQmB9acH+Fd
3+ejQ+JUTZ2RW0j1llI4UWOgSTaqo7nMT/j40evzq3rk9sbNyeOfs04rau0Imwyt6HiYV8ZsvMTu
BK5NLgZ40fwiSkl50v+tJ9a5XSotrZ1BRADhjWVe2QcPcWleW6d/VQNrCeT6H4ZHLTyzJre4s3FT
RGOJk9HtD2WIrGoZ8DMgDHPuLd+SgOSTY0DRMtkg07ogJBJ1OGa6xtB/NdklzM90PgKMtkNM4tGm
SXI94AufCHbcywooh6C7UBnhXbkC7DJlnHs4MHaldB85W1lFCh3HhUEAnlGXknLQmTSxpfhCFomv
JvzOGQUt0o/v5lI/DROgVn+cidNwi/ro8zvbGzNQzTFGtPWGPIKg+UmebDfHr21+pEv2Y+QuQ43c
+h2zAumZ4ZFr0iz2XVozYTYUt5l+w3NbPji2c7BrxhRWMDOJM3PCK8C+SgbllvNUZ/5XPzffLGA/
0pEpOLrL+zQR/h32Xe8yWiUTRj1ZImCQzJvmrWpxjljBwGHgoifogYv5Tf9ntR15hzToZBBpWNry
kSTeJ4YUMcaW1APCYjQ04dmvvkAJm1OsQwqmaHWton4p9l7njexUp1cfyskm97JmE/vwgC2BdRs1
0E/pBh8dlXQ8qCsLzk9kc1jt/eZGCfzYwjhkmmD0mkmEOEzXsGu7/Eksf9Vz6seRTlOOFJueP03b
cRhuvT3c29UIEQ7XKa60Fz7lo502r3MhmOiMhJSFJtNiBoyFab27HSLinnVGKGCAojEUlEPleyba
Zzr1yMcBOzLrjtOYvYBRvLV2+iSN7Dik4dPCVmuRxq4z6P9aw+Vsh2HKVg9KTI0LLHO9o0uGcsIJ
UTbmc9GjNYtH8VgM3hXE7UMZtifDkEeWqdeVmCUt/bhBan7DuQTwJ66uMVhNssP8jf0vJS3d2QOT
KMR3H1nnHdBd38pSwAqrvlbO/8E3PycvYPJnXrhIfz1/eEnZKtylGAxG21/YV/i3uEijOWPNLBoI
HKzLsgJgWNW9tq37379nLSj+x9mZ7siNZGn2VRL5e9jDfRl0NTBOp+8e+/6HCEkh7vvOp59DVXUj
xAp3HwhCZlUqJBrNaHbN7C7nK5xazgyw4OJNryg7qyW0QBZsa+tthahh6FL4l76FTbhLYuGQGRJp
CCN1HU2c4IHwMwfOerrganudIBNC5nP/IKGavhA770fRI+2q1LFNyRldFoUnPUrDZTwo7wFSzkcT
RyHsh41H6X6fZuSLUJC+Lo2mXbWUd2ceGbO6LCOvmKb7KjN/pimOuyRqRby+IhVb8DEzMlissHvo
cqVfN5LylMTxj1wG6VxrRsrENol+lb5DHZjOqBvkGvcmSP+2eSEUcIgMeTsM4Q2HHv+GtN6G6uDm
VXL7H3Wfr6RKRPs53WJWd0IHdol0FYBqec8GlVboNXUGGZsIkvZPDYSMhZ9I6rfc6OPr1Pconu5G
VrYpQD40yQK4QSbA3PkamMNxAr3rUYwL0uwi5IviEpGusdBWqDOU710+KD9D2DH7MijihxiyxKGg
nitaqiDqyEx2MdOV1PBJtYioB3I04fiQojXn1I2HGAmkoe9lMKlJ5oE2vJpRlpMKQ/6NhgAHpHsP
/RtTIw3McN177H43KUEI1xjE7hVpHQLYrOYXVVGz3VCM3oNggA+QCwHEvg8XEwpOSCi0AE9Npq6V
PdVZWS+kphVehkrX1igIemuNN1n4lr7lY1xVVgKzVCfXhDx96gxhPhDL5oSnjsN33+qI50swWJ/x
pK41K3gTC/ejN3uQTVzJKKR2fGouJanZe1hpyhufMoILYVddQxwtsObhwO5ZwsEICD92m5paXGgH
K72IrlNVFDeeXr1Tyv49xEVOQeoNSsBP+P7eTKG/5ZiwaSXhXbDkhyahnC6vTG0vj3Vyl1CQd8Xb
Bfdt1d4h4gWeMUa6IAYYZunUredS+8gCSTYlJwbKBzia4jBCGs+V0bGwAhCXeGItzucLUYX1CmXy
1lKoJc9yRVnzfwjkRdZ7jUzxMu6aZzLPSIjSxytTLV9DZkrdRs8D3jLq357kllpfOVkXZrqONf3N
NLGJ+oSmwh0PyIgcz5hAAxHrdiSLmw0BjV5dRiqAaLOpDQcj5Kap6KLT5+FVL8PLyjvqh8LWvK41
pJFRDYp8rrOFlui7VBa5YespRBk9PXhBWaCmakz+O6WA2Ypr1gNFHaCgTHrPD6mx2NGNmy4uEC5Q
j6LrUWZHXgpEFGmhV+Id84Si+khzjJFLHyQpPKAh9y5DMdYBEQk3HHdlpd8HeXpoxWJpgvLyTcyR
WLb3oBbXWKVtrOUPiZ6+DX19Z/nya00dFNwSaWdW1RFf5S3y3luXsepMgCZtEvc3GtpPnKJTddHj
M9+YnbTUiHjhM9HWgEeIVZbUlYiJcKyt7CUla6OmgMBFHXgsSJ/KNV6HWvlaMJFS44/D07cNQJ5K
rByMzH0Cc7vJgwCbEg/XcaQ/Gp5/3TBIC4AcIzQaBMgo6CY9WXgQG+1B9wGfcs151FrRXOlCgaA1
fyG3HrKiARqTF0TJh5VZKwSGcHFE8bGvxGsKuddSZh4IaOL9N8WfoS5sejLDSJJkCpN5h/OXMzFu
yLzR9lbsWhRL+A6lgtemkH2kgjoeQi1tllGNO8Sst4AG1prRAnOjKptYSEENnlu+GIL6og7dd6sm
2C6lgLPLifte46I3xWUIdZTC6klxLXsQU38jD+MGEtCtRCK4jRzSzVhDNSHklC7IgOZ0aBY5vEeN
MsMkuB1UMhd9r8L3OhyFQoPrKZQ/Yp10xi7ZxDpFhHjeyHAS3Ve17Nb4bF8wpde+0JK45jJwgnwv
AMoeULfLUEkEKL8fVELwU5RZlUKRy2C4Zd4QHaldwkJkHqYdPA4FVyp4xph4B6lkOl6oVCbCiEB2
6D0GPZHeoCkPoMCPjTlSbF1TDltlhGGC8g2K02invfkqy/p9jrTlguKBmwnvkw8itbiJ05lUERg5
Tt5BR/7DWuMpeAwSOGAkdCMdIBDPMhnYIIJ0mplvVEKjiZFXrwBD9lHUPqRBQGapvzcL+ZvZVy+p
aDwwhZ/bhDCW6hpkzgpYhsG4/ueAynyCdEwndslDOXTGhmI9Y2lIcF97tXxzq5RUgLATSdjLCahQ
KolhFJ6HUhHQDAC3Y7rAOP/+63//139+7/+P95HdZPEACvmvtElusiCtq3/8rf39F3Js0+9uf/zj
b0Gm/E5VOYyK/P739ztqOPlD0v+qvU4cExTtd1p59PX8aBF8LWrp/fzT1a+fLuu/Px2PtM4lu5B3
FaXXSMNx3KJwb/FnD5+69OnVRwsfYTfkMiGk8DXX67sm0/d/9uipP58eHVQqqJUYGUqLMpuNnynp
RqFE3Tn/dOPEqCi/P12QEojYUQnrOgY40nJPF6PK6XWdjFyXeCIFTucbOjX88u8NeYIrumEZyTuv
aq6TTj2GZfaHIyT9/miwio3c5768U2OOjpUrbIUYWaXz7z1Njy8mpTyblDrYplCWTWmXJe63XG4c
H78BXpeNQSXIhTZOjI1k/d6BSGCpWYrR7KDWxiB6kTLFnJ9//xOLSjJ/f7aiAFORKZuZIO8fSIwo
y3GI4Zhj2dbnW5je8osRkqap9WmCtiJRi7TJpF3sm0dFGre52h0Uw8WZnuGb8jeT1aMccXu+uRMz
VpqtY6IL3I0DbXJ7gYMfILRyjS+Fgjz1BNki//58M6e+yWxFlxJloGJo5DtFzDRxCRs2JZkxHo3l
nz1/avfTqKmGRvQlK/OdLkU/4xS0HbKDF95dmhbVV59ktqr7qDHxYyDvrIX93kxqsroqUPjdIS1i
u5BDsrvaNXvHLhbI4HWJRyQRG8mf9Wx6qU898woFj7URDTsyYa7BbcOKzqsLPTv18WdL3YrqTFeV
YCCPFsRGmS7LmqqnOHIK9Om0mz/rwGzJiy13dEXxhp3Beke4ogxWtYnk8/mnn1iQ4myxGzDBCrkS
+p3hDcG61pTAbpVR2Q5W3VyYW6eamK/5ujDwxzXdrsEoUqQMUmOQHynFjS584lMNzJY8X3gsStFq
OdzXuB9RFa1gThv11fkhOrH2xNkSNxU3qmqpahFHI4e1t3o060ZEVM4//dTLT7//aX4GrQRXRC14
+VrwjkatZatg8It1WXFA/bMmZos7MsO60JSq2YU5RM+6lTY6IYwkj3bnn39qgGbrO7T6pOxKqdnp
2kBpXxsLENFgV55/+i/L/YX5EGcruATMhdjKWO/8hMCmu5oSe8KEzN9umaWjQ8UhuV+kLEWr3Aht
oR5t5gPVaTBoA1Jd5aVIluL5dznV09mCN6kmRL9FT6CsiXeKCDRbzf7sQCjOlrngVWbUemWxI9LT
O1ynEOxShkvL/OtdEafD77MM1LHmtjrF0rXrkqEcEL7zPNBiFNVBCyInL+veBAVNdTkyrQsf7uvB
kqzZukcba5S1qMl3SJsai0yD4Gp2kGj/5FNI1mzRm5JBrqvBnu6lo7lQa9LqkjSx7PNPPzHpJGu2
6NNKbUMJcsZOQq42G95NTv8N5y2uUlvTv5Wr+tr1j9kwLosAcIWxhQyxTMiMrrx8UynqViXud/5d
vrYQyHj8/u0a0I5J07I3h2NxjMx427rSXT4RYs8/Xz01OaYP+MkEmbIoKkOoZbupgFME4pk2Q22D
5yvNa2vQckRAVB3EAC5mL0KhmGJ56JVjTEH8FkoN/Om0jfAMoGP2IQN6oeSk+KmTxoRTz/JiLXVX
kekqRLuCxgof6pFdZzt0Y189gtoX8d0BlUrAnFuEDQk7yrlFK0PaWjC9tTHs15Qzq8WaBHSNXMxe
+QZiKdBvsjwnKNznWb6G5xcQEulA7LbUaYiygfQbPDFUMmu/n/ySsUepWIQ+BJnEz2S+BQFpvx0S
hh5KCFSMefYoNmn91qdySILrOHaqS42rD2ILSeGhaN+TAsAEEmYpeUi/Rv5//3bHrH7dOb9n+VAG
nl/P/vO/1h/Z1XvyUf3n9Lf+50/9/nf+6yEjAp/M/8hvf4Pn/qvd5Xv9/tt/EIQK6uG2+SiHuw+g
QfV/34KnP/n/+8O/Pn495WHIP/7x9/eMIZme5gVZ+ve/fjRdmyWRSfQ/t+zp+f/64dTHf/y9Qdv5
LyLq3l/3//fu3/7ex3tV8whJ/Q9V1TXDBHRKHvB0D+k+/vkT5T9MVZRk0rENzTJ0FmeKL9b/x9+y
/B+aBkrC0kWdO7usyn//VWXNv34kaZJuWJYl6waPlf7+7/7f/HOb+ecn+dor8JVRM3EqzuyC6JGJ
5petuE8q1M4nheLo+dNI/KulS/6G6cmzZQ4HOEmpxBX3EqlXo47gW6Q6Q+decGdIX5mR6fmzVd4a
NTSEqBL33nujL9ofgGGat+ax/KaRlYi/aJHTIVBsz/6Fu95XZmVqcHYsMMU8lBsgO/vCG51ichpa
P1RIkORGjsJBkHA6th/nx+7UV+Grf7ZgqSLBOUNwcy94V3V1YxABPP/g6bPOzx5TH2YbfkZCnRxA
+N3XTbXsAExY2i0180QyL10gpVPvPtv4AwV2Rlfw7slTf6iJsYBWX5TPyLdGN/Emf6PufIoj/Djf
oV+egn/vEZJKvw8VhtMdxDyHvdYkxKT1dRtYu87INlrUXjcRpUXEr5Te29DzV7gh9Dg/UMR1l1Iv
xkmVkHRyH8JfzmsR1aHiW9/lF6botHV/9WqzAwMsH7M1MlHc91r4MlBeUTNRBRLNEcBaD555oZmv
Bxz78fsISHEr1W7GgPv+mzo+i+n2/NCeeu7MNMAshSRbYRpcUqD99mdfPZ1/8KlxmVkGshh7ACG8
cEPlVChmtlI/ZxN3zCIhNrzgtjK+nuqaNXXr0ynAqzP4FfFIkYryYSrjkcwUwuiD3UdH05+qA0DL
RsBijaYDMadQfxXvMlFbeVLzmESpMxAFJ6PM6XAekzxnR2O1bVJiPAZ1VgVqMMDvm6ZdJ57gBGp6
RHcZvw9hQrcrN70ImRH1aIsMTMVknkF/yUNi+UR22njpl0/98GwKgVPH3S6LHqvqLa/DJZDtq0FM
rxv2+bDvlrVrkIHXX3V9BLlBttHpcHqcC5JXo4BVrrOaeh133ynCGn+NjRzEMZb2qnE9QtYWilcQ
e4u+DNZh8D0hu602cT4bKHnI30brOSRZtVbK2/Mf9WtzrFkz65h2OIfMMRT30fiop49cV8rgwnz5
5UT+aiHNzGEYtuUEjBH3RAoXyQjxrPV/ShW4B+NDQ9GlaLJFX7C0YdQEENQaciLzFM1Wsd4GkbaW
k3dNGQD0UOdM+YimqZs0kveNEeK+IcWzl0lhKJdD0zrnB+PrrUKzZmY2rbyiyUtmeNtS1NPuErLr
4TUuUq4mWfkycsKPVOOCTf/yvGsqHBd+n+ks036UhFrcK6b7PITSyncrIr5vZLUsRkuA2vYhhcYe
vczroeyu2oToA0qvnm7slaAm74+0YYrLUK16BsX4VliwoB9DrlOooK1Ht4UGMLySvWq3uBoz2bTD
kHJRArrqqwonR68bkq5BSCVwxdEZKhEOAWG2SIMHL0ICDry43HOJ1REOFO876ck1KR+kEChD6Cwh
vHl+zE+YK3O2ESBU1nRNwphTlr3QR7gh0fr8k+UTc9ucG3IpHvtEkMS9IaPObDa2wpHGUn8I4SvJ
6SER+7a7V4u7Gl2H8EWqdqRSAIdBgwysR0nObWB+H5FXSsgZbopuGwa3IelY2YgUuQyw5PxrnhqA
2T4AUFApSPsd9hyaN55aH0Ph+/knnzDY5mwnsIKQTBoizXs8BWbWIIRyjIiJZ+ZO0YMLTpdTYzz9
/idzDY0wDKyO3aYWrgMqFd1r3UovjMyJs6JmzvYCYgltVA3MjXKVbtutsgmv1RvlrlgSQ3TSdbAa
nqtL+w7v+4WtMmd2MI/zNETTATsoiHZIkkGrkaSL1peET3Xs/szamjOLqMcpSagVrdT9syp8CM0d
tuz8x/7SVYA54V7x25fI9E4fM48iB2Hf7Sh8WuarcR8dg3Vg5063AnNlJ6tub15yR07v/NWIzcxX
YRUmaO+evoBkDVQB3c6aGrZ4WepPUt8fkVQmSP1WZhS9AVwPCeFbRzd6CiJw04FrB6TZADC0m7aY
+BdruZCduNX2mu4CSTIcZZIxTMkIHa1F5xo2GIKdV99Q4Igsw4NIeV2VvJOVuzSTgz5ObEID/VO2
7pXa6VMa0YVNQZ6mwBcdNWYWSuBWnkAjFvfhwT1aq2AX3tM4qec1x2Php5YsxBv1vjvomyk2TxKB
sCkyJDaW5IroySL6dv4Dy5PZ+uo9ZuZMz4eKtKOEAV+a6/gmuQOztiXlcaNs+n2/9xwqUtbhyl+i
ObiSV/KBUkPDpvA2vRU3FP6uzr/HiQOaMbNXue/GQNr1katnvei6aNW2LZVE34AN/NmW8Oto+Mmm
FPU4CrIbsQ37lMNvW+/+/JufsIfGzFYh0xGyzjmPRIHMdIHN9aKCgJVNwKDZeMFonTDnxsxmqSqU
3CB0yYv0vrfVJNp5YVROWUNjmp+fhiUPy7xDlEbcQ8Z3oitvo9vhUrCLJdI5a/IjbVgFF77xCatu
zOxU1/sSmsYyvOEqX5EbiVqNsZfVx/PfQT01RjNTRb1WWSkBY0S6AUlMuU1ZvEPe8AqA0t7d9Qdp
Fbwb9z4Z1Id8FTnBLrHLzQ2oza22A+bqeFsqT74bu9TR7N5RdsXBujV2xYO+ArBmhxdG/NQozCyc
F4ku+cDWyE2KysSCC6DrLrTuUhD9xHTUZ3ZFFFWk0oeSmw6iZEb00Is3WjARIkdb7n5cGOqvbYY+
sxnBoCSN0dNG3r50QoJoUHBhcL4Mp7Lf6DM7EGRx2QwNdqBcRlf1tjniGbXbXXxnsstc2pZPuCW0
ycf2edL7I4gVE9IWRo/SHZtMr6u7aUNrliikr4SD7pwfqJMNTZPg8+qqudYVFojtbqffxjfFzlr1
G28dMLOohb+uHy9lBpyY/PrMQPRWCUyOLERuRQBNrJtKvz7fhRPTVZ/ZB0HO4SJPD/Y8cklIKTnm
yd35R5/aA/WZQYibIejabgKQr5GuXmdr/5paesdaudtyL63DKy7bTnzk2ruq19HKP3b7P/4yM2sh
W1UI8Yh+ybf6WjxWa23f7qH37aIHAQuQPvav53t5cg7MF3yCvFGd00t5XR/aB2uVOMnasqnyuPL3
3JZW5qXFM63xL/Zybbb2UdKryqKgpX5lrLqjbg9OuyoP7rpZB+vcibbKOrpp78ZHf3dpHE/MO21m
CiKEHruyosnEu+2Vt6L7OD9qJ6adNrMDYB0DV7ewkl28Uzu0ZvLr2Bsu7KbSNHm/GqjZ+oerX6Da
yFYxrDtnPKDB9OgdgYIc1FV6i1NAOJzvxanjszZb/7Hnj0DS1XE/UZXjRXfnPln74tHcppv+Z3oF
yz35Lh3LI3ryF6bbqTkwMwQ+imGpUTNwGfkn/hA64oRRp/691NAaQAgsnsBsqXFhzp36/jPz4NW+
G4QZzenidds/RRQfnR86dVoeX32jmXHI26poSYDnnr2ol8niB8qZ/CJ2tvgmLfxltfjAb8JZpeff
6eKZcld+mUudg0u+4Jcdr32n2lSbHwhkLJRFd+HFTk6emeVI/IDaskgZ98o90grjliitA2fXqV70
l/Yuf5Qv3IVOGQ5tZjgaNDyaQqWhbtevhmN4T/Z9uY8O0g7l8UfzLraT5/ODLU+D+sVg//Imfdqn
lFEqBHJ/Ib845Ta9UQ7XpM1vwpV+o91VjKixs9ahAz/gPrxFOeux2VxoeLITXzU8sx/gDSRqNq1+
/7SHKOR09tNTwmd+Sxx4TCt/ReWvE9j1Il40y9dH4jh2zAtcNAQnJpk6MzOmn2ZmkTHEo/UuGFPF
PNTNEiJwHCwr74UqP5WqlaC+Od/dE1ZNndmdSColty0NVou2TwbKvG+k9NufPXpmaZKiy8lEwtKE
hJxHFxrGsE9z7cLRXZom91ffaWZWosS1gJNzdpdN0f72bWTR9XaRA9Nf+M6fJOpx+FNnxiRU4DxT
2oLtAi6gL2V1e35sThipKW76+RRWA8VMXWjIe9U0KQY7BP7bnz14ZgoGBeVrTpI8OEdSfOvWF9wu
p+bJbOWXSpOEMKDHfervY2rPhNSpiv6CATvxcGV2SihVr1KsyX6ZQBFlsEBtcAtj/cKGMEWwv5op
ymxFU07feSgocCJw212o6bZvkU2fbBrS86VIQnX6ETHOBRILJP+zlA0QctJdjKibsIVNbo9WQFXY
Lgi8C2906oVmazxogkxQSl6osW6a7KdLah4ZzBu4P8A5UzRInmvl4uZwqrHZCm/RcsybJB72Gsjd
nRC8KYAAR/O9Xk7XjMQe13ryGnMaGLiekWmurM0Fjq7l+fl46tPOjAB1mJqfx3Q1SHZu/M1rXgD/
/NmjZwagrgiuNtOURD7JdpFHT+K7gPqG808/tQEps6UfG7pCUiA6yTJ8XwF05dj6TjbJ/6EuQkGM
U3H6o0gNRNazPDQwOtEf8jwnR5OsU8H35MZCk+F0S8FVlgrLOCQoJ+hb1VcujO3U0S8soDIzIpCc
K/KEWOu+SNQo3PbDpaPOySUzMyMUOYHZL3l05uTLepldqU55b2yqI/SXxdrfiAfA7btkmR+DC/Z8
mo5fdWZmYNQxc1HfmlocrvXhIURiSAclW1/qkjwtri8akGdGpgjLIdUny9gx1wP1VquyZV9uQpKv
BdNdCH61tpTom5CCmpZGJ9F+psaD1K0kgvRBgl5L92626jbyroLoqI6JI9cUvav+GsD7thCNo99+
K9ULx58To/HLN/rp9FMi2mdV1GLtyQejDv0hTX4kEsWAknLB5J6YO79G6VMDxCybooJ6s5cAC/X1
u9BdSEM5dcGYl9rEmobompgOewQBVqBHD8hAOP4SSVW7W5bO8wEu0rr5s23pV0jsUzdGCY7CkOMr
NtoWRtcPv35ym/7C+jplAuRp8D49PYhzZFtCvgLCwI66y7fl1l2bu/wm2gSOuYSR/WK+QCfZjo67
eA+Wlxxypz7OzPQokjaW6FmNe3TLbcotbVOuL3z3U8emX3391KciTkxJLTI+j+OuKZixDUdbu4ur
fG065y3nySZmxsNCGqHSEVlk2CCCPcqPhLsdcVndS4/WhU9zso2ZuRBIhwDCq05toKr5XN1ieJ3R
gdJ4uY0TN4FfxvHTUFlhROFs4fb7lq2SwE3oCPBkukSAugwqHA74EnbzMlk1+wmcm8ooGdY32oUu
ntg557U7uZZ7dVmTsdBipITXNq0dsxw3F77RiSn2a/V+6lsTUtPtdz0GZt2vILQt3aXLV2qd3Xu0
bBbNpek2TdkvrO68YKcduANkKe1M1uAaHcQl56k1klaLEv/1xWamz/5VM/Njhlt7TImpO3a6LOxk
bdglLaQXJ/WprzGN46fx6kQhyEtQXpx/b3pNfiv0d7etXs5/jVMpEr8u9p+eXurKvxa8izB8Yb6C
/0f15FYCW+JV3m1WkGNaAJu9YodakNTr+OZHN4mliT2CuOLCClLHk8jxeQjj1i7SYyA/5P3taMFm
AxUnPQwhiQ+knxgg8PqwdwTESyhe3eJxuvYCOPebRqaEa9hUnnAUKFseDNAWpg8NmwPPuBta1Raq
x4TNAvEEIEHANi50/teE/urbzY4xIBaSEg22aYoM63JVL8nqXiROtiayuCyW0dZcKLZml0Q8zg+3
dGq2zAyUYQVBMXgisUQ1QZ/u3vNR+dGaVdx8RzwYvjQYv/YNUdoLq+DUYpsZKzBstZtSB743BZRH
wGhfcuadOCbMy4mioBOBNwk4fhaDrazQndiPC3g0R3OJgKCt7iHPCNvbC8N2wh6K0+9/mqWG1Uee
q9EaQGJnsGWbS3e2Nu7EV3d1OJBOsug2/rH4dr65EytOnF2ShCSUhniaFinMDH2gbxRSK5RNn3/8
qc19nlqsJKOnI3w4xXUoHF+Gy+LoX5tb9SZZJ0fBsWxj7dmKk6zio3nnf3Cizzbnmz5xEp2nHutq
nupyOfZ7ibxOFfgHwTG7Kx9i6adGwf35Rk4tq3kCshXXCrcWPMrTt2qXqm2tIFFtUEJ3YBytiy25
eutwn9uXnP2nPtjs1FKgBN+WKgMqjTcGiQpioaAt3V7qz6m5Lv8++yISmxI9oj/6bb/sD3gDv+XX
7eY78tHb6ma4748wLVfnB085sWLnichunJNfWjfD3gjf4yA7wHVUkgqloQdTf0QifAV0bimXDbq+
NQRx/ViYlKtr+jZAnw3J9S3xyHXiR/tikJi0w6pGdU23klu0W5dJ+d2P0TNNP/oeqagrQ3YkmI0j
MlptLUKLG5cq5KPzXQH+8/XeOC91AuXVItOLdwXw3XL0UKJCzRIpj2Ubv4Uu8KviRyN7a3kAdA+D
CXbQwo+pGLUm6jXYrGybgeS0lG+RHGx9iruUvFxlGYc76b1COCdq7L4GHTvaiaE5ddihbLNtBG/Z
peHaL2vY/NSdtg+FeGNFsaMV96LeLrz4BxLMi7IT7/pBWklefusBCI9iaSWiPOKT668L+grgF1n5
MLyD4kaJkHYU1WUVvXbBHuF6JzCRmfoByHgZpRkh6+vcfUa2AG1BIBY45yGDAIJYmOmrJPR2Xh/S
dIfA+WJCdgMk1AKSMGsYdvmioRLTn1QcCtNWPJIl4sdRuzFg4aLrfhWiyZAnFvzFa3dAjMRTnQiJ
osZ8Crwr5iSkpMipqtpRmq1apXYM1Cox640JpbPXBWf0ZDsvJu1xvMfSU+ubN9RSwKQx/ugeBIXs
98Ux+oBUi8kVYFaH1jgG9UulXrBWX/uP1HldGQn5hQYIlVNwpIIcEbmWg5/Ij1nn2gNkbj9Pdp35
Z/4idZ4t7ipRRhHG0O/T9DUJjxqVhkb3en4pfG1BKFr5fZBMKcjHNmNRuwHqj5m4NLOHoSxsHab5
n7UwO4ZWTSsiE4sJrMbrqnjTo20XvMeXnAK/7p3/flJS5znjMjWrlBlhAtEjXw427JuFsCiIOIUr
zxFsVKvX3RImIdGIYInQGREmKGMX+nZiw1TnKdQS3FElymndP/jbihvxdG0QbIF4iOXk+2KprV+R
27KJiUxXYeHC1D7Z65nh7xS50YAc4S21++XgePviLtggPLz4btjyFjjk1KJrY3eXYLmX8ka4eBH/
eqdW/y1ROs9LKS29AVRns4Raiho8Ay8mcFzuwgG25flpc8JEq/MU6VJoWhXnEolC9UvnvYrFjduJ
CwI9HA+0RSlRKhQ/Bc3P8819vVGr81RkEMcNXi48NEm6NhpEC+A5kvl36Zh4YtDm6cjNUGSp6lfD
3trIa2ml2vGq3WhX6SbfeAdljYaa415Fz8rD+d58fSpVzdk5UYpihQJu4nVikF8BENrUAdeFCmny
qNr4ioe+YnzhO/2C0XyxAOeZxnoW1C314+PeUA4m+55gSdQx3qSFYFMxvcqtb113MAOoOuk19ZwL
9jpSkxcVkPwsQDlgWE1o2rRDAqyzHK1F6Kz9YbTuEYkjJ1XrdcnmWzX6MjEkJ44OXVpdONGcKFJQ
zZlp6vU+VUxyVfeG/n3CMlSUYFaJbDejaaf+N7Nhx6duOMx9FIXu5eRaz38IJgoNxkD5N7UpSATJ
UbHHLYmUNHwz9DcQsQOO2MdXurhB0eHCieXrs5c6z4bue8EsrZrAnkqin7BQLmYOTwfRr77e7IA6
qq6XcUab7i/yDnFXTsJoJB6apULOMEKbF6LkJzbMefIzSZFmbHR47/L8AdZWLzpoYAXjqpegvm7d
bHt+3p8aptklFgFU34f6TaDY3RYlAC5OOOeffOL0q5qz+6qHcG7ZCfTAEN708h0EokUtXmm9xdnW
yG7lelW5lGIaiBY8DVBjay9YZyFMBUou+gDKZFtd+RJhEAN0AKUWvtu8qMK7W+k25EEHuWXbMuPr
LFlpbkHlkGWroCrCp1AbFg1nq/PdODFA83zmWjV6dxDEcW+JOE3cFXGY8w8+UXChGrOLsBv/9/jk
S3GNv4LrY7RD+emqvwMLNF61O87CS7B9i3StXgmkfyrX5cp0rAuf/oQBn6cmm74UCs102mvin27V
Ld186zU35zt3atRmhyS3ptbXLyYTZ35Psxvh0uFL+pVU+8Xym6clj7WIkI/Fhb6UZCQSsoVX3kXd
WyJdg85TIm/KTv6WlqCxN5J7E+dvtxo6MYhuPQ7oigRXcY6E65tSDBRQIZWBuCv/Y4ziWp5wbILt
DT+hH8LCeI+7wqbIiWTT175GQq5Es2VdFevQgydnUaNuZXZgNktJt5vS9n5m7T4oH3SPq5rbOgKo
uQpe3vDhCtD6dn55K2kEYpZSznl0n6dHcTyiAVoPH3W5ydWVJLzq0X0w3ghVFazK7qUwA6ThsidL
Km4EL7ruVN/RIBro6BtI9SFpN4YR3WocXaoQNuZKfij116G7DsPnoXEoxrLCe818q8tDqS+99ll8
wKBw00FF0tRX5oCfFvmZxgWNQG4iC7S+CwAIKy5iB8cx3KukfffIJl3ryJLpxxBSXa2YS0UFr99S
SeXaFQ557xtYQogdMCnqh67egxdEIz3IbxjEIT8A9x4bLtfejZjej4i9uVtRuIrSjZcc8uJ6KO6D
YotkBDqhyw6Vl95c9eEWsqQRIkwBOa+7jmQPAO9jpO5z5UfKzTgOD2N637XFssiX6lSRWP3wTQeF
dkU1ba03rtDjeBmk9M3Xn32ufZVwS//V5sf5yX0it1zVpln/yYUVyrGoICXFAX1XOWx+ayhI1/1z
ZCtr8qudeq1utEuXgRNBVFWb7TfV0IdjME5hfpvwEY3F98a35mN81pfWMbrp1+be34Vvyqu/ri5c
1k6cvbTZWdlvlVBCeYSjHfjcGN3SxcBd2PAghKoQi2v/wkCesEDabPPxOmVozNonrG+hiTakthp8
S82nP/xKs/0nq0ZNzA2+Egzf7XCV7ZJdz+nRWit2uDc3wwY99vX5tk5Um6jzPDMhc70xM2kL4cpl
shGeuzVZXvb0q7LHBfrHi3Qh2Y/JCoGKTbAMVoiVOvzDhUNYnn+JE6OpzvYTmMko2CFtQXnJa6nW
i7FH4Ofi/Wn69l/Z3dmcbz2lKzKR3dw/9CsCWcRgXJISLfuj3Ft3HEMdlp8tL2sKK0wneG7+hAVm
Ipc2m/9qgsMr62m4k3eRdRy9C5P8RChfnZdtFBSS+p7fMz8oUbQ4JgchcFbYMPhSFQ6l3fDQjZuw
uEfq+qiMB8F4FbTv0kg2prj1sycPL6solld+SqGdgQRF9QRDxRZKE9rKWlXKCwepaYS/GvnZKnHF
Go1AieS6pG8XmrcSvQuejFMPni2QYoSdHFJWux9Q/8n/H2fnsdw4soXpJ0IEvNnC0ZOylNkgZOG9
x9PPx5pND6dUiriLbnVVSyJM5sljfjNjJYWX2L/X4g+KBeo1XSOulbRv2m7ZCWvNxnWFBfN+wTwC
Y93F4Fob+vzpn+7C52+dY+mSXPzlQV3TN9AGLlSjokUJ5du1nnGt/r/puer2fr03tqbfnortbz2m
P/vqbx93VTKmSMT+X4xlCBKZlYQ9/GuD16DF+8/RYy3eK/Umtiq7SU88D1p/tVsGCOCIrl7Fdh59
ByjTTAiUk+51C8Oj+aPCWgbf+Wi0DXxc0byrqoPQHi0ZK6cFkTHY9kOWunO27JcGW2gZlwYTl3vB
UUUsjdX3XnyP2ptF9aEaGuFJU45RTJrxm7TGD0vmmmBi6cIs5cEFT1vfqdGOhuFvC+aynf/2NC9R
7b9n6jBJqRqyyi/L5UJewavSS9ySDk3AtPeClEVXYjWssJTbBo7CcPl/A0qo1xwT2DqKgJURNZD4
UUY3ein9snMvkfdv93QVumYzq4Qeueyd8jFrT33paOa4Ch8kxNVR7vvlyf0Q9q/JJkU/heLYziQj
JjnpTP5bPA1Ein9v5B8GQKp+FX2iIlIwXFEnqL613UTGTh1RrjdwAAr5kNr8ohuNNWtHzdUg6t4o
F2MQrEHRpmmE8qarMMDCy72/eDJgauf++7J+erJXoWuBaJbDepx3JupxtQHP+QnV0LAnaUyqTXr/
70/5gbWlXhNPwjFIVU3iWG+gmyh+d2pO6C3a9QbrnVP+CxPpB+C9es01CZEXr5SGTyn2YMC2l9ka
aTazNRqRvrD5NUm5PJy/LMdr7kksCMucpGSSyjOe8DtprfBPeJud8q/kmN+Q6K+ng7iuDsbGcoWH
X57hD+tTuyoFSwVjDaHk7vB32Bv+hfk2rHFKcFCLd+R1tsVFOvD+/WHqZVX+7RavogieI30V9dyi
3nwGQ+VY+qOJ21iFk4uBgrz1YpUbK6HVTa9NjW7NCOmy9Muc7jSGPAhSUiqKvtYgMj89yvpWCaGb
TIcSBX2rnVHSfla7AdX4kyDUdJVibyyOXfG0yMelvIkMT0U9RVrNcLDb9CEZ3+byN6jND4H3GtCv
4IqET3zP/KTLD5FieabxGwf3hxd0Dd7H7xD5Opm8UVdeigUWBMSdX/UEf+DCqerVG1E0zFbay2+/
xPXJX/zZw9TYRm7VQZbGaQALjS7IW/KB5s+sIft1lPzTM7v8/X+OFLlSw66OLwke1nBVFzsIs/+y
0H4Ki9eQ/jgotQmnnUtkqD3Mw73ImdZoIjNJaF3TPmok9o3zmyrXDwXZNdDfEEnUjBLcEBbSzBLx
ynWZFEu/Ied/elBXMX6y5gzrYW4m799xOZ/D35AlP133dZgWmsaq5Z6iYaP5IGM9kK+rbDc4dPPs
b8auh8Azf6VZ/PRSrhkAiOnT/RbTy8dVe+0ZZrRbMNWCaOvJfrtp7METfZrQzLP+HW9+ABCq16QA
jO/mVjGSC2KstR9CG2QOr/0RT6zfzt8fgrZylWXGvdaI2N/Ou/OrYJ8me1/Zif3978v/ocesXIXm
EQW/JVP53SIzwND+ejk+/oaO+tML+UskVq72Par/glmhbLEb8VsIk7m1dSl5M6UeP1ML271DG99S
f3lmOTplFWBiAxYIEyt88ypkBO0WSco5uY0wCjPRrsoPVvQ6zW9T7eb1vNNB0GtT7lWztSDkKXiV
RLRWh62Wg8culy62pTgqnXSEA13eW7q+Rl58rSeaPaeLr4zdachwbjDWYTOj3DcrmD30Gz2kB5rT
wCtoXi3KKkplf4q0B6ZfJKVBoa9L5bcnJP2w6/70zf8TnqS+nfJk5Ok/v74/hN7X034b2fchuMl/
v92f8opr7kEpWqISWTFL5/k1tu9Wq9X+8fvz37/8hwTsmjWgtpVV90MEtGWx3Nk6Gdkzro9elL2r
xeeyrP79KT/ED+UqMGldoNRjDeukwIGuWgq/FACOJEzl9Ltsfv73h/z4nK6iVAywVJ0SXsSOnqnd
2gvPaiFEbQvnl6f1A5xdvaYNpFKgq+kF+IkQvBMGua/HmwGOfuYKnpRgWVvhLYNsGzn2xFl4iVD/
Y3VzTQIQWlHTVYwRd5bSeaF1MWn7ZYH9kDhco//rfmwmEbL7Lg3uzQk9Xw2PEhS1fnkt8t9zuT8z
yP/sD4B78iT1XLgurUIf6IiB+cp9/CAvR332v3Nr9T92zq7x/7KxzFE4hXAMDaRk6floJHFT8FsH
689b/kssvGYA5EHdYtzEAqvcwccWcMO/L51BWwX+OKLlgVgeNa7qdtsGNjvyeD49SvsNcWzuMfjl
gf4Q7f9kaP95nsKMa5cQMFEPzIAxh+jGyu00wVYDOTay+HQdi8T5VzTCT6vj8lr/83FhXy4Yt4EP
kJWtjJ97hqefITwKguEsUNTyvLFrDDG1qnGTePKqTnTFYHCK5JwG7i9LSPlhCV3FD0Uvx7GNiYCd
+/x+eri7eTHtx/tfNvWfo+xvr/UqbjTYLedWRQysimClhTQkpHOkJEeleBatr6mcnRRfYxUd40LV
vArgNL7bNpZsgiZjN7ZdotG1OvRiYW8q0lk1J7h1G2H8KJK7dBperCiwU0vfBdLwPg5vaXsPFkGE
mB2PHtLZdtKbv5Sgf078//9WlOs8JgLIHwSVNe4S5awIqASCNwgw7c7Nz8EQ0IhaN4g+Srh4FawQ
C0AavsBwl5gfWdsq1TEPf0tkFSRC0mIxOm6lSmY0k6yTkrEFEyWGRnWxODMk/a6aVjrCgJVS2VZw
b2HhpwmrbBRcvZMcKf6NpPL3I0q5zpzqFLydIgXcE3jzmIyg5OCoihvBXOyL91xqLL/Iuql/XWbK
dR7FWVjIVs8nqc05i+DwJ8VvdcYPK/iaPZLkyMkrWkPNLt1o8n1Sv8jYTzZorI5zcmiiL6E55K3k
NMOqVzaxfPfvnfPDwfsnw/7P5k0iDY2ChNIpxx+YuY9GZKruM2uHmdkvp8dPx+41eWTWTL1jhyK7
Zjfu5C7219cH2e3j/e2/7+HvbwWRrf83ADVN0maZYk67xAroQd11wi+T+59Gcn/mgv95OmW4xEYw
/rnyS96fuCSZZA1UGnQsdbvwMvtI8efNu/9NYkr9k0P+5xNrNLWxCaXJF4+ZLRZv0/RY/m+SJJD/
/t/nZIU9PnfKpWrS7hLlMZke9fqX/O2HM+BPX+0/l91WqZh02YLIjnSSl941jbumCH+L7j8t0qvo
3mJgMWsyxzYtdNrFib+szQvufvXx8hh5wiY8CTe/dZZ+upPrWJ/PTTVIvIBu2CrI4WebWn789zr9
aZx8zb9o4qzpEHJmVhILnjgqdoTRuyKeG0RHlmJwmh5L4Bjdr1j1TenTqlVcE8qtPPSHUlp+yQ5+
2C3XtIzEDCXMxynVRfNZKM/5b3Y7P/3ey8v7zxKIxViyQombk6tzoWyifP3vpyabfxLB///QUq+5
F+qoFnmGm8jOYv81bp+vRg6i1BP2WHcxV5lewru682vtqAYOdphVagsUlpMN+EwfvLL1Q/NGSVwZ
HFu0FiIcpjy1dzPlraxX2T5el+OhTre66RpwHaxVbzrY+HXhKsW6N7YxHVcsykYbPIj0oYVOUK6T
xOsjx9AdIfpspF0XfEaDLbybya5N3F615ccEc2rZt+Z9bj0kiKt81/gxG6haeICYMK2Xb5PPRn0s
vWb0ptMoPVd0lyh6upX+XYORA/+H4qO2UZJTguc4Koa5abcCfrdt4/THsdtnpjMI3J1dkyJUtgxI
/SbRwPSCkZA24c3U3xSBXfVHOogYVGS61yvNain7lbD4dSKv6wcF9/TbUBHX6oRcmVTuh/P8bSj4
mH8DMZSfO2v0hQ9mpNW8z/Q7PSzYDuSUjrbMG6n5MKwBD7J9hT5buTe+h9rDKixLtsnNGIIDxCnb
XTbGHcpBdX2j6R8iP5bLXoNOL1qyDxhpZkj1CXdmoawK7a26kW/7VVJ7bIjmISnXZK26BiAf91qc
se2KZKV9VRIfA1ZQ+FbtyfxmvInbTxN99MDl5xJwNYBvbaAn+R0XNh6ZwETMq7Gse0DFdIKJgIxx
C2R8k4eePOKEi4Lw1zharmU8T2zLVN6H9NwWbSV9p9U2BIWH/pyvfUolWhOO/N764l5NHeM2MZxi
be2l2rYKb0RnUj4shhMOt2P9mo5oXuzn6HZoV023Fho0O+1MduvCjRevEdbjbTvb+V3oD93zEnpZ
hE2sHb2EkAEae4ncpXTHu2JnPdXmKZGcyxXUKzzK1efpdYicRvDGG607mmgiw22QMS4e1tnoGsVG
slxDPYE2VTSvVl3tKYiQ/K6P6oxFim9Ydvkew2pfvJkiNV2P+JrasoSGGC0SediYk98FDmqeY+0K
xwyotOXg+NeVG31aT9Y6bM8FKyjdttz0HfjTtvkIcizrbZQyrH0X2GX5iZ3NLNr9Ngbd7s7FOWV+
05EAnoMA11TMgQ6meqrqzRKEdp3ctvRdTDdBxT63k3RVlPsodQfJHswzzSPtibZ99Kyjblev5txN
PloWf4iXiNsuHkPTseQH2Ty2FJzC26Z3otbF1XSuAbG4EytHu7MM7DlXgIn4oxDeaT4opCh3JBzO
JDfEqG/w9LfsOUXk1tiMBttvLX+XyH/cYHdvmylPww6frHfm52HjGJoDuSyw7vXFmwa2Ey9hr7UP
beaxXGUUnj7LcRPwrjPbesazq65tsT80lwt2+IDoeZA+q3a9TKvgjGsY3qTtClPZ/CvbGPFKNBxG
ROnnhdI53/IqMCdmt2jdqlOdWkFg5l6Qbb13G+kRizMcqYlPwdqMvnSUqcvoc0JjtUVtQsN01hti
Xy57TJidOnZGYFeRL4hHtX0tAP/jP60dQnmFkgECQma7qnOnhh5jMcU81oODTARraOxPVesIEHL4
HgmDIifw2/4C5sdZT7BlTIumdLMsm3awjcE1pdRpk/0k36LdqAmbMr9VTLTQTu24KxNvSDbpbfiR
mI5Jg1CxVYUosNL2xuBzGRVmWKGrNBuNYI+jDq3Wnak4JhP22pEV4NIQe2xtXs/JUU1Xif4ZVDPl
7W4ANQp/h05z/XQx7SQQtM+Z4vaPU04EcowA9BGKj2vFQPrbF1GEMm39zWRggaXvlz470i5p7MvP
PQ2f/TkH9Lsgge9xXdZJPFj4XEve0jnFfDaUNXyn5N3Y4Tv9zBLoFICINkFPKB5FJDu/VcNtTjj3
qo2dr1XBHj5Gw4tGp4HvUG7Tt+hUsrLTtQUiYHLGzivSrWqscozfm9OCo7L+mgV2V9iL7C7rQHbm
xxoy+XhvNHf5tI0FZNe/9JSqqstsc76prccBNoCyS++EPSYEDwjHOHxjqjvG5ZQkhZ2fcwo0uXpb
sn2lATHYN42n3eF1/xR9zvKuntbN59I77HMk2NwxxfIvrOx51pyioxNbscaVxlajFAoWUpBN74qG
4owaCQx7v7OYmWIPhPOAF1+OhraxJQXB47DwW/yxey4064mCerPKgPH1MfFCnmxZ3jXY/wzpl1HH
R5WxWkwqr+m3C/L46hA4eqZzBr9l00rtYrfrtTUwglM+u63o1kwbvES9r/VjF3/E6XlI9lp4H4T3
YbePg9sgX/UQrDCZnPtjWT5W6VE2V3m2m5ZtOTxw3HtL7Q+i21ie02vHQTjkc++EWIlnhIjW2qtL
5y7Wsc5QcuFMhFs9geSYim9Tflmkdzl4Mc3VELzMwYvUf2f8P0NaiX3pxeWwnbObNPByYx8ZHyqs
hmpbyiCkw09ykkjs3YBrk02SPsvLw1MJi3iKkYljWyniMaAYz8rclcxHRh5+iHVlygFsBF8tyJIJ
Id0egKb5sASHVK4O0YyYXApsKy02S38nKipXOq6WqVxZCDUOqwx9jWLVVZlTquNGVTlH3mfsihOr
9pe+usdO2ykKKp3pfRTaDa05r+M5c+AL7VaqxbU4dStENDZtAW7Kyp3R1FaT2Dhzpm+a/ivg3mHJ
4o5+yhRrJw1jZxuoUWSG5PQ9cVfV8MfQ7UZ8wLjP7gTFDgR9b8U3mnoyxJtMIt5wCBiCiaRK7kSx
eqhM4RS1wtrs4BvMD7jHm1nCGdTtNdbBmEmuMGHqKTlRwo2gSZtXn82UkgZkK2ZEjrmYroaC/ryg
yMaJGwaqG5J4FxrkNGG0JZCmTVb4Un8aRvBRdC3g76yr9COTVEdN9G3d0MOrTXtseFVB7pTKayyA
Dc5K2+gHO5d72ww5ZrXaUZp9yj1b+ZtafBfl6A69vDJMVsyi7Ir4T4PMyGSvHUhHSUz0/kFp47XV
v0bdySp2mEDbai45yYTTl/lW5xXURwnb5sTNzMSTG9Ov0nMql27c34pq/RQbw9tsGSwf4TBVoQyQ
1kTPlvjGARA0/ToRMycOpRe5UJhkh+dQMexs4vb7gwLXMAqFVZUHfhSx2VI7DFM/pf0ONKZZkJDj
zvu6cOop2pb8oNw1jlpHK70JPCF8KvN6PyRemh6X9kERXovodsSDLIaR2eARqk2cm9K2FptTa20m
2TwxWvEQweE9nisWcNY8ytFTxD0P46PeGqsZVy8TX3pNf47YpHJUeBa8YB3z5UCp3KWQQGOnq4hf
HqgcqOJKVFZLe5QF+G2Xv5AejT8tE2mdmiZW2bg0WDTRwvIxVl6LBsF/RExEJIqEbwR57LK+lYST
Mb321Wen4X+57vNm03W3VfiBNbMdJPelEfq6tFmaV0H6mgxjF10C4HCodH7TUDBbOhvRTjIODTMn
TTkL8ujMymirzacVbM3lTqZipbOiCvvK2GbDrQDzoUqdslXti9t9hu/5Apg6GJFun4CQ6pI7oqae
bpXqZU5uVJlCAk57kL/3PTGiVm1h+p6Wo5ycB+lm6CZ7FEY3RtYuC6dNpZAZRoQu62BomN4lKNzN
7eMwYBZMzAuGzyw8NjBZYRcNA60+89AC/hVLpCglJnLM5stLezwJCqdN77tS9WpQZdklBeQNzFO8
7/rzlNzlSJxne6kDRL6Lppgtf3kXPfErAI4vnCtG19IbNjN5uC+W86LfqNNjKryU0JmF9zLG9mWX
NU+69FLrEgnAoZEkv6lfRuTiLlO/uQ68ADV3+UtsIrvv1a82jNZ5FG5qnprcCfaokaeTLeuJsGu6
t3AQ3LJR7TZDO0y01iZPRYtyHqixEbVxnwNKWurCq5f6ZJl0H5kE4CYSbTolXZXaxspPltLbIksw
jCf2DMey1a6EUXNkY/RjwmRK6BgvY0Tjrp4hbxhskNcyAmkye700+JfIPmfs4LE5lihjY92yLsGj
xNF3GuyiHn736yw+J/FOm8+ZwrWR1rZhsgqrrzy5HafDRI2C/243Kdg87euEeD7yPBLswObtSO4j
Y8BbhpVrELnm4DNRqRo1ya7U9yqlg4dINq6LHfYclgqVejzIwdOknmLkOspNMsIsyk9qL9mzJCNm
d8rwKNLnrSSUx1npD7kwrUuaw/IYuTOMaCOJXKlc4IbOzNa72l4q5qRle1eRTPVtRweYZsySvndT
vZ56z5B6UmK8QIJ6n4+jLasfFsiYQKq8VpvsxniJgEniFOiaHVYj+MLLwds8fYsFSDL5Q5Y2lkR6
qR5Q8zwq1Cwq6kyMl7ddC4a0mpymKh1TXY1W4o9d50jS5CTZDs0t+NIzRwnUGf2pViJ/qEV3CT51
mgAZaWqpsqOqs15vi/LcG9F6oRYR6a80bXkaL6TxbsJ76FgF0WqghBg6Js2y5cSV7OV6d28aETY9
KhtRdmqq2aUb13JW+3rWeSJZ46HtIF7iK2zSb0g6RovkCku0opNrRZztc/wYDSgPWdu0P2gzm2ac
yJcP3fRojUcrX3ctAs5JeJO1IXd1RjwRBwjq/ETxKfVSZdjHSwDPHxR5K+wpo0MmCcZGmAonrE1v
YhoHSpWCU/FTYXZrVX3uOUdz2hyCqpNyzgUuchfSuttmxo0wy/g8+0F7o9bpRje6Z3UsXTxXaOCl
MPtax+r3yjxRVH3M1YrkqJo7NM0MJxpP04AwPcdhT41sFDV11nDTlvkOe1xbthRPSODc6JMjwk5c
prspj1ZZE/Lx0nZQjbVaL9uFDLfUbqJGulG1YiWAmhW7fpsWKuUOdW6zG8hCoGQBVa6dJZrcOjc3
k47EcU5yxExEbShz5MQFCiAQbZMLJlIRaSKIrhKss1hyOqG96U0yn1o/xEYBwz5aWwvPqZdwnzSd
lm5bWJhUm2CUSEYSCSRqnaFXWWxVqfCmTtiOcXCexujZGEe3HTJHTXs8hDJb40SXSsPuS3kTQjpQ
Z6IRyF80GbIwc1rU4dJqOJVKBZS34+oqZ+mJH2NgK8qEYp14toT6eSQ5wFSNfsxidznB6LlVSFPj
3Jak0UPFZG1c5AH6c1Q2jGh2VSrYUY2ehfCU8TfKgKNy9yIToepsFXTnroy3WTa8KNZ2mjeZ9CQI
iqcJW2vyajlzZ10hsjy2Qbq1esMZo4+EdkaXm1h/WW6eWesS6QnjZCiUhQviuarpyalC+Vk4Vork
RCiuB+rpPATFZen+FKM9PtbHmVCjjO261wY3khG50uT1ohR2CDCjnv0Aj6GataLlX2ZIUrwYq0sY
0ES6YGXKlDpIp6e+15/CFoV2pLKDe62WHCPrDrka3eDo6Jr6c1GvzOoSCus10nyrvqVj1M7GQ45o
IkT9gxKeeFt2uBBAeBptQx2vhH5A/SRVxwYOqii+luiyCMlUUhRfhnSfRgwOYEKcEKJUKcf+QBdW
EDMUCkZut4EcP4z7Riavk831EBAz5tQreGvV8liU5Gbt4mvjfWbKXlh+dMVyTy52L6IS2k6WM4GN
1QUeo48tH+hwQ7TFQfKLaRNYPXoak6ONm9wAJmfsh2AgBFqOLL/UVur11uBYxugUEICjYLLN6duI
gFTSvRKG8KOVlf1ALy3CvNHCkquThS1Wr1zyxRou9lsh8vRCf0jIDmLROgXj4kjWIcn3UqDtxJLq
ufuqqb4CoXMHPXOWjoJmUjnyY1cyFKicLypaYoXodOmwry7SGjQareC2oaeKs/o6UzI3SBW3rEcH
YbB1jCFdr2knIzpH1mxrknBoF9WpqmMNOFjxjeIYovtM49YiF43Pmnq7ZC9MbMf5rqx0O9IyeZ9U
qZtI2nYc1ft5UI4BRW9aZjdIgUMG6+z0kt0v0msTpH+S/y4ND0oqb3R9eNaQZZB7Zq/CGNoTK1Kq
yNOqmzqxQBXFgIcvQYMt21d+ogq+pg23A8BtPpl2KRy4nPzWCA5lRAWXeFI37+WxcUQpw9Zd3Koy
7Z6SklwUCn+CjqfuB9309IpDYprtZjFcaaTQT5G5mHRi/3jSmnLf0pU16M8sJzGZNwP1jmIJAPpq
R+y024xWgpWRPRZthaVeuRflgN6LtDWV+iiqOnrOi0CWZBwbHtEYflmUXVKK2TGHShXdhiZqsMtm
okOikLlFRXZoA3qK9CGEdGswphWLHkkSioaASUPxOlaPBSfBPFMnyJqXlu8JlpZjtROlfUY8XLKL
7ycFOvA5Yzcxb1SBUubRXRU9KUi2JJ3piJh9gcu2c+NNKY/dQGdWf2ulxjPJAoWMjEVj7mohWiPs
22lTtoLbm8pG7wvbUFTbaL8nKi8SUwDBSDWN2Jsu5aqv9hkKCZXwIsuAOC/+f+ngaNWRqaQj0RDF
xGlF/HOUHLKgEPuL+mVFsmMK+yyDawXqvJIh7laLY6no0CC/02vlSizpUd9iFkwMpmIdPlKUc3t4
mVN/iIJqFerUzyT0vZT6DBIdOc6+JxpdqnGOcw7u9k6qOmdUu3v65VlzqnU69+GXadB9FtGRKORt
rBXraMBbmQ5MlHtG9i0sq8SCD1PlG6Wst5ForNHFOenGvh/JafBxZdNf+KYmR1mx6Yrc6alW5BFq
8LgclskrrNdColsh0s+udNSe6CfG4WOPy6dWvFZJtNah8gxJAF11drXxqSTMWVP8JOTPQVIRdW8G
U13nScKoISYP+2yQpxmIw8OzoHsy3VYhPaSka3Ly1Eo7DQyM9qqJBzmmyGaRWXXpJZFuq+1wXJbv
OKicVrXcAFOgqVJdiRBdJv5Ac8+Kwr04chAXI9FbgH2Jd6dabQuJptQwejVhLs6zTUSClgHiy1sa
EDpzvGFyc0khfdH4iuxcLe5zKLTlYPpZ+9Qv+E1Or3mHVG5wqmKm+sUJz2K3jO8tU6etFNki3c26
S/bmIEKjIaEXccIQh02npkAvqLkp560udQaJNROguaiK4ibFDTNRP4MlWFvmyuwamtpcoQFadaL3
aSUkdjHemTQG6o7mgbZr9WBbR/O2o10Zm7LfqdkuqZn+wAnOU82vpp4OOUs5ar2ynBzBkNYatoEK
ld8E8101G3vEsHJSmdOY8XrK1XWvP2pt7jZL6HYCgaDq3GlUj2LN7ER9ExaCjtC7uMmsSIX9VrwM
k8b9CBi4oO/WKrUdKfKj3Gb3evhh0nwdrNgvgY0InKwNKDMzLFytIOEzvxvjtWufk+hSv2QvhRJ7
RYkghabZEZ/TtcZdnieu2I4brRu3aWseclJ9EZUxegm7GlnAtBgpoZJDJQJZCqZVZxmHDN0MWdgI
vbktA8WtmYUB93GNCUFc6tdBLpkp0ArPw+GwFChAhNGq67oXcZ5oXKePkWh5ikWRoVa6p3XNa2co
HM595Up0LPJkOhdDRJF3qQWNIV7n6kJpidJULkPdE3E0krFvSx6GJdy31RCuxvx1lIvVKLf+rOER
mXqhkEa2JER+Ri1WSRCr9W05w96t5G1S7iyOrk66LYZ9WbwM04vavo0NKhzhs7QgKkjbRYebFeSy
L1jFSyLxWCQbI/aU9kaiF14UeGD0CwZ66XHSJKcy3yrxJWaA26iZm3YZ3MCaHuqHMG9ihg4yb88c
d8G0tYCeqetWjilZVMcYqq8+G72SzYWmYK/eWeluoNu3QHh+SNXzQE9csp7VwcK5Fp2EqHgrw8kx
dYmeZLSeM2ZW4iQ9YejsDXVzH4viw4RClRwLN1p7I5F9FnrsxR1chukoSONeK7tVod8Gy17KTT9I
5c9o3GfDIWf0Vdf9wRLN1hnlUndVrbkJcZxlIvpoLBpJ4/Kd55Fht9K5moLPtOjZeIPsDM3sBhwL
Fg0ISOVTXh4rWtlWKm/J03gMtd9SGBkpnnXZfTak61DvjmVEZ5p808UEld45ITp4iIQMCuSNTsSN
lNYTOqAQWsPcoWEi1mZsKCYYWkPfWx39sCnXsny7MDq0Kt8kTx8ssbbHPgXUND1qYbpPhuLNhE8/
pb0fWfJm5uvlz1h7+kqwbGq+dhGsAb6KAhU+YaTH5NPWm13FO+niQnOGvnP0oDwvQJYzI3yPEm0j
DGSAhLReTH0rhOxCpx/JI+Yd8dtUGW6AaoEiI+5Q0f3X6X3TBEGpxE1D5GB26JZBncpnf1Kae+TC
1r1CL5FRIkWLL1fz3dRuGahvkBu4TCMtc2YaM+2DqAfK16DUlL8Co9On79h8Duf3glFo20p+p1Wr
fAFzSvWlhm+ldFsjvW0N3syzbMaDxTBI7QJXgQZkCr7Bt1fLl8KQzVpm9K0NXyNeCVw6ngl2wX/P
TU/PBxfgQ64ZjiItbkHmiQEEo7q82Ofd55C9xX29VvAs7GBlMfU16bENFMuxcatkxyJ6CzkqMB2x
I/2j0WaS8J5xU34vhYErjGSpUxA/DAbzuKoQ1vkSHSNj01cbutclU5ux27SQl8Lx1AgkraL5JMRo
woabpVonsrHqBRoPYecWteHpzB+l5GNEcs+a7ieW6oSwQKo+zeqtmvUnUx7WEGHcLEfKIGaDKww3
4uQsc5LZl6zTSHpPShPZ/j+cnVd322iarf/KrL5HD3KYNd0XJAhmiqSybrAkWULOGb/+PPCpc8bN
Mc1Zc1FVdllmAD584X33fraQq7ORlq7kKU4zrkV2AkK8abtt24mO2Jcb0jGXTI1CMwUxt986c19W
5atRevA4tLB8hRoRskPQPHCGUDmVB59mRIpSqH4q7XReVFNsdKK1Hcd0lbYm06dIhNN4gtQqza0y
XPQENjJj77I6OhH8ueuqaGfq48oPGMdtu6q7rVByNtWCfaIra6khmYc5Muw5xY/FslG15Qi8lehg
Vfkh0L5SHqOBrdxHJX3gW/JoQEjKLop2NWKIruGseYeMQtdPWnMo2AfIXn8n0KER6PxF42dYPVvD
c+x+saKjEDyo7arxMSrfkYUxt9y1Hu1SiLAITUuJw5N0RDQglfTviqMpHE00ZZa4FupN352icu/l
BzXeS/4+kPbi8MltssXyvmoCO7M8ZwjCs5+9pd6wG8UQDAXWAmsIX7tcJEDyUx9eCiWeoZ88ZhqV
kiJZxHQrqfpRAdTPRWlgCrsPzHXub8SCri8nXaczCbrx7/USwgZdyiI6570wm7oEI+4xYNdsmh86
SjmNsmHcuhZRC95ZDc85RWureMwN/dQ08tmTkjtPXYndKudH6lbhKuq2m3yD7+cAuWvEz2jIPqr0
JRROI10Zy4h2PTTeJFCXPtOJhYNMyPexOd1VspuVgwD3H9lE8xhFP3IyQ0ePiua2izjXleVaMgSe
YCQCRdJufAkhy2hsRu80rY56ItHGTrEmhdZ7kzV3vVqyT67e+vLTKl5yQ3MIpnQ8i85Z8aSb96mV
0s77qPzkNHrWqpo2WHFq52O9rRKfCGBzI3GIUtWvjJmQFOZ6Y4jsiRNrU4kH0zq0IR65jj2JCAna
zwGTKA9iWs+NVHM6t1h54bNF8ocXrtT83ajQaGnKJkKNLGTJB8s/XR7692pAnvVcXBYp5Kt9KN7L
5lH/NiJHf9NNWiDenFnOoL7EyVKI11KxKrJtIg42kQhDR1GdTfC8LHKKVNuUr9CHR839kkP1LYrP
FSc7+U4EIvbEzqSVHVX8UJA2iJzhcfvp8riTc5e2Cav1Mwtx+DhaaH1YZbzwrHWzsvosjGaexyvZ
WsXDu2TYwrevOolwV0er+gRxUzbZgc/HbwmRC7Gn1Vy/Y/UQqBzGaBTmYe6QYMUPyXcm15iccoRK
jMIRey1r1+OwNBm61Ry1rGfs0ckys8WwtLt1j2+Rhsf36FJJXQjdKtKUpZqGTNaQOmaNutA/CkWe
efXcvW8psuTWUwKyICfZfsGOasx3VcYvkcNSdNthXxSzLW1Q9rDsNyNCMXUKeM9C5Izx1G+niFm9
Ve9utJXjDaJsLdpRWWto78nudngi0P1gKqcGTRRohsyw/WDbdI8xKPtoEeP2Cue5dBbEY1+xkQNI
ffKyTZNzyqBWOpcizBZAzYLnVlgb0QeLN29d2BVZUJs+/+FN6DAqJ2ib5q5PVu2jCXpWfOFIEOmn
ujtpnLfbhdRg7OH7yo89ZwF25iJ7Actheo2yVZ3v2Fq4qCSiOVrq4K5/y9rl+GjmC9V4iLV5wJn3
u4KqeQsqIV2Tu036wV/kbqrvVWXTIXcbNu1DtKWFgngi3ur3/tncih8c3fWDdcNed+29pv//y3uF
7KXYp/BeZsVRYCukN8S/VwWJF4pQMQjETBt44W4THMxNe0Qv037kz8ORcfXentjCF+JM+vFnJd/V
a3bhFEh7I5Dp5lLzmYfrkVjTZFMtfZs228zfmsAYb9jdfiqLfycYvBCMekmh9DXNjG0mkDSmciJh
9pR0etCE9tRes5IaKoWx7CTWl+n298VAEZLCiY/WJaKEhJqVh0i9JYCehMi/+zgXmlJIVlocTt97
WGaL2nm5ozszn/6hLWIfxNnpltXs9wNFueS6tlGnm1HG/RSTg68uK+OWs+XKrVMusa7mqLNvTBIo
e3sRwUS5piq/nagwjEh7ojXENwJBfn+tlEuia6CUZuTK8ERaMnQM6MCKeQjccFbktwInfvpg/vvt
UC7BroHo1UIbCN3WcO96xE5NJi0FeAqEKs5MGWxQi95QYvnoibOhVErJm9NvsejQCvaoQjLtbE1c
Yzm4Uz3hvnApm5Y55bV8pyY3tMJXuCqKdTG/cD4aRd9DphvyCaUaZCqdMdnFzU9eLRhp5uk9EE6/
ObbafYdiBqwxhz9a2kMwM3OUd3gTCvUsWQtRqu0/P8FXP9XFTMSdySg6WTgNf0LCN5PHGy28w/6d
pOVxfhTmz968Xvob69Zb/l78rVxyZAuSzatKxFFHb5ZNgANaG2t5bxszZKLreDdBXnlil5Opqnqp
vzlmWSfzDl2Qw05i8ecvfnX8X0xdXVZmRjnyKZ5aGw3WcsQG4M2OpB3MMyef35i4riidlUuCrNFF
kipYer/dIrqb5es3eX5HC2nmO1/t7PNZBY3CSmZvDhS/Piz7h3HjKk/373ePxMUMZZRqVHRBOWxV
GoNJnKzIY7mhN782Zi75sQXG8HRs/ImjScN71k3c/FdyGQ81ytrwINs0m2bN1lhHz+1rcgMDfO2G
XWJlfYsjstcOGDEXaH7tivk2mX/qBGse6vnq1ui8Yg1TzAvVuxTIgqENBtQUFV+kEi5ZUZGmpHbZ
IzfKWo5TarbWImFXDOGq8cxPDb2sakTb2N3RLsuNRSmvDEqm1Q+dc3FAZqBMJ6OS9F3MaiSihki6
/uBZ7KTEFh7g28huykq7o1fKi6IIQO5lnFykG3uCK2aqS2atIYf0uDs0HXn6qtM17RSE7YMXvcqN
/BHkWvmzHfXnp+raTGxeTHJDpCV6XDDsWhtswLxdcUbbhna1DE4AFjbynXsHq90O90U1z7aCY+2y
G+PjilVTucTGKqnapJIagF3FkgTYcV/tg00Bs6RfoSe0v9pVslRnJs+3/lwTcDtsJ14FIMllvERd
/b977syLDVirQ/UBK99vB7OdK0btz+uRjtKfL+9PctpvnupLtKyGK1FSNJ48zRgogpwRVYvqQ4OI
oAipO6hUjcPjGL7ScE3J8k4/fP+DLiXLB3W4Sf7S0FTpn13qnWr1YeoHM9zEhYW8hVaaTn1Z0Mma
ChYthkWJspx+FIxPBbaY3toZgzfNHjUXDkBDT6z+UBHG+LSk4uylDtAp7SzxIwhPgYnV5iiMp6Zl
TfHvAuOZ0FwEKl9F0t1Z7lZRDwVNf1nSZ1qAe9V9c6njSmFz1o1ikxvmLApovcQrafB/RPE7SWVQ
5peJQkNsuIFQveJhU8yLHaUe6FodNtBIC9Qk1DeQtsZ2mIiLoPpSB2Ex+MvOf0zHZJlzuFKF3rY8
/8aW6MrkfMnXpZOcCR2msG1f7D131cm3FrVp8frN+LhE3sqZp/pCQmahNkOwx7rWz7ix9ms5E2c/
/jwGlSsf/hJ+q4JeqLoSM7LnPotII1CfZylB0vIICUJ3rKZfVU3pqCY9vKFz2jx0EBxCRFv70drK
V2K91OJhIcoowoABx1lxF2rqs9LlZ0ukqhrrJzNlLy18mcTeSlUy1w3hxaJ8yXl1Z9DscOtbrPIr
3+XnIvDLOYxeHR77viUb019OGQ9Kbd44Ilx75en///LKhicFqpIYHS3XfdI+JOim/3z9r2ynlYsJ
RreUrEsNvdtGKKkTUOOZ64PcgFeZivaf30KanoHfDCNlGl6/fHiRrrrFhem2Ipm3Id4IXQSsWG7U
ULV19Ewhsgy91OgoTfS6G5PblbOrYlysvDThunSMJKAEM232UhBN567dtbH4NNlOhBtrfWuOvraV
MKZr+8v3a6sqi0qfd3qakp0/aKScfPvz1ZtHDsP6xlWclrzfXETjYiksye+LkoSHHH2GMf7Aur/S
y/5GAeHqxboYX0HVNWUhTdPXonjPYfQUpBYFy3TVOaqj7sKTuwiXfx4O177IxYjjeAIzKeetOmbK
nKZErWQzqbvhBvzpKP3ddfpvg21MErEhjIti7lxlVzeFfqWz9/8JiufaV7iY7CtBTqu4h2gQzdiH
v31IbPX7WT37fJ3Com9Zfa+4ixXjYtMd6V4ltBVfJQMsZS4BSzH99nP+wWkMpee5ZPcRObfBENeG
wSWsU++qzO2mi/f0pDGU78AMnT+fmW2hNN2ye1/ZQF7COZPGtCzVTbh4Q+nE0KUNlIDFY5c9GiIM
LfPWWfTaSNAvJgA1FADxxkq/haoz8SM5jEFQn6MyuDXFXJk8LyGYYevpYmAylHO7mb+8oV3YE8i7
Luxxfo/iwPb3N5Gm04P4m2GtXzz+SRkYlphxXCH40KbNO4/tbNnPPlGl2rIdObeIz9e+0sVEIGte
KXSyTAtLaVZWMK6a4q6ffGKobP5Xz79+8fxHsjj4ppT2W7TzejFpdGayfgNfcW1sXTz8jRj6ioAy
a9sVuROpL5F2GtTKNhJvJaIJcXv31n7v2nW6mALCWO30PoJFw7JFmsoj9W/sOP484fF8Ltau0kOO
f8YIdpMcdGUV1S9mA/qDbTNUEs/mMBfnAfWFloLK+/3NZO/pufjNENMmXMwvy5iuZplnor7YPrGD
p/FBkf2z6+naEcs3nYyhpj0KmLlShFrRTRjNlbn0knmpu55bStM5PIhW0RDOXf1JKprFn8faladG
u5gCZEt0M7QrcM30LZ3fQbH//LrXJspLlmU+hBp9R24GlgFHmI1O+uCDMVTXJWA5bd4v08UtWs+V
kaZdPPlAzwoZIi7fQX7VzQL11XGkCSzg0/vzl7l2By4feT0yPTrO00V6GemTK8NkIDv/+cWv3YGL
p13RhkLxKuhvYSwFSNJVO0MN/ufXlqfH+ncj9uJx9zRcpI35F04p3eV2sa1Wue0u1UW1zB6BTK87
Z9xIJzxAEMmTu1sl4mtL8yWw3tSJSh8GvpbC8q+slFXsZPMzBel5xeSPbGOODGfrnm+94c8D/+++
6sXTr9adZkVW12/FCjOdNNgh4uPe24UeesPgKzaIxRYxVNLLqGNOnmmzwC2gKwhFMFV792OcHfro
zcJWplWABkJA7UHF0Vt30uq1R0Lhd8JmlEsaxXtVAIBeJkfsE4toiNHTYLWRjIVJnKw0nd1V4lq6
Kbc4xYxwiOpmrqQZ4XroUyJ5DvJv22C5iFtrHbTdLOMDNf7OV1B46Mg/R2SwxvvYQKUXjwJCmyEi
OAIVgIee1AcFNUAVaAV/VU9Q1RY1e7WLvWEtuum6QW8yCthDHi1UpIn1I8tI8xN3KYUyJXx23Yeh
rWbNyElQP7hqAGzw48+j7cpIVi8Gmx96YhBx0N7m7kON30u4sZTI14bxT4btLxOvoacInxoPvln5
qSCyjcvTKKOeN5Jzk1A3j4uNWgV2O3iYoI2Zp9IeHhDFVV7wQGMASzYbaa6vcTLit0qna6UmTp3V
21L0l+YQLGIlvVOTzwiTYNXVDue9xRSQkWqrqtpF5ps4yS37H+TLtQmCc+x2JSdAr9pJ4g5/kJHt
iuSbPLF5rhwIYywwT9MMk1FmWdiQi8pdN2hkauOzFqE7CtEq5jb3TbaqLA+hV4J7/lvSrXmtCzMT
X4Zbkn1oiLYav8veW8/+XyE6pOvR7gWTUqo71Hq/jjXU0ccs0daq76ijufKLg5+t0159bSNlBdIJ
FVeCQZzo5IPZNXgiEJZLWfWQqq0Nz9JpsWW56auhLMZ8K7fPhibbGRo9I99agztrBsMJyBNpdn3h
r4VJ5Ys5MRrWSrqx1BhRCpCPeHRC4SGzhGPSkNtOf94nvrKT8PMDnOhRb+mKrS5yDfSE4+G0kjr8
F523aMy3XkdpW2L4n4wvRe/E5mCnpFQOSriKKwFJa3EfYfRxB22V5DTZc2WeEw3X4PxSyvc22svR
np4apmQ3BBXyoSTSoseJqZrflv+pAn3PJ3k0tY8UH7qFAj9GMOSKmK+KZW3ktqkZX7lCAo7ZL8RQ
naWtuMZUa7upsoiNdCFRxWshBqQNq7ueoMBBluVB4217p8vcczjKgGbJ/YuJBMaE01bCk1WMc7XP
VpZ4V8BV8UK7Zw/XC/f+ENviKDlx/eip55o2fDmgSVa/03xYjyICZL2dZ6C5lTB1kganJ2LaHkX7
GGmLsNIfGgNxk8CNEV8FN9i4mJgml3SpYc6Nv8NsX0knt/zRicNSrOCjGOKNfaN2bX69zO2A+idJ
nOE7SPZoKYXPcfx08y8fDqnvC8uuVbBRkMNmJrOc+qWBHFodk8VgTdlV0iYljS0RN7XvzuWI+whn
InUlCvNQImSGg3USihzRGfWB8U1SjqWBD17OlmPS4uKnH1cd6nITdqrTefEiKSm+tqiKZMx6xhwW
6bZQt2NBwhobiyhfQcvaCB7oXAtotk6MZs3xLDXmQ9PM1YpBQAXX6HF2aChTAidOWodUL9eSbd9H
hNO8ghBeqaK7yIdHDaVMm7xn8oeLKthDLtcy6s5Sf69yNveLY4eOJ+rwWQgm4UF4EzLNiar0bsy1
nRcQjo62k0j2mSdZ8zY1Zm0OwpKstVIS5jrexIEYOKsKD+nwklUm0T3uOiZeSQ0qJjHN8Tv9zkfw
LBLE1EXKPajXznyRJFo+PYSrTHF0xPMi2t44eMqQvmclmXNOWGBNz1cNnk243rZhvVkjZhN6J11u
2pZeQjopd1mUk87aKXsT9WiDqUEd7trkY0g9XD2rpPjss91QPvmiOS9kxcnMQ9NA1vIWyHdxLEnP
osD0ypevBoHquP6kBoIdJXxxMfgW6naZ5cEDoaJk81bnsEFHIzwqWnUeWnIdQ8NWOxMHPD2D4BiK
h65CQyWMqxZ4RRe061DogfZk8zJCc2Stk+xolcWiNf1ND8tNPag9Hixcv6YkLCcbjT4IM6l8CBKF
/6TLyGflDFGmLpW6sTMx2Uhu5Wj6Wy7e5/i1GvpoQI9EcRU3ycI38C7r6nzUSxoJzFoZYnb9u25d
J6kiqC08wgzbXi3OlkbTltwiD1WdmGROqwX4hN80KbL18tsFWipk1iGWfxQ55J4cDRqpv34/y3xr
FsbMyEazHimyY0KcS8VpEjK21WsdJ4dS/DKGc8SjIWA0FIS9Fdb7XMKe1i8S9UUXO7to3yvzLm1W
Yq4fkrRdt3K+yMQexANE8mDFfGz1IHNEXPbGyii4B5FGC/5T7NCmd99tWWwh8MHK+NDTPQ4vROzK
XIyOdfYpFPsuhzfMtDJmC40GuOjGDyLzW+Q/Y/9fyAJx97jqEv/B8t7FaqN77GAkXuxB8pCztdmq
7CoHJ+BCj74N1Fw6yCkze2qrrYaaKjf11zFCFBqECz958/3S4d1XTfmQ6NO0ZzB6kYBGyjoXNmSu
QQsabJNdVBR+19WZDKRFF7azOnc08ZTmrCcyvpavVqFmicm54JHqUhymtTUX4ZfIkIobLob+EMVL
M/0y0lXZ4lBG/T/GH7JAjitLggKccUyIMAuQjcX0V9qtXO0MK4XogMlWx+HmNg+jSLYgimF8QCHW
m7hDpaVZ962xrRC2Y4PLA9yOKyXvHb3U9w3Kd6N6EeIIAQbSxxTJbAosqQeMoQe70fO+QhWHYPMU
9jkbvGepRiis5auk4ut8ET8Auqw+5pMYQf6R9KceaIsaUNnCS9glq1a6771t5CU4LjZWwpE3SFc1
Ch2jl9b5cN+q72LxMuBGGf0PS1fhZtBWSfSVCqKfI8ZMyLKF1yCWNo4uyaGImZNTiRpMAa9josUT
h3QbSFAaZDwzbf2IuBYBuZEtssj/iiVlXVb3ifeiQqSsXcyVzHJS/TykCZQmbxln46emeigujC9T
smaCVrPjcmdd5aLjzwRblrE7qG8hJ7U0RjKe+NvBKz8TXJFDkoDJwFhKo+3D6xp4K8oAOhC5SEyB
XMdpnGlc0xo7SFrGx7LV15p1CtWtq0ifNDfsoIq2euooAZ2xj1I8yMWzKL0ajX/2wwTPdrrL9M8M
MW1sFcvSey34BErxZEUgRt10b9UeRlVaLe1jkz9o0I2G1Fh0o77womnA5tteQgou79vyQ243JqLr
UcZXrTCxhxG2g0OGdrxvHoPsQ9cxXtfxoRwfSuE1zUabLuWM/rA9tqj29oApZr1E+Gw9zGML47H1
wMK5EtHq6gNzs65vBigvs1pvWeQkJyQfNJCDpSt+qT5yqDCkFTRxudHQ6NZDEZUfmIecDjuZzsSQ
5CbXaKSgjyY1Gb+tIXHk2JwlaOB1lI7Ekcwlle0zFC9SUt30JdPe5L7fB8CfFM9/iANqNFVLeahF
/unuvPzkghvQNTIYa2VdoYvM9rKk7ZGmsWRPr5byxNYvpaQt+hCRSfQ6mmxUXOnDqKpVV6J+D4uN
i4NPazFyRhG25OchExypA+qgIVBJaUUELcQoH+OIsPU0ItX8zxunlJ+98d+cFC/Tv7Lab6LcpwlV
MGR9eXSC6KFU3PtBDZcVuspASrhkghMbd0U+7qri04jePWYBOdZJFAc40T746CFLU7KNUrA9TB1x
ahFpjtr6NOLa6sYDixvq0lehgamlBfMeCpmQLC0xXWDTzYnZU3S6sRZxRvgVEsBrJTfbxF8WGPdW
u62bcm341AIgw1jWu+gC6ina7zjtkDCudem5DF97jkDZuNaCdQcnLKiJYWd54ckegicXXIuVpUcN
h3BYPGk5LEZxnAUZnjcW1UII12Zj7MMIy+zUx7Yl7DUwDFz3VZaA1xiopfp55ZrcACzXcQkCaDiE
dJaZjzort0vE0hkav/JtpKYgak6GudHKoEDp7qPrTXJqoFSRZjfCLhBpaJsJNj13KcjSbmi9WY7o
1jC/h/5HrOx0njVhuPfKrYa5RROylSJ7rOYmTh1jFvR7gtv5dNBmsnNYk3EYe04Xf3jBS4bDQnB3
Kd9aLJD+IuhVC5oy8XOov6nNubO+FOTCntTYoVYuQx4aSmhCzjYbJ2sQdVvFXAo67DNF3AXxIWZC
dBPgt2ZnYw638/Zc48IMkWibeLM8eSlACzkbFUZi7C2w4IjhNu4VbqQekw0eYhnBwDmoR7F7xCJk
tJvKhBhA4mZvvYk9O73go24tWx1BAIQnU2Y//Rm3LfSSJ1E8+d6Hou7L7tktIieOQVgxzzWsNGqA
VepMUCxMmI7e44pUH9uHQhPigE2CmqnMEPD4QvpvrQg9S+nZBqmQQugtmIKWVbexZMkxdfccCPIi
YMdX7U1mM0sxcNWKuzpBk9VaWxmnct2O77jkOFAbtpE/ZdWbpZ8F615Cv16aOaAu9TnO0zdVjTFv
vsbEuen9Cf06I5kpMOXkzECrvBZ7/4OKsRK25eRl37i4YJRA3ro4KgLBu0/TAi9Tc2oU/RiI8H0s
yQ7kdu5KZ+xvs5LdsmW481p9VNA2iCM/LUY7V7nHPlLF5xoYCWW5Qaip9CTbThVsQVL2EdCRMbeT
/EnJ73OfQHhmoSlTc8XYLMJ9SjUqvTcap/FPgvAspzutO1TjfYlUIr4r03uv30igg61nPdqaqGiK
dw/PpWlaNskIebALJXwI/bnxsOeYJxc9YSucm3pVVHce8C6vzc6G6j2mJC7BjpNxDcCr0OyUr5SD
WFEAEz65xPiyy06iJX8y5KcAgBSOswIdRCJ9uvWAG7gdOBiwjbAOSr5R/WWZ8iDBoqBBXBag/sgv
9OZJZPu6NjerZymq6BnKCwvVhpaHy7atHk2h2kqNjgpAB5b4zfk59qtZiRXcL6Qa2SWoFI06uQE4
0XQ3GNYwPPrs2hpbpjiiWpSkKrYikKE4BjtFUi9atDBISiKPvXLYrvTGWudlBDps0wLMIJ9SUBdZ
H9uJZetGwMlAnEKJ5wLSE6tcuA3SefbzOeUs9C5RfUQHjiTqkFiYqwJYB07dwwimVFYzg5hrM9q0
CRYxnfb76GNqmbn+e5XCTAPFF7LZa+4bPXfaLuKM3+ObQkiO7yu+C9rHeBKhBmvZX0hAHmUJpAmu
F0k3z/kozXrGU9Sw8aHExtEbniZs0ZSQIi5wnuk4rGmI5f4jqC4bxsOayKRjGH+W4zogs9GtkNA8
Fam8M80W4I2y6b0HoSYz1igcFzpIAhRRWnYil0ktT5kb7BXyXGvt0AzxgmzexdDRsdTjRdD55NCZ
a1X01om0sqhYjBXMiBAHvrvstFdBB8sttXbQfYZ9/RCg2VTWSvLcGvcBVMzKSp/rWl3Fmbf23XYn
cwD/82J5TeR1GaaUGTqQFpNnLFuka4bHon0ozu5m3KXrfF0t3CW0lBOOoLm0weJzzh6sjbQoD82u
OiZ24txqiV8rJ6tT7f+XCmAntXqnUiHamk39qHs4fRIZmytm5pHWq+Qu0zqdmwn5AOZX4YLiKPFV
I5LssBV0hXFExXHOQqIiLO9gud9/vjpX+gKXgU3laBU4G3Wi1QDNhDLuYIszqHezpXnt9S/6Dmpk
tm0RG3RPcQnVo/gIQ9YfmFj5UvF4rwABaNS1Sq2ANmQF6n4smdO9t2C4sVe61sVRL5oTpOlmuitx
+xUJTFEZrkTKer1Z4qtObRdzeKnqNjVx4H6aI7OfLppyAX2BciGnFvGG+OJq/feiti/qgye6eY9s
SAa2mHKaLR7qoIEawwoznrv8xYOqp7iwG+t6VZKOXqXFIgYg0rEmCh1W8jKExRZzCMzCuc5+sqm/
R3zyfx4IVyrfl2lKlRtKfV3jTFYCkIHFDBbSjQfwyhC4jHVJR0k0hkl9pKNZlcGINRTDfPArf/7g
V1pnysWFZYPtJyOyQbbY4szNt/5IZ4bUTNIobrzDNUH2z5nllyc3dGuk0ZrCN4g8GCYi5FJpQ78Z
aIR3LwWWQ6askyTqstG7o0SJ2SzjZTMFigeKDbbNbnJIL6GyBlsyiwT5Cy3RqoYjSIvJMWmcDNq7
IYurdGjsP18Ubfr2vzkgXObAFD5xTI3KVfGxmTe9sqvKbGHV3RqI0ZoUZk5v6SJV74Mh+NR8EzzJ
vdaoT1ZqLE0r3oLKSwgC7xVkQQ1cPyeCwFzI315IvTe6933LGThKSoSTmdMKEFAth7rmVWydargy
ruiUSuno8YcxvEUaxZ0OmOIQPamyuySBbO5BwWbuw3DzoHfxIoyhfoz9B8vac6Q9lsKPP1+HK4ND
vugNDxF2Xnw93VaKyVNli96iGRjkY+x//XyDf//s/8P7yo7/95JW//xPfv+Z5UMZeH598dt/7oPP
Mquy7/o/p7/2/3/sX//SPw/vbZB+Z5c/8y9/hVf+653t9/r9X36zSOugHk7NVzmcv6omrn++PJ9x
+sn/6R/+29fPV3kY8q9//O0za9J6ejWPGe9vf/3R+sc//iZN4r5///X1//rDw3vC31unP7L0qwre
/9vf+Xqvav66Kv1dlCWDtCxNNExJZkLovqY/sbS/y6Iqi6ZiEFSr/AxSS7Oy9v/xN+3vuiniWTIt
1ZBURZs64VXWTH8kSOLfLVFTRYvXsmRDZgX9fx/uX27Qf92wf0ub5JgFaV3xcX5K9v7r2TB1U0cu
bGpgfSRds/i4/7ogl5YxJJJq6XSF9GQuhlmR2GINaUUoIC+LKeWr0tL8nVan6iHoOE4LfQxVxurV
Q8yqfJAlwhlzRPhx/KzFgvLMEoOSVYdtHHgxqZuKWC2ManQpQ4rWfTp6YAOGyv0YfWikmqd+Z+LZ
yjsN3UJsm6PS7ccopfU//UsUOxSxRQ2rc4pj763uM8mPfuTqPzpFBgY10Nrt48ydMAgWsLqVWYb5
Xa7I1t3P/+OBglklHcjnNjeOBRWdLu6GF0+kSUMGhHdnmLmyyrIQoUmrAhV0u3AJYKS6C6d/CWGm
7lRZ2YaDFb9kXTZQQmz/+lVuYieW6vEoRaLijF5dbZQoiO9ihOZzF9RUGHh3SgR0UJVh26g1O/3x
MbGAatZWUpxAgD0Neg8LKiukWVZ64IYqYyol6BJTZ9kbe12MzX2GaHhBKTkan6qkzO/aNOGkHIS7
VKvKU2QCX1ZUNdgNnr5zs9a/LxsZhmyCg1dw0Tr0+0I05Uf4L9ZhbIenn79L/HjtGl1lR2nVPI1Z
BZTR8D/66Qwd5tZ4CNomohmp7chpiHZsH6OdgPSzmv38vVYXDxZpv/ARVKk4CBnlqFQ2i7vBehiK
gi7HEACTi8oC0GH10RAJdNJFITjiOMNLPwqE6QYBqPdW8oG515C1ZCHaVmniLdtY9c6ZBryn9g1v
6eOLWAVus8Dgzm0XpG+hZ8Y0xO7BbVJ37jYZB0JfrJ5deK1jV1fvagXx0qJvvjWkPj+T5fulCm75
rvJQzTw5lu6U0fsMxmQv1la7670U5odUUMSS0U+NHYjMMCbdKCZPkyrz9DNNtTQ0pXotAndDIBAa
vlLFKxoxiF21xfESt6CZfplK/npa/+XpnGaHX1YuwzRFWTYsXdIM05AM6dIxlLa1lDd13TuZV7hL
cYCkIpohQ6IXor9+BQeUI4yAPQ7W8VFVemFTd/+HsPNqjltXtvAvYhVzeJUmSDOaUQ72C8sRzAFM
IH/9/YjxOd7bp+r6wSwSlOQJBNDda/Vay5O+KiU1+UIuFalcjKZ8G4FFuPn8kHgcjEj5uB+Z58gz
sEdYrC9YIXjURmaQiyEZr13ciz8QiPia8Ve/mxAeog6KOZrx0UaJrv0+RMNPx+q9dyvOafE3H/Nq
Hh+dXLBK8PweR5O2kjgY0ekpHfVoi9xkiWn8D08kb0XQ59vZp8KK9iVMzMK3kAFy0GCaQX+fUVt7
ypeJndOdKNgYlnVcJt98NpP+yVsVjOM+BNJpmuK9cpBsTPtMACaM8jFMA/mox5ra/okKiwkIjoyG
aybPs1Mnz8KixANYTId/ReSETKODhB5qvCd9ZrgyvZz9HrucCQCetqFsrbxh3uVjNH+usm8Z5ncf
6Cpj0rAOd7a4W6os8g/QgShNIexg1Ia5F+vZbCDNqM/02FzkGHmkQ3RXeA9RNubPnTOULxL/K6oP
rTjqy66EL5r2br0FeqCBRIxvVTqTEFm1+KzPjMmnJr2OXc5y9Rb0n9J1CRPrwUEu6L5vjenaDKiA
67EirP8S17Mv/Ot5ZTcJ2MwCEzpSyHMb/c9ukllQ2zEouVVdv1DRLjvP/2bVljqpKlGnRoFdjHku
twSoRXhrJPnLvEzU/mrX3Ez1FDx76WIgNV+urZ5WtavkyGQdkbiqEwfBemeV+FxpOO0i3soJJYRh
8NDQtSRB5pzUZz0WpeHXoDF+WkvId9w2rSG31Vw6SPfUzO1yX7iROOlDPlfJSXnxVVdbwdMQtx+A
kdbZIWMD5QbKEbVUJyPxUHU25hv9NooeUUECRmc7VGG8s5Im2Pd2iUpzPA7bITcf66AIvptpfTYq
dMgSq4QsbeRYTHc5mgdOmjyXubtsLQ/BAdu16OAIdlUTszUO3X005v1pcmKEMRFdWMrOPdgDVfr1
NTfxIk5zM4BCGcJb1bNuoj7go4xj46sfTHKTx/NdBb541aYIMqHrN67NRou80wdMlRA71TMniVMf
mwtfAaNT94FY9J9DMtHia7Xp1m98dPeX1vjiKIuCkn6e6Cq5K5TYQMCYTij+5RBk4mW67jzbvDIT
0xufWow4H6rxqyAieowbyZaEQuIVqdVhrI3ynLcIFiSNT5efF5nHSuBUG4zOu1F03cHsAvSq10tp
IAUZ9YnYSJGkj104GdcUqxG1X7LXyQ14buDc8Q13lngb61HubRT+QHOT6kEfCqurHjocTkTXPdu+
t+yj2S4v99T68wC3ETyWUZxSimS/byZqOGZjkgF/87e8IfpbLUDby/0r7mJFj0zap2wXz1nvTwek
Krdz31Go0USGi3ZRgFof0UVk7UZwwUNnVf057oq9HQnnVUVL9NgUdPYm/vK63Dg9groiFBniOjAt
mtrB92FGpqoraB5jgwG2Ltzbwc6Km1yGxUNAy/QmFm334bbytaxc56eZvQ7xcp8SOul5YwayPusz
f8INJbInhKoQbY6soPkU548tFd7/f3cL7D8Xi9AyI7R5TcLOyAr/LLsIJ0tcL4vVbWOtYkyW91az
XR9k64BNN7X35jdugKyVTHbBepdO3HTjmcN4q++aKlzVsIBoUxuCQOS5xa0325+Dzva/+05yY8si
Qs0M64xxGGhYX+BtlOsTkaxfathW/nWhjGirL4vW/zUvRGqQqsnqPV8s51ONCvB60VGE/bqeOI3H
Z4wifNlH7cFxwvK+TbC6iXl4v3geHXcWMi8TGwsl0NK6o+Ad1hsJ/gcMuiCUc+tYBENwkGnlH+by
vYyywIURTME4y4PyZZFYaIyiLbbJeplHqQ8rzfymt4ImQWJzkGC1btH1kA/i1zyInbM+mP5COXe9
9MLwb20mmnb9zyc2cm3fiUhm3MB1+fdHpuBMidupMnYPRjgjgqdS91iAD+kVMQ0VBhvtABPNLPqn
xQAsDR3x6xJ1DeMg5qa6gnQbIAr9asvKeeWilKJ7Ld/szuhOmV5KEJDyxuwjcOF1yZ4IZBcm4Q4V
0/bJyeuHMCjNR9uR5fOA2riRK/gKbX0w7Mi9caLRO5t+SEQ2JtOr2bUS5CGevkWroREq9c/1gGIn
cvrLzVJk8bFGDXO3NIO697wEGmvVWRTjOFNGhRiOP0KWmfw3Pb96sz2gpFN9IkT1rjo4PModzLs1
87uNKgdFNxexo/UQm+gEoSZ7RZ7cPebzIh7G5XvheT6yvDUBs0VliecBRYcKdOEUDdau8drs7pJx
xOGhWNA7ctcte+qD7l6fDYqqrTNSjK3Rn/1k+/2J7mi1qUTsIJDdUtef1i2W7QyYbV2a81giLTwJ
XE/KYusmdnefL+LXQaTrG4ZIaVUFzlD//aXLr08xf45FHe9LzB13k4GKQZPLk4Iv+5SHCWLC1oB6
mx0P+bXXD6g+FqivjkaxV47AliWiyqC6ubjzrLD4QFXXFll5XBQiaWsJ8Gose+8ELcJ8km79Qk3M
/SQU6jxNOjm3iLqb+yBFizJHmxKrXQ4L/PbdABEB5cb/jA05/ixmBQFhL/MZ5tA0y8c5mgGeOwR3
3cH3dtLGJYVQy31Wk3ealGWfWyW9584fvWuDuH0CrD6lpYXwxeTnJ4guNeXFXaua/NWa+x/1urhW
MtimfvO3xiA2n38tgWt8H5iObXtuEIU2Lppr/P+PopopU9kHoZgwV3PJUy25U/QJwKwhtpCOYslo
BErkffOam3SOlqrsHs1aFoASikVlABSCNN8BM3PWrKRmIk9IjetlWLkzzkXZvDGHEHmmsSu/lnkq
P5oXgGJyYNW0e3Ms431KV/6pQvJ/Q0RpfZqkf9MWFN5bWhYe03lCYyvq0qd4WAlKbvQk8tHGrWpw
DolX/jrTY2ody9YxoQDfnZyc128xsqlDtE0l6eD7XPbvk5fHn42gvYPTE+ffmsrLN4MU00kN5XyK
i1VyaUHY7OmP2+bYl9uhLgdM3BrvpoqB0LMoFWci23bbN8v0glHJcmVVrfza1s4+6dMHwy3mT0OA
OcsSuV/8zMVwnXXuqTTzEexReagpoXLnGN2TkUNJrWC47fSlPjRWtO+y+XDJ73LfCok+evsVkkSq
ACczMca3zarhOycpcHDwtQ8mF0VZ0iwc6dzmJc4+O3jmYnWY2HjvfbOzdPqRutaPocrLd6V8sh6Y
Jw9NjmWdkGTtCHeaN52B8m+2JkCLRakS1ZnmseptbKc653sxuMF9CDl2XKsZsgNH5/FCxG8Kb6d6
RIfdtshTJ3S+DLfjzE6pbXh06YZ17z37kfFhijz9apbFCG0sjR6Uj4Kdvyb0i4pOaDl29+l6cIqm
uw/DGso84/pKj9fNbbVQsAlGrICvRE6uYnXqRayJJTWk/t4wEBQssuwmGKfVX4nXaSbk/thzBKig
FZghFO1jH7fOu+2u+sAhfbj6MgR5ice22mPpgxVS2+Cybg4pAnsDJhH6pWVRh5eJMdjoMAflefYS
WNQHOCfoFs+y/FY1Ap3+3HyREfztdAjZkScMscQaCOtD0UTyDgje/0tUo5G039skU9qybNMOEQZy
Lce9pEj/mNL9EtaWBTdjN5UW+o0xsGdZUvea8fsifvsJkLuf4pKIrUq/Wktlvk7CKHfNNCGO3dG5
Q4IKv/tGjXZyr3PWomt/LjpLyv3qEaQmeY6buHwMI3XlO0Py7LBq2UPmn53UpISW4UmlS0Pkf9DK
3Vk92Km0H0jYuofexAybsCRqShhgc+WvUtQL23IVmQhfD4iyemTk/WDXZx38Bt8b1zfuL+dF5PwF
avkDkeTzYkN2HZPahmt6vIQ/oItg6KJWNNLemz4FPddu3vMm7r6C515O1hFzQnN0alt1/u99mXbv
SsK+zwIhaAVBI/vKr0p1WqaajKSJVYCtRhfRJDL96Ke2/DZaxaudmd3rnKg3OdHe8WTN6kUWIzUG
nyYTzNzd/f8f4zr/bjELfYKmiLU9ME2ifd7en7X3FPYUd9xDO6I4P/r2KxAK7tJWOWx1EDT4DcUS
W/y6FDksAITWJ6cPjnUU3kyWMfLw/ueybR3UYkm0qhK0Lgv64ATfFQLQepjtLDh1GAycRhSN15HF
G3/Shooy4lLkT4kbO3c0zjw2kQfKux5cBRvYS8ih9KXRZMZftBq0TsrvCbF+BC5RsOvp6WBz/e89
rihl39l2HB2KpAi3DUZ7GPvWP1joCIDjLnixCil3lUv5zwUiO9WmZW3gBaoPiU1ZtP6s3yMGoEzv
I2nGeZOmVXIOgpISyYSouOPkPBsO04CK8AOtqtdBnyQnf6QzESZivBXIHJ4ECiv7wRrWd5qOaC2L
iU0s8zLilLzg9jQgO9xaD0LF12MDRTKU7a09BLjuUcu6+32APu9uRjNUSKO3xX0tS3uPXD8mC5NV
3IuOWju2iCI5uh2/to7NsOlvQxKBvQyw+5ixT9IL3Wz17n6xBpu6TuG+ozRu4NgtI2gkMMDi3nXe
w5jNDgzh9d+/WbUAbbFn2tslSKt92c45VHCH3oXViCAq5blJMGohbYKqu37PdjspOAnrJFmfBD2W
TNjGVR4eMR6g/F/yhf9dByEEuyHgsM966HnWH/O6D5ou53nz9nUPNc3ohuEkiAg3DnJA38TWWZfp
pqqQS6e79NR17nCKCdmvZ8qSVI5smjdOeqdN+vq7OyfzzaUaccn7q3CELDabmPI5zZM+Azhsn4yJ
XUSfVWb/5VJdDOSA96ON1ihqwD58sOxHYpe4YLDWosmLnLmFkHvhTeWtrPLso/Sbo1ON8RN8I+Oh
tp3XJWnSj45awT5lLdsOpp1+pHx6V0WOFdn/v2T80ZjBghiYVhRYjm/jHOLb/yPnYCD3all5itrH
WlKuEjjRbBrDq9WYGHu380PjecNrVDfPhLLlvRzSaC13soPi0mgX5rDtvQlxKT9XJ30mo4lsxFTZ
QQ0fMyoVL2PHuwrFhyEM9A8yw6PkBmMoEPmyM/viw1yWGqDWo4DVlcWdY0+nMY4B3vVaOTvb2yRQ
9t7xeucVIAY6Jco3Km6bTzQmHwe3S4BOPP82GweMCru6fRIGDV1d6y7fOgRkq6worv2GlrewqfvL
3x0X/75xo/wFjwFExarYxhEDOnCNqWnvdemLn3vpSxu034ZErhzlxaMJYI7p/CMF2RuNMLZ6WjVu
7sPfney7sUYbecnz9hZdjmqX2RDDfWnJx7Sw7G3syxpbkQBN15bwSOfXBqSIpwwan869E2F1f9nv
/mCrrl+v7YG6uZ5DPd+2ta7OP+IDa7RM8jaR71OrwxuqmtVd4AfqclaVmTzMEJ9/DzU23hAyI9PO
hZCYcuDJoL+HxRU/i9Dx730sly9lKvqfJjtFvXG9jDIqJdIdv9DvHJziSvin8UpGc3Dq14MeXcKK
oplAqWtaM02CksjPLwmnzkYxnjSQurrtRNMfZjRUUINfT8umhh5Ldr5xTPuuWBSayTE9HMUSfY9z
ory5KOaXJEidXchUOrRRZZyjwjCuB8PwP6fC3fZ2Fn1fkvl7YLcBHnzZgq+f5R8VDyq0j+KpLA3/
mK8HiAeo0VMNmuj+q0ET82K+CU1a0HTKN2K09RjKSF3GzP4haczuS9WEiLxMYfKRxjnsuLSpn5Ol
bbZWFQkKX6y9ZZvKY0IWjg1THf1l79cb2++NT3/TgU0063rAN0CofyR3WRkB8FsSfzd7MPZ6t/dG
2PCuOdExZcE3cnVwXUOOMLO1iWa9NHBm2xgEtNu6d5qHpnuJVjyjLQcKZfYyZbSkecFO0vl5P6qF
96CIB43gOIRtvCO7hl7kp5t5Dbj73PmZSYN+gSZGQap2JsSf5+6tSDEGn4Sav5vwc2dMmqD7CnHA
P2YNoWQVTpdDNmE3tLjDrsyGYdMOaBBPoT+fo2Gaz8EYI0hcm+bJwL/kgHtmfjJ9RAeV8oDf7H7a
VcuMEbEZUE4YnAhRber5x3L5llZT9NPKp4fZdtaWLAE7sfBoe8ILEUymmR6JJ8qdk3XYGUmUmYO8
T/+yQ2khmX9/P05gB14UOa4fBe6fCy3IjGHHgJv0NlmYUbeyu68zC3O4IfiSrZUSfdDjGeL76g3i
6JOx7sqDEgL61OhuAAyc95ppftVGErlt1sd0xDXYd4z3SJCkClPhEBuIy/jSoOEZ5TjSJBLLArDw
c4BOxLls4dmauZA7fUOP6btepexTMT/JcTFvA7N56YQIN66L2djkFc05sHEmm2V98CY7fqpb+3tl
hclXxw9pI1OT9Thk1suE0822pHuPzqJfwLpG1yeYtHET2C/5PEb7KlrCnY6GPQsK7pBvJqnCvblm
xm7gGddhZcQ7fZm5Hk3KM6roSUVjjpemX5th9VQxsurcdjYuU3kHKZVW379Mqujf1Kx1Ujmh42jW
hBOsq+i/o0lZKxb/Gqvqshry87DGfZFElb4woWtf5kdmpp9FhcGOhg9l1HwbxpdmLQ5N60qBk6iz
+sg5O6fPwchc98R+NR3ooYa9jvXcpottpIes2sZEVSLA11n9bTw3V5NJnKCmpX7P6UDdYDjT3PIB
NO9Agp8n2Zj33oThuGqog6apmT1FLc1ieSX6W32pDzOOImNdjg9BWdDAAydjq0GdC7JDHn3ao+YC
XTlPz0VfeM+L1fJ0JrG3M7yheMKNttwHQWvvhQqKV4Lrt1gpSqt2QCU6XZqdvwwEDzze73YBOXdw
6+7s27hQjELV59YxH2RVW7f6So9nTsxG2BcDPmKR/+CHYquLZLpuNtXV57Sqy5sLPNE5eNnn1vKU
t/4XQorqbK0QReM4X6KF7DER3odJ32HifokkMTVQvzokbaDgeBh/wcf/kFJbM0eWVpsJ7JsOOcaf
nLTAL+2iwoT3QE5Vb7AtOA2x4X42yxTTQKcsAYsb7Mzx/bpzqOofkB8GRa/2VbvEj8wvFC1cq8a2
r+4xcuRQDN0PrHf2jTHEPR4CUwDvF0IwBNHPlwqQgcVmVRbh93SxbgtcsYZw7QtCbaDl05ivZA8e
ndOKSPPiRDGp+asSB4vHv6qG69tm3Qoim3dsWd7/ACd54LK+0Gt0m6kxPaRL3j2pJdv6KR3WTiWb
Xe10yVEfbIW92yUMjtNWbKehQvrcweWGJs75o7IdfG9kZhOkyf4q9LppV/il/FTTy+asFSK/TLHY
jILxjvJf/sAHcZJ1IfyPEDdkgsDjBGlFtsQoKiaYuLJhQh31gRde720n/q73L5NaLfOivFeG6h6p
BOc3VhsCkiuN46G4T2tb4tOoIFR0l1H5/7H2qpMyL5+dmFa2UWLsXQNO7Iq4eeiXHA12nRsPdYzl
+HodJYaLk2OHssdU1ckmbS3vOPRZgzZWbhh0zcw7z6D+1RGAXQEnpnf6sqlbgTkExnhNE/mbRrrt
QeZYbqhYvVhLIk6LNHFxX8zmk49r0/XSx95dFS/Z7QVKDeOaDl5rSL/gpIVLSk4FSuCcnfnZ4YLT
AkMt0P7ZV8tA1bsc6akr9797LZ4I5CUETviiWPND4YTiGWwsvnJHSfv9WhKSidmfAsN8zGYqN9et
h7PZP+7KOjl5Ff1cuSHDhxoB1YNj4MrWZVZzDFOP9no7sqwtNoIYYhujs3f6LnrSZd6m7e23yxvJ
FvU5QTAc1Nka7kRu0QSYu+5KSMY5jS6bIFnkUceKGpXQBz1eF90FstBDcdXdXWD3ImRdrpy522K3
nF5HFgVCnNyxjw3cOd2HS/BTNkX8klrzjKaruxzyIMNXwVGnS7YO8oOHWEQwE2QBcUgU7fSji9Hx
M2XsEEOhFYLWkEcp0ATWjBJzNd0AQ3wKIzi8Go7HV3vOCvVtgJ9whfoP5Yemqw99gbO4EVrDoztF
w6mGYsCDVC6f9Q3TypOD07rqIUDf9g6jpHnvQCLgabeVh/z0GoWFMy0NHWzPFVnIBj/cuUaJUeh6
qfJSPKSYj8iMlsfLw1CSG2DnRMRrjZ3YpipGutP1Ju/eCK77SLxcUPQEF8N22Yi8XANZnIPqqcy+
R2K4kc2Naqz0GUla77kPMfjqmiS80Q8zHaz4QqTNEQ30bt8lgwOjKRzob6VD2ItnH+S4F3hfFvFu
9OdqBzYRvzv2fKtr7onp7sUoTw3Q6PcI8Yl1Jo6S9nbH6JdXM6+RoGxmsatpY9abqhxK4xDbzWd9
ZeapfZO1uUfXsjRWd9mC/m0ve5uN9lE0Bo9ui9CDiQDF7ZxA5PAMI3+cU6h0AQh0unI44gpA3ox+
NFZ/c3mxjqSwHY/839TL+08DrPBcGZRycY5Sr7apTCIx9nb9ElKT/v7BAlu3c4QWse4lT+ya7lHf
cAZwUx0IAKBSLxmXYu8hdXBuQ2xciIT6TZkqPGuGSJ37ZSz9jRn0eLP48iBM+tKsYClO7kgvNr2N
7l1hK+e9l28tM+8NV0f/PHg/mno6zUVo3ukDJL5fZw4dfndwDTGMl+eM97/JJjHSSep6wYbApDoy
c65JatlNoOzZEJchO9FUODXO5cqcjc3ojvarFcGbXO9NrAXX2PfE+981KrsfoX3kUR8eUbRJIVog
sNu8WwTZN5WoaUmr9p2decc5cj/rGrIuK1tLSycpLfZl1r8sBiCacuzupSZGul7WM7WO6buiaX7m
wHX342y3zxL9D3utbsZD2z7bMy2hYro2ANge9Oq16pVtTBMhCL8Z4VDp1V7MaGxdCCqmP8i9VaXU
XuaBrlpztf9QebuPV75GY3fekbLuSee1ldUNJ1fYm99pCp0B9lXfxsa2dYf0Nh+ip9/LkzkXdDbO
wT+Wpyc0eyv8FAmHikjgNxzA4R4i+cXO7O7yMV4+Qf2JzpMr7wK+q+VSmuLRasGdmPmdHLPjZcHB
jL241iQWGTExEep/7D3TeTa9nKofZJYA72dMSPD1gzCPuV/XlFi0mup+LnALQebAeQ0K84eue0XN
csqKDEcg+lu33USn2UC9Orkm2SjcGAEDPue7qacdOgge9eroLNS6p9iJr7vUx7N6Tf98aKaoVrgt
AsMCZSgDBY0Sdtw2phR7C98yOXV29xWci9079esXORXVDo4vkGOL5OYcJPY29HJcmHSR3TBi2DSp
cZ5wjth5Y2+cw35xrqrKvNfQZBp64igSWHLK8iZIybnaLuuZShAq0Gd6TKjh1101BIJmbPpifv+w
PlNpicdgNWJNhI2aCs3ko1eFe5Nm0FsmUc+fqXtdq3IIdhfAjYZz4142W70E6MXAKZW4pwIKQ/TG
tFvzpFeYZV1mkjI41XgfoTuQWTf1YIZ0TvznTC3SuslqyrVBq+BnmcewnafLb1tQFX7xRIqkbG80
gt8lrFe2TOtN7DnutW/76U1bpj80gJgGSjzWxvcqafEYdDBG3nc0zl7TnEb9Gt2MTZ3TeW+IjV77
fr9GwR46tVa7GfzRuEmbHv6ACKLrwI+WT1KpS5DUkg5G/qlNM4ce98q4J2u6j6PY33s+HaAa8W/q
sd5nGQohvwkACg3nLR2A3YmOkWlxio8MhPoYd8hv09o/7PNlof1zJSjkVpqc+gZdKp81UA9ZMRUj
HbjVi5WfhGyMLbwt+z43LGPbgY26WUpyStLR9mF1TuVwI8puX/pkNdQOmmc2nKPfNPPHyuqC4s0O
a+bOc0/iDM1xCN9MpvmhwWb1F8JTepg+0UAy9dd6GdCHMmJRtlVzd1kZUIwNfW96LIqJqtZcfuOT
Rs7HaJObqjG+6A8YGct8FxhdeOXNXnH2vtpubR8b5fisTXxDqinNoznic7QmvuRB/ZMkPdzMzFj2
9aE/mZn8pt/nZBf2vbukYkebkrW/vELDSYuT/p/CUp6SFqXwZEpxz0pNdeNmQXBXQqHRYVDYJXuI
Ss0mXdLxg036KqFlkiK0gzrSmq9W8VrR9+WnUVrbtkIVzGz9CNO6aX4rRHaPo69/U0zC2mjOa4xf
l9l2wXXdT865Ai/JoF18K+vuizKw8kT5BVe8kvb+dXPJEIh6Bry46tarNEms55pK/Qo53uZRidLJ
EmA+nHVPcdLFpwVLq2fRNi7rUWpCIXWfnMHu7Ps0NlDRVSk1H783npn52yrOxEtTttF1XQ8Jz5PR
3V6exNbH3oq23mhOP5e0wNTsCZ+JT8vtUlnL0XC6elflSLQ06yEcZpNsar0Uhfke+gLX4Jg4RsXj
hAiVyqnmN2hmjLm0P1VYkWluW4fvWzsr51vSoDGCO3T9aJlZe1X1kOzCPg33S4+jVVqV8OpHL8Jd
C4XWHq/ROxjPy00DeLLpsUnGYpZyWLuG7QX5FUDmqWyD+uzXxbWwg/7udw5NSFWfndgljL8AqFMp
tuFEnzfMQmtXw5muqeq6cjs2DsTN1mi+QpX07iKXxSBdkzE62dGxooSCtxg2bE1iHVVaQRMi4RMn
14lP+BDm18JxvRN+1A9ynfOBPYpD6YpdOxCZpw6oT7sixN4KDBM54lK6flQZSduVKKPE4gOER9qP
7lql9SyiBBTnAMEELUylMxg7aaJTO1nme2lUclMbQb7RTwi8A/umTpfPQ5MP2E/J6KafA/VhdHgC
wgl4cXgar0WfooujSjr0HC84uXAhLmdTOpjbC+lawZm4dnUiBjP3BOf7DQkikunImU90HF5ou4Xp
uw9DQhvBMNXu0QUNvI8M+Xi5G9OjjGBHZ2J3iD7ZXbTi19lAzOy2Trlz0wEvhTCn98sZxz0v9EFf
/R7/fRnOdGsViym2vYVo0JXUR80zEqFjHvFe62cPlkZHlFPGgh/RN70GTX41t78oSvPYlrt0ZFnv
Zmc+h/K6gKF61ofOX9gUEwErLLPsfn+5znp6MCjJnfq6fW5xvz3qUna/RrIirzG0nf2jMZd0V9c3
Ztm4t3Ptdzyy8M6TdOW+x92bHncTDCqa1vvchpjcz4UxvwSlfZKm9yT7pbv9/Rw76xPdo1lYU1m/
okae38/pShhpXXFThwu0ArmgjRhM/Rc5oVimmexLJR6SmWabbfBd5UX7EK9dBNHiqQcMAFGHM3C1
HpedJpA2hf2LSqpJpVBuUFhY7w5UsfCO7BL/o7Zw+7ThzyxOOx3Lqg6faXYeoxIySRfXR9OZK/KA
+C7X6a5h8eglud9+1XQGOZk3elbOGuwvRUmY36ITpBRfORoBTNh/3CrHCcXMddCUC9tlQyV6DIL6
ZHQF1IF4pH41u+2qNRUf0rVNoMjR4mPnOiNCwVrXrczRdRLS1cZ8XFo6hdJZLfgMFldZM413PrqU
6PMPt34Ulad2BVjwoXs0ZIYiAEmtklX7mk7e84WwnCmn2GVKTvAGw/Ra0/M1W1+f/b7xe6xrg6eB
8vgtLKPgZEXDYaHGewiKcaAAs/5/3grz2GEwYWoO3pb1PZ0p//2WQmHeiTY/6O+siMf5AU0gcedk
/b0DSOv7U3uv14xYUA0K3IGIX0VFfT0nwX5UAZ09dZdem55n38h5tm6WNR6lGm5Sdc6tp3nt0K0z
zzroMdttk7MZZXf6ppeWESrY3jfbDeR1QFn/dp7rtTAtmTLgx1t9GQYyO/RmBSSx3rXBDe4hUN8n
uWURm2LfXU7kmsrzfo6ODdNssONHfZDxD9ro1EOyjoSTB587VWcHrILeewPqrV225m7jjXjPXx6P
oolfpQ0PaadXjthHAiy0sninP4RioNJrxl57ucybEAs4PE1/fUJL93CZF/iApejjiS99ZLaXSqg7
BZ+bzn+REGOXCRGSuH1b7cfSwTY/OkVOr2fUmOBkBXAJDNvSHeCFy7DXlVR9yXY+7L3EHY5LNogb
4Y7HZBbGKc3N/smRKF34an7TJUs/REN0ziAn/uPht5I3OS9yk7QKobF1P2g92zullbw3fEggZSrv
L8+yfqz1wYD2HEoDRTpnvNG/Y9ntclzm4acJ5Xdvz8MEMA/WPmz8HPPCJsb9IQWRfmtZEWpq9uhO
a/JQEfjAall0L0Qc3CrT+FQGq/SLHqNaH1wP02IjTdPDUE3kal5FQ3r3KCsEFtIFllNxp8/1aFOO
1eN8mNefqJx+GztFeheXISkwlWffoqug7hAgNIRtvKUKnTOEMr5HeLxk0lxeUWPYLA1B2mgG8Y2z
pKTrrYN0lg3vx6zFDsBNbC+rSxVBCNOgorsWDPRZmxiQgXux71Tcnd0aGVfNMUtxEQ3dQR7GUfIF
rusqPI9wmyLhdHnGkiiQSHCiAG8G3bCPgp42nnWnXzf/BjW9zdAl8prCJtvyCDiNClv5LpEllMb0
3mAifieSqL5EB7Ect2lcNYdxyTZ/LLF62U26Ib1Drh9L+kBuG3eut2rNAofuKFW6vOdS0ceH8l/s
9yie0d5wPRZQzWFHE+j/H2HnteQ20nTbJ0JEwRZwS2/bG7VuEGoZeO/x9GehqPNrZr6ImYvhkOhW
q0UChcrMvdfuERD4lCircNAian/uwsu7G9gp+bnqUwUepZ1cd3ysfRlebj+AFht72sB7oWdsXcvW
/GlZiX8IeJP2uTvbj/RG1Kk00n89aAHRv/w/9yvovcsBq4G+lw8Hraidn7iU14kTo1BeHjp75oas
tilabrcHdY6qnRCykmwzJsIGQYkQ/tZApuDOT4OfxP8xYzAUdvrPmFB122m/YI81HAQZpvLo/WVg
H3h26UaDZR7RjHufyVOvFV+bqWvvRjQllx4j7M6UcH2dSewzKwKkCTcG7GwsrwFb4qUGwhdEAERL
WHdS0eOqcb0LeBOHwuO0TWSaHUVQXo2+IAZ1OUQvsNzpdvXRIGc+aUPqPvQ9cdsONtRPM5M/1E/V
oTRdZFIwFyo6JopsvJTCzHF6fZcLazsaoqPrQdh5MqCF17lmtrlssd1WoQ0YTZbbNGMLXUu8EvQf
Wj1FPFUKAeTYnh8Sv/zWVzh49MiM1/aQ/tBcJzzGIoB9OU+YjnN8nl0X/+KmwhNnPNCVdrf84faU
a9q413KqNdVeCgvrQ8ud6qjqW7MYV9JlMpGUY/JsM9+BDAdC0GEcjeAlm178un1xSz381HzGcK2V
O1xmCG6MDDy/JYNFJYh+NwX/slMTuSIGSqeBuCoC2RxU7Wblffkwtdlaqyftkg/ZC1ZA45XJ5lOn
edO9tyy8VcJEITYRRlnUvyc6lNZz27Y92sjppzslX9UvPGil3GkVaMqykF8nP7KRXMOjXSpjk772
3o+Tmp5XSFFBa0Kz3Gg7kIlUIxDY2jSlQt7XlF1VsrtNB1LxTYtGOANOzhpaWN12zoqM8tbNHjIG
DetcnUlj7TlPbpiv4kIvrqVWf3GowO6qqfEomEJQKctLiWNmX80hGonlZbo4QCwf6qyhpeTX+ix9
GhQw1QNF5kPMfTjO68YaPpyOuwQVZiC27eABbewF4c+Le0Dfh7HxU4kLCrbKj8KO9oUTfvR2TZzm
0vCoxzA/26n/PRqKi5kn2h1SR35aaufmyR3c4FrkXrn8mj5Z1+Rk6unwTo4l4UpFUTy17VDvmWq7
68Llg9Xqtn1y8RYQtM3YKc1IRY8TIU9GAmaSSifdlCLovqbxtMtoYENsnmzKwgRzjSYIzKVRfK+G
0+XgEnmYjfEOX5ex81oImv2ibknIPV0M0lu1ybKwYvgjezQvqeaTk7jo3ZeG/ZQke70gutlptHyn
OSJ/ScAgrGikGw/uPOXrZsGegcX/GrgJGU3w3o/0C+aHwPDWMWMJWvkmkMAatTxWj+hunubqaDkF
V1k1+Ts2Mz/t0eYWbkTeWs+Lc8TE+jnwAOdqhVV95K6HbkXrQUAGTXJ3mwaVNSowtMyAMuWrl0+I
8CVmn2RIgG7Ko9QmeRcMEkiFzKe12uzetsF0gpr6P7LiFE/kb2sicxqGeLpwbEP8rxcoC6A/5Vgo
jrm0PzyENse5j6LnbgZTR+NoZTv0bVSDsaAztfFiVz9QZ56gXTh3KSwaZt5mPO+DjOhZ/vnzFRTC
LyMufhGx/ql2Wf2UuPh6xs8SUls42tl3zR0/NSME6Cu5KZms3JfSyUEFEc/+/O8iPN37H3Oah7GZ
xd60QDR4txnsX1Z915jjZALBcLwt6aXhPGO4K1ZxoA8fwLyylZtO/p0TLyKk5bOi38DATsdDsJfm
ZRR6+VgaKBuLMb/ECNH2TQt1zi9h7Lqj2d31deWslGNPq/TnKGqjd5Ev/VIge6VZantmZoO+nqc0
AgZmshPNzOQ+cAnjLZYvY9owcWJr+skM6ukLhXE3LoanVIsfkVUxwEgb2lsj0WIwuD6iCDxZYJnT
19Y26Ssk0WvXAdhPUmiukq3qpZ7ONULQF5G+Fw4WeZdqjOZAUn0YXtVtJC2Tk10ZGgZXkzTpRas0
pvVTYA8RWybpXuJRSEw4PAv/71nB/n+dJxAVF0ma6uY3ccANqSQ2vMKNowyOg6ybw8QKY7vdj5s1
KhWjtvUsrOumRsMm6Wtrm3hwBpcCz6trnz2Q2yAoYq0KlUU39i8mHOq9ALWyUsMINsTzRXjfPPrq
YplO5DI1d0Kb70WnwQANa//2TPN1AnBz29maqM3RB2enfnkVahy3OnCWeuTu/liraLwvxCr8ycEw
7lSTzcjKxXK7rTqBCVlq+V1cG+fbimhnZYr6WctPvmA7lyRyY845DfyyL+7cJPj0+OUetFZLN5WT
5uhgufTOQRBw4nee9xrXVb4mNkCcR0O6n3rHvYAyA2KvR+agq5kSis2y8YitzAROxp6S0zf6PmE2
wQUEOIto9tayj2PbSRLgPVzhuA5X9GDTx9uvmNggKG7dpiqp+p3aaWgIgBhzv2lDnL2MloHEGcnL
eqJ9f4CMMd3TPtr+aYHZIRZUlvAzNEJ1FKjbtxJ59RnwfchMBLKZmRIlOePD1RJmL4vAlKILMXa3
V/2YPw+qUVMYCAzCptdPhrq1jH2xNEQG7T/WM/t/jeseMhLdYS0DuCIxpf5dVtT1fqAFbRqe7Alc
wdp2kt9dKJESMAGQbNwGU94/NO7srOOOENVlUOmZQbnKwr7cM9Aud7OQM/0d9gS3d7JGgrtOCZ/c
mFlBx9whafOsXvdczMDgIZwEQaTvpFlWa3oOtHbteYS8GkTPFUHZ0IzxQsNifO8XW6V6sJ3PMh2i
R7vpIB7Hg35u3ApoNGar42hc2olOHN2qAGxooP20q6vW5ibWg9SiQRRGJ9DAzVrt7U0JNzaJPfc1
6SUtnDAJV3a/dRb/rAzN71gtm1cHR21uG/PJmjrrTkNVdFdGVn2wC+uX53vriQv86kqHajx32dDh
21wHRTt+i/N+lxWj/9NL+4fc0XJ5CPyeka3v2c+WHVXg3oYUMeDAfdjCH9WGiblvZnQb6ltmHcGw
UUJuqZbhZzxlB59Sb+3Andop/XKWpwckqUdX+P170YqfBWfuF3+5lkoZ3f7Y1NYGWFIAgLIbrb2e
yGibO+V4tWxtuJbZ20QR+6C6565w2t1sBxurx7CoXOsuMrZrW/VXBG+UaDnedOHe5RnQ2CBNwBHo
1oe6UrhN2nBOnSMrRgM7om8eq7p9La1uPP/fYSPO6LEmQts36aoKdOstxBS6E940bu0hP2IOHa8K
N5BX9jIBWG4rll34f2lDw1zfaxZw2z9oiuHz962H+d8EMFpt5RPbXTV5PRyCoHAe4iJfj3gk72IL
fwlLKExecr7v/KrhnjX2M5PF3lgu+6hsmEpiDXU6qAc2CvJi+Cx8BzCgHbsnl5QIUDoTxNzbFRn6
XNCqlI69aZWlwEXDRVFnEKgSYEfaWJXdM97xwucZd1Pgw9Rq0xdVp7iVUd6nefzC3q+HBUt11Reu
SaWhFRSqcljrcQwtUYxW3+3iFDJ+m8hPs87H1xxT9c6bteiUxXq3V+OvqmvizRxV9sGTKIpd0omS
rnjKkk6jbhDm50DV4xmTOMVar201MCMECWjlMWZkur2pcWxRXRnvep+6t5vnBgbE0h1cfp6lBxjA
g/6IbMjCvrDcnLPEsXaOMyMVYmgNwgU8viU3XkHgJlEX3qfrZcVRiRTbIrzvQszkblIf1Q5d7dUD
2lKEzThn+kf1UYv6FzXVVr9MnjLSFclc7aocqeNseyelvAEQoJ0LNiRp7dBgS9P+YHFnW0mtC9nu
et3Bmkv9WGjuVi6v/nybxkZsZZNcftKc2HzovQCDrrWOhz78WYCKG5NgYVZC6BwbnL3qbgN92L1W
S0vXkfXDUCYteIkZhvIwgXljRJbMmjwIagiEU2P6ObUnq87AotlxfPSCzt3Tz2XTYDXZER2J3Ogg
U0rGHC81PVgUMdNWjQjVNL5D5q7RXTnLbo6GVTCxhoQBTUg1nojjGk0Iyy8tlIDrdwVGKrrrsTKg
kZkOse5Uu6Ias+MQ+4caSUoGU8Q19+Vk2+smLpILXKDpQZKbthKMZT5hw+xvJVBfpsVB/R4pM1mG
5iM8I8ev7pZKS6lFnCxbyXbikhRmZm70JpVvtz8bx/632RkGVOu0r1zQ6qeqqz6S0muvTbomEBiI
kUHxcsyXXy4XRbTGHdG+5WQJa0V3DPKse5sM2qu3w+obBpOuiIyfbt8+jNVz2XgXJ87u1PZYPQh0
mevar4DGmsXerVv7wDkAyK4J9rKjVZb29Y8ubp1t2pEbzLn8JICkL2WO0nayPhEtw7x+07eUQ6od
ieKDmAtZ5Ps+KlCbqwnMkAKDjInm246zUT4B3NrVhUdodxmQgrIo0AMarHt4BUdVXBVh48Dlkh0J
IfezvswSYvsrfur+xdCgGSPIXtSGIPH7FqSwhSWk6WN7NyRDvb21CLScU6GJ9K2ZzAcGwjiYp3TC
ipKCJg9ne6sGiuHbGFfaaxxl+yjFYo67FLecnzVrGuD1Q4UVCJXkOOzzsG43yqEShD/E0tpqqedX
7ZRPlwlMluME2EkqUeNXIbNvNwmDHWJujodpmVbZZdceC9sK10pkpYRX6Q4rCzxcenjg0azinIbF
c+CPu6oP2rMaAaeOU6Lt762fnlGYVx1F/NjfSzRiR3/ZAYWyGc+ymt86kYNFWwY7MmIw51jBdPgj
C3YagO239+CmQnXQy6xu2Ca/tM6BlVSXJDFogcgiODi0ZDrdSE5qcw1ejg8ZFjDuOn2v5srqwTLL
ZK2OKbWE7NAbl3VGPm7Q3ONs4/LyxvKjDvzpOMgMueXYVVB8beuZfI76WFPaUQvbh4RC9sOKw4Ne
1/Wv5QkIOBfNxgA3LU3F3ixgMvQAgbZiLuWmU7QCtlMh1PvXFNUmTWWasTqukpVPbEjmJeLN8829
GwXOj1KW3ya6O+cxpKeLrzhnkitwTWvQvJ/Vs7wKIIiLJ9b1+Wxhrtzmplt81cKBVJqXcq7A1qMD
X5E6sKcO6Q9u4bQnvWfwIZ1hObOs6iJtgI6uH7L3N128MIWHlKP39TPoKXuDwJmxurRfGXd2195i
Wy3nJmPA3ZTJtie1+dzU/OL/YSdGzvsPsS+VtmPZjiMt3aYHqQTxfylEw1QvMK1YkHMa2wF4RzhP
pKb6Tv9cJ3pz6nLuY3VpLhsDBHvCKvpnZmG7MBDHA1rwpZE22Gcvehvnsb0HcvpshfbK5v3yMT68
pP5oUBSN3cmwwvi+pIPnu8XwLcWmVSXDD3a77BFmjKddZ2pc1fFLSlDKVQ3KGj8RpI53n9wlgovI
53bXW3G/u60CXG9b6XFZgo0O4zn7XiW4Kx2PkIKaa4tPUNjPdYE41M+NYKdeUojka5C8L2p7PC57
5Bk4f+Hk87WiXcQNTOqgy/NwWndLu0x29uIlGw0a6ZhNV+PC1Iqb1HsJSmIMCstyb8/C5dhsjoA3
A2aNY+DvnFEGOzXFZoT2K+JyhavS80P0xXHcRIjxknwOr0EoSDPpyLQg+Kq6C5Ja7uZ2Me4vfyO7
1FU7Qm7K+67auDpMuB4mrRXW8TeLiCo3bmbm0jwbosr56BJDAiBZNIHU2bcHk3V7U/oiP7oEbjKv
tgk5WqomM3lGrSv4vVDnAAyg3oNk+Wi1AWlnftOuqP4IjlNlccgCvw+apbKb0n6HupVKppIol0v2
J6okRtoPnjB5RcyZvdZQtkPkRS5Plz126K01L7zrizZ+H/2WmWoqGCnwiT/TUXg1R/Kw/BSVTxmU
d9xN3A+2IgPparJ51PS5pruByaSa4+s8sowrDeK8iOfUQ+HSIHcLAzk3ZJN6irrr1POG1q6zjTrp
34PVA03WgiD492aO/c9eDowiSTychQ9bNzlDFjDqXy6hzJfsO0cmh54biu2QjI+NkxP5yRPTN25P
7LjO3q2u/MZIZ5uHek/sjzEfu6CEJKKHkExADar2fQUo6xij1Fmbtri41rIzWsQWU1l28Li8nzcd
UI1yT+HomHcF18kraBdH5RrrZv2sPgqtZLKDMf+5lhm5dzEBNm05vQ1GPH7W//9JovVvYSXY9MRA
INQ7p+BtDUbNFHzjRR1SD6rHWXHcKlGOuR6BAf/xPrp/B+li3db5T1oYLiSO9v+xcsPu9FMYRek5
rsffJT6z8Usdi5XSxdhTQZlEjF+28jq7LO4rf452o1nrF0oAgxLvtYsiTnnkCrs6Yj2rMQY+chd0
r3Wkga5w/UdzHvzHfO70A8IMWmTLMfUQwOVbesenWpvm66w79LHy0N5WlJmsbTWbo5Gzri3vVcUo
p/hlXl6VoEZYBiSkLzdeAJYGlYxvoNkOhuTitmZ0If5JKQmUOsLPyo9Qlzq3wtIWj9kkJGgBaT/2
nt4hxCurPVvzNUro+Iz0oLqbx5IgjcBLmCe2fI25hGEwt1nKJ/XghIwE4yhGT6uP9nOC5FcXdvjY
L6/CwIs3csW0Iz9WC+QOrAiBPjJ5nV3vVLVJekznihSo5R7pivIbDvOc9nnWIM5pX83CZuFpIbFK
fqnW0dZJKIA01jxryZ8LV4kBQE09W77K+OjTLcL6y3L49g3Lt1pWY23i2KzugSaCNc26b7UkgTPH
YPMIpUvbS8DJFvuphwpKunqHez/LVwVamIewyu7iPut+LE9mVBF7TTg5ORQFn3PfzyiskfppXXHv
oqHx/ci9SrOQ+06buq2T/zJOKCUoRCYiDCKLejtqQGSX8FzrEqKJbSE4gqfG1M882zPpDb21qkMc
3YxcMvSdGz02z5aYf84+BK6sSH6NYwjmWfueEye8Tgn/wzT5de4ImjDzziUs09sGMdGAZfZtjpKY
S3WjGbgii9p4Mxqcy5WOxgPdoB1c6kz7HuhYgfNFH5s54bKnXpVVQr+3n7wTl67GDY0YQDPaRZWJ
mWbkJ5beacKOu68Ly4B5gPTLwlWy9hEa9X6HxoIqqWidDg6ROGF1BouELWYjybtrd6VjxHzk6evQ
es9RXp0OSXBJoh6HWhOfBSfZGmlMvnUlqkRQO3q1b2V/VwYBsUuRvUKoXW+T4TUWidgkXZ1DMCVK
BP/vCqEniWiA/SxWID/Vp8sigl4lTRM8ZWRHyzW6OKbYpykj9gwi626YG+JzECyPQWEcbfuoY7e9
yNr04MkQtmjyJoRuP566JB9PuEFfHLDD6J2inmQ4Z14v3Z6go7cU5+Omd0H0ZNyk0XUdy6b5UlF1
s7bOl5IdZZkgvq2sH7O1gPDFV0t/CJ18yX4l07HJL5lsaMJPw35q5Y8u9zjT4w7uL70oOq5kRcv5
OfVilHQhk+Zet+BJTUgeA5o6tOHJ/yrs05RX7Ewc46rn2o9a1x8cfs7Ud+698LtrmjlnMGUzYWqg
13qu5zZnTj1oOe9fAC+ga0kBivCg16gCWfz3tV4TFFu7B+673cod2Qe6o0txy3XrVs11ctxnHJrb
2csem/yXwMHjEwYa9cbHPCXOdiSUsgrzF4995bpjL3ewPMG8si3mw0CirCvq939Aulpy6xeHhV4i
gTbd1HhraPCQl/A9qifvIXFFuivdWTAYFP1znA+Emmkk4nXENurLGNqN+5gpJ1tG2bevk+61j6Ff
lI/t0IJAH+5SfQxOf2oQrCjFuSGkJhH4ToHyZhQVDnNHJvpFdpf3WU62QbbgelfcccGmf81M0kCB
RedTu5FMbMli8VOuM2I4ezRhPh/ZyNuVYReIp261/Df1zxQtiBDYck7dU0FkCprKJSs77sjOAnWc
BSm5U9baFQ9R9LU0PYa91HjtpZHlPix/WuYFaw0dkXvhHBr3EEA46vEUZGI3jse+jFZp8GXunL0M
rnSrwEGl0ZehA/UG6tfClmV4V48k06TZeqSVEP9kRKdJ7LL6pBM1ZLr+WhcaGI03vNLeOhDvVR1+
5iw8927y5AKfOXddrq8ryyetoNSePDcPzn5nX3RfPMQo5KnynfSs5+6OGv1ipidIhiQvMCg65yP7
qcHKfgadDbPOt8J7HeNcrn81h7bCDL4aYjSDUKpXoU2SjhYSPTNaSf9e40yZJR5gOA0kv2SgpAyv
PyX9h2vLkYxW/6Vu/GyrCft90gWZtwUjpbR/JW+luqadVq0qV565+sQxCgXwPU/nkpgLbhLCJAGl
tg/YYuNzp9MBmVlGprJJSfzSzm2+jIfoW7v0l3dMVYqrM1n3UJIwWeZENCTfCwS/ILq8Vv+G7Yuh
gRUv6b9ZuOvSB5TOR8AT1jHFC554761PQpRrtd9xv9C4JA3rQQmWqxAhp8t9OOnXA4rTMxOJ8uCW
okLZNh5IRwovwpegeOFzOWjXVrabGWszjJ2Tg/P+MCceenSrsLbAIfKnrChtKo1GrPoMgZ/TBdR/
prVklyGfbuwat2AhzTszTqH6Wql1O6a+GnSL4dRs7ARSa4wvZrhoHhsjz8mru1tN2cBz3aZNRH80
aob3RvjmSiITV02I2x/NvKY76HrlAS21uTMUJSyrOth6jRce3Irmzrx0KixY/HjYDJ/Jp7txylJe
4CVMa0PQ7GAXJa5lgXjcqRdpU6NNOy9zcSDjXd7wkZHsslT0U4cljnpr3tUVTndt5ubmI1tAfrPQ
/pwRy6FI7b0NMD0Povaq3vOCFhlxPLwsEoTl5mj625kpIfOn0j/XaDMaI3e2uaqC/327qauhy1+n
zIxghSWYMXsQ6vEt/AOgYLALdpCLpufWpmBToElie51N0hMEgs4jPN/UlGrvjjz4wKTIeqtb8VHi
FeC9m+bdMGnjdSDMKLVYBnvRQqCX2oHGO2IjWhDXzh2QdA5h/LHEhXdxn7/hrbveylWz+KGHT2rz
Eg6DCf+6Ls7eKLxzpc/JKsoILfW1yX/OjDjZlyXz4rHxbHAF3enGs4StMaHf017akYvItM1voV2S
fGZPLoJpMWNFiIE6EhLMuuSG67LJvYOqJziVpw2Gj+/kFUYbM+3nZ6bKEXxC7nAgsU27qt41SeTg
kEm8UR1gAqgtYVXJuzTqG9gKULGXqjut4nid9C7vD0q6ZJRiZ1cdAbLL9hPPkHtnQuCpRvwui1Il
iEPvStTgPshzbBRedVWCrDqtvmlLDrWqS0vuKjsyveaNKMJq7eCTuJLaVjFNcJtHv4q68xRRCCsc
QYefkMhO5rBspLC/FYH3Naq4XJXexQXzdi+7VzmazV2vEE1mGrTXpKnz+3GKzsoG7+LrfMrs/tjS
n/4+VU22mrPRekrT4res/N9PP0MRiv52+kGOhGJN1IKFAsBSNuy/lI10OgeY/Kz+gxWk42NU9CRf
T6K4du2yqhiQmnOJCVS696SXE0lfatGP0mbv3skffegyUK2Y8Wd2PR6VYIvWAWfeGB+K2tyqIdFv
kaOJ0M8RD1XaXM0woFvhyzsjjYuL7tUOoiC6jMYNd4N5EgPA7D+gF1gHi1S5dEvcdqppoTlgmKfU
Ty7ZwnKuTTLWwrGKjq3P0pGEzgmbTdl83Fock0k0Y1+RAahmTuryMlybLV0InIyLIWcnzT9OXG89
rrY61kQINDvHt5E/FbFz7oq54TKjS2j7siUeAhMwgJu3mzjQnJEeEinKAv9Vt7R147Iuy9YYMVEs
2gW3sc6MdoaVei+5wdTrkVN91yzrk3pwv97een7mzF4wBvcTRV/GAndB0mrNoUwi5xUkCrEGOmOX
dCQj2O5XmTIRFgvhTy5lH9xArT2a5At2i8sg7Zzg97hn0YTfzNcdd7GVFIB4Aww5/uImUA/u8kyH
arq7nZlWX6CmqxktKG/gAlejAB1PZufixFVLycJwqPzK3TRVCJs0xRi/uVHpCJrWduovWQLplp8s
B11yI4n2FYcfDK3+CTBOJ27CFjthMsRDG5cflQwrHcXV0mSRbKEqfy2XVtDg25C+blCYxGnWmhl2
a4ocpiZTSacMciJya9XhjNil0DCCnaoekIjT814MDOqlHY3s2urU3ycmmtxm1Luj6gqr0Yc6llZt
d2xb+bUdUPHro27d+9BtGJjj/FheiTaw79Wz2bBxKdh9COxr+TZfI+Zb2bcMrFDrP773uerbPQGl
+1sfjQvuoQMbxdae4npn5xAj2ggR5Zhq2YMJMXfrlFlK4j0vxRJLWMu2ZKjLbjY2DRhrSfESL8G2
Zn5RVltlv52XLlugwcBCSAFgKDRoEkJgetDwQ91lPT4IzLTpb8Rn03JNWR2uKGPaEGJ9/PdlBfH6
Pxu6yL+8RVPkGcK0xD8JJgMqyyEBJXO6XbQ01aOLRi0DQ0hiM269jZboFlaKiQhylC571WgNdfos
dlMlW2cONj043n09+SW6Y2G+Vl70+6Ua/k6UuGBHUhrbIqDYGi2S/tQsAE+NfiAKA/vDGD1WCDRW
6kbn9NGhg5mHnvcbKb5ylfqOcd9oGhIrPEzEhAXTUzYuNUcaJMc6GcRLw0qlpmiz4xsrsyvG+9l/
mTSIaHjMjFcGuDVQmejqO1n1gS0ugcVgCappR26i0se9uRCUsfTI1c3CaaDGV3eELhqhtGMT2k1+
zBkN6ubgxQWVxJJ4kiWw+bOk/RUERnXvi3bd2bJ7JtDSYdi2dBWWl/0UTZc+c77eXuEpfzbD6a2b
mTelQ1jsLTLpX6yM1s3UhdaeDND+hXlzcajtDHvS8tIQNU2/HJNIOWiMnRw8mC3ydQDkY7oPGY0c
GoFqgthLcHQSAaYSVnRkTF2KiYBp9RJZ9KGvs+mkJMzlEDWr0gYCkYWVcXIy7eYxcKvOug7OdB9F
zry/mZx0vXgadMz6ICaPCs1DxyrYGqZbnaRm/MepqYDrf7vh2QKkiCNpoAugjfY/RDCmk4kolkR8
hT19ttw/d+Hkvrv1Tm2ABIy3QzKlK1Py+TMLDcNrYZ1ItVgythHNgIuYV4VlFpuxcpNnhGwFm5Ui
JYaz/f2sSOSqcPP8WttkHQ9z5+3UtC/XEW4PTUylF8n6sa2M8AQZlJBUQaBHPbgZDYlY24C+xiUw
0ImYmuSZ1o52EJ4f0EjDWaWEoyQVf1Ry0p8z07GOAT2NXfn675cw78nfKUQoC0FaIksWjmHSExUK
8vaXrUHTjhPUay04No5mb/WRsOfc99xdB+N4K1LTe4lkg5OTgIe1+qoOovEaZP439UXIcM5j1SW3
P6m+gQHuap7CbGfrhAirQzOEvwnSy93tz0AZZy7YeCf1xTBFuI3KA27q8tf9+dvVV9tS944WxNN1
53LtzGRvr0M4HU+pPEyjnj+rh9pJiGTTMrlTL+ORLU0clIdUMMhUhwzoNijX5e8/xTxlviS1/+XP
zxh6gpkig7mhb7TFswyGGHYKOUnqW8Yuvtbk89zJznmODKRCajEDj1EfK8HJwHAlL+h4WM+6Mzsb
pa3oM00/2LEnz0OYGwdshfJM937xaWfuWdQmS1gfH51W952TbnrpQywaZx92cBCU1gIXkLbqfbdk
IikQalbCwKwiFv88Y4CV1GrjqPzqle499hgJj90id4HBTTJxRECGUr/4ApdYU2hfrOGbLf3hG2Mc
cxPk0lrDq51ORSXfIGQ35z/WFdz0p0zcK5mlMVb+SjSufQ4Z91ROrm8yZ9bfkSDQbCn8n8IEcw3S
4jMK0Y2nrPSrwg9NGnwmLlIzpfla5zgJag2Ou1t6sBMWL0HWEgsRIFi8ENKwzTICtObUO3UU9l9F
3+UMbfzkKRCE7tSTJP06yzViQE6ujGJ3X9OQh28VOhtLNm+5M6C3Fx0Uzdz/6zOtH/7n2F++D6lI
1xTty9Tm+WvEJDYYctKL+3hkpOZE58Zpkg2Dt+lLChB6UZuxHla2d9coNjY1kb2tR+zQYRLpKz0e
OJUL1FxjUgQrMErd4zyE/TWdB8gmC1PNKAm0Zzr3pZButlHLUbvkxwiUK+t8qo43i0rRIQQ37Wxd
6nZ1KUwKJMIJlVRLaMG3OARxgJkDzbZBPvHipVIWKiYMX3h//bM6ZM0wSEP92BBReutzD8GkIXCu
Ws4HxCb5WGrHHGIRXav6R5HorXFfsBVbF0YGbTaI7Ps/z4IyWrzEoj8pBardaUQOQx49VTg21Q6T
YYYAB1Fx70tNKoxlW6iOSbglRP98a/oGeAOA4Y9q3vY2PpCFgnNUjuObzjKQkMS6YBO4BSLeaJrO
6tmfB1HL8ai57e07/hwng1hk2sWoQ2PTNnazVqu6eiBWRmzwGgUbF03kXUudoAwESjsQ9qEgL50W
Pza38h2QgUbcbhSW921RfE8yp3j3ujjErCjGTTVhI0S77nJSi3JvV+gEx3iqPlxJL6+wSDaYqQ3e
EwMF0nK8LJhBo/gGj+MYr8QpwEttbpqxdHwP7CCF3VE+qAoq1sZpX0TkBf25DM0+mG/HEnriBy3S
KjwyDGNIGgpgQ1XNXl3h6KU/bpbTWG+zVVESqoUULH2TXvQ462X6UaIBsG0yUe2ay3Guga9Cuxmx
JeMNredxdXu1HCqngkQBL/jedz1DMM0v8x38O2t1O+eRTfS0HCf9CRvMr9mcos9katMVGxztMbWi
4EwiGxnTeAhu53KMEKLqq+6MD918R5PIpq+aXmA7Ng+6778jQenubI5tOgKNlE4bWkK9N2Ps+L16
Gw3GCnmcv4yNKK+JRtMAHaRWOoRgaPVLWACXUSN3VDf8SywEXLotjs0yCi7C6PdloCY9CCfek67c
FDbAfCx73CgSz4cAWTknVanZlrZri1Je8wxMAnTekLyi6Pc/ZaKpTaDyyVuwShpa281ss821SbMi
4d0ZVg6Dtp2aIAYWKaFuUskjWoZ9klX9r+VJGDm3J1r4/7g6r924uXTbPhEBcjHfMlSWVJKseEPI
ks1MLubw9Gew3Pv0xm6gDcv+bauqSK4vzDnmf35y+y28aoHQSNOYvo2Rbu/WWdwQlvmQ28dilMKL
2pLFy4gRdPOTkt83MAzScc3TX9h9kAz5dLzlFmYlCr02IQfcYozat+mpYZ/YN5ZzfyOYLXkpT8tM
3Jox2gyf637X6nHh3YAiN7WP20S4AW8eZiOtrzcvUcWMAAVew8N8k10hFI2fS+XQNorloy6abik9
C64lyznOIwo/FXpka141G0Lav+fjqLEaZnRQH3vub09jznDMyMHdFNXdJVr7D1cT3GK334UJrYR6
aRnN7xvb7vZIs9rCOYwGdf1/UXcQZGJ/wvkUzPb8Jf9/YiKmBXGmYr8Is3X/V5KiOzGRLkjR8/Gf
Mjkm6VHFrrOjZmn3ty+ZoWQM9Qvzvo+ZCbpJRYrhGnaDZPYfkxdJKFFMM759WRPAXle5Fdx+t3RW
NDgazJIaXM7ttc2U3dd5TcJoBtPnrr1xHAWKZ8uM6z92B6Bwiv5MW8ZYo1ndS1Xp70XW6scUFd3t
irSMFXQ3MhHvBru27vXNG3z7edVTt86uzVljJoj7KddJO24VBJ1yPeFo+zHIPTneNqsEqN80L9E5
Y9dJAl/uEUpwE4Ck5Tzw7W2wUxDN+ox3iSEaNLwIJzhMzFBsdrNh+xJQRxImY6E8ZKPzcPsvbr90
6w8wJfznD1jpsF4QloKmv0U9IC1SYHY17T1N43pYkMDcJkb9MoMenaz+3xSJdKDkxCyW1bsi1l9l
rVJ05fKudWsS8oROqu6tdGiE3t7F0XVEPxT8s1bmtANHhIoSvaphBkW9NF8FajzDkah/7IKEpK7m
Odyg1DA186XPGIOvCVJcCcboodRi9zkHlUcvM++E05oXpRq9TpPKp5nnYKzY4pz+keD+TQAQyr91
dXs0tKl5vPWk21f6XDheoTfmsTXr7I6cOdgbPclNkklgCFqJJyrbd7JAXc2TVWaRPoztyklm65nF
9Xs3zelvrGn0LZZiwySopqNGnkzeE6MEUdh9a9L54YaBs+vyqqmue29H7V+QDs0O5Up7HOpS/pqd
+LW/0UwX9lODbIfrjFcnWJNE7nuQKLwRyX2p/U+GVF+1tBcr+jppdsfbXz/BEYjtTCV/hARFScl7
HW33LVlwxBIAAvpr8+TmGe1khQPvHLmwRqau5qhPjdyzanX8UePC7/B+xR7wphNQhu4rGhbs02sj
nuVU4IRRoNqZclX+QQS1m3iBZEWYrbMoEHej4UxSw/qyh8m3N0H/7dcRTySnKkltDmbE7kbeOUfX
La1Hdd0yv3nMDGR43Kw6tx8UqvNryjR4VBrtTHwAgg3kvpe0ECPDskx/XIAOUz1HOe/ycjVciJ8d
lrzI6/uECcfcvFQWalHPwNR4yhVoM3We4KHtZj0wey17cjqSoW8zX/LwbkV5kmf1A/ZY73Zk487q
yT3rSUXZanQgrdpRv+1dloRLbzKyyC/T3mZVxenuOSmj683vfhuhLz0bs3qB8K3M2iYXH443+eYm
OIcrlWf7m5AzWaRyTqQ44DpF/kDgDxCW0CoU5bPTNAaXaPA5atPrSmBXOIOPPnOz9ccYR+K/nzHO
r3hsW/V+deXv22VduUVx30Sz1ypKSzKLmz+0Ntaj2WRd/+8VS7qKuyzu42c2YYGZSuUeHg6clhxY
ee3M8uH//Awxv19aWrTflLpnK2ItXlcdJ3IZu1taqdCQr+HLaocou5NG9oCI8vV2wakisXYD9IRd
Lkb3pY6joBYkUcbp9Hf7SW0k8984Z+bP/46sQ9uwMaE8aDqG8tvrGfT43hG4SLRkGI7G0PVPvYll
cXGj7voPzY8YcEvAqWd2dur83Wu+lFr2ky5gyCLmN1fRmgVPA2dB0S6cF1x3rx1+FI+NsDM+2Tju
glHV1kerGn7dpDA2XMs9jjt2rrGBGKMtK+dIzKynNwSlaelyn2b9f35YJ6grWdPfgwKtTrdfRwP8
n99EXa2eKu2LSLF/ElhD6v3F6EZGNnFzry+kEeg9eeyr0KenIYcb35IJcsq3xKWhW8jeq0EG3QoB
Il7u4ozv6b9z89vwHPdPjiRxwJ6fEwW3DeYg/9X3ixi+aJJyZQKuh6aJKTwXaDWszjmxxffoVhXQ
mtqBMmqvR4E7KbjF5ZjNrHvsnNmprB2hVlZlvNBN/MMB0BWqjKH0J6EP37dwltsPSQuHwibe9BZ9
yHCZoae9BaQYraJiNafZjop6ehCFJc6kWnLfKlHnDwi7fIl7c2cbjnkYIz25tAUJG64A3aSmxf3N
nHJ7maVkfgdSetlZqoLlXAzrQ6a26hmtWhmKcnlN1JooLWgjV6197ieyV8xBaH5eIFDBELHsVJkN
4SCee7fq7qdSatcBMx3ZXfHd7WotmwbbQNYp4WwQzBKbKT6HRf9hS4xQDKkCaFdPIgt5n7VJnBsz
n/wxjtTHrLAemefGYTvKcX+LJyCOTQn+vQdRPJ4GarTg9nC4/SDZ1CtuF+FtdubjbTjhFPlriUkJ
JAU++o0p+2/ZM85u5Ek1EjsEGhdRGvDu85y5FNvqplJI7KkGTi0KWlaq1oOR/3YHjAYOjt0wdZ/c
ca2fWBAckJqEfVU/p5p76evlcbYl0lU0R0CY1qcZQIo11m7QllALa2KqMccdyeXCHDBaS6hPnEnD
jIJmuhiKq5Bmwvx6ktoJxZNX9FteCKj1XZQZgamTNpq5wvKAhOy0iO84xzLALonb24iGZ8i/szfr
GrqL/mElySawszbfqUn3mOXisKSauRMuub/9sBindMRrPDsEZ/CvXCA6IEcu853rrM/qogVaAu9r
Zji9RqxRimkwfZY0b1rtPuZFlQfjnNuhNZEAq8akqpuquRtAiTSJe6DxIiuWkAMvTnVmMEsOH6Gn
dUoW6AC9s3fL/pJak9jRYrCO0+ej2Vq7RlZEqlQgjNmIPCb5RHR2jRg6Qe/tz1gMPW7mXyBaJm5V
zDsDqpL8cxCfNbo2meU7Uc2+NOzLOoxp0OBI9mIHK5xmkK1j4VoJNPtzhkuME+5te78IlYjgE7hw
z1XgHSxtfZPCLCxNiqSOOcbRhosVQFZ4NFsgoWRV7kit/LXYqgzdun3m4PluQMoG+rB5l783+7Kx
kmMZcVBA2alAMLWnRKSfTmvddx2qQa4AbSovpq6UpyxXVl9Zpy/GZljQMcB3pd3uFhNuXbGAgu/M
WJ7Sxb4yDfie+uqtTu1r05mr53BU6VohgAK0+FvsccI/oF7dVjlhM1Lu5LgcY4YkFM+oQ9ZlfIMI
gkV3tU+qLP+Yklt90vG9WMbvoZLPKeq7QCO6sGTor6ylDAxn+6Z0aweqnJTtuQLrV6TPFY4d0she
FQ1uGwKshje6CZD6XzNTaMeGxTNnWUYSK80//igKzWp2wRxGRAdA8dSQgmiRrzgtVKYZeiCPtC6l
b+pbcICO03qDgrIiYc/QLXRDeuRhy3upxlb3nRbUDOxINvU1UEKb7sIz6uTDVAzjgtNMQLD24NiX
fKggOkwt/YYFfWjzcj5HMi3DQktOIumeHcw5HlWKAdGheWun9aMsJybhLfOBSFdCI82J16671nP4
O4NUHT71gol4wohgTM34oLfjg2ZSCPR9+gQOubpzuuw9gjCgLs7iWymBknWzAXC+yRBGu5AuvI42
3Wer9k7U5gW62x8qmXHf2vGjYY28EJvZF9iM7042iGwcXfGiulyDSQJORLB2Vp1Fhnbbn4aF4aPY
Qk3WgiWgrbi+sC7ovHjLF+WP1qzSpwa6mv0Y3afWcO+QloLAqH5sVBtv0Jg1rEzWn75Xf3ootbzt
Wz5Stx7jRnwpULzieeqvi6WQihol6q4e4Cqr+SsP5gdtIdLTThl1QB9xkPz5eGE/3bLrjhmRD6ge
2pVruUBnlFd9OKE4B1IMqI9SS0WInjG9COJep6A1yVlqH2y7eFQ08cG2O6IdTF+HnBK6xintEacM
zKNELTMuoPHqIjvnaba3BoeSq1PgISkWU9jqJQaafoDHXNeCfTckgP3aytdK0ptAEfLxAv+UCXvl
Pt7dIvVKVjP8f2hZy0aieof5ii9cyfAdlH9Gve3Iah1Q/bLKRA67l32XX/T4vY/scFUgasLVdf2a
VK7SZdBkD3RXbCXPAFQ4DGcFsFTK92Gjmler9AFkxXuhNV3QKjlYYq7+LRRHW18cJ/OS5o8+rONe
S7GL50k3+Wze/jiYLQOwVElifvHOojOtX9c1ujQmqT7GVIaqAqDE6p+jPn/msxxOVgKDu42RbVlj
+dVrgvcJNV/PbL1IHif+gWHWHlFqkOCcFkdVj5aQ3ehHJdXJm1X9w0DC4rtR9N7HKO9k0vJo0hn3
EacV6JC27hqSrCxEuZ6TryBr48GC94JNUNDuYM9kiqCQfRkoqY5qQXWMPYyCA1t+lNWY7bUVERhO
IS+yVhzlAwkl7vScG3fthL/EjbRXXbJDKmmnAh1nsD8syk610nzXJMOIZmlIH/IqOeOzQLlpFoEh
VjYhiOgA6IZLjJqpUDrbI5iey6/9C+/hcS3YLo0jjiawiGNSB/hy7qxueKxzE3shEct2bb1Hpo3G
IPvSlKoK5TTUATmTbGoM4uQn5RcM4XdVJoXXrRmdMHmOboseNItIOmPhjWoyzigIptMwUo0vuL3G
ZhkvNu+bpw/TBwj5kPV/TD1mbg4BBlF1JJ+jyIucBVoGs0PomPkpIlf6Yk3Fn1nET+B+ppCNBPQW
dcTu1ekrLIGVUDu9ecqnEWiDdUUqF/MA4tPKMWz0mho4fV3cdSXrEbMjbL6TIhiXBOBOpnwTl/1U
ruI6qfjE2JG9DljyTveMVL/rSr9GNhstyB8BIravSte4dgwZdgAX4cq9plMHMGzBUI58k5W1o2AL
mK27zPyIAeq2zVCElkmvPAvg5mNzwYjCdsT2s4pebjJVDsFZkkVV3atas4NFsxx4L3m+chO5XXZx
cOOQ8kfsmtnESWCbzke1ZeiUebc9FR3SoqJHW2VyrZGqNuo0gsAVya6Ir/nAHizHRZ63hD9EThGF
I80aJXLsc54cKJ/wqqftI/egFrSEkIKZyP/aXfo8QODyu6pCh7mimHRTsDpJDQSx+WiqCRJTmpOy
MqujJ1vzbBfJ6hsox8M2ltyngG8RnRdBkZacrIWreMA/IQaI9a6U5Uc5+AbwHK8uO+fR7C+t9hFH
ZRtMgiJxEwOm/QT88W4SExWPQyefZRuWvR0PGUgIcs9z6o/pXZ9Q9Zl5at/lc3dt5sEhjGd4ZXg1
BuucMdioYpTKHalP8COK+3hEcb60jh4wcwe/Py6s5WLE7NbkhowDc79X0mIntnHThHHaYZfuq7bG
hY0aw3dWFpZNVe+mqE8CIUvDA6PGSaAVv3tGcmw55jywoGbFvMGaIn8ZZHHwbDeRLG4lThSVe9UA
2rHoiR7mCSbA1XXCbtTf087+NkoufR0HxC+wpN1ihTakAp5cyOEFtqZO6n/BC2J3b5H+JEwkZzYK
wQR0sWBSSS3OXN7s+eRr3sJGB5Q36dGjmg3nmjOYy6ebjiSMEjtwNaq0O46wt2QL6sVyuv5hNgjb
3d5waRA/CP8XJTO1mqhSVlPL4k/R+jo33SW2Cw6vhbt9FNbn6MQnhan7JXPTP7Q18SVZpfQMl3fO
HYznujB/uclc+cbvGWqBDx+BIDzXvTqkimO+JhucfR5cUHKok74IUsea4PHqKTZZUeM1UDD7d8Pb
SDVeCJTe2JFBdzl/Ks7DokozAqbNKpiNht6kLymPEsjGxEx6mJ5qFpRH4ep3hsW+Kaf1wvjtZAzr
m6AfOGg1WGU8dkl8V0tK4sL+1Rq4rR3i87wWKzM3ZpfpqZ9Jo2HXn1xT1OBv6OvJHoYqwxhmtmrz
UI+kjuEQ5eX1I5ELcJikEr/EZf2eLfmu5mPNYKEmItL2NiHf4LWk7yoz/KU+uRID9AaWjXJhZSOn
jiY5xvixaR+AI5wVzMn0Swvxbo6BT6f8cTI2VKLofhhgOOdB/zGVuvbsONECJmtnCqpNWV3dx1kA
eFsvKWmQnO0Ii7ufKg0oEVLOSe20/cTKa9KtFPpwvvouix8AaTziY2+Z7HNnoLPiga7cx3PyYwH7
xIDHVi5VH2FDe32rSOKwBlggC6DQiQ+BDfzvwVZTXBVcpdHyA1P0iBeDlS+Bp2bNLYwRgb3eM6Fn
HAUsAygLXT2tTyPLdHUzIaJ4e8bZdo5HqGOtDe1+cafXgtlFTSy2dRik9vsGplUYqu+cFCURDkrR
rSQHCW5W9m7MM9TrYGnB3FE49KGZ2i/w1iJ/sOhd7NXdC41MA/h4Ac8vrsbtRlad6WeZygMkNvcw
9ejKrFRcbGQ7xO2xICrXyi8eF2y0UGE/Ox3VRrbahJA4Y2i4cUvI2H1TN+p1bNmTm9VRgM0IWwuJ
f4z15Zgzx3qy6jjEe+HlK43VWnHaQBrUPLHY1LBV/91HeiCxrZ4ner4FZk8d481YVtYZeVO9NbHy
7Dagh9E1OeEytaVvIQbmSh9XmpIeFYvytrDdJBuTsZ+ukmxtQMvzyrLWt2GSfYI6XcK+SD6siRGU
5YqrG4Maiah1w17bdDu1V8oqgTIWvbiG89FVPdzjwRdS1nC/0xeyjBV/1HldGIY+Lek8ISSA6SIJ
lYEoLndjbVx6lXlZpax3EnYqRQmFb1LZ2c6t2Hz2Ec//KXJ2cIDOSd7dlzLmGlWR3BDh0OtgUtRE
nzzp6D0bi8QN26pLdnlEG04W1kEtIlDpahOFLiVXxZSVz1FHPp+bg69FMLTzWact5eGFVZJitW/e
uwTRYwrqN4hZZx3GaobZD2SMFIz53W5+eJByyJY8sDo6M9uZYbdZznSZrAQ4w9gwtkrY5Y5Y1Ka5
5XHuTL/6ob8CiTUOXAgfGsvuYnTCvlCveaKU1EM/7TqyV3dBfijgvzy15KbIyvk564enpSL/ULE4
PgeEzhq+vVRL5zs1eXVQfXqrLlkMO0NglD0wqjSyvWjMe+Zj67nPCbbrkcURMNuleem7+CZDwxB4
H2hrOanoLW33uQGbeIwd/DzQsb/nfCItaE76R2cmWS9SPuYYKYNhbBEvfXwspRpqd3m6jD5z89lb
Ua+x5aneCnoNL4fMN2zneLlEHxj3uWhVjGQq4ueyAp7NYNxzeV6sHIOBFFW2L6DtdwPOYUhG+NKI
PtmMobqZ78yy0XzdziL+DioLS0FQDPYLVSsInDEe3CMzmP5kGtpfrTRPchi+5iFmbUrbi0sPcqcC
C1FtK/hEccJ7ggnwuEG20fNm+Go50Fu3/Vst0TeAUEpVzbiqbYb7JJPkDJAZgazODl3ksD47aWNf
5grk43U5yRi35uB2f0lTosF0jknUv0FbeGqVpAszQ15jvk8rmcU1bRrhabVZ+WkJJL+g+5g1NfEU
y9zpTZ/tOGx/d1l0HrfoTZJZQrwFhIAUfysIrgFlfOxba/PtCi20E+sxHjiJtjYY6mAcWoP2VqbM
40wIQcFQmBeYm+h/bS/TnUcrtnNKw4gSuFSIdR5e5rS2fWSc76LpbtrBe1up8WiUjcWcdn3EcHwe
SRZ9lmb+VzJkPVs2KwTXLKkFVZz1UYrWJ4nn0F1I99PZZCBhUO6FRqYRMYifi5hKiGeI4YR+qZD3
7GaZeYBE1VBp4mWPUec8z/KxUBIygdFMjgRfeA5XumcqMynPjN+6ePMEpuYfomtPxfCaupkbOHMe
kVjJZ6eQ6IF3rSLMmhYa3Qrvx6Q+j12j72wJklhkGHSm0/a3QxVsIBideNznDKFKHqnjrBJswgms
sLbvOGzNfhfPox42JJo56t85ozAtJ8JihsXJWaRTseZJS8YSlXUzzH9qPHe+UsdA6ZMhZhJqt0dr
Q01u0+6g0yki0RsZwdIVVCg1XEli1Whp3OWJPHsKhRWr5poZTA2H+UUR+XfK0DQfM4J0eqkfOC06
yRa7ZAKZDfGJNsgOcbERFTXHX+hVhS+GlssZE2mzRcq70wN3CipuV0LbNLVfPRKiqVL2lta9iBgp
lQLG2TMU4yVZkJmXmfpUZevvZESrbpXpvspwto9ijv18m8fUJqEJo8LnD8BaAQLhLYmShIQ0q5Rq
MWsu68sgMTWQNqLLyWVR3WMKy11r8kCe/poY49KGfLujNL3Z7cbAbB1sMYzSXfdb5kZPA/7IfIct
dqzttdKaD60F+zTSNb5xq7FZL3JB8l8wvRIpRMj+u5yYCbCdwPHKyexhQ6R9j+Hja+yntfrMKnul
HOHGiCb9osLxPZdag7U/bi7wjgcP7nLtLYzfifsNZAbqSVRrkK2wGQ0wVWVvvrvles1yyJ/S1R8a
k9HY3MJPwrbF7M3VPTEnT2gAyJFzHvRyspgcul8WytrObq6FGwVKxJKOMCzVNyZ8czMlRKLxvBxr
9XsQ64CgxsbwLnmXlSr5nBUbV93KVHitUb5tOG+AKUGjDIe1JqewsBMl1Mbx2WanR5rPoAcFtTTK
JwsgbZftnT57RyBb0o6Y2IGi4SvrhvbRGPZGO3aQyGK/YlDH1ETgNHXYCVgYzEjCOaL963y4E0zN
FKrEqZEP+obOcRjqXpi/7yKnRb+2pRgpufu46iuG+ylKPTenj8/dH0TSwTxztKJi9pirfI+OHGEI
AZ5ZQwXsM9qoBP1Vlb6gvE8ObmR6TUvRZVY4jiN3XgPbj/I481uLTwd09C8NiT1LaUYZ6vzIHp0K
w6GqT6rhZZQ6i4o4ntAYmnjP81wNZ8B9mWSkSBhYsMmTVs5OtxTrnj54Sqv+ZbX1vSYbzHCjQGCt
kmY6t79N8nvxoVgusayR9G2OcM1OjLDOis+xU77U2SUKDFekmJocK6SMkEC1Ea8g+1kUMz07pX5o
5uzdJHSXGIviAwLM3lyt5D7W6Os0eZ+K0fHmJBk8d2wZc02nsR6KXZ1lla8LetaRPb2vUZl6Dnnf
oukxYYOpIwzOeOztghPDBBlYTuln0Uaod3sijWgc0lqENsFhuUY6bE6xtKwJltYhfhiBJ868Iwo3
bshMpfJdqh2BWRBUQn6H3NVXu/TFbbmocbQ4YdlhxmScgpbe2LUxlA7NUf6Ua0lU8CSOqc6zT5j5
0YkA2A5uTHS62hk7Wc7EVhHT5bu19QfKgjy06fRuJuhY9FjdNLXVIUl55mBZ+Vs6NsQq5uquirWq
V05ZBKt2aaG94prqovYhIi3ijNSZwHrFyRmE7ZWs6Hco/qC3O/Zy5gTrTNynU96V/pwQnREt1BIC
eHcB7TbNSNouFL9IKnnQGzSvmAXFYlE9DLzUXuWFEdXVFvpr51ZHM3desQfSNGq45O2KHX9uIiVy
I0J99Y+GNwtrrLPNqV/yAl6amhiZD8PDPLS9dp3W+b6aLQ600dT2RfNHTdNjNTUHc+iVpwiUwR6C
VbjmEeM2PHRpXIZ60c8nqoCPeJnJW4+RXzg9UZItn2EFrs2TCoF2Jl90xIcOzdmq5wOmhTxIXOXM
MYHmYYENJTEtifizXwe6L9f5q0rr0KLprAbx08/OQRD6WSCWNZZ5OuH3fLDA7QZOZmQ7oV0Ssji4
1rBR61zUzMi+W+Fy8UPn8DDzM+oplsDO2VeB5Ji8XmDs7oc/QyDxZOxHm5RQp9a2gsm61HDk8Qh+
qUi6AncpzkMVfQA6IcFpivNgrYyroSENTQz8CRFWW9mxkGKw8TuxhPRRNtLpSWOXOzMhOvnIE9GA
fdUoKRvda9TraDtljKuShDRoxoyuE2QdqxrdmU78xnGMg+vvWBV2UIGeQPyy+kVtQLjRa6Yc0frU
5Ewxhm6wdrNFlS5MNFOWm+N45yxr29G4tlb0DSRRQRIyMj6hk9W6GZePlTRkXOY26kG2I5OOC9+g
bqLQTL6dqRyDOIsVnnIdMi1j+coT2e97XtYkvQYnKO+gfGEiL5ih7VN1GvYIPU2UngiOZ7bYXopm
jVr8kmbuiz1ixZ1424dWARklLDaxGCrJpql28lwVTLQHRImkUkW/SpZRHsFBTLyqbp9wXg0dV/Ew
EFPbqv1v1YnpBVznY+i4VDSIVySYxH7d8bBco/xqQ6y5MFqgOxqpvu1Qt2TLLWfrYdRoIDlSsuCz
gV5yhRSrJy+9RZFCwtCei3a7J103TNPxER0qTuMF2pu1ZO+SyjJFD3EaNW2/1jXxglV+zrP5vCCI
UcE80JbrA4Zytc6frWxXwjZvDdXyFY5Ba8VIK+P+YjWzcVynCbIEemzG/QxXQR2Bq2zwU4pX3KFA
G+C9rNPeyADql5x4cjmMPaB5C5+ql0QCXRSR1QaSNEOIJkR0/1RJhAf4YR8Wm4USGOKDZHruE+8c
4SJ1fJNMdS4OAgMj08Lgs2qMFfTmrGNd9dD5+JbGp6P39B2Y6ZitTN0hckaWKjMiRzHhuQFa66UL
T3VROwfDaV4Xbfkj3/BlR4dRz2iyIBt5onErpOqYPGK7Pa2taof9VhKq1UXDVO2tcQHPXCCaWk3G
ZbJBhUrbK5coHFwTVUIxD7vePmlyfsfqAxAcDbRqON84DM02HYLMab6MWXwjC9nVOBK8Wcq9M5dE
YQng+85shpZdlgGayr2wol9atxyiXjV2ccOmL2/uwFSXu54QAk8bo2Orik/FpfV3nAuZciuDKtCO
amO+5GW7Qjjvv+eCkXtaAIFcpv7YGWWQ5Xzr9I28M4WxhIn1V6TudzbwhDME5T259fd6w0i1ghPe
9DFtBdrjXSqH4zrcgz+PcqTBarxjBE7T8zAPqgDGMGP46803JV7+Dg1Lq8zt1WCxxovhUs6YkuD4
JkOCWcqX1o2SgNHKZ1OzKEUPzZCUqD4sFF+KKUC0LdR7KpSiuUPW4nbPLTcSlYOgUtILAhSGP6az
K1YnecGb4vfEKMPNXN6MBpVlP3JFwnuS7MKLYExcN4gV1GVjZrzkCFLI4H5nx/BVtw3U/lQJEToY
NsAXz10GuTUsd21RvVgdumx3MkI01MhT08+6Sr/zpt1T0vQ+YlbIIAPz/3mul0BYYGJBESbl4wQQ
kfmInuy0pTzr9WogxkMfRjTIGTgyHUvGkqZ19kjaS0Ll1D3IVjCyLUtzRlXs7nkMGSzseuL4morh
o+sWeUi5CdKFm8IgYpBwXl6eWyJI18V57Bkei4KHcc/eOmWEz2CzlZvCf6co6frg6qBFYDCd00kJ
y0msu7ROfjq2xJ6bbY/4lDd5ZZS6hRmGKuIcPdUSgM3qORZsdoh9utMKOfjkFJ76epyATJlfSm59
lZOkp1gNEN5cTprDRYPyEE+cSsGTV0EsxDckWGc7ql/qbYeBtg6ArGiyA+0uhnM93lfINQzqRuLJ
3Q9tYYBYEnlzdW7Oq+3MSWUPZlj5Enb9RbL038r40nPmm2IiR4Pm4tlCJqMQZs75P7AUV9tzyyLH
61n/7AerfY5ctTk2igo9vxwPbXweZJEf0Qgx5lRakwm+U/PHop8t9FGZuviuVe8Jex72kWpv0tmR
z4c3wrSGDkRN/6tXSWtOlYFbKyKHwvqKuCPDJTee1kxC/9nKMQGzIOmcX/b6u26c32yrLUjxX1Fv
xFgzhicopuVOosqHCMmCvvQa1QKLMj4UUeBaZKFxfXpZ6QjaRb2GHAqvmbS7ZQ8ue28LNbp3ZEcU
BsVgvvZEMpn1icHzY0PYMIoK9VUdlD9y25RCwjM5lTcycMn2BiWBHSiKcmlRurcLDr+MMfVRzO2n
0PXxUtsGkV73EHDMc0tOuWdqnRVaPXMVE5/sNTMi3VdJUPhwovSxQnT4dwPpMPMw7/8FinY8kHZb
K8dhN/22sRMbCantyawfc0ard2A74rsbnsV1uJn0JmMpYlsxfhoUhRQYdR7ki/Mu4rlBa0mntoWK
DBnK7Pam8G/zeVc1sEEROxdPWgelejPSIhuF8bLoTVj+D8V86IrhAJ6hexpi9HiuQsn478uNSi1L
NNFTlUNPsRX1UEtYUZ1UxeW/P3Oi4sNSO7QQhHk+V+Ma3zM7uleZKG/SUxQTsVu1Z60Ty12BqdJN
oi0xwyYjjBSZcOy320XM+tsyVxligib+F7vriNy3TCdFfrxZUSRbWuhzaMw7Ie4UBSVjCmOd+FCh
H4wlU+9KVIcDv3JXOWlKnG9usBpMzOeqtsByWQ8MxXT0RTYrjLzvq30jJzJF3Zm+E20kYR7VbtQN
AL485QJbuDNXPBm49O31w2IgBLslk95+Q1h4/3I8A9e5XNDBR+0vOzfX+9xEnoAsGRDd7d9RsDTc
KbRi4aS1+sOyIu/9F5PH5k1AP0fhziWLZyxNfzUb13r7ijEXL3D7kxifAco4+HcjMlYjRyl2AEWl
H28BtUX38p/3N1XGY9Vr3D51+ucGesXE9u+rmwj9pkmPxuI1bYh/S7a8hSojfLIrzU+ZKK///poJ
Z+9Xqa+h0LT1NyEY5DFyRD0PSC1wuzjdBQxidUZIGC6FfSbpAfDpAO1ISEotC4fdXh+6O1gc5ruO
bgTEAz4YG6oFEZv2pRWl/oAqmp5XcaKwyWKE2Vr8A7vTfqxmI+OB3o1YneTyuf36/+PrvJbjRrZt
+0WIgEm4V5Z3rKIn9YKQ1BK89/j6OzJLp3X3vjfOQyMAkE2KZFUi11pzjkkSwa0lIhKjpr9pJanZ
HsZuC4Aq2DDVNt+shj3waKVfBdiaqyYy+QgOTSCi9Fd0mpt7Ox1SqX1Pz0s1TEyT5XUeVFSaVsgL
c7CHc0fb7nFo5+bmBjKxyo+PxA+CXvGqcnPHbTOB2sXaiKWa2PTJ/KZj9fm2iMlYBdFor/o6Ifh6
wgAS+nm+qYaGaJFSEy+L0HPqVfOjcsavVqUd6ROJ4akfLYTwalJKi17cMvlKbiuOhW4kZ21ALl6k
tra5K/wb319uCzsJPLLMayymeqblZm8NAl3k2LF+sZKc6Lcsjddp4B1nZLWMFwLWCvx0/OrrbedN
8+dCjNGGMaqzZ644f3ZJsovyctNqESZKvykZujL6XiegybBLs7XQSjvYdpplHWme6hfEutFmmSv7
3TPZU+UzuN5Y+AymkZF7m2QIkhvx9Z6H5kqTvX4ehQFol0MSirXK2qJZc9J1vzuZ6ejv0qKU7+BJ
u5U273StRf3JUC5cE/HALrgrGHXr+h4f/EqbQrnTCQGsDzVaLDbB1SZxzWxjDW6xHv0Jjj6I0kc7
qvC5D8Dz7HrxHpi8kCRRVeM+LaPvLBblo2s6046CA22C5AzYpH+NbgTWTl6pW/ls/SIwCxMy/aa1
F+NY7rv4HZwAziu8TMeqyZyt4S/Da6mjvbUDp3/179FoY9TsajSFTLtM6wPPVwSzIsDkLy9R0ycP
xuSmuxTk2t09HlrJ1Yz15LZ4JeD+Gjld5ITtk/Ev4vO+xv1FfqKa4SfW9R5rQrpRy5fhmOXBcTFd
VW1Tn++/+rHxp5NZMm6TEt1Eq6hSGOFf+hR0kp43xPFI30VKgO8+HNvfakVxU0TOrs+7DA80sZng
qQGdxhjCPYQtl24c+uPYDtsIOh1qwV7sbSPhN7703WswvA84M673XwVpkr+ZZzLvgZx3xCbAWUK+
ceOF3b5jHbk28lAJOkXWiGbnfo9AkjX/Sn9XTsw88tZv4BSE1sYta/roExsYBYhB/7BijZ+/Wfqn
S8XfJaP+UNpd8o8v/lHmISdafo6WWb+n/lxs4GplDJsYyijhtjXZX7A5h0f19oap/WWbQKU7SEXE
s0vKpRPEyUGzWUfUO1TziqeprbLnnE30za3L753/3oaWcaNrY71hGVkjTQRxqRb9cYznJ/rqI5ku
D9D2S9PBv9ihMmgMEFBR5Nx5uXN2nGPCYEXYzQdla+oKzzlWznJjLefJFmmedugcqkKcNgu8dRJ8
uyoeXnjd7dVLzKuwARLDIui78hLLdLRY90xYzSN5JDOW71ZTvRBR1r6ib7Cxidr2Rt2PHxPAsd8T
jAkbLTPnQzkzrIFD0BxsWdr7IpRJT3PLDNDQM/pEI0GYM8BeRe2VByRxzkNvAUdPMwMSvEBrY4Cu
Umsh1V3/rHtfUJHsF1Joq8MQzhlb2NdimKzvHh2JddEF03kMPTrCbIT2yu+qzEwNol30b9NDEhnR
Fswh1kJEEi7Sxc3dXuF1hoW8PWkeNTrLkTAEDYjhJ8HQ/qGeK32HoMt5KppaYrDt7EcZ+QzCh/5p
jHuLLBWSxiqeImfoOc47xr+HZOinj/tjwY55jAFDTei1VO2uyTFbTJF9jc20uNG+LW7tMPwUkYMj
Td2aqThQVPXm1UfqsmmFZzwN2NQNGausspWD1kI/UBfusR2YPU/0+6uJ9GkVatX7yblLeHyrq4ka
8JzQKyrq10UYZz+t4x8zWQyrHpH3I6wo49IHA418+YF0SXaVBRuMEPiahA2R72NNS9/l/6k+Qf2f
BQiUS9SBwpqm+HlwtYsynmqt0A9JzjBTq33ro0Gjsx7wXWi47tYdNS0gHxkKYvZIL+OYjHFyIsWj
Ycbobdmz7ZfIvPTSU2WR+cPeTeob52a44HeHvjb7zjugkn1jZOeSteMZz2XzXGXLWS2IbpO5h7HR
cqjK1bSpe/7tUYN8kBla8Mj6rr1AaNjbVTVTjxJ34eg10W2SouprEgDXNOEFvNPDKOmKdcd8Puvz
BjRSV7xmcwvqlxfuFl5L/lrwGzjFjAAS4X1jwGi/KFhrBZ2wXEAF32GtOrs62RMVi9+itO7Lzzm8
6FNMbFfapvxbx3oDKqz+MnT9q6izbD3S7HnUCv+onEVgAd/ModHfp962YBr128AOvkd1hfhPklxb
ueaVoAcazWq2KIuqq11m/dosyurDF+73nO7f7/q9EPbw27aKV5NZ90dOXb/WLX+8lNTeJ1vPrY2B
kPhPgOJ98zZHzi3U9PixoVcq5ejLa5B48wPs5eEHlKrd0kZ4zuas2sRm1Px0Pbjggc2cPRUfWN3E
dumqBZocy8gwOaSVO5p+YcZSMt+HfGCZUb+xEAlslWfYlpe1Vmv0t+l9oXQIjz4dDHwiEB19kS6f
eWabq1TYDND9xBV7pzLO6jFC8Gneps39Qt0hQ8p4uP8cpktxoJBkIgRhGZK2sVaX6qDbRGLhFRz3
SRlOJ7yyGd67cylZv4sn+b9D78fbewqrpY/sSBOeW8w6P80ZTv0SVdmlqarsTOPvK0icb9O/tm+X
cLi9VUQ6OgCKzr8fwJWYtsy5q376WWMkRjUiV+cRNCPVSxhtpta73lddK6tRmpdL8hi2jlg7lFUf
dRd9pJ0IfjV4p+wJzT00BJveck2EXFD6B9Hk2XvvGzsFgVH3JRImIx12w5THfmmGhKleSPvtb7qD
I2B/MtNd4vL7zGq5EmYQ3+ACGQeD1NVdGWQeAShSgbfYfbizqhkkVLC8+i6T7FEv9YOfieHJ75zf
veWwi3ewFaBgKsaTynxoBs0+ekvA7E5GQHiVwKswq5RYelp0DgcZt6uYyn4uivX/jmHxJf7v/8bV
eMK1LUd3Hd3CKo4N/D+x3o1RlVpf1fmBric7dSjBgHWKOL6GuPW3xb9nHq3X+72ONxKZYs1bxI7A
D5PgTY+i4soABy1jZOdPc5g77bbM0WWNXnBaqKQ2YplAvDup29xvopY0DjM9l1j3pps21DedqeTp
7nPsEeNudEHOKf2n/kGvwmJ5N8bbVE7+dVCHLF3Y8KLXqnP/qu6n82xdnMj/5vGdX9zSSLdi0HFg
Exp1ahzL2yZGkT9j8n4u0/hd2H7w5s1uTjgQZ0whitVIXuKlQ3K5Trt9WFv5qzrELSrNsHEbCJnc
MwPdWdsi35Bv2GEkscJLpHNQZ2ZkvNfYPi+D3n+k+mg/DmIw3xgqfYwostEtA9bIqZMrY3Fb+KtY
KIXdgePx89duZAjmtB8lphLo0S0mYXkIslg8Op7OT+ymr31vft5JkS6eZLQqOLBjPWV01CxZsP/f
Xx7uf1PfPZ8nqe3qJlJGW4DF+M+XR1dqGsUSXK+2eIm1uNxVdUm3Qh7iVmrV3eR2B35oHdD0lBCk
QG8+k7KOdrOXaSf1EsgzkGnqTN2z/GLZ3t1koAKGh1gE5JiNbYTHv/xdyfA3BYlX99WZmJIzaCrj
WBG9yax/QWc91f4R2Id4HBm52nn6WsKIfiAjeTpGUPleye71NpVruJs+H4ZXwovnI0AcZJzyo11X
37TJPioOZ20u03HCIxtIwAUzL4/yQiVPFzGxCRNM1ZVqSvAcZ/o29Ku2byEs+yEEbTPmTU0YK3FK
dAdbr935k7Szkyn+OAXMZrYA3DOE0zPhOHYpLblUHg604yc3HMbd//4XIyHq//2beZYHUpB6xNYd
QFT/+TdrGRwPUxEHhztyMC1lIghV7VM35N2xjONoK1o3gQWaWYRH5unNctx/ckmaYeCbbfUlNHfq
Ms/0x1F06aNfjjr6HROgmCxDRzeBri7HipU+/chFxZAdAO1TZbjjLkcQx/y69NYm26c1GRDR2SGC
UG04ByN+mqgcL6nnFGgEwAJIfqbo/fwFA0iL2ecBbsJwUDFt3RA1T077rC4My6RRksbmsbVGRsFW
1B2xvNpwwEtznbLh3tPdALMWmv1Z73ISM/XGYRI4lfs7S7EcBgeTXlXumfSlSC+ovgu3jA5GlpYr
5WKu9Lx+GVNEE9n/WKpJjSVcPpny19QiziYBKLxp5dvVbH0SujPGaK4X4aozcsoDlXEWt+K7p4tP
AgTN/SjbAJKoVnUkjg50ewxroctpjAzCUZHLjX6yZluZfUbj8s467DwHWvRp1F5zVocAKP39TDOD
diNGj7QUYoUE1Ry0L09zxw3UUd4YhRbgAaTM0WV3YmHjygodgzFuoJzj2fgdFEZxK2rGsn2V54dZ
luNOXDUbx4iZ13hWeRncsT60ZnZZtK68AGZtIMPXGjPymuiFYhkcwo7jejib5mdvgvV9iDvtoax7
HTHFUKUG80EWZRH1wbGvUjCmXP09OBbk+8WwajD2wLCT3vAfMsugJdIJ8Wpry8JS4F0MSsPnxV6s
Z9PQoPxBymjNXdnZ3XUkWhjteJ/uUdb4d7pGwYbh6lnH2aGGuMMcASmhHZ2tZz8NsieLWd2LSLqd
yeP4w89tyRxA4mF6A7tvQnrIgaXdvG4rY8JNQwahUxR0wVBVkBdrMKLXVXxSURr6VePV8RDjYHlB
k9nu2rFZDmjKQq1GGGHFdGdhSt+KwFkXhTgntShueeXmaMt+9rYWPPwprZhm7fS26h7Nov6mcH+F
WO5XKotNfSwTbwa6OM1/HbTA+cdJzJNJ/foZ+pZY5y77pdbNjcfYCLZqB19IgrobhO6D1vT3ynv2
dX2bSMGaKsSDhrREdTnF1mee9PYzBfCFoYb7xp+l3We1nu0MqB90bO1VDKg85TsHdv/LzYb0LRlx
ZLqeQeLQLPyVPwB6LhjaoRPOrG+e4/Ie6VBEZW24U3nz5LtpBaWuNc/j/i/sp7OaZscTA6Oe2hxO
KHPuyL4kwsDvS4aTOrjyLPfylnXkoaT+odnzQVfAwvoN4wIPVXFhKoDnXy5OdXnMJgKilHkb3Wyw
1m2kblaa0Y2vpKoU2eiVgN+3uU9uYTE3PwxtXBcyZrEt2tfayLyPgLzFuZTphm6TH7vBKdnho4L3
WjL51FqnO3N7u0NgIWHOIe8Kw+6+yna06h/SJ5mF0y5bpvpSdsWEBZEzX94DlEU4eUDjVsfWswsn
t778/WRtgIHMHvXv5//9BNspf5CgBoZ1gjaWu5JD5NfXLscq2/ree5k29Rd4WfJvi8jd8wAaGEm6
/tHCm2dKd75INPPB9zwNtak9HDukCZsuqoFXUds9TEQfroAazo/BmAUMETrSgWTVmcXF3lyQkdGh
bfYlzrowtYNfsxuv+qbLfvI5Hrx6tuxgK4adWnziqfpnLtt8jycVwnH3y9R/9MGS/hNEiIszC0Po
LG1G9RQ8ibpNvvL2A1YZvSZkM8iLymyPhOJoDxWDbFUIAOre5TrsEPX7x13V8VDNpn0lzJ9uM1iH
vw+oOjHWgU4idjJp+tVMy+TQ1G27R9pt3PyYn6vrC55NFnYzNbBJmuyJGEz6Q2VOR7e2+/lsSDNo
XtuQdrFsyJKSZtkmREc4TY3F6kq7PpmEfSv1kigfxAqqi6loi7Zba5e0a8HxoOZy8USqL4CSmgnY
nLfmITedj8yERKr+oN48erjbiMfMtOHkdz37ORO8+EOB2kQO2qpjRHLyOpaxfZQcDHZGYZ5TUrXe
MxpXWW8lL4XwYdZZwTo2Cv1JnRX5oj/NuAG0rDePcEcYCjZVOJ/0gULlfp3nRbJx7aq5f/XfE3D2
z6Ap5z9E5Mgn4zhAkk8uMhi5YfDP1FnGnaKjI1k9Wq7xT5iNyB/8en7htdP88u2B9s+cNY/3x9UY
Ao8qx7g8oPDy15AXAbiMtXx4iD8VwyKRTgVmX7YF+kuHQ2g7ebQTNG2OLpqRkSVglt+8OoufUOVc
BkeUz1hGpudssU4xipo3Rq+i3Y4IWVgjEaLKZovL3/LMhNOn/KgpwWdr3RDCSHqzlFsVpvAP0Fl/
NLqIziIkGyMQFlq3RfivIfs+UHII1swhRqOV6c3atbL0OMlxQo0SbKmQ7moir17HLP+Izaz7AaDi
AyBY+11Ye8vQfqe8WvE1Nsbeibp+B63hbWnS+LGuZ5/wkDQ/aMztHg2dmA+jE/FnVzmb2SnG13DR
5qsfR7/VbezH2nYBM7W15GdRPhx6rUcOtOS0HOlHqnET4+1dZcfDZ+QLbTOXZn+M2ip6ipbkt00t
5bkpCxXhRte+ihtIw/B4EtPrSW9tpn1dpcHeIw7hdK/hMgsvYOuJjZ9AdbwjSz2jsLZZRXMl19G7
TzpC9M7pqpeETj3gsenD0YNjZ5pXU2L3m5pBzOLhXFIjyjt72XdAKo95uHZnx3jLe3dirI/Bqopw
XAoAsZv7rn8GrVvZw0BCtLFZQv83lAv3xgSs3DO2I+xV+P3VywhHR0IKu9od3CNgb9YigzFXA7v9
feK3PMVM5wfmWztrakgIbLvh5hnWuCebMSDssXevzjT56LZEsEIwmbMHyh9Cs9Q/EUl3sh/Wbxtq
oX1oRCiN9B5aXpUHa/UTqsvEJ0xbJSKiAGziBc22ASwmk22eRkClDHOhXXqxgPmoAJSV1k99nr2n
KjHjS+GEI41l1r48FTenXvRTZaUN/oahJ9RKbfeI53V2Afm7b3FMPkTuV18kLc87DRglQXGVfnOT
MD+rZuesJ3hMvNjYq0anutfuhywo733QMi2dvRujk9EWx79oWGDWiWywsh4xY9KYAxZdh5q66FHg
5oEuu7fNMek866Gz+vy1SevqOR70+5VGsOz9H+kg9FD7eUcHbJ/T36aSzmisxHiw4G0hFisFjLKu
v+pklB0xAvtb2zO981zy43k4z9cT7MDvrMIP8SB18PGkXatmJgurDjBjNbq3MeqxOBctL+0FLnOZ
Q+7DmOFc1Bmmnz9niWENwD8pzipoBVmlzY/839TiWf4VDpZ2CidrTwp3sEryMHiZ2iVYgYnyIe1y
L8QGsPmDfwbigC1J9m7CHn10OJbNEwc4WeAjPpOYcBT0QdXaSer4MTS3lqU53zS0O9uFdCCqdj1/
I4ziSkt6+e7YU7sSPhrHaJhqHvVygxnnjb5u+xj5Uhho7xUKiQnz5WvDU+u5L3S6Utx2MJ+egxat
79DF7dZsDZ6uKbFMrP7Zba5nyUPHKVyO3vhFYgcCYZ75//UZgsiDTeEB3xjyb1KOVUMo+YE4wEbZ
aLgXdegCwl7VBxzbRl/v598EIZQb4EzGse+r8Yk4yu4BV815uHOnQG5s4mBp2bOnwQXtz4nHZ/tM
Bh99waihq6fx1ovtCJa7fJWp1xs/Ronurt2PCWkzhBm0B0Tw1RXqdIbCbg4+Abhemft+n/CjvgAj
6/k6lfGKcWfeGMtSXFoWwWOfkTg6Bu/YStRgf+gq0rQMjwd2cKnz6JLNWvrKoFY1XcbYp09s5u4p
8kekxBYAhdrPtAsBwCucfoxWwY5nfH0pqrC0Zdrq9hShWydE9T7/0cb3HGXFbeBP/aCNDnCaPu82
eCGtW9G23SaWZ6G8p87UPRgN4zVE7j3n0uQY+M0TburmiRFnelD31MYmqkf+cmYgRdHMFTV87Td/
qEMCl1trC3pLJ/+N5DGDMRzyoRstO3SXdmeSTimxz9q4SlKqoZhxwLq17OQ4Ce9Z2Nbyzr662HaA
VI5WMxpXmyj7FauT+7PAcYZeMUe6fVDDpy5f6IboLlpQOYEKk48It8KbS26NmhKlehluQVUHxJ/E
yaqLdHfrwCVAvk5+4tm4IrSk8xyW4zmQBzeBJfCQdIyPogShopvGZJ1XwTN1r/fU5P7jfVCSLKw4
Oshlt55aQDe98eWn+jOuCec5HHOHyBQW9GoIjS8YeQlmtL65ICHBCZKScq01lvZ+UcfGMMqblRmv
o56GH+3Yi+OM4mRVZa6zG31mIF4W7RKKzt9GoG3JJLF/L5xk8o78UOqFDrPKZTwnMc/MyGGDUAej
cas1LKel4UU/8gLXgfZiMdp+coLee+79+USGQPJZNlmGKHKx10mhxZ9Lv6DDdUn39MVYg/UwZ6LX
QMUtfVG++oZRbBEJ4MiV+BXTEMZG125zFcdnD+TLUxOOb8sUvlB0GduuqcsLUKPyos7+HpreK8B1
iouIc2icQ06N6un5u226V1cjx74VkIWxHX2nvd1iPIYCAnPOLPMYsUZeXgAJu2tdGIxby+poCGoI
XZumh/tsvAqifUUQxgPIFO0bmIBVWQEmG3woekM6Fs+JiKD8sNHbLaBxHrWKoqkIvE8N4+2+likR
kCCckxnRHJ+J2v7bSkQw664W4jZ2Aa/AR02Ptv8V7YmxkFUzqEc8Ur0kKgRgEx3jFHgTTRfG2V9R
5iGGxcv6OI7s2NjZMG+dhfPUURmJ2K6/WlkZYehz97yv7ZcYBR5N7R1WqvbdCGxxwFJGC0ruceuR
zvS/940k+wWR6pW8XPp69xQKEw1cllSEBtW/ismudnkeiF1vukiclz+aMi/WsSb79QftLVzVRvpR
5Hl1MNh7QOnTmbPSRtlqXs7wUWXCd9bwq/NzxPSucQo18R4PvnXTivnPYap+9nnUXxuzFPfb4WiT
uIFBhOQloiVsmaEJQU6gBQzKzTJhfFx1mLXLaX6mQxS9JHZAYJ/8oNYV/ToM/ZHBrUqc1AdmHRPe
aFcisis3MUgd2HcJ8bA8gtLLlI9blSyAeyI4VNHy/hcVq01tdMF0pu6o9HVFkHX0/KcBj3qnCZOh
ESrs9FykbrAj+ec2RRYGdo1I8DaAudHZSb1R4QZOPGB8wn1MvWiekIQHp0oe1Jk6WGFUnowZ/cpL
KHsTc4EDwRWZ/8xGzNqlNWKbe23Ojsnc2DQi8bm0wbfG0XYm2Ru/Yr9+pCE/7IKMfVqgWpsuuSZU
b8s2l3BKtutXJ/O0/aSRZ2BPBtHreT9eRyKiYOjPwVOk+zuqCP+qDgxkUXG4FlELaf/nHmao7nTf
8y6z9k8UIfdOKovF1COPu6NgVpedWLBBRzPQpkg7T1JAk7X9AtKrD7oDVSrfNTReUz/3f0yFdT8Z
/udEfgjO0IOGU/Tb///zIixJX0bXrHU9eaT14/yzNPYTUoteSpUbXNBpe9Yy3T+3PYFbpZMXn0af
PY4ygEdMcXodOm1ak0ZfwmYXw2eW7TP5rjP81NvnOd4voECR6MuPJB8qMNhOd+j6qmLqkX9Vmm/T
M9ObTde41W4U72aeWh/xGNtngbUacTqXCdu6h7AHo1hBIR7I9zw5xksuL6hv5MHPdmMRMkUOeXE+
l/16IgkFlaYJoEJmWqhDb1bhMeiwOtQySZ6ZnXciinYmBMVluxVO88vgTpDvJKKyEqi00GWJ1rvl
cvxWDAPzWjO8sfGCo0jFdwq0NnzsFjTzbT+KZy0edo6DxxMvUPBeh1NzUnzDqRophNFVP7jpYH35
+BgYWEQ/pkF0a+KGi7Pf19CHwf0Si5IiJZWbs84ythhKxvNcQ0oTpIHEUjXYuN5vC83Q1hsRLxt6
kJ2WGVdkNyAr7u0SDOMcYWUklOww6X7+jDqmZGcH65LN+3+dRSjn7/cSdUbLc834qd3zZjup159A
OYnEAi+qujSQvXRz8c0h1+g732IXyW4Pg9ZrzASPZ5uzL/rMwswNlCtJR/7K5BM8sO30L0tnlB9o
+h8IEQhfi/6ldKrpYtu00pYps48kjWyX0HseNQNLRQW6c6auxOD+HxOiLhLHwJm0I+l1ULJFuNO7
SIJAuLLKbl7nhZ9gmmrKQ+kj4ZiVaO3vdQJLboV7tScD5KUb4vqm/kaRgQ77Xtq2RF17wXAMHXv8
JU/a2IYAxckYuiCfTNglJi7mU5MXPLPkmTosi087oApJYOF+yqSCWUJ7Uc+yFFMI9lHLu2Px8znO
ULboaP8RDGDybPtfQZs+sCK1P/MkDlexjiRzmENtJ2weDFYFl2EsWms1p3q4GwdD3zLg+r3ouvWt
ndzfY5X/OYkLi1dicwuXMl9HJXMd1fx1il+j3QXvAybVMwDpBLtDhYyjBe7WFO4/kwciTEhtyV11
ok696Rr6+rYKarahMvhKZV6JumPFBtw4rFG1hSjtW8r6YCCuVdb12b+XARq6p7kPNqrtB89qORWL
viljlLjrvLegMvRLc9BwIyrJLIL49kVdSbJzWviscCobbBzM4iWo8JgthTHd9MrCWVVZJmC4QEax
BidfHtRZBz4cUboxj4dMddk8f/jduWQeeF58NpOc96dJDlO4xnWa/4wdQlFFGoc3t5iAK7nkEscJ
OJFxQHfVuRaSZNUP0mJUCI0dGIdqhi48m753YUS6PKK+oDcapvEPM+9OQ14ROR6Wx1o+lzSshOuS
ju7KRCR1/weqD/ik/tYBG7VwKh+V6mqsABQ4hMNtIsIV9V1iOUTeR3P/i/znEn/I8Mgw1t2JVBin
v4cFxAfZkpXUfAyLt4KPRtCCPKgzdTAgh+8DP3tssJSuirQYUKCMvF9kUngoz/DUvBUVlef9V0YW
HLNXTO0bevAE0Msgv0yq4n0Ls0Nsops/ZI31UqCSxU3eOrzU0+a1sPqX3uuW7xRdUt9vWPii/fZR
w660ioeO4N2hljGP6Q9H65PnBePUuVyceTV4jKKY3Y1oT3lCiio5eaLyTrO8iuSDtLNC95hHzpMR
h/UaOHFB/LUJJEUlpdmuICcmAf52z1CrPv8km2XgDBTTO8GdvGlqEh2ZWreSBNg8tYbBtEzvedaq
e/QYOq0Rh25KhxNohOHUyoM6U/cm1+Re7NF7RiyHkxaifSCOanCh1CqLD7lD08x2rwYX/AbZLQqz
XvULv0x2Nf1afWfDq7oLD5yd2qPr2BZRPGFn/btlV2dqL++7fnrKp/ZkBs4BA1x7uT9kSAvd6ciL
kFj81KvgnyXxXFY04+O+jHVL5/ywcCyGi+X/lDRz3HOx9Ur3Yd506ZLtC2s8+EtABQOjZmPoxWaO
RPMaOE62R13rE3Hq2K92Y32qdwoj3++ihZvokjJ77mu5m9J0axXPFf2PRk9wraDTj2I0P4khig3w
uhefec9b0Ff9DryrsYdkNL8YPh6CwOzTb1gFtnNKhSPfiV0OJ6uFynurdLp1OKRJ8UNY9yU/Q5+X
fwo3zZ75NfmgS8Cem1Hcvlkz2XBRapFc1uLYY/9mbAujjXDLji9VGRr7XOjFp8NTVcUjlDoeA978
h14fje1Mlf1suXFGfrQ9Xu+VUcSYGlh3t1f/qijNSVqeuhn1fA3uQjbHkWRutNKvDjHcuyRp9rAy
2686nPV1zXTi6NS0yRNmyQNowanWfiz1+Gtos+h9jv0GCbhABbx4Fl30Lj6o2pxwIKTesz6vsmxG
y53ErEMiNaCd6nq9q4F6rkKpSzb7tjnVeV1trRFDdiZtG7qGSZFhHYUraJkP+EMT7TaVIxnJDEOP
9+4KUO67pgXTZmJz98qj9XurkUmc9fon2tuSd2X2Q4vIoDIs/CdpRf+jyv3vpdwMJXG36+dw+hg9
9F3SZFLW5nRYKtfCKJo5e4st7n2H3soMMnuYt7YZBIcM3Qo2y2bcDXOQwb+orLe6JqDYsMcn9W1r
5M+PiMd4Yxh6CuRubF7j3kEcY15718efpGUWew53+qxKQFYa6SRZtqAdtfHFtLJth9AwvajLuc7j
E4FvzYonRLixA70+LnjE7iGKkVkmO/LFzPWYS6y59N84GZhfGfqHp6K52NB0r7XwvWsRl/XOKuAM
CDEa7gOcfL4ZSK27d6auMfC4LU0DnN5bPGn2C4/a9smC0qjUpn6ShMf7V55IRsUs6X9LYs/8Lk8g
1NxPUAEln2BPjk5abk2ZxrKQNvIsr1TKbtKkuF2j6Bbw6IaL04b7Vi5cajur7jX9UG0TwNDqDz12
JdGVZrTyZi3Y3WsEWuLuYzm8OouE9cn1VBUhgdE2+3QCUETmrHHNRrzgv4SPOEcMs0eemDY0m9wB
meCAjg6XsDwAWXcvjFbcC7yOP2dGiQQv8Txj1eHRvzahYe3vSQR2v619m0Xe0GApWa1BhnGWPqt7
gJ07uAu9eQjFHN/ouzzn1uCs6kBH1udWC8Z+goLJy502aSr66+jDzsbhONzPGnmWBoIHZjeI96mZ
HnMm1m8sbf1+ruZklxQpRaj6y+K6+g5MRaIfqg/HJkQlgLDLSHMpP3Isbzs6LfXGFCbMxxmUERwt
75H5xgMma+tmxom4qbNk0Z6jYmE+JO9biyj37pSb9Q+dsMetw4yCmvRZDfkTUZ1auAkbXdNQFcnZ
s2L922WnXRoDxYtjwBRmz+mvMjYgO1e6vzowiA8lUqvnEocB/40/i0HQq2ngRDfs9IAa9hMQTBko
nPHw4P/vT2GCPDhglrT1OxK/QBegWvi4/w2gh8Bj/7frwErtrue5K1e+/go/Csl1VNDyMrSBXUeF
JYLoLsynNCOTFDpElCW0Y+VZCYv5hgxqn4wADpUggbHGjKZRQChMG8vZDX1qXNSakzGz6GA3nkH/
HlSTQPUGOjdGo2Abh3Twl13bgx5u5GtGCGEfDYiYbkuQAiRLLDLNP2zvNXDg+HoC6NWbsMLNYxkM
hzxncPf0LO2X2QZGfP9BaaUwXCmWnQnvCgPP4no43DXtwa39mdqLMC1rxl0vl5HG1Nf3V8ZdLNcI
C/gQw5J7sRnkVrX18DvSjWZtLaK6eChAeN+F6YAl7JXSgoUOgjBLeOP+z9vc4MvoLBsXvDwumeJ0
AVOHnBbv/xB2HktyI9m2/Zc3vjCDcojBm4TWKSIFkxMYRRFaa3z9W3DwFavY19iTMCCS1Z0ZATj8
nLP32iHyHQs4FSXpoaoJ/jHYrdibOlNgSITlO95jFWtIMBDaxSi5NiNu/5AYg18tkxoc5AV9I31S
ds1VUju7pdnkBg6R1oE4yoQcbDLVcVDyLeSSTyXNvkcSTsZnv/ZIPqi7KyuvT+0y61q4tVYZ1eNV
ClyshuBpnq/Zzo+AfhcJ9BaZTaoLZkWomaD8GVjG8mgwHuRRryTjUVeBxGUuAIVZyqiOsX6lOvrB
sDS8LJ9XXb7QdIKgyczlafQUInJEJ75vnbr5sXxuav4xaa313Uw7ygG1p41BSwaNLFxT00VLP88E
qEbSw2DDWJan2O93ywhdbVnACgKc5Vcr2OSutVbHJ5fj9tCkLqefZpCutMlB4l5jS/sRl2pxBfhf
XXpq/8Xwxqrz7g62vYmrqN0Q/xoS7KnaJz7TBl1oSb4JAVJB2ei3ZWJoZQSFUBBdyJfTmLeX2iXv
lOEcFV8jTzxnntG9Y9uk++Ln7QdNjrnnSfeqZbZIX1wgUlycPV7YVyc0I/tiCZvgvlzGS4Onr6O6
zA+DkdcXeeQXY30J5vem+T3fRzq4/JTAqPUycdGgxyx/kxtru7yLGJWOmHfN3CwOraHrt56R5TYp
SvvO+NZfe7VifSTG8GJmg/pDd1+aIlHuCUs9LCCGp62evBupz/ojlcAQuy6avIhaM+/WdWxRN3iO
cXPU0SNLCh642WTmTeSpeaFnuW7Brekr4pdZUmTtAFo1qC/haFSX4u8j+A4qqbj9PiuepalnCuA/
+dozJhH9tR4aeSJ/4nS9vrImWOIwgtO9aXBqAAN8COc2QIAYHaniPKIRZh8/kTSSgbkoh61Zqu1b
2SnxVmiBsY/aoHsLsTSsA9tlnDr/tHEHwnf8qb5OWda+RWZzG5LAgSRSCaSErr4mqYQWOZ7uq5I4
w1PjxT9UPxRvXLGMHYi225FYR63XddNW7VP3rSjblywZrYvKsxxo+87RG8R4HPRqh8GJGqovQ2DO
UeMeNLZYz71Om9Zuygd5Vvdqf8h9Z68P6ddfQhLFY3ARVsHXZGDnURQxChRVB7Y0hu81qaHvfuwi
gNcEjgSvIDkr6YH0VN4XPerq55j8YfCHhvO1gN9fzXFPQezuB5jP0omXajHTromgKvzWWDh883vu
iXxr+FW3buc+5BBTfSlGaWyLaNKOJpDQXx4+AkG+LPqVcMzR5BW5o+2UhBwA32L7JxXR8sWZc07H
MsLeNHjRqatC/VEX2u6nCjqdHoBymDeltF7ZL4wn6VIrso1RAVOX6yW0X1TXXgvFKvX0M3zUaAVE
ybzLXPOkpqk90RFrYzMF2TQoG7enSJCCba+Nx5PN2HDVuCSexPVmhI/6aHndtHYA8oIwjjNvVWrI
f8wUOXVrsVzoXtEvF/xyYWvbWJ00bGUW4A0qovjq4EteNVkzXBsb7WqoR+Gr2U6wKBA3fUchAT0H
aG2vQCezIXRsujhlQDM/b+pYeSzDpsMW0OMIbQIUxDbbiajzm41UGpej/ZCmVfwi30/m91NlxH7s
I2hO3HBi598FR6E15otR5HcZ3pRXCJJD0z43WrqVk9DQy5mh5toyFyXF8j7IonopgnJunIumGe0Z
HPObk8fj+ddL0jX/PJU/GHOsdiJFJ5l5oLoabDPf6m6VByiJx2JCFbl03a1ed0FtRfT6kA2SueWG
awIETZ6MOY1QnUt6XvCXZR7GUdcjFpWLq1xm+7stpo5HYQCPwwTQ2akejYz53p+lkwc6TaD19cA5
JJFXMz7AtKxlIZQTS++ui1fw71P5U3SqP3+qjxm8kS5gvgvvPNRD/731ivRWFQSvYffx30Mvio9d
gbtV/rRLsmKr9OdFTa3krXbA6CLFtr65t4khWAWuz63biIuY3UdYKsgmRDDTRsAZaGCTID3vyH+1
OQQPC8CUen9wSqCONIEgfkFoeWq1uSinvSbPes5k/Jk8o50HUOyvUMMdTSxHfssR9hzLKs1XZP4Y
Z93tCIJscXWbgv6qr0ADnd9n1JZsily1z4BrdHpYWUk6n/VgmGHxHtbDeOqDUV2L+TSqGfJHdr0x
GwutU6arcMRnw8XIL4z1srlxBzHb8FsybzXP3yeuu7LnNjdK3xr9EitJWebVo2NqKtZfU1k5lVIB
ve5xJbMqsJuKjRhzU9nCmUCY029EywOkyO5BUHfHwfbFyidm/Z6ObXbMaaZym3svIWSbC+tbcNci
ASvPyJ5N0w1ODgrxkzyCDpNZxfiAWoZB8yymwbuGK4cV8KbZkf3QFCBlEv6wF9Mqz5KEMDRQaHHd
PxZ66qCiAj7H9XkughQSfoThw9AglcaRk7+H5eBAK2HTJqccSt6laz/tmGLqmXbIorDeO4HBX4fc
YKUxml7JWg3pMQBni1CKlGS4ZTfTOmFzpLr1+EIKAuRnk4w8lS+ea63st5jeuBDX+O+7RPR1QhYt
Gw3q5i+kbKrs2Qvz5ELVZ5RHyNHyZPJiJ7lljijPcVaSNA69A3TCiSDm8KqGzQle/DeZEAYDADZX
WJM5Eg2fpHuZQv8LqDuxXy71n1sYUk+33pxhJtW1pl1mByUm3Dpuxbc/exdM9XfrgqvynqnZhgZs
QJi6+2/rglrlsWVYBiZmKu496jWk9oTwEPCWT9ewn0nyGfTFyO9CzDgq0q7J1Y7SrQVizz9WI8k8
qXUqa+2pnNsQZgebPS7ar/KsywBVK07/NYu8F/Ry+UetkkkbcudzAFNn/Ja39jsR2uBY0QCc4Rzw
eM/MYI3cONxZUbUKEt0hT4cp/lQOXxTYC5uw8dVTOfslq4FuqaLvkNM4O5C+pCH51bi1u+iZnHn7
ohr9fiFFaDaFT12Lg4op8wEGNDJm1Ba1o4ujlFA1TeUeMrco115h2KdBCMrlidTPPs+fSMnJXqJO
Cde65atHUyegFPA0cF7daJ5+hTdFLRrYGHH9VbhEviDfAYncOOqLlk9sm754WMOeaeobr2qEX6Mn
WXXWsDCGQ0XCnVM9sVJ+M5y0uKO+VdHV2dWdoFZ9V0F5OheOSxTTbIHtsOcTDabfyejGtgs+4ToB
0XO4G66eVLOaWQ4TqGesIhfJyo7csxkEKOAmhgv94AEbs6oLPfq57VYrJ90EykF4UrpohdIBnnts
DjEdiiBcIzuYt79BfuVpxE3huuOnVMQuuHCDNrbwK+ZqMTFTyqQ8ZY27sw11OOpIU7dhZ1uY0VJa
9W3X0r63DO/cE79HqcSnABEkvWZ6r+6XI3WWoWU66mfS1+IDlOxqnwKhX/XQkq9V6nwmgKu6quRe
DCsLVeV1OXebDOgg4Pv5LflCdsb8T4arUlTmRc7EqnDYD2U3nAhc+TGPR842UVhP1hAf5NeS5a3Y
5Rb5RX7fQ3gJDP2eq+x5B4DoS98gDV0KMly4ajsA+sp92gatqfzlFdFb4JTmxxQTgBnHfnC0aIVf
J615sxGMflcKdDgtWtQVNPwCDCuMQxj+iW51f3k6jxCHHEtkOMjM3ah7J4IPBC7wnkNcOp/HOArP
IqpDuvcc6WFGy9yzDySyaBejH9XLSGgICRO2j7S+xrBSFm631xPrQ4TWdFjQBsSNm3t2NLRBM4Gk
ojPJU8XOl26ZloTgsTVBXsHU+PsOY9cBd1K/kfsaeWp2VrfpiFm4hcL8MEuXjmWLF7cHjHlU1bTf
mkgyt0Peq9cQa5/sv8gXPfO0baGGLsPU9DUiyvPb2ECcGJKv9sRT1ojOVG7BvQBTS8hp269qafPS
a/WznVjGHM8FV92mOVlk6Ycw1IZeOR3TkWw8kj7bA8bkCqVQ+E0O4HDEFzvLnW6qUuaP0IrX46C4
rDEivTSjz7apQEnT2eWrZ3nVTkSTc2rtqDygmtG4UenvMza5DiqkrQFuFuKdyF0rlV+fpJ8lrdtj
7vnRva94gOtuFbRwn/IjIssI3Wb1IhMNNeuBPBbrINOn5UuqBB9V6AA/jbtHHmdoWJsG6fh85Lc+
YG6lsW+B1TwTc9A/aFVmvMKze+5nEtXoIs5O8Wbt6ey6pyAZjAsNPQKK9Dx4KWwd2JeJVGpp3ijx
UF1qeqtZMSZfw4oVj2alwM/JDF6b4mfNovb0RgQPcgPX9Nz+8rTvI3zZstLzRwg4sphYLI/JRG+a
vs3ar/HF9DSwDuaA65iIpGPmuviB5ouwABd/uREjqF404E4EhMzaKN1Ppo3sVVs5j0KtGcurvLZs
Brer1kwQjKUkWFoFz5/A/0vac9W6VvbOUgOO9fxRJjqyCBgsPhdtm+TuLfZKetvI9Au8YHuSKg1C
bIQ4O3X/2XTWdZXl34sYDDTJt+hIkxTKO2vP8rQ1mj75wFAZrMd53s/XghFpbtzLFzRoVPktEwGr
7SEn54n60ERN/MDACOuAnIEQFyPRCcG8chZMeU6+X374atsc4Vx8lXQWWdnJPSR2aFqahl7vIq/w
N8LP3H2UMshTzBD300z4yXx0pX9+0Avd4UH+T9uxKwRbNyylpE8IS3Pnn3/78hxmfv1//4/2PyUl
T4P4qiSwG7/VpPfNWUk1PT2rPZwzezZHuh7aDjXnbmCM3bRWdionTXtFZ7ftq28OJPQffuLuXVLo
Fz8VNLDHBj/4c685sEpmHgtES75JfzNcpPS3zbvx1TnJvQB25TcgooKYgLmiKnQIpRS7F9cfA9LX
GGiqbQ7wd1vrVf4UqhbLoNSQL1LnnBLyKJU6Jk5yUlRIpSH+cON6pMOyt1HfwwDbtoisD73OiQRt
ojeqalDlTsxetG6frDxWdwRkmc91Hd/KItIOo6PCgJ81XGW+G4KufU5M5tM2kx/kNo23BfXUncMG
hE8Rh1hMa3hFhQm8QSem6KwPw7iR+jVN8a6RlafHyklmGSBJvnIEY5d9dUCP+VXM15TUecn3EwLB
lz5aaNMhNP1rrIUAvuYjj4TUw9KqMvAwrwyn8Tetm7mfw7xmPEI7F0THj2CXecxy5bIim4pVaD3V
JjHIoBWtC4Ktjr5aoT7Ko2g+IpHpE8ETwRG7xFH2z6XwyrVFctNh96IcIf20D7Xt0CnMb01d/DAr
hhlpD6T0H7o5m2nvtsERw9Ot0MYFZED+JVbcMMbB5tPAnOa0QSi7MHbmtkGs9spuGD2iX6RC3WRy
2xohlqKcvpp8IhQWoFV3as/LiAUoKtqJuQbtmaIemLLR3UEyOQuktGLt9MjrbZ8vRImC4VIa/J6j
anXXiJkfuJQUyQdSpyQJPkOrG3YYNiEwROkPm6nafhkFVtmc4Nxp1q7H2Lmy0wKJgNO+hOSGXZaJ
gIfIdmVZvqh3cE0s2EFGfy1DaDO5G1g0k5PmxPz68OsLDnHybyuPBJPE9owbwEYTpKBa8u3OvHDe
0lji1q7TWBv5vxZ1Xb8uGeFstIqpBUE2NRA8j+xwHuunINV/HtVk++5qEy6e2uH9HSAZDsAyiQ+2
q6e+CB4UgAVHabDurHYAGBV8YIK+9IHdPlZ9lZ5JLP+0fA7yFDnXngjDo2yAhIIgJAGz6Ax6oriX
Xf9idxXifH88BMpYo7jN1I9OcEGzXm4Tw/GRJXTFc5W8ozq9h/O0uSuAEuhww+51vaYo8HiYk7Tb
qT0bxbBwf8pkMbl+13JtuMpsVpTzykWASMu+S9WQSWjptnFK0phKO79hnuVXDOI3Z9Df4rrexYrd
vLZ0UhE6DUTQr1oDuwrFKLqntPvkJP1wc+yQ0ZjqqscCG9dbN7BAzWMA2duSyI0oD/S9WxLh4mgB
oZSusGyQTVq9lciomISwXRjVZzuzySrGWoqILQPYgHH3IofL8mVWD6QtYRdEl2gP/DnxLqkibyOm
1Li0rhlt2OYd5AKIcrX9aS7xaFnwmEY8gHNJ3OFOWvcerg5DNf2JcRboz6gqDzaX+y4aO+cM2625
qKE9U/aE8tzPyTy0tasXJZq9Nn3d0/4EsdrUhLDC7yF2YJ7hdvNpUwoNlRQQibmJ4aXJlse/eXZH
Eew8ZOlIKufhFurnTaBV40WScUQhboFCsVpJff6EQGqdGnW6S9oWDwgL5DUmWoRI2yC4oNXRHzWm
aEtrokOQDu0NxQY8pAwUnzxQCFDM1M540lJ21yxn6sViED/Bzjn1tjVjvpMIk0gYdSttHtqG2Zhc
MlUB0dhRByaUd68TaGZauPGK5LCI2GRI6fxEHvz9IyIuRVK/aGnbvpQ90u4AKvCROGH/PSdugBQn
deMiMT55pc7eAvjAwt7JunInCvfVIHL1FM4T/nRorDMz/8p8bBTnOs4e72AMMHprGkB+IAkgIGmN
o2Wn/Rc5Fw+LZBSURD8yxb4YMOBvnRYg4afpTH59sMfJG5CfoN0KaVuNHIai0phQRL14TMhi6zMI
u6mV7lHtGreEnR0eINDxRGYMoMtT8byMCxAOYHyZB3Ztwn6y8uqfdTmq4XBllaQDi8klRIxtCbZl
nivyxaQIlP4mkej7WTO1lho/ucxK7R90wmLrVMMrwgzGnmiE5AsONudAkh9tlr/fo2+VXFVZqSld
9satOAH+E+EiTJOf1sLr+/WTgj/oRkdRP/s5IVRsd/ZZm7k/j0L1ERCmdTIF6kWAov41x2Q949zq
0o7vvsmg0vTd6CRL+obu8nLaCjfbJCTa77QhbR/K7s2dxPDomfH4KI+MgMvE6stoW+T1a9B14Fp5
ID9X5ibWcvAJk6h62HBDtwl6P+Qc+5XHrOEm/22cJP2usoh+HFBJSVOm5VBJa5Zzr62pO/96P3Cj
f7wPkbXYcHeCM6BTYUU4lDyljHfy9zfnUxc4z07K9DwVp3PTP6Gw53tG1fk5+kv+X+mpke1pNuBk
TrP53aTQlHXTKcYlCV11yz5/nrJUqz/vGQ3rX1tG23HmeanpaqrpCg2/x0yy+ceWUfc1Bd5FluwN
CAG1W3+eOjeYF6b+hnEWIQBx6Zy7U/6o5FDtzMFk/Ic271xSS+xSUHf32h3ADllMC4ySfeeCeuX+
f1SZ4EsirJ671J11qOd7T7pJ+Sxr0hnoVjPJLXeFWpAQrFnhpXF4RJtTUm6kJ6ixm3CDIo56cVZ4
UzieQ/fjz5+Bps/sjn/um4UGisURjkVex9xD/Y3H0pEJ1rKdivZpFw3ezmUHepGKobggKSdI+k+Z
SfwJjRwSvpKKPqdLs7UolWrL7bRKG0Z+JsXAKu9I5BDFqa0L7y9En4RMQnN6iEzxbYCotx6Zsn4p
mg7RXO791YcDe/c8/zTD4hmfEDOO8fbBj8avUsZcZOI9wD350gp8fMIRyKJMB2Nq133NyR5dw65O
DxICoc3oajbZgp0WjWUlrBHesKHrV/D7nP04p0WkREJc88S7xWzz0bRoyJ9jA3/sDASNAv8hD8V2
rJ2MNbDuXuj7MCgMIIPI06AeGKwxpdrK00EFFDJB9Fr5GeSWpZBU2JzTUSkv1Dl/ZTO4tpsRtuWU
H5KgBzNlGeq2dFmQdk2gRbcidcjiNGZZBCiDnaV78WJpqVoyJSq3sbfS4UJBf8zMorrDv/+SqQkd
wv9/kEGRU6IRZI+pmvDRBOtIFSYDGY3xPaY3tDytprR/xENcvnJJ64fESmkksuP/VMbsx1LCEuJm
jC8WqoHt1MJ8RBzrvuoeoo25593rPRYs4T7XgSBSR8AxYwtEtjK5yq9dj74JaFCD+2Eieszwv+GU
w5YtquGJJG0c91UeHusUBu6fL1z793pPWEKFMaUKi+w73TF+Y9I0VVUbCpPR/RAN6kGqpWHbAm1U
Axv2NDghbI3iYDGm+3BLvT3WLbBFMiUwu+SI7dpWd3dxH383qhIn3rzDDIucrCykf66an7I6hoCO
C+WpHiFLuyPEUIRIcCFAJGDbtIOvk9ttyzopP9mT5UPjDq4BBSoRfxpbFK/WnwAtuBvmSfpTHs6A
nhzTsoqROxr+avvR+rwUSPqUWS82hlTJBG3NipTmtrlQx/cv2mDWm8HohyMRuiYuj+GmWoA7lRwj
uTEylKUb/KnvzWoXARLdB/ksAteCbEF1ml1Bbnum7gu1XhNlZm3lUBwE07CTp7KvP5LVvult/SFU
XeepbtInOWKXLw5uSOLdSUOTp22oKv/lm3RmINi/ViBL6Lpu65qt8vG49u/AsGAwVJpU+c8hQe74
04r9Fip9dVJOOWDAdc7NcvWLodv7cd9cc3RcP4/yHmLa66+f/zqS/9IfxLPhJDr7Y7DGCsBQrSVm
vmihUXh0N8kQCcRaVriJp33SlLrdMLCgr+SHZ20WZxcmpFnF64abRnv8muf2gLGG3IROqGCETH9n
6H5w0YoovwxR63ApKWBrUyPdIH8errIA0nzH2S9zbWHgzpWqkzRh7K8l8RseDCQhjfZlyDCJZiXF
eKKZDg3HLDg4mVc9ZhBn1jp30RUW7Se5dYvjiIH6VCYHgitZWRaJxYQtQP4Y6zKDYd1/UCLNJquW
Jp1SANqfRKE9AfPOzj29iW09wzhM8JMVNhPFBGHC8nXM2KB/+vP9KhlR//qWbZOENR0gHI9bjaze
fz9s0zTxUAWqE7QS4p3jKg1XUijrh+1zbdrVaek9wyO4Nio+lbKJyqM26NOz5bKdtgpiebNIOQp9
Yi8va06cgSkT4wYBr0/GD5HFz6XDxABbfT+v4nKxpgP7ahd5dFsWdkyvFKNPZaXaD4Fh/4CoaD9n
o/WSWbU4ZX4X0CElqKOHsJg59nT87UjpmOtkqdutTKfCEUCD/bUuGU1qVmYQzpfe5OxIRF7IbYNA
UO5gUfYaB1I9oeCfS9vKHjzR1ac/f8IgtH6/kWzogqyGJheHrar6b49yVOpFAZjc3ruB7d9w8ZCD
GPrOm0QfdEkhNmUXO+tqxqGFDMNUfJYtQxgCSPRWW8HNw0ooPdZJGj34NKiHVzRmyqG2FedlypVZ
xcFIygTtnvX0tNy+WNdyKEb4yX7sScPJnZYUMMF+FokegGRx0E3fX9FkiXdGphIFZbeI2PyiPOiz
DFHWYn495xGTXbgdssLYFYgA+dz4ZAeWDVodhbZt1THfduOQb5LZpBDNL/Lo10vtAIfuTKLOeqsn
aMAH56xLtGRGO/nyj0MKpw23KgT6qiuefB8dry/Urdc4PJ3t0VzLHlTdxjcnZosyFLa/pRfkXuhP
U5Dl4CF6f0bktF0K159Vwsy8v5DwiOcIWvkpHPJxGwN0WBWo6U1CnVF1dwNcBWTh5laimOSpEnEa
abW3YtUrD+VMqG2R/KzjtnW30tHuiSK+dC7s9FUGSBB3YTI9eFbyLEvupLbGh8LNnn27QwM+YOYa
U7cCT6hX/AaJ++GFLHwVKUz+YLZXrUzhRKN1uaJEcB+pQMleI83qczJAY/GhWf32w3TeA/z6r3rg
/RZ5H0/JUL2xR/NuZh5EZ2IOK2KSIv2Qx519/ucRUbvT1EPuX/6GhHYa9ywqT34dpjnSmFnpOWBU
xRfmAY8g/zbqLHFRcObt9RKamtnU/n2qojd3oXWrJWwQfq+ij76Afc4hR7jmRSq2K2SFD8sXSdoZ
T/BgHBhQJfU+D53hmlt1vadf+PMoV5NjQP4tXON6L/xoIMXbq/fGfDTM7wGGu4xAmClEuRwzBw8e
2KUBViDdWaGVN8RSFMOBUSC+RccPxGG1tFFq1XfPimnPptNZ2x45AjyIj27VFy9jN6nPYDCinTH0
GVpcg7hjUqY2XlrY+7TARHFBVtV/Lp1S3xpVuPpFUo1s63PRAiyDWsIsO3NvdT69SVUHoQPEGTri
IS309gk+50E2SfJ/nUVW2T5VsX0QEZMUv/dfTdup8f446lo+l2qaWWvlM7F32SHFvkhPkQKBzEvO
x1L/wmY+vaP+3iktzFsCrHYBzatV4kT5WQoqeGwxQyn76Rh7WrNdvrSKImHN9lK71PNLNYTlLqtq
BkLzac6KM6eqaRQU02snzAhhfBRdguBHqwvjJpeTSpTjzpOXgBp0G7fC0C/ZAR6Nh1Ir6zcDcfdR
vt8gV2XRUPqdRCCorrVJ8ZkspCe/dciEcEmUzbg1SAhwomtGiYJGCBK0yDtxzfUlqiEaPXdnMVj5
qUVDAcJotR3Wbd0Za1m169MESgZwyFIIcAUNp7HB3TkqiX+Sg5uUzNCw6LtDb84hFnqKI43Q7btK
oOhmSp1oJz+4wbVfFsAj3SVEcnT3yc2ty6tCE5hGZ/aQNyDonLJWd7KAlC+DpsSIuNNdbVnjhb0/
rZTZCLf0EMyQcAunfRBZOlxlRVGqvrPtKt1c9Ths9rbf1zgtx5/sCPZ7D6Aq60vXu/7eTMqKva/O
yFxtzXWdVf5OYtCkdINP6xJaqGN6evavXS4+G0AwvlMS8jDovY/W+xjkHxzwgR/ls1Iks1EVv8TR
cVhx1BDBPAHmmIkYQr76JUGI0dybTp27n1fchfMeSiU+cBOandjUUaE9QGf+BeaSv0isJf+lOSDm
h+U/9ytIxlzDsF3NcVVHRTzy7/0KnVVHy9Vq5icb5zigBGisAHfhfOQoZn2bGKduQOKIF/qPbEES
pdqjNLdekiYYSSILx402n5YRY/uxR3uv5q3FYzTQH5Imvcr/1I6GZp1D3tApEHOkBPngY88iRrnP
OuNT2Y6kL9H2la1g2TVC+45p2UVoXUD7h0ZnvBZEPp5hBXsgRW31g+KV6fsUioeor7THSulnjG6h
fSRIR0ighCy5iKw9p+zee8KgpVmHOLR6ZZRhfTfybPwvVGBZjv374xQUoUJXgSLBJPtdh9MHoI2D
YsxPEJkeo2DEy0xP5t2vWh11FmEK+QT7zU4RdAapqA+1lLTPL5K/TZ0JYWXmSld2e1NmqKp86eUY
gOVwb7SVdax6kzxGzVJ2UduNJys1nxmrTTfk89tlLBDYKeEl9JjNQ+lM0yPew34fTIoCgRLL869T
WSjVE67fP2/TQGv8fmVZLs0WS4Wz6jK1dH67sqLMMAmlEcnZpyR9BYydrrm+/Td5lJulsrwnj7DR
rskC+yL7xS2x3me7cuaANNrHAPbqc4ooZhWMzkVvJiY4iHWjrepTstOl1ffSqSk9m+3QxKfUCO+S
Ay93XdKqC4fV2ycpQZtGNyV7KAKgXcdJpbWvknTl5sNWwhJlO5smj+a0N4ajzimg/bnDC1K9VqPz
zQdv5eT+ijRu7WMIR4vcTju4eXUwPmtF/SLfV30l20Zd2B7xlDuvppGv4tDdj/Uw3DtIg08Ae58l
tWW0p+jYhtqTzrN3JQUPoVkBa63Dhaa7XXya/CYzUCd8Mafi4E89WZU6ttSh75loREpJHZDdKlvL
L0qvtG9ZdZdlNNly1iXMO3OFBHr3U/QixoThhwNw3Yo191SW0c2UVejEQ5sIxXrPEybepDp54BVi
E5rY8OS0GGv37EWTo88u6+xNOYEKcGu4eN6Mi8vV0NmNGYTLyu6Md8IZ+lWClyQrg4qOz+wnnV86
Z3wXk5mtl6ljotqfbbvNH3NnqC91pgES7YfwaxiF63TMwrsSNo+Ggg4FuJdOZGAdfFUJHs7nRIFC
4ELrKtgNoVvcKgvVMjrHliX8uogChjBCQjp2GiOPrnmcjJK4T89m6psVzoNp4ZDSDfy21z9f+8b/
cunbpsHwVKXfyDLwW4XimFWowK5Pzk3qDN+mAhcApnzkjRyZQc/3bcH8I73gzdGc+DWbVcDWBM6p
qhBQL992n2viUpjqxiGlgCuOo6Jufh4t780/zeR7//53PtXQChl/tk0zRMbyFidLI77Edffw5z/V
VH+/y2ku67qmEiur4mP7vd4NYJ9YueF0Z9Wx7WNKaJYjvSRpTUCtAS6iC9P4kJswkgGm7goaky8i
UvuLmg/KrRXOUdFJl/hF/ohLezq1fXtnNvsTBhL6+SP3PTdj1NG5NIkTk/0grQM/iuQN2KNiPHpQ
rrb1GFmXzo77S9nHxXasKvW98+xHp3QAMnvjJ5r4VL5x9mPErpVZWfjy5w/EMf/jAxFEa+uWZtC2
01XxW5sH3hvJgfALT500spiN6m0M/CXbLIYQK8mKWmR8ChMlfyQ8ONks/jDLFMlhVHoCkSZnjoRO
inugacpDgNsxIJ3kHs0vWYuJ27HeQc0VeIjiU15Rp640DGIbHHzuRg5evWw6Jczar77StqfaJsbe
nHEG/HtvGtT3OAv9XasPJzlxrjohNiGwESXey95cGNTPUB69J1EjriLKbcf6JUCIoDVs2hhL3HxU
zUemXhekWAHm77l30XhCp6yEUm6FaaPu9cyJrM+s2nqa++a6Q3Jp59A2s6Fwt4fwXHYeWXLDHLdm
aN1aCobtDIyhVqqIBWf9cGnmIyZLEv28hHmq7TkjNN5wo86SKt9P/Pt8Jvm8fCX+rfZda8vzLdxI
3RHRW855WQ3+/EXTy/mPb9rSdHWGDrE3spG/8fN/zFUG8jJ7RW+DM/8oP3LnTs9dg4Hejt1db5Az
CCBFDn4qt0cmOmXvtJy39NLH97pvvhU52z8D75lUrSJtS7duAs9KcXhAjb02rSV7oNRV+vrzwG4R
F5uae4Q+2OCA1MfPltAeWFDSFxQG+XmWyxaqd5cwAvki2QRelTib5b9uGuYzbh8q+GkJgpaMskGC
ymLxc6CIxCsijnZk2DWDVgo63opLq7AK0FBJgVHr6EQz4of0SHjADFh8QV6WnCRgyJtJE6avA8So
2XsMpvZTSqNmffgkDZAhtknDI5QH/NPXxiCUJ3QaQrSEQvEfGsg8tSzZkQoxPLam8dha5nAZQu97
ohZEWpoKf2M7jk9Nuo11r43XuUacr3xC6s5Un2Qnkn2pcp4MdeUJIEAbfLNQ1xRN2WbJKUGk+xzk
bHCJZL3lxGG+2IEbnNnVMQcvDO+djtYaoNb4mfYZ0w+dTDqSXsMLwo/shKQaveV8GcsXLyOVCM3B
max1HnZGsadpDQSapmOmFk8xaTVjoylvUwrijK01qUmzdUJT1Gjvt65DO6YNoC8VX3J4eYFpjJ8b
xNGbhl70SO381gQZ8t8eiIRcUBS4AVt5ZWQVDPeJSdaHn8HjAaP1Ps0WiAl/3X/ZzZn/oS93Vctx
aWcKZog2T7Z/X+t6GjrMpSqoLpCxXkK6+GFbENcSaeUVIZ7+eWj4y7S2jO95BLagHIR9cWqI+f3w
/wg7ryW3kWyLfhEi4BLmld4Vi+Wr9IIoOXjv8fV3IaFuTWtu9ERMsEFKGqlIIjPPOXuv7djbhe7e
dERzDen0sWCiFLgtTncvEVJSxIS5Z1zp6nw+MfOTpBk1gbA1BKDqeSkYM1pxWew/K3SjvskLvKtd
XSaPSELF2s+16GbogTiYVLyHZp7RGVb7Tl5etTfron4IRmSF/74SWP+15LsgQgzXYhHgv6TE/vPN
YRMjqaOylXOuoTwvmvesb/p4PUzg2LS+HfEkz8+zGg+n0qKmZn8mq6ptXgFZtec4DOngyeUsNJtz
U8KckU+r+VflU83ZI/zXvhihStCs5bo31UBIMrTz/mFG6qdomfJEZvXm9ZlChrRXoi3FULt0m4gH
s1ZDiW8dvYSHDAKeGWVpdzNv3bY3gNgLH4NMhrUap9V7Okf+RIGNbGEwxDGqyMlpDe1bp5vqg9KR
qktHSvlMwCoUszMu5g8GheciRSE8JMMbOVu1nKqwLqXTmCschsabQSbBjuhjZpjg+/79E9D1+S3+
R92FWlE1DM4gusuu++eJi3KZZn6l+JfR5J+XRD02G9tJLvGo9rchTrA+YDj4yvv7qjgFrUK0SMs0
zMhEcypN9Yecjcnt008I7BaFepafgqlaRzxc2UNlEX4WhShxe1S+MgmJgcWl0Muz8Mz8s2BsErSz
DW40LgrSoM/ew/cOcKd97jhzzL1V5QJZkDqowBZY6uFH487mQTRuk4v511GK4aYo7QzjBeVYprWy
IeXaX5T/slaUZaJO93AbzqYUHSc3ohR+szeEyqpqeu0QGCxrTqEew5mIQVns7JqoUNdy7Z6G6ZAa
ZfAAVhIEpTE84K3XVwuj/y/Cx5p3M6F6bs0XO68/JcU+mnT2fSgVuqMzGYc5h4bJ0pOz16WbhLPa
Y48oZquBC1kHbZ8cc6tRFjC2IujA27GJJ6LYdbVuvLCj7uOhMRevSRqY1GaQcyraTz09RlsdMeiQ
hbJ1ZosU3fqw/lgIZmNkOweaA0TzCZq5METRG9kgW4l06lZJPBCV2bMJwBJdcHwlEMC9X1KroEJw
V3VTeQcpx66c9jhABJ/PCZDjRy070sXU95GueY8WRQxgPf6AS/JKtVJ0HOrG4DrojBz/WHqFdxvt
GcIw93xhW+k3Zzj3c9DA0BPFIX9D7DxGDL5GKI/esFbz3Ny0ofuY8EmdoYPRI50LL8YX8WpCHnAo
NNXfTLYAH5gSFIAh+aewjCMGkPjTReu6Dhq7fqys7BAOU7GNo9Zk6C6ap2KI4IaZ3GrY1We+cX+r
BEj6QVUIh8yIKyxCh6QFwNhXg8i5TduFNyuz4nWv9SvmEIDr5+aXXIWzkaMHYmv1TjXaeOerIdDh
v68cp3p09epaZwO7oK1ilaW9duxaArqARa56C9IJyZR7iabzDf+7NcXjPRjv7sWxrJUwkmdRmYvy
R6lZljXSe7faWKyKNNvNnvuTxJbonYAblWbpSbrnMwHeqrLInCcqaQfLl4SN+QFCGJHCVqWvfr8m
r8yqLc8Izo6aouR3kTNCE8oS67x0L/99/WGp+cf6M2tsHJVBvalZuvP/bAG21wZj3wblPjD7EV3e
QH6bkVkXMyXBa34WVd6cV6khepXS17Kh7+D1+niQ+DwONGjqnanfMUdal1J8jI6lPwhr+kWBqyuF
DU6A2RrgL2ymMGge8zybAD9zRfdkYvaBjz1rSC2nYWFfe4ydctZiOHl1XybuuJUKUaP8JurgffDK
4kMxmRBPwMnikIR4XEr51YwKczMbGgnj/ovIyUSI8JKmnL/GSrZ8zQwDemfNWWzDWoLAcKKBzciF
sSU0igdMZlcWBLQaAnb4RkE1BwzHvXMsYo+nhohxIJvjriBb+prND2N2R474Z1SWSHzr4oIaUD0v
894hbMVR9sbTllOr4Vj+Tq0RNgst0daSD8ZheLMsXwZO07XwvHVtRBkialg2ES3xDZuSeT8/m5xy
olWYMp5F1M95DG3hFRzjRgucp6gex2ef3uKmrMgh8qLKPk3pDEo3Qw4nnCs3kj0sO8kQqdP/IRPQ
jH8eteRXyaTtSm2hE/lha38o/COdBkgPsQTLT0A+X6n7u2qweQe7sXiUD1Uz/VSYia8zskvR1ajf
5Wwr9LN2obBHwjYeJshMvh+c/LMdivhazOPQDlnXVlpw9LprdnXTfE5lUFzjpD1yli8v5sw8IxQy
QRralIemQFe9DHqAB3J46xk6M0eJtq1DOE8LLhkf5wSwoTKytbSwyaAceaXnQ7ZmiGqu8ja85CVD
RMYwxoe8isbW+AhKoq8YTl6k6HogOf4wVOG7bG4FbmPelbVz1LO+WvwlKdmijPEgrhHaGK2nIfB2
WI7f5fQnLml+4i+x1vNLWq8aO+bdyU6WA/3cXvc16+bYCYJb3c+uGBzDjceBaitTdQ1ICZfBo5b2
MPOvh3mwPuc0Xj27fJbP5IMK20Ephyc/sep5UOntFahCdGHy5CnroW0s1Twj4Id6IiiEto97F6ae
vdGEE7+V+fCOiMw5kdTgbadwuHdb23mHxZBucqa+92QA1sdOR52IgPRr6FTpnd8QFiqvpLeuzw8h
yAFcbiVnrEB9VifDudkQmPFQkR4XEqs0+AiEjakPLyGjIpzgOJQ9wpt3RB23O/kU58CBjucduRP2
11rxNhF1/uV/LIv6XAL/57FMOKbJ/0zbNFVKJWeWJv5Hiez5JAMAXVHY3kMPfn3x2QKU5t3z3GPD
6IH1qNC/TMMTACUTMESER84arZ1eDv1ewqqHgIMLGu5XD4MYoWN9vZFw62g0f9pwIhnueKBGR9He
cQpfubpKQR0TSrDRPfSzcYowbRy8qzKqzUEaFqV/sRftFG5GM9nTKiClcD4R53YJDN5RFiOJNbtJ
wq6IN0MOeatXqlvYq/YV/pi1DadBOxG7E+5NCVEyiqncWhAftnoxEDrcF+VH7P/InER7cwoUF2lG
Iakk9TJg1USu7stO4BydCzacqARzQLf3Q4/peFlqt8X5BzxtE3Q+OMgCDsQprpW7xXxkBA3OM0Vc
6ckRAazSKLV1BT2ICJN9NYgYLnP2oCeIdYK8xF8FbASiTp3f46BvjrVoo0NO0MHDmKZflkaVnoAG
0Kb2HfUc3dwZc+qEaOXkU0GSw5oIID7CJHhrmW2rcdi8JIll3lV3ZF8T/T1zo7a/eUZ9mben5UZd
fpipIMFlyfBugdymWfwFLWYKvG0WsalMcofyKokeFcD201QDjceJuoLyaVPuwMRH/mUd1ZJBXBf0
1uF/fFnV/9LJOoxuHN2gkmNoobpzmfcfX1YzRCHRMH4/2GnrbRrQFBf29FVoN/adQWDfnTY/yCv5
2oCPHksc3s/CeFE88dHRZb5KvQJD048qL6Nzgs9XugKmKKVUq7phr86ZuyUUvrM7TJhhTWTmi34i
cKjQpsaB7O8zZMBkD7aOY+/Kx0eR1/5fV046noOqC1GRkyY3gM/psM1tbbI2MZXWDxO35TkXYrrr
MxuwxOy8mTkQ8qpO0J3FTvrAUavdFk0q9opV52/tNHt7Ww9nLuqUtzJBUdcEKeNOW5wBPO+ntiGw
0yPFHJ1mQOoVnIcpabqDaWiwVZz0Re068XW+YMbvHiavAItd9Pc16Z+PxeQXt6iYvs1K2kusNjTm
GdscrITIRqlycNX3fOzDjygxMKxq7a5GGbj1RtV84siFfWqeueLmXnWRcJ6XgasbpedasbN9XyHO
tobCOFe9/SIZfGI0xEpofNXk0BliwGrMQ/2NDtWR0JPhJdCj8oT41ccDMzj/oyRFi/TH2kcPWLcs
hGC2QTKuq/4x/zJ8tdNZ5euTNkqqlzE+ji0n3XmmVXURRzuRnT3idhix6ONr1DAOLON041kptsMi
/PDj+mMYc//rfOHzSW2rRK8Wq1HWpNlGSXNag4NBMCstVDLdKSly3AwXxS0fFS+tz0zDnHtdAzcK
dVzZdqVqg+3jmK62rv8I0bw4IOqaDk070+ozU1nTgdz6cxMq1DFlZIyYVjl/1x5xavFWtMSYU1db
HM5ozQZC4+hnpM8TKqlRLdoDRgX3NVd+RLONc3LELY9RfXul6T8BMupWkh1dize+hD2ijt44VvWY
0CSxSBRRy/A9ZnsmqKK4CKvTdt0YMIYboi8UE8PRMEpnxzYNYiIv7WXdkOuFO3wKzRQYeSfxPGA9
8QltRBV9zmkZUBgpjzGxKIzs1HfdKZuDilvCHV+W2izXGdJGole2Q9U+KmSjPhoFyO4W5dkF9YPH
yHt2vU5OrWwny5uQvPufvqqM7wEmhZXItMdcL/1Xu0BUOnsnh/5ZBXyPdku9hcJKrjQ2gzm4fPwy
Aqxb6bm2dos2vF/Lk4d8qLOoPUdW/SuAmHWPWFI1mLYiJ7pNwQ55U0bxIccHnevkBy9oii0O+2w/
WE6/tsoZOiwhxClxABe1/Aq7WBxlPah0/TbzUmXn52N8DZE1/8dVP3XJerRLbQUcJkc+yIOtAmH5
9+X1v24HtPfq7EGgXWKaaPD/6Ja3JXSA0ALEI5gYXRfQcOXsjdQIbmar1/q9qY3xfqmOQiMEHTNE
72KukBXRskQqJpZDxBrrpSbA9+msUEVRYKT+EJ2XDvAiiRJAPFetVn7TRMR4YrZs+roCBhsCirxL
KswJp3F0n0XnunQbZ7WKaLV82xfPdRxNj9LbONjQueDfjodotjpmzBni3k53Q2LU2zi18rcCR8x8
Cs9P4fxU65NHu+6dmzWU1tO/v4Hij+3JpellEEsqVAPvL9vTH8pSvyIN0U4J70E5aDdPkaJ1T2rt
iLOYc1SJrFvBJBBbIgRp3snCRj7vlNmEb1jXv4J47K0e9c49eeG7SqudsxvPxpzOrzcYVr8GeZA/
Z8PwRdoX4D3Bj1OHb7aOyrCrnPGGiH7Lig50VC26pz4l4lc6Brm7iRtLv6gRfXBLZHRsVZgLgxE/
KpanvFhdvZFIK69hEMYEGjYaZsqE1gSChGokWq6jQ38ULMV9hTNXCkwDO3FgghmgY4dKPCWQ1+7L
t39/Z+U79/uUavPOWg76BY3ppc4bbPzRvxWTUbim2emnxZ8ez/3Okj7Wm+91724+B4CAIgIU135Z
jvdxwXCmAIaH7NKaofq/rsxCPARe+FZIUGeZGPHGUcGDKeKn01XJSX6bW5OdKCC8bhuBtM4tZkbU
Reqvq4DX/ECNN4GaW/FdO7jpmoyCcItiQf0iBm/xZycc6xhfOOV90yX2WTOxDLLprhSLsd96yicy
aAifG9DjWswULvIhMAPz4um+TbXm+psETwVd4rmmspLn1Mow385nMWMY1TtS+e6Ww5jK7CgNE5gM
VM0acI3z4AcFwTTEKE5OH66r0Y4fiql3DrqOkrsWUXPICRkh/peQVPlQdMlPYTrdsVfqHOdZWnDO
j1AwNDaJUb36Wim5fwkSzd8U0IZ2qk92Wd7EgDtEo5ztuHhVoVFs8XIar2k8H3SzEhS+268sxm0r
fBgsBlpBwijdu0tbVcGGlC/389+/Kcz2/rmpo5PSkO6DPOELYds0m/95RmSgkYVlq+jnpdfgq3EC
UiCnC5u4QXM1MctkCnvjNm3Ym81eUbdNOKQ3Azj9Lk7nXqDPcEtDDbgKS7rHVlPGFxsA6yWjkSnr
2nZox2sO6vdoAard63adPzQ+1F57FCpHsaFdFrFm7oI2FX9PC99+mzEjvCta2Aczfqbt1x4Hwq1I
bP8OGMpNxqRVnqg2TtrXUDoqdUu7s96JjhiuyRf+UTaIybNrif1N8bkE+QPyX/1b7se/L/IaQUyN
/hUsNQ4+DDz62u408RoVDebsLKuwTeXi1SJcc+37mXMc9dB6nWOh5wUiW6ulh4Ks0cQp9pxmJwIt
feFY+d0ZG7BLNdWKaicNyWR2d5eXFtZxJb9YIuQWSIxmD5jEeGkiN9jSyZ1TaXlaGsZnZef5AYzW
D0475q5LkY5tAlhBoJrjs6lX9OL+fsgTMyROif7079fkVaON93VsJhtDZ+yUO+gRpRpNZ+q27zHw
rjPiiTfWpDZvpeG8Eufo/fCCcW2gcjj5PTNvYfbLUTWagnJVW4H6lKQ103WbHrgi9HeUWNAz0Li0
mcakq0ZvnTsQByy3s1AYQyupycpTq6hY9QNVWK1F/loO9uratE7yqdQ8+rWpk+cwWfe11/7Apocf
LX7RRNd8bwNOlWXTfNBIMldO7/h38sGbrzKTLDZ7JBURT6m6qkaADChZCAaBIvWIw3RdFFV0ky/h
yMzXpajLeOsV2mfiO8MrnvSfwGqSn4m1TuPe/Nm34ZfJboNDFZBdKaWM4SxqjBEmI3Ibj8D9D5mU
2EIg7jcsxzBzg+JInnfAoRZ2kPyBQiXR8IoRgC1/XCemqP4fN/CfxxBuYAM9Gqs8PxvSlT/X+nIQ
TQOFywaEOFr7fKKAXo0K4EWOLxO5RxGikDYMkFVZXXxj+ugfXMq+bUb78XlRY7nG8CNSzfCAs9I/
WFapPocl2TLCXXkKQ9uaSr6z62FJw5E99bDUSNWOwy9Vwo4qX5IzUDvwxHX+Q8GcCV6XAbCkjvnU
MY5JPS5ztVhhqO7PjUF4IDJHfzcG9bStUvVb3vk2ZmgQ6zFn+a0j3e1W4hVbxhTZpipy+1ZZSF+S
ZlVYGGjlK9Yw2TdtLN+ISXNPv1+KQvVtTK1h7WNeWKVsa8V1uTcq/WIU5anuM8Awcb753ROWV4oq
dksPBPX0Jphlaf6Q5PcVBnCbgl+19a+L1KsUwQdMv79DaUimaXUvJ5rTAuJi+YQMz1982YGcpLLN
UPunyNL9I7cb1Uld+EjSQn3TiKBdl5X1oIdt/B4k3g90PsrnCIeJFgE2+IH+qM8SMl+MvIItsLmm
oz0yzWHMIXzEZbVWXKXEF/tAuUFehKxQtdp7oAnxBURqfElIEDtlKjK2v1/C6vmAQsF46HLsWrT1
2mula8E1s3SwX6xRX3EKTOVjprntpZj53mCGMUXWnCNFwAzYRPV7oFGFdln7XMLV2ykOD1YKk002
lkGtVpelJeNruthW0dkcWV6HqeuvuZWk1Hk0aKym7db/fnPofKX/ub1ZnA5Uzpc6mlSBosv8o183
4YAxDcZ9e50N6ki0QrTiOBfs3A6Vv3xwBmeqVr+fm6gr6IZ8MmP9Kg0fyszRAzf+NQws+15zzOIj
dsz4gKPya6aP/iNMISgRBhHyZm1ChZCzDqfUzhPW2k3TtghRAqd7arE/yE2LhfZ+qLhJciVkbwfk
eS8EaRnSkWKE3k2aVNJQWcsRLnUkJOZ0j0iBRdAWJilVMRQD11fJubVeTaifCx0yC8d2o89Pl/XU
whXn1N59rKT60SCVb2uSPvmSQyhb+fGc2/w1jfk3qhpWx0qzdzT3q08BOofP1U0ehMUaKFwc6tmI
Rehvrbmpgy/qhcGRZn4Nx0C77hUTqCd9YSbo2qNc7/5+Jv818zNLjbVHqSf/+9ek5B3JySqj907y
tEBXTCLQfT4CoJFDIIxnzSOJ1P06cEwP4zvSqQnv3mqhWy3VU9O6pGFL8YhZ6Na7PjWnzkstdg7z
1TKy7tTqttjoWTLrjsg4KFumvKLqPvmT70DniBmLErjuSkNhlHXJBWzmz1x4zoM1+hfsKPFafv/l
Q6riM5i0LttPNd4sxnrmxfIDfYWF0ybjKKJ2t8gdJkO9frBBBPxFmnJbNtuEeS6yvprZIS3ZVMeb
tNwfLSwyP22INZxLCJvV+Bx07Ta0BWSXuSlnG9HVYfiFhKfuj8BAy2d0/5yJ0COIsc7PgUGQI77q
d1OyFJT0gfNHf1Ec87qUUINlfpTBoN1IDMi2rTEoR47u4audBIcWC9Nu+YN+yFFaMvscNNbHQWfX
mLdav/i61KX5ODNC3KbbD509vmh29lw0UGAGxDIbOq9usUJP2J0roJhQxgma5k6YPyJnn69UfNmo
11cD2M/5v5mT/aytxEUWliu/IpzckRMKpiyY7jMDiozs5S8WPVpANYg7oJuFuvQirayIiHo3iDYi
C6yutP5kJna/s4Psp5JltLzHlMiCX5qqvB1W45gMt7hQXtt56hA4HjrasAu39GarfVBD/rY7ePf0
LeONmL8So9dGD0pUbqKcz0dNuni/aIDM6USx7V8jJ56BGKX3qpR+ecwSM0bkRXbTjFBxbMSAlYlU
QTZLYcJ6R9UCXIv6xZg5iXK+JB+qUnvOYFDgBcmrYwdjmwlvjGTbDcJnSGa866PWPvxivnQfnHHS
B812ypOIzXDXF5xAJi+3dkGhIPUSQ/oGyRIDoyXcM5bmD9k0VYgC2wkDjraQBCHklsG6G5mw9e5g
XiUkXkio9/xQ6P3RgBDfQp3h7Nzc/1b5O6I7d0XW4auFMUCeBK72xtGuGQOCmDylHF+A6/+QwpMk
x9KqUfJDt1GyN8XwLDI7snLzW3ymJtP3sS3LM3JDqj2PIBLLZOzB6/WlTbvuuWTAskFGlu7lU7sQ
9iHLbXLcRUEd2JrZXmIQyi/LW0Re5ItTquklThgfWblQtrHIjefSzrB8TblzWKBOeesjiX+TfrF0
sp9A/fnbgmoS5feTlIFqIzA2uf5XGK3k7aDVYsK6P4D9n++OYiCYfhkfJpptAGbi3LmNmrZg6Wpn
li8aBh9HrBf3wXNVRQSbMqjZy31mmACw0bJqz4mTO+uGPiiHoCq4K2yHepfPUjX8u7YpzssPNo7G
vVSgz1YfOpfZ8iyImw1elOk1b8t97AOGXU5hhokCnTOSepEPznzVpJp66hYtPi4Oc25IR08eWRPf
TcMkCsRo3G2Q20n9YfZ2AmAkqC55JHbYyb29DQB2lRSer8GURHpRox1lFocFdHYxBfYAx8W3OMLz
tRd8JY8hhNNr7gYm93nbv3aN97Ok3r5bAow6RLPyfc6JtcYtbD/7ox8DLRjXQ43SOpvG5oDAUX1P
QG5K67dVNT8WAlac8xWvfBb3pHMxPvrxE02P+8QPzHuLLKiz3aKeTmKyjTsZ5ecbR34uG/Sl+qbm
ZQUB7j6wm3otJ8+ekr1qVflihnThs1nrHWf1W+eW8QMLN6JKNsy1G/B827VpCL9QtQ6qNav3bc1+
CctoBVhSfUajJdDxd29qid4HZRZTY7IF0VB+i+MpPwa6uZfpGnZhYxhRhuHY80/En5rdGjWwZuzs
F7KRkWbOD2RlGvSKBf9nLNCrJNXyNZBT8aSXYUE+xrJUqVXlrIu8bbf2DFs37Gruvcbirh6H4Ci/
qMiy+SoRv3YZ0ocGwtpdkHM0qudtB2URM1pu8xWHUB9MmYFKA+H2IrVwY2juiaW99THfA0O3pPTs
FyBOUuKIJflqtllN8nsUsGc2AxFDDLvkg4MqZoiDfVJZuArnul5kdnEPcAYJHkcJMUsadbQ9RNnN
X7uuB1vbOiSAJf34bip6d8zpydLCnk86oVIcJiUG7mZw0nH7LHsmESq8NqH2JAuOvOMmTx1zPLls
BzIRBvJtcUntkDmS7RdvqudYu3gUpOoY9gURJizOWZKS+4n5Jq+QHaYbt2CB9bBzbJJigFMx9+7U
gDreULofmBFh3bTpq2bW/SZJY+sSkw9Kh7x0d/L9tqKOcNZAr3ZyTy0K+kBoS8HWdsGDWpX59veV
WhnaYdmqJqokdGbWczQz+FIq2eXBd6t3OvLVHe7qgwwEc7QJyrjVfhYJ+Esm7/0+jNLwZHMLXwni
nDYe3GpETqTfBezQWuD1NwkcMNsRoyS08E0G2plg8xlj7I79TTP98IlgKYC5I3dUr2m3oBnAqWZl
sWTjeqmxJ+dm2tiK0e2Ze5lXXO7cgvN5fqitcq+1HoLZQEd6hlLjFPhpTpd64qxVt8aDH3x36QI/
W+2H7HrIJ2H1RUzqd1LgdTjAwHZ6t7UAcsFhSEr9bjntTdpPpg8FuPOSA+rcUi+RQy0rLxgGb61h
39zK45XbKOUd/oVvpVYP38rpvh8b+ztIUcrWYRTrRUauaXVxdnvcstQ3D1LBRHLxuLM1YwD2xj3b
doN9WFaq3lwpNuiAPrVpaM4HCKs/NnrqvBrMiEnW2vQ5aV/mkECVsSrrUZglE6J5XNIa7FGBU1w6
I7If6aktr7sgC/g3D++61o47+f6VSrnudSt7yfNAIDfLvo4iY+dAv3hr/e6LWkfWq6Nq/tarVe2u
Utv4FPbHYbCVne3Z9iMAFwDqaTJ8m5veCgvCsxVa6WoUYX+PTChfi3R0vhBHNQMdtr2T5s/Q6dWb
kcev0vIE65QDlmW+eJzidmjVQEzNp9DQha4Kegj2vwLMQguV8CCF8BXlidLoj8UIClUfkjs5m8h8
az7RtuZOPg3dqF17zVhxRqPvGfokiquhtsfWae+HxDdeW9Irhq6IVurQNuCA6+qBugkYWj5UGyFp
iRVtVlrs3hFSJ/3bmjYyxy6QK7UNm8BvWGcavZl/hefmqNz5aUvci9OfWWHo+s7fbfn19/UwhzDX
ixOxKsGTbiTD2Zh/i/zVwk/aG6voVkmrFwY29Q3hqftSDG/1PFO2Gi25jkiMV0kQkLMuxI8WOvHe
Sq1pJzHgtuN/eEHm3gJcHA9okZ+kKY496M/fZY4qpM4JX8JgWkzMY2HfT39fAS7+9drvKz8I2J2z
9tfvy724uAOkuskMsFx2Ac+gi+sAJBx1TwED801o3VtLX2+lzmRsBoftiUl5svGbOntfkKaZUjwQ
eXwx1TR/Ux2+jENH7TiM33i1JVAIxxxKzDc6g9ZhSYtO+GHmHqi/k33aMOGMU0Pl2MunclVH8cE0
rniJStc5OzFQpGFMn+UdUXrAsjyPKA23AK+LISHEVwwjwBdtRixdMd/yZLuRvDWPKJgZR2qaPAwd
Sg55JV8L5tem+TV5FTn+zicacKU0JoURwBSUhE56kk8bvTxhFTHgH2KrlZA5yZezKIN2ZECjWomH
mglEcPKGQeC1SB08a13F7TiR1DTToNuE1WlZo0fSTD076J7S1OqeMOThscDOHQQt0yyztfblYNFW
nH9xNFJSy5WRYB2gFLSj0wgxKSYmrwNXMxJ8nhPW09Rde+7aTttWuWuuYapp+9acaiJQ1PqWJkyY
vGw0+SKjKY6zmMhYb0juOxssjHD0+pmpJejBxF05qh4+GHavw2KNjE03t3OU5J1w7PADlkk/yzix
P407f9L5EWNgqERPuGcrUV9VEyE9bKzT7/aYHnTaZmi16gCUbp2X6jSX69U6CmPjgUbwz2pOdh+r
ztixnNMQMkvjMsHdDULT+kQpRsQUBXmFX3XVlqq5J4abMiWqo20CmG0jV3v50Irivk889eiNzW6p
W4uid34VcBCnQRzb4ReHze6UzHvEslGQZrCZzHAjzxVBh9okt6dq02rWzEKYn0cB3vXcYY9S8VN/
1cORv184dAp7bhlyEg7I+8qTH2tMC3x/WE1RXr0HPZAdH1PEC3GLq6Rs/Y0Bz+8MFj1463GjylB5
QWF0mAj9A1qv+utl9GEw9j9WSk3TkoGrnLpWk/eoMvu9VNqnFAbSyijB1vv+QXYb5WuJWaF6M/Ts
3gAit47NupmXF2v3S3oEqGzNXxNvoiQRZ3Se3VNDe6kv7O418QdIGuEjW+D4LrS82GsRGE4Ro3Ic
aA6eGJBsxKDY767lGju4jvZBHZ3gJUvNB6/h01kg9ziZrnmkPOcccV8J8US7qec1hjtHIQUkZntS
+AIDOUAFz5aJatCJy610u06m4pIlFSV3+uigbCf6g8g1YWxiX3AWmxSi09Q0vufODB/Zul7sHoEZ
XQ9tW3f0ghSgxut+PvIxrN5rgVs9F7P6XsXSgfkkfZbnhX6y8/v5WSN0/1TXIAfFiO5jqhr/04Pc
FTm9/rMNofO2loV0ODY3ij56311t1pTr7QdvIQ6t3spvZC4tawEh8A6ZAnhIiONCj6+Z3dcuQ9PD
cIoaLHWRGIeUmygMAmDPkf2iIFqiRxSSMarpO62j2kurTnmoRsPfTwkEeYWW90XBp0yIc5Bvna6x
9xQ+l64Ixy/wl8xNEtf6KTQQ4fE9S1aRxpadzzQnP3Y4qBhd+wZAr/boGzCxB1A6tckFJhpdltnT
VpriTgOh9VoZo7lTQgVsWmBRf5W0yZKhNy51OjAEq+dgyiMjSP3HPy+CwL54fRxuQPtTTWppM2cX
KNwEUXiCnEkCuCnOKW7NR68h/KXIsqMBhoDpBqdBL7TqU4G8d4fSpH6H/H/gaJF8S11O0oHCokaY
D9PhhljYoG3vGJC2+2m+CubX5JV8jXyzaaMSioCg39U2XjWvVKN9klwfUlBKxeNHLJpbWyfVY5zk
t6DWACvnqFDkdqMZ6lV1I+AvhjPdUvFmRdCmfd0XT07Zo4mY8v4LwoF7x2WOuKJtTaYXZk8Kzyej
rb2Nk7jK0U2qdNdFHgKl+aAP69q50jmlhSB2Q8vCPraACKvK6NYyJl03PIUlgWlG1BmPrpGGF9ly
4BN3t22Auqu3MNp7elgcM0Oz1olTTzQy+/+ojOpcyXeWiaHaqBImjm39TfofZuiiaM2PprXc16Cw
f7RCG9dOBuBbKjq1DOYTmqe9kyQrqXEIu+zrAF8B1mgTb7lv2jvTqR+XoQaofsLu4GOFOWkW8jZq
nHE6ViRUro2iexbcdU/AY6OVIur0keLXOqUOEKcalfEXXbwZxkvv6/HH7DI52CNUClky8zL5RslH
aRbYo6lA1hiLwqP1XSYVJomeXAyM0AqpWeAe8u7eSF0srZWSfLhKce0B4d/VyAYBAao/u1DrcRqq
UHt8+tMsNu2BqQpN2flqklcMkPdL7yIzBAKEtgGI5dTmz2xoQtSCfv5od5ZylI1Tb6qLNVtddrJj
IHsiKWhc+rm7I75jWkpPp9ELQGBtuAyjmSk5x2WLDzTHOFAsMOymu4Zpv2w5b6xqPaLEZll7mkGh
8q3M3ZobMS5+yDhXac0Zqv8j7DyWG9eybfsvt/0QAW8at0PQG4milJJSHURaeLvhv/4ObKrqVGXF
q9NhEJIipSRBYJk5xyQeS180ckHyIdxGQ5LeWPuydm+SMxfpYLZQhVR+GQ/RgfCA7iSfAcFs9601
b+6pLNG+4tP/AhMMzJmZOkxPiyZlr/c53smS9hiKcPRrfQLLrYpwKwZgZrkK4Tqx8/A6tBG85jgm
8jCoCF4gapON0HcQXz23TIBJnkCw7ZGd8PkN1eGENOtTJDptnRoTLHi1qTZVTDitbGuTwnsds2g+
6mMdX6jY3sNR7Fk1lb9LG7DDvz0Zs2afeEpwNrvcI1NUGa9mAyUpd+10jRkfr2zObeXSN/bOLkJf
04v5IiUB0h2loe07NYl1Ck238N05nHey5wBlgcekt+b1PYx0oX+HRH+Qb0x06+IIuXMiJpt9dagD
MZbvlJGY4iQP6ZW1I/L6GBYuX0sw/oAxZIKF9qM91STTYAWnJHxSJxUBQPIhu5i7WcvtTdJOKNdp
gJFxuuQsyAWsgyZtnVv9LTFd5lIzRhL5EACDfBBV555o+nEiJePaEDPcMlaN9zKl56Q5fmqw09Yg
4iLx/8DwW8GIZ9LUuoOTTDMWAVNh/Mjso4nN4RTbbcU8jm0rc7TvSLqdM0pAJfCe1UILX1LO4xXb
Q+Z+UxS9xKVd7uZleiK/a/d5/JilytmBgPAYRuKpDTTwzWIu9uj2YpyHwLgxfpXvU0GoTFgqD3Gd
Tn5eZO+6UL1nqNnzYYogG+X0kR8WlBpGltWuRC2zC+nqjzVz2NVfE6E6hgRiLwHBbuBAWnfT4c1w
yNPlTvl6B23WWlrgYy5P8vLmFtNRz9Lsg5mIya0qmg60BY/yTKm03NoYejbdP8PSjuaEybnuLf08
oCvcUSrPaA1TbX8PRKgU40FXMF8E8UIS1cdt3OfdPY65L4W6SgCiAA7CFDS2LbMUxMRrLj3VRwvN
P9dDFznHEijtyCgQr2fWgWY/54abD2/zcImRdj7cC6oqAnDbLmycpqrAvXgeCR1Nd0ic6M5sdQu9
2IxdoMCQmKLX5ev9LHy9VJw3DG/FBikEFzRduX9PJl9TFMY7i4sFL2y+lVG1+OCgZomBVjA2r7aB
oiHo7FWAPvjnlLXQgviTXxoR6Ov7X82smhhr1pCSf6tNOpPEDL2IV2G7SDLlJXYpK0qdabySUQCZ
o42DO66+aLXCWpidgx+U1htaU++mhOMXJbHM78Ug/nxSlyhYpxUcOudXgfDZrJOJWDLKsoT656cy
Ft/LoTTeibovWa9N7bOpI5lAjtydigDJRZ7n8EOFfYE2gdOB//VFSRbPw/IsXL4WL9/98+fywdtz
s/ySUHltAycJrlUcCHySQ/TFLliTENOofkWc8DVSa+Nn7mgb5B4omgJ0RTgqgUGY4TnJlX5rwRTb
jx65KDCMsycnblpkE5a1j9hLXQcCX3178MxvRWLScybdL6rwj7ohbi+sknFHrRw8Dk3xDtmB4aM+
kKpOvN1aHiYw//24qn2mk+NNGKyEg3pMfhA777eL81tRqvflADJqdWkHD0VFwFpUWJW9h8JOSw11
dW+ntEpRhNOCffs3oklHEeFsr6L0CVKB9bUukdqNpBbf2tSuthldTRW+1Fr3pXPb+dtsG8oqLovo
ceKG/uB4XeM3vTt/E8H02HflQnvKWeTR9z8ieBePBdHAFi/hD8yi4PDy4pNpVJfQ+6j0ABEYTbLu
J4fSeTQJ1oCNCmLIrZ/uPKs+zJ+lH4KtgEdoo3aSRwxZ2xtl4CWryecqC9QGDFi/9L1LVKWU93S0
fljbVirKDiQO0e+A5fijkcapry9lcWEla90VyleEqDWWTLU9GUH5gliKxapXq3fOMh7GL2qXNS9O
B7q0L6ZgzUgH30Nf0bxze2/iQj8RZZSu5KHRC0CTlukbixHhr0DKROi0NUXpbaYURl4rlldl+RH5
jZS5JLvS7F3qHhSB30PYKINo74w3tR0nguXq8KT1hyoY0PEOtAFO5ypnuTw3lsN4vjGpIBt0ubr3
nYHi3DTirTzM3A7GFLAuoObFpaE+uCZmMJ9sUFBQjxmDGASgb+yCfgqOj4QCJwhF8nXvRsnBmroD
Ei77pLWqsSnyfglCsKyTfMicxr4/4+0nPaHI1Y2C1bpezb2hnepe/OMpIT3EmjkD/9GgOOa53l8c
7mibKA6UF5Q+/HVZUJKwQfh21/8cHMd8dbrwNjkREAU7JZojafObVsM5znoNjI6b94eprfuNNJ1C
59VOTqWzMF+GFx3ul9VUd/1BnjBMshGNIqiVZ05UoDWsAvZviq3fyXpxzg0SZiWHCxYydrLhNBaY
3EJ2T9QxLZipJDjg6HI3adwZH0Z5G2Jeu9ZQvqZefpATZflgOwGZAjohSfcps5WHj02fHZpMbLSw
KG8VotebQMgkBQ7NclR5yl0XBksp36J5Iqda6Z9kn26MOIdrHOfbwqbiKIRQL0WssakmmAB9Am1t
YSfVuxKyvVaG2NhrmWdtPCbBhhL1vxPcwA71Hyrx/Bbb2fRVH9lmYRLRDnqPVcItD5IfYy7zq9Sz
H9twPEj5hnxQlXLw8yqMd21j7D93mDMyl55hIaaGcLmCYv1Le1XfIB8KbpZNyoHVtdZ7FNcfkz6E
v8CCYI2spo+RGcFGa7pHLmTGfWhsGTZaK91offKSpm2vWQrdWEtZPLHpjaryqeBNOU8JUwERDhGm
xs9DGqhgn3X65ENXt89RXwzrWh+VLyVcZXdEhTlGCbHjvfFlORq8NnlxM8zv8o5cZM7XnknloYwb
IkfcEZ7PTA3k1ra2Is7ew39CV+uiicKDNP+S+d9WmtiXHleSOiAFKLkDbOK7Ap3chwz6qJ8ZU7yV
PysfeDMOQ5NUD1bDULFA6sAk0h2vwiIpmWHjWR6lVjFdhSBQNY/s2k/T+qFZruLEakwPUT1c7ynI
Q5FsSxcHCffTH/fMcCl2bDoGXG3YOesxvf/V8ncDXWuXRiyhwWmGy/2aGmaGdkX8m/tYeQQdF78m
BHexQ8OFvbOo4udQW9L2oPt/9GaEz4b1mxRseW3dnevxnDmIhpYLfLyI4GJcOHoIG5gx/UOKUqdb
yt2+VfNT79hIfRsqQz00iq8s+BhiLmECPaePI+qLQXoe8Xwg7kKnGdZSsyalanGEXV8f0kUquLCY
F+0rowUGlvr4ecg2Uj9U4Fm1lE4+oSZjck16d5jyn8m4J2MVTcF5CJE8e6D5Hc9JNjrgia1SKuZz
rKox9FjtnXGwc7i/NsNMoo2sw1jhRUca6GlVlGZ/VZJh3Pz1DPzvcA2xWW+mKvU9EAmf8Q9p9IA6
ST0lWQkCJyNigorHvbOR7LipV7YJAY7OvH9gJEd2dl1HZLnGarmth3beFU6Q4rdotXWtdvlHSLiC
FzJLU0wmtwQ7OLc5xzjZuGq+F7N47mMlOLlUnb7ZTy2j8fqc5SFVXQiRuXWV92wwflglxbCV36OU
q4VIjLkEM31KcFs8BPuh8ELCbrX2MC3PFJM7SpgWFbjzf3xD/sjUt+2BCio6Dcuzv767jDXv/8D9
57r5VSO4gTlBKJ4Ab1QrqA3RoWSo51sxb0Uy9Euatjt1eyso2QEyc9gzjwRakRPxbuKLVeM5vIVq
OTx/DjZHVs6ec7XGuXv4l1soX1Kqm96kJBaENXWMGN4JfaxZ+HhIwnKuFwqurC0Qk2d5QS7c2YKk
C/ghqrfyUx8PZXjQPGDVfV8OeyPtFwwoRX/Wq893KEbeMvsYQvF7XKYuZndFFD//1DwU0NT+n7PX
dirf0mHCmbbM04jjFm9WC8/Y4g2BHWhOoXOBleL4qWEZmyF3u500KGPKH3CWZNlFBiwzCaCtyOcN
4O95Z3fYl5tlZNfjhf6iu91rO9v5j2h2fwyDPV16Q5wlNZZlbrPt2If59wAk+UW1KDaa0IZ7TLDH
PJqPfR5fiGg6kZ6X/wrz8cQnPP8lgvaU8qbdPWCQjtaNE5mHGHLAW93Ur7hriqvJ+Oe1zp/k3z1W
4yt5W2ArtPAm3zg3D9XHYQ6e2OLqa2Iq9WNSwYvWPW4Q7cRkMoqtfGN5qfOutYiYljlxxkeNQi0/
EYpWPSuw5skTZMdepJm+UkCJvhUXIl+LtXD6/iB/s5owonbZg4HrGl+Nieo5TW5MWX+pg1pSZzMz
hqGW+NRmySV0iyVWSTtooKpxrWgvYzVEx9kt6aCWfr6qo/joDhQZ8joTZ/bT0Cts+uSVXdOx8zfZ
oB/sRW82EG+8S3r+V89B5+lvMK7sC6TkdiV96hhqnXUTxQulRd2HqBmeS2v8LavOpcTMW/yYaGj6
3cSGZmUFeka3w503UrrkNAvw3axbCPSMx2JH2F/zFJnZQd7D5JHN/avTZ/3iBL2ymp2JREaLQjF1
0+8LVfe3m7F5Rlu2Qsx9JdfLfTCh66DI88Ta8igb3VaNH4yBfXM0WvkP291WjS6+A2tv7z8w5nVM
887i+T9/oDFiFtqjefjjhxRtS+RQ+///V/7xA/LvEEYeXlo3WoIVk/PApHgFBU+BLYy4ONQilbui
Oj+bHWrP5euJrWUbMoWMQ1Kl5luXavefd8g43oHEKncshVtSYXWNQBfNexoBy8kzMo5n8Xnjw39E
bJw10joufeJY2sz9m/rrjMHRdxFLnFMHM4032drJjGPKbtCEZwaz8m1XrB7bl7LQ0pezgFiG74rl
dmu7HvPHNEMA1ixOhxFgTFQ4BmZik6G30Z8nLQzuxZ3jatOuqPLPwxxKya6BSzERirvCGR+jUXFD
X7fH/qvqem9xF42/8AP7dcCodJWz1Elriql4Gj+MTjFO4A4rUni4SdZaSdiXGwd0w+hCCyv33nrV
ulS11fzUOudNzRLvi9dqAt8KixadD+NjGrM5TTG8484kJaYegb/VnVvcIKMN22J00nOEUPFE8onY
8WJY1y5Nz2STomGSu4WG196ZP7So3wdee/6Xns+x+Tw7MKfVFqRTZbavRjdWR1L2SqAGBGe2M02W
XCkZtRE80b2EJ/SG6UZKy13CH2rL3BMbXW169P6XzuAfSr2Odj8GUVK4ZD9yyYxe5TNa/fDzGR03
1X8JYYnuXZmR8UZIfGfZ6M4g1VrdFD/1HgmuV5fFKyB7f56qD3UoGeKiuO4v2PkSpSQdiF0zluxd
LZRz1tXuVT4Ij/jnpX5wjaF8zLWZVNeiXYmR6Zy8vziAaemJ3O/qpOFWlN+1aRZAGKR2O1+wQhn3
c2VmjKq0ivkWz8FmUjhNaJDIGnDz7NEcceCAPaq+5e24tgUJmgEF38oBgfYSGqm5Jd7Vz92whFqP
shZNCf+TDMq479HObvM6ZXq9qLZakHIHeWixDfSVjqS9fKye2zjNfwBnAdlNwbGe3JD+u5niY2A5
zf1CSK5tfMQA+XloOfWnQzhWFUKL0vRJtfiDlalhf1VSOncGQ3+0ZDaC2PIibx2ETATHJIHXIq/c
pWBHmlrx/RdEnv7DZX13kV0XjMWvZI7b7LmeoOtoF3OaCrRSyGMqIAyEb8XdinB361DRZOFsV5ut
OjKZvd+yMJfsIW0Z92KRAOz+FP/7YVYyYISiugmrKP4oQgQPCt6lz2eld+Eu1D/hoazXOYbIR8sj
cHWwquLQFjqD2mUuZqIgSHD4XlO9UpgVzO/erIubrLdLolx9PmmIhfEKGL3zd56eP8ENHvRN5JWa
pVEhqA6uvH835RExNGvWFGvHcoyix7Syuy1jNw8ggtP6qaIa6aU0lC+tp2QPDL2IP2fo/xFVxDQn
DQqeKYWNrcTlthry7toZJOcwsYl+BM2PXCXOUm01dz/l8XTtZ4/IpMb70Jp2uhrLg2hNbX+XmLJW
9wPRnhPy3d7Cvp23lVfhaM27S9r15vFu9m9cbQ2w6ufyqWezWhGj0ZZPjHfg2hDquo/QY+8Wa+ho
E4ocVKz4ysl4Nq28uY2MNgGnGt19s5pOrCArYj8OBEMk66qu2RiqE815nr2ZbVVs6zn4XWhwGz0k
+xt1bLy9Blffr1wG7fmkUDAvVOZpmqrLnHWPUSQO1WyrX1zkU0eVffNdx7h8fZq2VqOYPwCcL2Sn
9ifc0AfGbh56bV5K0SDorlPIbskM1GY1VOBoDQ2Gbwz2ngDe+DtIwBVBLMpXx9TybYq/5+CSNOOH
WTyf2gayO0BM9xJX8/zZe1hRWh1wNJMYx10fL0JEAICq/mhlqnit9z9LWNnr/26Esf8dweTaLhYx
pHcofVTHtDXtD6u11gungr9THO1gKM/cLmJ4E/HKNVpxXdh7/0j5KEfNOUnVqLdIR8nmzA+BY5yL
DDfTxFU0WHVZZ61s6DPrSbbpJLRNXEVbdS1Ka6Pl7BvsxdYw8mqsJ3T6ADINtJptPXIbZJnQN8y6
5A5GHrbLIUbexlcV4mnV2jXWEReom3wWanl8E1ilfE2LrhV6rF1QwcR2tTG9IkDZcPOe2NT3AxRI
TkmSKipxRt2KdMEu+T2Y2M7ViCQJAfnPwFC858yB65DXubYDX2j6ITexdWvq0UO0GANkq2ATWMR/
b/q78LP/CCdwHYOsa83Foa1Dmfb+MGYjwc9RmEXFkXl3tOrN/HXQgeKZ+jErA/bRtlui6dTTb8Ct
eZVdAsRdx8kRRSDeDCAz7MsgwRVUr2m33HW3TDPysECDPldUBomXPxLItbaXzAh3TD+KLMfEuMhy
TE3JDjiAMlIsGks5TFCsWjK13geK+X3Y9eXW0S1c8nw9UEGeUbZgiW8COgYGK4FTGJcujX7Lcuuf
R0qAJ9Zm0n9shtk9zT3XbzkjlQ993W7xNPR/kxlu/Ce8VYPA7+muati2Spnyx+nc1Y2RI/Yxjkqp
mZuBE3ttTl8cUSVbhFOY/zX7d2Yl07pZrgVmRoi04WWnaDIKMADikMQRH/3lLK1mkTwhsKRtu1nO
zZGBu22n7CnRNWoSb37RUu0yL3AmUYMF4xSCQmbjdbAMT2woqYN3z9zYQttnRVS+U5cl26Es6mPa
pK+FwDktF9CugUqQ8mLeEPIMjjjSx1NvB5tgib4lQLXGvmu3l7nOr2HaBT9GniRe4Mkn5Ol0VRR8
1Qgb82OL6rnq8NAyt8fsiR6k970UPDPLRtOfBszQCbPf9aJU3wFtJ/BRR0NG6krJ5kBoJylZpada
0z+4L7yYYpWqYrEheChGta5/6aP6oVVxKE02Yh/hZjXb8v5RfrBTU9/mzAIYIC7880WXpcOCfhQa
170F0DkaIwJCwyHidZnvAWYzVkM/dydJqZyCAn2P0bUk+S1+oFKPUPK5ueJHre48l2aj+OGxAQCw
G7Weas3NqRak7WIOHE7V1Gu3pUrXL5+FKRO80tGNVW54S/bL0B5sLHvXFgKfbeXJG+y4c7y0QPWi
qZm0L2XKYnIMDS6+ovIOplWRQtHiQqQSZA9zhv+uIWpl4BXYinpMw05DFzA3VyTU6VooQrzphvjZ
znR3oQYDfQh35IfCreKJ1yjV80BGCZkeO7eqnTdkuASt/MuPcAHtWfwBuMnlG4iEGpXzXBn8Pby1
uQw0QHHWLuyVemy/NQL9kxNZbyRrJ89xOzgrDX/WwxDg6CV2tFl1k1kw4UXNtdjg92PGME3qYXK6
iz2hDKl/F+gGqQpqHvayVcTCz83O3t41aMJdIY1J1veNqxUycc/c4EEKPrXGs84uNHRJU5R6jhzH
6bzMrUQQ/pri5ioFwyy3SCIjD3RtN7Hxliuqw+kqtnVNYpLU8coHxlkCpOKcHWSMQhlDhInbArfx
cmnvA2gVAxXf/Uqfo+15LKtqLxlIaszSI1EKpMRozOcMMZmmWDdLzcKbojZEXBiZD2Y4PBBsCfhP
g9bTBsFLjXP+NNYlAFe4/h8jl0yvZ9eTdLf7uKiPFHiyMzxPM/+pUcqItVZjebnrzSnWGCwDzNta
XhMR9sJWKNCHHOMCwXAFdfoEXcGXrZEXlN0+MRzXt8qoPg/BVO+RFtfnSKuiDejCrQxQDu0kWDm1
3Wxb1EP6yvA6bz9oVFyTyvi/a6haB4h8Sr5FojJtsKKHlxqKBfCTcjzfB1Ykc/Q3LZq1/diBmuYT
/9Na8ib7RXKPAnVCgc3rFP0KDFvbJyOZiTLUeQBysK0RCvty2GsP40dm1fMxYliHGSDwXozI/h3j
mDwIPAObZGQAUTMK3LO0aE+gPPDqhJ5BwhQjq2LRxxPd3fu1Jybqt/KXvE0o6M0vy1GlUwZCGzB2
cQwXYvHdRF36YopeeSVk8nFQCATkuq3f31atQg2QTJp9UUs2k4LzAVMac34t12lsMS55/3zIRrTY
tWGecQAlq9ZMiovaV1jyQ1SNw8wZOjPj2cuXoZ/E91ro5mMlWPKObnuQhKAKrsRKaXiNUWr9cL0y
2JMwmf5NDWZJZHOZTWFZHH7+7/+4tqeZRHdZJPw5lm645h/AoJb5h5ibilYyZg/fRQPL8Hn2ydEm
yKABC5ilxnvgasEdqVUaqbPq3CY/jQox9Pelqx4X0VFmVY8lm8A+0y6pp6XfmhyeWAh2WTNIx0tN
FrXLfdC0azotgQ/nL/OIfNZ2xSuZDnsUCewAPC8jV3QpGozlQfUMNoXGlG80V0Ez1yfdBTFJxAav
Pck17tR0vBMaG8iiH7eg5D1wzZE4uUzMXmfaOXWMmc01WrlPADhuuSyTnT50DDpFTOYwZmztbMDx
XQMwYxmn135O0s0dQN/nPZG8eTMcPBF1j27QH0tNQaFS9vrtr2dh5u3cxsH3WHnBKV2CBfFhwnyT
x6Bq7/+3OeP1KIqrTAaoh6zcR7PZreQhazJy+5Y9xhTjWrBq5TgnukcQT+zsAASQGTjo8QfbqHQl
qodk5uySe8jQjVtENTD4GUvlzyA+5L+Xuiz+oUYd5G8MSjM59i72Y8lrGsIjpnPtaHtZvKbQm/dc
GjySf3DGtZ5qneU9jtZv3s1hEW2KrnFPAdfuB/kNorKqYh24OaFrut6t5BfLpUiT7sE4xbgaKkLb
FCHpfrPghCgX4xp7t5mlYLYfNVeFo5QAYFmmoSpvAZniHEbCfqizxPB7oQMuIhveN9XCgp9aV0+l
SK9gBO0rEw51DS6QnOkSwgNVS788G2s98SO6qE0+W5/fYAmXBIkD746e3sbQ24JGFGYEnMeoyCpa
HHp8eZ5cYyX6ioEEHqe9WQ3FU5bT7OWN0v/wslWf23QaXf9YB+Qd+DEdHtldN2Ra8CQW2k6OW9d3
1U7ZyHSkAGOCPajFQcYkyQdhjSGU3rHCMNeXd3Be7Uz6tsVps1aTm1oo/ZkoDHGbaQlP2Ah/1FEn
bkaT6hvyVSzY66O3yfo62JlhM70Pac8gPmxWsgsNTK86Si2bk08eXl5l2HWROl6npp6uaJbErm4x
d7EThcM7HlXPImycKLVk7O2frjJh5TZs81mFF0EaqlK8YWpn4GaVCl36jN5GKdIHBVauUA+tOZQ7
pasjX2BhP1uVbr4SP70qneF7VQTpxYSueLzfwRnDzCw6BnC2SDQP8r4L2qI73MuLaPglayKW276T
TdmH5UVPUQsYPBkr6wmpj4GVx3h12to5uqltvli5cr47NogUX89GtLv/S3e/OMIrPseLylEWebLw
a3QVaL2uF3vCBNh85MGpdQfuX0HRi8P9z9R01s66vN2KVq1XzZAD41ludWNPbBw+aeIRFt9b2Dvc
e72Qn8CBVFeKtfWsZtrUAPQJiMjtrbMcLtmJUAO9Cxy16BTAKifxs5w+Cvo7NBf1ptSXni9FOF0K
t/paQvljCxb8oveblsqbr+sQqpw+r5mJmTZCh8lYEfRCMHNT+hVYuo2sgNhatxu9dZlQHaUGO2iI
aOHWFfkhtdI6C8EYI8BloyMNtn0MErcf55N8EYVbfIkFW1GBKMXHkySepFNGL1rdT+EhrzCbfMhf
VCMAeAjLdmsr8aKzT1+k7l120EUavyjM0/JRFVv507JEKyomhVKVRn7x3lyu6bIJ1KLHQBhk/5n6
5u6bpWwtbl10RCWjfoUF5u6SosLxl7nYTywoulNNWg0vQfcoC80kiblfjLzpB3nZmdBrbCk5qmOG
E3inWUPjA+XgoouHcFxBcplW97/ENi2kYmOAJKjK86PbT+VDZ9kapWKvXdiXJT5eracgqoklWSxf
hIx4l0Grt4OavHReEV9keagXqrHL1cSXVzz5R9CbJhuT4qRG+v2UaxB50Ieq2Dqz/pQ5cKjMtlO3
fVPl+xhAzdrIAAjqqJA3rfCGs9A781xwl91UI8CuMFUNHvQXppjed0AHLyWikmfEROFxDsPgULrq
MbTT8aIbXejTQ6SHTOsjGJJz7MuoCG2cx804cM0Q2vjtvtpsMk4cozn/9dAFyTKJqB/y2UUYPiVf
dKq872M43YFLkkgmFKBIOHrCnczfJIKE+2dPk7e5w91CD+IcU8T1p0DZruPNqOKYLXMV3LiV/pZO
NtbSdHMVvLt0+OWZlfJdj1wunojYH1uW862DTqkJl08PkKOiak53ggwRTApzIptAK26id7wQ7/eS
PSiqdEOeMUnp4NCLBHAa9GkcH8q7LFA8I+TD1LTWqaQFdeO0eSGww9ozo6pX6I1fhen+NiP2KlXW
71PN0Y+yNHHOg9e7Z2qK8egN6nGiDVp5brYtM4IEppiQJqBDLLt7gtfVLyzgsFCpE5mg2vCm0E7u
XHtEOzWMDRNaaz9gWV5DbXbWKLoQU7NptKOyJAtD7Xyst4T2Ip9kcMQCe4JODtoY8wnzBwixyHvX
5vLhVGcWE3MkimML9W3FJTX5m6nvf4SuLFxVHdS4jQEAea2c4f34douLUPzv/2j/zw6srsIpOQIx
N0mESuvyofJymq60K3Zd21jbkBwEH6DoM69NfdXLGijZsC9SEb7Cj9GfxorQnt6wXsshx54mcI5U
y6Gu59M+zGeQ61V6KIXXvQ3w+chIQSwfag9Gr9hfnckZ/ARv/NNiNd/N6tSsmiAIDrIFdJYSBsp8
65vfp9qyH+1cvzbL4uGfR7Lk/+fRWGPeDsP2mieMRmys5JuQq/G7oSO3SrX8d4gZ7jTmxQgWj9NL
h7l4iIoIbJim1xcczohZa6jvFiezz9UBzo1Slys9tcfvVt4ftWSa/gbvbS3jt3+t0HkLTNfSCTyH
ckvl+8dciagZu+vzGQdu6f2SY1D5ICkM8tmkG1uSR/dxYTvmnrlYGGjT3k3V/tZnUOekI4oL0LoG
pf4xOW6/jlrGOkUfq+esjgJs32QZzSWijB7vbIuBbsLxOdrhaZihfeN5P6eFzghPj7r7zc1Mg9eJ
LcODTJFwLOd1Lm0kOKWXAVe1bE5LrvbRhMHJrUN/YGqD6WVd1qB26uVB1/t6TZaOug2Jicz9MX5t
Lat7wg2p3tqmTohpmxo8m0P7NwAmTtw/XlEL+pLDCsPRdAJEtT83GV3lomJgybdtcGq5+vzmRQFq
92UUX7CBIUOyVHbJ5DHQhEZwEF1VvRle8DVyR+Ox1CLgiC5LKyJwLBs5LCH1gEqXQU2uhrugzcRr
b9nm4a+vR62ynbrmEC0r+R4Z2DbUSYnDE7Mk1Y7s2C3cO3b1LOkhBqjQVVxYwznSnf4FWce8rvO8
xmtOngMIrwKlMfsjjZb9SrfmXvhPpH7IuHnvgbpYR2YCn9wySS8DsPKcIFm96hADeftLX2mb6hAZ
MfO02l5A1vqj/K2KScgXniX9cD+0F5vZcltVu/HmzETMSTRFYx6i2ipPg1cBUV7ODK12m/sD2H9x
znHGEpbT4i7W2SNSuLBQqZgN1ODN8CZq9MMOwphh6TVmi3ORaeBeVmkGXdW6riZwWBmeRqdNrXWR
BalvG+bcrUY9jc+GdfdeMyFeNHZgS+4ydtA7VawHlywOfvRmr3/pM+8adKM45ML5IQsy+f1/HiWZ
6VJvBMZO2OESmBsOq26xvgUNAJpBm+JHMej6o9V4PW+xQ+a5W9mrQRRg6qcBh10Ub2USrm2lwdbE
B7uTibljRHhFF74vIRIIUgbEWGGLMXLRqHsB+6dI6PXDNCGlS10t8Z1KXI3Yqr9afZZuudYle/mz
sWYypwLl1ST2QWnL6RiAgFlLiveYZwyOqvyLa+U3MWcMOYw8/SqGV7myLL1QJ9t6SPfKrMov52YB
aUylN7bdiu7MdKqNlHhqfYk+GPTrQ2IY9Qud/i7Xq/7tv+96nD/DuyxV101AXZruEHVsOX/sGDow
TFDZScXKC9tdN8iMpJ9aIEwC7hQGe1QW5ls9LuRgPkhFYn1+nfQxKqDS6ne2rWsrFzEfG2VGOzkX
+3NiRG9CLqnkdzsT+5WZCbbhWJgx1u9kEcxHjDFmZvHAHvVkdwk8RqSSP0SprvNFszYG6rk0u/oD
G63wR7LBdpmHpyK24LP2ZX+VJ5A1ZBfj347GICyO90VPMbF8LcjlwK2I0lY+C82ZOPmRnrYYlPIW
Ls/iBbyTec54X+XPc0S2lD7R2S7zu7ijYjRThVQhgb2L8vbaziR0jgVJCI7o7yEZeTOuA9VTnxAy
9sTVNsSPso9CB1fUf0eU/nNL5zF6NDxVs03VcjVN/wNW18EtY+MR1MexGN+mKVzCtWEn88HMt9h8
CTdaWFJ2oitP+NdWEiWlJCoGxVr9FjtPWACcrZryzgJQMx8IIxgDImSDBFs9LRQRYZ+cFrdOCNoj
1HU3MKhdizQuvjKifdChp/yyrWQvusj7wBL7MmthQmIzU30vcr1j6o0f8ijqPu7x8BZuOoeZKDUZ
zb7GFmnArPPfT2nrz1PaY2DGvIw7s2fptvNn8rKG6SIge3k8VeDr8G/BmZDDrsAZD7xWylvjuR9i
HD7kqqV1k33aZrcJ2/NTYjXa0am8386i5zEKKz6MCOhS0wsvf1nb5bO8SBhcaf/H13ktua1rW/SL
WMUAplfl3Nl2+4XlSII5p6+/g5DPbp9dp+6DWSSkDlZLBLDWnGO2UMAc1yHxs7fCgzUBWayHJjuo
/EZNAJ70zF7ft7PvrtQYvKr5TLyUfeQ+Yb4RjcvCQJ0ewrwuVrFfRBe1wFb14bCbjrKR1lnJammH
c8+D734a6FMoBYiO4hMffvw5c8dhK5Ej/v8vJwuZf8/KvmXzPjMNuOc+OU/L6/3XUrPM8Xn5WRId
QqciVByCMjxC/83o2b//cwXx2nrTG785mXLcDiJutzCgxLHyxfQ6FY89xi0Ec05/Vc+sMvKQ2gYy
Vu9nyD613vzpsnm65nbxEIkMtAxBn14yoc1oXHGTLOtf0zE7WEtVJeY1o0qlUqGpD694by7+FUd7
Vmf0YP6cUf+CT53CJZnsvWuQ9kZuolzaTqr3pKNnzTU0BcCcywMx3tPWLfOvfji1N7Vjrpzya2Pk
7U1Z/JYru+FTk3ey32gudrpaD/1P48hnfaFhjYN/ToVNtE2elrv75Kj4WZGOeiXqy8MwEBdnZE68
6VQd36lKcWvJjV9BcosOqRtYt3ymT2fFA8hHEfbmVv2+PYs3xE1vXlMX5yDJrXU7ueMXG7g9bEVp
nk1Wbyu7gaGzI4YPZf1yaMbZ/KTTiMhAo9Q6OkKBiHPnVll0J+IqpXiizWKFZkpsc2dJocftc6pI
oRW2NlzjEsdpmyQ/EmqXe1WAsLqmPVqdyQqFmatejbDCk6mK3tJeiH2Zz0siN92Lu1Zg8dvemzNC
hPHJTVsIwSSTHXopis1YSRpSvWCaS6f6lXj5feIjzm4gAMlV3GsIpKjdKf11N5KtSoFqhQR/p8Vy
OAFFJQ5WnQVjgsrIO4duM+8sAsX20TBU72ZI1zTO5zfSE/NLqdtg13vG60Tb2hRZdm1KKrrK0FKF
V6uAmXd/a7XqV6D2MkB0gy4x9wDQ88RYR4XsH7NOGw5OQfl/yZvTtKjAecJ6g+kmu2mD7+9CnC0I
Q1FB/P+fSDrX/w3D95iqfaEzW3u+zj/L+1ceqUUofDggLLpi6t+JMo43uicpLQ51eeqXg7r8OKgx
TzrFGnZFvQ4ncnRWMQXHk5GH7gp3kPP3oOjC4kTdO+SjtZz+9Xx1rQ5VYT909jDt1Pf5GJ9dK6cw
TscB1gc/QT0y181/fuL9m+WdEx+lCbjQBK9bQYW/H1oZodZvrRwc5jJIIaw6qUF1SdfROnC7Xeep
l5/kNOeUkv5zNuLHW5tVyzT+z5h6CrcjfvrHs//1xf+6VM9TYx/fJiSulDd/CcHdqU5aNf05jCTJ
rXJTyC35W6w4bDs7zX0NzFCdZpUD3TfVKuxN6vSvJwC8AGoSxPvOoye3jpcn2XoChjlZ/luz8RlD
5TEDHeO7bLiCyPvF2yGlwSLsjUvAVeYeRZ0+2IuFgN3hQxqzmWuj8tfkiXFd2tM+K100w6+2V26K
XD5kJrxr4Hi0HkN50ZP+l56n7E59AdfEY4PQbYUTnJvWy3agNcuVDztuVcfs9LQG4XQyvQaEUa25
oWysFrn66OaXehDbviIxVZ+LfZUTheOa7Nmnwl55s3zHkLRJCnZ0qOzScv7kjUvnmu3xusyMlyJt
2eNpxOmCft6albmxwugyahWJAgWBqUUdXxpjoiz3PSLsDaRItk1BbORt/rWuE5BeKWj2nvvN7J/M
mAQSvwcWH8LiHInSxSBZjeFXzFVyuxRifL1PVkEPEIacxdcsN54C5yxIh9pMdUAB4+h/dmzyIaOg
ujZFfwx8iofeupb2p6QtfhGlcJIuuHo+F7I1X4cmXpF8+Fp7JIzDds83/RA/GoVxATUzLkCWc2ys
4Wv8EmG2tvzI3vRZ9JanT+YSMIutn61kl70koqhPsNRfmmgiXTWEuTzbv5xqesZLRIU+fBRJvHV1
PDsurgB8HPsKd9daCEqSUA/8oMYmjk4i1SnI2us4cm6e2wzHISUFbnD3HbSrVSP6ZxFRNihmasVr
2yjfO1ld8lBf+zX086ChEe2Ouyyov7YFKmY9m/d2V1yG2qjW7RwcqO5GK6cN+40w8B9UmnvpfRSs
tf/I51LnnekCd8yHnR6XCLyGflyhHdz7JmvFb25uYmwpHjusOknIun9M0+8iiJ2NTfMnA5lCnQJ2
REcycIRusR1ayFPVjxm9LCzy5yCWL14UboWFkjvsR2aOV7Kof4rSeBD1NzPxD0mCUZ6tYNDCOnOt
b3leHTtQlKzqRb6aTeOTu+wrop750Co/0R/53s/zvBIWIT0wPzLnVS6dR62i1IfEyerBO/C5pu3Y
WOvI6tJVDRllHSfyKHvsA678lQ2vNm9rNxjfWY6Z22oKX2p7fI5zANeV+Y427FEjOSof9HcRAJex
WpPZPaLVEPTTJ+Qq1UpvZpIyICwAzVgTOGVs8DC/FzmZgn1mbSY/uqUWXA1/ytmFyxthw3sza98L
yWqw04dLzK+ICI4Flf8r1+qfYvS7bZNNzbye/JKiH3wBtwxBeOC3LU/2FBQnL5wP2qhN+6FJq1Mt
vPI0lSMA1o9rv5dPU9F3O3VvUgd1b1T3J3X28YC6X6pLq0DhyaRNR3G5Jar7Ymh43BLVfVANqoO6
FxJQxfyrrv86jWEgB5luHaTjTxO5rqAZT+oQLdi9Bl4vdVjhU2sxsvxkLFOOOlPP+fflP0+5P7pc
qrPs/h1aWg9eG2Qb9et//EdyjODMkst9WR3u88LHILx22mnqIYSr/C/U6/LxVHXZErS4ysYw3BZS
5zWwlp+OJj+7zxXq7GNMXbr8CvSS/3mOevj+1R9P73L7uzBSIswaFmJsnZmmKe/pf07VJByYOvst
KfM1EiPzYNdtcZ8to1mivVm7YRBw+0fnhIcB8u4yW0dgfVvuiXw7dR22yWdyKlnk0UBbiYY8XssV
4snQlz1l1kYEDYppo8q+SVEQKqpCPGpHo/5mHIFxzqRy6HRvQrcldVRyp5tCbn91Wx5IbJMspp1x
NyN2OIRigtMMOO8lwJnz7E/PwrbsFzVCrRfebZsmJzXmVF91r6hvtvRX0pTzVXHzFRFLoitaRchq
thnO08vkplv4Ju4RDzgZUZ7tOXstQk2TNOmMISucSTVK05MlUGbUgiBESRcT6ddUHZ1F9Jf1dnI1
IuPFsWELzYskXu0N2rOU7fiWAj5+A6QSvcQoW3grvxWhQaqBYZIg56XBmcC14FwX/Z+DGvOxwm3k
8nJVyOkMomWMe1yzrZr/TiMu4fD5TgW26YiWYXZUUDiwmcHJ76wS6JUkEtjD/l5Fs3sbYytFGx//
FprZrGJ8X09MD/4p1mXDQtdPvjE7unXYf9fcuKHjNU4XXfrdQzlPKwSKcmXlif+adY1+K4X/oq50
LZMvQ9HdH1NDUJg3+KD8J93Fd+4l8bcC58wlFg+6PdmvKeFca9l4tJ8bzX5t6SPAl8Ze2S+XhkGJ
C/8mWN3lklx24xJ1MPwEKkEPAPuTNVvtkx3GO9G3Wb+WZNgh7RbP6rs5Xv1uBKZ9VT9qjqDDRZGO
OSd6ou3FHxcAM4Kh5VBossMEkYYkgvZfw7Gxvy0nc+ra30jH+gpwxvk2czKG1fhOM20VZ8jK01g6
DxVKypt0BarWRXsglhKneqBZHhBL9lOhnVrH7VagCZxtu8hTOsrjsBg7XEpFf54svX0s4scBYvkn
WUbZozkbn0Y89Z/7CcfSpGvxhk7rqpvH/mFEB/zoeuO87ZKQMAYZi0c11pule5JO8ElddUvmnREW
ryTI3gw4mk8sN9xna2xPGlucZ1k1B8OZxQ0xj3nqR2yfy3ZSDbm5Nx2GiBXECGECCsj4WTKtb3qq
eg952qCUdNnBuMzwJ3wZlypN4v3QYeEMTDFfAFAF29TJ/ZdseauKCpsd/7dXH2iUsWkjg74C5JQd
vs0IHWWVUUyVacRv4shd6Ang5cul39sR2nnrZLt9f40CpBiVganwTmPqSuOzaLpm1QS+th/YmD0W
OS0tks3rbzORaCu/EOFTR0vwUs1GANeIB0pDnrOu9N9ckeeHmqTEqaVPDKjPfjW1LjxPsaWvNHB4
r0JHIFRm5EgMjf2at67xOoE/45Em8/MjPWaSk73xwWBJeoN20b2WvtkCrnOTozNn/StUu2A3RiNN
hrGKDpmZA2vCNH9OU/RE6hD4vjx6FhP0Mm4lM3aL3HlCw+lcRxo2d+tKEcB8ZiUUPTlz7VwdCx0i
VUT9dnetjF5zUwLGbqZbTMSrD613HHc+AEeQYmFxVQdi5t+RNPn7hsbkfUiNN3GOPjPsAZKR8s52
NiHBhfVevZoICLn0DjzY2WgPTq4jJfS01rjK4XMYJ+Im2goNn9e99D59ooGo0Gs/9vNzY/uvGjFq
7ymIiA1Mz/CkR9H0uUMAzu3TfW/1pt3zfoxZ3BHMjbFwZY9t+YK3ut9jquqPqK/E6a4jCBuZHmBG
k/cpQjoNA2I88HUj/e+8un6cWbQ4/hoDNkYga9sYzn4pdGwsvB/nrO2njZLM4MK9tk4yP+gSbouK
WUuCgQDHGi6yMFNtg53u7zB3nexbsEqMFYIgGSsDIlv7VbhRmpy7MMcu26tnzTul2ulDlEeDdCxW
lChYPLPLXyXpGtu6DcQ1QRpzZCLWD7NnaTfMxfZmYq9RDGI+EvXSv3p15FE/TbSduqzqNqHG5dGM
7gzeXQmZ6Pfuvx9M0/11tWPvvfMwn5YQkm8VArH7eJQ5SJ908kozCzVaEDWsXfk7xA7WGQo3QMYj
+zJpFbpBSfBu1EzBi6CXhLs0K8+Wn9fbmXLJ1OreCwHVIx4d01/NixKPtgtkGWpcpM2mL+YkM6jM
ifyS10OFr4WcWqefwk8texzC8eQXSzbVmWLwkhZYVs+aNn/Da/lsGJ3z0w/MK6yb6svcm0QLU/uZ
6UBvRdx4BFz6+Q/hNMP+bjpYlCfqUtrFHQ+qxufAGw934GzcAN7iF8Uc6CDnT1NwGFxYUztcbAky
d7nyJbfGyPemvQ5Ydp045o/SQ5+tem5Dsin1DPblAkIffiGCH1ZukPqXePE0G369AU1RvYqkJdku
KchrL4pnK3NE9d3zuvIYTt3NcYT12x/NNX208YfGTms1Ec3GPrD43mrU8nqdirMcfqHuqFZRVXSv
E1hZNJPCPU8zb9wQq3k6uJV9suFaDlpcHqvs05/Mu2Gh8gJaDlYIszvcLktE7MKCkEBlHoyi3fZ1
/zosgBxPatZWN9LpoJCYCeErflxWn8dxWILo2ONGgJLsJHn0iqp8rL1HVfC7UyLgGjjk5Nl69ysJ
kuA1nCXuyKzDyMroOeys710DYs/06QCRTqqtaxZJJ+UHqOfo5PbzPqEcdxr+SdcdrVk+xGTeZyOZ
GDbWTdUpnbzZxKkNjkn1N2UyegdvJvJQPTrUVB5NCUK+0Onea95YfGvreaNKqk6IETwPR+j4JHbs
zBB2ZJRNyUMINgPRmbdzlnjvPu1a1OjQAsVy6cfZt6DTx4ck6fRb5PjvsRmdhBXVV1X4VeX9Zcg1
6voadXZIW762nD2WH9LMqBBc5tTTLxNBX5eoobxDM/VbVnL3Hx6dKBOPs+NYj2I5M4f83Wjj+fQx
XiHP3hCm5a8rTQ7aS5ATjJgEzk8N7mcIperdrXoarJjB2M077THug3o9pXrwfSp+01dyv7As3/KH
Q2M78rkStDs26pLkw6Mp8ASpK3XImCWAKUzTdhpqAqoW9SP1DHM/thQv1Pt6Gqj8ZI5jX5ivi88Z
c+6k1+krSfA4vcGFkw7QoWiepYU3GZIJS4WaAibFjdjFYGmS6WWbpXEhqYXolrTvCRaIvEOzgEJq
3FUHzTL9tTO2u9rQss84wnHKF47+rPeUaYtC77e07dJPWq0d60WEZ89zeDFGa1ipLgxGpwvxGnhZ
GzuHO1qWPro7zBqjQewiYsCJRZwJ+nA5m5exj7NwaOavH8+jxEH5MT786wmFM5ApPeaohISBS7qC
P6JnIJ3d1r2S5eBe1Rkpgu610L4CO9LPknDKdaVbPrtzLCkr/sq8jGXRH+Q4fYPSI6+KnRf7Trit
+hER2QJbGi1iqhycwUc7HsSDOnC/+aYLS/9ryKBw94D0ilK/eHDxbmIuL719QLNl3Rv0kAyLIAS6
j+1z7JycWAuPkQ8ptwmt+uTW4IcnrTZvDubrrROU7kslQ3SvweC8V8b4WpH49Ns33zpffwiIQHvq
Y79+LDTjqrYv/1xZNnAjd2lrhIR+bLCiQVL3U3iPLr3QNDamHX/OhQJkSHywGM2WXZHaKZWj+ecZ
akw9I4d722gpcY1OnhzVnqHUw4vJHvhR7RlMoqVIVW1DJN3sOOB2emRZuEvYDTuKtB7jXYWiesuW
tNljFtN9ip8zHBNnGi5hrRss8AztU1NCfiyFKLfqMkvzeuOUTXrUy9a72gQ+oxsnpSj36Vb2dCP4
M3SXIphmFOtDs0mIvv0qyL4oHOmxFWKyJs0SbtLQFs9+llFm1ojIY4FjvHQDDCmiseRPv5GAzPHK
2gFLAcw6JLQ4k/XMJ42kGAhjV3MAhDP1gXmIqRjdGCu2XSn4/8jY30Is165uUj3UYQf50AAAuPdB
dm5k5GloV3m0TX9XTVDwX5gm4sHy6WYHZOuleUFYXCor6n2dP9Il8usdn002IW0lj0NZ7ea+nM7Q
6P8cLCR11SqPrfHcVvaD1LP8HNKYvczDcHEVGF9d5kl7ma1p01ehsUZl6qzpm3aUxXBYXe+nOIfp
zK+6WraXuiURamVJJkd1YLFTXJE6DBu3I2BY9uF6igQ5tRVhqpS2jK09J9FWpalare6snZpFTD3X
4qnPjb0S/4aZJZ4mE+628Q1rzKYtEhfqWFTc4Ho5uxat5643o2eNNfaDUpHoIn7OGmd6mBd506J6
GnTtST2uJAEjz/aXZ8dYdaqhs18d7doITf8ktHm+sTFNWZjN5pMtenvLJudzV4jioBwNiJDsYQPi
wzjBP2S1abb5QwqqS3HDFC6sGB17R8AwjZflQxr4zgZ7dfvcpcFPfFLutXbSElbIKDej8lZACvwE
H4YkbamhoIjEtVZ6uCDgMxnDNHe1QxWgHDCwXr50cXJU1hyZk0w2Otp7OJtvmkG9AnkyajTegDj0
d+p3Ub8Bua2rLC3bRyc3rLNbtL9MP9C2loNlSAFMsnL6cxnVXxO9zJ/0XExPYXNWX68OVTVU69pu
CKrxMn9jlpTyyMoerX2LqW+lojOaqgbiRzftGDXFF8C5LVqaq84kNZOVh5pjNF690h2eNCB6s80i
cF25KDqXIdhLxmujZfmK2mZHvR89VVno2p6WOeXBpLQhFKERxUwGgbgE0I8wPrvY9uRdYckVC0qz
+lbl+RoLUPzTI61x1aF+R64oTYA77MjtSafktVDeFdTIqWnAd8P1X4YWUlT7be5V1GWr9oE7TfLz
v04oCKT3kSHzdjhc+4M28UYyK0s7qJeT3ZW2BmipHeK0lxcsnL+d5QOrDp3um2fHaXe6+ryqsdby
pltZN0g0C+3BgNmw7RaqrTMYSMkpe5wDuwFxsAz1SX40WAY0u7usNkVlvexv+3WQmuIceXPyRTAz
LV6gNophahENhK/CK3Z9tLgvZdSzAUB4oniBGT2lbrAJto6qidKYZkN9jHqMaZL4bsVjRMoi4fBn
3Tam7nyxyTTbeK6Q30XmrwtvCN8twguJjlvewX6VHUo76NYqp0tHB35Ul1i+iltjsjMIfBaRmVdv
3bZ27lGAH2OegTnYSp6EV5yVTtgwSHrg5lL5KzeGFVHEZ/gVFPGWGwCh20jTlPUKAC5ZjIb5Q5p6
2B0TRPjHEkLZM2R65+Zq486Z0wRwHkNzrjOBRmO8hi4arRLX0c/dkoo0ltN3T7OH+1VStMUuY5W3
UXJxgR/nZJZzuYKKStRkUvekP+D4CdhYn6OxfJ4WYfOfIudYsbw3Ykc7V55xVeoOdVCyD2oDj4Xn
oeCX/eFufjBGA+tw7hebqoG5rlAYSRi+pzAZH/LMJ1s22fvcFg6TgZNKTf9RV/2SRZ2f1VWfgu/W
NLnTnvuFvlmbrblJp6g/izqOn7Gy4RNfHsCI064AdAu4jrjakGPU2zS3CFzIo5ENGQd16c8WG1R2
5TvLLatzZ9eHwdHL93yh7HVu9H3S9GJjAh68SCK8b003wG7raSQ4dEtEL/6cfYwNZYuScHKI/3Kj
Zxe91w67eXgJ9DY5m4NV7Js21B6zxnDXHTnLpxKYz0a42rro8L2Y8Fa3Md7xIz5S+RSl4oB9ICGm
N3YfnWIGC1LA380rEBZZYb4U+pSvPEFmsarAOWqdpmeYe6ExYcwWFekkgfFFJpCsyyArrmwtEJWU
GhjkTAAe9mX7CkSNmdKW/S/NXTETBzvbtprNPAf2WVbGn8PHZeV2/YmZQ5vQMtTDDutU9c1I4h/q
xOvDv04qP31dgoeMtpMPgblSUoY8b5Bxzhiq7xUfq/Oji08FYDf0iX50TDs73j/7NpLvGwW6YYuj
ZNhaLtG0sBuvijdDG+kkqqx+UBq1gT0aQb7Dp9QkyvZOsRpCf1trRK2pu1a+XEYhFCInvbrI5t4N
q74pftnUhocpm4OvnqPNaDdBSAndfQw1Jz8kpp0fTXjMD53mEfjUpJINeZJvQ83KV9NSQlVnWijG
d7akOYguznKHMN2lhrROpCEPuDL082S3pOwu2m4HBdu6mIcKnw9gAqwYdTg8+/1EzN8iJpJRCZq6
N42LJvTkWgdsH3U/e+4M2E7IhsJgVWAQu3Mqo0baNDhmYlPrB4qVMBdxl9DPLiTLr9jTnkJzrYiW
Sbe8IU3jIZOldbwj/u4fz8zIj1HXAxtdlE0498V5BIAA3QwA97Jm0lu/v2RxGnYrdZ21WrtNNbZW
Y5j/ebgM3VcbectRsVwh40N+21FBKx+0FPQFaD73mOCUUdotpM5sZOaZSiWuGgd6D7VP5GBzNfi7
dGDTpGTyHmb1HbBP6kyiX2eS2cg0Z6gL7qIeSsnZ2JiCDbPP6hdg4E/cSeIB71t01AYDFP7MJNg2
fFTnyp+2ttaNWzUfxgYSP+UUNmyy5orFotHZYjWzrvlmBVRYw7ENH/RUDCfAYV9ZRZnrRo/S2zB5
we5/nRWQ+/96tPgWCWRId/LLWA3yFNGTZZuCLRGtGfKfub2aWere1KaQHuabjivkIZU1n1YYfFtp
0LskvsJ8aKWHGs+1mgPztfFYhB1AFfM5dGXy5pU5jLDlLLdreAe0uK9z316VdGpwJS9fNs1YtlH1
qQKAGjMJhKslcRg0fSojbc5yMW5bWc/NJ27Kzew7DXET9XwUZpgSHiG6dYNWf9vOWrKt3IAykrbu
l0qSWFI/xxRU3r2Ad1DTnQJk1mwED15bku6+QDNLUYG5HYkV3qSmGaxHW/7mJ46IKzswHKZRHvTS
Mo4DsMQHQQTXWtSNvvMkN0xQ7Azq6B6mYDhlrZ5D+uOn1/U0gdwPNdZA6MrTrkwuZevQC+K3UoeI
SHnuft2xAi51gXbgLKzNfMu7ufriXNNF4CjilzbEcU3uQXSl1tEQWlw0q3SIaJ5hw9prsnZeKp0w
4R5W48GbsvrQQTRe2Wm8gPrdHn39sMKd+BQG2ZtfkM2eaHy158qMLA/hvNCG2PSl9erJ0Pk5g8lh
I5h/tw0BFD6NUoDuM3y/gnkyL6wKgw5nkhXG56HnfqnF1uJ368OtP9vjo8/X3nrimjxbQ0NoNMQp
3KNxeTd5hzkFYZUu4B3BmzoOfON9cMYao0jR78CWbwVFTaBxbeRsh9p6tnI6HThRoq1mEneD5/rk
EC7yE1/BD09W4ZsxC3fnVYl27ByJFXghrXXEB/1wCfwpYZ5bljFv6RcNq8hI2y/qbCDGL2mn/KaW
OnYivV1LpWg9zUl2IRaNEDS+JfqtNKHqh/yuEEN01pP5We8IZ5Mi7T5VuvNQWkSN2MAfdsI2Rrhu
Ed0aAYnYWS6jKj6mCLnhgeIQpPpWv3fdo1LZ1mNm77QZW7saNuz/OTx0jx5Fo6dcL177tJbPoB9a
6lPpGvsvCgKHopJDbvE4a9GT38cI+QzdXld2p30Cv6Ft4THDBFkuy5xVV99BcrHD/NALP3qEf8jC
JCDPCRwu7hIqfCK1YR4ElD97r2pR8g3WLnY9/fXjuWYGKmqWxTc/BVCgU6s9q9i13A6aHXUl808I
oaTp42dRRXxO6a18yRyHLq1ff6hooykeb9I+z0v/w4lkc6nunZF5kkcSLW5q4RgJk8RzI4pW95zm
cKzI9ckEfRQAXGcx+BO7xsH1S3ioGkXajhR0oi36czgxZ1bocE5qIq6tuuHth96CbFXWrprzNbGr
50Lz/DeIbSWBloN7SM2wpJ9G+3O0x2CTzUSg4pbtHiltrNQi9r6SZQ45whqn2L4sbG2YAdTQMSze
LXzIuCCixNSAEhKE3qOovFCQGF/KAVVQ7+ojdo00ek9zs9wQlcudPCqcL+6jH9vpCZq1Rxy1OYD3
Y1PlaGwx/IVJnUz607w0dIWJlc2fZ/fSLC1botBMtDIdPuAi/q0UyuqgXmobw61P7O3tD+Pd879W
lqmxfDBPU5Jpp79mrSSGQOMAILebGQTJIpenuNzuWbYj7VkuSTAw8E57v9VVOIp1PQpCKTMr3NR4
i7b3Tz2ulupkZs1XiPakemRooqqycB8rJ3AfcQ+NtniED+veD61jv5WuI88fQ1k7nxM720OgSn7W
3NeXvO98bkxSYx0sgCOuQEdGQCAzcj9bFQ9WwnhGwbv0tZetjobl4dw1HZ5YJnQyI4arWm41XgBJ
P9X6O8uO5d6fRz+ep57SpOVwf4p6AF9fsUoskiA8i7qM13fwzRdrxRCPyVOOEEJdFeWc7+7YAhpo
4z62P49F29JNh9g/T3H9W9awCkpa3nFZsDV3a/1zmyLmmo3ReZnG1N5EOSYXL49nVKR5gUlHioMX
ZdmfaWxs9WRbLCWWTelO18Z2etwOGYIAB+ozbUADhY6ZbtRaM9MmRM8Osda6nb3UwbRWq5fUHvMX
k9QPrbFZXA6s3tu8zdZ15JpbRSOkzkz+pdpaLpxYUYEEVg9AFHFOIBmxzWam+QZF8c9lYGjtC9AT
iOj/GVJfoJ7x8fUhVPcViGeyKRY8PR3+bM/75Q1CHeYaNWY6Xbdv7KRY2aAQn1lzvykAaEULfzu0
tXn3/KQ0Nq1x2OCc7L6BM8hXge8mLyFJQQeM9uGhqF3rJS1NxD7kafwo+/rciDD6QiSq2I5WnJ41
qD69g/XFMUv9cZ6IIFbETIgEsA987UsU0geR6djtCBeEdcT01DE7kaGo/JRh0Hmrtrfei2Fsnhpn
OCk3UtXEZDI2SXACdNp+lhqLb+VoQgNChzLuD6nmZsRXrO4VhfiEQKt/CS3l3Vwi3ASJAiBUjwax
U2x+cgLQHNQC9zJHB0YiZTY6qD9xuFzKXuwLajJbeykEt8Se3JLIv4Mu1ZAVslAi26v4U76wHPJu
vNQoP7v2tBE0clj6zEzQFZUA5OG/FAXAIhGdPrQHrjeazrY1fVelzP9Z1FSP2JF7M2p3zYu+NJv5
iFvLoXITFn6t2Kuhj3sBm5uN0xnlTQ3pLfa1ak5Q/g2xt5ehoR99F31HxVt7E1oQo4m/OGbjb2EN
2ierGvuTKOBnqstKy8pdR57ATl2yYCN1j9X8AS03WN3GxUYXJBel5omciBWSEZsbFYhWJOVrH8bg
omYQkYZZG1e33hMTjwJIB9eiMsQ0wmsPyeC362CKggtKcqLnudFAuySrKAmdQ6QAn3K5Fha8cd3D
B55PE6HtJBmp0CF1UKE2WTD8NS5M7WqhfUfghSaj6BtxIPT404dCg65C+h8BB7CrEq2GEnaoZ8AA
FpvOpXNSYbzeEb3XrGVmBWyUNMPAk6Jjn/StRy2frMe2c4EvWeJ36o7dujC64g2JaYdfOvpzpsba
uDmiDyWeriUzW2DS2c/8/06OoKAeNjD7eixQr46HNh8LlvfDNJK1K2Dhda714Jba+I5KcF5riTts
PRNzRCy08YbKC2Ufrrl3p+z9tRzs+mzog/2pAb4hdr7ZoS0VSZYijiQWR1WALE8nJYRIG7+fWaFX
LBO5V0w3MsxLEwk57BhZzCc1pg5NkNW3QK4mTdQ7HEOAeQyH1WjCIu8WtDFUQ2sk0DWHJxxG44nI
vR/T7MiXFtfRia6ntQ0N9ltDc4xhtlIejrS95fk29w+LYls204tV1107ZLtQq6x9ycbhliVNwJ0B
aV5fEG+lLj8ekDZVM/4QP6JmntYKXaMWoOpQdiiRTVZkaRkix2O5XwRzeK3HrjyXhrUO0Q0+DlbY
XYbGOKorv2UaTGPs2GrGwyd2FNKnnarehxqMQBQG7UZrc4hCEn//6mOLqc68LqfuZZbiDheKEJq3
WhacasQVwWw0F1VYvleXQf9spEaqSIgCDVpdJb/T/rjkiZt/oqSXHpJ4aPa2nZfrQYTp+NRCG64R
IjL3kMQKHautDjByg1uK/eJ+aLIk3RFRjClcVVbhzIEOkf3zQKNl87/OiipIEQ6NhD8FJqZaX/oY
uar8jULFUueWWKi1x9DHH7ecxFYLqs/QH5sxpPEbOu5xElr8TKAiPHBCvNSVm4N7kTNVk+Wx0TV/
+YC3dlJW4uIlrr4OPDqck+t+bdy6fLbqUFxq2hb/x9l5NbeNbWn7r0z1Pc4AG3lqzrlgECRRVLQs
yzcotwNyzvj13wPQ05bRTfIrVblYICgjbawd1noDeH7yLYc1epGY7oVStxDC7Vwyr0sF57tpZhvr
Pmqhcf8UgRW/ULPKvDSVyHqBlnUQfU2m/YjQIXYl75VYx15sSudjcVht8gZL+Dmf7xt40fysfBRG
cTU/xEJz/yx7yfj5nOenW7cu9i9yWa+9rP/hWbByu1APryzB3H4ekFWa6/C1CNEvhLgiHIUs3DYb
3NiZh5j5a9yjBamjT7TOIXd90rqWRFbJxCWdxFHAzN7A7jLvqxY4U0Ht5UvbqN90hq5HvVLVa2Rv
sLua/oOuTKv44DnBljgu8Ubs4DdfYQYRPud+j+kK1kSzSdGQY1eUU3a9s4wRzXWdEndgtsktzkH7
LjHUb9OGhCvtvDFMezot2Kdyrn0b2JA8VKUjO3r1G6Vew3z0dvqMPYj8PUhR82E0muxDOGDiO9Xc
C9c1kSqB4TprHoskIROaU+uY/1Pg9zXzW0TlETxtnYZmvTJizb+qLS3fF0qNsEnb5g9GUsebjvze
M2p0Ayvl2P2cZeJhQNPlR83qJAdhBOpPgjxiAtRCm38Xev1w36A8vUoTbEGjsryzQ2E991KMSlFR
6E4M6l2HSPis6/KdEGr2AGcxeY4stENI6Lzg8u7dGlaUHr624e1pRpNh23AI32op2MJUdSzMbEQn
J3LT9PsbjiGybr2dWHEHv0INrnsW6JQqbsHQPHhDGHxlGuhN/setCv7HqPHOgv9gXyXwuahaNLDt
MTb2+gZF4zAYX+ctENPDYcv/a9/8a1+Bd/j1d7hafKXUglOQnQ03vdApgUVIwDcdNhGlzqy4k2SL
bt+tVgwYW1SgpY8x1rF7VYqK1fy1zewRpjRS0PPXRu3sDZJZ3+gRMBma5q41TgKAEkV5OYvQtPNX
ss6OMn6LZ7BPLkGxkYswdaiI00dMH1EFED6Gfr/q1Mk/eUr/4CRm37XTVlGZwJuioLyYf7BNrEVS
WyhXuBx7G5ggEFInny+LCepVWGY1noV8xaTzVSmDrH9IC2Ygk0rAL72AWSqglHVze4Cu+Fl/LSYz
b8bTmSXX1Zgk2cya13OtVJEqsR5z5lZh0kZXB50GAd4fRInRPhU+qp+iHKjrkVp9ar2qfshwVg1l
A/Syq3ZPCOFF67HywsPxikl+FpHZbH3ophULD8a00GI0E41o548qsmGwCzemHTdOm/qCHGnlbpsi
RsRmSrDNCiy+Hf/cR29grlgZI3KPAtme6dHbj9qntumCi5/3hyUjSNqDXvbHCtqMl9RbD9vcl1iQ
68CpJL/uJgxvgV+ynLBuCGL8iSbgi++WO4mp7EcbwzVvsv2NYduRNqHM0DBjWSVFJ8OXAuiboLC3
CzvrA3Ucrd6G0ztUd/EdbD1rI8qi2kiG6u6atnF385ZIfGknRpappEI9PdNWh/QhHuAVcLD4Y93K
OkbLZMTmypOS2syCDAXS14gmpRCZsp1/HZvcvLHIeDBcT1YrbSRueIUpQa7Dcey/+GbeA0G26usY
kvuj6ZY/AMkjAFUj5tZX7kNhdNWnDJOyDdK05m0CfPRKSB2SsUP1qYqr+KKievVM9iMhFxbHF2YV
9Y7tq5VTZRZLrNpObyVbjl7IqRRmq77AwelXlc0oP2SBuo8BzG40NSxe2zy4boFwoY0BWOlX3mbe
mj9kBbG23oCCFVRil8F9/NhmISJ1XfHaG5VHxdZMwD1WyrUswUeKfRM5SK9+KaPedYpuLJ1YGbpP
GgQfCwX9L00jjxtqKBQpaqTmejXakIpzFTLxSD7mYkTQd+iS5EYwo1sxVIw8C8WFiMTkUo3Tj5Gd
o7YkT5ixGTiWuUjwVZLyFHSVAVAAX8EZPCey8WmILVSLPF6Gi4O22QDR9toKq5S6YHNdTXDyuaKV
pAmOJKFtYamLPDE0V2VTlVW/JXniX8Wp0qx+/YAOMORr5lt3QKZWsESjO8il5YocS/4aDGECRiO3
rpu87F4U0K4z5rMtGTRdyw4ftCi+lqfix6CXxoXVsf6soU5AsgHJuc31Vv/WdigaNwkzSkl9sUqk
tn0X0olIIvUlxwuPKUEBJ9DP1mnfBQzisfoZmYItqmnGt0pXbqbETyO0S4E+3m4uYBwUTeOWOpqM
j9EhEQDsYtxZqsks0ew0FOylMVmxNjZ26CIJ0Oqqseuw2bi0pW2rteIZkqSDEIn+UHY5CtQD+ZAI
l+pMx28Wzy5/jXdIwWPYqICjsLExwLEnzPXjxtTga5ftViix/FrRVbF07TdQH5uLA0Y5rW1z2wy4
OJZTqaD2k/zOL3jBcrqp2OvqDwjo5lPaqC4jbZUolby3K2MbadMk3O/sScFZyVbABXeI/AwHyBuF
ZGun6gimJZZw77yqtGCDZPu5qI70o7RzZfGxqimzh7NjkaYkd9TGAaBV0Liz/GmumaglHtCBlT2B
1sAJQW/CtY6cHeetkAukrvS5nYQaVa3+1BmEWCY9SaUqfQQTdUFmt4ReY41TZmnboHf/Yqtpuy8a
G3E9ubGfjC5eG3JsoaaW9XCrBfFlApCDSILuTFr5u7KAuulYWQRdpVCYc6ky6qoegTBI1trDhoaJ
s6ltZm0Q/Gnqm37oYbdEt/hsNd/CIjlsIMB+UdvuJo5EfD/T7QOUJuWwjO/TSWKrnvWfG7dFtnkq
TKtG5CDqIV7ayC0cbHGTSyn1Qse0Ib/Go+Hii2L7+8EbspsYZdBtgpsHaH8xeUOzktPU4XNF0IHR
0MfLIuXP6DdrlMxFDzE53s/1GMR/6p0hQWBoJxjA/EE2zNwp1ngDrQnM1sjEChn5Yl1NmhY+OWvA
X/L3DKuo3CTGTOk+ZvK60tEbfRqTAWhC2b5mSVGvi9QNHqVickqoLO/Glodw1w0vQgT4zKGNgsdS
IjET1/Kb+esU7JKOJUPbquWdpkgZy9u6fJ23FIwXD1vzvk7kACflz4xp7UML3H+PVga64dN9I/v/
w8Q7elXEXnllhIV1F+gTxG1aK7c1b3+iltk1SOiehW9Gv5cmJjieeJLSF1RfPcu8azowNtj2HmQy
c81M9moXrxC7hi+lAf5EAxCQT912yn0X1c2263WAP5Y0bHS5RThMuOJeR/CwHFxIXd43lPQge8lK
BwZFMrfVaGpPeG+E+LVOlckilNRV0MQk2meIa91WAZoOFhI7WVU9oPD11YuTSQzaHTdSgQXvvLaZ
QUtF0so3lmEqVxSTWJt6opZ3eTmC1Haru0OplkyFsMT1rDdcACmijPDVyie/qBFHAqoVk0EBfjck
9F5bbM8/jQCe1oyIzgB65zL3dBKe0zVjNF8/Vh5vqGlehW4+bvAqTi6ogxR3/bTYPBSd+zH57Lvm
R5EU6X0fS8nho5LRYk1kEL3GvcxoetNDRbuJEdHfShVqdFJa3RdNwqijJns3DqD7xKp2q3hMF1AC
gDJt2Dd2123bYNAIeWCWAmkKWFcf9AKmtDJaWCiXI/nQ1Bz/dAeNPFXU/vwgmRvdzPsstadkZ6d4
fBfjV9eloDb3s4atYa8wL6GzRr3vEnt79BhloKxZVQJjDDHznLOdXst61sweJS0dntMq/EJhQHyZ
NjxZYPrBm301ZxiqbGMKzyaPr1dgQfMe6v0OmQWs5gc2YJ09mHMyOaKIhF4UXfFQdu5rzvM5WNjW
qFBqqf+jHqw/BUSIa1FiwAF4iRKq50sX1lB56/lrnFg2t8kPnaZBXp8m3ORe8ltovRSVEns/zyzl
vpQw/8Tvl3nil3li2PYw8zwLR2y04POXCLm+DYhP81IL9WAlg9y8xTH9U+V2BcTwkOoWUKMZlEXp
F4UwmgLrn2LnIXp9ZfjjBXa1A05TzbCbt359pEUqNrDNz8m7COtvSy9L1UEeTxrTONvKi6VXjdqv
LmS7vf5ZSjBCLF+yULnA5wkdG8Qj14eiKkY5AoY/83OMMK+ZB3jXlaaVG3UgcaCV9UdDAcWWduru
kOVn4nYjAb/d1an5Mrfp/BT9jF3uaL+4ujdcpTEsOC+V3KuGZNUMf+vLYrgfp48JAFCJ2KAmioRf
FwR3WSWBi2/LgAKeyPZGaBjA6G9Fh4ZoNwVlmJLS1aRW3rWVZcCyL+Ut+CZU2Khlfvy59b20YlJr
0/rtCXf7z7pf9R8MtG82LgbbVYhUYhBHK3+CqYSkDa6a7CIdFXkPPv4H2EFsJ6dvPd9mLHUUI3Av
+56+E76y0ycJSIQ69U0owy5hwWtfAJrFUdW0lcfWlR7DyvTWteH5Ewew31cpxGundzPkIz2xAcK4
oTuIVr+wWhpuX9dlazzirwQy1OjNbTio+oXllcXWimV5rXcs0FSl629IWz8ENZVxIy3Gq9E3NfT+
BGI6RdViT5ADJFJVtFVTrP2s/guT3mKjeLRjUeWXyLSX1+2ERLCNAXCuKaESYOkJPrOUpq3EzVlA
AO0vwoGY64o7M0JatxjHu9FAhhe72c8ixr7aTORJb5wGMV+LpCqc0wkDIf/trVURCbQnrrFAOZzV
zO8JgxIkWWNGrnKdY46+qdRhN7saKUFuADDI5WvVaKgFpPEHD1mrRALcNuu7lKqSor43DSgsUMx9
y2KmG2q0ewwZvRn8BT8gXCJP9AvCtaMLZiuaBDpGN8boAfGlpzJB1EKUMSwzHBdXKFPYexeuxCqS
0+rJhGTnwOpyMZPUKT1hSNuuyA/YN5E6XMhyWFwi9Z1v5Xa0NuqYqSSIxvHlgJHJ1aECjWyS5TCg
gEfNLfRi7XZA0f6wZUnxY6qUnaO57f00Xxo0TX6c50vTt9qq5McDPZlv0EYcK9QdBNfU3Yxqkmso
JzFzKCQKd1aGYOkv1eDIj8g2s66LJHXitTfiBugdD8qi23VmBOagd5+Ie+2yD37qjJcojfTE2Jzk
4DHhQQYbRCRSRtoy/zZfWEvlfD99E5iNrdpZt8kIsBCRIkovNmK9V57h2/dm20KD9Ol8UaKnvKjA
LkCPKrycjzJ/jbBiQTouGD9mRTFcdEqykWuz2nVWjyCrXIohX/kRVicQTrPkspKV23nORm9SX1SY
QK3nr6MqrItDJ6DXI6x80eAUEYmBgo8GURdc4CwErU+MwGmoPKzR+hChpAIvs5fYS6/kQPb/DLBh
p47UxbdhUEBuDhXzYsR/+75PwslUgZlq2LmfKuy9n3ItMdd26LXS02jbqO7UCl5v2LXMeLiiVp5U
d4IbG3ghsZSUL6WwNy6lMvPJMksA513Ves0z5PJN6NVY5oYo6uWjnXx2eyqovtbl97z2nxTTSq7d
ztvNZWI05Kpbyeg+pon2KWZRt8vKwF5Hbmpd6smkjde13tUcqxkFZbwL4dbU6v2cnK0TGWwmBOzZ
jA3c1UYVaoCgd95coj0EIUMbKczPdmyZ/WkghfuIsmF3ozYoZ8umx2QTid8UgPx9ozDYNxhiVQnU
FQM1Snn6Cm2SDA20M2+tMcHdDoiFzweUhfwtN/zwjD6ctdRttTGTQVZfaFRN6EKUheShLA1joUqt
yYjiEr1RPdkkGzUrFFR1wtTzGbDsW7UcvJsaABnaqGBNI997DpBkeNKn/eVf+zEPAbIWBlc5ImyH
+Z/NSE0JokUJCF/FJ9kO+0stQSefHNOTlkdfKjbWeKlZFweF5AhC1A1BPWFlOvACY/LYtmjG68MQ
vqJdVKL6jrcTRO+r+VuFselhP+5UaN5qLvYvQfqx7RULAKDe+XDS048paRVHuABf/qrHFRlAVNuP
mEhP++DAqPcFwMRbpcnhRdagjlsAN9A62+Ayd7NhM0QjApsTNRioAJBDogHTOxwwbBZdyJ7+2aUK
pM10/GYBQ/p9Y2zQZZh+UtgAuEceDsLipmu4VRIxGcDOugTNJ4dnFLLUv40ONoVWe5KrI2NNPnnR
xLllVKNRj/aulwG5UWjTn6BoqddqIrerfjKDn/eZQJVt86qKm+iu6pvq8FFrZnEZyVq8UjO9usvh
h5MktY1r06oQfZjAi/Mqt9fBHVrisCevzU8NEjrXxlQULyr7xhsZg0nsSduhjwqyKSOO0oFcr2Ym
zMyOGfIK2oTksQhCB/RyMBXEC888C3syCvkttc5Lriu2ZaiGAXdiqRUWDaj35lMihZTxw5C2ZKJY
1lzNdg+KSaGN6sKzm0jaPvMhIM/7e8EwmodDfZVkKX1WjTjDhV5YV/NieV42234C646VNG4O+Sez
7MdL9EQG0l+Comug93fhYAYXSt70d5VL2Wne5yVKcBFZ5I9Ms3pOccsbqjR5siC9PU46fbOkrwLf
eTfKEx0ojXDaGGtDu4ySrN7NfEd/FNuQdxUnwgS+VYhySW/9mLU/ZhWQMhwR6ukyFo6kwFEeNMJb
/BGpUkc+uQR2zR9aneVwVLvJ3/z/9s1/EgcKpdiRfMC0X86p2HR2swed203Svv3nCHlYuIB1dNdk
MeQ6d/LL7NgV4J7pipL8R5K+yJU+XKBFdSOXOqrhk4rd/KFNL1UoEsyKe/lKhE18xbfPVMlNeROY
39uKeTPzY5hhPT3DKu9Ud6sXpbSXguL6zDzKWkouI2qooCSnwg+yZQWvud/nUW2Ad005RMWN56ba
gVFC6vCHrmfWnZrgHJ+mirdN7fLFBNyHrmtir4RRaC8aL5IWo8/hBVn1ZAkZFMq01QGVWWcaKD+j
LZ8QQ/y5/9df/NqKsh8500ZyrcRepmqggiP5ps5dj9xZ0z2Uf20xyvzcR0bpS65Ct52tRca6Q01i
hg7JdfaKGjLguhGLAAucPE6MbOnFh9nSw4ipdwTuq4jr3e+jJ35tSIRSmROumu96393Z2Mvqqzl/
UKqwUpt5zuJF2LbPWZ7WdTd610QvSY0mnGu0dDKz7g1WYwo5+ipzfB8PvBFOq5O5lthnAmw/CXNw
GO6jJBTyY/WU441UZqalO150wCa3FXm412aItrB1stth8rIccqlytMZGYW5KbI6RVjkxGcqfCTFA
ev4WKbSnZlbbHRITfMjwIkHTvyt0a3wQQfFpLkjgtI4kCvnbS5hUyuaQB/DGBPRHQo5bToPHOVMY
Ay10Qw/rRFmCOpdW14pvm48CGZuHbGgRxoQObkBB2h7KECSNYhh2XJsuJhVyqZAQXcnUx0zIDrUe
454HgJ77ZAszb2Vk5PUYF6w5m2qE+GxT5wf63ombfuoRRam0m3yiD84fWI98iehfdrFBFslO5Mzh
iouVq2I+nrJevtUnte+y4ZaxOomJQwRZahyXs40rENbDBGeYIQkK699Lu5LCS83OqDoBs9m6E8l6
5O43TCH1C8aN9NrHH2t9SGnDvt1Eroy7UB4jbhT0iIVTdLhGB9KnZkoeSxAhmMfm1lqZVPgrvaKp
6kBGa0t5HWxXxioxlFY14LMPY9uOgBUQTbIaaneITPduAY0/V/K9LMW0e+FRwpD1L3GlPM+QK4OF
2lqtG5zGp8VYIGvtxWx3DAFjeFpspVSAVaWXb3j+9wcFERrguhLpF2lUvX2okYi0lAD7t8mxMwLy
uxktVoiuokeUk6tyuBxN8VFV3UcU7/RnM49Lh6Pql4XPw+y9ByUdX1O/8fEFtMuHVEebfpCk7HLE
l/k6zFxkVLpqH7QI95j117lLzIX5EbHK9vFnLhH9oEugZvOUE1Z4sovyAvpamu28IN0rrlc9wwx6
FpNDlV3C5BDWZr78zKi9/XzlBYtwnKTIrPvTeDx/hH9tGd1FFhnSzeGuRt3o9vMHRjWjo5r5dyNB
6KHUIKMOo0AqUEbGe3/Y9HL3OjUYAnxshjb+zDSLQY/acolaTo3u3VziysReQFKaVXk90VV3Rvgg
FUF0gD34CXQUL+Py8gQKVpJbj3PH/d9f+//xvmf3h/G7+s//8v1rlrOg8fx68fU/H7KEf/87/Z+/
/ub3//GfffC1zCokA07+lfM9u/2SfK+Wf/TbkTn7z6vbfKm//PZlm0KcGx6a7+Xw+L1q4nq+Cu5j
+sv/3x//6/t8lA9D/v3ff3zNmrSejsaQkf7x86fJF02ZZuv//fb4P3+cbuDff1yl34Ivf/v771+q
+t9/2Oa/0ExlBqVBrrRkzWCo675PvxjWv4QMgtuyNFlV2SSZkOI14v/7D1X/ly4rUJRMUmQ2CTJ+
qrJm+sn4F5xBdlqmMDUFSIP44/+u67f2+9We/wUg/D4L0hqLjt9Fq+nwNVMzDctYiCvbImiNKiaf
U+s+bNhxHAbQQkZ/BmHx+zD/6/CLiXBoStHQ9am5LStcea+rONQnnGFZfW7LcWKrsAYq17VSo/z/
5sH/vMG3N/T7tPPXGcXvEwo7GYGNUOzbJmWrhHcgCQt0PtTpvGqsm+XV6dMce26L/E9lyHgbeqlB
6RmW4yoPRsAqzAyzz6ePf+zByb/fhmkXch7acNFAjGp7w5ZM67GWUmW4GaxJqQjBAuqqyVDkh8j+
LbDfPrcjN6QvJmK5haCeOZ0QfwSzv0a+mWSFVjVIl56+o9+1g/9qGH1aM72B2FjB2Ml1o+rkC6ki
PruBr9awKuwIi6NSxcrRQN5PBzx2+nTK9KR+rT9+nW96sm/OlwM6jnTSHtvG89pibQnLYUJZrtvB
jiXYKUYPNlLrerFqBlO6YX5koYIlgSJLzji1HLvjaf+bK4gZP9pY7/RtByBtTUXrB+qGVxCYgFD1
3v70fR5rtykO3pwkI1g7a6j17TBU5ievLE0yGHJ8efrox25h0T3EFoJ0lVrq20gNgu8yfT08DM1c
yapuUFCu0+Hi9ImONteip8gkcJCFr+vUWlx/5fbGR1I+JuoWqJGwGMlXjdd4mxjLm5VIuueobjen
z3zsAS46jDLuwjwXhb5FVW9EUR0wrLfJdRuax/tOsOgqmLQoFh4QxtaQwYpC6o4SD9pdErjvPMGi
rxDhgLFElUsUKkH13yOeO0pPJqxV70yfeqQzWqLjkFNE5bXXCSDT1ZwuwHoPxXzIv6skLEqw5r1/
6YejeuZ0R1pEW/QUTI0hnYnBdSAsjWh/lUrebikGZa1zukWOjBHaomuA6ONaHRBHp2ZeW4OSylIZ
DIYS9xBC6q4/EzzHTrOIf2h++IX0iQVeOho/sMz174q8Lu+rMPPv3ncni+jvULJSOlm3HSH1aEwr
IG52dmcxWLBWpBJ1+izHGmTa/6aP8S0vjywzt8iLasOVBCT8zgY0Hq/ed/hl6LvYQ/OEELsxC5I3
yCxor8ZIduT04Y81wyLAm9bM4PUZhoONzvihjzCjY2RF4D0g6/jOJ7SI8SZQ0d0fqCZoFa7y23iw
etwP5CEYzzyjYzexiPHIRs4EY1CaoChhYxc+XjXbwMqb+jqSYkyP3/Ws1MUswBSDWilSjy4bdBWE
msbiFrKCuh9aPX7flHDOnb55mRK77fQQNV6nBlDUbHTP6PKHsiqlaKcWoy1f1xLr/QecilXjfZM1
dRHvyNdThABTCtaDZnJ8eGP1JgXzoJ6J9CPDpLqI9D4YCqMWpekokqci3isaQ9/kAIOzFcyxFiOf
BmeQMyc70hur0yvy5gEOIL3lZCIN6UmbmxdygxME+ByBolsGB125jXR4lzeWUiv96+nXYmr+f5hL
qYsOIO4910QqwaVYRoX5NqPqUn2txOjnW2ksM4QPQxF79HOxX9/IocjFp0GzVf3h9OmP9D/qooMY
XLD3FqoFTmJKzcbXYlA2Bhjc00c/NvVQFx2E3taoTgp0TFWZm9ki7drWW8vDEMTxqqHxXpCE7pJL
bbRS/ZbitSDra1pW+MlCmEI/E+DH7nHRg0B703MQDviXmLieop5jf8/7Hj2k0zd57A1d9B8UDAxl
6EPT0dSgczwcX7bUH9NHCWtnp0/c5sy65chtiEUHQmnFsMLQ0xxPHsPPoVVI924be2e6p2NHX8wM
sLdHz14ybQcpVkxVG8VKJpm1cqjeF1ti0VNUQTHooi8tB08cV1xpZi3ExyJXteEyDZocu5DRyL2v
4M2BnZ9umSM9u1j0HWo3ya0LxOQMqhBYfQPSyCeCdfEdKZIuP/N6HTvLotMgMR0VjcHiwKfYuzVq
gD/U04BTKvk7p21iarQ3/ZKBelgKTXx0qsarHREY7SZGUevi9GM61vSLPsBQZF/qGSCckEQz4Hwl
3LhDJt75Yi26AFZRSI1BrHNEhYiY7CsvKZCUMy187NIXoa0Year1MRy5wJTGB6QrhIqQmqSdm54f
O/4itqE41Dnl4tGRKGNdSbJaoMMBl/ddD15ZRDT0Sz2v8RKAp4DIF4BIazXI0TlToWOdr7IIaSuF
idvCHHEUCCpq11yqUr/He+8T7gpPvSUB0sAtO0dPCL+Z03d0ZABdGqeGslTKnVvR2Hn4KuOPAqiu
H1axhlwhPMSCemN85lRHwk5ZBHfq6sjrKNisd5L+neVt1F5odZSnTt3Bvz59O0eaX1mENmarcLFQ
mnZUAvzRrrNwq0AVPrPCmNrhH4Z+ZTrrm6iuUzq/bjQ6R4GqtSUAP0tRdNPlGoR0DWBJFjcYwJzz
Fz7WNIsoV6CQudYYTpR4HQ+xUtU3KA9eRjmIUzcrxSrv4zM3duyxLUKeEd+NIhCDqIOHrgLTSlRr
0+8jf3O6WY41/SLqdcoIkTSSfwIFgjUWos2rNsliantRema0OnYLi8AncSuBZsLTvGy8rnpyFS/y
bvImjb+/6xaW0EwsGNHkbAXm4KiFruNh/GCaOVKgrum9792dYXZv3i4dXyzNwt11C7abBC1eIqvC
tpszRz8y6ZEXo7mah5pwQ6vd5ikKln0K47iy7/IqvEYOKXxf7z57pb25hSgfS0mqUOqYb0HDRAoj
IuPcLRxpYnkZ3LqF7IKvIF/c2RSIp6NX739A01nfXrvc5i6VPq4dBtwKbPi9lxu3jQXxxjDEOVjM
sXtYBDUC4lYGmIocjia+Z2pqbV1EUN/5+BdhHOF4i5gTB7cqK8Em1B+2Xmf4Z4AKR/ojeRHEfU3G
Kx4iLh3mpGaXT32tJatKAyiday+VKUdnXtVjJ1qEcuLnAsUpudlSqXA6JC3g5SEZE/7pqyryL8mZ
bPGR4dacibBvWrwa8b3JfJTpvEC5UN0e0reNxAhEgki69ABS+q32QPVwU7jau24N78DfXzLZ1fHU
9ZGq65uB+UMIJFRzwVwEX7RIeTLxkD/dW/3za4asyu/nAfPUh0zSkRA18F01wiBG01OYZ+7in7tz
016M5KaK/nUg2fU20yQDGQSjXiHSY97RF8ZnXrZjN7CI9b7RBAr9duOMClXVFYyzKF6PvY8g8ekn
9M8vGUyk35+QKCA5N7nXOhTb80cbXNBFngB35X1WAK/a+j7Bvdw5fbJjd7OIeiUAiZT1sFQ94IbX
dljBG4yAbZ8++rHmWIR9U7qwWAa9cWpb/Qwof9dXSTCxe848qmPHXwY+GLNkGKTaCfBiodd9VV3v
IcqTh9OX/88jk2kvwh2LiMRUUrN2KH0mUPQ8GRUN/7G1vGs7CtX3vbNLcFUaVRJewwgM4SC4L0q0
J0hG3dWY75y+iyMPyVpENpXsLq+Yo29FGWzTyn0KBuVF6Mnu9OGPdVYzeOxNZ2UFnScxRRgAm4+y
gxNBCWwYYdkR1vHWy0L4V26JdBPGYpAhRm+jNWVy5tkdaSFrEe+tpzd+xJGdmOkhruxxusF6DTmm
wTIvcituzqwQjp1nerZv7hHeONA13MIcLQjvoiTCXxnckoq79soo7B+nn+SxkywC30U+0GyDsnE6
uAkrpRzvkiTH7EDk97EfvGskNmfc85s7sdPJCUNKagfz+u9GowfXdDjm/ek7OPaqLeIdneG6rMuA
3qTtbpXKu1PHdge28/F9h1+E+4hVWej6UeNg4AhrNcu2bpd9jgvrnZe/iHet02Ajqxzfkrr7KHUv
uhDvW6GdGTmOtK+5WKODcnO9WvVg8xu4cslA6BurZ6UJdLCSkcM9/ZCODB/mItxxT8vNEW1KZovt
rk60lddmzy52kV5R3DaiODNHOdLU5nT6N++R5LPkKDOeVdQwoXPHLZTOCzfxt6fv4si4ZE7P8M3h
tbxDnpAiB7pyiPZ0YqfpZ1rh2IVP+98cOUdb2MhyFq+qUl/lVXaZMF3AxvhMd3jswhdBHMR17zcN
Fy6yJzmnhGx/f98TWYzUsR2W+RjRrkpmfRFucRvZ5rtWqKa5CFtEOKN+6IwamHWofBiHWjhhg7L1
6Qs/9kIuotaaVOzl2K6R9LmLfFTh6nhnidwxZfkBd/B3vvaL2IWr60m5Jktb+uOHUcFRVza+FBUa
Sp5crHIpft+LOeHD3r4+vPVFEcvMCfSxy9dU+4q11prdmd55zm79PZED1uv3w1tVa9aa3krb/sJy
+isfedgVK2Lvc4l58B12BNtM2sQP5bML8/XM4HYkIoxFKAOLLLTCH2oHuYJ9LeP8h5raKpPcP0+/
AMeOv4jljjriMKQugqF+fhlQ49i4qFoFvjWcaftjJ5j2vwnpEk0OyqucwIr1e1Se/wS2gSeX/b5h
4W/oOw2uJdSOalsm6j3qEX+idrSvTP3M4Y/0GMYisGGsIvjSK7Vjd1C0DYD/l4XWG2ei78igYyxi
GznqNmYGjqvHiCpW0jR/gjZf26n0rARq9c4GWIQ4RsJaF9l0IKaQO0iuQIbrSZprjCeEdnVutnes
nRcxnneJ5lIdqx1Py79IXfsCAP4TJt1npvtHDr8E17XYlZQQc6RtqgVURaYhGbPsbKU2+Ju9KxSW
8Dpk1E2y/z0rCuHflKP5OQy6PRy759OHP/Iq6YtIDhNT1sxJSGco1H0ZSsE20KzAOX3wY49nEcaN
V4JvbVoWW5M+p1xeWYa1jbvxDA7v2LVPp30bxKgNDZ6aVI4QCMiLUv1s9+D333ft00nfHBxzkJDE
Uw1HYmh3fqxeZ112V7TJmRA+EmT6IoQFZU4Qw1LpRJ376FvGdQyJP+Py14VbjNvT93DsJItIxgY+
tVuNkxR2oK5dO7+0LO/VyJJvCNtdnD7HTG/8h/FHX0QybgtV5Ctd6RgKBIoK8K+uCNRDE/2b2ik3
BQz9DeTHK4oz0Rr/t3yD5OWkHl84iYvs2unLOPaqLQK9k1R6XK2huXxxV9U6QhDmh8pWP77r8Euk
HGygys+NrHJcSXWQ8dz3eX4lJ+fSd0cmPEtkXOtaULhirXS6OtiaKLSsW7d6wI8Nizwr2Fd6eaY3
ORIyS4RcANmmKvuoQjwLZVltuE2sd86SteklfBMw3aTuCm6ldHycrVEMMo1wX8DuX3WhIEH4vnZY
hDxalX0aZToPaqjvJTrZ2NdepDz6cPrwxx7PtP/NPfQAYWOD3AM9SltdJgOa9+BU1c3pox95R7VF
zHvC15nLCPTBNOUFS9tH0PtbTcrPvKPHLn4R7X5f5FEp+wiYikDrtiLK0Pn1KCFHZ65/asl/iHRt
Eema73lWY0HcGXvpIUjEhxjvzz5FYgI9nvc9okUYx4FekBHgFPiV7AvL2+M5cgnp+Myy5UgLLGFw
sTW4SdEOpVOq5le5tZjzW6J+ULz/x9mZNcfJa134F1GFEOMt9OwxthM7uaHixGESIAmEJH79t/p8
Nzmc4K7qu7dcb6CRtLemtdejqwtz0tobFqtxL4Jn3lRhgCptB/ggkZtCcNhn1smVn7CYsFuTOyN8
aPAJMDpLaeg95KX7UMrk91U9sJS8jdJXyk/QA0ioN5P1bpqy28dwoPz88StjaClyS3TBwBwoUPzV
VN+gNn8Skj+jVvMBpVoXZu61V5zj468gxiW/dLHmlntYPGRBw7BtF7cmbm+1jK8bpkvhGo5dxzzU
DkrVw/g1LMJbi6t/1oi3zxtpbRAtIjk3fgtDlRpTKtoKzkIFnKWCuMgULJKue8MilEdYITp1j1r7
JjFfjZm/SK/5opzk6+ePPzf1PzIFXYSx62JzCMtqsY9Rcl2lZQ14tGP69vnzx5NzQ/zj+Us1Wl0n
KMGtLX6+4F/nqAWBWNxVzvBOhaO3bh9+rSKwpjuBOmLY9akUJzYEdIP6uu/7j/fRX0NsqoMQjhoU
ZJBEehkZ/PtJF5ckwSuNt9SqKaeL+8D0Yl8AyzKWaURFzz/iZGounGetveAcOH/9et+imhi35mJv
+TDyPTB5Ykjz3BdXXuIs9QXQj1gEA0PJdFj/mEz3kMDTKY+q68JjKS6YcGBmmAfiW6Dy/ZCwU9Qn
+zlONp+PrrXmOUflX80DLxEVSzgSwQi8cItNYyKuUpVEWl6XoJaCOtJ6LpxrHNSR5/o3zl1vTTgO
mSD1vStdvvv8K1ZyiLdYbESRgd/s5PI9beTXoILzthsCvgfvkiu38N4iS40MytOBdjiWm+fuY5qN
PZHZa3421nSXdCRrX7HIUwZkKKkNmqov6z4dQ3Co4dxgGLlKLISzhv/ua+b1unXgXXomxfODHdxh
p1lfXpirV0bSUmI30YlazvS5o4P51e3z4uBHcD66MI7WHh//94+nmCMCz6KLky4X8CFWMfXTIO/D
S3vglZl0KajD3S6IJHzi+zjqakTauJcy/tp33c+g8K9cFS+ldBF8+iCylxhG/vhcFcOXcpxfk3i4
cAax1kiLaIZ1iIYhVyH2UZf86HrYaZQ+3Jg/D7K1h5///leqEK2NYke1HDUPjvzhhMQ7qqadrhw+
ixDmIxissDfv4ZgQZDiPdsG+DMPtdT99Eb0SjO+RMzw8BtsHTnnBEU4Tl6LqfLT9j/mZLMJWwP0j
gIVNv69rWzlfi2gmok3rXub0KXQVhal1mYPfCCZXbB+HKI/4USReyGGEpoL4qITXwL7bT3Jt96hS
gpeZ1iAP/TRx2NbAcxG4ebrN2NXHVueFPBUG5X17Z67L4JGCUdrfJdQLpx+AgzbVcwK73vEQBkMU
w5YmdGHwZWDmvw0B4+y+m8j388cRFgb1u1uEjfrNuqjEOWQzwkT2jJMkKYrzI3sz0rHTW82lgdmm
JEnwlJjWsxAs5wI45I5adcAh8lwcNGyaOpQ18NA96i6vk2Mf0SR/UsbAyc+F0ygsbXxF4+7K7lwk
MtiLKfxyzIkObu7TXnc4TLX9davFpd4umCD0IW3N916SmDR3kiY1BpzkyLswYFbS/FJrJ90Ctru4
h8TRCoBIPZIA4Dg/wlq+fD7Y155//vtfcVqjAnrqIhh81K6bQHnssB3KAatDT8f2umB1F6mgDCtX
dR7AjhGueY5zBCsfwaT/9PkHrBwQuYtUINtimib4zO9jI+sMwt36BkveeQssHKjwtBK3CsaRn79r
rbEWmUF01YiioASNhartNGjEN9kJAjSkuvAxay9YZAe3kjBTiHm/h3tlUGwSG/RHD+Lg7zgfaa5c
ObiLgCBdRWaHYsyGRRuYbelU/IOr0vyOYPYkNp831blz/zfP/T9+4q9xNcJ9P3fKEd3isz/QTp8C
eOleCLp/T75wCf3vMcuVlpOwUY+dch++dLxVb83s9MDAW/3d9rT/8/k3/HtohUt53RSImU4Kt6tM
JHCdpEUFpiJ0cN6taGaY6U2VE9jUIF5+fv7CtUY7f/BfjQZDIkZcU2DCj/sfqld6X1VgWV/38EWk
80jn9QyYAY4vRkAUFQkxc2r3qsUELIkXP91FMT7AyeiTnrETmGbNzdgM7rfrfvsiyAd4BDY5TJT2
QaciEG2p+wObXHshrNeafRHWkWnF3A5YzDU5Y0fVxfA0h8fl5vPfvjZaFzHtUQYrqfOWL27jkw/n
PyyDftDKflMjqH+fv2PtC5YhLYlRBpvjvWM7+lGioOBjblU7Xgi4lccvVXWBR7u6rBvs+8Joco5N
0pHMzbUOLug8VmRv4VJWh2JoWLqxGCAWqcbmsQJWLc5gwA2Cph5656UY2nsnjiZvF4IdW53i0Ep7
Kh2Ypl0YA//OvOFSTwQ6MRbvrcQvsP18C090s5nHpH7x49Lbfd5Ja69YpK2h9jvYv5J2jznrPprm
mzz09qW6dL660klLEVFhcMsTyr7bJ7XjH2heVgfGwQK47scvU1MTVvHU0Hbv9zCBB/pNvvS1Px3K
SIE/dt07FhnKTwwKoIEjxUKhqyEHiQ858Z6Fnb9+/vy1Fjr//a/0KnlXFHlSoYX8Ut/GYwLLvHby
Hq96+lK6KcHHcFWNlb22oowzp61xCt3Cw5NdGD8rP3+pzwxdOmNDiGkvp7JubxszxDhmM2K8dKG+
9oJF+8+ukijm97o9qMoVFrK61qA4N/6UXEhTKxEQLzoAFqGIMA8vGIrqbRibQzmrV5T0/LquBxaz
BBtbOyZq7vb8TEkxBf0zj8Gl377WOItJohAg5g1N1O4n198B9wS07nBhjb8yQyz9QlvHcQsNj6P9
rCGNhh3HHpClL2FZgHjmXTf248UMMZZMFgSFmPskiClsMyYNexnZXRm5i5ZPdGMBncDsX9MSRcRJ
4AfzsRxr3wKd5vTRn6s6eKmtg2FSDtPVAiEGyhNPTZfEOmscN+k3n79gZYBGi7m6daoBaCGg0z2m
nhg8G9XoPhUk337++P/s8v+xKo4WvQB7lDF2JT4gYMMmdpID6aZHATSTC3yP6M2uD/w7S/M/bi9S
1BNfeO/KZy11dl0dx04DLSUIH5QcaDMWu8k6/Lkrg+5Cclp7xWJyYxWMpF1vYPtK5XxHwOnaA1US
7McqiK/rnKW0js9O6+Ztx/bTzH71gt14DtS+Np8vHP6vfcI5PP+aHpSFt5Oy+OFY9Mdgr2vOf1RR
IEFVSfrpuhQYnl/+10tgjZTncMRh+xlOzvDkPPZl+Qzf3wsrqZUstZTX+RM8fAOUlKIwus/hpC5o
+RKp8ZKSYWVHtJTXVd7QdWV+7gJaw+xecXGy5fhWa9pvWeOEaQ7L8wsj6tzs/4iVpdiuh0+vmWH8
vycA9tYVWAGAv6Nkj8AZC0Y/lzaTay22CPkknCMbDFjyEz0Su6kUtK9pHHpiuEoRCizKf/d4POmc
Y/mM7yhDuyFwHX4YuCezGUYE1/X6Umxnwwpn9Vo4m4IUpj/VLgGgw+PBpYqNs/fiv/piKbULfeqZ
MFQYVqhyaFFPKlyQzH14P6JQhQRgRxreA6M3GrfZ1zKPUVdVx2X/SgJUv3FW8DOD1nkCAinGZRGs
6NW4jcrEYW8cEG2901yXIlNBbX7R1vdvJl6PJ1uVEyr2lE7BcigBf3Xbyp9fSoJSpS8SJAj7ULoQ
xN6DGOLMG9o65XBHeyoBh/PAT76wrFjJC8GiA11wxwuPi2Z7BtSFG8vMGP8ZfJhkHyqNmq8Lnfif
+v//HfDB/+yyUNNQStr5sKmIPzymg99wFlEnlefJUz9Mb1TX3xWX96GcAV4rJwWG1tg8NZCyb1UL
yoSxfZ8SpiYALP0vNIFVeJ00l6rb1prhnBP+ylzBHArvXN2/LXLcx01Jk9zqsG4P2nfr18/nx7VX
LDJw6dR0gmFvsx9rIKNzd4Mw/NI49rpIDBa5F3t62wLL0OzpPPCUef5RzOMbaPcX9pAr2TE4p5i/
WgiuRG0xD6bBqU3HPJRRWTluEwtJymZuhTOfIpSux0fAF4Em/7zFVpLkUixJRBKE/hQ0ONx2wq3f
aLYrRLsLQ2gLRlSKXZga116zWPyWOOEkVNJmL3hRwTLVQR727Il3oFfo4dLt71r3L1IxcYtKNVI1
+5Cp6hnSff8hLgvz09TEuXAItvIhS7UitByFmkK48xQV7j92KjAEKjwUNFTtHHtZPF28olo701gq
F4sS50q5ZM3ebf/k8Rtk3Ntxpn94TTdG8mND4i00SvejvHTA9++rpXCpYHQMJzgy6Zr93DmHkpQb
eAWl7uhmsxiBYGi3HhM7E1/ZW0tVY0TzJp4BWNrAuCcajwkbgl0fJ5BKhMXE3Asjb2VM+IuYDfDs
sIKLzMb0ioPMVsEyX/WASGIHcCGGVlYA/iJs4fYmqsrikiyKgnEHI+oiqxz30qHG2tMXW6OpwoEu
VaTch5aCgFMBi1Cz4s/n4b/28EVcuiEnQCqxfEOm6uTmNPX78ELDrz16EYxnR9UB1UX5BjbjKOnC
joFcYkqt9eliQrVwOqwGuOBumsq7keV4SMSjrK+brZdCRug83QhDJgdMQ4sT6ifrnamcp4LVu8/b
fOXXL9388iCCpy11kg3g1+E27sAGpY4bbJlTfnz+hrXUsXTvg0OwzAPY9ACnIT/OOAHUT97D8uGL
NHSXO+GDmUqgjuz40fJL43QlMy7VjUUYFc7kqWoPmBjbTX1uTkQgOw60IOArB/GFDLySpZYyR8ca
XHG1soITKb2R1L/Lp/xWU70FKg/V7PwW4w5QbXWdk2e4NPIztSvUQPtkg9MOR++6c2UNvDDjefN5
Z63EyVLwCLbeKJjfJbjqDm+LKdjZQHy/7tGL6LalAeuwwIqLjQqV/qpDKmfB0+cPX+uHRXxPqOCY
+6LPNy2PvoHvnTnTWzz8aHGWQjvvabIK+JZLcpm1RlpE/Aw3rWEaeYWz0cLdjKVVf3LZJZd0gSsh
uRQ9JpCj+8DiJaBK97OXjqQUO6cnf9SUz076eXutfMJS2KjCLu8iQRPUxM+pab6Q/tJ97IpmM1zK
Gv1wJjCSK8o9sQ6dbtqmbunPKAQfL4NCQp5KG0B17MBqHVbEs3GTL3qUvdhGKBwef5azlv5+xMpZ
XljHrn3qOUX8tY41jiBwrxnP20k5Fsdm6tpqV0cMCJTr2vLcj3+9AAiNMYxJGW1UMjvBKW46a3Zw
eUcV/ecvWFmJL3WEcmzUPOVcbVUPw84G4D6AxO6bXH4Ert4pcanEdCVpLqWEWDIGlNMW7+F1iTWW
e9fURZcOyjm0fnRBOL/2kkUa4NHkD/mIl0xKNynYKvfeXB3tTF4TMlyYNdfescgGfqngHqNQrFB7
867r5sehmN6iMPjAYc/7532yNqoWOaBv4th1aT5uJ69sUxAO4bhjfHd31dOXgsIituCHORRmNSgg
TvtGFvcsouO3z5++kmCWln3A/HFKQjFuR9DN0irMoTobE5KVsX+pTGuleZaKwkpq0uPufNzmcGX4
yisJx7HQnaP9519wPof938OFcKklnINSi1FNMIKWGKBqgHu+G9x5VXzouA82XPxaRpeKG9c+ZRHe
KE+nM40BEa4S0u4Ct+synD9f8k9cie2lPR/VHp0ZsDBb0RfbgAD3SyEFTwbxRxHU09X29+cttvae
xcJdaQFDu+gMByXsCfTBxzYqbxgXD/5gn88FSxcmlrX3LMI7aFToUIGe0YQ8SFxx44r4iWmnSaMO
sNHqknhprVcWIe7MvBU5o/DBQq3VJkG9YYYkf8kTbi1CFtE9ozQmryY5bCPuvVfM/wIrjj89Ly6s
Gld+/FI3X7Zl2/fcV9sgKaPU8XzUFsx5v/28q1ey31I2z4CRQk0Ytmd9rlS5tVJZ+MSqtmp3Fnxu
ufMlBxzu85et9PdSMphPNPdJjU8BUOIX6AJ3OM98m7ygwOlDfOTmUiXG2ked//7XJMtBOh+B8VNb
p8Vplwj0veFGZU0ZH0ByvPAxay9ZhHpTI7HEsye3MZi0IPRNmKCkmNJ49B6HNr9wQboyuJYKwgRe
FGMbBHI7NWratWXspZUTsdvCEn1dFC5lhLYFy3GWWm4JzgJSlCD8mv36ti3KBx1O70QAUXxd9y/C
fS5bf+5xnLxNEgbwucNPbQMcZxEUD9HI/nRiurCBX+uaRbx3kY3GKM75tmqmMuV+UKT1zLtUghKY
SuNeiJ21yFwEfu77TJI6xGtGUWasaAjuaWp1obX+k9X/d94CMvG/R7Eids4BqsXJCVTDUYPbWEt3
TdHrDAbGt1qjqr1xzGvgG/Bgh/uk8sUOBq0yJSLYjYFxrxofwVJzmFO8SkEXvi3F+CekcQW7Pf5c
CHLHYWEYiutcB4Kl5hBXKri4sOCX+w54bpPzq2fdy+cj799LgGDp59cQj+QNFdFOhKrNfKG7NNFB
fsiHVt1Mc6G+QRPu7Zs2L3efv/HfYyNIFtmBMGgxZ7js7ebcsCAbCBn7m5CwLr6QGNZecP773zlu
iBX2KjzZxWW87QeRAsx+5W9fTP+w2hOj9fDoyfP2czVukmjYXNcsixQAeE2Vl5FAs5wtyeICxUet
UNGFkfrvZBkki7iHPRDKRGzvb8DD3gRdc9tJ/uiG0YWIXGvyRby7AWRItG39DfxDdibwHvyu+vJ5
u/w7YwVLFWDHiaiZ6iPcKXT1GxMM94IzmaFQJuLkw1Dk+br3nGfmv0ZN5TTcj0Fp3LUgfR5Q1mu7
D0+h9uVQtLMu70asLC5u7sP/3ML+I4UtdVuR9fJuqgXbloPRnckIq5jHt32A0qQhlSwgGAWlQPFb
VkovifyUNrPFKt3lfu5BSTYKUDV6BjJ3u+MEaGj4sYp8IIeBVaH4QamGNBObaPBxUysLLTWqMipK
bpISvKr7acg1CY8Gvg8Cqq5Ac/bVR3lO/9KTTpp08kBPgl+RC19SWreu4NlERmH4zs6cRMXGikkD
WQeCJxbyedU7qYni+kQbOmbQA/CvAUh7KWOz/C772f8DXAEqvKNZONENHLrbPK2xlZzTpDOkP8GO
rDxxHbp3tktGlKLaymBT1SYtsKtdkPvVDx0TDthwV/uFSiPA00+QH4Z73flsr9xSPniDxTVaU0F7
P8clcO5DS+FY20e23eH0VBVZbXSxCxzQ4yu/OrIymd9KFAK8AvqdxabYsbA79rEMzkM4oRmrtDGb
PKfgJNdAAMfKzVjob6mXVEcYX037uBu8HWSpm4YHv7m0tyVqbDISmTuqxS7oUXKQT3pvJ7YXXiI2
7iRJVsVRNrg17uIseypDL5Pitzfc1L0WaW+GzId5MhhwN3CGBRVhl4hyPwh2MvYJzjZZR2pUk9y0
PWY0OFKXTVopGFrqHjODgnV388Of2b7x3CFTg0qH4b1ATm8l/pUYH6Q/v4fq90Dq38A5vFPnHWVT
d7Pw7k3MU950mdXubmRoKxiHKWiS+I9p+o0dW2ietPcsrQSvvUqlrADdRItxmYb265DwTTkPt/H0
TRflPdr8DkUjx8C077IZgrQFTraUtkqDan5E9YoArhiowxGCDcP66gk6Xzh85WF/MAkKkY0zDfcE
YN4spnl/X3pFvocAm7I0bJg8+jygdoOxiRrmosaqD4d8crQJGn7gGzuL5B5N66Yaswq+AfeSfe//
otY7Dp15rmsVgksdnFrJbnPrZ1FN76eS7Vwb33n59F1Oxde6nD5oGDBYZvMNau4aVLRqlLU65atn
ixc1Do/BjCEnBE1jXEJtO1a+93Pwk3TOq5/478Oc3LGoynqrb5RrNqXjfdU0hPdzazPXLd1tJMq3
GIY5KIneNN54z6oG46Kdfjm6HlKQ17Z+JTa5em7jAuuzXcHh+zQFqG239OBWw7cmIc+0ohufSyDd
e/5EZxjZJuYu8F5JGO3ActiaOrjtvAgXNX7yddLsLnHZUwEkia3NLYvibcAnUDbExmkbHOgfaZjs
HELuWdlyOGwP9wPsh8pBborSPfZufYChxbZS8UETs4dbyU1RdqmoyY0oxgcUChUbMIe3qiyOAClm
VVN9R7ilM8sfisK+5u6wAUcvm8n3xCbg3pudAwIt9HSZxXyKNFhC8tbhv+skued4NNeAfXcPft8f
xhmYxIZvoWF+VIOzUyG/LzCkKt5tAf3ZaoAqyJDUG6nYQ1HJg2IfUfjLo803lEntuypGcQ5WZU1w
8vIhC6X/6lUldoxlStsjT6pnL/aOLgftpsC2BVCEvefLeoNav1uPursGPKFUVOjTWGp2O+igTJUX
v1sCqPrUP1KFmj0+0XdYZeMQK373OL+fzywNM50K0t3apNpJAArS1u30OWO8AMT12On5UOTec2sg
1igtyvhQ3YnlspcUW9+NHjEbwRNGBzTtacB3oXLzQ1SCJJqEqNXgQwsYAZsxKNRmwt50Y8KpSosR
/nLK8f3vc5N3z0DGJTztRjPnW6W87kXVuM9JIaWJHkcv9p9rY5I4jXSnnjtS2Y0oe3R/A+jvWKHM
2ua/Aytl1sFuJMzw/6r+eWqt8+gTBd/kSoC2uq8dgrhu3QHV8WXcRPvKp+Wr3wInknlB0gNaULJI
pGGAxvmWaLBOUxQlwEe8qv2oRUU9z8c0BmP5xZ+m7lubFPC4JT5S6maGnVqfTiVvt+HgVgxoCjmP
NxKH/I85rHHp1ubQE52CPmQ/Y1w6v8URTrF6Kem974/OnWd60JU1wxJlEqbodmCdS2fbkgSCmWAm
zb51gvEndaDljaxffYeNr1dkkNv2bz04y+eqf7CRp7m7zXUVZ7Ztu2Pp4YkbzwDafaRMqGDT5nA4
PYa1nZJb3uak+QidYFBPpG79Z1MkEGB4zGE0HbnDfw6mND/z3Ou+xc3oIk1w/2hwL3kHQz9rthyz
/odlfCIbMfDkDjVtb02bODdjBAjgdhxEgBCbnERt2BCjAhNaLHrySR/s8lF1clezMUEuV963yovr
73Ne9ggbhgnzeRyG/jhGpHqWc+D+KgoYUID4VBp6O7WJ+FO0A3W3QEKp76gEMx9VW8tNrotmM7OO
HqUT+vegcHu/qTf5HP1I+0NBXHtfoRd/NNDrwDZulPcTOKK/wO0e/ce5Y8l+wMT02PqheIJnR/ds
WyEOoKpLxKAfxl029iHO0HIj3UPem/g4lwVJJ7+NXys8ClEaSawb/GH+OkDXUJ9iL4yOohbVBlyc
H5L4AxDwhlbhU5/I6vsZsealLs4df42Op3aDSgbvOA7gOTwoOA2bDZswEQvr94gvP+kwMVmfPYSm
H7YOKGZfSh3otzYm5qs/uNFLP5L2hBP2YFd1nd7zsax2cOD2DkkQ2XskzOlnODlyAIpC15tmHOOD
X+A3WQv92hmInCVJ7HwJLEoCbFhD0BuhFZE/HMdmmOamr9KQrt70tQ0mXLVECb2dy6kNsmj2mz/a
Je1jUA8W3uhTedNpHb1FtGgzpyxJBpklzXRAOrxFYAbDDquMQQttKNyyPoIZbs1lBjvyCE4cWggp
76vYJyabO4nUaw149k9wCTFOhuo58a7MFLs0xdoxfpNJ4r+yKnfLOwFYcYECXbDd3jv4UlcbQBBJ
lMVuQaZjYyov2JoOC5w8NTPAIgeD2ma7nVGl5aTzZPhjAP3vkBITmcFmYQCnsB1s0nGbWTZuUaQR
L3X+h2Ggaid12cxEAd/JSE1qa1uOI78j8/Wo5JZ7cGNpmYb6KCmRIB4rWI61WRM2yS6ED0/Wh0a3
MgPozhmmTHCnVKnvB56HBW9Hn6q69n4wWjwHcAnKxkI4OTZ0In8G12qa0oDmIXKfjtoXY7yiwwIw
LgpxLHIodOewDLCAyZ2KbKPAjk7mYonNbmhHJd8oZMGnThZ5davrJsgSMxu5a63hNgNi2HV+YsGj
7J3bFom3T+IAbPoMFSKdfxtHOlEfSoGa+KwbB8VHmgxjcuo8TaQP6Q4slOds8tqkuqmYaqIvvQ9o
b5/yflTDrZ48e4ccE9udV9WEbXXVOslJKB04G9AlqfukRanhZIbG/s5xVBdjjehNLlBrI/0KcEA9
ZUVDNU7PWVv/LMxZLKgjL072fiu6Pq3gmTWnbud1r26DpcXGlDnY0i0zc7AZfCwYWxcLecgzuyq5
T+BZZzddzoP5rpbgbT1OtW/U1reAYm9jDEaDNjeF2TZtbKNNqalsDl0Oj9+N7bvqAyVYqj7wltTi
FX1j4R0DnqTKaFW6KssR8FPmCg0jtcIdsMAikAZCRwvwZIM7xCnMdyj3jYYMpcs9vfG9MWaHDkVX
agM82+zfg+0YvbOhQ/Lhti77bcdDp00njjL0ndbTFEAv0jTjT+ENLnfTQlOSAJYThOxXJQWcjUBT
aW33jIrs3t6hZmyIM+H1jg8yYEmSY4VKbfnSzICiZ2fv0e5dkU7IY9F48z3KjQqcXPl58+LGFS+f
Eo6yj0dXdzPAbrkywehvBoxeciqErOnvBuKe8qYOBbV7HraTc3Cp0fZr7VPf+w6Jsp/8JrrJ70k/
OSdojOZfCSMwE9AoHS5cP4doCpBufQLGb5oP8BSlbwwHZLjCBuor/NJFhs33RcWFOlQ5lEOPnuvO
ybe6sAMJzqzQyMv6iDQmTGs3GZo0acNhOhEgF3tkcR5iI4nbJD+57/oK2SRzuHVjrNYxpLC87aHr
nSO4BNzWvZ2959K4cshQf+LP2w6TZ4xAwlunm6oZknyDKTIvM1R+wdC7dlpOTu7ZKefA65rbb2WZ
1DwrOjgY1GljJY/2rOY+Pw6sHcbNpMIYC0QW06icAY0BI/ZXgCz1FsUG2QGbB6gUPSpCcwORaQSX
wpHNztZWrf9SwHKf4mDcQhmSIwNF2OoWrskKNLD6BvfPAPMUjjxYBaVPM+PuVcNuRb9YsMJljp37
GJkuJTPXkN/qMK/mJq3xIASQVhMNvoFqKLHDBc65aZ5qVw0EbF9+TmvKEaOrdkHi5eNP1xm92qSj
9kVzo81QlCw1QAMnB1gi4FzLwDqouA+QM9lTUigd3mmfmuHLwDCuj9M462SvWlgNb4T2cntLgRZ9
hMtoMbz0nOc4ZLa4tKTwzMAE/Kus/Da8mac+du9xJCDzXec7njiJQvksxjaKjbpOtaExRndVVOyB
UNRwHw0EefKu1+FYoQIazEusZBObCi0TciQ0GcaHYBBO99OrTMxuQ0YHnDp0ZcvK31xL2d8q3Jgz
KLdtMX/LHVKPX1jTBuU9isJqeoS1SsjulPTAQN42ymUh6gwcmn/MYLgY7DfkpN4nwJkrLA9i4ten
sh7teZi01CtSiMkndztw2GCk02g777lzkvhEvZaKIy4IJ+/O5RXQypkkToPZF1J2vRFtBJMq0C/0
B7aMLTIiIJEjT1vUMFPk1cpjvxqv7fUXn8egchZxxchzgKNp9w9CpvSOgeNjfzZKZIb3IoZkvE6j
pm+q9wnaWQeTGxWN0dkgIl8eiTO58zt8icvxmPNy9B66WQ9kD8ateYz6sTsOOGGebrF8C8sfdOrD
/NWVAR1fXWOhXgUj3FFodE2LGWcdfOawEk3LkMzSTUXXOe1DHI2z+e2ATkihRyAdilk3edJVAcsi
Xajwpso7z743MuLFaaQxigdw+AZX1LRAXzW7jlVF/BGMKicv2N3kZjdhGTQ9usSJnRd38OL8JFpW
y7ukCpp5E02l231hqJPH+h5yLnA90iFEOUB8V88qcnUKy042b3rtzibI4iFBvYAhueMex3xwW4aL
KTcGYT3GDDthpwvAG9aDFEdW/qEIdNgdDMSl/iYsS6fZdG7M83cWco09KDVuK7CHFKWXpMA8GA6h
XDiGDZRANSc3Aan8/+PsyrbjxrHkr/Spd/YAxD5nuh/I3KTUkinLku0XHq8E9339+ol09UxbVFo5
Nae7qrvKlkGQAO5F3Ii4/T3NCXy/59Jq8ziWLuykNE1s++iwQmPZKeKAixZJG8N4VrAZgFaimnlf
pkXhjEBdRJ2ijBImMX6D4E1920Y1nuVE/kvC2wrddstHJA1uWHo8Vo25hg9a3KI6nZ9OgrAGTiV9
NEKUbF2TwC199KLokuc4QW08u8m7oJ6MRzQW3lOJjcae6rieGMAWgpjAfJWygjzDI2lK2SpslQBy
pGSfQh1BSAnAyenrrN8mI3bDR0Hqod+4KkmpjyjbjNdOEbbxWgDlvzFIZYbWYzTP+mudDjoq/Exm
qKcNYCG1K6Yp7XZOM81ij9KbEu8JM2VHvC4NaP8A29q4zfyhgXPIDXeqU188VBjl9JwMyIIGPwvS
GBU6NqGp+RaRGwEnb1EAuK9cGbBby0IzHCh6uMcgaojGpiA6MByojdfnZRJuTGxxukP/E7afgixt
2ngjsjyKcy+ANQ0uobrIclF4qY2nHL3YG5loT7Z8qIjPG+k01MtmwLm4sycdVc/BnDF9jeiekTv0
zWnaTVaILsE3ccGxeqcYUe6XzumQQHp8qkn+zfRWx7kfx7jLBp7IRthj+DmsbsXnGsQMPngBcxgw
KjwGT6wHQV2XXqmZ2OgbeqmeGPG21ULkXtogD0D1lcX5vLF0FnSDJrRRfBwcbVI0lpO1IT5r+ql9
wvV37u6gsGF0Rc0ozBWFAHf8EUHKld27sSkknFOSho8f8tIJynqDvZvOewZgtkVOqEX9QwbQRMKy
rsU+3dlcDfS2iB1NnsbCMeopEYm54kWXo/FcNqiPFjfx/nNS55FaxWMhIK4Z6zlGNq0CQKdB1yfo
vlZ3IwAHrOBnOcCd+EkP2KofdAnKaLpygAC36L5h0n44gsuZFE9zD6tYr4X+IPNNwFL3bgK6Swpk
ebC73uh4jMKHMAOgum9HJbOrMSO2An4rM9xkuJuF7ns5hFPJPZNMARfe2KTpYJCSlEmwrV1Wamh+
4qaj/tyX+AQrKBxHZ1/mIq78qS9PwYFGrmXvhdRFGm2hJwp46PUiSqvVGGeJvBJ1a9m6srMZ6lUF
wDsLPQbBOVzQYzcEx7YsimYzESXzTY677FeYTzrXOBLi4GueJdau52oKRu3lqs7TJyMVza6mogpu
itDFrQu/9FC7E8qUuNkAXT5OaZp6NfrXe5AQhx3QRJLV7roOcUe6rsoRjZ4Bargo0bZdOzRHlwFJ
tPupNCxC60l8wOC60aaOlY82RKrZoPfGaL9EGJ7Ahd7tuuBhsGiQiGLyEFfXECiV0w7ui+w9yyEw
veWiSMNPXUXK7KlmOp43oyFJtwoNV+SKuABX0YzX0uguauoKptskLuxtrWjg3kNSRqGLJQUOPXRu
mmPoJ7ykszxkayxf4V6NgUvkB0FiNE4NJZm6O5Lw0flQ0LavIn9UADd/DLRMJ/Tj6VNut2rohf0w
Dn013yS2SNoVHUswMbxMRl3U+GGUDPwa22KQ6woC1tTvCzUisBYBjVYV+ozwT6NbZJ0/FDW6VeBQ
hjzeszjE7WM/V7p7CuBwo78XrR0S/LHIFsgXh5V5MfmmwO1rAjqMPttgRpwY3CYea+cWqpkGIHBZ
F2X2Qc8Fs/cBKvTmvcqLMYjQy0Gg/LAahxbn5w52Rl22LVKLNlNTGc7DMWbENUfowuZih0KSUh+1
NWEWrR1ZJcF+mB1Z2HUyhUPWrx344cubdoCWQm9w2Exz7RORZvVVHENT501M6HeTFmjI4OWD7NR7
J+6bYRMG0MUdB93lyUcXBlfGDyKbJvcVOtbq98ArQywjMcwauWiAu9V4lHHr1O/KhrH8h8gb9DsZ
aZgSHxT/rIk9pE1B/m0GCU3e5LOK3R91OncQKRO0vnniydgVN5M7ZPR938uEXM9lO7a7sgCXEuu7
5FW5x40TDuMsJV345M5B3qzzgKDzZwfIwz1wXAYL5QFfYWoPGe9UbgYG58iNLdDWqvKcXuf5Fao7
ErmC6FGSUh5PgyS6iptWTl/73kSy8QrVjPTRacKi21k+KNANcLeXWMq5DYPdxHMVI7Y58FV7D1sX
kwPjFjy5Liwbe+BP2FnvjSZpVvqOkSTMr1CwyALg15Npr4OIKeaxWUCeaAPAzkdBihLZfaWzgAFR
EK6K0GuYJ3HurhvwPBtxl3ZkMMPtZEIU+DaNhTcg3wgVpeOzk00QOXqWtqzoNsiuegTkYpY0+WRt
k8aoifchS27jKQjD+ymjzTAB1IaTBJpiJUhoFcpRhZnk2tRzmKKogpQBbB4At0UJgN2WMXTwyKU6
fZ8aEw/qCiW7spD+zGJVN6uwNx2ZPAB7uovXg+KdfoRyMssQZmveJU+lg6rJAclBXR3jOg70d9pK
078TScTEe0tFTh7LqUvogyat64ywm4T5xxf4KQbjCMVhhgCHBqbYZWxFhGz1fij7McR+TrS8oXyO
qiMpO3j1pDishnWaNmmFyyMhAfGTvOya/RTpKb5VLqDuYyDKYXyeutLGwJoaDjityzTQq6aF0igT
RPWPcwqip38iY4gba/lMvml64p7tLHi/CmBiMNUAkFMHNSXtduWuYpHgGxdNwIYvphl4vGlzE/B9
FSQ9AOaSNWLorwCLhybaTZKIwGvhMk9xFwAAVvt12YSjX6cTpBBYHKhdXQPk5d3tBIP/PLzPQRtL
bmBF3+mnqqawBuNjNhXrqmvbYQ0/pDxf58lEboC9kocYZ0XqmRpFplVEnfFT5rS4uo4DrpO4F0v3
e+DM4TsGdA/NCKYMuJSJHpyQZz2uFK47oI6WU+a5qFPm+zASPapkpprgT9XxZDtgnVeos4CMfI3U
jqX7ydVJc41DmOFslIHbruQ0oJA5uqWDG14aCrFKTtneoXZx5twZ3GPNocxIFPRIqGDvGt7PIlR1
dgMPEjmhTUFJppn4aGYgnffuEI5fyhTrTPq2RRi6cwTRqa+RBhQr1GKGwHNUVKIPxWmd4hCHpf+N
LuzMToePRordxQRwt4RRqk8M5oimIbn81qcmJEfk7txuUhSPnk0KUd19CKir2AiUOYYVkOIcdcV6
yrkHX3rXhV9j4AJu9gow/0sgBSKiyNrTcVCfjLDJ/B6ACC4zzQRCJ5/M0D+GlJWnLj3FwYQGz8Sb
WA138axyvWPg5EZ3qGCrxO9zPM52Zk3QbJNYVeImkZiPxwYkeQ82p87kBdnckB2KuiXaJEVNrrww
HYYPpcOD9DapAvpcp0ri/hY3TuXFbtC597RoSXpT1Zbnh4IwFW+hQKsB+2bARe8CY1ng101UlN8S
uB/jZjTCRGBXVFECJUVVOdMtcK0y3ao2FPLgjEg1fFGpAVUUhitouSoEXKF9EOgy6DcDRnEIJ0K+
46UiHwEnZjEyvFIGXjogXV51Dih9Xp8kBCG2n03sQyI/veO6qAp/VmxO/KBBfuRNWKXkajKBeAZM
D3MJyx3k8Ei/qbMRiURyRiraf8hVg/zQlihsKE82k0UkbrJYuNuuGIvhXQJHmNCL0hTWlLzCZWtj
IXpRR5Fr62zhDYn9Go0xOibPEYu+zPM4lmtc0wLiCQilyC5P23L+imMrDnzJMeM1MjvT72EQRt11
mKAB4G1QNPj3zlRlH+XUNsk6ENg3KckAw4LiQFB2VY6Duqht0PeZIH80a4SNUa1gf9shra5afouv
llg/Q2T+xlMKx13UKdE7PZYicX140k25j+MtAK0qQ17vu66q4+vJiE79GIfK3XfSKsSVPAIEANrH
JI+6x2m4qvjg2pUGvtDvxSjHcNUUSHzXxRTxPYfbPFCzpJi7W7hRo1NIx4gsgMG7SaX9NJ+zAQ+M
K+mVoqkcPYX0vHlE4HHjla1lyu/LGjUPPzVguRIvww8QgPMNe5ybmis/c7Mh3InCIV90WjQfEQsY
3fAUdWEfhoRdsmZtWO67ERyDVdE6Y+oDizD3KNZljjfQOf7elarIvMSWqPTOKJt+Q6uRIVsp2cAq
zG+RdhJo95FKbK1R8AYt+oagZOeoijywDHIj8FZEhfo+rQkagaUD3CVuOldOBCwjHH9rPgd9umJt
S/mqrur2U2uDJN4whlNxq6TjfrMjmsOg/Dw0Mt52Le6WPswETLqv4cUMRfEAmtIqDDvHXWfDMOOC
hqveHkrZvriioTN9qXOONGCaqhgVapRZ7T3O+DS8LqhFaBuom6mVw1Bk8qQe0xbrReXjvTNEcCrL
nAQ1OfQy629NDYPAbFXbuJ4/WZVAhw93gu8yHEEH8CqQcjOfgozZfu4A/umThw1agozo7gCud9ej
Oga78bB+7BND5HWQzAXwnzlz/DpuVA/UXTP5DjxuYGoFegznaBxT6bkcPzoj4pLnIIdsJi+UURPc
jGVTlU9jBa639gD0m2FNM4GrpVdrOUcOLs2AV2JPIBi3swfAuMlyD7yVDhzrgXRFZdb5yKX92Ihu
AqeyoAWNKlg+4HieV3WI4lqAtjKqd+iqZjbppwsMuZ+qqnOcqQVzUCKPy4q8SdftJtyB8LkzG/eJ
rF3p87W7Rc7ncQ9c3W2y6v1g7+71Dhe+Nf9a+ljh8Iy7QHb7DZduaVglUtaPTYPHCMIPROMF2H2P
EtTbNLTfcVv1gmJYwKrdBJFSG4p9tpaolaK7TRGhPIm+XJ51ZPOMMi290rTq1sgacCnJQUMf4LZS
eAqV9F2bgAgLY7bLz3Si8Z178QtuIixO0fxvAkkUt2K32aSt5vZQIEDgRusihfcGU81iB1dD2MD1
bag6H5CvNT5AsuJSC/jfEQEXFMZwnFvUxmu1KXAap6vIyvFWBeApIB7zHYqiUl+9/Q1+94EXbMa6
aqaGMyY3c2gr9Q4OMHG2ohlg3F0SFfVwQcL1G9Lk0l0QIGRlssEVG6lDd9XCKmtdRWX0/5vEsktp
WYu+gZmK2PQqA6JLn3QVZp4qpwt6wN+8pKWzYFvBUqIMA0hb0RvJA7nrKjDxHbySLlkJ/O71nNbB
L4TMFrxgVOmk2GherUEPBi0AjPsL2+x3f/jiKAnGPoILXARWFYBUT9d94OFI7y+cEL/700///pdH
d5OSoeSMd+POmfRUa9B/di4uEFXPS0WEWhwQsqbZAEEIlo1Vxv3W5NEp1ssJ7kEU6QJYfB30BDuo
A0V59/aG+N18Fvvf6nBQ8I4SG3TRFs+8qpu7mMpL/XTp6cnPHC9LgzUVT0z2U8g3XRxUat2QyhQ+
TNBF8k1mOQJtUOmw9RJTNu69Y6M5/kibmQRwgolZuLc8LsNHjseKVtwWgxP++Rn/4+v4n+H34vDn
IzT//C/889einOootO3iH//5WGT473+dfuZ/f8/Ln/jn9ntx9zn73ix/04ufwZ/7r3FXn9vPL/5h
nbdROx277/X08L3p0vbnn48nPP3O/+sv/u37zz/lcSq//+OPrwBt29OfFqJK/se/funq2z/+oKfu
E//x65//r188TeAff1x/Lj+//v3fPzctflSwvxvNUQ7942/D95//xnX/bnAcwkEBfTQZfvGPv+UF
0ul//MHF3+EDK1xDgIGwP3+oKbrTL7n874QLDQKL5ITip90//ud5XnyRf3+hv+VddgCTrG3w06fT
/99rR8FHk1OlKGoCgoPzQxbRIcU1SOOeypG/qhX8NHBL+xpm3YqJaCcj5QlxI6p9yT/i71H82Lbv
8X/69lOR7Uvde6N9ckES0PnowQHml3f3r2f99dleBqyfjwbapICFuTbUVcuTMoEDXh/1Rj9O7ac4
mwK/yjd83mUtyVZvj/TyLP6fkYxLlZaC0qWRjc4zeH2FGMniq/goYewSDT8qDpnF2wP9VJ8vXjeH
EQ0wJ02FpMtDCFWp0GnKCdeF1kUOWAOCWTlUOzsBOu/sty6dQ680Q37jWotyYMLZISy0gs/04K7J
aN01QKt2z9oYDeXDGcRB7pAfuUCCuwkHPvsV5Dzb0czJekgsIFlUKT2YXyMFQsVoBV4e4LswbVHv
LIPBvaAofKmGOb1Iga7JWOogUQqsqsVqwpQqMfau8ziirOBhpUw23sn8tmluxHjbNuzCeIslorFr
wOXUxigpXeOKhfhgUKVzauxKj/3Ib1HlrrwcUASAM48U+fHtb/cybvxcJJD5YFNyfD+B6b0MTiGu
SqkNCXusy2ynR73P+/ShzCnm50lw+d4ejZ1iw2KlQLCEYuDpRbpsKfepGMnA7a/Zo+E1OI2ziPZ5
EUbrJO3NtWir+BZwX3yF8h0UaCjWK3+GFu02aZO59HrqyptpyMl1UfXOs+6Vcx/CS/ILdlnkl6YD
y2m23ZVudHsFTVG7B7+Eb90qx/WwwHUE3BeYCDiDg75Eoz2RhcXwUIGJ+JjgagSeSIGLAu0uWWIt
NuLpe2p1Otw4cTVMlxYxulTIAFCnmQ81Sd+hU8YVdetPyhYXXOFexmP1cxitQQQRROI/S3O4Yagm
WdE6PNK5zza0dciaxehl+PYnpIuz9ecwhjBKuIHSBH+9XDEjcAqITVR4JNzSbVG139DqdVpnsDk5
5A2IpgT+ej7oBl9Bzeh2c5T00HaLi417FtY3f87XUKk5IFpB+VJxb2ZAunZ07TEWYIx5JVprlCi9
WC83Zp2NaF8nUBtPrAJemQfDjQFScSFZX/hxvH6GxcsIjQhamqMDyogS4vu0J9VepvIb7QO4zmYo
/zo2Tm+KdnRyv5ub9sDmEL30QKO4rieU+d7+NmcODgSV/30jP8PiL5lmmILdjLynPIKFe4sYR+yX
FGhGGowXBjo/b0aw2HAScb1c0lSJEYxZFj8oU5de29BbmV9bgFpb7EzHOwDRK6DzDqpnGY/CC4E7
gZ5uLzktn17vL8fJn2uR/dxWBgaTy6aaUwCroDiLzSFr4J6FuxjL1b5yRuqjhc6THSECcNrgzoTV
hV1wbq9hOxtCkGngoF4cm5GMuwBMfn2oITT1DCtue3ppPy/Czp+Tg6QMsmIKx+Vl2ClHEQ22msiR
QYCQxYDLUe0WYESEIMHhUDllDm+vn/Oz+veIp9P7l/UzTy70zYC4DyhnPJsxe+ilewnKOHcYml9m
dfr1X8YAQJABPI/yQzNlfj/djzGUMZduiWc3gqAu0QKxjSxhE+1OKLs1hBwDFV53Av0gUF+HhIF8
icD9e/ulnZnQ6cilTLvYB6hxv5xQ23WmGtqGHEegoa501nLOn4JxTi+M82qtc4IjF2A2Og9g2S0t
wKPKaaI2mrpDzQeCesUk92ledZ6ToJoL/ttG9u4RyyUEEaO61LX29amP0QHyadQTJTN4kJezHJhD
U5gJmQMKLBAsDNleozTpJBQYans1O+ZITfkZ8r9HSJOPLKsurZtXu0HgwqCUIEidkau8mj4aI7e8
rPKjo7tDFc0fQWFbRaj+QjwmyDom0yOK0Zc6crw+6DAswoskBgEGd5ZF7E6RHsWC1xg2ZT5sDOuT
muaQDPka9HIf1RkIQsUdldGtAaoMItjnFIZ4f3GFnZ4BuRk89U9rbGlwONVFBz5QVRy7vJw9h82t
p9xkFyKD+ssDccqRQhCDv4i72JuoYZYD9GvOUVcpinARcBCgiRCC186lUPVq1wiOVYSxcNeT0DAu
hhpwUWhZXQaHWfKtcOQ+T4Njg3LAhV1zfhy8NmScxMX98uW6hSGIS3JUJ47QR+b+QCJ312YzhA/I
1tZvv71Xp+dpSlLjdstxAYZR0cuh0kYVvDAmO+Sm+BDR6s4V7QWjhkW2rsEjpqeblqFcSrDDFkPI
FOynMi7dA6DXXSXTKxKV0H2QqyQLb20xbd+e0esU6zQeh07ZMI0ItLQil5plKnF6qEyi+JY2alPP
kd90UGDU9L7sMohCqTyyyqzc4a+1B0ZqtRj7dMb/EiiqNsspaC3kMHSTXbEOhm0S97BVyMD1uTDP
16tEuLjX4VQxXGJFLM7wftYVdcBjOLRx0Owr5qL8G3LzNaBh9QwxdJ15LbNiNbSQQSswq1ZDFId3
Di6j69GdJfy0VXwDIII8dmHLH99+vHNPByiFaCJxFoFcsHgT4YmxOfTJEVy+Fh2tktHDRVtvBppd
6sV1ZoEBniEE0IlLGf56OZSJw0ZMaIFyqCNS3fSBk+yoOlWNwL5s93NcgTkJ3jn/8vYMX28d7Bl0
70RzIBezXEaXTAUZFIBzfbAR+E/SysSPSCue3x7lVVYgBNgfFOsKiAjgl9Pkf11RCciOHSXkUClY
rFai2YV56CfBdFULUGXfHuzMmxRcoauZRPcx9EtcBExnEGSy6Ft4aET+lef8WzNhr0pQQ6Bqqeia
gthyIX17lSFgfr8MuWwcbRIFsWIeFUcHJLbVTMZbyGS+N266LYbouW77nY6bda/sBdD/3LhCuHBj
wJUewpLFopGGgZEHnd2hltUdTSGFsOl4e1Kw+5HMQYHtnY8Vyp+eVpcsNc8OLSVWKqEaTaEWb7ma
G2gdwa4+ZmXxzYByikx6Db3/tmDjqqj1B9aXH0U4TRe+7pktiTYiOBlxJnKDBfVyKeXgg2nII4qj
HNqbArpPHUFaHY9Pby+iM+nH6T7PKFREXAi1hGdAj+UwTC7IYe6rPaTe6MH4FfCQPwbtfdW8AwvK
S8eHNnfQqQ+kchA7336AM1sGR7+iIAi7OCKXRw9BJ5IMASc5pkVoweF2byHlewiLdgM7hQvB7cw7
xZWKaIX7PBGA3F6+UzE0sdVD7B4TnNFojjTeVBUEQN1Ufnt7Uq9TSWGwSnHiYOUgnVycp0BgarDz
QvdoiV1zDpFhNtSfQKJIQMPtIj+vySfRzR/eHtU99y65ewqjktLT23w5PwkuRi4k1DjkOu6zp8DS
YIUci3jSjh/LKvoI29De6+B27OtWbGarvmSzwSUpCA6gRMCbyapPRTL/4OhkuBrcOlwBulyDhrNl
Gei/XXxygegfqkrc2Wi8UxNM796ew9kpYEUC/8FahFLq5RTAUEmIBth6tFTfpGx+ysFkG+xJ4uh8
eXuo1zv7lHND6kCJYgjMi1QH9J48CdCQ5mGcD2OQrAVU2NOuss+duW+K27BRF06x1we2pKcAawjF
RkMe93JuSIn7zkJ8cSySad8ncHJMmOVgTjYcWvVmWvd5caGC9nrFYyUA7AVqjsxDLfuBURTx+7hz
5CHMiq9j5qzKZh48G5qrt9/lT+vGFzgJUPmTlBXXN8G4WH43DcFsOQ9uc3RgS/3gNPU1tGFPIyyV
iZOtpxJyqMLW71qQxJ0+uQFNhnno377WMl2jv3Dsu3V/05n4Anx25hvjaMNCck+CEbFMzmubNr12
MueQmAJUUejYnHWbxgWE31lxBW1ID0+vVDxjN827niTz9sJ7eUlhOOWYCB0ACBA5UCsyy/eS5mag
0KgGhy5GRC5yBK30ay6nzgsAGaVzTtZZq7YJU1tc8/8qXovBJZIs7aJHMjQyixUusqKLWGP0Ia9A
N5xB1vIbU9ebt+f4esu+HOWUev2S9EBULUASZMPRNMW9NbU/JsWO9BIWLmb114cCIZojkyYAxZZb
tu6howQ9IjoyEj1kZfAxthCPSnkj40slmTOBETCEguwG4B8+4DIApyoBtYh2ybGZdOWh+vWDkAmQ
mBNeT6pBr4vyivIqhRuFu3HHcheO0fu4vVT5OvNyYbeGlasNUKZX4bGHR1I6dkF4HOP+SFh/xzLx
zaG910Tx7u2Xu6AA/VyrSO5OyBlQd1D3FucTlYXWFe4ih0nlOx5n6wEtc5R+zOyHuk+9FGzRrAfT
/PNcbayYkECHoFRegv/PbFng7Rx7BWk68M/lU7AyEXoYp0NbNy7sKpzkls8DzuMosoemoHIFpn97
jc6+sMWw0yWw7XXollyfCs4ooSI6LHFX4CAu/GrofJi5jVaxbXczna6Mlt8h27xu6pNfziXexrkx
Dey1cXwSF0XqxZTRJEApVGe7g23RYUoTilY7rq+YAiuT36sqfZjRo/xCpD07qGQndB2FOUz35bbN
oWpNNELHQRIbrsEcEb47m/lqjuBgK2ktt27DDK5loV2/vdDOBCXcI1CapgYfGiWelyOjY1pgal2n
xwia4lVCg2DVMQhaczgPXBjqzPY5JbUMx//p7S6rCAmo3h0kSO6hFPZzJ+CeNNvmueFkWKPP4SWq
2JmJwcBCAkDD307X25cTYxnsRjhrzYFAULPVoFp7DsnT/Ym2fPX2Ozx3PAGe4afEHfV3wEEvx6qN
09g8Z+wwwoQEhjfNtk/RACUqrudZPA5V+JXMzZe6Gg+pwBO4wzs0MGYX1tCZjEYDLdBgW8CgjC9v
1Qg7SZdVYj6YVLcaBmBEw86mtzd5U4g7BghulUID4l+Y+ymPfZlsIH8H6wJXI0iP4Fbxcu5ynkk3
6rHHNsmad6AoBjeVi7bucKdg9w0Euus5LbPHLuthbBWjltEnsCtrJzS1vPAkZ18AAjzH6gIet3QG
zRLeQSIfdQfRT3dZHmxM6viwxFl3YQgX2pNJjgMvUM7hCxbdqDC+gV8ApPH1VvT9XTLBKyyCn04c
xM9vP9lrvEOCk3F6KuSbrrvMO2bROsngCHqoGPR3XQThYynYJezzNWiPNFYCL1YudHWAjxaHCEeL
1iwe2/nA4ckBt53OfoDuTd86swPeSRU2/pTy9hGuE9OK675cw31BvItkVlxYE2dOM1wiDQr+mDZO
7sV2iNSkiYLe72hKCLjS6gc1FfRcaEftlU100+huG4rp4S+/ZAwl+M/L82voPg4iqqG7ZgfmpmwP
gxZ2S2vtXrg2nHvJCMiIiCjM4HBZhqQKOnV4ATntAe6KYP82V458XwN7ibvPLdnUrXNdEuUjnvow
0Lmww88coEgFUJdRSEEA0Z6OvF+SO0qqIq3mlBzQjPQLPLsfSh1/CeS47bv2+9tv8+xQuL4SVCFQ
912eaMqURT7Yjh+yWdyzuNllcVsgAha7OC7+H+sFNjeAVhD/EOeXUPrcA7MPnTp+wPzaQ9fF4RZy
PvJhRhtGkPkH9Y6B3rRNOWq+F17pq6MbSRZ2C0APIIW4nS03DazwXNAbmT3ILPXAQ7mz8bzijV2r
dtNXu7z7IPTnDOrStIYBZDReCB3LM+s0PBJbuHm5nCP4L1CCrBPzOEeBvi+JiT0Z1syP0MHJD1Ha
AzdqDLYBT5vd2x93eR5h0FMgRh2GA8JDDejlOsJwOaRQcXxoJSo9XQPbyqC6RFFdxt8/B9HAdxjg
V1CPXg6C0kFCODo7HJySXLsduYFQfZWn7OntuZwZBpsRRw1QK9QJl3kyc9sUvY9K5x56wPCmdKPp
qjXw6awEvQS4nvlWXIHPA+EhBd2RLrefHNCsQtbxIewKn9DHaWxuEcu2DaqC0aVvdG5e+ERYFafA
+iqaw2IxhDBSR8gYROaFzFpIOewtLDrWf/0FnqAx4DyoAaLe+vI7DRBZMtjnyHvYe67Hsb93Mmm8
phVf3x7nZ8L1a6KABYGCNlYbzs4TlWKx1HM7KSjxovgAF4pNFTh4aeOuHpvVnJgtTZ/rakWDm5Ds
x/4Rni/XINts336En4vh9SOAnOViCQAtW0RI2rq1iDQeAX5G+anYOa5tmcygfbpojRuR1I9dmLrp
0YWsIYYAJ1A8X+mibp4GBFX4pTTzuorhesKgS72uM3wVHYX8NimBWQVVFu0QesNVi4adPrcC/O8k
LrajS4c7HKfFnW5oBI/HJt86EciOOVXVBePrM+sGRVZYJsFJ7DTNxRTRpEJXgDTsIe6KEhYq0zZK
QQ3KwkuY+Jnd8OtAy87VTmrhfUfhx9nH7h2MDG7t7NyEBoVJDdIFhbr8wlF97tT6ZWZLpjjc5Cnp
I8ce6rba26I/QsN2KcL+7AqzWCECAQj9a0+xCCSIl7sBwj3YZSTEHrA4D3W3Q6z3T/9TtKvpM0nJ
DZO3LNupMVoP3Tpymo3rfEojtcP/0PapHD9x8Rdhs9NByhGEwbUFDQQb6OUj8QiCRRbo8NDUEN6w
KV9xE8MBY0qvUpNt4BK27WOgIiW6ML+9X5ZJwM8dC5wDxTMwEnDwvRwZOt6+i+CPcxiJrlYodzN0
pIjtijiw6YXT4YW08cwH5rjso4snqNKY8WLptmYOYPnjRIc4zgKYsab5TVRnlyCNMxsEo4BvC+cc
OKIt6w4B7GMMS9zo4BbTw9zbqyyZ3kWUXwjsl4ZxX747RybQqY9lfJCw9JNe1dnynaF9fGiqvPz0
9nc68+Jwt1C4eLoUSe4yBjq4mdpKVPYw9SCLwO76Fr0C0tXbg5ze/nJnIMIiY4AbGHCRxc4wtQSs
PIbRf3N2ZrtxI8u6fiICnIdb1qySVJRs2W7fEHbbzXlmcnr681EH+xwXqyDCGwtYQK/GUlYmMyMj
I/7Bs7IifkGKLtggMxJtJx0WIVt02FrqOJBIDP2uAVqyMvy7UflyfGD+ZGozPk63Fws6tZEJUZ98
Aipz8ZiNcbTJBti3RW93R+SZ9B10W4RvKzV4ooc3YOUbdjtkC1FCa7ppb0naLOKVWW6jwjkfhNxB
dJRUtJLVGqX1JIV+X2SBeahsJ39OzFQc0JiJniQgSKUbIQDooqRQ7rvSGR8bpZJdtcp0Nw6SAkFC
CQqykIdnsxtqunMKjkB5JKNGHhdbp7PHc03KBalftuMND3Lq35w57VuDTvi/PqoA8GGRS98YaGVs
1KHJDnU9+VvbzlEen1xT5ZJR+0g6KobcHiSRqE8CXaA39GSeW0W8JL0/O8in9bk3ysepH3dGTRsY
Umub7ayub/hNmfX68Za4eQy9hyZgd9RkQdxQbrne5HFSFEHmCKKlpW+DvtqJxv9taw2w6vb3HJiC
Pmohl1cbK5R/1Xr+lx2Vefw5Ns5Kr2SAyx5b1k2FbDUh0jya+iMcOnMnh6xfp2vp/uOp3rvtKJOB
hZvfmEDErmeKNIzmBKgqXny9+s+ySqL/cJzkQ+Rrl9WIfyfuGrRwQBIY/NfN4ws8Pog3/DEucV0i
hWXm2abt8m9OWvwUjr5WKLsXPagZzNhWojwPvuupBX6slFaXmZfURoAwjhV1a9WyvbKA99K/q0fH
chjkztpqcCLPTPtPEwLhflftprD6R0kTBx0m6zlU8mNUmXu90F0b1e4OzXp7XHNTvxfHgE2DYOB2
p0G2uGUcY0xRKvMjrxL+Xh5SL21xcOweqNJtAT3+Z+nZBZZ2spK93BmWtJcNCxoWZNDy2oky4NHx
JFI0t5NH6kTCDTK4k4gE7kUmvYSh+qRr8fOUrFlY3V5EPC8hIrxD4uQbOKFu9X5c1HrqRSjJdMoP
uZkFildelLezYxCHI6gpEL4sffFx+yKoZXCog6eZ1Wzogr7cqIrsJ7ZsSASHdJHRvTD9s2XFwa4P
u3glENwZX6VDZM/lcypfy9RBzZCWk0Xfe003/lNPKm3VakASY9wocXfgdeMcx0h6nAglK0nLneXl
OTiThWC03UIm6kDvBCz9wdOTxp29AqjwxQgDfRx+biMConMyXDnQsIBil/0vsGzQVrqo97RA+20q
wb6x03YjghpV1sJIVuZ0dzSWAszUDHZZPglHEAFJg/SzF1mgUDkbGH0CTKiNh7Bdy13urB9FF5N8
DE4HXfdFjpkVVtaPidl5TSj3Z7UTOfm2SWsAKZCVFOI2hlOuM+dCgYEJzg24t0RqKUAfM/Cm0P5W
WuqDk9t7H93/oRh26Ees7Mk7pSWL4ocOX0BmV96AXqd2MnR/VPwLr97pk1FbW637pzL1+FKUVX+o
EebeNqmiYvmC40E1OqmL6li7aRpzDVP8vkGus6f5t9BJ02Tu6htgbFrocZiGjXPBGpH+UqEgtOg/
gJffINB5rBXryXFwW4g2YpMaaKZOk9s64aVCfMeN8Ek4oOD993vahrZEBKahPzPEru8dE3Vfve4j
/0KZrc73db9Fvydc4wbc3m7Mex6ACtvcoFikKGYSdznSMtYlm6w3xRYnOdZXasJ3jgvsjbnFpNJp
ulnbGNuZoO0sLlBj2iu19h8yITt7QKRyLP4+42I6f4w1T/ePEnAmlYEupVHrVU78U5GTU2JFmauW
8mOYaGSpk/VUSfZDn9S/6BqeOltbu8juLugchejgURhehlorFrRNc7Xx9CA9DsjFpO0a+P9ONGdf
AMxFStEGCLv4ZlqNDVarZ4HnBx1NGQdq767MGjwxbDV00UTGgafysz2EwQnlwVasQNNuADT6/Jbi
DTozQQEaLoHQThA7gdklsYdMcoAU6nicVBS3MmQhwxqpCwWN23o/BvYh6MyHinJO61udO+rSMyiF
VykGfN6INVbGnfgF7oB+/CzHTBFyccliCiocO/XNCzJAxaEuEOP2JYToZSusdrYjUtfPp2SlnnQn
x7eBB/NU5lblSbIs22lAhP2wNOYCazU8IDI8uQIDgg2yx/q3SJTS0bLzbt9maftoT3q0LWt+Ttmp
6cqtdHtT2PrMOOYkk2dQRbze+qSLiuqXmnRRplY7jkoUHELo28eOl9vfD6WYcx2CsG0B8F9sQIVH
Uza0g3+JhPzs1NJDHeBOpEUr++zOjOhN8ynREJwvwcUwlsKbMs0Yxk+esyB+g30+1tXXj1OHG1Q/
QOurUdTrdZNGX1E6dGUuQyOwU8ow9ZAwiu626pjsJqGdSl06Gz1armb/+eOxb2MFQzsaTyaTjt8N
yA7p89FELce/VAbePpVhE676tbrgbfidB4FlrFAnowG+uEc0zoGwi8K/pDJyuIiSWi7+YYdESb90
otRWtsa90d6x6xYwLhoPi28GyGiUJLVntCp8VCtsr8z4VNflvlbtl49X7972cGwVRIFOFAQ7dv3h
LGE7SY7PzCUbewx7UkzFVfmnXFqnj8ehqcBfus4OACTOkF9qn/SP5cUS4nrCcfIFmYqDSaaWCGzL
nDJzJ+GErlIgqWniY9SP8hknp19RWKYPjYzsPkKFv7O4+VHGCLqZIv8Wl/5nE09ypzG6Q9f3X5PA
eMIFbBv1DXpyCq50Vv2SCmff6PqxRU2N9tgmnKxn2Rdv6HLNuQnidvjfVVOLy0A7nJVEpn7QxK9N
Z15iER7TVPsUxsAJ8tA4dVqMn0+4dYBKd0rjuDX/MPj9pWujL1pgfg18uXIBTqByLjJXHo3fiGQ/
ZkV16RTjWy0159ZRvyJ7fxS5dEzt5hXe+WFgtaXeKl1ho5tKRkaXonyUi2l0BzuzN8047ju1PxlN
+qba9s6KHO6k5LVTppchlR5JKY+SEqAa2L1mPqrHQfSzRoLNhQd5sf0cSWTM45TW04aYLkiS69u0
BOrjO9tRU9/m4e0x2Je69qlp/d1koCUYBqgCUhTt9OGpszNEHoyy3OKK2LlJgAqk7pjn3jIOqZHs
YgfwMOxBIK4PY4RifoU+z1R/R8n1lNXKcRrri1aH2yyqjl2QnllOzNziGj1paUDfPtzJU2q6smT8
ZxvZQ1vUP4RkgJFsLrYWbovO+GQpU7TVQvGUmrhttPqhHnnm4cezkfw6OKlqeWpVkKVqjoFNUr3O
c1MDYDFxi9VtgeQmV1fRonCJG20ErNFFfK52c2Tl3FwZxl2qxkc02BFpFsnJlIKvIupfshax/6jF
50/tFFwP8e1wS32UdvDB8IpSWrTyavyGta5C3hStvsNgx/o+r7m8/VQZwS6b89ubYM4zQUWPW/pW
RmmzK01DwsxQ8gFmz1W3OoV+W4zo1Pqd/DsdQWG7VqZpG2g4YNGgn2/rYZoQEEql6JSPiKxJ3agD
BrQTAWWnieRH1bJDmkE9RPX5b1YQGHGIt6bngU8xRY79HI1or7qagQBOYrSYZ0FA3kpOpj4GSFmO
OC2mzVNB3vkqN1O2k1KU5wGQyZ8RntP2Uld9y+kKqvp0bsL+i5lYp9SUt90oH/wRV4Jw+mKY5dHP
0wvE9SdUBY8iCw/ofG7GWsFl0NrH3Dp4zV/8qDwU8fBQJq2FrnrwTcULKJ0UuE8oOTamV1fqo6U1
v6tgeELM/BJp7duQWZeIqyUY+6cAPY5krB6KJv53/rYt2pEBOWKnNl8wCviBnrNXpeoBgZ/Cbazp
V0KkBikC0SBD8yeu5hgS6IjHooTlNoUUk9R0B8VOLjHsV2CIyPfr6kuUZp7QaVxbA3m2XvPYNs12
kzkhhjUhpD/nN/1MdFnl4FQaHXWPtubQOo8I4T7YirSLFeV7Lk9f8GHgUGF6Z0TigKMDtgDouAbK
Vs11D0XzbWvJn0NNObR9sDFG7TLqyVtbKM+OSNjWeryTGwtt7mb8RwGWgVlS+STU8IuZ2s99ICOp
LmePYB6ebMP+z3ZQJDaSI81PFGda9UG34m9+OD3qfvvv2I4JSpjhTnEMz4f3xVEsoJqZDylIE7Uz
zr6ZHxQL8zETQBeOBik4fHkbVAqFbOV7UWrHPpWPTlB/71GHmgo8EDIdhz0rTjbtKJufqdJ+Uxtl
31fdTzSdZBgd5gbk6VlU5nejElsrzCpXq/q3cMS8arRP84bQRL3vy/rfhE2CAPfnUFFeEAj/irjp
KW79c52Y/zWIo6a+g9Fe8CxYi8wfnoI8ey2zIdqouQ++W0ZIX9DOxUfkaZCyBz80+43pTyfL785Z
pL7/f0TZn0LN/Kyl6VEDdknfhBJ/Y118zTqpfMVN3enHsQn6TYfjw0YXvrVj4+00Pd1PnXRO9emi
S+EhKNMTGuAvgvKPbPpHNE4CAlXw1SbpmZcNie+KQDydgH2ngCrLY6uE3zqE61n32WsO1yGusPBF
NHrlIhYmbySe19hn4SGSg6HfaHlwMjQ8Gz++ie/c+ADEZZ4d1A2Agy5S3LYtIluPa/uSm8jjJPl3
SxI7OV+Dot8dhh68acJ8gAG8GEYJKYXkjW1dKD2AwkT7JVnzGr6TJoFc/n9DOAsZPUuO6TxQX7rY
uoESYPmIivdJR0BXjteod9qcci2yF40MidbQzJinR3SdJxVJ7cddIdgobPlfVZrRWJdi4zyVurnp
hpz2rd5Exy4swj30YFReo2Q4GYmR/JMUlXxAa87cKBjMkH0XcurSQph+qZiPfkJkPfmVUQU7jzF+
I7JJwSgMkKVto1Q6QFQtzmVUONuh6qKjMqqJF/iNgZFM4h87eAUHHESrlUfDO8xkMd0/30HLxnuh
Z8xOjgMvQnL/MgZR+4DdLja3tV5+p6dQ0wk2y40TOuLQF2ZzsAD5btRRGn7aJtxd/A8EXpRKcw4t
uV15Lt7ZWlc/bpEeWxH6oUOVBhQqM5czqE5f1Wyl2Hx3DFq4s5yRSRliuX1jGdOVWQ3IsnC+QdD2
e1NJJ0dfc+O+h8EHwQhAinYB3I3lM1ACAyiwo9U9XmXdcyXG6CdNY8m14XIc5qL6BrXp6GkSiuE1
xIZNOFbToc2idCdF4PKx5hkuse/X24/DxLyh/9wB8FjI1m0L2C2oOWXZ781HycL7rNc83QmQ3tUG
dzTNkhvJ+jG7FrvqFKyQV+6OaPIIAWhFAeLmKRL2U2tP4+SZkfrQpvoTj/yvQaF8xdP0NRyN+C9r
g+8znFtfs3MZLb55C/xR5urJgqa6K1Qub0FVnYt8Sn7KXXlA1fftf7GYtC4AqYE9BA93PdSs9ZH0
YyU8JxrbDfBh6iiR0/2rcJ3staz9ImNr7X085nIHQ4ICoEy7gHI+k9MWO1jySf0Ks49fhD+8OXJ9
sfFDkDNn//Ew85+53ie8HB3KcaDw0A9Y4jcc0VoiN5sao5FwE2F6bWOIpo1bs4Vj9ynOv3TKyj65
Rf5ejzj/+z++G/bKfZipjFjmHb7TFJGT3h3qyO0nr9HSTVitFETvrOTVFBcr2ZeNnA9par5qVfMa
0h39NEulb4XflitTW76R+WY0gKFC0mCCk7KsCaK2hdS1kpQvem3ouxqJ4x2uGvLK0TZvTxp3MjFt
5u6BMlzGnLzEZ6G3g+oF6f7kPDTmP+EwZdtwFFjehibXTImm3phL6ZasOMX0yAnGY9qr4xuJOmRd
iqJ7qemTc6sM9akz02kj5eTFDdQDNy5F8dpzwH+YRS++gaiKn+w24o2q9M6mxwAO2mmJDJvdtrxZ
FXnjx7w8kxbFcZ6J2r7CkW1fUYVGZzwKj/1YdCdqSPbezAvHbUVWoxZT/dKaUuBT1SZfnDTKf4ch
KmtdJfsXueuiQ2LK1lskJYj7IwK+KzLD2mW5ZT/Z41BgXYmTaa0qBLS80p8DozZORaio3+w+iY4p
7lrgOFB4f6mkqd3oODk+hHVQnTNZGz/lc8UnlQ1softIbDEaW0OBLjObeR9YMMyATEJkoVJ8vcWn
rIhEiuXGS9RB1akFWoeYOXlpX/7AyGYlIVwq6EFZBK04g69mpAOQ/kV0qrq+7HNE+1/CkaeyqTYV
6bwfbXO82JxUmIe5c79NsqE+xlBdDzjQyRe1rdqDzVPybDZGuRMFFNNJVIlnjoF1GqxW/VH5sTp/
QnVDrcW6YPdkn9IRn9rBbsJnYAmYbGphucmFsHjYtILcSEo+h7o9bfqGAond5+rB6DNrpWt2u7zQ
Sai9miphC5joYnkzEVSJg9EHy6s3bqy90hqSRHwwnPHfj6Pj7YHmDkVGbKbswBpYVvKQcosnzIe6
VxOk50GZrH4v0KFficHa7TC0SWAMzIoJGt2ERUZkWF1t+ni+vQDHVsmFx4Bk0zJbN45hMDpGg4lC
3dGILP1si8xtfgh9tdqgpDAcfKyonobEap+hTeVv2uA0kSsNdf9WJHkEXr0R0SOgaMmriuRrT0lu
52eoYsexb3wWZp78xGMWGyM8CI99FWFh3hTj77FGqkGJ2uknIHvHpbRaHjVbKr5KWFOs9XJupw9e
Rp65ZaQP1DIXATrCzi3KzGF6aRX5nwA2SmC3KzHzzhBEyzkbIvc3b+RElKRRsY9VUGcD5I9gUrIP
rHEFYncDX6GITePtnZ5HNnjTgRf4wI5jZsWv4XCe2/xGqwDNGY88GJ7s+jWVv1hpsk3VEuHK+EhM
fZj8NZbg7dmALUCtB5FbUiM0d69DD2+gtDe1yHjVC5T2+vYYTt/xS96TA3z9+GzcZg7keHRn6TSR
n9yMFDnFaPGukl+kugpAybW7Qm1/EIW/FLwqsCN4HGP7lGU4GHw88M23pICPGBUPU/AHprnsNqWl
GcQ4sJUvs6U63Jopf62Netp9PMpN1sAo3DE2HR7e7aAZrxfSSHVqqBmKw2Pt7wJVpvsfX0D5rTSG
703GVEkryb+Q9Fg+TMdhZmoZcfgCAkemyFbFHjYqzloyOTdwrtK8eTYzgwWuI62kJbM8iEMTR4ou
91T8fFo13TdNiOev8xnFwK4NH5sEX1bl1Ertk2Z9MUb7KaPOmqLloJktTdQvQgESlH1VggKl+xC5
3b2MyAOKkqYNWn/6ih0w/1uqHnnTzJoytiG5HUbmxqOkXSD1u8DnN/ZQ7oWf/dCtL4X5JgcF7mnA
CdAYmKnJeZgf+UuJejQT7aFOX/mHbDxa6UpQv/dlLXAk86NNnaUWrr+saPGUqzrZ8TosC3YRD/Ot
bWERGFaiXNlE974ucCq4lvSKaT4thuqwVOywYKw9PJ+CkywqOhPqaklIvREt4OvO1aBZGngWx1hm
AA13uJ800WsR0wGvpwEr7xlgJOGKuB0wtFP0PS6zhzkXDO22OGmQOLZRUKibHED5JZKG4FszSNGj
ZJa+W0+Tfsanh9Jrq+jYWGTtyrrcRKn5B9Prm7NkwG5LgECc41qsRbblhR3uS20uv/qTeQwr5Cwl
bItWAsZNrx4ZasploCXhw9GlXu5+w0nzkdvP99J81nYpFCHReQnt164P/9NbTD8xrxqearNOHwwU
gi9aCAAR2SJ968s9EtLcwA8mDuG9m4WRfy6aJPv2cbi5t1NYDRBi3FNwvBZxOzZ9SCbNIL+kYf5s
OsrnxlJOHw9xb9FZ7jlnmglKy5qI0wROXiex7SFrcYic6mBrhZdGpO0x5+Djse5Mx5zRoujrQRi/
KT9gSYgXUKHpXpHV/VFXG5BohW6uvLfunGQTPhJK3OS/yKAtjhcNubiQitz2LAp1Gx0r3x3eStSs
lWlYGeruhKgf8uACIKkv31ypWjmTlTKUQh2pRnSmq7W/j0t8fq4cHuKz8NziFBdV6OAsPuie1QD1
rmXjNya0R2wYV/bBvVWbFYeAndErAFV3Hf9mDhO2gAhYNhFmqtIYdWe6reIpB7y8/Xgb3BkK5ILD
HkBn7VaNV+9RcYkVSUMbYvgd1MVAiUHe2+qaftNNLsJNzbEGKMFFDe1usXStZZZygjehR4PgUPpB
uzFmKfgsa/cjqfCGbjQq/9IpUdca43dmyHjcqbP2InF+cW6D3GrztCp8b7TNbGfTbGsrm46JZdcr
n+0GpEEUAweCuMhMOgIOuRgqxvc+GmHng6Sv0T/EUwu+H5/wpaEf4KaTHXynpTy5NQ5ubyX/9tjC
J1gprM6DLBIJcPTUOckwKRYufwRNAYFLZ2x6dtc/JnkDCpPmYo24iVR3Z73LXv56BwH8VB0etqBb
b7QnBC5t2ArXtqcbEU5VQ/WF/tJFFPavj8e5N693YB5F3Hl283f+oyqF6ecgFUC5XpCCQBkvsY1/
qdO7fd7QUjqnBh4zHw94JxrPbIhZtgQ5hhvhztFQMwnLd8dzamqKsGRmVFRsfc2ladh1lbGWAt6U
3dg9NskkVAEyWnsJjVJCU8oDK85fVPUf/C0vnIQqby9DQU+/EVhBJ8b/ZoagJrhrdGgRy5CZSRNp
eeabSDgW1euQFUiu4pH3MjQUx4xsWCPm3TuK3KA8RxTC203G3kmANiYlyV400hxFwexs6mLahfWn
j7/c3a0CYhfcH1CYGw2FUMNGLkzU/kVX2lcn7loMuTWQL90jTYenyUjVlfzl3oCzrDoJE9WBG6w1
7Y2yqSU0zYVePkbCfwb1M7mO0HMIpABWGqtd4RPe25zgNi2aZQQboLHXpyEUEGADJ7Q9Xx8fSln5
2qQgLhxJPqWgTj5ezrtxjcBpzPVn5rhMkiVqpo4U6bYnCtCc2bkzf5aWtU3FQ6Z8yfrP9KZ5c4wr
Xai7UwT3NpfneAgsa7VWIaVQ+ZXOm4oJyBkqqrNN4OAcGrlYiZl3NibVQG505AMQ+1uuZiCDGMFu
oPXSJt6E+RS5mSE8SbPW+Hd35oSmBkjlud5N9XGRD6G/0CipX3ANpp1B2ys1I7o9VY7NdjjgjG2s
EUfeHRUW1wG0IJQTAeEyv6U0UGq1Re/bve6hqBY9VVZgvIDdyfal2jTALKDbY7UbIbheQryf8LrE
98Bwm74uzkMCIC7JN5PeyZvMT+Cmcbd/lzU68Rly2mso7zuniFwEjRVg5EhGLaGxypQmXYhklids
jKpC9VCm5cnC9sMNB+2gxrX+l8eWzaWRMRJreXtAJl98DczlS5wupumSZzpCbnrub0m2Ry5MDH4b
DUi0brfVYeU0LVMhRqVDZdL2Q7QQIZlFKkRdeghCKQu9ssEWp/PTDe6wX7Pa/zW0bXygpVBiC1k5
btJ1+iaJcVHJgcy4QYF7cslt5YZxb2y1hvJjrWX5JupU6wytFFmcWl45hMusel4ijGagoJNZz8t1
HWc0qRl8PzLMS1jgDw8CxElWasXLr/4+Airp7wpP7J9FshtE+jS08GJnHAOXXIYTnQsgZ01Y6aYP
PI8DEYYkhawajOliHNOJBllr/cBDC3p67qzBOGO2jWxO7uj7EpULfM19C39fPXmFB64bvXkyHPoh
WWn5D1gIg67By/zt491wZ/Y6SSN9PR5Ht6YUmZIqEfjhwCtt04tsZEG1ZtoUeuQlYtoNkfrl78cj
pYEHPj9jSDSuv+dI8VauyjD0oir8VsryWYnbdwWlUOeI5WvKLHe2z5xB/c9wxgJBomEgVSfkwrxi
DQodc8ybIqGsHan5oP4Z5Pi2SFLMjOa5fsxmuZ5VPVAhD1pmFY9K404qxwaUahRER8ssUlcGSVUr
AoXIdIRZoUJbVPsfHy/svZnSVodGpoA6v3lmxIM9aVUBEWbGnc2E0nWk+T0UP9EKcWrmSDi/uT2q
gK4Nlt0XWQ6UnVnZWGUnSfMyCbpk+PuMB6G1PSpGnbVP0+RNG00giLj/rCQEdzatNVMF51oNGiBL
sHZvDXKLKLZ00cAAF6ryQFqnuVSat2YuvShj1m4+Xtx7h3fOrND/RbCJXsR8gf+Z/NegKad6VC5D
BmnByB91cKoAHBNuo/ArfItfUWIcrcnaGxj9ymVyAkT6KAt/O6PoPv4xd740lUmeywANeFEugRtK
IvIuzNPQ45EiXGUye1ek1sqWnid0vaN5+r8bswEuoCC0OKdRjzFQOdVQlXv9U1wEhy5UUIJdo7fd
GYbkANITjDJ+7lJtLej9AHisGXljosjPShIOp6DR9AeKffbvlWVbVrh1jKdwoIIlxu6d5e2uv2Ev
Et9P8sq4DK2WbdNMazaS0/qurovpSZMQ/44y1HzdSm3lZzkpnR+d3AznMPXzk2XWIPrQqnSRME1A
NDrKd+I9UAhM1/yjIlNLSIjwMAfa37Gex09TPcS7Cu2G7VRV0PopeD03zoTmRW6nB3WkNm4nUXaM
Iqq9IQnUo0hl4N92Gz9FdSxBYmumPcaD4y4IzOm/pEhjpKOi+FlTy+izUjrRvu7i6vTxKt1ql9Cw
Qa0DbOTMnHKWAbqMi1CrEgQAOz889SA3k2GfxZ860NBNAkwTFL/6z9y7UuqfhrZHc2ibVJ+t0dok
5rFRMEiz9c2qR+wtXo1XlEINByINTdabkjxqzn7f9S1kKqf4xxIVWCknVE6BllbnwenQPAjMfgdc
Ln4s7ET5PQ1FBjLct6zHStHEPhKJfpp8q943sVBXHkPLXUzGiBAQcus89vD6Wx6W3s/UPNH74Rk+
GaNAqg1TKaHM1K5VaG8j36xvTe5OqwDQ77JOnQuFXS5lyiX0K2cv0j5/GkdBKd7eB3Z0EFVfrPQs
b6INUiAzwJNQ8442WpyaTOI6qKreuaSlJo4Dr5T9MBQr3af5j1xFm3mQmdhODZASxLI6F1tFFPdy
6V/yIIxdyToY5pMzQZmIyu/oI9CC+nv8H0NyQMkpKZmxpovce7JQawmxmvQiNK1cY8S+HGHxI9ts
pW5/88nmuhQFB2AIzA4Ns+uw06JGnQeiizw/TralZGN2r6CrpB/CNv6nnwJz5VGxLOPM9QbqjITU
GXVGjn89XtCHvMOovHtlp7/F1iuK5C5+B5fc5ogOewThVy7H2x1CuMDuRaVFzwNvOWDdjKDnAyP2
2jSVtk1ZlYeh8Nd0z++OgvI2VWl2CUWq62k5vTTlrZTGngYsR5L9cGslabz7OPotn8fEFWSb/v8g
84/445pH3dTI8l7CygRwgz1SuvQBW+gOClwrr467I4E2mGm4oA6W3ZzWLEY5R/fNy2TpsyE9lan1
uTXOerkC9L09WXMxGKE5RpldVhe7z7CdtvYtbfSqWmymzP9UdGJT4PehwGJpERLXjPBT74uVNP/e
16IR4sD0xJGU18ViIf1OxHEL1LMogy0oTyv723SXL/XnAIsvJUSk+qnEAEGKs46NGtq5NKp6padz
e3YZheuGvizyDOqyC5krRZ8MGVtbVcd9maRby5Td3BcnmAyr8hf3toRBRJpbfO+FtcWa1XLtGxbW
BWMNdSPJDnLLJkdOLqqV7cf7/N7noQcCIRBVAcLBYlcIzDLKUjCUldlu64uf4dgHfx2HaDSTpc5o
X2jYy5d7NxpdnCb+wEWtHfVa20+BOCRWyPs6207jbMjw8aRuk3T2BCpCs00y/U/wUtcLiC5gplIq
HDxbq/5L8zbZ6U6RbevUUc8iSaUzz6f2EvdBtukdCX6SMuKmgR7bseiC4tCWkX2ewmRayQ6WAZkl
ALOF7hrBEc335WJPhtVLoapWz6Xdp5tJrV75keg3q6jaAp8ITMycozXE2PILvw+KBwZyGPQKteUB
NE0p4vPk1fM4AMIbrBG5Ym2t7Hx3ZpQrycookJKOXC+4TCdCSyWtf67l5pA28K+GmlJihPRjG5Sv
yYAgoqqNysrOuhfTADMg+0DOgAzO4uoO9aHTmjoaPZEp32UH+qOhbRWdAlEWvnthtKmr0Js51HL8
8+M9tpzxfEEwJu2KWcPsRo0jk/R+JCtji8kIdrYJZhM64B9z8mQZqp8cxm9jmP/+eNB5Ga+zo3dN
E2oM/AcxlcW+1kWR5rhOjJ7S9V/DMH4SE7LBcSmviWncFNrfpwdM9H9Gmqf/x/1nTnYdI087eoY9
WVtH7/2XAVHXY0tN8OxUqnyYBl/dxgOU1lDfqKVYU9e8O1cO8Ox4Ay1hiadsOnmE6TiO3jBVJyPT
n0ZzxEmsKVfqinc+JEkQidLcDtb0pQ6kY1VlF4TN5MXOmLudZryVZYr/lf/P2Ni6O1nVY6Bkw0qq
dGd2Cnf+HBDICHm/X69vNoGQxqV88iIk1x4RGqleAssJH8bW0leurjuHhGg4PwfYr0gQzD/lj085
2jKtC78cPWccTOrIlicM/RNm9v/qibYxbBy/zPgl7Nb0+ZeBhy10Ne58y/0xbi2HELBrMXpT3v2q
G+XYzpv14wNx56akK0qbhKxzzt4XyyhMUxQQ6DKyC2vaySZh3JxUG/94Gt5lIKb9x+PdmZM215uo
OLGSvE+u56SP5IVhNpneaJXOxhf1q5yHvz8e497ZuxpEvR4ky50BMiPUAGB456rzX0RSfo6MfquH
2YNZBr/ojO5Q8z33tb9yGO7MT2d+tCHgEs8A8euhS1GXjerjkBHibZd2z8A0/37j/znC++T/2BW9
UakxEg8TAtmh6yeRq3TaXqyla3fnMdeSCMzsimWJXY+ph4Q9OHokiYQbq0qBKO/f7wWgpfBhgDgA
pNUW58qhJC41bT/Qak2Up8IXiQfcsfj7HY6iEdk5VT7AgcuZxG3ph1FeJp5KXYz6S7RNetRTsVV7
7mvzZWXrzVtrccG8ezfipDajdZeJU+lIY6LlBgh+2CKZ8Vl3sm9m0+4tTVx0nf5XV1qnvsCwuwo2
cWB8DnJt+/FvuBMZwYKBmpqtDW5ltfSgL+rQRpuhryEuh5P/Te7FYy3E349DwjCblBBA+I6LuxQy
yciLTLMufVqG20aoeBwone1SclqzkrgzJQtIEzVqKggqLYjrU6VVkZbYdmlc9EnYv1TcG17bOtKw
/WNF/3r1SL/AwMzpHnWhRYBSVBGk2Lf1noh0XHya+uAH8ndb9GsPhztRiqhLpWtuiLNB32m0fxxk
HppR5dtsTO5v2U0N6xH+6FMVPqTWtpv0g24Mn9Re2iSNWKOx3J5uhgZZB74BG4wbhu5YIlZUDuBh
xtQ51nGE+dbbx8t4e2cywoyso+xpA7lenG2784sR2RbHKykG+0bnTnl11AKK+dXe0bxc2/u5tBIZ
b+8yxnx/rfzfFHqxITP8uQ2zzYGH1eQh+XfEFaUIFYjwr8nU4B951wHuAc6A7tO8vH98uUiYktmb
YYk70KBvyLKMN1vv5b0/9uoxj4WxspjL7T+/QECAQaagpDcrtF2PN6CFZ8ewB59Ta8zcAYkUY0DS
QguMlYh8sydpXVLNJ6Vi92NDtHwPWMMw6PrMqmicoXwLulaT3Ioq9itoJl9ytbqkhS3/H9LOa0du
ZAnTL7QEkp68Jcu1VVXL64aQpfeeT78fdRYH3SyiCJ3FYDAXwigrk5mRkRG/qbP62KC0GDgKlNpP
RVV5GynXcsbz76DUB7liLlITRN7OOE3CWq99sIyyZX7XY/l7Hoff1SL8fXuXLnfM32EAcs9QfeL1
slga630P77rOUTFpdrFZHqVURZMzUh1T5v7+Hwab8aYzQpPEdfEV4WEPfRsZyjltS8/JW0R9aqSL
5wJ34wwJbKDb4y0P+Tw5yohsUyiSs8HE2zUcjDy1tMpQzxhKQFCLau9oiKbdKBVsjbJ458Q9uPu2
lrRzldPOq15S/dPtaSwjyXIai4zK7DxM5My4xQS7hmHeR04JrUpRFVcu8B6jtwT17TTLFt0edw3I
zulGcYxuCeSeZaMy1KlO0Xefzm1Tgi1IWpHu4wHAUi766ieS/tExCzz6THSroBx24z7O7fKU8Fhy
PBSm91FnDHs7zaq7ygbdbnhBtVEPWdu/dOFgzKD9d60iqcWmX/lRVp3Vwn9f0yDDoeSd1wzvTbX7
x77C/BlmQ5Z5LFjgy6My+COwsEyk59ryfodKddARPs7l+DQ1lRu37Z+hkSNnLJWNpsm8S18nVH/H
hRw01w5JR5dZxthWUtehoXMequGAmDkeRjWPyjTwnWmyX7q430oYV0ek7AVNEGAFmIe358bz1TEe
ENw8g8lLQ0dVhvyHJhIVpSLT28VWXe07fYg2Hg5r29wwkcsA4jXjHxbbPDeRMyhKO75QwOqdGsVs
x0RvqILKO+Xj19HU7zzNehzKdGPgtVA7s9+hAwK1vwoTRVwjwj4Sai1PLfBMGKLPRTBAOZascuNI
rW1X4HIwdYHJgO1fREBUcobBl1v8kiLzTw8D47GMJss1J1k+1Vkhb8xsLTSxZ3lgUP2gA7sIgODh
KVJavXL2clBv+jSJuz71+9PtOLE6KQosiFPSuYTB9na79B6ACRhy8nnExNTK/Y9R6hdOrBWlGzcI
uN4ebXVOFogzSsGzC/Bic/ZyOE6TNaZnCkrfyXfex+UW/OU/fbTlmZt7h3OXg8BpzFN+ld/EZSd7
iRUkZ5QIIzdFYN/RS99ydbUVR2nQvlHrRm0L8MY+1bXUhTbi7dJp/IEwFo4DqpUiHExnLg86B4Vz
/wEaVO8WeWS7mLUojiqBgS7j/Cs4+nYnWlXZ1QOYsdGEaNtpeewi6vfRVOKf/qCEbh0X8QEpcORU
fWSdtBJ5YNEpH8FYZoehaNGY0uppF1o2MnhjlTrowPAFmvRjJMF4MiOr2OM74D8qQHscO8gKtzHK
wIkLw9j5TNRFTlNzEeYeXb1Sqz2Mf9xo0sBwSHuosNtS5owSOrzIk2cQ9dTSrUP/S2/0GbIu3a9G
ah9wnPcw/KwHKl+FhR8oD//OSL9bCfwSHN8yh6a7QN7KuqcuWOzSUhLuMMWSQ7niJTIQdx6yL30Z
vRRhg0yOHpqu1k33ut39HgFs3pmFKUGmHX8ZXf4tGbmRMGn8lWTy1yCXT3AjQjxAbNsNteqL1WLP
mesVn6zRY7BS4vMY4DdHyeIJ5taDZXgIY9c9zORRUdwI8T0L/VBnmChwSVZfOaVRlcdOF++LnEfk
OHnBoQKL7QAGGI+SrQy72PMliDPZh7SeDCfsTSTDZKB3tofEHRIQuuPTf3QKg0/AvniuKvN71KPh
5EUf08TWn1RdjM4Y6YY7etEHdJg+5pmNp1cPGSvMqqfZm+gQT+Ay1GrIdlXrTXA+hvquHLJvUFs+
+q0xfZhEiVDCGL7X9PGRcsJzhH/Xiz424s4fxie7kD5IivLQ5+kTxMzaqWsVe4h6ND4WafhVTtP6
4g1+ekS7N92nvJhf5MCOT2jOnTssufaDJaM/oof3SZD+HGrz3uuly0wd3aPfjk5ezyRM6KR3XqBm
O9tuTJf39xYsbuVOgkiGyAFvKfzZl7dgkIaej1iAdvYH6POOWcT5nVcUzT6IcihYVVXvOl3eIv+u
XA1z9ZjiKmYSM2X+bRzw9MCXczuqqGF3iFWUlHF9J46QNNSjzTbuX9DQIurwGMZRmICEKPgSVCRb
IDrLCdYXoJkK27eyQBhcaT7FeR2gyKbJz0beDne5Een72Va5Qm2wUh+zQeufWnNodqIxg3twI+O+
UnKclqUJlEBjSfe9URSnJK+QQGnQWOx6HWAQ5rk7KVNSXDo8aIpG47ncFsZjUYzdrk55OCaZLh/+
PXy/jqyLbDmNqFEFrdJdms5y4Z/98AEobeT9V827OWViJQFI0L3jn0UJQ4GTbpuFr59nz+nGN+9p
Wr3U6M0YefgZQJ4PDtba9abYg6SKdlmsvGuIQfIY7CV8KDd+ztomgkwEB5Jsegbavd1ECI8msFFS
/RwaDdEda6+jrScIHsSIL/7z6gJF4Vk+2+GAMFzuV5XXCHqXySXChA6MlTqLXW6J8a/OZ+YtzQQp
XlaL+ZBsDEWXUcOYlPrQqBVXjv1hypQPt+dyhRDlK1ri1ThzJvDqEjY9D91KKSIvi9NvhgcBTJou
sRf9oSL7Wy0UsGLpY99aUMvxb5Nk89+3KijrWWOaW4EEapFpTCOC/4OkxJdODf74NfsiHP+H42BB
xGVb4FcOQXmxllqv6wGK4hlkjRH3okPdSrv/YRkZAQUTaCcW8Pe3y2i08iiNlS9fzFzZJ1F0wRh0
4sqAPY8/mKjRok2pyo7vUCTZ2I7Lxtj8BWeWsSVDSUedZjG7DuK34lmSdJaD7EJ1oXTGHnkptTnl
VfpbUftPNf7zG8dtJUEE00b9Ej9SyOnLBFGKS7uMY3+6YBQaO7kt/5LDcH97UVfHgG0BHJxiLA3r
t2sKQKuchJoHlyrowkNEzejSaf7w4f9vFOXtKKUY+oTMIMPbrwD5eRjJf26PsHKUQZLNqHbyXIgE
i73R075RetP3L2RcpovqbL+H1gZtX5q2KmurQ81wipm6CiB0sWRGSMMK/Lx0NqIsvEBfsu5N4Gx3
faaJfz+4HFv2HD0Aru/lK2vMkOCyhzo7D12D+tPEk1IdjrdXbmVrvxlj8ULoywIyix16Z5z7PtVt
9l7hrs378XOp6J2bSYOb2+a/V5psqpKgxqk/ALaZl/hVQCyFNYlKi41zWVTKzi5oq8tmJW2s3loJ
dDYjmd/hczV5+fxHtKkqypaPVFjxozcExwjdVrVqz6Fk3mH791wC5baQqHPQ2ftze1lpzzCJZRIE
gYZux0yU05dQH79USsNGluCcy6J5Mhpf/RRlheKSnEW7xIufGuFW1mPclM96GGGQpsnlPrGmL36v
/VamST2b5GeHTOe5ZjRdS2TTLWgU02OW/0HgQ7O/TkXXO5b/Lu8/TUqMzm2WPWQSmTHawH1mnOIW
IeLAwp1aQ58i6WVwP32ZuFZY74rQrxxNLdSDAbTgGNOMnFWWw12KxZvbjVLg6srzKLfpR6VFpmQI
4u9K2D/7o2E/oE9SdFHlGkqs7WS5EFABU0wDsqZ+ajsl3He8DZtcKB88uRePTSqSo33ShZOP0D41
wKud/Ut5l467vEgRLBETL5QvmaeWTtDgJi7UsXZhnbeHIq8Vpyx38RFqgTldTNefEE/WHT3bdTUK
hvGB+kp1sEY857xYYNdQtAYi3cjgWkimEc2cMXzordTbUbGoWcUnVEj3Yoh3U/1dk54i1S06W052
bVZIcFJb47M0SCrvJrVwdESW7kN7GHZFauruONX2UWGCRyXIzX2RKZ6DokH+OVR6ey/CMnYhXCTu
qNijo4s8dWGWR7t8rIODZFjlg9/YM49MeE6TVKMLeujbSA3+UY+lFF1wUe6mwlPcFvbfB7uq5HtJ
1bpjOXqDm5a2/FyKsb/LgTHslCYb94M90dmqImPPDNIPSL41u1JkxpNIouRlwql7L8YgOVhl5O10
s8dEpRX9DhkTm2YAQuBSmLPQedO8k+mWHXqyAwcL7PpxUuiC1H2GYDGvq/fNSPXK1HzZsZpEcgo1
nFyfVxmbKtZddQrC+z6NtLNVo5FMj0w5GJaXO1lv5c+J4SuuJZnlzq9LFC3yWkt2KO953wdFLXZD
ZMMxs8bqPsBnZY/Toe/KJWwVLUCVpcwAT0H5RqcvsL1dkaN60xRmdCBqBnd+i2B8l0qxI3gn7JRB
lIcoRZfD0eNy+lw2GHMNmuTtexAzX/HgQC4eViky1Fbl2hUEHb1Fk7uJwYNFquLv/SHOMLeyqPGq
eAoqUqO6QcxFkpJ5uJGRhEg8euZO5KbnRDBudoBjA/xK/PKuhUDu5JL6aBWoOokqD963egmWLYT6
hKqtf+w9vb2vQ/mHZ6faR1nPjEeTUiHeMiUigGHG8ZQnSNim6jlh26muRGEGl1mLUWNRv4R9iFko
hDCXvrR+Z41R4Sa8gJ1C8Y2dhRqk23bD6OZome+VQct+tZSwd2kWRHtZCkPHzJvk6FsZ7EbZ6vaF
OlH8sfLio8CJAIdedNDlFrFwKF3acSqscRe3dfzUIudyGpAAf44Is84kldZ+CtkMna+FTlFm9o4n
mb8PAIrtyqGb2BbwIPvRDFyUHppTY4rUKds+3wdBNRzTMNBOvuwNbEwrPlp5BW2o9+pdFCnaHQ9C
/8WYtPqUZeFv9NGnnTHaqpNUYUKmx8fIq/JZtrvCFTjUuMYUY3cnRnOvNaq2K1Ev2oNSaPZl2bEx
1ETZq1Yu9nkuxl0U28kO7XrzpDZNsRdWhYBvimKfXseZE8SB+u7/UJ7ovJ7mPy5djtH8ycRGPrR2
53InQY7AbpNC8eL+0+soncJCMs9NnmAkNDrCexzFbzSedrbVO1IU72/fRldMEZKHGe703xEXt3ye
Nqrcx9N4qdTmvcSOQRzi7KXWGR8tN7bGD74fPOh2fywBk5t6S4Tnfe7VD/S19yoh7Pbv+ZskLS9H
BSUMNE7I2gDXvc0AAnx2Ci3UTRiP6Ns4mqBupVB+PWuTNdCMtDVpT+FHKp1ciODBHMyKV0Wb7Hw9
ne58UbUHIxki165LQcjMk/dhPph3tjVJjjw2qWsijHcHDhP19zjym8vt3z+nk8uf/5fjP6ecmrKU
vQiNqDUKif602hj4BVs4o4f+QZn6far4P/1E+lP63hGy08a4a7knZGyoGbQVOIOLNFexvKm17U4/
N1P6O5Cyd5KUP+uJtbE/116ss8YXdfCZf0Kv5u3nUYwGvVmMHXgWyNPBCvXWdqYiRQRKtfuSWmGX
u62Zek7bY/Q9wP1/Uoe+OQQVYK3/IbWnkQ26iI45OePi9So1uZWJIvDOeKxJTtNW6skrZjSiQDL8
9mc15ofI8rviioVkMU6Hs4rd23mPktfnCq/Yy4yEEI4t0L7q5Pw5x1Ig3w1JU+pPShhLv6pQb77Y
uVR+wwq3+TABG2ycMBxz1DujwemTgWBredY7e5j6HbDrbK8JHC2K1OqOeR8hdh+1EwpvFAccuwx8
4UylQr6iGOVJkrzjgDkDSjxlkx3GMQQbJnIZoexaTNUhCDvJc2rP03bgNaW7KC2+JLGf07YMNIrc
SSmfpDLPfGeIUNnZ9XpaTA7y1X7kEogDrlK8MWuq25cuiNSLVwxI8I9T0O9SudVPOCrLTpb50oOh
9cWLKmnROaQw9C5MAxRwkSw4RGPe71RvtF3Cl3HBj6X7w2XMWKP/r2CQOXbNPUPoO5QTUa56+1Ew
uk27MUHgSe9s7S4YRXMysPD4WtR2dW8AKNpoxa5UaN+MNyf2r14nfVNpdTQK/UzA/Im400OjZSYN
AVl1x6H+XfXVxnNo7VSj9zLDQZAoAlLwdkBDaocIC2H1nKOF6UyN9inupcIZu2Ljrbc+EKUuFEMo
Kizfk4HR0YGuJescj9OPIvLf9YP4FMvxVt/1L3p/eY4oXf53oMV106e6kttJYp2jQEmSozyW5cWO
9fBklYr8I0FY90ch2f3vQhVo5add/RAGivkEoVE4qFQmx4JA8swZG6CnA1zR0kS7H+DObBCO5k+5
/J0IAALdQusdNdfFyjeB5GlKXkhnJD/IbyVFOk3ZZlhZ21AzF4yOO6Sjq5K/lOZ1Ri+kv9i5eFDG
tiThDFCbNaWjrjWlQzKw0eJfnRffV2cz8bxexm89TdOJrIb4Lfu/ShG9zJyK27Fy7QqEKwOQmmsc
0MLiBoduCTN3UIwzvTZcqfLql6jEI8gtjXiW7T3dOg2mEbiatEX1Xl1O1EXhRlNphPT99rg0Lan/
YOn5JZvKr5QKE2eyomcwhZmjaNLPyRhOt6e6NqCGPq2YlcR0ioBvB4wR+oGEPY6XKak/9JqxKxQE
Mezm/dhi/yAkZaPbvba0fLhZ0pcqyZXiYGr2fW4hJnRWRfLLq9IXw5/uIzRV01HgrtI2T7MoEElT
uBGIVieKNR+MOP690nrJtV6OQRbY+OL4HpLNafQs516yw706eYzV6rvX8565vbhrMYm/8r9jLqJt
gyFqO4LfPBtF/gmB9LswFx+kydug/K2mNLNQMtA7WH9XuwY6W9cBTvEvetz7Dx7JzJ1E2fBYFqX3
FEDa2Jctj9+RP3XsZsiOitQ1D4kltia8WpZ6/UsWwXFAPTw0BIo6ylhEGGHVfyJ5fKxK8VkelJfU
Ln5W3ghWtUT7hIv/9nLPf/ky4kGGhZg0yxheEW/73qhsyR/tczZONgJthvoo94b9u7D04Fs71vbG
Zbr2eXX6N4jqIFJ9pVIlBG0iVfDU6UI6rl0aful8e9oTPYqN5G3tUUVfYO6SzVjpJaMsbpNWqWdJ
YHxCH0cr/0wJ6EdZNN8KRI6ryvhUNdUGomktzM6MQYqY4GOvGkilXnk5L9bwgobaO8APDyWh/H/4
YJxGMGFz++Eq/R0QDq+KXA0vZet/rIzmHijTXZDYn33L+PLve4NWAH032iskIos4V5ZVL/V4qV+0
XrLfeUYcu2lGp68YFW+f6J638ZpZCzeEGvD8M5qfkvrbuJqmoDP6Lqa87X8fErx+wsoJxHdPnfb+
lqTw2r6nDqvCORTQjJaXhpUi65TYWUBDkY4xKsu8rvAuG6371Ew+317HtZ04w7HB9PCQuOoWxZ3R
m00y+hdPAOAIrMnRu/o+NqcPzNadsvFgtObGHbW2Fdn6iBnrIJeQY3m7li2JXTH2tApyrb7XApgJ
s5Lf7XltjLG0R+qxl+uNoa4u2D9Nbplw+XliI16sfSc2BI9bLJ+vgWVF07bCU0V46TDNdDzVzh6G
We5Jaeq7OFL+hxbwTAWDj4Aq5xw53i6b79u4C062fxHUzQ5VEY4z2EA/GXy6jdVbi4R0L+md85Rd
IbdPsInawYwvipT4jgWTpE6Lb3Ycfbr9ldZOFZ1eeY5HpBDL/lTvAYYCcBVDqMXoTjcvMgIvlMGi
Q1UpAAbKaSPZXNvufC9eL8yLRsv8g169lyR4eoUfDcElyaqPyoTsoN9ln3tRvXjx6CqhdR+kbbGx
mquzBKmH6xYtUsh8bwfNlcqfZpHks5mL8jHUC1xKzFrBUthqjn0qpkulhPnd7aVd25w20QpSFihi
dZnztqWSNfNj9Yylw1OQaZ8CTdyVZraXO/njvw5FZVbGGhqYxSzPs1hUq+qSKNArSpB+cG8K6Rwl
4/sulWnSeOZGbnS9M9+ONX/gVx9w6ME0p1rgX1I1MnYCH5YXxTA64Oz6lg7u3zj7Nv9grFllj472
X7bM27EyufepKei0gs0G6N3nLmjRVkeFLEYSgSbnWFiHtOjP6NgXlB7MT7Uiv9SthZj+XEE+VVPo
VrXiavrjhGvlGLZu4iNVoj/S+Ke1DBgg7Z7l+jeRCQizI8KvSXgv6xcls1H8LBCSNB2/iB2peDaG
au4f8bca1ock+ljJ6j6n8H37S15HTWYMl5b5knPRdHw7Y0XSo0yvhbgYiXYkN72zJfnr7SFWUkrG
sGWKVryHuAbmL/zqCxYKNpchUflsJSVnHNyZpe7KSM330Zipn9qwE2epm9rvuR0PP5B+q05tWW35
YV+fSXlGfAFB5pcgEbr4FdxBSZYyy7OMfP894kjhUZbaYD95WMda/URzS9CnuD336zPJoLR5kcNH
y+MKJTGUNd5ApejONBm/Cms8drBE5Uo7gmVINoLOHFSWm1dBrxCyEMRQ+FZvlzlPNTB6utJfALik
9q8OEmLW7s3mMNETw6N5Nmy4PTtNrAxJvs4jnuon/LzFkHo3u+TRDEGRpzWeQ4mmVFKj1+KUI1ol
og3l2EmjCtM8qRgdPBcn16YnZqjvWg2xgx0yUEjsIZyhuqiOSPzfodD3ih5nz2rWD496CWEeJPy4
72uz38eYHP2u29r4Wnt5/Q1crniULFkZEMq2+/eWkMJjocTgdHX0wUO/UT51PSDLSOXWcarxPcjG
8I+Iwu6CWGv6rZQqQYOy88+enGvfby/OPPfl5zApUROJEVO5AqFrQ6LY4IG6C9iYe5R376og/xVX
6Z//YRgDeyHYijOyfnGAY7xpWa8YrPtQ/Ea77Ecoun2VjRsbeWU2kOtAGSHDTPdteW+PiRrLgV9p
5ziOkHrLD7BdT9iLbSSKK8NQ8IITgWy3iar14uKUYvppXmVN57kcdm6qsnlA6rPDhoQM/PbCrRzN
+d2H4s18hV0puYJsbsNQpwrV13n7Yil5eLB9tf/MCwQltyELNg7L6tSYG5UadsRV5oOzAmrSfhte
8oAuRD0gUVSMwYthphuctrV4S+pBKYgci/GW2maJ4stc+1l8yfKRVnGlPHQ1TWhj0tHsNdy694+K
mvykmYvTtZwfbq/ryjxBHs1uFOBCMZVfJK1ckxGuyKZ+ibXho1QEJ6WQf5agHm4Ps6JSPOubwSnl
Pc0LbUndQ9/X9oEBZBdowZqj9CWlvcHKnnQU312pVv3nIQxxRzOAL8a1UA44c8uHVkKit0wHZDB9
/I67RCiu5HNHG14Y3+ka8rqoj04bOczKLctv5Y1MAxqZr2XFE21AvWn7KbsQnmPHiot3oRVuPPdX
7jc6qPNeJtnlwbrIyTLLbicJu+JLUAhH66uDaud3sNrA5pk0HLfcd1enNAPFoS8bltAWn3mKRZPk
XdpcVBvFGNIfa1P1eOV2QeOW6jfC72Abl0BtDb5BrQ8e/S67e4ljvLqJ2ZktH1X760g9g9UGl2Tc
R2q6sYdXrlJ9VoblbkOhXSwr752nxh3BIL6Egdt1AA4c4EiR6US1w1YpN0Vc5iC9uCuQF6blDJ4a
b9DlmQm6PBvtMFEuRdrKp0EBLRMpVQDgqgML1pkjZXgL4/nR6qZjIrToUfgJNyPm5RtRcS14EBaB
K87FXQixi23ka63hV6FSUM49dfif8x+/fLbCM5ZRsf0yASRtrK2O+1rMmB+5sGNZbhLRt6lLmGle
kIR0dMNETDsr0UDgBLPV5JaZ59oheb3Q865+lYpWhtaEnlbEFzkfv+CdlcJOsX2nspJ3ZeyTdCTH
22FqbWaQKeYiHAo9Ypl1Bl5ilBPtSWir8rSHwWk9AEWKn3H3EBsRce1Cez3U/Oev5kalR89SvQov
ga5XO7NIn7Px1KSVeai33n+ry0jtCP4EWgkUyN8OJYoWSS6RJi+mXP6aTWbltPzkS/4JcsxvegNb
VemN8a40oSPMy3L04y507fCSHe5HjTust2eHi2Enomqjx7G+lJBDuL7Ylct4HellhLJbW1x85L9s
8wgvh/6b50Lr29gfa2EU6WdEH0Ga8gabZ/7qo/WIxdbxqNYXEFxi54VgwNikGxnB6nRmWDpFJPQl
l5+r9CMowm0eUwmusHlrg3dIrnnOYCIB5ql3t3f82oxoFFOnNagwXokIUCfW0taSiJ1x2d51nVzc
odCw6dG9FjJfD7PY7RHSZUNn5OJcD/6uTO9LvO+mBlhVUj8i9uK0Fli+tndLG2/0rSbfdVGJZJh1
ZHq86a5a1SZsQRFWcXKJldK662tr2iuDldynQsp/mFpYuJFmmD8iUE0bq7v2KcnDNRT2ueav9HL0
Uuu7wI7iS9APT8L3P+lZ9zAW8kMwSVsZ67IrNSO7ySMYyaDlRkqxuONBmtly1Ujp2QytO7WV3bkO
EkztvZWax7Eu7oOiD3d2akIwjA6KVf1bRPvP+GSxvAZmb1hl8Y0nKwxA5vMQiL0m38WZop5UtW+O
Zt2EPUe/b97f3ruywnF7dRFfjbg4jo0uSpF6iX4e1NppfXAooe80UekUOXAiaQIY84BPWK4DeNY+
T0r2b4+Eq/EXgRX6qqgCexSXAeRMY8g7KYw/gT1xb89zcUb/3zCowvC/aijhz7fWq6hTzUpnQu7E
JU4m76kJfJDnIE839urilFyNsvh8XtUHRdQzGdmcTsgDU/3iVe8o1nezg+gKZPX2rBZn4z/jcSK5
mDQuu2W53E5rNMYAN52bHoBzXpMlCSDo7OKPSvePdOy/g/FIBbUIxoAi7+JLKb0qUnThrHOqTs/S
IH9PlK6klKG6Rp18vD2xxfU3j2VCK+e1SmkeosViV5Za1vVSGunnoJByxwzBXsVm/rNDptyJLBlG
xDRsvCbmn784CCYdPUp2M1v/CvWji1BP7SYM2Ij1aa7VN1PyCWmP1DFV0GNh4b+bkv5DIWkbA89b
7+3AzJKKGS9l8u4rHQYeLIUkT1V1MfTIlcAWh+JP3m2htq6nR2lmtrCiUDZrzC9WtIpzWWNZ+5e6
s+7jwX7kAzzUkve+UdV3pKOAM+UHis7Hf/2Qb4dd1LKDDPBa2rbdRc/gOAj7Y59Ie+rCtCF4PymH
26OtT3JWJEPMlN2zmGRa+zlidGn/QqXlvkvGyqkSfwbs3Ys8O5hK74q2xF603SjizH/v4hOyuFRv
KLTSjtAW534oapJddVQuMYYh9PR/l4ryaNnxnRro75Qw/Xl7mtfHnkVFBo+riufTlWJIXYd2N6Cc
+OJ31beo9Zq9PRV3aV3dZ7kf3t0e7Dpy0kSisEHPm4cateS3kTMbWg0Dcd6jcgjqVCupK+IhunEL
LB9hHPi3o8y/4lV87uIuhmbodS+1lXzprOyQ2+pP7GROapm1jm1Uj2go35Wh/lEfp4078DpqMzY5
L5gzlHkRR3o7dlnZXtzjp3sRY+ICEj6UdXpQhi9VXnwmzhwGe7OWsLZR53QKMR0qRwSct0PanpbG
IDSSS67rh07qPo+a9is3xJMndS/F1BzCMHiAcPj19rdcKu/8Z5mZLSEcGDG96bfj1tIgBslL04tU
fhAjWHPwdqHTpdVPpTWCvT595iWlOtyTkyXo4ggXBeTQODVq/L1ry2+Ukfz97d+0spnnZIsmCVIp
dNgWq6+XHuBVpI5e0qDLvsIbl18ks302QJM5MCGjjStz5agaYP+Ig5yfWfT57QoMVVsNiezj9917
+1D63RdC2/mkzTJsS8rz+u729Fai+5vxFtPDcyMbRrMXF1Q4qKfAePKDjSmtrSBQOKIP0D86E4uP
KmvhQIFioKSbYImFaqWyq7waniB6ew6Mqn+fEGU9gg+gpTkTeLuAXgcGK4mKFuXkyHJ81UdROA0N
eFebjoFra/e3/M7tSIlmmQWQi3clZrLtS9EFSHJCRNEfdNNDHimKsm4De7oSBeheUxoHPWjOL8e3
80JVsmg1TWpeqsyrXAUvHeg+1IoR2y/2jS0Ct2l5441Ft8VNXJsmaRUQMBD+s7Dj25El5EfQp5ab
l6hun+XIOOFfdq5lc+OJvzoMqwi/HskA5JfeDgPbTK/lgG3S+GFqOJTnise6NLLvJnT+4+1NsrYl
Ec9imBnOe6U4MalF6mnN0LyE6gSUXk16J8jSs90gRTMVP28Ptnak/55oxHtAEy6ZncoQMVwlVy+V
ZfwQOUVD6jO8G7/2gza4UTJtSYqvrOScmDIc5Pdr2kcIiTIpaCK/6G2dO70hstnX6RP3o7VxL16P
RI1w7ivQIkZ3QV9EqyIu0aMNaJroQ6BCaJD8XSwQzjGTcNoY6nr/vx1q/qSvbuC4qimlmaZyGawQ
XRbvpNVPqf8dLe1HnjHhZvP2+qsBv8YHmJraLL5oz1N/NZ4JudIsZDSkDKigSQRxM3qSMATV2i99
2G7AmNYGo+MFaBjIKYra85+/GiwimDWy8POXPPC+10N4yoruRzfYaAe1+NlBYNqIySsfbm61oT8K
iAkIyuJMl+gtNJNN6EImyPHK6LslRac66TfqXNcfjWuMWx09XPSzr6Dscmb4WoMG/bkqTPWDqsfG
V+oaSMg1SfygAaI62XUAwcQYq39DGTHmXMOD44+IMXtzCfiJIFAnDZ5259wYAjfx/J+5Njx3bfO1
0P0DHhFHiJH//FICiYbgCe+kWdZ1+RWNeKQyqyr1i4p1x64aFdMRdg3hSQOxcjumzAfrbUZPLXQG
MsymODwkFhumbIWeZWZSnhuR/h7z/GUs4ve3h1gy0uclpIMNJEyfsRIUJt5uyqzOep/WlTiDo8N0
9zdc5D2V0f1Yc8qVkydCF1uMva90L4GM9YMyfrRmYSS5ub/9S9YmC4SKWiwJBGnY4mYYghEeeN7S
PkV2/QPCf9VjYhHQbo9ynfMyXY4fQOe5Cb28fwyl78WQU5Mt64K8JBu/FFX+6E2qm1XF3g9RdZan
o1al9UZkuz6LNnwIKDZgBdBWWNZ+WrRCvIT+4IteNN4eGdtpJ7f2OfVae+M4Xl175NRzH9jAdZiK
jLHYNQl2DEUTTdLZng6lXDOp3DWz6G7qrePtxbyaEwNQsiIN4+jxol/Elylqur4obe9smEHw0iYq
nqhqHF7ksFf+fSgwb7NcjYU9CN4vb7dpXaezdriqnRXfzi5qqyYIwmnyF80Xyv72rFbWj/NmzE30
udq8DCoopRUwPA3K9qHxOfGUk4GBmNV3R+onn28PdV345N38V5wW2gof7eqEG+YUgK+T38dyuBeR
fKTzcczt6a6QJxoF/ZMntD3R9SmP9M8gcJ6gnm1kZFcngp9Ap4yKOiZE9MkXK+trgBRs6i7vrQaq
vwlSyL6vNf04j9grs39PIW/1zP7WBN9EtjlszxIclJhnhZnFzrE8xFhyvezfjz3SqU0tSsyjYuEa
VtrtMcTMXDAhIeikJDvm0uifUbEuPzfgUU626fU73wTatnFCr64xCidQCef2ybzFllgbSJdK3vtV
/T7qweEmxTDTiSG6+7blfQ27zEe07P9ydl47ciPZun4iAvTmlkxbLjOrpJJaN4TUUtMHvX3687F6
4+wqZqKI3o3BCDMaTCTDrFix1m9wh1FLfzRWhr6KfXOhCFM8WlE8xoFVfNzdSoKieyrpxUtrdS8m
olMo5R1Wtto8pYspfz+GtngyxajGGO1kFi9ZOB6DRt8qqXRM9XAL6PqgYvdX+t0mLfizRU1Tqw+9
r2+rSvz6/Hdcny4eNuAWuNgogV+9tCOof3ZtBPVLEah0tvNfau5ju5bEF0RnVq6U6/g0E3tQKMc1
Gg3opQNBosv+SOWqeBm7yZPN8GSp0cGf/mN3e664kT0q+EHMytpXWQgxpC8kFEFfylLqNpI06bvG
EOrBSnlpwP9V3axKw5WAeOsIMSp7ZW6UXgNxohqEjZ2rxYuZRPdxJ+6lVj4BxY+2Im2CLTnvSY7F
t8JqDlll73rf32fx1HtA8Fbu1Fu7d86egdpQ8bw6OFPo98pQ2sVLLKNf3jvtk12WK0tp3di978dQ
P56QDk12Iwmdgm1TPweS2JZ+Adu8OnfJ9NNXlf98B8xL+r+ftIhPYYfy14Bg7otvpfe2E32pcfSZ
D0faVStP/puzx64hpYRlfgVa1/u4MTJV5lyaXfM4DgnMEBTonj8/dre3y/8Os+RptOBqeEQq+nM4
Jl4lK+Q+X+rwm1D/6FHlIXO7iVDe6IRnQS+TkhgAW775/DfcPI7vfsIiw7Mh0HVSXRYvttrdl4Z2
0kvDC+NxZau8FX8WkY6XKj0bLCsRCVj2iLKx77PBCsuXrEnwmI6m8MHxU+2+NShFBZpdb6xgiDd+
NyBWJJnKvi6sAjlRp7gbs7q5H6xI96TICrb+IBIo+8Bp5dYo3Dwe/V2tVzhT2Gmw8rOvM3FCCPk+
inlzMOG9tNjiUUQgM4hWXVZ4Ze3q/m/Tf6L76iqAS7Kjkm5V16q2ZvbUcc7G8j+X8N5+AIL8YCV5
py6NPknt80wTNXEsSL+h03Q/2crOrprA61L1y+d74caux5GI23++BmYnpI8fmw7GSO8N3RHfDExP
k/K9CNS1Esn1XUOLkADPHph7rksABtog+KXaefMSTZbtRioG42ZebdEMvU/zNV226/SBBzBYMhX9
Mpr2y5RGLls1qKGjs+u0eutLZYWujJ27rZmgu+NYaLWFZvioq+H0n88VKvaoimmo3M3vxTl2vqsr
JKQ1PHOz+iWiMd7pXw2Q4EY67j5fsRsRhGEM4HJvz25KvB+HUXyq1ugRNS9ypLpc4i4bsY8fxWBs
lOBV48woLZKE7REwhq28duFa9/DtQz4ebH4BhwMOE68bMDUff0ElEtD+A+uZt+pzOwSXKSqPgyq2
Y2bszaj2AqfcRkLaJmX+05+meykc3KZJvDjRDxhCHXJMSQxlzUzpOq4hRIHtDT4urOPVmzJD2tak
dsS5idMfRt7cGS10pzFd0+u97k9xXJAG4smOiu71e8vPzaKMWit/0VGv2YxIL6FFMqftZf8ltsdv
teXcVaqxo7X5+dpfn1beeTRseFHN7iHLic+Rh0Cvt6pehGiR5+lk4wtKDmtUkesTxKMVhh9JoUb7
chm3AUnpnZWo1Yta5SNivuaIGIqixntzjOJD6I/5sQN6vQtSuAaff+CN4MvYhD4yGCqQNKY+bq2k
xoQg13iel3r91KE+nQ/awfaDDdXyP62m/sT+4IdTqOfUJzTHtvY0TRVCbv5+zP2Xz3/MddiafwM4
cohBJJXLtDWDcN+2fZ++qMp+QmoOkcyDGLkT2mglK3DmtOnjiZqHgrnCdmLal2/dJneKqoe4+ZwU
kfJA/1jfWhbagtzKiHhRqzzh0wIfXkn1f4KwkqIjitgi86bQzP+SYJ7ugmbUn6bWiv7uJ6ugcjrI
k7NLUqvfSaKe9pUpj84ex7YINK+lVzusxa290yrdPgqndCOAwmGyN2bbdGonT9GovPR6LDy9RViQ
BHj0xqzMv2mmVCf3eVMm1rZpkGJxB60y90VRdbuBYHUy0G3fdzmKz4qJLk8dIKTrVpae/MxLSf9d
OlWxaf1y/M53aNMmyB14YV+tMd9W6Eg16TR5U5wiGIite0LnD+/TCJ2xl5K499qHdeUaYdiwJmW0
MbJROfZyW29HlYb7UFn1byuJwztJiYpvadL2uzR0Bg9tvOqlIXK7nQKERMJrLQlElruRZUdbs7bj
Q1aq5oMkeit2TbVV0S/Uwq8FlbCXzJER0Qg0SUIb1WmOpkgVr+jDJqJNqDlf0LU2LpMeh0cwaJNb
GXG3I8PIkMDPkh+fb8mrEAeyBwoXVxvla9oNi9iPEIAaKqBqn6E3mW0rXJzQ3DTr187hVTGCcfBV
4/ZEfwUQwyLvLrLSNMNxMp9L61vkoLpglHgiNmh+59XkxjKyqnKdgh7u1pi415cLzrsAC2kXUSg3
iSOLCGClWArElrhEdoN6YW2au1xuykNlcuTdrB+sJ8UalLt8KtKd3vfKUY3bYCPZHaqOcY4Q4FSP
OyOXqo3eVJ3XmPovhCZ19z+vBChxpodYDETQWqyEVfSdMfWt9lzp4UMFT75QjD9ZtFYEW0Z8StgG
7XDK6jBkUA5ZJKN9ktlqGrfpOejx3zQA5e+A0Jf/MXOZR5ndLuZGFpqsy0jXSRyDWqjpuTW/4RIL
ac4ff30+X1cltrcxSDSp7UBauSIcJWluZHCR80tpYFRBdeNgtN8TBUEP8TgZqic3wcGgm6uivxWh
qPr58ItYjkDvzN+abe1mU8wrudmy1rQxsoPsEtbiPis05KjLvdUZ982q/cri+nwbCikaaOszifZK
Fz5BWawNcQc8j+3GjveEO1r9lO8aoAVrBl43x4KORgEYfOoVTq22BE0FP1MvY6Mc0lLDvKt9zczA
a6zsrpjCRzVY06m6NZNsyP8/5Pz377LcsW7bUlOG9FKo8B0tGX/R2f4tjquv+E+sFEUX8e5tLqFz
csooUWKeszhl0YA4pBmV0UWTh8eOXgcmXs+1Xh//8+4gY6XPD5zZ4tW1iDkBbte10xYGlLH2rmmy
J7tF/FdJdzlio58PtTjQ8xeR4MAcn0FO1HsXQ2WaVHS5FpazbUvJlcorX+TOSj9uUaX5dxCTXhJ1
ZDbAskrvBJZo4AyUuIBY1Z2UBM4+UErdc2xaq1qTOAdL8f3D51+2zN3eRgWLNmtO0VkhR/64M6rS
cqQssuuLrdXGK4p54700pfbGqH1kxUkoN+hGTaey04xdJAfyVosiH8nlsgKJZ6onAzPjbVYU/QpI
5dZsgBfBrQA3wbkd8/F3yVavpU4Y5pfWKreqNj77mvLcmkbm0j4/2/8HuX1YlTLEELRuiKvLAkKl
ZrVsFU5+cfr+jx7227qqv38+17c+6d0QzqKI3GiDmjhDm1/itBGeYZjC60oKBMISxWZUSvE88Gxb
aWjdHJQwSmmRvXUlneKkfasOYdpcTJnMI/TvdancAAfwrQIHoTWL37dL511O/LadUBTk6INQBaey
OPvQlGRn1EVz0ZvkW+A/yU7yJLrpuevL347IHkqxs81s1wyINudjPP/bsa21U51kzgaDIqzdf/lS
ephAZ7gamWyVZD+RYjw1Q/5CofbYhFg7+Zhad3cR7SV8WJ6MjDmEJC/X9tMYaCehWruoMmncpU2x
EgmWmc7/fCABYfYqpHm3uNuLrKuMRE/zC3o/8r0Wx7Kn+2azQXZk3KMHOBzAkH8To6Rsa8mYkIIe
8m2bknK3dT25SjtaXlKMtevo4+hqTqPep1b4fyCnAYSG5ATtGRm+Je6qkVCbMONMu2S8OzZm2EYb
pKwpqgTQ4z7f1cvSxjwjc8HQoHqC7wFVuI8nNVBnXSOkli96PGw7QzwNbemJZtzaaDsTjymG4q0e
40SjSQmmRendZDWPkRZvP/8hi/T37XfQHaFp8Ya0uRIkiuQwxEdFXCxN8UoRHlUbOW2lyHpPtaME
dk3oOWZwGFebxjfOGC0ShaIp99D8AP84A3Y4BHQw4upid1/Nqnr0wz9gXL2hRES9/PP5V94eix7/
nPdRZlzMdovQUVc3mbj4UmNsON0VgqFWu/czXPgqI5c3ehetJWLL4snb3JIGztvJMlDcWXxhLk2B
YVVFc+mjTtmVOraN8gS9VG4fVC13O20QT7YZ1G7afpWGlbh5Y2GpKTAqZtszvH8xuAVMpK+we7k0
vXk35bKXC/EX0st3pRVuIl3+K2oV5F+1NVzrjakm9WSO5w4RFYVFLOsGu6wyrsBLHAbNN95Rw64q
fQknRxHEGx75uTsEurVynm6kag6SI7PiGnBm2tofN1OXZ4jzDpN/Rq6pOmihNLiYeKp7vxrg2YHW
232+oW6OB2CSwibcBd6nH8cLR9LUdsSJBdhiM3ZbQ3qsnZPcrBGj5v+fxc0AamumuoCCI04sxql0
tcZ+bNa6UlhCs56M7001yn8NWbEG/VmSwObtipEsx2OucwJ5X4yVo1pp5XmWPMODo03iqKHYYkvp
POa5I2GeYEXbvCmaxO26afoSJnm2kUVVP83llzWNr9s/hvYe/9Cf5v35cYJVrbNihw7yOS3lHpx/
goLBWPduVdraVtHFBHgt0VytLCzP9OvgUWlS4Y1lsEZ/v/HucDi8VCMBWVIsXOws3U6TrkzVkEsh
N04T0Dlnyp/gyuN9EKTFk1zryW7qSrGSyt1aeUTJKcmRZ1LqXaSYZT01ftdgVhPV6skusyMI/iMl
pNfPN/Kt40pBEUwIR5ZnweJmtpuIKmWAYFuhBW5Xx5cqP2nmo9Xb+FSsJTrGovj3tsV45AORpdAI
GmoRlLI2bFVk9tOLVSFKnaql8NQqQeBvwAflbxKy2EuSMNj2mhEdewLzK050xZYNabo2rDyvk0Pz
u1nn2tYPOjulSFL7u0rF+NyN00Q+ylrZbPJuajZpbrWBW2KGsdWtMt2Zg9X8Cbteux+KKvMG8tZ7
CxVV2nVTkv9d132ErWDqZPsukMvKbcuMm6g3Ik8afcNt5bR9ManEenqaYO/UD/h9jE6ReyaqwneJ
MDsXAVFKjFUykKFinhg0feYqTl/tSyMwj0aD4wO1RmsPo7a5ayJzDRx1Kyi936rzVn73XrUtqQsn
zQguagqpcA4bu8RQq2c6J3/XQs73n2+dmyfDYtMgBwSMewnjwdTbEDD/pPPoF9+m3D82RvOUFzuS
3NGFu/oT6Mn28yFvHYoZNQjAmirRVcGhhGekaPkQXWStKjDp7CFx6NKADYqxxr+9PRSpEVpWs3XO
4tz7w1CmjlxM50zov2I/M2hTO+e4cH7/Hz6JOs1c5QQwvowvoapSXRAIFcSFWm5rP8LeRZVgTOhK
v5aGzzFjeZvMQGBAlxQZrlIuzCiQTu9L5VI04mzVsheGWJVlk3lOs3EX6OIYpMoJeuVRNfx9kGFw
9vnH3tJyAe+P7O3sV6Bryweq3ff0nIvKOTeDhkCN0YynXM9k/DaL8W+jw8msk4zxKVSF6U5x5vyj
9gb2frxntpVcYoA7Cv0SSVL0ivyTtFdrOTvKAbrvXqmlzUoIvlHAQPYAvgcYSsA8y1eLP0SNmlaa
dZ6kITsEflHfm/T3D5/PyXUERr1nlvLTQN3iz7eIiUJLNQUgVHVpxhHh+jjf9bl/71C+mIbsYVVs
5Tov/Djc/NHvgoTVZlJtdnJ1SZ1auo/75hiN+t6PUYw1h/FnaFsPSp7/ZY5okn7+oTfy4XloumzI
kc4+dou7BiaGHU5xoML+yjwT2kyf/AYGSD0U1f/fMS4bZlDMePjPx71exrknj8wJ9eX5OT+f9Hdf
PCgYKimpgx5Ti0uHH/Wa5xSrpJ3r4MsoWArRs6SVSHvr4yhG0NRmgc75JZXFtqitR6WX9nJi3kmh
ubJjbg4FA3LuXILrXeZGJLd22fodhmKtLeN1a3hyEOaI18TfCyVaGew6DpIS0s0iNSSjv4qDgZSL
Xsm7mEtFPfmydd9IFA0UhOP/+yrR6pmzHWpJV3TgSK3UOI7i6azHwKTtybyX8bf6fIxbe59kh/YC
Ei3KlXISGt+QmjQox8A9f/ZN9kdkcn3W5WFLJav1ciXoPV0L9510+XzgG+nsrJJhQbIyKF1Dmv24
OxJSzFTYuXW2FemLqHsEFnxamn7syn35vay7fFvScR4ic6eXzXdV81cOwY0oo0ECodBAxZLixuLs
TZbqE21V+yyG0mubv00Fv6dhh/Vwmq0l7zem+f1Yy5Id+hiJlfiZec6FcV/7U+hKVYd1lOb1Yrgb
FOeU2+VzYTu7z2f5xrlgXKrAkK/YskvwjdNlCCErfX+JFCh6JlS5aeiPQdf8GK21suSNoMKNDRaS
vXSD6ZWIJIgiqIaXdiiRG4wqcYobp918/kW3QiZNN3tmPKMZBV7v477J6dkro451NO/MbO5Hmod0
2OXVM91wL5ttKqTEE2qyghC8sYJUDeaSJEpNtHcWIVOaBQ/UCmMWumTGFOtzU0et/1CHzPRsBmhH
6RqH4I2B+jE5makDxlw3AClKofDjp6aBrdRCip2z3Vr20Y9iitbTBDMZbPyTr9X1BpHJfiPrWfZV
lkf52KUlElKWid13mIYPSVEhTVInHU7oeUjLLTePHdf1FtecYKuqg7mRxljbDgK5VU1Jvb4H05Z2
9n+31iYsU9XjTIOv5LR9/BDwdEYv6bVy5pF4R4S5y+P4a5DKdN+LbWkGryt7ZBmhKVgCB6byMZO8
5ifWYjwzK5UwUfUnEYjHZq7X6dANneBuTF6MAFRLEGyJcxswunc1dTC3HXq3NpVwoyvpQW6SlU37
xuJ+v5L8IEvmEEKeh5UIWePjD+pNAFFYM1WPWdY/iKSggd39Uxv1VuTxAaWzrS70L3rf4BoXdAEy
uKriRUiDYiuI3E2CIaHm+/lmln6yYv+7Hmrhz7iwX+GhvlAj/o2456PiAC4uZQx4Mw3NNu70Ri2U
jSXhfTTYWgnWsrw4lRztCiP5mRgWsu4GJu+DR74duDDCt3nhe1WEE+CI1DuW9uHXOLY6ry6Un3Fq
rUGplqv0Zpc1Mw/I84EZLpWmonTsU2WEgm5G8lMro6Qznnihfvt8M9wIgWh4cHo0HkfM/GLqJU2C
gDp0hHmyFVRRnGJTDVpCfiVhXd8MyUrIXTLrGQcaF40wGGrcLvQUP661GXVNoaps9lGXpYuOTywN
L5WlzIdsZ8Rq+mzHtrxRUlN8kZP8kkEwu6+U6Fegm/2hDql4g5bNXrMpVx8cU11DeN2YEBheJGWo
q4OyWE57jCGfKkTanisz/gGt5ii31e8qK3aOUz9/Pvc33O3QHn8TcFctHRbwYi76PColtbTlc9v3
T5kGT7bu/+T2uItrI+LEqb/6vtmCCjw7svRXXwan2lIOTjGeEEr51efYBH7+ixYvdGgClLxx/gVG
N7dilwxhPcWlqs6r+hkkk4dTjdV996tfmKugb119lcTK5pu/7925vxpuvjPfJdpTboW1Xkj+MxYH
F31QCrdiq6cN+KDGvm8re6Xou7il5vFQJgcfiICFPbdtPo5nVeylWug4jOrDpqkyZKVPrbxrev+p
iamzZ0curM9n9OaQmN3P6tKz5MBiic1UKYZi/kRTExs0R+xM9yw7PIZt75bOT3zMHkIpWoEGLLPH
fz8UQwUViDZXy9vfv5vYJsG1XVJD6RmSS7vr8g4DyUlqwWsnj1KYe6gtbto4+gZMGA4XWfQuF/la
O38RwP7nR5hzMZQCHtfbx9lGfphWDlZVzw6eCF7ctgdHTS5W1K1Rk5ZJz78j8YaagSU8PpYPNmC0
vQNSzX+WtGpb619gP21tZ3oIhminUeFykZ31bC10120fFmkdGllzG5suEZkyfYTlTFd0alCoNNJz
mQbtZsIbxEs0NT1pdUG1ZLC6+9qOYjdIKkSEndQ8FV1HrUYY/wB5dFyrRzK0qLThxS+VYd+lmrEF
6pQ/ZE3pPAtaXhvkTclaMjX9BiSgBQAZGTtl7PR7DDnUnRK0uP/oJRpMTt/i1ltX5mYEnkYTUspc
v1OKv6wwM48iG8NTbw2N5zRW72a6/VtO9e6Mrnzk1bhIHEO5m72A226bSA2uJtP8RNTH4qCpeL2G
HWCkIYeW5qqtP7plH+LQ2jv+NsiGZo/dpYkSKZ1gxHe/Tujb7+lY6htdwg0O8Le5sWK99HwnDw59
UQWbqdckaIR59x9jCgvC2SaC8Q+Qv+VeaFu/qESWwvA0auuA2rjkJvmoHnQgmoCMKPGGIjRXTvmN
XTDjYN/uDd7YS3hHHgpHhXIsn7Om+KlbheVKyrDyYUsMybzVUN0ANmXN8GYKch/PE94jptY6orik
o6S6vlOFXplEiic6ohluFtmxbiedxCSychfFc/lgGIHg4NkYT0dFe4jqQfOghVtr+RsDvw/jyx82
X6nvog3sFjGzEpPz5HNtJBlG7JkKo+XzSLoMJ/PNhBv6zBimtnYFHck6qUAyX0gXE2TlTk4G5YGG
c/Q4Bkm8spxLfMVsq0fom5V2HBAIV1VHuWp1Ve2z6Kx3xeCNEUXDvGxKygxpXbsJ/LF7WWsKGh/j
P5gR/42fhvD8VgguZl/bZWGiPzSGEj1FdVnuwjyAuzOqyAWjTPEVJeb+IAOPPSTdJO38Vtd2Zdv+
0ISlbyqrr7y6zZwvUtdlJ9vqmy/xRLnS5rXiCkVPCXBpsilKpd9BhUg9WHarfqLLBTXoHdIE1rk6
4BEvz1CJaEcbykF5FlrvaWX9LMXZk5Jpr13mrzwc573xYe+8KfLhxPfmOHTFKAJOXBqGcMyTXujS
k1TY0w9c4+IvdZqJRzCk9QpQZ3lSafZSN6U6K5OC8tZbpABjipNHJmfWk4RO9I8yReY/45X3+vle
XSY28yizfsz8MoWHvaTwG7Vth4Ez1JcYO/c0LHdJy+MpGjZgAkl0Wmslb1uejX/HoyPHGZmlxxav
fscvZFLkrr4IAOh2n+0Go3tUonxlsbTlar2NA8tiRgnwglxiDo24sCI5ifwnkO9F5vWIyWOwGzrO
QxWmNUD5UQgXyypEJySdqlQUms9iUGsPQYpuwxaOXDsPuXSsFv+SKHRA78j+IWlz5+ioqYnHUBU+
9IIrzzVt4dz1RZidJsNQX6yqE49+kNT3RZb+ozbJdJanEt1IJQu+aUFEYK9Mv3gFwK9/a4zJHD00
SLmNW7xvzVAfXj5f4mVnArrWnE4qb/0zJsOYc+l3UW+whkrF+6C4AIhJ7v1Ez3fJmIhtrjX9MVGp
UQ+Baj2WSabDmzT8Tcur5wBlr3n08dS9K8SMeqWacFebo/oIGatzy05O7mymZFzZIDe2vaVAsoI1
B77yiszex11NnYsNUlt2chqnAD8vpbNXSr9LkBJzovKG5x6ifM54y6qlGUdphWNodakqYy80PXMR
k3tu+uoFp1jPGrSjViSbTgbXEU9burepW0rR8zRZK8f81urMHXjEYWfMFEfi4+ooWp+ZvROYT2PV
AaJsRtsHrmQ66BCJNKO0kE6gWVR9EAcofv2IiqUacHTK6CFWEtbODPoNRJviFaVAG+ZCOldBZfFj
ctL8L6f0hzVnqOslgpo3M7RYn5kJvjjD5mBkcZE4xcXswu+B1Z6VUNt+vmeXjxG2LAkRfEZqyrNH
02JSYiXGgzQZEa/WYv2X3xvl1qGOsiliSexKYWEbXKJqq2DZsmnUpl95fl3h3N/GpyiJlAvczatd
CLapLU3KOJeeQGBoe6k/NMldFVfbDJ/XwbH3qnOxJR0h09jVrGHlWr/1+TODAiYi1ztH4eOeMJ0M
0RRBAtXYTegVE29ssx328qQ+KUn3I6zCxB1wYxWRvJIh3fxyuph8uExiAe3349BSYNpFLPfFpZar
+hEESLzNSyW4H8mdDpKdYIajprkLsgVhbAo1D5Vkjdu2Etghyfa0MhHX18XH0LV4mclxUFAOYh9g
Un7qE/2cD/bPOqyllahzY8Lfh8iry3b2FY5H0L6ZQBUOFDMtXP5IYAg7zh85/AVS5fMdfvUUnKMy
LTvU2zj5SLEsThEmcvD/AhuAcdsc1eZVGN+x3BLij9m98B/18SmJ1/xiljWtmbkLqpuECVYDGkjL
PmXnGNhABnJwirquPZdBR2NGH9RNwAQcmsYqjg3Mku0oegNx7FBswhajF4REci8a6mgL1jrZyn6s
e0UqQ3EftWZlA16v+Nx5mJ22KH1QBFmcfJFZ7SQP/fSEsHtT4OK319ZqR0vMLrPAGJBI4AXO8LNl
5cyWBCU51USrU2COlnbTcejTznXi9pzlxSGa6kPmJJthsHflYG4L276HwbfVJvNVNvtfodVtrLLd
xOmwko3d/Pj//WFve+bdTV1kTqCEVTI+tcmUXwySvg0itQbiW+Va63h50N/Km7z15ioEsRzJsY8H
XSk7My37ITv7dnKwgvQvp4heB396MJ3+WRsApcHjQcYT+oG9FfVwTKZg7aE0j/Eup/73NyARyjoQ
7q+ytKGNsRRMZeWsNaN/AaVR/0ODy9zqZd0iW15P264EgiiYky+todPdVoS+K4PRfuoNJ9rwdhu8
QC2k79YQoKVlWv1dZHEpZuFgxm6SgqYehSN9m6yh2/FO0k5Vboi7MVcHr+kUE0bzOA7f5EgwyWxI
YGhjdo7Hotl0kV9+T/RmOOETkXvNoJSXgkxzZ43puC+GOtmEKbzHop0A73W51F7sXmlrt5useFdP
SrSv+jHBd6ET0CXk8dhLoXNfTFr+dUi1aCOp8es4Jc7DiOYHLERJOX4eYhb39Fw3pFmBCvqs60mT
dnGUmiCXBzNrhke9/eVnz1O0Jq5/YwAiCdfjrGXIeV0M0KmhlmdR1j1OUVdtg1KztmWnrxmvLg7F
v5tEf+NLg91EFPXjRqWWNFUYtOXn0DfveUwbO0fp802lJJn3+YTdHmmWuyAAkYotRsLA0JGioNPO
jtT/nOLuNzWavZGoK8MsQ//8RR/aaIt50wrLDtS6TC9dCDoel+jcyO+orgu3lpVfkuK/Kk56zBwy
vClfyzevFg3vLsRYkBrjdUm9c1HnJfQ5XWCH/knttKOepa5tSO7YRuxwBOenZE8PFMOpjWn/FOQ6
SnaIm1Nir4Ei1EUFn9hOgoF2EZLJNPeu6s1d4yu5JunOKdVM10+ekvZiUeMVtGQZsyrEFtseNbG3
1tA/tHUId7RwIeNLnOHsG/9rfmfr/41RIBYxUbJz3v77qRNf+Ysip4ikPH++PZZaKP/+ZLTFSI4A
91+1rKMomIJWkp3TCKpyOPIzZy0kPa8ofe7quH/CU8JLgf3wM9uqnKUD+tTez3+0r1b6d1ce+lHy
NH3ttTtvmPdx9G0uWVRasvS1+X0fjwjIdHls88o/1WCrRCLvtTjYzI6d5SFm5QbwCGJUvBGgddfI
rhDOj2YmkQWvEx7A9Zh5aYW5n9jFvb+Lyi9Un4VTeyEMziCy5mJ0wh5IdkEl3Nz8XUjStsvXUNqL
UsS/s0viOYct6uPLC0kvhqZphOKfFDO4j5AK9ioM+45jTmkZShq1cX/l/llkfVcjzkfl3XVLkqeV
pPn+yYT95I7BtFPDahNhNemL+pSm1j6Zhp+QzFcC881xZ5XUuYM1GxB9HBcIK9WCuvNPQxPem9L0
kJQGbi9NuOlE+cXoxoNUjydh8uj8fAcvqiJvHzwzTClMkn5yHX4cWOnSMMgLIZ1sA06OHUEWQTGG
Rmphp3vdCMft5+PdPDEINXLK6d/ABl9szHS0LTS7eumU4ZG8tzU8HfnyP75RvBa6M7hBOjV/w6Tx
7xpftAfd7kAd0zoGxYko/RRou1rPzRe9SftftUXBvwrabheFivmUZg05irCrldLAjcUh2X/Txad6
jYLdxzkatFwJc7mVTtypF+FLj6WC3E2Vd6ix5D+U1vzaG9kmNtsVGNOtcWe/MqjVKo2TZVJagKQu
MjOSTlFlOWfdzuiv+Hq8V61aeyi4sjZlOQksg6M+paVfhZvP12pZtZ83B3nYfDUZ8/ZYEj/oNlKY
k0PppPvlD7WdUNMtH4bRP86HAY3wPR7Uv9McVQVCWzhZ27aJt1ndbeIwXAloN+6ouSRp4vdEiRAy
ymINTLuu5V72Twh6/YVr3IMUaisvy1tbEzwegDza2gYZzGKd434Ye3wO/VMSmv02j1RlQ+2l3yh4
Pu1r/A03ll3hEQpEEGGrRNn5IgYxLxTnbzsLgwMiYIYL0stAfwIhh0rtwN20anxQB5/EuaBFpQaT
vnKibpzgt0uTn05/5Ur5tG46kU+a7XOCJbevUB6DcMhlGOrpCqb1RjiGrglicVZZRc5/kQy1UR6M
Tj2xBtQ/kMfYSWPyT62iGWlLO6ltVz5s2Qn+d/uRBsxUJzKwJUhqSCs/G0bWQy6qzZBZGzPwfwL5
+yaaHJ0TjYpLvJ1E92Lk9l0ZqSvHfl7uxRVKHkusAqmOzd2yEC4nlaCA6pAWYZCY6P2PQRpANqRr
HZtb08oHzv8iN7/qAMdZqypB0gbnzpif/fa31IgeK6n5IrXmn6ZfEwe9ORwdXw1NJRMU1WIVNbup
KKLgDpwL56UQ6IHG5tnO7GMnOX9ol65UNd5QOMtp5ILBVGju+5FHfzy5bTmpSqWiMUqu3kh5btCv
b4IMpRsMkOkYyYdQUUbX8tN4kw5DeqiNRHFrXQvuMYsw7yCVtICrOn1HZS79GZTgVuNQ8k+lXohD
IUzxmjRTdK77ST1SrKmoQfS6yxFOtzh09xvfnopLJ0XKVk5twzOCwcSDcbA3qSYKd6i06n6sTfD1
CbIODXX5uyBP1D0c/uw+b63UC/uAnDTmFeroU/t3O6Kt6Q667m/lDMKurKT2aYqy/CgI1j94rycP
hdFanlxI1h2Ar3SXxgRJaX4gtnbtuCjOjvuqNn3XJKvZTj0aPb7W/j/Ozms3bm3Lol9EgDm8MlVW
KUv2C2FZNnPO/PoeW77A7aNj2Oh+sJWqiuQOa68w15y2P5PJ3UEY1D5W1rC+1GSgTqNECFsqkhpo
PfLTWtVKrp4btWc4OYIwix65Q43hSZdGooqhjkGjT6unUoQKGbosdAqtf//LySAWyadJFaVFjY5P
C1jmZ1NpacWo2KDmr+MkuWU77JLWGdxplIMeTJ4k1UFabg/zYBx0eb4KaU3c94elSX/8+UZ+EzL8
4z6Ecfxf/lqbwFMpDSxmezWj89AV0GknWIZUNkY/LuzaUxJTuZSWJX3/85V/Y3a5skk+k9OCf8J6
/K8rjwWssk4y29fGiNpdPTlyME/p4LWJxMwjWft/5H7gLBZZb/WDfASI1Kdtm6ugxItG7W/pL0cz
Bbo7eKRgQa300Z/wm/78dL85bplXgYYVHI80Evzz6Vop0efc0qRrX1vKJW3t/FCMS3H481V+Y2Gx
ebSBAGuCMvyzhaX2AXVMA8XABDNj0AEIOMNzV0NlT5Xl/3EpQSwPFQik/Z/LBx1dR0kV98ltb8bH
rhtgNknM3ThZf2Fy+o3PBtvIf6+j/nPgnDFOWHrYixobQfikwXESP6vbyzrIIo7WgHL++cl+uwVo
af+InR38l39eEd3t0c47ybkmenu7jVVJOr7fW530Wnb6vZO35yn+WzfcbycOMmdRjbZZKJ8Wv1xQ
oILTeLotjLYNBmKXY6aU81HOir91DP3SEflsa+DEQkQJqhhB0PfPB6RtEf6lQbavHf73wVLK8YjV
q11DruRzXRrDU5Llq2/nznRjmm3mC3zArp1GK5gTKmfGWm1e1g2jX8UKBNxjbJ62elUuwF4ab6D5
KJBpXN9p0TJ5XZxNPxPBG6GkRhVukK4/TRDGlW5tRdkTXbCla6KjHDhtjMa20Tm7LHd2U5cc5pJO
S13vIKVI4RBL9VAt1hwZDzneD4XWgOKyY69LtsFdZWTKdFo+3SLbgFZ0k+2uQ7+SGNjsc7RK+U61
5/RQ5VN5buK08lp93A51H+nulhsk4EFoWFx11I7poBd36tzF57SX0AyfR4kTZpa70CxnLWhLZw4S
Od+Cmbzgczw40T6zjMQbEbo+TiuExqgkVacVUMEJRtfytknM7giyo3S7Ps5OIIjT2yat4ZIjS+7W
M6UWdZn7ix7pXaCbCf7flj62Di2lsixpYVFa+R6NayWgVFCF+rplqMPQ96qN6ebXVtye44FO5iKW
6YorNoluVrnw62iL3HxY6YBdBNVarFZhas+F7wBL8fvcGS+KHUv7UdESOlohuNuYylCP1n7XjqiB
z5JkH/LB3Hy5zW0/HQfqpbXhuGPWSOcYxEy4liZ4htm23LLOJTcts8iLE9U6aODwdqVjJDtT6zfT
1eRs8tam0LxUa0w3i/PlL870vyys6E0hDwtUlbLzv3q+lbrNQQul9TUyy/hRjur5ZXJw5b0/W4ff
2SPBtm7D9ub827kEcKFykcy6zl0Ljmy+tRBhc+cBUpl2W+9aOXuxDO1LapL2+/OVf2cjTPi6EYIA
XQad2j+3rdr3oBlY8telH49JlLws2vxQz0X/lyf87XVEgtaAAQJz9MkWwayY9Maa29fEcX/pbyV/
I6/7IIj/bILQXiHyAWYOfOuTCeq2YWb3mNaV9Nk4kAEw46w5GaT+3Ix2TTj7YNNPlQhfrtOxKWzt
m6Gu5LsCIOkeKdnx2USJ4m1N8/W11Z1JWKZtpIm6W17iVk2wXlZ9RA7auqmoU0DBWHal25oJidhK
sm4mbZIPddM0hyoG7NpNaOT+ebo+rcfPFbDPYNDI2AYDLuLyblJqv+70u3hR7/4flxDaV1AvGPz3
aRSho1MzCeqeOwGooJbatH3w5yt8Wu2/HgIGAZn4hqn6fBaquVFkBrCbu7582YabUp5cyrQcwwms
hsTkvqE+/PmKn4PUX5cUpQgB7CN9/Xn5LcNYLjbcNvWS3BdKEbkKrLnZml3lEdk9w4gmN4q0C/W0
fWw6oQNp1p9v4ZMnKu5AcPbStCiiOcqX/9xoVAKNOSOKvNGKonlaIRDd9XA07IGRtMEq59Xfijy/
GeX/fUH9E0vVrKbFFC8sldi2FbrqGsXVyorQuIp+6o1xyeMkgM7im2Nmhz8/6r9HWzS1ipGGJxmw
7GfWonW27a2MdeU2ywxvVBoICnaiC4gv1irtEaomfdnlLjxkLkrWfzFp/y4Tf7r8p6HugQjJysYj
Wto8upIc56FlSKnfgcz4njcZtOdGWdh7a7Pcimx6aztepbQIlC2G5PdI1NwC6rVuOy0jXFghvGv0
tHn98yD9aydzk4gWUD2loo3D+2mb1SBacaxb9aJO1Pe0anvqM/uvLFf2J79T9InD2EFSXnDRkLn+
ZN9lGsaLRMqmS6lZX+ZChcApMwu36/pvcYT2RLL43Io3a3XQj9ZBsod9DbC4sdqDFeW3WTudo1pP
aOdtQm2CLy+hoQeZQdrC00ZyO7vZ611z6Tb5J7W+h2lUKP8bVIKjZW9XeCIzxBj1qLwuZGzdXJ1C
26jf+yH/VpnWfTdl90lmHiyAaupYhAirn+pG97ZFG8PBnr20gL/akt+VIqa3qrgUFLjoZRvdVB9f
tlT7Oq9K5rZ2OrmFIA7AD3hxRudopjb0j8Repd7fOwrcpTQjtC6gw+/FUu/H1Aaik3jlljyMS3Vf
6zC12KDVMqO+2ZIkrMb+ARGoC0fK6m5wMnlW3H9VZ+RH9V6/5wl5fWPgvA3HdaXAJSnyq9xlL9rc
p141m/fJjDGD0SyMlehx1XF3zNn04j59KMuRcDR52bqKYFzSnvscQBINVLK/RukQyhIo3SXN3rd6
uTUG+daMNa/rYXsDmmvVxSG2m+99m79OufUiVUUSbNuwS6s6WAsw+zLqZmRHmgG8ojZIhxnQt09v
hOlCX2N6tF4Ftp5/wd2hsR2hmZSOVJfewWpf1xEKz1J6Mjv5tCmmjEKgrsBDpft1r+9qFAtdZ1Kp
POImW07Twz6cB1plCP67bfDytDzXRiq7tTTfD70H+j/xF5uPj2x9tw2ZHixjN7gU9gc3jeUrol+e
NL2qV4iBCVDKNPZIajq7VFMiN1GHyDfSYbxWRtbegyywE7c1agh3jCoJ0kw4hKT3Q91a7Z1Uy90e
TXTHl0w0VFx9NtUfyOctV0vC9tOPly1uwQge56U6Rm3r0HEJUzMYd3m30bd5yevcL/LsZ5FOl1zv
Ihe+xvG+LvS/NZN8coUcRJWYTEGICgcA8M5PoaCkOvBJMCqXLU7yq2PkzVcaNTYkdpblL5ZYGJH/
ekRgfwC0cx0iaYOaFfj2fx46tEIk61Ctw2VWqowajG3u1m5MnpbNdl7nLN/CHOLCH3+2bJ9OOpEQ
pjz9Xzfsk/k1ozrGY7Ln25aaaxADSPamsYv8RWpmP5vMvxQDP582H9ejjZ3YWmD38Sf++ZCdMehD
DLfdNRrA+ujdc5dvu7GPQ656LRs1ZLPu7HR4MOT4kE/WX8b403T+ujwup2j4oo77L8L2OY4pqETW
/8Gz/ec0ktVmROnPVPhfITWrf3rCCbLuRc9a85qq8u2iWrmrTvOjbZcvUuzpkyL/5QT97SPhqJMv
w2n5F8hWp2vXXmj6v62nRKGne5L2EcILLpHc30SARf78H4v0P09HAksULKBN+uxw0u4M6160brcT
vYgHwrEU7ZVlVL5L40yv8GLJ6c3YNgWdtCbK5X0zvDtN1Bz7sZIucj023gYP67mw4Dsiuh8eESdU
T23aa666SeqN3qbfpzh7qSNlujjEIW6nr85FkyuEXiRHdafBHFwlX9pdnlEuXIaS3r0GEJvSjwon
3tAtr1FvSadRV7oAIBK4OxhUDbeO9R92q/OWUmjU6gDtWqlWXmWk52j3pY3+KUvS/Gxsm7av9bXb
TTKIVFjR1yBZVPk48UJgqKsZwDDckuDOiPM5zcJmlYobS0uHJzlfi/M6L9MOgZ80hFKqOozm0u+g
sC39qk2joLKkxmvMJA4ReV8rF96ZmDwJhX6CZvUmbjLtfuk/2rCntQhheUqhAzG+rUPHKU/O4wz7
ZbkrjC67xk2O4lhdRP4GFoE+LTUL0rbM3CQeW0AF5Atk5BfcfMoGL85k+QiUcL5K2+YDbwg6U9fO
K3GFryVr6zZruR00J+0Og5Ofqnmka26OsvtydUqfEL7zy2qiRT5W07s41vSj1bfKFW4b49jNBhnU
dWyCaYuanUkNxB2WtPANtGXdBKanSyrP5Tmjrc2NK63zge6n4Rb36z0+eHawZH3lhttl35cqh18U
20E8r47vaC1+Xztv+8jcSs+w696rlqp+NLNp3Y1GZQQaLT8F4AWgvv6mR+W3PpO8nDCvbGavG3xj
PdPtJHX5pByUptAfsmxYQqkYXxU1Ub/k9bDQNLU6sNC3mtdvvR3i+094mNuUHMqGlK5bp+vrKJko
HHep3O6iyor8SDaKt7Y21sTvhogUPQzTeC7beh2LZg0jtZtvl0mfw0RZqS1s+uw8bslof6XujeRJ
xYkWpGRBpge5zyh15orORLK5As1YZGicxki7LxooOwdjbk4mNKIe/CwyXXNxzzTobVhlCaOdlWgf
T6zLvtD1zJ3yXHnpyg1SLblXvbiVLHr2qyx7BW+p78c21oWOZCofsnlLd0umSl7UO/0umpq19vV+
rR+rkkZSV2n70i9hk3V7J1pciiXFse7YuSq8xTSvxMUJ5exdZeYsnsSP5vQ8FqhMT4vbyCC425o6
CjwTsNOXkHvDnB7q+KFgZip7l6yNWw534I9gpACKdawkEouA68UfFuVAuGUm1gFsZJ6/kfDl52V9
1xdkZwVaRl+BqJMPa2d/irJAWr8JJJNxIIp1eanFfE4r5S958uBQz3JU0XXh+uyh9RiU9xJQvfS9
GCn/VyFJ5Ar2ICtFlfWpzN+UrAzIsXvypuPz1eGoPJXmk7E0e2X6oreWpzRy0ACeMp0Vi/s2TPWx
6LOLU4IGsr8vMbouCP9yXe4JyJSa156TPqn6HWimTVN9UAj0ybxFI9wDq0mK7nlwvs155jrY7BJU
BnAEf9BszywVWI4yd1S+aVMPIGI/6E4YtYVXG/TWARaKThBy1W4Hn2OxDl4kIU7f5EGVSSTz0MGI
Y2+R7kD1OKkV8vhphiBgX1ArW05ksdwVwXploTW0Xn1DUdy6U4KtLfgXGnYW5BFQhEiTzlUanVTz
ONO9o/B2M5Z/jPkY2tqEinNT3kSonrAI9sYMzVan5w+KgjccZ+mliauaxo91DKLBplMRS+k68B25
0Tiz+uJrubEdVYHzbwvc2Ko7T3lz02rKhV62XRE577LVup2oZrZL37iQZ9+odRPTfgeOWB0vnEr7
mgdWpO5prssgmZWXYinOKc2NbjY797lSB7ldHhoHyPmMtW5tI5wU44G4ryKmTG6kSTsbzKwTpZ6s
jWdB2Gw2+WnQ+5OzWt+lqAxphPApyMJRVwViCDVLerTm0le1+LvW6Ds5Q6YQXBMZc9mDLeNK8uds
b9WN3GIJlfS24hbYt1+j3HzITcWbjSxYlR5qVzVc29Dhbg3tLa+aUzTlT/DbuobdBSNsV5ZzQAaA
BSUn9VlgCA3IsqEZ4jfMaT0MZJIZolYGkCch4PQCm2jZ3vM2uYmDjAANGY6Q1UfZZFTewZppKMMb
bY0JNT0+moQOhBKrsSBTh052t+7pq3UxN/BMsAnk7ABU0VjmG+CubrcVQZIPYV1TZI5XXzEOXQqW
v+vu5qLcDQR4QoirMt+B5PUsLi2Jd9VqMZflDg1WP1lWL56eFOXCVuwoZZZ0l1SzdjSgEdv6MhQN
INyVWKwAD8UazfI3MMdoQhfckU3myd6NDZhgFIdfheHRZvPKaCxA7cS1YYF6UqSdrrXeAuzSgp/O
kadbC+wgfWABsMURUXCByETI5atkzJ7V9x5mptIWn8/JoZbEUmjqF4duebZxVg17eENh77yT5x85
ytcIrAQ8n4i41uxib3fYNQaJwRjscQ+otBCN2J7NrHY5trpQKq+M7JYthwDzDORzq/0RovViroJ+
g/ARm1FWkItkJ5kyg7kg4IJyW99pX4xWPi1UKMXLpp526y0hPI1dKWHJGGdteG/saM9SkI1hZ1bZ
5MIQ/YxhtTEogyAMUSYXjSkBP6wy5wuiHGI19XD5goYTCttek6hhl86EWnlYS7pflcOhx93gR0Ah
79JIZxozpSO4rLxzaIaqjZMhDaqfafA18ilb0QQSdnnNaqoBNmGhEjWhsJOytNLDUoUNn6ut/R12
VzJUgLjDnSz3QTZFOxOFCTLeULKrQewYO7H0xGqQ1jfx0CkH2zoaojfsbEX1ju1S2lPh8ojRIu83
JDGcxPaYHYkvnBjj0Aes9xGmlLJfvX5+y1XraJSaB4oHlNkruWevSmBPruePHVOplW9EG5yfIyQz
qcDHVh098/w4xyXDQIeUzUJFl1w6lEacim0jsKjii2k9RDBicTcZcE5GdpDip642d9qEzk35ohuR
23ELEWUmKQqjJhFrCgYob1FKaMwlTqebRsbxNJ96+6XpM7eIwB6t7/VwWHTN5ZQhB8962nU89Rad
Lanyto5myTyc0XgtQfTCM89P4mkx3iB4+YEWMtQAHzt2ZJIZd3xElz47650un8z8az6f5OiclNNJ
ynB6bIkGy8wXcAPEcnbqWH+cPTDxiDXG2cOLl5gA0RYgW0erfcSWGRxxEL3V82PBnmnN5W4txqs4
bTbWuRgV7oMx4p4YUr5feWLe8DEkVfWKuJywfYZMTwTMPfEzqLlQMw7FAmv9IHDHiyWx569bjML9
ji6+yxjdWe07MCdX314yCzOViemSqtdJ+cZNOnrhk9L0bfWY1svHucjVK6xsoTzLSbrvHNXndZsU
7ddNhnGBZlXsZ50LXdcfwj9ZANKwdeyld9v4BXVBW7uKGxu7ws14TrEey5g0JSMryVUwgSPhbuty
9eP2JleeMUQHdUF7COYkzZgPkgrQldwmm5qN4EhZOKW1yyIoq2dhEvllodNZOP1oElQeQAhOdI9O
WrRn7Irqmf9FNdTJf6S1zBJUDpIB4y5/F3aiXmUXgBp2PRbyU7gYw2K+oicHAvCiZuYdPkBi4crv
pSx2rdy4517iXCZ5Et3wvHm6hZJsPI5xvV+TBgqsAV9sbxmoSYrPX6MY06Rdanw03llncDCi9KTn
Xovjwdhv1G04jzQb/fUHCCC9JX0U/p9WdF+MOjmiOJBIYaWFDroBGv66pcQ0XSa8/AwMbVr7qzSv
HotMPIpGV4wwF9gA1gbs3yHUO+ehbnb1qH0DhA1A+knsu/yGzcU3wkT0rX0vfCWFWU2MxdW15cSS
EPu4bn2nlDF1uViGE3MmjsNUVb2o2AJ11e4c1DecmuYA/r7l+S1HaKIPvwyB6fhJ/h7lP0xJmHme
H4ta4kaabyKnFknoe21qKA46zAxjzCIWvi4ftcg/9Fa72tVpi4zHeoNJa6XZfz3woB+erRHynIpx
J+5lLPNH1pCCK4EbMKmarzurcCGtuvWGYQxrIzsg1SD4t8S2aDOv0nfK9izGVOxWPgpgiJt3+Y3Y
jhixBA9TuIDFEmxWKBxxYDAfBlF4lpVsnlN4ULKIqMyG8hxhvl8+hdjy2lvTctZXYYR5kk2mQfUt
3kW2KGyL/kmKHz58KrxrJCN47zI+L4UiVjJGezP1cOspx4tFz06Cl19jQvhJrgkW+WpGxUWMJbMh
fmq0QiwtQ9p+CrfvP+PEl4HwZW1VVzyhCC+QrxKOcIxvwF9t6cOt7QBCuVJvvDV6vcv0Meil1B1a
K4QL90G8k4nTdLqJ1uzRhATHBAI/DcjCtcDxHc5xCuXcKBtDzEIyjJOrTMPtbOeUEJeTMvUvjvWE
xoDCXubqwtdpa/ksbeMNf5iAZTHlX80lConUd4szks99Z/Hyv5hFMEyY4L7+WljtrliyozDaDs76
hDeKaXZ7W9CPhwCRd8Ims/b4IpYwu1PsaUY1VuVgkGvxbQSeQLiqW6H/4L5txz6aY42k5RnemZvM
zO8LAjb2ls1JgrFm9NfujfXLXuH1jBu0hgFGIef8bJuQvXOQDeHjTTj47ZDu+/RFrEAMplbSzJCl
b5bRsY7K09rcz8V25DNqyfnOFytV31S4ZpPB2DEWZHwfsT4v/CWVy2CKxwe+nWhwG+LJU6pk/58T
BU6zb9uSfyyxtXxqBhLHdEkI+8MjcqeMgDg/sJBDrPgsdI4NsQKVaTs5vS/2fX3Li0gut91XXsZZ
YJIKyp13pRHmF8/LOIkzTbeeGVwejxNaKrWAz89Sid7u+ypS9o78fS02d6N41BN08RpVPsEZ77Oi
2epsz6h+M+VXDlgMCtterCRcwJMQ2hADMIw7cTCY9qOOHAcvyLA//CGSG19sZTTZqpBfrwgZTcoT
P2ArhdvE7yasOk+C7vcr6D+0/HR8gkPszBezNwLSqL6T/OCz8vEojsyIMMf46Iop58DKhYc6YfQG
NfZ5VuaWj8Rt+BVZi6McfTL2Jh8glhXNB5govFZ0wwBSP0eYPSv/yuPBCblhGnoEh+dZvLyevwCC
Fj4U77C7r/Y2ghH5IQ48QAgfcSOXEkaGZxH+umVuIhzlMrybS2JaAYWKOdGYiGR6Qu9VOEA8nagg
0QwxrQBw8L7wcXjGYcu9glTCGj3oii1mV1xLjBq+HmZAvjFx0Ul7zYTkwolzzMET1kOsU+YIQMG3
EYkbAu5UAU3aYqbZLMaJ9wu7MYphwooKMDe/hSjQpexCeGV6KZ74oC3wiyahWC7i/KYnPSE+tkQb
gjiABdXpr1atdsA61t0OH4QVIQzoyklXEThnsxJMc+YKn1esPgZVPAN3zy5e1UeGR8RndUZDPffG
IAnXz2iO4sBr7VjMn1ieWCW8toqhMbOPgAkIrbBPA/kccUCxaeZWIgN1xtIynqJZfKwvclLS93Sn
/FoSYvJHfAiuHjsoSnGMD0YKJvdxGJ7grHGladhxXwx0A89hS1guFjIHDPeVM4JmvR1SpSVo0b2S
6i83wGoQM85buA25lo+8f+wzj400pul5SKAOw0UYVxK+W8Bx/2viMtwLPrTP41tGnpnJdHyrj9NG
uLO8m9zqjm2hoWvChln03UgdUzwuyhj51omVzhTzChEkF4bmJs7bYtSnYrq3pumQLur3fLrJsubj
BB8NvLlWUc7MT7UNT5DI3o/Zvc05SaOlP7eEcndrRGl1Ho/2BDk4oCpST7GRfcW3YQMIp2cilhWj
wnNnSJCLWNIQgsXLiHKUZF2Ic0Lx1HJLOL+ExmwEZmre8HisFW17IQYAsGi+4LPhsBv24wxumQET
TiIXXJDyi5OHDQFPLM6vg1fG/DMaDFIdlR5qZJfUlHC1wbdhoHiTIpUB6znJVOE/APWkKK7shUfK
SEgmTgzhD2/ng6WRWLpoXD6ZPalP35fFvBHrDa8JexgZEdzS1o4zbeZOMK3CIEli0y6h2OFiv0So
FIhY18i/wjcohom8vKsUxj7T7J860VSkACUn+BBOAkNcTDfCupu8SnwGtEFiE5hL9T5NZpjX2sFS
rfss1cgqoUL6xifmcb15ZpM9iwWL4VUnx7c441W1wzNfPrJzbH9xN1yjhP5sGJxrpz/I0duSZIHY
qVOn0TfXXmJie5HZYIj+s8RIFgKMIYOJYRepDdt6EjFqZ+MVDJTL3yatdxmfhnwaGb57ieQZAyAC
pyqlNK7L2NuPhYf6O/Eoxs5miNkBzOSU5AeRkRRvtsbEFXuDdlZx+UWK3oSTVtPogHURU8hpwprv
yN5kw4P4MlNid/vcfNK6a4tXRbtjY8bCj5rUOxOU04TbVkFFjN2LaprG7W/r3O4M8FB8kFgRTLN4
3EUr74lCSAQ9sNiYhkVdnsRJ2KyVn+ZxwJ0UUMvVpCDkymJqI1JK9nEA0emOGIWC9J0rnoQ4q+6+
JartjZNGK8D0Ee2MGDGuWGzdjlMWxql3eKK9WthBCxnRCFULwhwForGcHOSalsJ6m6SojKgIEEB5
TOMUSYwhfTMk4zszb3K4iqiNVWdVBma5dIXdxetuFhIv3UTTmbmPHJXc63tfS6coMh/XnGDdfJIi
5cwsWNEWtshFVIuCve3O9aJ6E15Z362PlflE14erlvWzwipiB0z1hchOrvsAlFhg19IPSY8OoIzI
7wxHq0q+Ca+8KgW2H5mQUb6g6uEryZuYWrRCbglz95WT3wkAvp3eDpgtTkNhr6LqtcGE1PFPMQAS
O0bEkthmHg6b5GQfWbd0Sg9YATGSmRSHs4YNl2okpDj4nKuwwUQkYl9UMoe8bB9MGfID9vWvkCJ1
bBEcrQZuD+zDbrlknmJEAZUH4R/BkuL1nH0ghoNkS+766G1IXyh8uSJfl80dZf3FupeXj5kBZH8W
/uG6tO5Cto3YxHOy5bZUIYWcp9wbR2FwSMtJegChYRAn3+OsIt+a3q1K48btKz0YfpRvB53+QB2X
bMKESGQEbD7aKcmfbvGFrJcw5iMOiQW7cLcFilpdJpycYZ3DATOx4ZgXonxlGIE4wTEAwxaB79X9
CN0GEegxlVszg2IYIN2N/RZt9JoA2WryzItI28mFdSUfEBPnV+shL9jqYq9Vg7orybm6HIZW9zVR
nN1MPhXbnIBrZUxjkmE1BtFaEqCqBTALjbB7oFeTLAStWh9JBWHKOMFqzn08Ja9XZa9Rh2BSp50y
qW8f92dswbjGfmxZwsXe8ASsNYfOCaoLsjyTkwqH0Zb7i4gFoWprq/5GmEZhK4Qx7aNMlC4mpP08
ICDE2j3c8rM7WwrSq/HH0wL9usAixjAQCpeS5C9GHAwNxKj5D/alMAgt9KxR+l0sV2G45/l2lTkD
458kTjHKmaYe6wly3XzZSa1yFF/Fo7B2FHYKBlDsaLLGhprvCyp3jKlKjnJQnnStEdeBhveHMGgE
+vZwy2zhcCBxetx0WMSTh0QkWj7SFLI9HOQKHPJgAyJLZm8wklPfE2ICmgWIM3DQILLT3Q9Ve2iy
/mJN6GkDSMbsik9B5w+CzOLE0mFcIqv39fFxrvs7i3XFzFXU8Wx1DbaE4yDvlCezLk5Ra/hk9MJE
0hV3naFLknRhC83Y2BNoBnYJPXD+YykysdfiKsWF/s6GKh2Q1M4tx1DJihki/WrhdSdsVqeuKWo0
J+HCmiLTANzomOMOYZ7HAXBV0XaHKLFctTHozlRJdnaetCqzKyxaFY8iZSSPZEpYQNpP8arCNI55
epzYYSIDrqTRl8gwzwPp9NmsDTHKGBNKW+R2h31UOuGS2z81DieN84VISKPCv1oVRHwqZ+gWziA1
8mFK3IYmQrdvBSwcPhVWmjgUrfhbCRDAUqt9OdUfaVpxJtiK9SpIRGvFuBXlogKHbcIRNuxlJ+T6
+vSZSpXY0HqeiDBMEF1X9G43GVw9606cpnD2uMk8nIV7VI3KRaFDVW5B6OQ/hNGB1va0ENeIWY9U
059zuLqh6i7j9phM1k/uLlS1N/SaPZoeA+xipdlh7CTHATYWBZuiFlgIdoDaJGcD+yJOLFj4qby+
YlYr+dkstl2bDDcYwwt1hAKrqSzqVV2mW8i6jtb8tcZK1+NlHaWdw+31pNv09CxM6yIDTuq1ozj2
2QMkMgBWEHcYXoSCLueUqMnxhFCbHJn7SC8fmkS7rxP7qtmVq2b2eZssr2saD/VsTzg5o66DuXc8
xUoxAylFblBolgKX+krn6AxXwHSVne62m4a7eMzp7WCflpU/2PbPqfrKboA305VYb2mLryl6rSzO
yLjg4KY2IjwTiGdx4ImPsdqxSR1gYvLzt0ZeHxsS8xWVg0aadxx22dp/rZNXsaNNLI69yTuRAtOH
4TGyaWWI2jHouhKioSpAGVUbOPfjzpei0ZfnGfXMfid8nwrBKTgPnkDfPlnynLgJ9asMb7CqaZDT
SiriBTDFzbXJs1DSvG2T9a1qTXACz+L9Yh7g3nIrUoRaVcbuuiZeqsY74XIVWXuTWfpelcedueFJ
5Np401t4WHnRd26hUKokAxwlzX7WKPzZODXiZIKVRjMaKLEhppEcP07Su7HNF194GxENq7a+USMt
noZVMaGpHm83s31pOLiTFmfLVpKXDGoO0RDxNiqWn8fyAfA4vbDazYybZRoTqao40NX055yZuwRD
BjsT/PLvdgsrU1OeoLG5aZn6oqccgLqYOJZm2hqS1KERIr+i9XQeWboKlY1KAdjn9DGMT5PfstOg
7pV9jdi3KvTLllVUp5dE51CgFNAY2zFleB11PURbcRDXTfIkiE16LTr1UDRdqAzSTbJs+2o0SB3T
8YCa6RdBIWKv24NtUAneCnnfT8NTY3bv+ergT6NjKIoCmU4Yl4wHKV9Zeg7afPW3Vussv0+6yqOs
/bj1A+CQ/MnKKLuu5RH6YjFnweZ0XBz7U5TbPYysB+HkRJvJEQTDQafFoPWa9j3ODNWF2ZOU46y4
y0wDqINirInqgjBeSCH6Bic7clncZOLZuvSeZ/o3cQgWhiL9D2XntRw3sqThJ0IEvLltoD2bTU9K
NwjZAgrem6ffr7gXO6IUUuyJmKMZsdkAClVZWZm/CcUa3Eh/eTXb4c6xKjT6RRjQXlS5Tu+YtDbz
iPfxPnV9vd93Hr+EiRf4HLIj/JRvS1M+F3F3p3f+lrfrhLIL+HJad6hziDPKxJ+BNYUQn2/XusmI
S3m5cQwS6LpgutNBVe3oZgV86lQP0quei2G8Bl0SZt6XckIUXFUdhcbiZJeY4CNs5mz9Puegjklu
PcKewW65mnokOoctW9+ZK1EczLJ6mWptIJC9r0iFardYSB3Fd9CzT5Ybn+Dg7EWDq0o9NXBak73j
K6BQ/xXg/YgApjdz1CEKI5UDlgkF2EwSZvzyaLQJ2AxDfu2Taa/mNMSuV8dMtzYHqa6I96mvf0rc
9DGZ09uCFoeeO5/MJHur/f6mUCGAnDQz0I6tXP1JTTytt3fqg0QlOJlxVI7phRitMkNZvnj46Kl9
wqPEXRhU1glxA+lwZnMSMeppNyQvMh8p9pOwlGNFkFTjwkFqIG9y6dYFfn/W2/VW/TsehvsVJiGI
lJWuOct+aAb8OjibszMEC/7z/kozenkm6JeT/6QiPYjhDU/7Q2rzC1AkpvcYBrwRlRJpc8IRmrwc
2w6ceNb91GLYIKAHYwB5TLEpXqlLuEJD8qoCvQaRq/pc2GN3SrXcieystMLVEqhDaEjzcWidk+qL
OsYZdf1TjMFb5iHdzhJUB70cSHW6iPMEwslczcgm9dOE4gho+4kDBPrMnGw4hBOoMW8I49g5dUX5
2Orzk8zbi0yqfUa+VBLLQa6ASqqe3dw5S+59xnFvsJ0dPpZ+pDFTuNuj+lJehU7i7HXzJ1crLgBX
tyqyOv20hUf9OK6JwZ5mIqBT7oEnQ8/LaQ9YZ5U0ZfZ8U9I2183yHKO2aAvU9yatqFDeHNiuZP8A
yIzVi7aNN0BpImk8sVofwCuYYV9aDZUn90tQ5i9pYd+wb57Ii7YVHd3Gso/wwvedM5xUqDaqeCck
XQTlFRRnRkgRdwtskor6ADlvtQLMMvRqA2HnPJtxC2mOSJoZQ3kY6yHfN3bPxDIH40YYRhlpsPfo
eJIXDBAlNixzpmE5VMdljrXQs+fmwhKpT0aued9wKbPOhsexbA2Q5jTcxvqM1N4yh5njZm8DHPeo
08wiokVhIHoAAcizp5FW2QCF1Zvm0DKwg8yyjANzMtobXjINaDefzo3V+xGTFRXR0uyBRKPbnkiV
Uqfl11pyJBlQvLkUoApDs7afA1Hq9OjiH1IPvqxTN3zS2xZwvDMPZzQupvsYaMzBLov2NANkvOlN
csa+pxLlunAdNSnnyBh0eratVYYiG2NwF1a/b3obbdzV86GepRM/yM2trGx3O6aF2OoocNMe5Cge
QharbrO0K/JoXliNQ98i4+yl5PkIxh2RxHqt9RxM4DTn9d506hW61Vim+cZoKR1U1rze5AkLWmZi
uFpCeqdmnuQpAeZ7bLOujco5zllztn+2+5jMeVkK5xD0o/vFZVahGxBn2FMl9ms7Ny09NyeNn/1y
GR90EJj3vov8rFOV2kNaJR5vxHIjs3DmGyOe5dHPyyHK0yV5ZhbU2yVe5CY1Cu2wkJ1R13dx2o5r
RCtazssTMPT7BALtjT+PcFDLxEMAXdPnh8GvnHjXaaCIgCn59YOrz8gSl1by7ADSrjgUpQn9ClHc
wmSeqqNrr9QlrF7e8S7qaMz6btMZsDD01vfYS5fyhE1wc5vmHIyNNAUP4sPa4XQXRJh0iS0sRYea
ILiIuPCgpnjDgAWkCfRjdqwwmyrzaI9SPhhxPEYx59o3yYQKwUHRUNOa7G6pDPOmS71gqyXLFCKi
79TQ26aX2kExHCweau5uEczUStB4MDeis1vWS2YulOuC6S5rBAEVGWWcLEwZ9cCho2HI16hFovie
elp3F3uAe0x4sLu6KeYbMfj+8zImMF7rIq2OwVoXmOqZsfFjqtP8Pi+r+s6gNHbOE7vcatJ4S7u8
ubfq2NnW6/SSWT14RC/RtgYc160wVgj1CTWoYQRu2PZjw9Spae94WbUryh6qxiTs5RNStDjLZyQG
lpPQUQ0q6juN2+6kl7aRPiNjz8bvPFmLmdzmCKMDr3LkXSNN41Q40GLA7uePBqs3nIrSIRWz66h0
vBkwXayfrEHQnJFUlNMhBSK7VC18WX25WYOm3tLJ7i+BO0jMj4zgDYzyvEOu4mvZr/PZRY0wrAdk
im3eYDiPs77HOLY/dXozn3Wl7LXq1bjvElCZtOHNFG3Caiou6RKgXODDHrbqUVxmlOhQuWNREX+A
RWK1Gq1IL526hPZaDYgbaICfv/mxoFzdoswoVoe+c2JzQPP0JZpE725ar3b2LWrtO/Z27WG24Kin
elxsRqNJVK4f8DnYGVLabghfhBNYk3+pbWs4po7WbxHVXPHQ1j3Ow92odNOQ56jWBo8rpI/8Yfkx
mNoUVcIyUaXOh4chE8wXC3TmOHfGt5jt/AfdC7Grg7Y+6RlmEz7SlpExps96EjxnDavYLcpDKWt3
6yX5cKmXut6NbkUDxm5Yd7a/hGOcwGURa8OpjNpJU8L6WruSdo5TmpdkmtMoRhp3l7mDE46CMVhN
MrReMMOx1OX00Rb+jeEM+bZZa/9s5XFPh7e32XRGhUi3JUWWKZiiVUuDg4Axc3Bt5vK4UFJ1+soO
Y7lQGGaG08q1XNYtkcLJqz7yY6raohtY6b1L/WFEh21NORYBwde31RooCFNcRkbTVD9dZCmiIu9Q
bNMAd+tl4YOQTcAKFgWSKGyBtNcWyaousmipOv9MXTjbrKWTchxbm3NvzjSzfNDPCJEF2wInzyjz
Z4KxNEQED1IcRafR/veDdJfngODFZPSRsOrkAbb+usVHuDyXVPNC4Zj1MV9m8N+FX9FldgakzkW5
YIACGCYoWa1ilrtJ+qhYu/0bDDT5TDACVqYnwHScxAynhkVTFUxMPRi7Q96ZHHRmSXaCY0jEtjxv
NB94W0IZbYMHcb/NwJZRGsSR/jqgpRTGLgf9EZz8aXDaJVprrz8kXj8ePHyEr0VfEjjqdT3ULsd9
8FhfpDTHe9Y92Oq8DZ7iPNfJ0IX+aKVtu2PfnffLUqOAtbIHpf66vKaE2k8rORgwUFtEtQI0T8EI
yqVJ2juRavp9Im2a+2xbeL5aNQlGW/1A+buM/Hx8XGHU7CQuMJu4d8CtIDuy0fsq3RoVqLEqS1Hw
GXxc2dtZC5e8yMVGzlarxGNAyNtmtm1p44eaa5kkV8FwLFEFx0kkmwDo1AksAcR7oiLtqYkvgNHh
kxroEIzdk5ypVWWN5d7XBW5uRSu8cKzz4EEYJWeZnHdXkkeexsTNgQsNJ0vLf0LwpaipmdWt58k6
qhrPPlZiHKI5JuMeJqvdDWY37CcQUTew7sGMzOXw0EtX35oFO04PlfBGF9P8mDgwwmZ3oV2pmTkH
ZtIMYQbJsy+b7NToI9jryek/JUMlI71DxtBKSp3ueu0etQE3vbIw7Lse2ctdnw3dyVpXGqproh3S
ZFxAFsFID3M7Xa4AyCnkD0sVVt6ITdxg0Kxr0pQeqZXflzi9YNzmcMBDs4jjl75u0gppfpxVx4uz
jtnj33lOv8mB2oqW8x/iygeikyWaFtoczhJr6iKJ57RnlRbXQX5xc/+p8r0vdlKchGUQRvvxH1Ip
xh9pM1iGKt0tz7U/kmyNXMaDD3fn2gVeQpqmyX2W0k+0df+72drpKZi84qXSpxZx3LKOcooVGKHB
CqmzXrkBuNbz3wfk3U3s/+hm/8vkgcCDtCw5twXD+1cmFtSXYaiywrua5hywFchkB4Vi4ETbT+DI
u5zqZmzm+3X2qEfip/ig+Ut+K2SRbK1gaXcdS5nCIwXvOrXiSOWQlLxmWsOloq4NntxrRaFtzbSm
jtOnNZTmIH9pOz84Ulr5MqWQPLW11P8lnf8nTpuP3in8bc9zzI8yCR5lFl9DZO+OhQUixQxyHscA
Cd75y36Snf7696H8QN5+Z3whQadD3nUwz/sox1UZjbVkiz7cZe3if66tqjoqKU369012LWbc4hlW
fzOP5fSpWMvkH7IXfyKc/efy7zP/P7JJzZgv4yiH4AqzTmzyaTlDaQIkRDPVTp+s7F/mnh/I0O+P
C04ekhNndohu6n7+cz1j9nm4rEruhn7IbiYr4eAi2n95mBhq/n2cnzAEPQRqDNuAEv3rZaCTidQS
Q3xNdFDB1I6UhG2dPZS4pAbZ7UQVNG4IsO+Y0r+/0D8/4f9dWv38P09Y2m62iNwa7gqajJvO8z8b
2HH9g7f3p1mK3A+6nVTMEBL5sP7EUJlTh0TZHcn6k1ahwpJlD5mlfYOt9g/Vyz9QBGHiUXlzXRSX
cbv59XnWzqwCgx3tmpADNl79GSHb/Zqu/yJ3Kobqh1fGdXAuRFiWaPtRwAs7sDX2rdhH2Y20l2rk
xrepqyFyi8E0qFzziW1ebua1uW0Bev39pf1hPAOeEX0U8hZ8mj6Mp+/EsoXnJ+66cl8tZM1Lfi+b
+amie/D/v5JhYLZu+Doh5qOIIvQxTsMItd/lyP0CvTu3AEJSCSeCQuPfL/WnKI1KtosGC1pNKIep
2PPfqdgvcz11priz3DrpN161kjjiTbI368BFNAiJ9RJO2FbLIVi1kLy2KMwL+nmetrU4pYWZaXQg
W/3urdanIewz+PjlUFiHofDKM+cmNHhTifNHtVJbbOk1lLOWQdBES6WjygmWYYLWpjvdP0bxt0mJ
CA7/010kZtCi/E1OmdJY2lKwvpstnVI4n/o+2UX8hLPc+A857t8uRUz+zyAGH5jVJNH82Oy0/wfr
90+zz2KNoaflKlHzD9FqzabSa7A3hONDKye3b1olrKqNV8ts/jEn/hDviRj/d6kP0akQsTv0WqBd
Qbhscm+O4rjcOoFC6oGO+Pv8M/40dJbu4R2JThg20h+eq7LTxGsdRN4g86SIn6yS2ni/WzGG1dMJ
BI+CrNEjNACwFUCWFjCFTgz6DlvJv9+Kbf4huvz3Vj48t02drPG71b/6sZPfu0uaKzqoFhajBEQE
aR0qzyr2fku5USCnC0wBzG2g0fZvA728SKqKG2TstG07uvHFBjkMcEbA/Q0qAxKvSR5f2nT4Y3MC
hU5XZnREEHoIGpyyuuaACXPyrGRFD2gaODvNbs371p79r3FTwnwxA7EDprJEgZzIzVOsbIOmRQJD
UkJvlsrbtmtV7VBnmHDqqyCr5PAG/zFIfxoj3hSeNqQ/2Lf+Gi6WQnbcveVd27ptNspQwm28f+wm
f0h3AhQMofDTqUEO/cM1Oun0aJy7zrUpEdaklFA3+7UuwZ4cdJoIy1icV+FHf3+wP+Xvv1z1Q/4u
O4pY1K2cqwlv+tiPNGvgeCLmP4FVavS4jWpPl1ECKf9Yxg1nEaOgt/n3u/jT0vNd3UG5lqo67P5f
h7ceFhNxzETejVV5brXxmT761inMt36UCUV4/evfr/enJCgI4BTil0qOQMD89YKFNlRx5xvyTrMF
APcC+XB4HrW/7412vnStmdFApxXTZ36YtBOo5NIdI3dEC+4fd/KnvT3Aj5udVUWCjxI4SaYXdd45
zjUGvQ+gua4f5EThYYga+lB0M2lb6ogO5P+48J8CEIoAWJRzbZ3S1q8jsAYYxrHbijtRBmikBH28
RWuvx2vbgJf894f8fWaj2OBDbOTdGiiQfni9NGGnrBxmzojgWjSU9YTe0l5wLrNl3XLKxQc8vXhr
2/zjGX/fPNR1PSW34Dn4TH94RjuWotCHWd751XKdpvKIEOSuc5tzawcPf39EFSR/TdHQtcLvCulg
FFa55q/DaRsVRuoZVW1YWP3Gmfxq447lPxJB5/eBNJXIh6vsL5Bb/zhZ9DIw2tZw46tV4S3RgFQI
06TPT743wFsScR+OE4HSxRmIvqG/moeq4aw7o+YErEYBqAvfvS2Lyd6LqfFDs/rUTU8ukC+KZva5
R4535w206t3FWrdNlrUU79qAXmFVppfR75CN8CW9DdMuAUbAkmmXwQ6XTq/3aG3ZB02XoIMwfC8m
5Pn9qZM33thdWsePvyV++a2KAWKl8GlvOLkHFBkbfDCKMbS1F80XkDoH8Du65rD36WDZUmuUW7an
IKwtkMqFh4Z8rtugz72g/ZSIpswhS8UusM26irIavu7/97ViMmQ4uPsgIOyg6PLra6UPT9kycder
7WAqpJuUcbBS//b3i6gQ+8vc8bAYILBbAQaHJG4fAn/e4Ebb0fC5pqVRn9Awql7bBZwHei7ZpQ/G
dj8lrYsqexb8Y2H+Hv3VpQ0kDz0cFaijfHi+Ktaz3rfa+lqkOQemCfFKPxoAuClItHOa9DVK6CLN
VfWPze639eLZtkP6rRyrbcP+qP9TtcEgq66sr63V0dmrRRVheSm2fx/Z3+O8kq5U2zaHIjy6P5Ys
pjxhtrQyv5oCAeol3q26t4GyRsRr8p1daVfXHZ/qCc0Spz94tBz/cQO/hSA02XEEQX4IxXvUJT+E
ICsZzL7XmvLa1dJAFCpwoeLPhGPgpOjrJ1Uv3mheBVDoV+cUtJnn78csyFm4TgEwVEfmg0YpyPW6
PRrD4hzj2Uj+sf3+/jKUZQniNZbpoKz6MU5yT4Vr9qK9H/G5GFL7vqubl78PBEI27m9bHUUj9oDA
cTjekRB+iJGTu+YgqKzqHiOPCB8HkFZ+WNHDDDyBZUtyzGCTF1Vw53n9mRZpZKLv6NTT93a1r061
fE3b4qY06K8G3yv+GNA7cWWLSIu4TYruJ3X6fZ3GIA7lC/n1sTMxCsbfBs5SSaG5vTGwGu5op2+C
YAaGUP9Acvgh64NNl+S7rJ0wiwD+lVc3aTEgf1Ju32+oaU5KITf2ldjaEC6QmzcobD4IAGKic0N6
9ltG77BIs9iQMGDgxa+UYLhEW3+vmvrOcuZHL0H8fTWh84DmheqXXfQRjxa3bSsQf83jIor9bC+P
nR7sxsR/I7l9ttcpqoEjyqSLis4+ImK19U3anZQbsjo+dJifa031wAT/moPQd5IkDzWwwNU4fR7N
9jU3kiNK9Pjd1dcEiGFXGNsp14B56rcpbL21bOoII7CrlxWfcE2+kz4EgsL2kJaracGWWHuRIlhm
cA70+bGOiycwaufWBH3Fx9mGvAcaqadxtfc2iCJ3al8tpQRqYxzGSDqhhtqpXrY7pw5ucw1UEICC
reP2yPEW6ycgjzf9VD16lqZ+4tzwk1kdsvETnR5FIm+cckSL0gK/Pz1PRn2Teh0gZBu8fNofxDp+
lqAvNisWGftOGqEJB8m3Fnypxm1fdS+ZBOiS8oaFk9yC0t5Nabtdh5rpELxmcA4j9CfvOyThkiC5
N2PnTU+Mk+lW2xaObOdXFw1cwKSLvVPNr2tfnRGUhDBR25EDalLvUTjpwBtky/eu1lBRhgk5DsdW
DhdEus520d3NpdgV8IDast1K4GIZinlOvNwDe9mql6a5+Y2IvfOYDGcmtt2b6NvNCa9lwdA2j8Nh
8s5+A3sNCYIKcX6BPDiuSHDNvB6ImnHxaCN6Xr01/aDd+CVktgLHkclPr9MyfFvs+nvniM8u8Jom
Nt/mpvhpQNhNJu87etzXRTX25qA8yh70SNunx9G0LzWgYQfUAJ5MT4EzU4J1t4Y1Pw9tr4r6Yb5O
qqfMVGhu8krs26k+VogXeJ3/1jCcVQ/GbZxaMvl4O6dAeMGUEOfx3V3JN7FWv46o+GkTI9y6d0Hu
4vmE+xpZyieIT16+4b53rvRJTbCZJOWCCo6yXuM+FfZ6O6byfnE4F9bWXrr5GE2eBKfYNMgIaJow
HisJNNYAemBVwWckMUTlbvoRAFoeLPLRA0Z+yTjqmEtypy36eNDTAELkVJyqYUYlAzCJWV3UQ7YF
G3ENj4efTfKiGGEW2OZk/Tpp83FelezhQiNLmPQbm9sGaq+Xc8NeDEEDF5wmiMC3RhI2xZT3WyVe
nMBss+Lp2HQKIOdtneEtEcCWXetsOfedN3GT6E60kVn/WOj09xA7Wsi6SE9caDt3GewGCIpoKJiF
f8u/qlhqsczNcQXsQ316brazic1l3J3VzQrl+QgIwHFfODgjCjQee2armhE9dlVO8Kkz7Mj15Dee
sEK4W80faO+Wae65FZ2opzUUGxeTlvKO6guA2PobMtw3vZ9GmZNtvV4+6WVKowqgqY5AW2Wkl8bN
tgUCl5klogLFiryzd0n8Bh7qrU3KA+fapZGHrFrugStuBjHvOviaXEhW5D2gBcz2e+kYl3X5vubp
yQcuMlnNIZ8UU+qdAK1G1XTutfxYAitGTQWFK3hWVCmtFY2iEYqGbO9G4KGV9jNxslANJ8+YQfzF
M37rGkNosV4oGivmkdt5sKDLjYsgxbw46iWrVTpq414vkUSBWuxZ4rkv+0vhxmfwnWE/JFvD+Crj
BGQ/xgBtskNXEG32nwaKdUjxGG/qHMcoqj84dJ6XnJhnIv8sFv4hArkQJjVvfKhKuU/ZhBwkHpQs
Bberdw3Ka6+cntDvm5Ap+2bwNzHiCS66OaWJRruZPUo4my4sIn6nf0X7Y8sJm+4g3yppgHoxIs9e
iCsr2XgovAdb0xF0uldvdUR7kufWNLQyFnfLyGA+ipdeF+lCu3e0+FbF8GYkegVom8HXImcRCA4I
Z7kfF08ilGLs694AEAhWQ3PVBMZUJLS6H4WLIIFubXJAmy4bWZc/9HyZQ6YX599yFp/Gtu8qFU3m
DD2wB1E+UhvZqMfRYfEsHlzKsmwv7O2R17QviIhGYv2qpTXRIbO/TV05Q/Oao66b7mTSHG2ZQUF4
ZBnAuNyZGcnr+lUmEPwW61zP3rmiEwB3cC08SC95KGAdmH39jUUZFQ6Cbmo77/Elsibzxm2aV4Sy
IrU6vaHd6Jl/almbWV4c/Y5fBCy3emx1zk2ujfe5pp0MBEU4+kXV7AC6xRxiBj0op9372lSBQ3vh
ht4jPI+stqWBDGhY+kiFFV1tCOahJSogjGVmxUaNpE0BkIepOrCkw/jU0AC3atA/w7BZ5L1gsfLe
1UruLBsCuAfcJTmr2SqZ46zjcw0hqSFRyMGxA2J40pr+XAzG3oAObnBitNRzKBEB5yjhaGZj/h4s
IVpEU0AM5a68Vao7072EnmT2ECTfpgVGeAlv3Tyo1W0A4YEeRUkODCl8VDzGlBcxoLQ9w6NiXi+G
PZXBncGLBcX1jTvZjcs1mBQk4AuuENA8AP3Rsza4HzUkVmZ96zv9pKJnEXwvDIXozI+5+91zfeWe
E7pzcwgqczvyaXL70DAEYkTyZHI3sYCAy4rz8vqbwWhw6orUjHTjaWuk7ReubYgXl0WlPlUu7o01
/egkovragJZu7Z6xyrnn5nvYKHVQgZb5stjGXgz3tprBK/ImrgRfl9UbnSOwqAHPjN6VFj7p2gpl
vWQvvehMECCD+7aYIh7/UT2cuiiSjFeWygQvKqXZwcJb++VoynYHdh16aZkclwIb9zT73xRXPWrb
eeiwPDdALM2kAaVzbzSQKFtxnVfx1eRpuJ/ceFAT1HIv3VRvZf+aknKoq9deflfYwVbFOGusT1KH
HNR3ZzU4LPSwMbVDwatUw+Ea8tLa8FRmf4NZFuR1+31uq0XbVUqOx1Rqak8Mj9aI4wo7eTHHftME
6TXBvJIG8hMyu5yvANnrWo04jrFJZfVDX18JLAx5AWcnDYul2Nj+F7U8UnYANW5MKAMQMrUTNGgc
Csxr5DmkNwi79ZC3dG0AzfKQd/khMw9WMT2r53FgWgHi/Kk+WfvLT5Dn56GyIDHBpRiamwawYKOI
JFm+n5fiLNnXHQi/YgguDSTB1LgmeN+uRQI5Kr5zvAEJq3y4M4FWlutoRHkXX5ZgoCVQObf4Uvys
RwrkzSjeaswQ1D6u9dPrsLrMjMp+VOsIA14k6VCJsHjtNYNKsrrTgXqGEq/NhTkB9PG2EMZZ97y9
ARVDc73t0FUHqx1kxAZXsDkvW+mLW+SSrlhlhFMKHWKE1duV1kMTD1/SAMZI02WIfKK1FgT4FwXy
BTvouyqwtmPRnNTV/QIYJ2QlsIa3DrbEFecUK0hISDDyLWbAvCT28AZiW+FxxPfY1W6Bxj00SfL+
OvWVtMJo2Y6ngxoytfe4w/A1mZ1PoloQN+IXcZR7KoPl2uvzxfE4Mq16SgwaDoPTTAqrcq+3itSl
dU9Nld8zBR/K1jv2+vrcTc24Hd35zvUQaiLQ+UQFx7V2sYULlczPop4v7Ri/Tl68F8H6HTrZvjIm
D5UZDkZrgcC2vnxKQKayTRy6QAybsV7QJyivuuiP9pDsy07pLQBKjL1dX+aP/lR/BRpyAlq1K+rk
No6bvdFZ94iARq6VvHXEK7Abu6nB1pVBRPfJO2Zm8G2q4qvgsLmkCZg790gzfd/ZMZpPsAUCIzs3
Gatfhy+vphRpUL5pGuoP0whIaP6Ro0VfWcaefm/FrbeYPuWPo0QCvwpIB/rxxah9pPhM87aYsrMK
l5BFP1XSfnRF89CW2e376CwIVIMLsTIKZ854NldLCzEfuQVYiyBT9ZZVkOZ1a997iN504JiHwr0J
LLrFPOhqubtqXW/11jlBdt0EegOJIQlLP/jZiObssF2jpBTZSf8gbXb51kB802oF6D7xSU2lfNG3
CVNlFtXJLeR5Lu+BNtDOXCJU4ncr0bZDb6hBaCBgr/Qrf6vWgJ19pqwRqhR35IXU7vIo1ntCK1Vv
MzGiUV6K4VsDo5rVPcwE+zR06cy6iwuDytmqgGORz1pIlK42v58jfZaoYpXoX/Mc0Z/RuKk4RKNk
3mow13qb1HQ3ZfCiiDXlAi6K21GBklwKYl3olme+VMVhtfX2FxVK1F4CQgMNh3ybLf4XaRk7jzer
j+4lLlDAHabbYPD2ckKThAxKT7xt6osNCL2oQ1NLpV7qMwsnwBQ2as/OTBahNkf4/gETKtbJculF
onUHaJNZPawGioLJPtBQZ6HcSYzZqFeoRsnxXlRQ1np5q/7MEJEBp6FuUH05ABk1LHF653J8ipNv
xswZX5V6oY7oikZtfqXU+0TijrvNm4q1KqtUu3T+oIsXNR+0Sj7y+BwPVELTiPmC/IV6It6CTa1B
pUSrqW2b3NyrJcdfo0m78ZT2PfAYdngGdOZwZNSRisetMKkOtxfHHkNcpqJ2PjocGoz+pXBRTRnT
jcmuw2gjtAvIGnYYy7ZIn7kpSrpntZ8WMwXPjEmB0Avpw2p+4qLvKReDLaC4DV+y5M1g+pHYataI
L9L3enqSRRfitsHp3T9qqDvVvHE2QTv4pHZeulfv5ySeVQ1ybE/v250l0pMGl9n+qeZoHX/uOkXK
pM6Rt+xRByv7rOMdPC1f3lP7Xo1O6WUhxpmlbZyRztxzczgL4bj4AAsApRQ9dAj96kxYCDc0iR8q
+dDJ8jhsqQwPTLGS/9vMnAl5Au5oNWJYaC89JvbNXDKFH9QyUYSbaaIjy/itmQEleYBnFMDXRHzR
4ziOzUo+cAXGtPvR1g9qZUqh75n27eKecurtjT3fs0QG1NCEk8JCGiNs/RRfd5HLwfbLbRDruzx5
S/txn7IJm9pewq3REoyU1Htg2FTarJaaPbypEJn79q6XGmoz2q7Vm8sEp8hQ8xapPD7Ji1Tr1HUd
xfJ5v/mRcaGoTTMbYRYehsvxiMydds1C32F9L9OJZMAmoVIxieaJVt/yTPx/x1nQYhZoeNz7rrxW
5GM5zuba8MwkYuxcElS15mMDlYR4WpGOiyPyKyZ9Xc17E1sLFXfU2S6jP0K3oUE2aYHPrfIOJP1Y
UGpyqDNXB/jZEuit8V0W03RsvzZjsleLxuQJ1Qmy478ZvfejovQOaoxUsFf/HcxNpB5dro/ChiRr
WYcx5YqcCkiw1ZeoNamCLVNGXa4ulW5srVLAponRIuBIg/dW2r+qLIVcE2VrohXKh4l+mBznTIxU
X+FMemhRXMhAqfcwi81k167JJScvVmdhznkY1j27DtQ13jsDoVaVmt8tz8cRfoc2zzEe5pM1ybu4
fOH8cyEbDxsqAY7atMYUMrWz4zbxuDioS73PJWR/lDBnkVwszqmYJYUq2Gj9fYsD9FzL3Xse7z44
kI2hW2xqgnmhfR18iq23FuovHTuSSkpXFTUZ/QrapE+7U9315CYn9bOOYxGamV9UsOHW4ywIs8DY
S6QFKQur129xrFqC/H4MfJRaoGmSmLGGW/2W1JqzGkuSi8Nv2TF/1JrgD8k7UnEFXuvZJP9QEVJ9
Sr1l9adaog3a1lTjzYlyF713nl7tYzliDyqp0RGys4JK3ZPr1jsmH8kok52nGzz3oRVxSBxSUa3i
fFZC4p7cVya1OuYAaA6JlmNl3PKtlj7vKrYv/sYxCUVMmRFe8pQQLVTMc1+YdzXmavHwTJRWA8cT
cDVO3Ru1xGwKfq6nZMC+iOmBNSDlc+LlatG47GHETpuMitMwy4BKWTgL4ia7ioqDGsIWOHVo3e1g
A86gjMBdqzXo6t0RFIoqj5gDCoV8f2I5hxomAgW60K01GNOUMM0DlyH8tBXBnXsi9Hc/Mo4ejKJ6
8fWEJLS+U9NdbVkqgAy1BT73S83bbjDNWKnLsydy39bwpn6NIdWC9ppS0Uk4EalNhVloNgKWIxsZ
35T2CQPovak4wzGaXzCpFmSGFw5Bfn6/VpZGuvfGvVjFsncZ8IT0tHHOljci4uRtTTazYn7gV7kw
l1BXYuHZCDaJJtsvJI7qftW8JU5T00AXJd+pQk2TcnLhtMJfwVC5WJyKCV+1bm7VoT/XIIkSBPpX
XZqP9f/QdB7LcTM7FH4iVjGHraSJypIt+/eG5cg0zJlPf78z9t1YVhiGbjTCAXCAfpexXyrv9YIR
Lwr/GF2C+zicjln/Z/QHoo74fTLSpxxj3s2w8C6UwVBytDSfU0giLAKnzhpO2hO4hG7bgJl4+P7V
0B8zRpOxiNJwADKr3UGl/1UqZ3bnQ+ZGtw4eS4grdHmjLGYXi8zKZPiXBatttewyosPVp40K+wAf
s4OC0UGW39iITzwdHsISDHMcn2pjam7qElJofz2b1Pi65F9yXqZ2m5chHWluT8ubxvSuJ0sLx7aM
Uf6fzpt+T0MhvLOYeJ/XGaAT2J6Fyxk+sulAB2nu2Am2pzWzHe/CI/UuS7WBjbAxzJrpQKK8/jcn
TIvva5xKj7pbn5vq8mD7V0XIom8J3Sx9+iCXr4yh/VcdPtPaAyM9FMAeaVGf7HR4uRBbVFV5y8xE
CuKHqyVk+1mp1tpuVvm19nEOv9oA2lH2AhHGLU1G9/2M6Je8zuVnjQVzHPNcLW+sunxkEOdbjKJ8
PmkKmTaYcu8lmrTiHtWo1MD6opcK8JKk2Qxvg2hYPb/AQzr81nA/o8fs+KvMB4PYTjp9AHTnAq+V
Rto7SuCEzkmqtPnl+s64y5sp9mEr9e8u+BgL7B0Ow2E8/C+7i84JRWy6MY4hx1NCOsB9DMOOmfl7
v6/uYjjpe9YXl7Fpgj3NVBjCP6EOTbGetfKZW7yiW8DyfPtcsXYRRNGyo53//a8mx4m7vOkVZFXl
tstm9Xh8FyJXdlQeTjXSZZRVB1RMC3+pxTOiPIzhhYMvnV/mF7CpCYwO4qbwqweqVLhQDccPnRfc
caty5I7GhbKB8E7vUBNU6GguTFTgSus8P4IrLO74apqj/DXMe4L8SK13NO5nAQwg7BQtGrfIWyBk
BkHxt+aT09cPjsk0h7I5mcNHj99ao+eKxCe5iFHAF4rySJ5qA3wQzdUxZgko3iamg+dNS2/8iI3q
M3UML4uX7qXWDZH9Gx9RS51J82aAZSMqTtFDJDQfdB28UX5ih9+1TzGYU3T5qQgJpd8AIcntW5ts
X/mwauFSWOQ0sLkHuWOUJe5CYgepeN5FyD2gtGP5b2gjM7R2esmBFh0mbFTFsKsBPgVaUljELRO6
dsq0fxTirKXnKdm/PP1a4STJOa2IfPCseV9cnbvcXaRosdsVcsfptNONSaTG3kSaJIoEXUgPjj//
EuUfMIObb+woPmUGxg8+MHc/yvmPOVjHIeQUI+LItfwRhViXOH6/uuEJNNc0vBEDFmV5cKFMVowk
J6fp3+XRmxqzge26qhiMOPxEu5HgnYeTwFHLK+zvKG9B52xNBgYnGOu+t7/LdWC9BUDLKQiH9C3g
SBZWtId/59b1Pzz/cSNtJ4mRz45fl8JXz4yl25pXbKl+WEfoWs0nYE8drs19xd8q1Z1q/WATWQT5
ghxHeVfyafFgbda1Dl/4NdFHX2dy/lgd136EjZAuV2geqOwi9u1GYugfev0tJa3CyNYcVtOJt9JD
yeMy6UUSLmoUOM0QpbM/6iTumPQeskzcUMe/w0XunRhnJLz6MsJcc+uDQ4dKy/DjpqI+YPoUePEi
12gf92TIaHJDzrZLsHMHjfcgTCWD0wRnHTFhxOvoHQr8H8yl+Lla95jHPEZMdEU4r/tx+iQuffKn
G8N7K3cfFETIdhHPUM13QJ5g2Lnrr+5SorwGvqgiZeRXgaTfZK9JOtyAcNyM2YcLZ0gFm5QeMlo3
+QLyQrkmh3uiw1EqA5HDAckZE6Dtx0LQ4Htrzu4jE5aOIysuoze6s8IDK6aBuPHRTN8mJ7zJECHh
vz5zt6dPPi2+qLgIags2mR3rR/+B/sO7mskSiOvVGTDDHeturK855qSYqA6o00+9473MZL7D3rzV
Y1lEMK28azzEBKXtwSlaGX8UDeotneFy6IvgSe6E3NcL1Q4bY0ymJdg5QNYSZYWD3rDHZyNXwFMZ
TIeh73FvtM05IBkhjxw5Yj7NnYkgWQG04pe3Ii0e6+a/0qnhjYQHLY4OTWvu/A2XuYF4CJvDX6kQ
QGtVT+JUIsqiH7Mzuqf0YgkDYYllZKvE242OdcKBvDRfLrRirhGzcJizAvwjdcSh8wi3XOdyTw/i
uYD0hah+d40K8Cs0FU8Hh0OnHwdbe9Ju00O6A4loCBIM2K2VStT5AISG4XrX0e0C0hw+mGX1zMC0
o9yEhWKCxYell/VqjJ/SKkYFPAIV8sXsYW34vJLjFAqGplEszxcqlVVLhnlGIjDhnD6r844KPouZ
wJMEaDKT5gns24Wdo+Jz72/Vx8QLV0ZyGIGtcGfxXHnc1P0j6daTE82ZxKSOr2Etv00fgugevBBT
ZhX4T+z3P9F1gBsRrXIAmCEshXSa38sNwgbHwwvPxX8gG7sTyM1VEc5qfb/Agcb/OCaZ9THkz5QX
82nZL36KieOB+M8INdLaw4gG3ZiPR9XWNGqTWsRlQYI8sLoGp0LnKJ6dvRy7K4pkwYCEZz/s5eyC
o9gZEWpQH+WFm2OxKzwc4vxZEsql+Ls1Z+zENaxuyRvITsiMczD0rS4rg8TJ5ieBfH2iKAXsfESe
Og+OYRKuxaXq/p07wuYIAcyMYAPsKzs03gxWfhgvb8ZQE0xQ3TQ8Ms/1ELjYSiIZqivwa/+9fFNU
9x6EEAFH0tB0ExBQnJSSTNfcqVz2AgYzzNgP36Aw4xO7zgOg6rBr/CvQhGtynNhZmUxUOB1B8HJQ
4cYmSGhYHwuXT65tMaKrWXjCLm0imt6Y3tzK35usgZweLTnG7IrJ8D4j554DieOiy/M7JkrvCCDl
nsHtTXwsbwdN3OEcYhTkfqdRd7vVzzw6cbdPKmb87qH58C7whVkgBRnKSPMMIbMWM7gx8COQ7ISa
lBZFH7SfCtYoCiCIbb4Ikhm/j2707NDQPVVfyaKPV4lB+qU1+V4pimsMRXiF64Vnf5bj4HLMEEh3
+q+kLkA4xpY88RAsSlP1h6T+MmDHirfSJydX/6TR+GZGS2mBAl4euQQM0hfGU2m75EbL8XSShyRx
b0NrgkD4mhJELCSVdrAc0bLX+9qfiiQTPeORC2ROdBxxZ6Xzl9HeKRC41CHdvdtt2Y07OXAJv2Ot
Bzt+AB5RXlPWjPmGbIpx5D0UR6LJpOqj9fLIs8unAGcxL7vqAmgAuws6vI1gw4jeW0QSZSYbRRBO
eaeUk0wzn+CJYvEGZdWZnTKMg+RR8ssuV+ELjkWyfQtR7HJPBGim46uiZHt+1IGRZhDcgT5pIxPC
OPfGM5WxQuhkxylt5RtzWw4s2uwH6D7jGj7gSfAnMig6c/XU3lbzH98DGZ9h2YBvR8YBW5GAu/jk
xARpwLbI51/Rrh0AHeOE5EVzEvnCmnAEOF1InsUFtUB8p31BhvktP/8ncJJ2JU75FqkMOHCu1cv9
4+/da3CvoFQe0iWAnwbBYR95Vtdv7qBo+nshPQ4XViKP+3q0V/N+cuRwrvVwEgE3hiUIZlNnOywp
yRasmh98zFSRjcVbS7CQUzCA5C6EYzo0Jtn8BogCKeascJ8x1STWD9/xH/4ecZ4iwvUzo9c+pWDQ
PJpudYjIW+YVvH2kUf/58E7n3PgF/srwQQ8aMztn3HgynwgtjykjUjxRMsh5Wq3tdqaSpEFSWFcd
SBZLnoCWjkUR0IUyl18mK4PLDBLCsVRQtWGVuB6uJRpOFGoW9s+mPZ8fyrkCbpSUYya0i1dlA+42
2Z+QRK4pncpbptS3Tes5X7JTEZBrNgyIkn5jwLiK1xDTI0YtLXj/dBgpnKfJ/+KQmiMuBiJBFH8X
E94DJGIsEI/Ig8rnomXr0NWoS87PVjI4r4K0jqPAhik0jIEO8mQ9K34f8nv8nANIFOehJXumE8jb
Tz64ENaEs5bZEBSRfsF+M9gS4dEC+tLikx3eyXbqXF7tivx+XZUK9hsjckgZ+v1/rLqCiwseXWp9
tASsGwpDgACHTtimz9rzRrRm3WmT0xC6KwJMxeZSQdHAnmLbKMfCwjLkBa2mXZEZxBGoF2ZgUFgU
rinIwLjndgl5qssG4EQEt9Xlwwa1dop/bO61T0H8yWwe1eeIecM83ig8xNagxF20B6+K48m/6CHT
+mHCOcHdBR3LnydYtanNkHarKAEh+uF+LEUSsZdpuLOj4cW1jRP1SvwUBaFrIX0qkzHKd5lrroYM
KGCUc8ED5eV8Ow8brvR4LO0MKvVXSUBYPvCFDYDoUnCk9GM8EmSwyABxynbjbuMvc3xZfsoWtOz8
IZ9iRyKbAUIsti4Fd6+Mvz4SkcHi6AlNEtSJH8K0GAK18p9Zl2N3xcUNieFyedEhuTqhVXaUC0Qx
143cTRy7GwkZMtdRyAaKEKDT/kovr4g0XtURi8B5ip3nbYWfG9RRQSgv7/ucPRZVJmtYGCQP1m8z
T2P4IrHDCWza0yU99BDYKfCRrtTvBT13g3/PC7Od0kA0WzYWjL4mY1cg7JGTin5CjwhzkT6PYW6G
OObZbeOTUs/4CbyZdAEOpcDIAPOinE5c48SYT+jfkYQAC47yr8AK9JhYGUA3oVyISf3PC+c1gxXE
gRPf/k0WcY4IlXgsVENF3SB3MSuX6oSr+uKLrgVd8171Q4s/PHAJiSZf5uoB4Wa7Z+uzopDxOy+I
KyqoUcL6z8T/fXFFj/JPXFwdSAKPQp55L/QOH9IKI0MMtjzo7/6Kg+dgUi72/hr/0+0kS4OU6IFx
5zX0mRWWhaBaglPVUL+RmT8V0wlcUIymcHAB0+WdBIFhexZI89lwgjSSw5BAqdCMDdQVmAOEII3+
KpCSUpUq22B7RIPwNjwQy6zamPwxpSWdC/JWcgOq1GWE89UL5dwoKgBkYCt5yn9rp1yKsKPGN++r
/KsilmijhJkTLzUr71EuB5/mEfgY/3I7YTa8Iht+K12FE8gXUmCjX93JgqTcSd6vKh8/1kt6PTg8
EzYIOvwrMsmRRXlzLen3NfiUw8bFD5B+9AQf1L5gbBvv1jKi1ySnwtL/CMkg10qGr9CPPppUhURo
KZ35Cna93LrorAoZAwVZOQhQx10PBAvD/RK7uiVWDjMyEklzGCNLmlluI7LAnwATF5ZcwX8xgiw3
kySk1rSZOnfaKCRC2uvv0+tM6v48sfADp8ddVVyIVE803Rj4Oe7UHKmTuSJ1fz8uOwbJ+VD/QqFp
Of1H3pX/6PTAlnZGA8V+fOt338k/d95JYqMN4wRwEMDdGZ6OVcTpUJEP2BUf18GHaoaRbfxmevPg
aeTqPDsXwwXLVajEoZo3m969fB9E1v1oO2jeg9O3z6q4MrPt5ZrOCIbnamDSCjV6iTN9kQkbGE+H
5P1VkHpMWRYdKAI58o4qMlqL+ojll7oRGMUiuIDKyoIhkEKQVgwy/vFVq9LcnYPzx+B7fGYYIZ4i
ZicNwcXywdtTE4NW/K3ouQgamCi/yHHlTCtaHxfnAxc7uuRn7sLCoKD41ySWBo9NBggNhy8+mgQ1
oGMjIQEOhVIQfw6vunga12eWm+fXgebwyOfXA+MJAxujseTYclD4I/aZ36COldFqoT7Fl+Nmk20+
Q2aljVcCIOL9+G9iLie570644MZOT4qTeHtBavJ1eR6peak91Bo+orw1pIH/OdCpO7iPLEGUpw9j
LMK0o2oluDvjXQ/QqDzWdgLBhXGS1hPAwB2vuTXv/q/N8qiPwIRCREWdKugehk7Afsd0CFDXbYLd
EcMkHDIt8eIwChFlpdthi+uXS9Ifti268SDik2+h4y/8WO6UjY+EW7PTeWIrwGi1y0JkvVdqToi6
WHC0dD6eJAU1IxCQSJcBiepO1iPwSxJrBESQvdyk6USy+1nYgIcvvHVARmSHkK9qgrQxP6L+Coux
Q4Ar/w8gnXE+e/8qMXQCo2cWU+Zf8b2OPKslz/Hf8WWawFtLngF505nlb0OUVYxLQjTeOuGdknoy
2JQda2PH6nLP4PbH4FIekzq52QAshmCA5mwFv4e4FuHL0jNvCsfRfVIZ95fx5wYZFbflHpIyRTAA
DJw1Bb4K2/65tSFFH2NGLg9n+FJPz1tTPIyV95tx0l9bm4qV5XLufeegCIEVlEhGwfqN/qtD0Vl7
wUUeFQc+9ZJKprjA/WnwS8GBFBXiASseeqF/Uj2RPh2uxu84N+915gldww16d/w8cgO1mV6djh72
GcCH+Ch49OpB7xXo6DV5ITZT2kRuNYN0HNgj9W5sj01eQCnagc4wpihAGfnMWQnI6zbeb2kcD2RQ
Ns0CfhaLfWwzYDX8ROyp7SFBImCjMH7wHbmMHu1u+IM8O7aUpq2n2qaZpvuRm8zsMKmMprCNh5dT
wDEMKLkgsmcv+YCUsxYUHYeFW7FbgtgFwV0vRgaZYy3LndA9w6PsWCeOiz5yBTOtkzwd/pgLY8qI
YKTUW2f8pUOgD2K6Ulx1uTsyOvxpnf+qqIvjIPO4KND3CGdWNVc8DokIPn8NkPj6V69LHjHL/DFt
rtSaKfj8zsjrEyvuEOs4NqNgXdYP11o3R5GBe+V4E7I31G3HDVjzdYGlXP5GuryHHqmdPykDjp+N
TEo78dqdczviMyfZT34mONNu57MqOYRhoiFkmqlAwkFGPyAnPBhtxneqi1CAoES/QnEkWKAp+23h
zV/1jOnejX10y5ijHZmXxXc/hpViNOenQ5WGBNIo7D3mao7fMd/kvlDj12o2rQXGQJGQdE3f3s1k
3QTvSUSELrTB5diDZOmU+KRRLUrYm4h47+e4dgL1cKkXph6PP02OG1c3omtElVgEurAxsn9S9ayP
6+UPKhTiwa/6nK3mp1yB/gG6cq64H4pfNmWhk3emC4IVVBpyMRgNQJUuVxdSJ6lQLAGUz9UL85oX
qIq3uoZt0PjJCyj1wbX5w2yA9rj5zV3kyOjW5KcVFSonyZrbQ/DAGVnsL3YIxjJ/lccmoF0Iyjq8
aDvNlpnMUhyhNR8MD99pouGMTrfmLB+dq5jByexWntVhZiseOfduKFVyhkklTSkiLtxV+hF+lZ32
WYsnifzrP7I1bXn+l8CS/Cvi4JOCp2hAVzx6XUR6pZTJVQ417uY7nfctgoH+Go3ytjz0cMXJBKZ1
EOUuTOzGtHCpYvmhIgskPwmnd5ekmrA3LSWyzDxrHCzMNJ/Wae78cR9HT/IKBmp9lLbExZTVrAyg
bk4fJ5mW62ioDpwD5HsaKIwB0zA3/07aFqXLJ7icwtbRjr+pRqt3gIPxwytVSXQBfNI4Bpt1JE42
mAou2xtPbySW+DX+tj5SBMMhxwBoJfTKnHqS5Sw5f1IDgC01NAOb4qgGoAWZkUES7KcPsC4KRvVG
Mo2t+SQly2KqtrD7HhSVTD4PcW1vQDtz9ehi3E6O+8B2K/OWL9/K7BCmvxYjOggxH2FcvCTv3J7r
lHT7yceTmcSl5GIBwCpffMu7aRYoIv0f9aV68fAUoaCHMfoBg4Z6sZFfXQKZ/PdIuszfSyhnC3EB
9EsXxsXi1PofNatuC3rTTN6YBqGTa/PirAd0ChShlJCjGk8sGdcEqkW99GABEU0wKFrUiO6hc35V
NIylpphFLq/EimCQhg7SNPmtXAUaIaxn6Glf12V4d2gTgAeFk6+gzfa3r0E5PHRd9BS7zCwqEnKH
1CuG4+WFzP/LFsCPflkNMD2a4KbB/1b0nFynyd/tLP4SAG8pMlnc+VGGs3aik7tuXyl22kvl5Uzu
W2b6MGu69bxoZpxZdqovOdft9pd4fneL9blt1/mmAeNSdUC7mK/E6zaOpPc+ENKGJTRLLJnLfD4I
jxmh6/p3Ndcvo/HQ9OGPS1B8aYvL14Z6N2OCxc9a/out+JNtMJSvvGAOHbN/dqrtaE7m0wQr/s3C
OBUmHxXfqAqgwaCD/LGDj3M312jHIkx3VBud8FkFVClnxhb0Q/nKYbK6X4s5PbjrcKHLyrvv2+xA
ULCsqLVhHfeMSIQ1sXV2DRVq0/QRZ9Jc+Q+EmU/Huf0sc3hlqFreBt+iEjVEkRC0ASBxamkhOywl
401gClCQYxSVSfCQHi8K3hgUya6HJn2oZhKcZtN9mSDkuxprQmChicJ/8piADehn+4LyMFHuW0mN
F6OLavtPazRnhYfhTNdcCY6cGeEbabDZm1/DZv0vcnE9TMrWFuZ9Vt3XjK6Nzp7eyZtq3wYS2gQ4
M31nfpl9B9gPZ++/oraBMWmZAL2ZRkoXVjoh0T6sW+fVwUF2CS2j1G7LMFK9rIFB5chubQRNePop
Semh5GxPa3fWeyormM3Wfzoh/WzgO/5RAF+CMSXF956etrJXJTb2Hc3Ldp3xFLy+OzPBkjz9vTBc
CvI/OVmE20V3KFFhQhtw7Xwut+me86cyMQqkkIXttaW9WR67fAlhU9Jc7eIda7V3ctbMeRLMkRbb
XvnNqcveSvKiNW7JHJqXe/yezQoebDv/41f9KbCa7ypM3qAQAiUsdjndtC2eV1hSBxX4PxNVFsI/
ofraeLwYn9BMBZs8pelnI/Opa2NWJ1pOaaAhD86UwCs0l6L0Lw5MikazL6kaVJ3G2FCRxcOVzfrI
o0KsfYLE/sYGieNbFbUJMxNIr6oLXpzhcTARgNM2u9TIUxoRaeE3J4YaM1QRPEnWEr9He1aQN1HL
mgplFI5imnlS5dx1ANUeImmeyYjMy3rP4KCngQkA3cXjsdz3ol1eTLBVQXhy6xTDbuRFpe4MWkJQ
TFhIGKuPAzUBLYNYhcugbHUQAipayMqZMwME8DuROWVkpexIxw/AodE2nXlB+B4Vc8INdD9cqOrA
Jvt4xHPffjHj+U4IU7CVv2wLpuztUv0I/XhS+Q11HecEq/wvlVK70U7pQKwQzrDFYdJ+kT4Jgu7j
MtMSPpIh2MNlcpNPbw3FPZjafcf0a04ZqYiJIrTUGt78bb5TvjYe/LvYhxo3iXHe18rPOA/X6eLY
DRJBdy2FRIKtsi0WjOlmt/HU3KmySkK4qjeWHn2WiCcapuanICwtnL5qUyFofJYdnt0MMQWRG+rv
1GQe+y69J9BDYo8dzNZ4R0R2qlMIB1gagiobdMzGPvnsB+F5pNeRxWAu/c7t608spMn443AY/xgM
uMrYuKWd9pR8CYMfY075GL2x6ht8xBRnVhdiiPi4oU7v+ArR74n8sdaAe3hUagjM6suzUGzdg6nw
X6y6egi7+LfblndByYAESqtPclgklHHn0W4QH2dELPWPKjbgSqrf5Yu+013M7cQXfaeVLsrxbXMW
5YSRTS2HjDAeCJ/Q7vPF7CzzrrK8w/U2pb1b50+JhyTxoESal6ij6aQZz27u3o5Wc+IFTcoOPKpn
uKT6QaH/OPUxQ2zoVaW07b7P3X3tnaEKEG7dDNVLFo8n5la8Cc6Mw/VenzBMetVnf6I18xfa3x38
g0Q13h6ToL/2W+pTYEEH9SLkJdVz2apXVDxUNCYVVPWHio+0NBP0Kmcn6bVJaewfHZAQVCyUVHd/
XSe9HDNHrqfBHOhVLQFyWArXVOl6+ljMtIMSXVBYQ6+yn6A7tdIs0ZjhlaTjTyTh34r7zCkFddCa
Ohi45gk/Qq6HqjO0pz4DLToGXueUXTM/KPNSuGq34R3NvpeiZwuoKb1Tr7wKVfKmf+tbxnwE3vwy
U6qj4JE6HR5cWPxMpqast0fJt44eT21NwavXN4+0nj0qeykJuizNzi36vcEgeAyMTTDlj7vG878Y
ISB/M50SBhnu6664jyd4pkmwZKxl358GdLpHdYzsEUkktJsXwHiOE6Tkk+xZ+JXHkeExybbLdcTe
lvDHGtX0xfOXA0WMO2fhbn20S7zxWcFK3ADfAzeHi0FVGzT3frrXJvD4SNDgMVGZXmCuTvGnZJJw
km1WJMljoUpV9SKgj++msZBM8zG0M6uickQcX9KCjI4Bm1BlNn7Q1JbXsiyXWU09OBXcYO/y0mdC
0KuSMJ+q/g+uO3o1bINvcsH+biPRjGMYwhMp59pQcuBwlL3x9ErQ2mXGEPNZmA2Pa9b5Mw/DN3EB
gTbDXa/YtWW6JoH8KWL/g23vFtQcTzTWjzPpg2RX9H58Y+aPSrAgYoXf7/qGpArnjAXRT7WHOPqs
Ru/X177XuW0DhcQ8il698K+xRpZvu4hkeMZ8RxbN9OOfmC2eKOvWN3VMWn10yppyYbhFT1VfRb8g
hcVAop4lf31mleqZ8SmIdoelEGVXlYcnYoV/OsXzkv8W8wvvxWq4kO0QObALaocARm+bnxMfjRuH
hbVe+zamCJyBedHPilET3Qh+iHriw+yhTqbS2OwZYdhfzwUwOCaAA/bL/fK7y5FRJlXrK9VeqVMY
tK5g2m6Zw19rHymUbZKMUZ1fKcRH8OamBr7b+nNraeIcyFxDewpZir54X3CYdAi2hkjJpgYwvwSv
1CoXQfoxFkF/jqrxHrPhg3DwVmrZVDipwlmVg2cl5RhRxqpHtM02TUJ1ecTcldl5a5LmBQNsWtNX
52LRrNAQGk7VJ4Y5UFo0Mz4xoYAqy341kFNQ4zUTERrZjhZKHtZjgBgtDMYpqBts4pw0xDrGBW8Q
q1e7HvK7MoGSZk/wEqgxGsfdK3p3UQhGaxjHy2AwrRpeD51TONnvk5Kpkf0farBe00twYt8/fLSb
jgRs7fcDmyyo1pqjB2UM3BLQpZvqU+L25zGIyMPVzjlhHEaYWT+TknfbYshVnJd+gEApGzyAuiQi
FZOH1rmavccQeH1N1/oTY26of8vmHzrMnbdQOpbk06MeWVQ7HiEmTXV0VCOY1epAK5kQVZYxU3gu
dpvdDe72CEkObUhhtNAP73xua8iyE2cGaqHYfTDHV2aG7NyV6blzkv7OIR38DhzpHd2YUmDmu9yR
RqI2IvbPHZkir7e++VgJBc62nRkHeLaHW2sButna5RHa32eBWvOFuYR5hgVN/Gi+jTqNJNgoFMU3
Wbb4nVnDf8Yx2GeQSqGIoQxdD8ti/BqjOrgJUNX6RICZZDLFnqQFObHShLio8j48u39bTYYaDDQx
3VoRwy+YvDmXIQXO5uWTY4QnQjEKfYCo8rRgkF9NxtRM6KSaoz+53TxccXJOVbgU+6KyqUqfqHpv
jzPtqxAAMtnACCMip/RsbgwuyhjH11aMiV7T14QJHLdNOr1HKaqn8uw9wfwBnnZqve2kAC5fH2Eo
pIzDKj5XKO3VK/cuFXf55HIWcZQf6S09DV3u3GZZQCM9OVdge3QyHfICJvoW1CUApEL7wWN60xZT
BD5O4TtZYNgpcFwp3G5h6cEfMGliAtm+omly7FeMNSC0nDl/GgGto+ChHUhIF66aBTIu0/j2F/SX
6qf0iY55Btm07oPJflJ2j5ThGCf7jRIUaQmTtnuVj6vuLMAxF6gP6y+Mm3sBYyMDOPzoFIbhnThE
Rrf90uXQAVEWY+Cvc8u8t5j27aPPJ5rd0D0FXb90BkmbQqF3r3DHdpYXkgpdXD9sqthor2C6qo83
fz/SxQESZjEZod8s5nJOV8ev8ryDyuvMJXjIy/FuA5JT3X8/R1evVfi48umMkmAvaA5kCyi+xjuu
HkbiVHwgohgW4gr1+YaWXsC9vuCYuM1/HfWaxbICD1FqTzAJ5HnrNskR0GmhOl9JK94hjnElzDCi
3p21Za4E7xxvDP6abGbjNt5rn9/X/ErVslH14fbWjhK5hlLCHkeAR0DnVh7lLjAFWgSYXN2NFkb/
ADsrCZb9yAhrhIziHebU0WZN8o0hxkpmICENdow1Q+UrrhYopShoo8HS+euMQYi0B2fdJyC9YLfc
7YpmU4kz5ru6dR5z0Z3kVAH9rT1SpTBJxlhlPukr3klMqHNhqy2iJdXxSoYIH4h5/6iERzZVUktr
avYTbChlCAguZgQG4fOuglECf/qVUtBhuSbv9RgE02/cp3sFjTL2sPfd+hgAP14OMkoYDIHWFT7b
VpQQt/Duii4UpHJaiG+NpHwpjPqcrh1ziNAixfgzZpqeT/cKzyJVyR9StMQ3rHBjQQmRGsT1NGOg
58n6tvX8PlH/2/+Rd6kQWCGuTpnwPZ7gks9XDIC4TfncddseN5+Ch3XdNan7zI+KqDqmlxG2Jb8F
1cVzGVfjPkoSdeN+YXDEufDsu6hzvokRex+O4/1a2h+dOzJ9h3l1PnQDZvIpN5MfqOUP4RBDP94x
MZbJMjYjszLDSfYeXfx3DvptMtsvmb1+8zgzPZWLTAHg9Jt/sGcUzftX2ekF3s6W/T6gqJkU8zke
hvOYZI91SQ+3ntvoL5+zYn61Ahp1rap6SsZufBv64J4KsA/ODnxEfflfcGEaZODAbJn9kp83ZcNL
EJd0GsX2Yb5keyMG0IcLPPH6P+lSQ942zTwxCqMPMpPBHe3JcxjrA4XiiwrA+pI2ad9GmhpoIOza
w6SDitj0i+O5Pi5h/BUK8/Ima5ejHBLDhqalsez94jBGMA2qYaBWxXxGn4efCx1Ioq217pGB0C8O
E4DJG6OCPnIDbjPIU80bxhUFu0EphHB7I9yEz4cy3rCwfgc9pF914lHVyvOuRu7eMB/hIaiC8q4q
EIMhLMANDMyPAxdJSE3SZj9J7675dNeE3plpA7dO177DXPHlCgky0MvZfJoySgrT1/VT4Gf9TWAY
jE/cbBS+eN5yVJjzMLf1IfXyPcQl7k3qrQukMO5yjufSPM8oXgBVylvJgLt2fppoWbt1mLFUNwlP
WlPtbcacbuZaDlVC50VY70Kwidohsz2MCaRK0cHvjbNd2A9hVD/W/eWrTXjcBj6Nzx4z4y3vBMx1
C0v4S1eEgMjlQsVr/5iO7klfq3oAniTSDeOHsF7unaGKbu25olEJFHhaKHa14/MSUbufOaeCY9xV
cFv4RLp4rBMsKw1ern8h14jV2EA9xot/D6nlMVhbcuTj9HkdVuCa8OgBONG3/RiGyRd/MiHO6dpy
5+TtIQ7SX+RYnzorPvXV8LAG29FybJJe0W4bunM6jKxTwgCc7ckAdsZBeWaI/LFP7Yl6EYNqtA6l
G8BQ7Kz3pQ9PkWe9J6F9H0D+loZtu+tTSGvciTlaISN7pJW1kWlEXbnJoCn0zgqKYPyoyVy5HWWd
o7uc0n7bL2D0BsfKIlnBCN7HGL65gRCipD2afBltKsDQ9chMNsi/A9rsezd53ab4c3N5oI6zL8EN
AsJFp3sDUX5s3ZE8wHTKLjW5KOhfGAQ0nj3beyPcthLGHrqMzXHaR+Ya/rRMZHWa23uGGdInmI7f
+rRlGhENvbhVbkONRpc2EETGJyt/nhSQtPGxS5bbLRm+UnFY30zshrVSrzldmJvcr+eIiTnGfHny
/PwPhp2sKi2xSsxYF/NQ0uZm1utDbG3Mkh+q392cbIeYlQrKXNBA/Hl07fbOdulqdVLm07fMXaqm
8XdRTi8SzWYpXqPGT76pClqJqoUc622Rte9Wk6F0qLoc7J/wZ53zOD9A40crp4+jSvglIbosmXUs
ffq3+sR0MfDW77E0P7cYf2e8fNpIcA51+KlHcWYxjBoDHaoatNQ04DJ2Wdwzce9TwowbAYmKwSyH
ahzKTeWaweTNLGhSvGu2W0vm3Y8DOXMmtRvWyAxWZujJ47kYTn/XJNZXAf+MKmBqYOpPt7Zz+TWb
zmWve5eTldxWjq83Y0yuzavFGcX1M2UFdXCxb/sxmb40HV2zzlBCL1H2xynwHiy/pj4xcLu9X0Oi
XYATt6BYEc4XkDL8bJszHtKi6Xej791LvRab/6Jc03Vzyc/A9HV7mTsqTwiqvPhyXhj9suuyON1H
YA6x251HmOt2DqH+zWLD5LMOx80NvPtlgnYkWOOfiiXC5WLt4t4e97U9fU6YWgzNN2VvnQFgOLMh
9exid4AM0pWptXNymohM3Q3Kl2X+mY3hS11Tc9sVFbgtg3RuZVJqM3zUtnemR9N9/CUrth+QvyLC
03rMwoIaoNGfb7PJohustQcKTOLtV9wxKVw5ytEuP+vUz0H1QuwE88MUPkeBFe0iZ/yTr3ULcYg9
ByT1GXKYQZv4W76cb4fLqWTSFiSU+b2XtftwmE7TJOhyYAOZQk3l59Jz1JjcAhwO8GEHJPqyz41Z
462AA+7sywAk1XfRYt5GRrx6xzCYLBglO7dVIpIpOMx+bJPnYIND5YJBMjv/RBYdjIPV3XdGv4/8
kELU0GL03zrYd0Vefh66sLwjwJIo7DODi2zhmP3wbMf4DxzS7HaMf82hRQhp3kF9tVZIaQU4XNdC
xMtwajZ0olOCeyJ2hwrlZPLKMynhYE3DG3fF8EIsBXTVZp+WNFJVwXKTZs7TpZterYkBcl3zQs/P
ZyPe7pYEnup2+mhHh7JVZ5d6lXFjQMR1m0z57yQHIlc6vKQR72vd/6F2HNrl/UAFEvnslSwtSuDG
ol0564vvfgCBEN5rMYeUoNINYBSZsklIZ6Xekz7IoRag9Mzm0Oe988dqsNK4ZHUJfcSYvlMSo5e5
ZJ8vOaDAWKU3yQIWMitKcsf96JGGqmqIiexTVraPRsKsk/+RdB5LkSNbGH4iRcibbTmVh4LCbhRA
D/Iu5VJ6+vsldzM93YAoSZknj/lNYh2Zbj24EbpZyDJBTUxq0EcGgt/B2zTVV8wGAaQDjHGs/eLX
x0yAldfcdcTWriPaDmT2NQuUuezNCTT2PdKFfAyLdLgR+hG/kXWCskk1tMlDr9nWS9VZYLJTuWsL
CyIukp6BqHV4+LtODDv+WCbmMupZ5wweRVWvS79Nd2PtY/NZGPEW/da7wAH6uQvA03d0OzqfKanW
zOg+TPbWyKxk62qXSBTUL2RJwj50qH4W1nNu5URRhoYtpX+BRJicnvkOVMHh31ugvKpHaby7y/DD
56ixjGUTre10eHB5lLB4ygfDoBGl58icWDjGRNumQTffBR7eUrTH1o9nPdaJsZ6b5rHsgrACD837
rMycepPQOJrF2dGofKhNzO6xaOawDKhBq/eR3+Qsbx1+XOAXUL4ZeMveZUFV1BU4AaBBWdrGvprw
B8WqkBUQ1oMZLh1KVhqCgxkyjUu5bsTTUmZ7T9Uf86UNyKQ9NMZ2U/Ojbp4/pHMNMv2hxw44wgA6
n9BcoTXVU3OWzmugT/vMKU6+VsE9KPFKdXRl+G7/N7fkkLgnx8REfFVPFgaMQ+2thfEiiVSdI85z
MBPckl3sjlsNPmusGejcILRrLqfUWnYY32BKM6+cpsfVUsnAoi5o7fP0IEdxzLuZPknz0wWpvdW1
ess48zHo3JDg/Pdo+IQCuJPSCW0NInUBhld7aTjUnfQxKqfnzN339cUR9rYnFTRyzOxixZaaVwMN
9GQiPaJvwykIIsvdBI3BCsCJ2cf3Omq8F33UGG9k/wYwe6Ne3Rqj3Q1I9K0K62mOJP6Cg/evqJl/
euRzOpJupPgeWuYOPqkR96vDweK0XbVRvJ5b1OjMrU1ENxlHq3XSL3PIS2mUxHzCaAFH82pgA/bD
G47ou8bMkJbF43KgfnfXdAHJ+ReILTlir8CRUStHa1YYP+aoCpvP0idpCUpaOIkdNqN4Ien+pOqB
lbdscwxtg+heZR66htVXPMa0XJVYpFizJrVg3C1RwZ5nqJIhs0zHW6vRi0BbT3rE2mefJib2HGML
d4jBBo+1zZOw7+njuNZD0ciKhdQ1+yhjgt8bNyYSn3Keii3uF++9StO8yjklGsS6JYIJHd9knkDy
9uiNc2aZ9cFO7FuZ5R+1521zBP0cazpi9LHtKvtxmaqwGfCyx3cyd4LjFOV3E8P4WaTrfG5oLbdb
4ZFg1Ppz0uth3HSHwlCwyDF0huGS6/ETfsYdxH6TcfCYxrvct1jkSpSipRIFoSg5Yjq6bB1qS5pu
MBOaN2aW5WDmwGt44rDo/qn0DaTOILkx1mPZQhCnjl/LpDoU7Xy2Iruk+l2gCk9vfuLvsEU8ODno
JKWqg0y7thf0f33KWKx6aeO03SmGpdIHvhM2hvvWzAjdILi/DUb90jO228ZT+1O2br0zKvwWrPw6
xSZ1dh52aQyqdKgZlNKONEvgd9m4BCuPPvjAW4LytbFc8S5pmKG6/TW3Ai0DfYNC51vclrcuNqa1
M8KCtfl8fbvPXOcHYecvm7tiNL/NjPYYDOlWZ11onfGFQvYnYvrbKYl3OntnNfvapcQiXPISAqbt
dq6Fdl5eu8xDkZE+VFCy7fOYiVC6Xox6N/Tmzfd7BEcruMW8+lTmL6Vm/Ccc95gqWfTWNR5pHbOp
olBE2VXrCG9OMb/HrZlhQIqIa4mBfF3AHC2TX+F9JYYORcebsYQAEWtX09n04/MScSjKPoEy0QmM
hhHpbB8BkNT0tmhGeeAYo4pczAwkAa0Y45dBU25ajq+FpkRhwcCr2afaAjCSbUzp3+0OxEmvdycB
EMGzVbOEN2ibJYDW0YXF2erFm5HnE7Uw+sAf/rA42EV12bF39BboQnDr2+pqJcIPC8u8mtbytcQz
OsrJhkWS5jbj/T3n0BL0NFYhSHcPpaa9o3oObvJ1GTWo2j/M4XZ8t7qJJP82GWj4xpNBlFH/skgX
TaP+O+fFyYL0I/9mmxqa0uNjWQuDrBcwMwiq5ifznnqPfj0nRWY98W3qh2MKGg1cHEGnUPQ2b7vo
tOx2jDmAujKSQJ1mzr/UguY4DWSuDmkNrSGrM8IevQxo2YcRwUCux7kzDcWut/N9yWnCj5WyVVBJ
JEUvOnOtqIEJWHOI8hHcgUkb4j3W09ia9HEPpf4aC2DEJG+Z3BF+OK8H9DIDn36W96JhRjPUdPrd
vQq5DS1u+CA8RXK8FAAiYwvkdJgFO1c+6P8/zchp61JD8ojhtK+NvwbTkUfBlydylQmkcpQx6PMP
uuTj8VtKyeIHfR6dWwZ7LtPCQGzGNnpMZcUJxehosbYzD45LFJ23XtqMZlecvXiR/a+iJgg0/SDx
e+1xtR0G/ThH4mYrD+3UeBZO9SBM60Dj+NUtda4fzZ8GI0Lpsl0YmZzVb3Fj/bY0y6XOu1tgly/e
ADyAY8qgoMb20nwQI8+xIwHR2uyHgW269rFeX7v6UB2ShWcUjwski6J/nVM6yEGb7JMKQJihAa9A
NbPHoHDlGfJeYRkLh0w2m9bKYDpqJEt+JTczztrQJqEI8ezVjuYGzlHUfbZLyd1GabgIJAmwvUZj
e1JUg/xXM0r/1DQWru5p9FsirAZrjJ2R1/rdsRBPNor0ARoBIUu0T3LBAFmT6yzRjkGUfhhSnfVx
evem4hHP+C+m0ztKUd4fbiCxkhDSamAFzi2rqdWDukM+3mIa1A3JVYU4J+6+0q46j2BHXWo0axn+
K/DXnaOMATOoZZr9Sy+Zai2ADJvdkEQnqzE36txXP5+mNipp6GpPS7R1PQCEEyOLFHBB0kcvKKPc
xNxsA8c+mrrY01XAPNpDhB6SpFuGpQBNEwQAW+W8SVsDlKf2q6JvRNuht92rxxQH2cywXeSRZ7hB
X/JzmUoLfjTQl5YpxEw/3Y7PkeZuq0xp6Xp3zOE2SHYe4pJmGdZfCF4OH34z3OomOY1MZClW6FqW
5lMroke1ZNAqPVqpkjrrD7QxNmobppEfNp5DSshCxos7jrW1Td5WlKCczOz1/8+yqvZm2oF3m0lh
QVrH+jleRIip2T8VrjxAVouerGeKCJ1cgrbd3R8mAxXSPNtlE1QMq7sZheOvEm14j5b0y02GDxwO
b23vMrCfzv0QrVgfqDG0FBbmLismRNpi8LWxsev4sJRRGOtY7Q238VszIDViyXlfLSnDYKskGjcU
JmRPC+azhtWjFOyCuXQiK3Sz5iPHJN50sOiuM3n0WuPFr/WtpROQA4Bqs3nSGpISXbtNJcYcPHYs
lbubx252O1RSo/oXzNMmasqLl6ZH/N7pdw/niA1Qk5ioFy1ALFqLtm46LmANdFd5UWCdOsZHQLzS
CFmkcRtV9TPZFigHSo3ZPjnEHzMHVWxp5zHvnpZJ26ZjdMgbmKqj+S/WoycdxghM1vLKAP4CdAmI
0/w+512oCfeoxdZjSschSRrV81MtAQjTTnk2OKSbhg1qRqgtAZsz5xgJJf9ScBgIW7tFvfafZra3
wSruiWF9qqsMnGAEhauFjMGM6usKDL9SHFD6Tl2CbN+4pxu8z+aACsF/AXEPnIB590qtjrliXLp4
70mBoIbb3pqZYKOOOa3pj8U8HECtAlKHx1fJGis1RMMMpiRpfx8H8RpkEF4tGmm6dlEvqJl9hyZY
H4qk/sJRr1kt2XiT0XTB3fwzSnoqruU4Rs5qwm46DXD88JO1RieKDG2vSTipcoGO6b9FJKpd5bOC
2/2AQ0aWYxjop1OyzYv5SafgLbzhWGKj7QjhrY2sveU6nXCC7RyhhWoyoewFWgHg0V1vH5faf048
kdB4PymD2rVh6qy2ejn+PSyb+kEtas+x6dKaLyaGHcbkvPS4aaO925zbVqkIMQWF9eB/jphMBKRI
9SzDQejK8WIJ1bMude3FKooJM/f2wwWbiddnmMuU9BZUFweyo13IDzImEwOQP1xjYiLLTPklbCoF
H3IWa0s33ieqMkoNB0Q+VdxGnVgOn0AscsMpV+ivcn4IjKdlro8xmRxJW7zlwlwQfV5V/egFqJX0
oJIVfm3OOCeBIrDyIFc7kHz4XnDlF6wWQJRE2yWmlH5oKbwpWRcWIBlBwMqvxyfXL3dplB2DJUYa
0GSohP6Z/qt2EZbGfFTGASBYfFA0dw75jnoXy4+CLMHW0m8dQIqUbDiB3AEHEP4vY//MQav2UI8X
xdRbV260LKIVx/xoESFIh9xUbihCcZ821mo/qB/XX/lvSv2Tf5NC8TPcFyZE6x6dxooauKcebHN3
xznP9XsCDzfJtzV19cAf/IU+0JqTWVOoK5SrSBqWrrpI5MCH4ZXP3pLHdJQfKtH1qIboU1hPlPf7
Ov8d7YfO+ZDLI9fxSxzoZLnhAwy9gaVJeWBO9o/H7dDjU09R/SjydnRVHcK5AG9B8hPYxqbHFmE2
MH00jjb1h/oo6ehusgaBbiq83DrlpOIzOS2X4AMmbb+1kIzw5+8EgEJvvGQDCo4+eLTR2I7mcKA7
tya5K5H1Fj2YFrmLjK/CeBgKugfLP8p4tSianyrHqMNqn1ts83h/sgSnxOeHoJ++ce+sKnXrTf7b
Ak3mKzAuN2ljrjoeiupODNh0xskz38DDHJmi8odLCskbGSmiBqJ9o1kflBnrxI/WSY8uYQkT4o5W
AGEMeQnts7QA6A5sCCbyIowkv5YXXtKqGIdXXhqLGltwAJP/2eNbXr0yrVoPvEiXRlDeetuqv5H7
8o28BMmR5ioDlzsycxu/R07K3c/RM5FepZBE1r/XX6078UFGyoQIg4AORAukivino3lM2qlHZ8C9
B/x1P7XAVIkoFy9aqVLf2LOfwS2s1Rr8u2X9skCE1QCgkXQaAEPaQcFy+9DLEUAyXhgiHGOvRqL4
ks3uKWmnJ00CrOdzNLZzpzHCCHD60MafnDRfPcIJtSDx9P/FyTtwBjaoaxw77bf0Q3Lh3oS96p94
Q3aSoIUTYIWU7vlOaf/w39yC6qz2LGeVqh46oJqNG20EsteZ2mTpX0ss8OWrKBhlU2mnnLYBFXlT
Ofuujs6BwqOwUju59uGR4GaJy8w7yyW36VV2yxurks+nEiUbUpwzgbKlFmjN4aRiUYCeC2rwoB/t
jbmYm6FVgqI1yqgK+sebZCc17j/eG+4YeJa9jp51ioYAyAckk1ynWdatl0kc2l5X8U5l/Sqg0plR
P85dDJwuQXCY6wvvqhu9ayEpwbtgU5bNjRed6NWJP2y9QBbywgv8W7PYJGlB+9Pmwc2PGDzp0ddI
mavJ+exr09aN8r26QRPXcm0ob+pjqq1LqcWHYKwI6olE0lpK2iRUBHbQnapYf0H82O6+lghJ0UcW
sUQlLECW2Aa5Hpi0P6hbVMRgCflVqDpHwDXZH+r/xAykd3jla5Kci4XEqqiJbALmpQqQ/IvK7rjq
3zPjKyqS/jU0gUDKHUTgzV/gSn7BRTFl/qs3Ndp6PRUtn1rtRa6uaiVIjg7sHPXtarkHUBW78m1B
vJxd6Tb1gcuqLcXfeHQebn00G1TfpXLiS9vnl6HKoTcIEntv8QbGhPZg6TQfJ+atzHo8Fz5t29Cw
zE8L4u1aFECWMkmJ4+qjmJL5Ia/Le5EjleF514DkGiTxbxPnjymyTyEy8mcV1JuyYvWUgvDgTBfN
zQTjI5Sn8jboQ6nJ9pC4PNzONqEwIb5Ahvk4WcFtjBEhpImwqgT62iaQAj9Bu8HQ+L64SM+LgF1T
uFzc1NMfd55wPfZqKJijaiAiqB9YmKaV2Yfo+wdGKRuEYBTzDr4+Kq+Z1G8kIvt8rEJUuUPNnndZ
P29jEz5JHy+XGUp2CT6rrXEmrgAetxGT+ukkLDJEGdPWTI6Ym3GGPbJSmE4dG6m9RoVJFXoeiHcz
KLQ6keCVgMhEZ1xbw7bTvnqL1r5tBKFTpJuBZcFbN2sGlS7nihEdNUiFE4vR0nFCW4KdKn0FbQA7
8Wn6nSUEUYtpP5Il7XXpfVoj4tzkcHho8OX0JTj5HFrYk/6fDuy1ZvPGz3Jgvkdw7wnyICw2zdAw
qXcQ2f2pDBD+NuNA+9eog40WxRejG0PDezUS9ZuS5ctnnmuP/oG/FVa2rYAL9Zkb9mxZrPvAjkBT
s8XWZj1WQXbWIN+IxroaLrD9lkqZPtAc4yLAwgT8ti35jT1eO6zOjtYG52BFZxVk/6YIdOozksno
zMcvxmsyu6HaJ/byNpB6UhMResDC/D0GJ80vWA+rpIFshq2xkOEXOJCiXwGRbDjSumcGf/bmlHx6
YoWZt74GdUQLICEvwBMUgCDM/FaVcYACooOTpes6eJMkVdwsP9vVj+rjdkhWW555HpZit/iqg4zy
QAAjpH60KBCq/DfhCCU2H1kNDpyPtGgoG7xw1oZvGm5oE5hgYAIqzhSYGNiHoNzjr762S58GLWbN
Lcc5o2gGCZV2dHg1dSlDHHfXJWdIQUrOMYkGA4QDhvCkDRNhM5i/uxRl7+RH51HXBXPK4C3GREtZ
gRNVPIYO8u/oYfmpN8VvsXm3QY8s+Xzh9tTD5Nn60zmtOdyLeJjCoQ86IMSxjcpIhKjrYMyPuI41
68Sy87CiR7tPzWTYjU0eZvJqV/omb6onAFRbMV8kmWbRNRsv/yTVMGZ/PeagbWmCznvaRK1lgf4c
v4N2/k3cYMsC5J5VthQLwKJDciGTvbFFwQ/QNNMY4WnTdMDJjCw8AWpZzx6gXdaLF3f/uB+1Zg37
jufFyrVb9LaMyVolzYRmcXFR11NHTScspoXBnlRXnfgNvXI3k1tNWkdrcTY2emG63YRqU7HuuKrn
cXjEMRoe5lPQec+AL48KtylKZKb8rVflZxxtAQv0W/KQDjo+e3mCZ9ay5HD7Zjya58xQvHPt2O+c
/Qu4PF0pHOYfMUWBPeTHji1gRuMRggmJnr8uOI/AtHh3FTt6yqXS0jdz/cJr4gLDArzBX0LMvtap
wyyDoWwixLkg2wbBelxmeHkS/D+3a1p0d3kt6s2m+qYkQFswttQ1xYRqnoW8MA4+at2lfc6j/olt
T0UtAVynhPeS9v65DOx7Fy/+tpyadxYUb5NHp7PFqAU8DsrMSu+c9sppWgtOC0tV5Zp9HZ88D4QE
xSdHEOwyAHa1pQHVj74k6QJjm/3QvIwNEms8F+Ods3wkj1d5g8PnpB1ozsxgyDgshHtAXB5Gq7+a
M244uqWCD3ruDlrZFb/XQhxv+k2ESoA8fAz03yESYT83+yQ9MlY+L316LthBPQQ+g0dCcYtQvP1a
9y06oKPKDdWh4hGiAInuBB5vAE4/TPiaWftUUHIY9rEzVEYgXJUkJRQBzTi+pcV0MMsf23rnSxLm
soqjKpqoiO5l/UG9Rd6LeheYB/K/CK+QVJMmcNssMcK0n0dHRl9zylYtvcMIPbDQy60OtroR0wPf
zaP2xwFhUPxYau9e9zRNHLxlDLySOjyzrHkDg/BPy4Iv/V3Y+WtpqGCgcziQhCDnJ89EzqMqoMzC
R2TRPdj1m/pkiTyxKXuE2f6UOLXrOHOadQFGn7QLfMW7ri9ZPVxT7IWjefwsXOqhtp0goDnRu1l6
3wNZeoF1Ua4fE0KPK6ZvRpSp2Z+GJmvWZYDuDP0RoG/A1qpeZVUJ44K6i85234esusmnAGWoatsw
QXlqCdswYHIpoUkGhnU0BVlKslyDaaadCwpa10O6+TeYnht+PGndUN1LD/rA9u85dBKbAbpOYPD6
N7zPbNBSAlh6Wx/mFpyR5dMEykv/bR7bezf4t6zNNha/3I+Wnb94IXETHFRUbBi8XNzUgkb2Y5nw
kTs0gfRnjXScpno4tRDsGrCMDARtBnwqi4lxSIqz4YwP10qFFbgB657WrA7ZOpI5R4r7GI85reVn
A2xo2v34C8hN5mRUQgOpGTOLg+PlO/UgSPMyM7nm47VxfbmmXAVSZTxSIeuMVN3YjrcQ/TZeLEJf
fKrtzS6SwliruGSy+Dhh4xwBAefaJ9gU5N5v3YyfggI6rzLQUIs8VWzNgMqHgSSLspjFk00PKe6f
W+Dzo/wPyAfo+BFjDUZz4lOVIXyfRWJNSCOykphQdaUL7oJNF6qop/vmMVMIxyR6JqmwyVBVwQLy
hrrDlR/5cHQrF1BtBGIyx4sR10uQJs92BGCC0kUdVAsNXMEP5bQLiuo1pcqZiFiNADuh6Tovxr3Z
MGJUBLcn77cT7k604h87EiahKvcS3ML1JLgMKRh8oZ85UgrZhROTR75qmPEmqXC9SJ5xF12rVsQU
jfuqzhay5WqrXu+MsYGq/stkvFDYeOzDaj6MHYrBkyxDSwHseGkqPQjqVyohNPPN/bSkocEAJvX+
nwc2MEyBHIGnrAbvR2OgqqqB0TFfOE73CykiB6PapaTmxpzdXe2/yfgXFPZbaj15jJiJUGq+NPMe
VKatNnWs9/C4iOKYvEGXIuUwoY0VRUm/GhON9knXQodxKfFAWNrR7cnHn3C8f9CKAJaGAKlTg8bO
D1X9uzTa2jPjkC4us33WH1U8d6vZ3cnLcWPFIoRSgxfQgOnhj4C5D0KAE6E+QrjTKH/UEeMk09ay
3skVSdo0JJPHCu1YblpVv9rYf3AXKqlKynfGpNvaized+62CP3zJAT1ht1GtQvS6uGlOD96WK409
CQ6cKsbs4qkjMms2emHlsGXzlBolIQsRb6uVztmmNkTsvxtBvi61DH6rc3fJ5SKIEA5lPvuMuwlB
4m15q+wSUwdTCMIeyu5Dp8uHeTnDYngO6M+oMMR2Mjrnqg5dOjKBFu/izqT7v4QDAnZu/BZpNibG
aRjT1JF0UnOG/GoDsgJI1NQSVn0dbFo0fd6pMxqP2UsHl2jCDBD/BHJF0lwCvSbdUK3itvTird38
l2rax4gUTlGY/0bDerGW6tiby3NrlS8tRTyPgisvYN/KvgFMRIcY0DuTwAE1EC1+XpRmRkRnNs0V
wQ12kokzJvPhcnzqY3dZmRNuFPT6Smv5SJdPYLXbgesPxngd0rultvq4fIEpbVYTwdaie+WX6NbE
RLdU6ChOMlm05kMGUUQl25FjrhA2vU/Z9KZL578I3CUB7JlP6ZVffT08x3GK/EAt3lTCuzjpg0pI
5ny4q9U/FUYI8PMZMEK31QK5ZVGoFHZskAcacB1AKF8lV3pt3lUYHuIHTnnELtdFC8eB45OugaPZ
12miw8R52HGqVzgABDxUlVaZjvno1fWNluSA+SizMbrMYhoYLTY9Qbr5b0zxSVwe67Q6RPh5+hw9
3vC+DPUnKCGU+rHf8aBZdSNS2DVwcD+wjn5Q0V8C/xMzo1uqde3bMEagg0ymJJ6U7kmf0yt5QRku
vQ48Tx7acjjqtVLJcr4DGyptMh48ugmkI8C9KK9rBB42C3junu3ZVvU5icEetTHbOl1uejC9kSng
WobXsTV7w9avSuqAkhiHyexKJVQqOvdJJjcemt3HmuOLGX1TYNTKwG1rGGwykTJ+g7xBfgMwn0bj
zMSHh+Gk1NFGaVxNfXnX9JRfPIM/n2hGT2L6FDlqLJPDoDXr27UqT+0c3FPfsRjSAMoVJTQi5dGO
eQgq0/gwBGIMo5TeTTTp6HCXimYPx9XPW3I4d97qdUG1KWJQcH35O82YkJOzmBJKxiR3xjIYm6Qp
7xHZv5HJ78ltXlQh1eAtNAbA961ogFRKh55UcQoZZ6AshTCDAwyuzeyT2SwvtWeCAQezXSAVEjfB
FWvGegOeLLlo6SJXKstX8wcxOnuVPk69DdR1vHkOOAppc/jZ3adRyW/MEX9qs36MRbRJax5iniOm
McZg261jHo20QR2kHYuBytCGbq5qwo4OP1MltBusGizWPKfHqc2USHOBqAXBtBcBJncO20i22ker
Tc9CCFoBQUUe6nRXzKQRstWWKLSFz/4GpIKmOmQn/4/MA4Wa+S2iRPm2Bg49WVW9mlMQYUkhHr1A
7nqveRpybEKEXIaTpaWbtpNINlTPi61nIPWS4DFqlSbHAvG3Mjp7PZdIJmh9+9IxrqVJZ25TK7no
cXZiiV0sge7WkpzndPwV+vwZpPNJLVfwOLthigB9JRwgU+pDQZLBgyGj3ySCQgi+1FsVtrVx5QhE
B0t7ZmHoa+AUroOl7jMcVoYMhW2AczsnrZcVCqwMgVwTEMVcfYjRZYI3+1v0GMAlLfpn65LhT9ry
ZekFQAobSFExOf7G9Rlht1Xy4PnRV1Pgk65rTw4HiUlOUweYIzRecJlLjlsP9/lgxq/YA5cIVzCc
OBjGiMv1vg3plVl0pVsnTHQ2PltR16fzkMIeiukFG/YSbA2NeXrs182+dgBaJGQ+TOLfVfjxFvFc
0ySJtZH3aiJ6CVBzVTjAumqDR+o+xEhVA3VHk21ip7lTj6MgUKvYfVTdBV+Ig9nlZyPTzi6nodpT
ee0BWqKGjf3sxdHnB6dEmcWKZXrKa7c7AdP2HhGyRi2NynbJzPgWuA4UdhDk8TRDi2478ASZwm4W
KhEDU0jDjkEpINkRdQFnmA16kYDSRDyum5Fu0siEbFiw5Vz86InK4Ay5ZbMsA6brxlOs0Iu9v6Mv
8657eNA16T2e0zfLLn5rIu2qaLrm36JVAdrs3qOMbGPbeNyyeipVSqgjgbKOYEfPMLmBABWbwGbq
RWIB5uhuqxO1yN6DiT2DRzVaaP1dG7scwHTH4JcYrPUuMibdP4ZxRyNbvnNtepWoBeznWEcqK0cy
oK5Bo4AJK+L26CnDDJdhV0/912WDQq4UG30iSVdq/zovhPN5sZtTwTLWMAWsm/4tkO5r4VJwuylj
9qQotkyzbl0FhtPPEZjvvdfMQn9cPdAyb9nV2rGKIkwVCuOsD8Mb/l3uVZ8rMPMGdH+teZfa+Olk
zlvkt0/RhPdNUH8FpDU2SZQYKzaejv7cJIxr242/iW36cH3G6i/qZvn4zoEzk7MRel0nwrdCyGbn
0K1ce8H8o+VdEarmjw/o2MBw0vIbCAFi17k4wZRWt0+C5uz6C/brbWhRotTV9AABJURI6GEO9PNA
Z0EaJIlq9lM4B0ygPiStgiCLj7ALzqBUNoLho16AyWgskyOnp61c6ifXRNjJHy51YB69Hm+5vvlw
PKyCfHM6qmhR+Q5mYkC+W5r0ng/Wf2hfNOQRVgOXCJb+u8sWb11icoGmQbliqoLd3ERCMw1oxMLt
U111wCslYMclTred799dDJ+3FTIO4Pokemw1HCabOJjicd0aIxU56kRdGaiZBChIdNd1oMJOT68n
xR1oSQWKi3OOu7QarQQjqr86RDBfcBzFafZW5HgPLKRJOlXkamk5NUUHlUVYW3PQ1gaYPIZEz64P
zwtqKj2Pm0Rqq4ijfRxXj1VuedeITvO3K7PTZBu3cfIFFO9qPIBQTdYmKCOMr98zUuG8ze7zOGd7
eIXmCc/q7lh4EJY66T2oXGHWoSEVI3j62ZrBjY/NvcuYSvgVALrGqk+zpZ+0Pj4OwPNPQyYvnJu7
nmFSLBfmENEJpjPzxmJbdOXWXioi0bibC6OHc0CHklq0sKMzmE+S7GJt6mxIoM60mCemaZN5NqRg
NGAaHxNsYbT9ASCQeMZny5mfK/iKKzdB07ENkjTsO0cV2yKaHtrRBpdiwiyoJgipbaJGUDL3b4Nq
hC1SXs2S9FUmY/fWWZ0Ik8H/derioyotWgU+2gnIHyYvvtGBnDF0oDADG3PjwLEB3Ay5+HduYszC
h1GGs+XWF3e0uxfgz7TxOXjnXgquEMQ7YCYZhpj68p8GhiVMvLi8pnOUPgjDF2SZtjT6rVfMyzVK
oTTAWyM8+5ClKnNB8azR5o3RTvN+jHwE4XuMGQIzu0svzdZzb4OVT2Kk2SIr3g5TMuybwvdOJW/0
6NEQA8mUN7eghi9lN8DG7TL9l1qZ+UO0rXduBj9fig7d99bSHq24MndaX/mbGCtz8KpFcYyra9ra
YpUCF98kI3NqAzKPYw40+WKY2RVEp3UtY7D5ASKHNqCGImGuWucWHmutsxpb83kIpprYNb9g5vgy
wcQD+GB8ljm70PPbw9RlB8Yb7sqtq/eh7t9Id/cewh8M37sd4Kj3ysnQXgADhMO47Z60gNVTQrQ9
AmJ5yuyAzDbbNAE2PoJUOhLNKRndm0f3WybNFmDfvU+BbhhQPpG52ouiBVxBj9+lG6bnz83gbf7K
wgT6two8qnepjRl2PGzkYu5uZbWgxNloql3U36VjfbKKTw5EGkS3fNO8C1MM39MkD7XE+EMk1qYd
srpiFitDH/yS3mlIOzZA2zsvvwcWA3pD9Qby7Fq744RoML4otXdFnQ9dRC+r+r1X2rtOFiej1MZg
rQk4LyOypAOHDvrp3dH1hgRaY0D5DXXZaOtNEHlnj182EyAGTx+AqyKYTRKQxh1wRFgxO1DA2qMT
LARi1wZRBxw39IIhr7ZTCcjNyCiYvMwAPZvk0W5q4oRp64QKUNnF/7HwIDiM/nIszdq7GCWcaT2i
KygTO4Pt3JS991MmHsOCJit0NLCaJody46XOZfJlAtoK0y9XzxKgW2Jmr+YK4mFNjnbKuzHl4csg
YjX2+l6mqLEuI3F68Hd21oGFh//mU1kbPsIzItuOXgoyvvi2iVJ+QgqYIRWWOxDFhYRqiHp4x9iF
hAEwP9dQfxkbSMtycjZVwFR5QOQqGxOOFrGZGY390DqYmMpr5UTjQ4Z9razMtXMui88MbLmFJkZS
pzdPt24OYgTRJE5pq3UPltam+wRa9P9oOo/l1pFli34RImAKbip6UhRFeZ0JQhbee3z9Xal+b9KK
1hFJEKjKSrNNuWibycYe2IddaSVUWWae3xWzod+I70OYhsfB109j1b27EJs7us4kNbSd8zJAVL92
1soCq6275dVLXVKEjrrdzeOXFBacz6Fbe/65DpKfRTWPga6At5FL6LZzM2Y1/O86ifZLF30OofE0
EobQXbMxAXPaQ053VSG/p7mI70NhswYb+GHe7nq9u0e94DJ2/ktcBQ9hiZHMuOwGZI3moXmdu8Ul
y699Ws35Hfyjt2SCQVIN3SrOZmC+EI2C5LsbrRVfYp2hm6LVxYuOuAxAWKC0vpUjKgjEZ4yDj3EM
7w0NwGYJ9yYZm6+6sy+9Pd15KkegJz/blnql4ULAyY3hmJjZs+WhetlPHyXaZlUiWsDpo0OnTqcT
GWm7oMuRfuFDuRvk4LssMDbyMx+wuSpm/dkxgUh5OJLNln8GUorvozWSVJppwDyQyrbTB3jX6DEu
6kavIZd1YXGjovIxD9UOfZhN1Fc7fzS+Wispdg7u3CcotnttITaVMfxbx9traQBfOz2oMbGQ5JxB
rmQ+bZKcyTKDTcxNmSnxXKcYdgwunCky1Wi+3ZQUjyhPJQwrJm9ZLZSEpt2vI1bbEi+roan2jdmu
gZSDM0Mcs9XJ7IeboEUCgyPKaJOPLMEgx++CGw9ObehQ1Pb2taFcjsdwA4h9Z+JDESvzoNz0wajn
TaT/GmgTFBmon3mClEUpwtNGjhm/nrmlkQ7F3tXvm8XhznIxxnjLIPMhL7K3PKOMmuEFoU/YhXCJ
0MGak3qTxxiB+cwomuysmdNnZoNXzqwBxku2kJlMyyYrASKOmr6Z6gWutL2li/5k4hVdAqJjtE8b
prnzag4XgM/iCwlratgGiWKApvp/g2bcjVP80ITzgWbQKRvavZPPpAbBAEM7YIYrb5r7tAdlNybl
KdFTA9pZ/DYXjKKmMLgxGTp5YQIzIaNZURuPtp6gqV1TkWr6mdHvUxVXb5UXAf7wjiHr226RXI7s
HdXDVp6AKoz7RreB8Kuz0s0Hi5MtXdL3KFr2y+RdGlSANW/a976zybLkgPUjDpmIA5j06Erja8HH
EYTnzPArtTi84wbCOfIJWUxTap7uvRYfJXdoV2Bdt9nAEhm6ZTsO0Z0Kou/RCkgFGeysdWt6z5pk
7cYjYij6KQqddRyOe2YkaLuU4wtt+9OkL/lmWRA1bhA0XBF+aAbm9Wag6Xh1sAM5RLZ2axkQvHv7
Lliy+6XsbzE6Q1OpJbGKh2ynTBNlFEVbo8YtvbKZ5RXrDvC5Xo17RQie4xKdESPGX6QFn9v2kKBh
cV7sFj0fwycuOIX1rEUcHbrqsk2vQzrv+uxDzdPVsOzX0LPXuh4+1677Ndv6zkdO70jv4yGsrAet
SL1tGB9mW1R5DhaVIvKBGhDwgmQoeC08pjaI9IqrgE5RY7zYibU2AQsDi9ypGA/XeN7YjbVOreWn
naNlZasLjvLGqqyrlZmow1T2hzTyD3mPjJlpf4T+g91GSLno2bXpFOMw0MnFOzoK32WnnbiKZcDa
vHbQ/mH58v850PHJQF+GMdIy9WvNGBEZxs6z0vfmBFaZYi5N6N9EKW4if1com8wLIRx741NV3nuk
5nXdrOxcbTS0qy27wNb4O0wop1G8+FNum3NONvO+03K4rUOOSEC/IWsiUfVQbPFa4CZh9bu4GJFr
sj/rralpp3rqDio1H1OU+GbvZe4wXE9eu4TWuFl8V4txKsHmIJxSZ/jtmDtdA/E3zMWa7xWXI9MF
B4Rsc/JQQw/RfaUpaiTwVPuh2fBdejvB/SFpxQl1F+L0iwDbNp8ViHgUVbEG9I1xZXY/Pau4qopN
nVPc28yj09lCBU6PIKhBt5WbGVuAmZIaqZ7mlR96Qm0UdLssTeC953fGSM9vDDqWfFivwoSObhzP
MPGFu8rWQ5eukXdjirs0DrC9EiYIeuF2hD28hY3Jd6F9NgGDuDFAtV+3DmgOlYTTuD3ETrjzkqpb
W1Fdn1UHuy9efuKlO4UIfMpT7hbrsezchyiv1SlK5nPCWM0tg2SVs4y8uHy2G/p6XVHfp5lHx2ZK
GCSlCa1ru1KYKg6PcWl9KnCIRetg6J7jjViNk3tVGC0zNAbEYNYKYbdljQLTekB30KzbHZPZ9ajC
71YDCWqBfCFPHCr6xDUmd8ECod1dq8S7DY2EY9KYsXQecn8dowpgM8xXg08TqdOB6GdHrzAetCpi
osmIsO7aazXZ62aMnrO4eQkT9V1rA1moYWJPAlZan4L71tYvQ+BnPG91OwzS0e0/Fg+gAZ0ICHJQ
F1yOYAqEKbcZfAwT9a53TujcR4F76ALwUq2t7bsQnrJW0rxQj5nrwpO3SAuUP0w30whJ0VYluwlF
r9iiPeFoEP18BVnPevbq6q7OizXHdc69LjdOzotywIYUhuRkjgZlqoYPZ7skQIkWQ7HvrE0TAd8d
8BBbQE5WPeVExsAr1tStmRZXExfeutGBp+ORrSnUT7xsM7dI/OVFurWREO3ws4b7bxqvtJWjpzBt
ypfAr397rXsqjQzwpMNlJISM1rHPUdh6W1QLz007GEyXRo7krjiOqAeDYHmDq3PywuUdsBv6wPH4
TcFxKJf5mrXhuNL75FUly0/pcp/9yLtv+lJU6Y3kKc1jHaytUbfvmvKCF2RBnuwJn90qe7S07N4z
Y4BhzS5FkOY2ofYyK3tT6gyAI28HpOfi9As1yNIiFM8wz0cohEGPu/TXxm17QL4t7afJYTtU7QKQ
0Nv1wKoYg0NhspfuNwbCUiOfghpRpiJI4y2eE6W/aZP6N2h6a2eTQ2QBwp9ao62t2l6lZCU87F2m
u5A7Rg9OyqJOeZocdTu8dhTpi3K+vC5fWwGATh253TFYhy7YOW+amCk02RbEBzRoRutJzX2eE2sD
YfXZoHJD0XnGnMVcK6M5DX5+Ta18a4NAl6zPhrOZeOnOT/Wz4Gosf1r9HZ4WmKQhejU0RH0s2LHL
glLVmFyKpX41TSBts9WRnwVIyGNmNWcsD6ZvzJOBxb4WfXu0o+BeodDT+iWi0mn3W3v93pva+9IG
F+3Rs1hxvtasymwfeea7mH1Q/HHgjeQ8dXIAsFG7j7R7icorUUuK6ium57VJPTmla4F6MJY2vwG9
EPls+5a/zrVPz3hZ0O0i0plOuYlM0fJCnyQNibKMwQZ7wzl94RXy/t5IRZNiMvWdz1D78kOeA0BD
CiNyLKovhP/nwzh7a53DQXduJ34DtHAmvkSLu4kNDTEWxNPuav1O7l5nu9ykz8rGMByDU+vvXev0
KsEQFMDYnuWf+BKhfc9/8/4g28YzRHn5Vy4iPalakCptyZhiEB8+rom3Go1rDrmtAPDxbTreKSg/
jRztTASqrVd+nZpoPNqomdq3zhiuJ5hrI08Q85PehlZbXWLubupV+HziUcScmrflAhg3UfeiOVYf
SufZCr4x1aK6ewTrxa+4sRoHVaowbpsPDoMaDpw0+kVKn0chQ0z6C+L4MG3s/o0LD8J002lvTnAX
O+WxmzAuKbblhAJPuu1MEI4djVzkw7FCpoeRCP5N9h1/9N+nzRlIVu52xS/lsXTqjMhbvZz/PuU8
jJiLjtWLDHK5fqAywJZ3JVmHNAK4JI4HJrxyy+TRcaW8rZwJ/EDI6ibjn4t2eLZTmo3lf5A9vtiU
IV3v1j+Yx93Lge0P82fnBVj+TljtPvNieSE/xP5Q1o8syTRe5cGl9BcGXN8aHaEO+MeAOvkErp+n
QPPoVBc+VG79KMuRjKMmsZZ97dgh08ptFEOuBdEzy4Pg3RW8LRYHX3VsSb7MI28sss4JnTzJkeKa
+o4EKAlpLSJpzUsi/rd2//OUlPcp3uQOyIu0ATTM9DNwaNsL+SUS4hEeRwnvw6Kr/PooG4PPWqjO
+HyJQvLDjq+gkCu0+nIqD1a8oa4jA03WSB16rGGI7OlW8ddJSQwgp5F7o820DECb8OueuUq0CHDz
e8hmwFr9ygju5R5yyWHC5go8uSH8RtRm5TvyoPk/ABKyFsSaXVP3rvcv7xF37pCXsQIR7fLJBtNt
0R+Eu5BxzpGQcct41jCTOaXyv/cbOQ2auVmR8d5ZBB9ekrM1Usw/AnIrnhz3SfVvWfIyaBaAfhqn
BuYivk2LLV67Pj1zGT8R4mUppFx+0iS0QexjZY9PvDjv7RM/YBxfy0iHb4pZCJfeSziBgykbgmtp
MTrsgo8yNx9a7e2/BxxhQ1dFpNy8POQrCX5Klgcv79Wbbs6nZh4YFb1MRopNOvG8qjroTjwMFlQz
wxBrMDCpGmBKQD3C6MktPKS8mxH5RbbhLIGCmZSFhppxHnvg/Hx9i9Pa8T/q+H4IrqnH9GY2v3RF
umPo5X1HdAjHhwkwUpVZrwnUVb0EwO5o82GuejxFeLwDqKwC9Us0A3OEO1eWcRv7qEiaAwPdYXzv
AgOkEsHC/JanXA/fMDA+PYQJczMiyR3di2H23k3aAf3OnBLsC8x9ptu1DnqIzmg0Nu8qDvy131KN
9s00Uug5/g0ai3ApmcqibfNlB/1T4ld3Wg7pNicxcZvk12hbhvKG98/PFsS9KvqFfqN9TCpDpp+T
u5lKwALRT12Wj/TO6Kzm86WumNUW9fPYMmifIrPc1WX2Wk3Wv47Uso36i+skpwGPLcYSCPpUzcGe
zVVe5TgohofZaw5y72ZjhurjG291TXfbMYeTSTLjaMBD86K5Tx2EM2LkiWTMnnrtGbWGtTeOuzJ3
n2VD91ZwNlWKHHCF4mw47adEP8Sj+uoD+19HJ1WQAOtkqG9Fc7wjGsWRPq7aanwJ8/BBn5J/dZMd
PLh0pKwxjmlZJtHaXumFRd9kAs+eWuMp8o27WDePpPGPvuk8pYt2kYVk0OLovQYnEy040uc+SG1U
BMNF0ucqGNY0kNcSK8NEP3a1hzpSe2LM8dhryYOqkJvg75BRekBD7RwG9b4dq4MbJU+hMKtyEw1D
046uohWz6OOzU+lP7cjELCvGM+IQR0m3vYA4WuQvlRNfqOI7htztPvfD1wLmAMAbp13FffRAS9QE
mUbp51nNZ6eibxXRhaNXQHuYrdlhAVJ659Sfn+sQbf98eAroeBkZSncMWz/GySBT5mK6crjVWrUZ
GeQUYY2bkHWxlfZqmMtnEmeANaAa2ByhqKf5om53gfODjlDDUzMf5iq9jwi/nRefM2ZsiCdB9q/1
D8Nefn27vhsdD0Tj2F5nDta0VXuT3TfP6RsydCsbgTe/CW9tt9p4bnNc3GXlIbZXFhS7s3UuWvUi
cTuYgFJV9HeaAapFGtNcZi517JPxMarUoWmGK+wpwNqx+rSM8eiE8y0gmx+jz170wIAMgAF0X+N4
p27DmkJrimiPRot+Mekq6UVx2zvV0cHeA+a42lchMUUPEI8kgYy7AxCvtyLSr0Gho0HWIJ4xHSlg
yB6tXValr8FSffVVfwlaDVL2SHw2axBG6A0PoJK5S51CM9KmqeiNAol4GDGowEPgVGc4aybVRu6J
XmPavmRne7ReRxNDuVrbl1Nw9AdyPLKEIVxeF83fWX5wzVR90ZLu1M44lCGYlXckm1mDqoqx84Lh
NHHyN7OG2x83cbF8eCZ+SJ0UBQwwot3CR6mqf/PjGk5xvGDMHtKL7DfyHHDKoq2xIuKuJ3fCJrtF
Epafem0BcRBfuWXvOC3KMGlIz4sdJbfIsLUPJkY95oZAhu0u/lct42Gq+tdO9xFJdYsPxmu3sz4f
JJmtcuPogM+K2ZrYcewQyNso8m5cOqiC3WUzFvah82mot6AnwqF6ReD/yVDRNrbLT3/WtpJ1NFG2
LR26lAO3RRmvM9Ei9Jl7SIjW4xIiW3oWKuTYzycHyU/0ArU1g+ujl7ZPuZoePdt+aJT5Uk3+EaYY
SmqYYVY1FnNaeW6VwliLWxM7A12BPt1PGkxM3VXHKXRXVWnhZLVYIHJZ1n7dHQjOiDZpxbONusqU
RAdHT+/dMX4GfLUn+P8ynYVPhJqdu9AsKOJtNBQnOg07P2q1Gyua+VcaBI497fQ0ugBARrhAsglI
QWvNtNDJyp1DaPGYiHuIvqCgAkL1N0zRHkgbvOppz1tjv5UF5RrxUYy/89a7yxyFhgQzIO5gwOfB
FGLn2UiXBDBc/YDIkQBWVdXt2DcXv1e/gLZ3asjOyptOVthtfZ/HX0WbilayPL2yoVM3+eHVKRl/
2LZI7eCtw43uIp86N5x2qQizZ5r+qZhuIuKnnZzJwuu+Mu90P97VKiacR2DATWCXTTMeqQvfJCGS
ZDflEF/ZffveLssFsUt4AVVz9Sp/mzXFpUXp3XL7ndfr+2aacLXO4kkWzV3iKriRbEa76DZOCkAn
QFtwJPggpHuo6VEndn5M6vax9JYtBDL3xrOzF8QX9nAzPj09gMXWGOir9Tr0eK4kcSMa8EX+Vmju
5xTR6a8sg7BS/0Ma62Aa3tEYk01igvInkSfT2ziWixJVjKSdQBBnqo55Sj5KwGhcx8XVURIz6Chz
cAaNLtO8befjFUJGGpdMDqMUBRE5PYxyYpxeca5PqBQZxsFH3wyaOtDaBI12XgvAHYyp3n12SfxP
Y1u0U7ALhnxreN03sL2DVdGYJyWHWQ6xIHpW3gAHBnO3KHgbA1QgXUjrGYAP1+1/CvKqWg0oIo7d
J/xwKle8i+QgcJXJUDbZyV82ZfYScBQUFUsfOMV90GM1bIFKqxt6JxR2EKdU8EEDB6SU/pSiMS8r
RoLLwrkq7nqRQhWEbiatsR1Anvu26TbYXD5UJtGjSdNjHyI9koAQz8PLMEa3II7u5pHSLK1ufE4N
zwMvrNDaSmm5GTGuO2Hwr2gmLM2TQ5eme4nRmupPhdZvQ1oNETVD1ZOw513y4tnJtTLze1drP2rP
Er1ShJCsdWmMH27Y/RqDhRq9/TlEmO7B/4y8bp3k5NR+m6Ncs7j7JM12OGVhID/8FGlwGjxCkIg9
EQoAWWEvFmw0V//M/GUb93BBY0xJS+iOSdFuFiJgW2tHjb54lLvvgx+9AVfENbfAgHt+aHiIoVL3
s2s4ZL/xI0pthyqo3phyPvNUN9M4b6a2Oi4EfHiEy3rGgot25DWaYfNOA7lw5b+6ixczFCUjiEly
xwlp01g7kwFsGYD48IOHjcca0gz0DQr30KK0WVE6OXNycIlm08Jqixfjq3KgBFAHQHFtPhcXyUWn
2dVhdMAMczsm3dEVWFptlw9KAoVGk41NgYDno6xIlsu2qeg46u6l06qDk863pbDlUtS3EFpueCOf
c78f1SEoOzxedDoo2MTcFP5I8zrfyyHx94SS6n2ZwHo58bILk5p6f6BrVxkk7DlPOSGjqbL44MXO
h9YjqJd1PxgT0EJbENwyXqq+126CPgdTR2+wXTY0+78KzSgRzRuwvEba0WoD6k3bfSgiqXThEicz
IhxG1L6gcnzSvRwsooFJS2E8GvV0WhIPD7QF0yWk6r1pfHEU/W7PwGS8cUOa5S3YJ6ZckVt/ZZp9
b+KKwc159RLEpaoxRasENYzMU9vZ1Le9dKtyp2S7MuWQO6tZlIJpob0B4Dk6QfFoi2GQBhcyGNMT
9rJ7nyii6dQOzpzjjagXNCjgDUz2KzyVB33Mfk1z+NYsjSKi+1SJiHPkskSxHuDl9WCclKX+pVO6
adEua2ykkxOxLGJHVtQHWEfVITru7g99oJeySk66q+3islv1LSn12OYPskuW0XtY2uw39qeXYGyf
qH+BDM7XojaP+oz2Ip07h9aYFdgXuUjZVQb8VYvGcltUW1rhtL1ImKkIAPavDQKFF3J9evKl1/7H
gIEoyQMG32odKnszUqrOZCSSMXN8sHgbeF4jVGG2uo837YxnAytReUV1k+XFXRng2bgYD3NTYxfj
0CCHi58W+1lP6eYFl4K+l+yA2cyOjtaj7+twukQPtas2LuBiuwAPrVkg6xro18mpbdPXQZ+YUbVP
f5Ebn0kJClPWc+TnF1+l72M9g7hHzTCgfa8Lht7tGvihVKYZ5HIjvKOtQLGZ7Uw2pRXFDwkj4h7R
cZfspqTW8OrisQKiiIblzjamg+ZU58kYLinrE3EHd5fX41pKszQrvvPQWRElaNi3J/n+6YiUDtWO
SdVfW/a58y22cbh32w7XkyXCfxIf19y7nZbhPVfW+6DQBoG6HcTDeXDr7yqBsZ3p7ZveoIlk+X2x
V6b2oshig7a+MGz5BvD4TP26a0NGcmiu3zGKWdaRH21YRE+o/H0jzPQkTyZCq7hwk+e6pztDnCA4
w56cd8qtXhqOBL2vX1tsyuBtQ+slzaEvd5218Rsh6TNJ9dZPjVPN8ihj6zy0On4mzmtp8XU0kuky
g8OOWLs3Hou2PQVTdHZYwamZ7PVe7eZovBtR6w1TeHgNKFNuD+JpDJ4BWEem9o2GfUnK3l0gZe/8
pt6pctza43KKrOIAQvma98ZbM3Hi1SSbbmejSpRPp4wBIFBuoEasVfQeNl0I6S/Qbg232KVGuvH9
+ZYi8lAUzVE+GNWXzcDdEPXpCqfRhH5VJ+vWULcKeD/cQFK6UD/I+iuRe5NSWapK+UZyYk6Bdxcb
sX0TZhVWb/ZT15rbbPG2HM3nnhg/WcbZmlDScyBrZ1oklF/7K8WjLUG6R9ZAgiQwiHf3YoVZg3Fm
8LHM7u8yRoeCUXIcOr+DcEMqH7cm3FdIe56kGlpS676KUI8aTASr4uBMS7SnIyXn+azmtZinDh3q
5tkY/w5jXG4kolbatPHN5hu65pN01+Ucjti0aLrc1NrjDIwwl9Yd5+TgsFCdSmouTgETOYGqm3Zt
IFpxIUzvmBE/04UOJv98EBuTgSzcBNTfWpxHeJ50Cw4PJg3kT5tOVVSM1zLWXhN3ukg4WdoITXN3
r7oARnl72y1w/1gXUtPLtvFGYVE2W4PTobNBduU/FmLi9M8XLhIHu72dlt8VWZpnAhKugfnTLJdG
7kzAkgfqWOUxzVJ8N/r3FCnVqjPOs+quAOtxMYTdSh+aG7jTcv1fpi8XCJGUSg3kVfjyMx3YIvqr
u6oaBo6pUQ6nG+ajq6b1SdaTLTMgaPcGIo8ugrpPf1WOC5OPK9GrBIwYntD4z+RLemOGLz3QGQmr
Arai+Qwz7T4WSojEnIEGm3ZbDyiUCynCPMjHVbT+zO5FrnJxKaJYLnIKpFF8l0/JzhlH9Hmv2IV5
aYdtTr1W6HeV6bKaOLtqnnU/6s/SBpZtPZWgNJnNkfQc0fYiptCnQWQKA0akqOm7ZhMThWilx/qZ
HuQ0VjdWyj4iZls0WMr+J/e+HZgx6F+DM05uqslYhcGPVl3T6Qkc3xpNR2DBC4PdHkoeBGI7uOOu
yIkgN8ymMTtYJtY5X/JNFEILRIMV8LGztANMEmO6kuIe8RcGswhRLXpFoAXHFPAnN21uTL4KBlks
jDDStnkzPVnkRPJ3Tf3ed/XJoSCeK1wCwvnIrPNGThAzDPDDpuUCKp9HwF+2JlY3HOSkQqsWFkmH
S22WoZaSHqStOuZAvFWxxlxz1S7NX2Jmhz5uZsjwYKaVqXfZNbo3r0t69k1QnHpEwWWVYDsehO2p
SJqD8hFGITWh7yl7S8t4LWOo5RGp05d0+RgG65In1srtuwOiQiCBkTX04UQP8akbwxVKeXTAf2Sl
VPl7VbVrWUBNMm9KOmOCIAANdiO3jt0nMtipYfBd0cnj2kR0uWvnvdxVgyWJ4rQTwoTDRoZZB4tK
7plsayLWDfomP3L0SpIj0xUfQRk1IyFVojjBzIoEt2sxMwm+5dOqovriO0nORrfVDId9zU2WDw+r
TwkbyG5tTPa3X4yHSpkE5wCFA8T9K/fMC/O52Rg47pbkVlNyDszvojHwoIvWTEPG0NgPvYbu7UiO
OHV3kqlmfn7oKFTNAPg4bRC/e+pYuXHW/SWyQfckW6HnsOyzCaAE/tNFcOgXMkCWI9+AdU8siNAE
aXYmPXRg45bBLL9v4Pw12PlRvdpd8RR2j31TQuka8cZ6lKdWcjsAUG5lgkMTFElZaABABWVZEI96
dnieDNtMa/l/T5Oh0koekzQNZY1wpi4UQy4uz3FH+xPRXDa3REOLCR71oKwAa/iIVHf2GuPSAri2
MY0J8g0LJlJoFgNFqCU9dxk7tgD+8vwhAhvevTfBRD5ibVIdkdVOWwMkvpOQ43Xuiicj6yk1rIPs
HgkhDMMqnmQFuQeT3ZUEpt4dgGJ8yDNsKIBHYLQQmc9EFCgWT23+I897JCFzC06q4INhJv/1POb9
qEt4b6yjkF6j7FFRfufrhFhL1dybufwQG5zaYXiRnP0GIOaCvEQMvYkcRxavTgiRg0ana8BUKCA/
5SnIBmX0Mscd03Em5GxQphUuFYiKW6jQ35DZbhJ7AlpJXUn4yULtxvCfEi0EZusAP2B2yvRF7kEa
Hz2F/KlYSVDFSqEkm54DqcZSKrM+UH07yQdSI6wtlgU+N7LkS+pkCVrLaEkklENEdoUTomin6+6R
uE036gmPL3hG9Hf42jYNBtlmXXUZOXsqfdmPs38gQsB/4ARu2W18ySgMdxIlLJAYejbe1aW6ZQr1
F75LJm8UfrIas2Qm7WnPrNy4ZAXoMYgEIHcBHWZCVbp491IqsP7kcSdtB90LCjaHrxz7cgsM443Q
ERbA/PkSOaqnYwRaEoVY6yPm5tc5ngwSv9hK7LqSCkcOqaif2f00G12EEQcGxRL5adlvxWyurT34
v1v26wTdTmKHjBV5ct2TRBvZY9EAWZx1ym8lHixS9uIA2D1KtDF5rwjuA+9Rk8uyfIDuHX2Ornz6
HETXHQ9yGxYEsWFgzcpCyTiAM9AxYQEtTSsZSKaYN77BebqkJNdquKqcv+YZdpY6eMz4BKHyf6tG
4h/7wKGXLs/PsJGIDO4kmAQgpJsoutgDPE0wTR6tBmkpOF5zA1n4ViccA3E4Oq31njLTsZePppdt
YWTtCzErn91brj+wgNguMNqKS5B7d95Yfv+dKEYFu+5Nc5yVb6O+aUOrgyLvReb5LyTYt6BH9+q/
4Gp1kYg5TOsUhzvEild0eWgtsd286S5NL5LMcfYa4YsPGAwFq5Ns9WgeX7sgORndC8GfC0NKZeOg
2Z1F/Q73y78Plt0txzj/LHdI9uNQpntW1WJVOxcML1IJf3GAvBMRWgN1eETENYCM/I0sRn6kEOYk
NfD1CLw9iCva0W6S3DMWJpDx1pEPSREzhrnNLg1G9g73EvPBo2yzhKZadZUtKhAAM7ol2PASNhB8
FCSBcWUkIsHlw1TZohv0M+BM4ACslnxzvvJaCSsSktklLNUsLq6qADbBSi4InOgAbLQcYcWw2vs+
LSQ+3+YZBoNzkGpNLsBeyhXbga4GVHMeHR2nYSh3/EpuCt/QNN4CvmtFTBR7Zwlorvr1AcSQoreL
cy9nwETwIC7LCrP9NwUHj/f6W9Xdi9gAz213kqgeTs1dz+FdclzbhBQiHvWjv5Eg3LAJNP9HGx70
rH1SuL1A7rzzWCLyCYGurTgdJQ7JeSqfJF9RY8/r9N2y2N3V2rwN/NfZRuynMYBnPSVglWxKU5a5
OObEHuZhRGB7Hv8s2GLMpWbIBOEc3s0z8oo2cqETirwiNcZuJGguA/kVnt6uv531QUqIXGMqO2vh
XSJbmI1PgJjt5ii2RfLpiPyx5jwz+kK5jklViuA975XoX7xPqrhREmEkCZFXqM64bVV0AZSJgYtf
oE+DxSy9KUpv4a1uwLNuJpa0B/WnmUawlAQqFp0Br6Pq2rU1q+eWJKDjtOWByTq0gQn0bX4nYVQr
0MUsv+Wwd23KoGjZldTysu7j0L3kAQrBrH/wYeSd/QQasWjJi0PG7/rBStNbN0Hik/0goTTu7SOn
huxalYUANchkPL8TwMeNxEjfxsYaMzTeVEId2Cs53eAj/iUzY6MucsDoebntCOcR+bBElMSISF+E
dHaWpSJxsCKdkLNVwgUxST5QYg7P5y95VSnDaoCyksUSFRla7mUaFdE1zHp6NUWyrZHusJxmLRup
wh5loscpq0GicTKAZm/WnYJ1ndoHWWkawzgvNk9LD103zP8SIxSXVyG71+fASPWnGqKJR94Bpod8
U7JXia05UKaSf5HHwp6XACYfi0IHLHbUDbhyCbmsCGmsTCDsuUF6szxldrn1dbWta7SCWXTSWyX0
DxX7xtePblJhruaDIKrJUpDMKtSq6pmclc0ljzWQ0SW6AyQ3yfSvDYAmBUh6sk3SYHmlwuPsW3zw
+vmPnNhy/ixVvq3Ixg0XFxVOTcktCBl/azH4megvCGaqoJ+K5audvrnug1wtEJfb0vXuE7IzJn1H
SVM8mnMRphiu5a5r9yqLVZFg1gsmj7kG5aK71hrqPqyOyMifeT8BhkrqrWHxIolNSIiTBQUCbSu3
iY3dUp1IVJCU0eJwlzXImpa01GUA0s3lVZZATQhzrXwneY6cekwo11hcSWigWLz+98yGx6WC2UGa
xvFde2CSITO73bPEYnawfEk9fPm7mHFiRgsflegSRp9dbx3+PsXsz5K69KF9IMXJyvQ9Jx90Bsbu
rNT/j02Sc9qR2hmdu5dgNFGxdyy4HncwedyBhvf8FKxh/eKxYYnYPrp59jOq7lRsQ3fSNe6g3Koa
Mc/I/rttpTtvJ70C4hyQAXI4yjngF8taPqEhG+VDG6G/5j9/gZDGM2eBJHRLrZ6DsER+Eu8+9GLw
SJiCZ8lRfD8+pou/D01idmOThYQvjaUdJKCbXYLD9nyiFAXO8ACZ5SCZsyzscKKbwnmLii67SDc3
QTJe07YTqc0rwxdBPd676ZtptRuJq7nunSS7zOrXwNV+PU9HRlgb9i0fNYtGqxeeJP2SVtDUdOwW
dLkANUOEZCwoalqPcUMcaXQ8gLIYWRyv1J4WzWaqmPeX3g9f0Mu6QDDJVwsglBVSh5BBQuijjR1W
QCW626DtvtAwI4bMnO99MNo3/f9IOpPtRpUsin4RaxEBRMDU6iXLkmzL3YRlZzrp+56vr82rSbny
pdNGEERz7zn7EEGEyyLhh+PyN/PHKkpngH4TiG8/Md49wXMaygncq9eqp66eEefnJftqjSI6VbC7
gxxO3GyJjIO1+0P5yeSk6jKHTVjG8iBL2EiW74Oob1kYPKaORVHfB7y7RApl5DUAKAszIkXj75L8
PpiUc/0U1VnzGDqYrWK3PEXuqEmuBfE17RxcfrQX84jfaRo8PTIQPU/uy2J2DunywuQjrM1Gexwf
dDPfpkVhNjdOvTJjCX1/YJaWUPo5Xy1RwEteTfmVZUaKNL/Y2u4/VvM9LfHMOmXMP4PEdN4Hx9b/
gw2tXbHNMFHuVZ+FkZ9GJpwCDZcBKWFVxvNzacDoHgok8dW/mthqpF9s4UsqgaAXWli1igPQpIof
y8byo40JmagdKrVzmnSHXJsYp8rgZ8XJ9JzWPFsU71fPR1LcOSgD0+pWBchylh1rpwn+hAj4RjQ4
okup3mqBjr4aWCcKJf85A+aWsialr8o8tVNiHLbebHzHJfxnY2haULXQWW3MJsidH2eXVy6cfoaW
stIYjQRxqBjVXFTslIsMgs5UAP0B0ohLI7xKEbLN5jzuDROAz2AwpTfta1bW987L7zM5HWtwjo+D
z0N2apODeOs9B4vpKaGiDnHO+cAo9CoS9Z0VxWc++NnaqXMNz5VaaTHtijZ8B3ZEum0yCqplsbVz
MbZhFLtHXXZIrPhrstzvaEHKph7VERXF/TECQMdZEog4SYevQQezKxDGtZPwVZMoa7cTixheV6qH
Ei+ADZJmLcrys5qTN5g6X7QsnsgOpKJilt+Gm72ZYyBxEo23pEqvRULzImu+vQnQoTApajpedB9S
6B+hGXGKljK8hUZGGzrnSSa93T60aOkDZLDwNcdzkpm3tGfViETJ0jgAdodTY49eyjgb4Y3VsLka
87mf2SaURfril94jEVsAa8zs2WzJyAvrsjxKKW61HQfsEdHy9F1RH1uH1MSsai5pL16KCPtwIhMO
ROC7585aza6dsNVzz76Q18zIwtNsoYaLW9CycG/nFki6olBfhy1piaj536cqF2/+SIV2SKjtUTj6
yV11kkFDWtgI38Ao7X+APThtyb7DodPSy/QdcYxy+mFJ5aBEcUF4xe6aGDf6lrNlMZlCPgh5fjo0
/Yd8RgXVQ62nKP5cG1SytTG+jpY7sMubb0U3v0+ZQekYZ+GDk3MGaFrCNqug3Pbe9Dfz9Cmacswu
HtrxEAmG686PXucIrFkmZcEeNpwX/gRJe5ODulXdjM50SU8rrKqHeIOcfxZETo9hjCYwTwMKB5l5
zEtFr6zrvOwy2GS+6QJ7UGazTpMIRBltAO5cVh7BR3iiX8awMJnJXX3spuxiIN2BQztxLEGudSXy
vF6NkCBQighnjZ2FZO4ycnbhjNUgz/x0myIFQyrOuE08Eweco/+WNbkNhiQjxZsmdKVoNtdd5Udb
s9TjQs9QJ6sDTMRtBesGNo2d3G9S0bOtIQi2gfMkDPODpMUEiJaB0n74K/PgjhP+GFoh5F8a71Vo
ckY3SYNvLO8AuMaDip4fq6Ih5kRb5yYYc0rpHOrBOADm6eRXrSCMxNjIH3DWkHaTIm0wQsqyczpT
SydFzgTJt66rBly+JxLk/XN8nErHXsoIM9Yc0dELh+KED8R7sMTU7bPYuOoRmhzyxFQUDObRJBfU
ZB1lNTGKB/gt2N5D57QIVTObXMmx8Fns8eErzU49Mwdqk9asWUr7zLLwNHvtR60JSJJRT7Z6S3nN
i4GphJ093TK67Fsmk/bHwOC8brqEo2FRGGIb6H54q2evY8dlwraLhldZWdFO20x4HCkAgA/AB3ZT
o/KcCaNjR0kIl/k44eCg04tRp3fHxdVXhAfDGBOaSdqaVlNkJZesKQi2sH3lg3nB5Y0m32JpJdRu
fJ3JEwIW20NrEwB97LnqsHsgSMAm4HLDjRgBQ1OTyxxZ0dHJ43GvHMdD/hohlIHvR+rAynMDWtP2
1GRU7Ko4fvSAgUM7wFWyLm3xldQS3DP6010N5ZeiXjdT9DPMo91FI+05Gb62ZtEeItO0diIsZng6
sbNOc5JdI0qjh7lctuqx4T3KTg7+ymly3gUvYydFRat+1ENclighhvAU+gmx61VW7GlE0lxLZQ41
VhX+a6hFzLqWSiwTJD0c68SqkINU5k+mS/VcOk3w0dtq/vEsU63nFFBWLh1OhUkf7eXUoy0qc2X+
RCoJvktgN3uFqZLsAiOXPyC8gRfFEwhqlWI8GonBge9kmWQgoRq2GtkCbLRJd/Jn1FbbCt82e6XA
S66ZMwHcGPrF9uek5UAa4WQhAc2zIvDJU3XpsAeZ/FdIcGZZnFVX2xl4aqNPDk/FkD7joaqe+9bG
RmJ78Xjr0YOiUIrU29gZzcdEtfhSyIiKf2dY323P0lpZWN7dEc2ICICZDwqVFjuhfuvJJru5Uzf/
KdoAuJbf+IpdqRMcCAVkZ9lNHUuATUuQG4ZMD6pIuLcExCI15n+rUdDimCw4SimKYHuyILvXffws
GmgBBmydVRSiSO+H+Yksm+YfWVoJGG/HCLpVOxi411qFk9sJ3UFuxkhqMk2TiR2fIxjsJGkB0x0K
c59notvQK0bronrO/QplNWT0akLdXXXMW0llEMDm+1jY275LLtMofyVRmCviBqPnvlQYT8bc+iWW
dKTv1lGSHrN0LV2pN3KIvmzoOAuBDEhMslBW0EuwqzYJX3DTVlNP6jv2ByXKRhq4fk/6NMk6abjr
NGGW3LTyQSexXI92YcAo9aanofkcavUu2n88FFyIz92AdKYZFkKlg/eOZflUNb9TCnZxCJ91VwcX
ybmLpFwOlESRU4MdR2LRF00RbkOSEEn9wiZwjmPnBqZrPdZZ+yANGtns8UqRvAvVgVMdPaprH/xe
jOfvjaCC5tnXnIV9I2zz0NIzgb4dA9RiCP7NnJcK5/5+CtWak/rYM8lznQyXB5clP5bTwUiNrY10
TABl4adSJYALew/qHArgdLTpTddOeTBbgtt6/VhOvxYyioZqhQeCsedlp0T5oev5LeimjWuTIAEe
N8vfevaNdC/6BcRC+E3F3XMcwoAb0lFADwRQFSjvPvQRzraC6J45WbTlD+RJ/EcAA+JacDiM3yRw
b9dHHmQDOtYrw6YMW9A00tgLPyP8muBXx4jIGw7dHaTfxLLAY1I7VtVmgiLJHj7YZvECjS/0PU4u
IpjeeEgaihEiSndryn4jbfM4anKSGWrkge2WKxNW9BISxmAH9wUvwzW4BolldqJvBaRBxyBspQBi
YLX/ZE57qtTfi3WIQ+lbLqYN8eqPs4o4bPsrfgQKBPoP/aYP1IdS9TPhR5BKrUekcauFginSFvF6
BCVr+MvVjZQL+VJLEpwcZi7yVWBxPcxhuGlUvFnu4PLn/+TXuBzgqtb80aJYZIY/y8/0YVTkOLQc
4NI1XWyjf2+6edv5FDgBtXRIyTjsstxamyywPnLomDF3rm/vo4X90oIv4U1bA2uLHUHMYIs+cEkh
jCGRYUmaTXBA3s1IqjXpxWs7oNeRYcQz39I0OHkhrGTHJkgZpeZ0BB9LRxZMJAcV69VmgUyHicAb
9qNltZ+G6FUWziFz3NfM7F81WtE89T6mgHIocHBMD24NcripQFsHL7EEF2J7JXVJm9e3HqpjEEL2
qsY/spjvbALSbVTH3gqWzU4Lf+vBtUjjI6QbAgpAunU9QjusGd3FgBbS9+4jfpYzYBSqv1RK4enZ
3VtO0HzR8kaDSWTtf8MFvAfY+WOH3VM7T0Q/9BWZI9AoOt9fZzye5buj5DIwJzJLn4j83djE9iRo
w8cw2DRD9dd0Y7hZI1roGZiARM3Scufu7GJWITvhXrl/WvVKiPFVd+ktdrpXSbAPt1p29kY4yWtV
ZH858K4aMd/YakOhFhDUIBcvj0QWOy9aGiDVTxGVqDkmRI8QDbH0ZfExt8tnIkV3jsJKZLromvLd
6NIuUoextv4sjyjmZZKUJX1U6YOp952FNnTmDNTeqCiw/jcfiB1X7DnONtkwMvmoS8CSSUnmh6SJ
xA5xKIgmJWeX+7IwaRfGJCN10O2VkVESKsPonKmU9UvJNLLufL4CHp2APB5UP5kDR4F9GKeVB6cE
kmK0tP1AYnLNdW/tHUaOx+1Y/rxkx5bEJg2AEIjkxa0Ck4bX1Osgc1YJj6NFCYDKuf0xrfIT111r
TU+A/D+MZIIAhJfQPwSi+WCJ4E1LCGAY6TS3W0C8J+7XMgOoAqw4loP/3qcif0zCZwro21ZYm6BN
dly8Qs7MF8YmFcIjp9Hmye7Fefkg/OeprTd80bUmbnBmpMJ7LNEWt6STGy9OVFNWbwLoGwMqrtq6
g1uGWltfACIBc4G+BcJyoztQMJ6dvlv+5/KhLYtjgO6iJYqHAIpxIIqSX2KwKbzxdWiN5Xc2vgOl
lcqvjil28x9sJB/vuW9+5FYFFkDSfBIZYNQTAu7yorAA/GZB/Scmb0Sn/+x53DEy67hJcbLdE3Cv
/JNJZ2+p+bpYVxF+PHvxfBwSYx/r8pu/xRF14G8X21YKItZqEQ3J/sa7dqaQDO6cnamZPfIti4nX
JiMwr+HAOdfUctYNS+PymkTNeFSYzkyGPmxv/k3ukKmXeKvEmb7CkJ9J2XUW0fTYj82mmcBjEH+E
JJsvPSftVdHTpY3z8RFcq5uMKw34ackhXn5WG386HFMZQPOmzdqDZO3FAE4v1j+r8ifEJWzrM2Ol
NjO0jM1VA7pd+8VwxRX0FPUdCUvVdgi8u2OXsIZJjmxrOSIQq5dYBtNfpm7OpUc5DvdwSo41bQhq
3+/oYzyfb0wMQr0Xo/HyVk/oHOr4s89+l7A38LQrl/9aTzCemvuQMG9mw92sPyLuNzdkCUsbhQlU
BloSeMuFWsvYVdVrVGGbRJPAfj12zE1tERbBN/PUa0aImXEc7H5dfCMtawQvYjLh4/PNPbhuuyZa
tmcpTv8xIS4PpTfL5VnHUq7c9B8Ly3KZKaU/rNMbIptYB8QmCZjr4+Myt/gd0ntKZTPLhvRK/LW/
VvrjwYrzWRycuFkt19NMlDthv3JNXRBve+QjefvZKb34YWWj1yEf0q4y4jYeCwGiiEKskd1U8wvq
jQUSZIxN3KDtPulx+PIg1TG/0Du9cgNHLmhwk0MCa9e3mvXyxDvREjaLfYBPzA0DrfPg6Y+w5xaS
1YMsoxpoCjaIiZk+GaVODSjG+VXBfagUIR6opWhsiH/8r4laaQk+CRIDFOdx+U5PztDMAOWyXRgz
sQHojVNVzu8anDfNlOVx/feEeVzLO8utGsVtWeZl+sMFaO/Xjskjqv4MyZKtnmz4Dja//JDlVVse
LwlNHPH/ixRxeCqNybt6Y33pWcAzdXcDc++KZylpM+dbl09cgxdyrPY8K4IXuF9s9zAwwPr+WD6x
X14x9h9Tii4a4loC8lcuQy1qDOBWaBCmeY/M/EGamNpsQVuaIDEM10SAbpfJvov71TIOl0vjPvUh
2QhJsOUSIpKuuEt8gAxWSgr0dPnEy63tGdUKZOkc0vEG+hk5bBJ8sRfR739jitvBGk/HmaowQ5fL
tOaZLhOi/Y50waBds8MTxK3zanFnuAWzj+rT2/ElV/fWMdaMen6xt+z0sTwt/0R5FLh7VDxe1WwE
oyhkJ4s0gkvkofz/QaVU+lm9RkiyOME2XUzbOFzEsKAVtf+UWe+I2kOSTAscrFbrHnnpHdKPfTM4
zBVCUhfZJau++Zoxw3bpayEc3knIF3LJdceBbstwFwr30U76DYq3Nyan5SNbBjNne8vYnTdJ9Oog
vsW3ekKYDzU6uprQ/QfLQn1K15a9wzI9+TIjwI7qbKXO0QzAgxmFG8iyJugzenbx32RQDibmOJ46
k94yDQztTGG6AfC0lF0JOpmTa1ARSjkVOOdZUTvc//F8jpluzdg3thNbAeyHHU1MHEwELpLhEq4r
qz41Rn22enhuxLQtKI2G4d1GtLBi/7qA37mrDDUzcbDvvnByuixPgvOQw6uARA2iMucKt11GOC90
qBGFJvrRp7K/zMhua936cmCp2pZVhm/SR5Fg8o+2A4LjeYqvoVrGxA89qxOgjRVVux2vvsfM3nNj
PeEXKy8DimPZgJCHL6aTXs17z1fWMlM2fvBeTxP3yyFit5wuZRd5azM3Vr3QxzzErQe27s3vibEs
h7B4a8sqeuqmsfieYZoRQK4bemqwKCim++8DxSPM2LtgDk+eFT37dv93mRB6zCGc2e6U4pGPTVs8
V59eoCk31pLCfdaSeTW0JAiHR5WETCM2rZSwf+yXJOB5BGXX2OVZJs2v7Vn1xjULMjJpXlF3k5R3
HHfjFi2aBA2oLut56IYxga+p0E/abCPaIDkJ5OKpigGBNpqOgiYVA+Hmg3T7A33rN8Cc35R7OCQh
YaM6GVOaWCJbs3eNotmYIrDFcDhWNqnof9nD0RzXHJZcCp4p8CEjf6QU+75s+FBVvFuGdchpHi//
fowx4RfY+sC/U8Ta1xTgD6PFTl4E3Y8U3lEo62yG8lp47ZnC/E6CfhXsjZI6vJA156/S2CNr2cTL
b1riYWwyF4iIdSDKnWhhJlgknC4NMOci/b+dhwFN6edpWqpyNLTQvYESXudLaQAbm+XCXxJwrDJF
ei2oEQJF3PxVFNE6LcIbP8HkV0dex0OK18t9EoT19iC12uE0uOZbR/oDzwWxVLp12QViZwAZAtVc
jrj5gnVfTzhZo8WIwek7orT1XGWAv1LDuEPs+VNlAt1Bk5+o5WAvzSJ6+uOeGtYu7ciXSMvqtVPh
u6pi+Abeibb9V5pXIIm6Q1j2HaEB2d1L+T/UGT5zTQFJ9PXZ1wC5muZKOti9suZrjBml7MUl72A+
ALHXHOHB46xqJl0G84Viz1VRzvIKO5wZUEm2rqR10WO6rjubQBzHAvA5K85phL8fJlT8D8sET0AR
WU82kUqgP3RCAa9FR1Sg6o0KZ12iL0p7EppGRZuXUQ+Eofs76rZkxs8++867mW2IMAZ046K0BXjc
Dc4zLM0QU2Oc2ID0gtL/h8nKfwTEf7dAowytos/ikfLn3zD+HROzPQ9tuXGwz7nWBBKhO3i43V3t
+CdTOq9LF6f0md6LYF/6MaLx0n4uuFtx1xfYbpqLVzOgUL9T8gwJSiwsSq36O9f+h6uy78nMrpT6
tgtINSqxoSE6Y7Iz/fexm57bZpHBJN2TX7AVKiqPxGklW+TrROJIHP+VULfepBYTzC3SFLvhzN9c
jBFfbSKMgPUxZCcH3qrNDyIvb4qTomgq6Dk5r2ienrpwGE++ET2nlf6nkn6XeQvGwB+ptML5NyP/
PjvdIUr1Lia+ipaYd5SpeQ+skYRx/TV52Ttg+0fdZoBEkPgb4X5ocMj2tsm5N8y4NsMlmQctUW0I
ONG4ubrsSKNro2r3ySP8ieUpHR7EbJ9d3Nkzrf6uAGJGJ4FTy5uPSI0G0tapo/3y96J3T0FBcI2h
BQJ6NE1pn8dgrqeDMLtTE8ofTPy/ruXUN86Ih0yiMPXq7t3O7LMS3OLCxCE0Iu2ooCebsIx5yJ0W
O2xNl0g5x4hXOCohz01wHrLEukRtw4GBhJynkYrHk1Prkl2I2+MvRvZkmeJukyrwMFqDgXCNbabZ
qD9NQqCJduUfz82uXaBJwekFNfu6ewtRY0GwbHbasZ+0BRDbaSLzhkJlOKER0FSXxA1UzXczlVef
FEDDZYg6RLakmh5T4Z0pcp0tPb25RTC1VMwpfYWW+y+z7WTcUKQ0vkYr0ISM+4n7HkJKMuS88pU6
VZCtIuomMZsmol6oFvGKJT1ji3qcijSzJzqcMdwNjGViBy7aXpJqeJGd4m1qvY3dz+uhqyTiT4KD
Ftpgbq9xuu887mZmgk3OQwJ4BBq8sjvE7oxclc12K+FBVo7k6lrvhfLrXdgWkSWd92GphfLIQ16A
DEFVXGcpz5TQtwW+JtsmPC6VUAJdth0nKFtEKzSLGnnsSdluqwbzUBPccxpAcD+6p7HyW8JpvSQF
Fhb+Tayco8WE/IB+k+lG23FqJah2H9QkFPkIIWdNJGEQekhhJza1hJwICw0RJ7rcpD5pVy6qfs5Y
FveD1lD/gEvQcZE9NxhYWNd+WsukxjIu6RBmLlBQIxdbeYZF+G9Jd4TgBHgVUBiRJgRDe8gnjfPQ
L6edW/S+WlVzYK56N0uSXVrT1X8NmmpCTlt+1kYHbNtB+dcZ08imIO5nYsszo6RRpDXujUa56uan
qXnGYDWPZ8LqISwbMyrXqudQ4KAICTGjmmwVjcipqo1XxqbgrA/zIsNYXW5LuxuzrZ/ELYLautkP
XW7tNFycdxTk5bdYWjbryJ7ZNbWT2FDA2HisgkgNBHAHcP53JVwsOI1lo6gmPYG3DXciGoaunP5Q
vNOPofSHbYP89QCNbX4I2lCdZdj8Nqnz09k01JoJZ0xvwKWBQbe0othkDgUCTyXGNyur1bn0EALR
P+jXA+Q+aKRuwaANE8ITNzie6rUJNPPgu8GAZmCO5I/XeaIBHKq8LeoZ96JdCwGrKchjcnsfI5+O
+nVWk+zDG03gW1+zR0MXDe2N2TF0E0yKCdYy33N9cG4qfIw5uG3socjWCpTo2kQdepv6GEBAEtA4
Id35bZo63rAiltecVikLfvgLtJ901GGqoMsGGeqbMN/UwLDhIbAfowQLF3dAdD3SpTcC31nPlUcG
crgWGZ6w1pEhNRsCkbRL2swURe3aMSxUpkNgXyoNQTzyKSAIN6DiF0fu5zQqNAOWET+imEEX7nU+
i1q/5PiizfYjInA5m7CpdyODsVcFcg0etnroy/CX0Gu6LraL1XIAu1MPufgr+6x8KRZxzUiN9mQE
Bo4TdEsW9kWSiVPVMldqogFVxKvRespblU5o/dpz6iHuYQ2EtU5X3vTqQ1C5yO+AW6zyHJo+a1ZH
Zkkq7Dcuf2Z9YcYv5ji7lj7BSOR9uK+kq7nrobIkUKwBh5nRRk+FrWPKOHlYoXGRUJ+19L6qpOpf
GNHYXOe42XduqhlMhSYmTs8NpU0r+2t58KVqcpUfqHwi8qTLpMPtjNBhaTb1FeJ6uwX/GPb1h0Sv
dU3tWnYA3Nv5xZrEuMn7p9m80b+jjKPtBERCS7LRNLhfBhg1CaCyWw0WGfApn29nmRl24qyQ17hU
9EEKIDzUAdS76we8O87Y+PQY6oq2QR+xIgmEAQ9J8Bc5D2e/CgkIsXRYl5DWVmvNXX2Y7DR+ceZp
/JKw2f94acj7GhLVB2WnxcdnEBsqkxFj0SiiQ9MX6SGOonFfOXa+EdGAJtzwm++kokBZW0iOkoFj
fVRH0SVo6AjWLHHwY5z2cZ7CBI1oEU/2i1BBC1t1hFY9LEUXs4qjF9MQ7algYEOBmOdzGaWKzTIc
p8pt/khQu3rMStLa+rAYsLSpxTdEHZU9oXyuHXrqo6O9/smLwrDfpbEq81VQNlCkx9qkGcJn/mcU
IvLXvnbJVRqBWW6bcPCeDVG7v0UTZ3dzave+nCmfzyEVetlu/CyFOh8acbE2q94EfVHFHfAbk8ID
x/pzMyLZYs+0oAxJQsFN29XevcP7IVE1NpJy9NB1RGawSP8x+mH66trOB4otJNC8hDhEOiybIutL
xIRYOJ1AODumrfFC3pf1JBpNO4TMJ04VHaUce4bOoOqvOvSH/WTNAs9aSUsycoJTKoRJHUmMpAlh
8Fqlzdg/hmGO9mDylmWhn2x/k1fIlEHl6z0NcLjgpcuzzRK691OMTV0F2uQsGCOjGDRn91Chha9B
3zizN55COk6Xcejw/dR5u26BHewcTXPO7qoShwAG2K4bnUsO+WHb5yPeI0eQCOsQrFUkXf2HtBDa
zUWKEjkjUygiPYuiy8LR7718N7SSmg0ns/UwKJvdsfqLVrbFqF7b2DwqGwNL9t8W0L2lRkKvJ6Hk
IEx7oFMSqAr/aVme/vsdBM+j0C7hCyvDy09FnEUcE1KLyncD8wKN3dYI+R1EYEQ3y57ivzHPBSJ3
3pcflZP1e7OO+qP2lvmTlN8nc4i+W1sX9AkVXvo5LC4GMwm1Mxlx3tThdKBHED2V7azPkWim57iW
1H9mjrabmeoFVIGyEW9I52gwZjkcnc4Z7sCr4xOU1+kICDIEWz0aNE8RsCurny/Sc0LqLhn7K8+i
eSpIQaVzZ4uznsH4GK2ldkk8uVevMOKzLBqxk7T515L3a0XoEmbeGZVkELHZUWaAptQlwNzrEIYG
tmzIEEapxwbJp3+apcYhSS183hW+095AWjTOcOz+IwcRzF1Qr1pkuybqHsY3FBmbFTmpypaEmJT+
7H/8oGWrpC3O/72dqq2I7GyrshIkdRTqDKIsTXoPwAcNDfppQjmoSRIYhaEIIhLfyOHzzMDd18Qk
0t+b5lPTEX5TNAiwKBZ063agWIBwDwJRA5k+5oi3Dx0H4rHNyjrbNkEZJDQgEHIgZoxWCPtd1PvG
FOT4+OqbuHWqfSVEBDeGl+tKmHTsgIBKp31GXhuqhspL+m1lURWvefinodLjuUkCQUXQnZ7Z+GZb
7fbBlmh29O3LX/iLZGpWZvGB2tHZO32Nk4gXaTU4s/zglVVrU3rRwahG86kYomYbkhO9HqTtko2J
5MwqCjoVmnw6pBg9Up4pTuufMGmS10T2waffkP/mBNid3Ti0mDKEdwrrqHpTDvJGI5aw4yjZAY6R
xj7B+bvyaP1iEJ4ckD5LSYvhOb6Yve5Pra5dbEZMVnshJnheVABp/3dJtOm0bcCtdov8BYEVKqG8
YMdapv0u6tTnAhpGerILaJJGZB1bpfukdPsxsY19mGHAFHaNl94GvzQWNy/Xe7Vo+Szju68VNbOI
haYY7ejJi7twE8b2p+knX0UFZkZ0+YcrwPMhWHs1ZuhLSUuxP06hqJiP1POfUyd5byv9BSH92Nj5
uRXRhXz1t5xzcs3XQbF+O0m7FnJ44anyjwryZcgo6qLspC1Egn6fXHOp9nzUI+d3mrIhbauo2c29
SdiBV+5GO7hmMSu3a1dY17t748Wc2CZwQ2Ho35OJMIwa9nwcjG92Ef6o1H0Vc/uzAKrFHO7a3kKM
qXGVdQckNBc15M85bWAATXAik/tsBo9LocQPIK2jNkPNcPNn7yNthjO878e58hnM44PqqqfFLF7Y
+SJy77aIkUjZ7YP3JKiPSwZBDfsCsy7hClDYVF2/5HH1FPjFo9u4j5PvY4RtcPeTEOMVsKvQHT9I
zebCIYO4DQ+TRNTOj0GTtW4FjQ5SPP0+3EcBrjp0GKvYpCpsTC+VU/4mTvHKZgKDkjc+Grl1k3VJ
X98/L3dpDLKrYL7Aq9xBnmhPijyLqanOtCH3flf/bVyofX1SHiNfQsPGfQOhMyMXuaPgPcYO2s+y
O/NaXhAufY9MRGFpsqaEz0xaAe3e8Cfui1NXurxTNguIN+8XrH4ay+e0MQ6itQ+OnFHkkUdgxy9Q
fnbjQCRrpwZEPt2LCYagtbGhL8hMcmWBUkLnnsA8NKgRjc67ZKU+ErFy8yeKMXCb8LnzYocUtoTE
fE3OOaig8WbGwR9HLjbJ6qMtg4MXt3vRAv8uXOx5ObC/mvc3KjmdOiq8tmQxOq1/aRy1MqoYNYy7
ravwOBbChCMMwyJy7mFhAezu32HrkJbdn4EXQjdWl8KSL6imoStSI2fGSSjcpzeXtJcl/8TJ2X2i
Dl2awBYmDFCm5koTd0Xv+WqF8VubD1/xEj1WBLcxC7+Gtr1YSn9iFTrWNQbDQtzbpNsa0jkCyWSz
WL7GVXYuiTJn1SOOstssH4ZJZdcRrIAA8AeN/Cao450b4Mc2jXOLKn8IhttcWBurqHcuasTR6vZ+
K57q2uHs0FNdzED5rSapPscqfWbovSdslOD38WqS1iHVbua4FNTOeYjSnTtNh7D3LqZP6zgYrr6a
rkMBZIrvt2VG7g3qC8jxBkoRe+RTEoMH25hFvLF/XRm/Th6JyUNoXVNk0aykyARyLiImF8+eIDUt
+WxmZe+r3KAxj9J8uQlML+m6KsIXgcYU6KW1WbJ3hQlsL8z+mvibNC4iVXxVfch+v/usC/EPmcY/
u2q5y9OFJCPEagU1pQx0M4xM68UtOVbmSzxibNKSMvadJJaOjNq8ZthW1TuNu0sblaw99kbmww/e
mi1LSfPA7RxeYt7xQ5XlPzM3tEjMXVTr/66qFxmR8+SjKYY8fi7EX4nG9089WBfGV2dguSOntCe2
h279NlTTvtUchEVOho+Q91oLrBnAv/P5J0Jr+ID7djO5Jm5g3bJIiCc6q+j/kl9G4IBcegFhWGSf
6PTFXIIum2qn1EBwIg+D67LzEeC+2mWyJhwEG0jRkVxh2dqFmwCFuDXxuaDgKg99DX1LIZQhQsOl
G8PgWM/N9ObHkbiJenDxM1J/WIDaaXlxLb2byrG/+2nxHknxJnMTVxV2hBq5oih5lYBBqCm6JYuA
wa1Qqbup+9jmNOj8hsLskHUfLrq9Rsvc2ltFVvy11aRvs4sCgQOhJOpYVLewMZtXaVBw2ti+r0ZE
F9HwmxHvteVXZuhn0G6Elof1WnHWyetgeC3ovkBUjiF/1pVUj1mri81QWPAmKnPeEExZElP0P5bO
bDtSXcuiX8QY9KBXR9/a4d5+YbhJ04NA9F9fU+fWU9066XQGhBBbe68112ztg3C2DwEZT7RBmCiK
Fp1n6obNvkmdZle70t75bQy1R3nBgV5KvCeFOt7PKBB2cRT46AY95r1mnh2I3Sq3me/rt/2YozWs
GQKhw36NQzXuupRyf+qbEiLMRMq6sv1NwAj4KWmFWgmR53oqVW7ttIt2c+4iucmaVmeG/4Q+YwI3
9/BDAWvZ6Y7gkyuMYZP1XcZenP5Sh2KnS4bs2fJISbhrcAcAAXPQXLdUaJ9mSzPL8Jp+HQQO1bfP
xDgNCJvjbDsQFuKGpbNmYBCjWa9i+035BWQo3hM7O9A3bubbagZcc7k1GHAjjHmVaLWbKshFjOUY
HDGik60Y2xxkptJoT10JV2CVtxFI/EgkhbdPjdDdzwWe5s4O1XHKcTOM0WJv+9DWHGejO85uXjzD
S2pR4bconIKxtV4dKFVEmWO0Y1YX0G6V+UvG5ZnYj5JoujP7N4KQbd6nym10bnbv5Pgm91K6q2re
Z8w9eV6a+ZJGPW1AAf+cNrX8QYmxkJDFtBTHQLWEmB6Mveii/0RvYKxU9tGPiDcy5kzNIfLzI7JD
hP/E8vkgV9vHNnnLjOWKjYol8jmH084j2JVCcyXnC0L/O90qLANayYzp4ye/mtYGpp+2J6MbpUgC
uM2wV3xg/r/AQU87bbr6Yerw3Pv7EI5O6b1a5HdPdMW78s1NCcw8kYiYRRzoXNIKCUTORvBphD6X
P2p+WtyfkWv3yY8jEmIF12Fj4tMcMUwapLLyz2T+viQwouEj8BkJS+qhl3YEG3KXev9bJLfGIkbo
wnEdtznvfQK+yQs2ml8/RSTz33/wlreW29Nwe+0FaG/yxl0uzFea1sQ9HUXz7jQJjaUffd3zgvyL
3j+3a7Ygyf2Xv97w16vySfeH3fSBybb+fVxYa1u7qXPv9EVUaXFt6HyHtti2cQ5SwttyE/m1CCD0
FTJZ9bsHS4kDPugDMe7Ic15L84+bJqQEP/+I6u6uxjBZqzN/E0DdKh39LdcYEmTIBeu1YML8R/Xg
GxcuojRQHw7x2ur1JXHL+W5aDj5NPehFkaYHfs537rkr3Ev+UGhtIi4CmPIzcgwuG8toTKPVJEpp
ftLfNMuLW+eBAzMsmrP9bmpogljvrDktbGFlaq1Ckn9zxljzYyWFPv/HJN1IT0Nc2a5YQiwIUHp8
N7D7V3xtavo3Jxga0L7rX8GtTfPvjBKkL6iVqWpo2LCnkLiVIUe8NxY+Y8+jw8/5e/1hKNus5WMh
otQMyX0BeGS9oKRwiaEk/dkkGpUIQ3tEr2SKPV+x/srYoHf6GyyxjPmIWQV7xAIHlb+QxTxyEWT5
BSA4556EWoMzcysF5hp+CZlT/7ujfjK/66/ZneEMByAVzD/uc5XMKAM9ypFrFLI9G8vEyoSeiOMo
5RFnifC5uUo2K918Xv9v8drBT8TmxR/xbbLCWEL67vLd6H+Ui2V18ZM8WyyN3PL5GrCS+hMoFYAg
/C1cHEP/utjIILZUmQgJEZn1r8ZUnnna/v/XYWW4a21BF/mG+eKo1z2PitX+ZVF+c8Dhqvq+y0v6
KdRy9JbmbKP3lb53j/p2tKBYPck7ptnJcLjoXSmk+CFykf+STfkLdOrd4HK8m7/55PFAq4e/ptpw
7w9vDAA5nj16kbP736rTt1Y/H1w0l1/Zn/yQGYUbfeGxZSE4xDZEOCEprNbQbPT6X8xTbgSaibx1
K/s3bvdz1TY3g17o3mVfnAeiWg0jWs9WhBabwyG5fP13vyy4Zbzuj4nmoVJiVxj1Qe8cpsT5pLMZ
EexYDAShhrRHPR/SP2hm3Rcn5S2m2A1/uAlSgX5jgSDbn4sUb3TTPPRFwrPMlLWvmaFXZ9n1b1FM
Zc2GJjqD9CCkJCHRkFmsdo00PoO0u81SvIpAndqo27ideFnc5lRFxtUglDdbxr+JNbBUJd61WjyG
igVuOt2+5XYvfb9WJKkgVaZfpYar6iaCoPuvHnEP434Sf1v5FVX2u2cwkR3qV+w9P0oIwl+dbq2X
ubWMNDxnonfyPdGMm1Zx1ueKLa/DglaeY99+GBx5NTBCEJJ2cTisjXJ5aF3xkDf2Rg0uJG/zflLy
FnE+vSNZ8kQY6AaFMl4whsn/rQAyB1xnPOr7ZxNdXBNA1LT9S+0yrAQjsIPCEejGK6aYqF6nqe/f
xcNSMupnikd+DiNwUBsGGXcNiXr0Kr7C1LmPk+A7DdUn5rWNZP/AL3eJY/THLmiVO1Xi96NH95i4
CR1ZeXSYvFlFhh6mPNtFQdiI2po4Png6mTsskeOimeabGoEWe8rfkd2687JkZyaORrkglVPBc9DF
5EKxWKxanplv3Q9ZeFSttyFRmUkaziinVqe+qWmDCObMfPvlKLZYJTE/g9iV4c4psbcCzsrJLqCR
/SqUcyhDxj+diEl1hh0T2c+RQEjV5BxGUGnx8kgeZO4wcZTtc9QCgXQLiKOBX9TExnrcyPlJKONf
hllpTXg3+3Wjm5YJmdPUkGk2neTU7uYMvXLlhl9RQR7sOJY/Br4h/WMzGR7UYJvUaGgyl1vF+a8D
PRKP9hWyzr4LEfzNhXnLqDVoLRjrdjbOQOoJknLeKggmjeE+Zwrd9MhAjTGkic8NbdLBGlD6ePN7
QGzzf1fuD+tMmg8ItXedfj6b+ByTY4oFd1jrfz6yAJODv2qK7CVIkYTO6tlKMki/rI7UZ9ibZfcR
4uC+MX6JySLZAW1r77w7Q7Ste3UAe4bhjQBUs/WxCeH6aHjBAeRVEB0dr3yeQ+MtKstNEuqPIY4z
ti2gRcnOi5rdpCgIIh43fUG5bdy7XXa1gniH8O0aMOX0BIzPoHpYsnqPUerihMF18aaDB+Ex7MMz
56cHGdYaSPOpEuNowvMNyBpNOHrL2NuYjHOWRO57We0L3/lyC+MFlcFvY3prBnP6LHtkSrf38/7i
+q8LvLsYi0DlM22DtuEN/nYq0q2cihI7Wr+yHdDd9XKQQftHubuRFItthzhVAc6WOqqCtR511Glh
ddGTmdV/X3gygnlIm33NIBw8mPc9iupoD+QuSVrPXpd+jDZyY5iFdBzNtUGdXYS8wweFP5o2/rdv
sF2gILQy+H4C+yKUZtccmJyN9s4zzSuoGJp1kXmaSp8JEoTvZJAnW3CcDHRmGvJA/dlD6sJoNFZ9
FXIOIdwNqOEZ3Cd9kgFhlHVfoxi4M9Wydt355gnUZHEzIgwJMrgKjXwuDTpvpUvqMjGSNA1no3+o
3GQvW3G1c8nmQuusQdcO6WTAzoihIBH0Gr1J3NPC2k80JgUJJMQDyffaByCKC2+Xux1yBYioCc3c
oYw3geE81AbiHVaOlyK+U2pH7xR833T15uxDVsVzatGuVPm9V9TESzgFua6h85/vvF31Zr0v0oUp
PPepJzxpRm8sC/Szl6Lq0Pg3n1PGPGTx0BF64gNbGF1IzGRD+Rj3t1ZYdKRgkmczUP/SPYSuOhQ4
J6uhWbXyUWVQNfnnnf69NOx1oeQhDJ/JF8bJdafYPev5YW4xgaK5883mKpMMTazc6VXSmh5jjuwE
Qm6mklDiU38ZEXSxxlRnvVwMQm86Hh8DTGuIEyir/bel5JtwsMf7ycYM8ZEF/Zm4bmx9JArwuA0d
s4dRIEr+U5lxX9Tjk5qJD/Nfgkhu9W2sCbfoF04NbocXOsfS6XnEdsabAu95vRRM2ok4Qm8++OZ9
xptaWvHR9S9l3V8lwQ4NLSGno1eiOT+CgUDRkobARzSz9g113qavTSgGYHMsFO9RUqwrn+7P0F3o
hp8DOZ4iecU9eooYfjrteNY5ctSzM+IY2uYh5ynPUBszYb7WXXjgriFozSJIN8YE8oDNKl1gdpE5
dWfaDLF4WcSiu4ZscbKBpxGju5Z0rpAvtMVjmYQAY8pPWSHu1VTNaHnSEMyUPdZW9dmyyiPD8A97
WB7CZXyM0dFMUtN6rO+SIimavSNTrRPvtVWe9ehlengZguydHL3cRaduz2ZxIbz3HCv7mtj4Zhmh
pNLgJcVbSA8wiBdzyWKTzVPWTe9gOd+GznynCYSKAW2I8TrHZK7PaGsgznlsqAY4rxFdlSO6h6Er
r5F+HJgBbeoiv1XTo5czClTNnSPJV8o8uA/hHTEjdLExuZTJBi87ipF/Wc+ZFsvU0oe3ecJK0+jl
PJThixpoPGG0TFC9ooClHSSwWDXMVzNS1Lwo2sTIW925TpHDQ9NAtqhvfEt9QoMa4o9Nr4XVlkcZ
E/evLgFI7STAXt2rGKqNTwb3MIKRMcwnsnl3SurY7YXKG09pNB7bxH2t4YvOgwsd+DGwbZBz9bYv
Hh04gAJiik2nvoSFS67jM7TdhxRnmbCNbS2qLcoPOuFkoKYBBAx9KsEtz9cT4Z2A4/k0ODZdt5Rj
9Ber7lB1bXKnH5sExMGUzddcwsjipRlVr5P9BoOMY8dh6Ugom5cdOVXPfWdszQn9YGmRy4iikOvW
lYZB3dXz9mwJApj+G8sGXwiQ7qLJ2SmGuC67QCkY1JUX3qnrrv0OSd+AFAdIC189HzFZvmWJY4bH
qKI0KGyx11dietHdOL/GubdrkP0gC6ROgf/n13vbodUSOXveI/+R+0hhf/Sm5ZgNJTpv6zgAoqYm
Hy9ajKXv80gtY3X5ZmDZCQRFd0yvia8q0eTgYUqDbcHlY3Gj18lvrG2alMwrGoQVOEgnqlPWY8U1
s3pBJx/+u7lDspOgTmok9h7HDUyK5jpevstGfIKZCFGFMYjHoVq7z2lgbbOyfpcoAXqkPja7HfoQ
AtFI1pDwWxfksuHXnDfUiYlCN9a9saIV72F60kf9PrbJz7ATa603m4I9N9fW3Jmi3oYmE9JetWo8
WL6ZU2RCOEaZZbFZJlN8c1B2UEKML0wOtcP3Tn87Dhms9niJM/fOBypeo9FKm/DBjzBykMdd+JMO
zSPQIMcUi8wf8XPJ1B/XC1QUEwV5sZg/QeVvsS2EQJ0Y/1WGT0zFqM2PhY7GqHacbMjTdZhKGxGV
LAFCLzZDBlqz+8QwXqGB/6qp+svcKiX/w1c74OebeSl4tGi2Z4JHV0C2Cw8j+KzCKf71HWjLsChh
d48Pjuv/I6mPI6UZoqFoNkYFepVzWhoO33xLj3ECKWgoOdzGLs62qaBDZlmKLpRTH5AVXvAjb0Ks
fnBWDORwQJkSGwHWOCmaijg5RPwbV0gmUu4SWIdDYZTfrg+rIvSifaCYenNen3cghRCsR/eCcKO1
LervZsGj7hJWAfXCpJ3cPRZivI8gxW8aPXJqvEcyzPdBMZ7yjPxyz0gjwshRERUxBxwV7HE1v3lx
ds7xB4EipFHpzXJH9/0D9t/raLYu25bZ8DKZf/NhvBljgNxHPZP7DiIHFDWDr2CP23FdK/OliRAx
tkNxGo2c8Iv04rvms95OmSx8VH28sRp3i9aSmzGcnDx+w9R1lGQQB3F56UaAMB2TZislmbpuP5xW
fTCp36VZvldW768KRovS7wiqoECm1ohOmpMWcAxyW0raurrJJlrZjQ2xkgl4rThEDZ1zxREJZWix
IBeJ05Ky+ePHQr4M0S/ay7w50OlmpmFRV6Rb38qJSQ/3Qxhf7cr/GLTLp0YKe9fAhV6bnjVgyYAt
UtgEAmiVnnA2Q5jDsOOAaUd9iJSrXeA8eABW4+rqY70YogGeVzj6q5aTUdIAp+r5PlwPIiL1pFHa
H2lqIin3BeNy5T8tUK5zq2PbsMiwF15/bpIQpo4Akuisijl4tnFXW2P4VxEN24me1EfvR/bLwZjt
q4cKKbPid88uHvNCVGBInJ8igZzTms3FiZKNx5nOHcM1MPfXpFGUKFPlQmcrfmEZqLOVL99hxDE7
bwVawKwhsTeoTtTAK1uUr15oEOEK6a7ICZREOswhm8ZXav6ZJq5I9CFcRPzPJAdpFH2zAivxKJlf
qRRmOpgA4bMESZ15I0P2Y/GcaZ9UpN+lo/ftmNM2ielr0icf1o0EQN9QGDMXUGurzcO7UbmPIYKR
9TIFzPXiE2sUBJt9Y5oDZDmVJ7Nr2EXojZ8rEyjQILuf1G7CXcIBdwlow3dM4gK4X7TMm8nYgobZ
iKkZTotvrHULgXn/atTMF7vzrqJSx7FcLn07P7ns7J5o7kOJ7mHggIREcZW0aHAFRIvRrJ/GONSv
ReVh4soJZ/fSz170n/Bn9y5AE4OXK6wg+LRDfu1d++TB5qLDSDJfqj69HItjT/4DIVA9Yayh6n7t
jng3jlgF73phBbtOZPsYg2ealoCbwEV3sROuHQscwQJPKTReOjwKKCGSetdpMflE7MOdqlrgCaE6
V1TPPWZkUftXk74qKttjHqWnjP2uDglTFdH4FpHdWvTdqW3Lv9rDhJvRZqdEtu7HmuEl1bTM5EvZ
8lSNuN0lM7W5rvcRneYNSZIZSZ0TEBYerjmdiXVK24eq8DCLYw72k69cFreUL5WGN0cwCweSN3bM
tczpzQ1A+cY8pLxgKbkIU/fdGOoPMWxLm5xHZhDn2mak5yS/BgVsVuQXe8Ktz2HULHi/ISc6Msok
sVj2lKquAlxsKfIU/M5BczI9+VNxizArurlC9mDDcXYXtOhENeq7O1TFb+fG/xLHf00pmagYGt5S
RsmuL40k4ATDUK7q7q2he8aeDFSuxxA3P9t5cZ/W/iX2cUpS+DaVR4yT+6wZqFMWvOor8GhlW2DE
nAZnOsQ9jYFFy0WL3N2R2HHyIX9x0F/jMaDei06p137pEib2i6MEnlmiHnBKHx1cvtfFJf80Tucd
3o5N2UebRNorfTjWz0WkuzvoApPa3xP3sXEBKltpv5owB/J5ihN5ZqchCS8uImut+8W8Z4A2H4YS
EAnyCzURj2ySypozgQq7xFrlNnvozGPuV3Bj2QiSnvMSZ4YFRwNuqUcjsWG7My9WybsukR3DxTbt
86qbUaIXSBcwPUE/1p/DHgHAdR5aPdI5pQ8mi+GbrvFVdnWM1zombg//4L4EaaUdFWFVXhroSaex
9h/Npqg4HDfAK6d7qpdwHOkdoWK3nd+M2gKL0TNwqDN1oxfXm2h0ttDdVzboaa909xXtHJtD7JI3
46/gFD5Cy5pH3i9hk+77hOJfdhuz/U36BvpXz1xZ7KNUHCx33AKnKELkc6OD0djnuCGVyfnTXTWW
PM4hSPLuTVe4FO+wuXRVlcDPy2/WGH/4kbN1+O8V/Esn6lYLB7TR5MzKmMQ34E1VWcxOhu9Dnwfj
Ity42XCobHNTjc2HsDGacVLpxHxf97A9+O2tV1G2o5FeBtQ5zsoS8tdNodrpc1QbUpfpPkRKsVrg
MmC5x79TmN468alrTJvyrMFgQN8dHMUbRiN+givhbDVxQmUS+xjgn4lbdL11cxaT+cefERVgs9iG
RgJNdoCgmOwchQ+xKQLHwgMMcoray+7Sjay9dck/pH8jm8xxZkcfaAlkJpM+i1NLya4zyPKqTMG6
Gu4R4ZSrVKEu0eSMyI4YZk9VgNvDfRUknd0ZmqEaLsBCa8q70MD5K4nXQq4nHXdbLda+M9R5jsd1
HmOS53TGWSXdL5NkaqyNxmFymLr0Qp/zGQ8RvEP136lcH9kwgV9njkux5F0uM/724lw9czgTK7KG
BXGl3f/pZ/gCOCu21tsC9yIIQK1a+Vav63J6tFnabR2ivzEPap7o73g3K48eeigj9LVMS679xNpl
9pTfwUO6KuwTwTBcvQE0QoIKNqFPNKLs1iuKmfydCegSiAWFsclGTnHSEzdlgSEoBXMA5gglBUxf
fXuZc5ah9+pN6Q6j2aGwgxt9UYri1H/MuvwCeu8FONDGa8rXDjBhmaiDAiCm95EhKvZw8H7LWt3M
vHriWeKlHhEDNhrbzGx+4Ht9+zbPBZcF32XFi3bNn60QW2wqBOYAbhE6/htTZ6OUd8zQOnDuDTpM
NB0XRKCKorjoye8hbvrII0Fzv0MgFLs0pPGG611lQKC77b3/ElD7xyXkyWpZWZnp3GMdpRnHA6g7
Mostdx07Q+wb5zpx7+mrUAmovVuOH103fIxpf+al+q47NAZ3ULlqU1Dcur44OsF4Qn/wlxSsfMvI
T5UHEwQk7XZRmU/QZ75qF2zzXHsf4k8tA+9fOkl0jm35k9jMwL2ELPVo6QGTuna6YT6MO665RaHB
gR6MaJOmv31PB02YbFEEvqBxIluAXbGmYin4Jhc2X7MgMxIKHzGvG1WxdIBmfQfURZiL8X/WG6t3
161V/8OixjMJfHdQ6Tl0yjPypIxykBEcpx3OZdEE9iNQ/zKXcsbV+kqQc9iY4n5Y955P8wlEbfUW
mxJvLqMP2sYD31KgyLAJQrGqlDbVDCS+ptQUSTBsLU68IS86L0t3USkOLVdlsSv4VXsKLEA/bgiY
OQKQxeoZFdTEymkvRZr9JD7G/GCwfzGR7GK2Rrun/zjG3+gG9mPuXCjKV3wFDFmIkmDrNhr5rlSP
2BEbB5V3MQ00uKOt73ZbGvIHfdsEKuO7KrK2puX+GypBQeC5RC/hjXSHB4Zr97rNpV97OYfPip03
VdEmKlAH+AymUhw9Jp9e3wdzxEzXeeTcuAhZpa8ZK8VWNPOjSOpTIT1M3fRK427n5eLB0h7SMIUe
6/TnxFGAhmefsrG6jGYPT8/YJc6AqsZdlVYdrRGicvjMlpWsmCaNA+EMUH4BNEam92a47Zfu0udp
wFnXWtnldAkTgnJHJ/tpmxRLHgQiNso6ar/9snwmeD64WzrQ8/a4ma3wPach6ERI3gJ0uowY4Gvx
2QdjWHVN9qPfskbvfbDu18gs7pYKXyTPqR4fOIO76/sAQcoAaKhDBicI/3X0C2ZaTuZgvGdEgwVJ
fqZ+BOoJ7tdKfJrPUAPHBnAXAYc7ncNRSUSUVI8mbbuCY81kRUd3QhHA69XS5wC663htAvwD8N2+
IWjTXaZpqTp7H8w+LYIBWF1njxjOKbjTygOEzaigCfON0zd/AQIZ3pKPuHo2+uO50YxcykDbBRh6
1dTVoZ/TX6NGt8VrUjX51+DQDbMm7ordmu+G8q9xuJyKVtL7Q0aah9eGp58uBANfx3Z3EguE7nB4
dDcKAgzu1Gh9mJz4MxpBCHlOZLwx8q1uU4JoBefFOpnA6coEoJgCTm2TnbutQ9xYVtYQGDRtVTY+
YRr70M1ER9qGfgd0rnk0DfMhroJt3TaUGeh2lO7Wjfl6LMROOOOjhbc+6+avsMt+RD186XkbRI2b
P4/HMBiewKodMrzctSh2OL8mAB9yj/ZaS9MBYQiMFuGmXqCiJbxORX9ysvykxmKL0yeFeYjvNjy0
ZvuGeGxPwB1GTZvkH6c1blXVPWSt96g3H8FrhSfiNDhiU3QhpHKTmKOCc2LuTn+cSJ+D0oYaxyCR
HVM/kz6bSxCb9+4osf1XoDUK20/XxjIfm+5rcQDrTY8jobjcXOpr334ZQ3an7CuLATskI/NIoxGY
LpFrsANavq41RnDFJjRUSMWzvFmBjjIZE+QWzoRmEW8MPrBTY9g3fQfsrjuManrSq6DR4juJtYVy
33vJxWMQxIeM7SSr/9TgP5NwuQENxxBcRJuFcsGPsoNqywdXFG+NWQXrLhSP8zIcu07ezyRAcqQa
6abOlyltD9NgW5xCxNqJqF3JQZrvyIC+tqp+t6yfUC2XZCw+FnoaFVipnIm4HYI8t97lgg3Cj49V
zckoCj5wFYOSrijBfMdF/WGRytrDxtQTaGqVCLuwX0x7DCTMhqsL8P+XIR/2c49uj3FA1My3UYbn
SA43VAILwQVqGQ/9ILw1eLG7tqd8Ckq0RlZ9zeb8ksRAYNtvm5dF0z5GsY+cbjAvNREbUZhuisY6
+X30NLfebvIjDkxqM0TebjTHB04SB24mJpH+wbGnt6bNd4MkDdwu9hLzveeNH6G3bHClPtjm9OfM
5s3FRC0X6hfXif+IgquQQ5DE6IrrNDJtayNyNsU6zoITn2YkNBu1w8xiRxoRpvTOEc2ozt0N2H9i
dkJRTV+m1VTo2euPhrFiZ45vyjT+5ROb21Ak5w75jsS8cDfTz0JOf61sdhu6Yi9mVp6zTt17YBEw
hsCJA1kROtbR5KZVEsHYkF6LoLlES71ti/BxTpxnxHbIKObfuS5ucQwhMWoObSao6tx/eOzhLLgc
ndzK2hDrSHnrORfR1Ud0pbfYm18yB+8Z9aLooVo58nV2Yctx2EeL5KpsIl4gTTZacNWiPSK6ieYv
X4KDICc3jGNlD2evFHQDVPw497nO6lDlvcp9+1j05CQoFGothaVXt88KLXUZkToeBP9Ff1yaiPBB
VCC9m7+GmQGhbJnXgZGUqzqcTsFMDtxSot/Vv4Cd9VT7pSYNNGdaujN/q9nLGWFw6CGcO6bmuG/a
lOSGItpkRg/1E9mAmu7DqIMU0yGPA8PZ2HAZsS2PWO2ndF23jvaoixfPnr7yuH9e5v4atOlr36uH
0gkfgEWLO+nO52psr5N2cyRwx5NiNyYNjET6xVUOrXFMPvHa2vRXInaX9C1Mp0fZhf+k7NeJ0u3j
HFe1Hbt0RflW13WO/H4ibUB2FSO9jDdMkYWf1TRvkwKFLBBrVaYnt1joQuJnk8t9FhHdpSPfw+DT
hSPluHJLtbarFxDjtmnoqIRqT0zHbmJkuzLL5criIm4E8RbioInllnFcqnTD2HfRF8Z7Y6pOlrEc
rYIOgtGr7RBnzqaYRU04bb/j8LENJm/D4hnvatM5q9GOz+xu74FVYW2fOKsZ430M1NiI2xPm57XV
mMcWbVlm6AN5lFOOlPHVWnii9I3DEr/STxduAQ0Ue1Whcy4T/Jz88tFFXT2op9YXz2GlHhzlHuM0
eOEsFj+4ZbYAJpRbL/KfLByFuNRPQx//zG33s4yej9AifKosLHa28+1O5Fb4xi+z0VMGYJbbk16W
JDqVoweeFAiL3lI7FA7XJoIWm1p4wz1S2TCaNx/dshydOe/XS6cIOwvVFTLM1jatA/gGuVsqf2/x
YuoXVOMD8KQC4I5km++dc4huZqnTdNu081sxZS+jm5O5OS9HNzJWEejw55Ku32rp6PYD/LRgMbu7
2FGCwQewI6jCvxMVMu866ipEgImzfM5V8C8rICknrvnbgrzwZHAvDPe+Y2cTOdTFKPtA2f1Yl2hS
JIIzUARYEQZye5mFoW2JXtWiLsJOj1nhELU5yoeyIUS5MbrXLO2PLdok/aD2nndKc++vkzDoYy8B
ZZn1mAm8o5oR+mN4xx0MgbxkkbmDPrUTxyVSCi4tuop7LWZ04UyFrbH3kfVUrXeafbGzFcKU1uxX
Vu3sKyA+1siuA8Bgn3UL5TbW7BWet2NP+6mKi9egIs/QtRgPITrr/O7cDYHO7uqfZVa/Fk4NrXd+
ypzhloniDMGlQ2WZC0x4lnmYgT1j3cVNbaD1K4r3IvC3vVLPUYaAxe+f4m4u91rwMdnFWbEs73rf
/zfGy0/UlQ91aO09q3se2Qj8CM6lMjcYR1/Dfjz5wnhWZUA+2nhWnkfYjPMVZjlaCUzHLQCBONgp
vyNGwX8xcXlq8tiZsGgyipjMdCjgY/k6mcGrYQXAksvfOKn2Az5Od5g2bC4rxaMzQ3ikE+z/TSyb
pkuOVk4WIdCXdSmHGY2tD4XRhUGOrMtb1U2KHgnNU5kw2rVBKaGKibUCveJcMrJdT4n51/vxujI8
kqBteB61AXolNaAmNPLb6XsPKqv1wHwXzknhrtzRcqkk3Ocq4LghJNFt2PlKN7Wg6jovlS82eU7n
BYsMGiAbGk91S2uXARA7VEJunD+Duk8s9TCbobsStrPDV3iYZ23OjUwOksByyAA9V0nwxuyBfJUM
x5HTvTadv29iGrNRUqNGDR9UO9roSr3trFrYwaNkROE/DbOgp64GAJE9RO7qjH902Ti0Ytp+Qo5j
bSfLRDs5vc1D8bzYQtwNqMGVTfyIXgxWYxwMO7tRNP7rRHGcZPYZWACYTYGVzbovyvQ8VHTGwvle
RUyuluZWGsEmbMfzZHsf4J0PrWxujs/ppfcAG+RfY2T0dP2dJ9QMLAZ/+LZr/y8OxRVxKZnzeXYK
rWLt4Jbe0Vu+SVFdewJHeYVUD62W0Rc2TRs8FTwnMByK9JJOmESpnqjL520womGWKkavLAdwZGG4
TbAO01D4KfFEhI7zqMYhWEMX37I4Httm2gU5mgdi6uLc+oSqcQLuq0CiVodAlLc8HN8sdH/+kB2c
HDkcxiwANfPREs1Weg1k9SZ5TOXEZaUo5mwGNdKmjJfH0cZ/pJUcdfds5IhjZ84og88UMxOcsQOl
riARzokobl5ZH7O+OKRpddTXo299jZ4HWecvLrGrlcdPUdu9EMlOw41cRD4darh9Moa/aGss5AD1
BX/AX0CplRrVPQHA3/oX0LU5WrI8Tr36xQNInAHNLqBaVNNOUd1yYe/msrrXclVG7C/oYJ8bMi0Y
CpM1y2U3XcOxntA8ZvOlDCG6VPr+2zRzFOSE2ey43fw7+n42MiC/ZmJq1vuFgDbEq2ia9y5SzCYv
zgMRE0AnHvKsPGI8O6WW/7xwTLJL/xAK+eAV+Xs80XqznNBaoyQAZTD1LsTbVkumjsbCcIwWPM9A
tEQ7Ajv2JVYY9L8TTbg0wFEAk6+ih1aqzwU+EM3Vb56HTY/tmRxcyp4p3yXZcpaec9L/m9fmv9nv
iV2Vm7xQK8xhvyjW7gWi0P8j7cx241ayNf0qhbouokkGySAP+vSFch6kTKVm3RCSbHOeZz59fyFX
A3urDBvdXQXY2xqSjHnFWv/Qe/VNEosfQYqJi9Bl9FDlfbNhW7ugXjct28B4KlEcfDHc0sb0ze6X
QdI/z16kGB0nvE1gw0q/wYEaUCOiba6v7TNgCwnDmwzN9UA4BS3e+pZi46OSH1FUbmWCBTOcW6Fl
m7EkWvbrTRLyApN+nfTclxu0tPTkYEYodJv9tZVnZ1OkUOeLDR+89toZSni4cfvqrOnGVldia/Ab
l62EyYpwPyKoI+j0KDn0OWV4OzCfCWp+YPiAOgRKr5VzQt4Bl4IRigHYVLIV07toCOLZjd7MnDwZ
viwCKEBy0gz3BcTjD6vk0A2o4GTauDCZqcBcj+PgbrIwfJ01bWuQVvTjYO8m6fUYF4cAGiY1o7V6
agxs3bDtVdcAcnfzXRxMN+4or+NhfG/RNUAbNl6pD8hkci6NgWpH+mEy/UUVoSSaYTKcm7dUZRUx
lOqtnsELyh/GjrXm5zVoBqBJVz3uMVdQ0a/s2luPXXQ7Ne4h5TyIrE4p+5JMc7sfyWA3L7nRnbXO
3LVkUqFCIxVnAohEo4OiR+p+GEkOR3Paa2nF1AuRfLOc+JIMs7dWg5dBR+nwQeuThCM/NO8EiYUs
RLu6GveIoESbwcm/lzGiKojDdkZ6206zvnXG+H1kmZE4XrD+13Nirbuoi641p7ExKCvfCGExJWsR
NKglxSezQEAwfh0DpHhk3O7Ajux0yMucNkV8mUBxMILZEhb/MpY2QlQcBYDyLl5kv80B931DGt+K
et4GYPSosZAcnEsrgwOLCFdOYcGFAYi4BFITgBSHHEWxlhzAVQ5ITw+8rZmiiNAF2j6gzA6gfjgW
orjnBmhs0iLGf1m1X31OCS99QdHwTCKQZwTNvRfK40hBHCtnr14NFao7TYmneT3fOJCRMT3/jpqX
v9FCakLkiOO1hZrqIs1wlzH14iMdBTrOdX1dR3jxJfainUnjJgitkNcDvlZH0gfu01fYR6BF5muQ
hWdVLc48+F3E8qB+Ue2APAlIs8ymZl/k2I2lxE4cqHW4BmCHVlVCHjqqe+rZeh/XeBsGiPDXGeFM
1cb4Z0/muy/xe0ARqLvrfAtH9sLhbk+A2DxFSaXk32NqlDXo76WrmyNmRBytwOqaMrsF15uuDE88
Q+XlIiln8dLYOjkTU0eKTp/qc0MWa+OKZIAPHnsrLJ04zvx4RBGjiu5wK6kP+Zxzitmet7YCtMdk
2wFF7wPcyLipbHodOmOn68GB6/5wzGfNBz5VkPuxoX8WA1lndFXibT/k4hAiIUhwVJhrP7QoW+XE
Z2SkE8u6ZIPMMkxth+q+NWW78A20pxMjeC1azVzVBZkXr0puXMgIFycLSWTntpPA5AdmNdjjWY5a
t9GHGrl4Q6ZrbnOIRkwBwIsBQcaZ2hK2TlODS7pur5ykRwyCzgX+4MZLJgQW3xQ9T3VgsugI6ID+
ApPDqQKxgNxNrp3K8Re5MpUm9SeWUYAu8zwn3TbCGmmZhh6y7jpUAy8UVFZJF9w2eY5PomFwCYiH
+OKkoUR7cCz2yLZFqBJkw3a2Wgithm/d1S1V6ySLqgtOewKlFVAS+gxjtvUp6It56M9tkrsL0grl
YtIReeDYodhtmuU6Hlv/LEVXr2Njyu5ao/cutpb9QPrlu2/SDVnu0b9BU+JGDdAgQJto3RVmBh+x
RTzCjHyqgxhYoYoLhaDNBkoJfdtvzSyyDmbZBdvZS5xD05vxcch0D5aTEy+CLjeWGaaS63YcomPk
Qiospjx8bKHzbutcQhdwOpDWJXwzayLIHfu4+yDnOx1jyzZ3hLBEkWJAVs6wqA5ZY7xCNgENWzca
thJ041U6TfV11vTPtk/eAwxgvqMsxT29zGEa5viI6JwtS6FXAIQhye4wy4k31RC0iP028G9L/Ela
UelodQQpjLlGP9idb9559pw8cmuDukGVD4EKvacikgPrNxroK0UBiNqDQowuZI2scBfaAOtnZAZa
Ks2jpmmHImiIA/MxPrVwTK+CAs9xHbHqx9ivxENa6FUMStKLUehjO2XfyPeoY3El6SDH3lYDbjwL
AcDxudHDZsEt6KqxZzD3gKm5V1SYnY1502z7cdrDJDyFRQHGH8enxEKQsa3WFoDINIvBK5icpImF
UjL5mCfTGM9pVsHNjkkdG/NmwhRWKynN9Lp9E6Behjqm/HAyudECwF44syYEPL1VY46YE0hjg2xh
TzxE8ZZj4ratvOe5TV+qHlWHuSCP0ErQNyAtEA2s8w+vLX9EzgzUEQPkxB2hQIDfIn1FjYNjV3Nx
pKr0F5H6NMXG3HcmAdCU/TWWRhuLnDG3tUvcTS8SEqrDbuoF9cU1ipVpp/u+gvZv05Gd9NctGCg3
hAyK1aRbdj/aKLyN6+SoD8kDAl3PrS+fEfiDuSL9DXK90JasW6PBkniwMhwSpxUSXUeznG7Rjnqw
bLJZabKuvWo/6s79NLZbJwueQhD/0qyWhdE9ViOy3wOZQJnrl5BiF90caqvCUEUfZDl727zNG8nN
feRIzMkkXkE+xSevgoMXxdVLNBHr6CAbvU5bZXYFwAKFk+9o6wHmT2H2Gq6BqVICcyzoQoAa6Dib
Dagjm8KFX2mXtnLuvLJ4dFPvUOXwJXW9f50quDRD8NoblCYt6u0jrG7MOrESze3DHPiUFVMghjW6
QVfjYBODt9XCLGpEuRXe3nuKqv7iBtpDExsPU9HjiBhfi7Y+Oy2Cal1JqhN9LMiHeIxOBjQJ6KH4
S3gUcsCD1ANqf1jAYNOpr9z5TSTzzqlnTjbzLg3NNUIm4Hc4brKQLFeSXeOuheUnMEPbEw809IOA
7WFWxbhQgxvnlmeHHqOOZNznFI5WqDKlaOv6+1mDhlCrBA68ZNyYUuyCeSGurJG5ItlNwtB5SMn0
OhKPDL3hIizeuf2Y26I17v3Obth34vs8QeF7hIy8tMZxOeV5vCTfgrRGKU4llduomMjzkVyiKgdP
tzcvORQYlLv8GvsTVHNHsjQaikdYjf2op2zt+lyvjcwEPMfD0yLSr5oKSWB1BTcTl1wC+a2GsKIa
x6NSUVCKHpvOAZOcAVktQ1iU4UORsO8oN0bOq0UlsT83c1guxUMYFWdkPZMrUxovjsVZhLIFzPk6
EEuldl6WlPuSkdmWV+W5dbOHPkRYOXWg4SQF2pW+tKFLOG+GnmPAUEEY0KGFKbkVCdwAyOgqMsA+
k+EguXEzSo3LJSRQ39wN0lswAZ9VYjycrBt7sIiGxvBgArdoI3C46Tj3kL3Q9NFEWG4SWwPkHrCD
5TrGZIjrjy5NERbM2Mx8m5u3Lp6Ggz5YzVPCjVLYw0apnanUK1HVzaCP4FCz+ZIGSbSY4OmtQrbC
yIFo3KJ4GpkOzFMNNbPWTJfc9QzSYpGzysamQx3X5PKWDC+O28AoS8D3DU77OjcoySYWzOJeWYMl
5Mrqprur2MlBXHLls/g0/+J2AbGCX0PQY48yAVABT381NM8CQ0ZhDgbdjRlOFJVcO1tl4EzmeERD
EewBSGxE/VigwU72LrwyNd2twX8hN0Fk355BHu4zEhe7IEH7WPWwZUwLQeUi1+sD2kunKm8xOU7W
TTutRkMcZdq9gEZj8xhgvPi1gwzStxAplybCLEoM70nYUW3MDgzNU6MFyKcTFpnAzVsX2cQmU3WC
7sWPph8Yx4Wcpu6J3fJsT/oWs+MfVYLATQsHF8+Zbznw4rzTkGjuxpm6FTixmOtLpXlPgRa8T2G5
DHXzLqknfFG0E3WLOzm0+9icOrL/0bAsLQREyDkurUwsPFKwRZXeW+FwIV8J9q949BVZo0hvpiY4
2K7zjqzf0gRsBvyvenZS/RCj/+JmExkktJ5m9w6NgeuGmoFMvA0iwZeuwRCcnMRSnQ09/DUzrUlr
yKzeVi2Bol8bL50N35v4fUdcBjgHttlKKuBROOs3QVlnOCPz03W8LcOyWaoxIjR/BGF90cS0NIz5
UaPYP3bokI3CPkUKR20bzTHw8/tgri6eDJ+7XtzbY3fIZXbMSLO5c8LWDq2G/SLH7BR66JbY+Bza
7sFstcWczFAeOA4ruEis6pXf+jRWHd6td1brj00PQAaH5BQ+U9K51IGt1Iu9W1BJT5bAc5nELhpl
+rrtQUu1/Rny1veq2yaO9l5x7AR2TmGVpZGjifOGtD/fw3fJRVW5Be3EO/78q/UQZSoe4Uheinm6
TCVV09mvu0XuxEACuPwdbJAGar3xCUWGBTW35RzksXA/KkTzUh3jWgpQExCjmqXUGZQSOb1Rgwnv
1BejuDz02u2YYq1Oy3DgHet3TDAkzHbMOCP7pkXeMPmuHEt4hItaK38hkaH+JYb2qGbaCEy7Be3G
W0MiXSfQo/r6Pci6pZKxsfLgYOXeVTaBrr4Y3lukJStvuqXluc+J5779+8PpB5usDhcT0osgl9//
3RlU58EOEDImFz4DRwItf4SZp7SzUYheq7UZtk+mqh0mpAhua6IbPjUh/89fI6qHcf6Nb1kIiDVl
vEqN4Y72zcgMQLOoydXxYy77On+RUGaCrInxywmMd7flpxgWAXaC1RwzYHxNfXJOojnLETd857WJ
RUnl8t5+6l3zmkU5vZCqR+HxZvbOIsGTyNy2bgFqcas6d0SI3NeP/EtvvO/SB8JVaghDnKWF2gsN
YRw0ceKkorx4O0zfqqL4P/OCLziIAPGuuQiWfv0auC0XbCQ1XMhuzzzIIQ7791vykQxK452wOE2M
R1liD+sSoiMx8XNAoQ1kzjd+Wv3759DT8aGcNuov5jmPG6EkMWOyqbqa8gv9OQ/Il8b3alx4fg2J
0Hjs7PhZ9Qs/OLIbC8oWtJSax8ruHxglSV6QnhI0Th35isCUq14ZC2ioHCX9dFK/zgAHlZpzP3tK
rQVG4Oc/mKdaecN/d051UKNuQAip3bvWNjd8VSNBL7o3p+sVbHqbtCd7flCPtZ14z5MG/3ZASoSf
5ONpKq+hpptahOpr7QPP5ll0LH/S+s554kcmoA6MvAbKk58ayCV1crzjJ6h+JdQh64LMerJ2xvGO
BoWBtzHiQTU9Qoe+QP2er+azs1ON4wPU6R+R0+W3KRSrhqHhtVGPZdtQD6kbk6vuOknNdd/elii+
etgjQAVS61Z1G9/sRbR0MIRlUJn4MraQbGbgc+iPAMDSj4pdmRmUVcMTo88zmGstMHdLu+Ztyu5b
gxqIi2zJtYiOpqdkK3EjHvD7YaQZ0YiPwTJt0bBz2PZRJjf5SJ2YF5iLE2LHy2T2Ebm3N58vEvTn
AKpIEb02cbQ32EGj4S6oEA4nPIT66X9Mw1rIR4kFHZ3LJKBzyW3zbCT14Ujh1yMfTfKVSaMmRTTX
q15JHcqHiH1GjSDdSSv4TeYz7ScJulfnF7g4Jos6Qfk1z022ggkhbYIFth31eLW/8Is0gD/prYFl
IgaO/Had28ku9b7147XWPfCZahj4FCP7OTYdJTWEOOj9+rVw3trJ2/bgdOVjSGlFTRs1niH35di4
BICzITBh4B2hyMjXVZO0ut+pAum/30DzFyJPQGPjCYgNlD0tCh+tkfwOdPgYoJNoPDogUtQn8n1A
Tktvig7qx9WOhJrSSOjMccccRbNWzV5wL0kOFv7CW7eD2HU6K38m2wt5rhvESYIHEtWMfReCW+vc
osBeEDm6MOeSG+5VQ1x8btjdIymMKw5r7rJIfDAFBbhix73HM/sKi/GId4V0DqgeFIQSl6GQwQpg
SLoUy/qCmVMfIpPyv5EtMc9bNvEW7iGqszH58vdWv4kLCxNosvEsfwZI/WXm28TPNs5YXzFneFW1
Nrrsc7Q8KkPN2Hwu+p+LRp06jDy7Gz8VTAPudO5abXtq48hwVHcJR1irSURhFXkUhlOtZdSbqhI1
afI8aYe5FxqLYaVC7nGTDEfVkwyOmvauOLFCVCDkc3HnP5mgfIbd7Jm5YeotLP2gx9SDp7uJazgv
wVpQU4pNA2MAtWpYJvybUy0lMOtxxCwFKDJxorEef3J7g7upmq7NFKGrm8hCJZNZbTXnUQG0qhve
hy8Mk3hKkZHUuQuhpL1xlddikyzs/M22vyclhAsEAdj7+Fl1fo8gOTiesThdTo6lmm1at1I+NMN7
jUInD9QrIPv6B2/HRJEzPMN8zdnUULriaznDKbm4ssX1KZUTgKMsvR6woXqO/XMvilA6BAXdtDeR
cXFl98H3sHK+8gXA86jBmHmtDzPBE/rNwEgCY8uVdNtCqBF8ydJbJHzvVDN5j5kcFj0MA4bfyjiI
tOK9qAC/JIAlSIxhWA0y/no0dqAeyajX8E0IYrN6lZrB3tM2WWtsve7+52dERoXSun5G9+/oKcVT
4i01xz1mjDohzPZRLUajCJOVaqKlYUnW3amPLrv4zauc+4pHsqGFw6q2qM0NuXnDXFOvo6EXxHZA
Yzk9DB+cI45OTcq9HnvRqicfQ2ZHoGk4VO1jpEjbMUKDmolJhLOjp+K8Vf3G8IwuG0n43TYLSkUW
hi7uAwIIy3zAF5otbvCTmxh9xLlvbspekg/Gwzesp8PncLJi8MZk96EBTLBuIBSBBUS1ZRpWDKEl
3pmYBDRgvdbCTNGweepSVFy90xRfgxtcqTDSbmAoZvm281pshtYujkRpg9MAkVbS3aIbf+Bz1J7A
Z49U7rqGQIjJxz95BovLkA1it9THGNa0gkDRfOd7E1ME6jWvZhHl8FKNvi29va+9NO4TkQW7j1eY
sG4ecEH53JdbEhBscSqAUxM48V8x37riaKKxyhElS97VjmZ84y29ihrZLkhZonDkiNedGTVljgmW
G3BvNUdbRx3UMJGugvLds9kbzDd1T2zSkJr4HTs234ZmAMkEdKPzrvIQ/+5WvEK2fa20fVH4IcTx
TmrLsyGqkC16nQt1LPAbddpuUuIQ9N7QvCHR90k4maEOxnvaZZrRsJekLyKcmwb0c6S4jUYKgDZ7
xkAKBfegnvXGGPAE9WhUtryT7eA/yCpgWvQsGPpJLZ96imDZdbfqkMoF6HiAYzbdQ/+XaPQx8dSx
prY8uloNa88LlDrqvJtAw/MBGxhkr7wejbA6RkRnvFbTZcqhjIIzuSoArY3NfKZ3hwzAZLeFq6rC
Ph2FTou+DfVsFZn1OnHQzC/r9rXX17zkzLc9+QABfAWdBXynQCmdkjdAFbVd4LJwP1vdrjCK09yB
e1UXkCHYYw+mLlM/ozkAk9glNIswQBtMPtrcCHgwLSLCZDgFnKqgfRpHgBUgJOgqQSThOtQt0mij
pjUYZGxSjqoPatAdBJn0geG6V1NLqoN2tIROqpvFBJG6JSTjHsWE4vOVOIA6ESMIJPXnBogkq4Ha
vdtV18xiFX9EtwNnVIW4GzEFN4yKUs/oGrgLJCST2zsUbdWWxWyi23gJa8R5oAfyWibNocWcndmi
Gq0CAER9UdsjAQWqlt8ZUaZQXyaA9cfmijnJz0otP2BYDWP5wFRjyqsrjgAmzBSpQ3MloRiB4IuQ
WuBM1tEi49f5PYaDGcTqaqh1ukg8fGbW2OvUSBjmSxBZKxa1ShAo2gwaMpSukBMXO3qZUCWUF7U2
VExm3wZoRxhjA/EaV7XPXVk9Qbut2/FBhxgquRXRXL6oFmFE7KPejjDpc8yYqPQz3xfBoxIkZZvE
BQCnDLkyIGI0466kIKWXSpCDIyx5bbCqmrtH03wRrbqRqfhR9ToTRcXR3GDsn3cXPlaFCkS3n6PU
ghKctzlYGt6E3ZkFteexuI5v7bFdGxEUHEK+avwcHJOLCkAqQoPU2flGAbW1OqCR/d5O7XISzWEc
EBtTh2hkIv0iQvejmUvo365i45HFq+IJh0z0ocgMxFW1b/sEoae0pXxfe+iIxMO29YqDXlmPQxzf
l6344c7DU9DCSlWjUuJRoZLo3PiOCcJFnydn6CIkzWL0yPeCL8abXnY/gkYcqTI3DB4nmWvolFgh
oaNrSgRmHqwpX7V+SHg13JONhvQnoYEnojxwZ0yvTHagtp42JTRXcPyVMj3BjTaEsJQof9ilpif3
Rm9u09K6I6t8ynsq/37/QhlnV3dau/i8QUE8LcL6YSgLro3jGmOsM4LLpM3R0kUv+wkRV8KWeifS
+pBpvAUIoJ1aHmp26FLfdrF/cKyRvDJpYnVkFsP9REDfWXcqMOS+DQhLnjtBtUhLMugJAivzNntQ
qZisB8bF/aYGUkwxduvoGjUM3AOMmAsHYM1Lr8+K0rtCk/2U22W/8IbqGZ3Z2xK/P0/dmGuu3FlA
9xjyrAYAcDfZzcZcOkW4b5glg9ccNUpuUOlh5WDq6kz+lRTxkWP7Sk/j19ZCHTYfdk2O8DrYELZC
EyuLOGMPYkr3zSCpUEcLFdCgN3cZpYMWi3M2VJEGTlnmBy+1spZFzljRWSIuAj0AdGQlpyn9hqsR
bjXlMxqksD5l+ThozkddwNygpHI7N+69NzobNdfU6xs5/P3PI3kKPiLiz0kH2c758wMRCdh3ztLn
ZM5rpHDA6HhA9u0ueAJ//aDi16ICFwiJL67qBs1e59Bh2wD+92hpsBptN0Y4B+WZMX+IZuO+8KZz
q0oXngd/QgHNemhBQd+dMd+i5tBYYOp9BDxKF4JtQ/kunHqO/RGSYLrS0bHBOwhLq14cZ3LSV1WK
q4Teh9fY2o1nahrdpnLsO3UlnZWlskgoGmdzpTxl10gzIKGScK3OTrYIzp0i0bFv2uyjbepuSlQt
uE0F95iUcEcRLFKnmjf2GJaLkmTGENpP0os+JHndFeHMwnXrTU6SzEjad18LMpKT5lUHmyjCeVwI
g710DpbjxIoj6QoqjD2mIXbQYv8BSstr1qCClEzG+vPehq5j3o9rafZrdXoN7XDICKw9C+levezP
BY55W3/WkWnMw60r5+0sslfLDxl9cwCkNrRQvSjCbPKsc5eVoMYpGxIKae2jXSxeeuDHAKO244xA
Qdxa+6nG5iUY3wLDg13saUhkRxW+saK8RZT/m923LwVruO+TA0DbLbEUGSB2pKo7odAChgU7aidI
b8z4DZGdfcs50jj2WZ2Krt6QQwjuVaHc0Mi6lv0+R8PvatS9o+cTXsLLbAIUGUA9R8q5E32uq0AG
HMLZqiEVVbL3+W1zUHuBZJ+uESpR2YMK5GNsag9ul/wwIFI5iHFgLXcKUWEbMmo6brkLpVzh1LAO
Xf1HRLoyMzx0jtK9H6BZocvXREyXVGte/Xgira+/A0ohK4fBTzliEeofWhBDwAN+qBmSJM290NtT
mlu3IodAWY5H6vgnvUHa3yTzArAy0bKDAznQNaNtmARcRtyNLs1Hk1MlVSKvNqq6UKIRVDhzFs16
tRmomgksvUOgrwuKvTdWnX8fbRgDBsyqClkpnOtW2uddtNuPjbsriZ/VdNXhqmCYeRg8uZXMz7HI
P89LYLCnYY5vu4aam4MQPsFHXsPhrphZEtzXTHzR5jFiyO1WfWBcBh9NjyVXGFzHCkjrlQp8hvaK
pvoQrfhymPzFNOhU34wnvSOiSaHFCKZ/wwpzs/6YRfOaq+BOzW0zNo9Ral9iV97nfJ2S1rXKQFXs
ZE4Zsm2EH3lUPY9uuQntaE2BaqOCRa5U2mKyyPKRfPGMGcnmmnNeu4yQKaRNubdEJdrLUGIfgRI0
GzWJZYrFoiPOwVAcgZocUsD3V2TGwR0JeQuIESQ318/IhWQaVPpJDUsTe0vN1td2IDY9qIAB7bxZ
L55MRLgsgexuS/q99te4AEA2AmWaVivhj5/VyjCbN2Hd7NSYqck9crKnzvDQD8FCshYLCyR4nx8k
O14MkldF4S6jg4fgqmPxN52miF9XWT3sRhyzwtzcf3aMlWxUgGFU7ge6JkstDl/V3mKCnc4SYwXN
a2k48y4J7aOHH2TMrHATsSc7/xKydQNDcUjk2Ou2Tc9REiL62F2b0j7kDhwwO7weII5NWoYmMmLA
zAKicdcZ7rF3Iu+cr03gXR38UB/FHpbATgqK73a5lByB6nsq8u1mcSO4kOluw36siGD1Hg811mji
f1cN1YfggMrD9SDbOyeIjkWDvyV3XM5QuSyj6V5lMj1MR/ug2DihdZwaTHhVU+ySdI4dk+zI9045
v+e+dxMF4S6dgjMOlle9Z+7KkNNvbh9F4uGJ62/Viq8n7hw60sOAQyiYUgN29n1IuDImCICo9DIK
A8EVAcQBo6S9gLSR6BYSR/wjDrK1J0YOTnOp3kGPKuqkGEEZCcpS/aZGDAJEyEuNYHycVxsDSPDY
iTfMER6yBs/BOfie9topmIC8NVb4hOPAFgWJuxZVTtNxM65M/Sntg+cEsEtfJ/foz+/ZL7axa0Gz
wWgMr4Fxzu/hYV8b0t4VFIbU7ln66Xsmomc7s49lOe1jyCkDB6TKVTlKxiviVlrNNRVCdCpKZkih
qpDdgWI7GFRvCSD33M0Yf9XmJhV5iXuVXFklciJqjqrjyQy6szGCymAz92IqvGxZEVDNMCuvHSWL
XWKS1PBNySQvRPQxYGiB8OYSWXzUp6sDmloQPajU47ElK6ji6C0iKANUqf6uaiEhofsYjZs5U/CL
8Th0g7rQh8Dg3RQ1zWbYpxzIja+d1DaK9gA50Np+bGv/rEahI9tW994mwBblcyAFK9GCsQaY5yJt
qiCFNPf94O0zxB3qFq04VP4idukcy3u185fSB09DIioV4bFJ9Y+YwSpCuTENaseoPWSueCjC8Dkm
cRhYsidoCveQ/bbCHj6cXF50o8d+ezykbn0QbLUW509Eu4JMHBqEgEwLmA57+2ibFwjp9ipM/V2C
wQClMv9G5ULD1oS3n+9Dtq/Aak7qdLBzXOUtg++/IbD54Mhw869mGjLZcWLeRaXH7jzvoFqjrjEt
/hXGqZlAmJnvqqmkrvotpP7/z3/8j//1Pz/G/wq+F+eCRVLk/8g7aA9R3jb//U/nn/8gKlRf3X37
739K15K2yT1DeIYuhC6kx/c/3i5RHvDDxr8Q2YijEebKmYHEKyctNfumdrqJlzDZcmyjWPz+ge7X
Bzqm1C1ct4UJS0nXvzwQV2vRR6kPc9pu1kk5b5IoAC6NAtIMkTvuTrFZv/7+kf/Rxs9HYpXrmY5u
Ctf+exsrq8qAq4T6CWcK7qnli4MAnjFFyDdE3/7/HqVe5S/daXkwNuI610/FnDTHaA7KQxrlSBDN
KKuEc2Sdf/8862tvQsH3+J/uSVcgaCb+/rwmsKN+dqoIzlqG9gNigeHy909QnfN1gui6I12Dfd81
nC/jRWzE7mK0EaKgaJEOKXBmEwSzYVvhH6ai/NWTDFTMPMc2hSm/tKVKYpTqDAl8ux7dFchbjOId
LduGVrArHRsSqBjqy+9b9x9Tg+lvSUuXliFNXtz4e//1sgidBPzOmVhHIXLRRuoqdIEx0wRO7tz9
/mm/GC3TcnXPcgxTx8xL9cBfZkfPzd8vyqi4hRoLqGTe+LX9h0f8x/KiQbZhC912AUk4Xx9RRG0z
dIWVcpui/BZdBZHSenhvybmY7hZSX/T/MGp/faB6ob+0Kc3dvrY1Oz2T7YnQDVBHNjBKBH0XPbHz
7zvwV8P114d9mYxFZqGKizDeWfrOuRnKnW9FuwHNOMzWwvQPLfvVzP/Lwxz97y1rgH7WsvXLc12j
217UU7XStQ5Hg5aA7vftMkw+6+sqsw1wTgb7qq3rX+ahOxoMZduk58SJwSoaEfnJ4SgwKVcHrQNB
RQUS6kJkKFFchHCHRPtD5/76JWxMxKRtWVK3vyxAjUu9z2aln51kai+NX467NIEv7Tn3A0rRuYYW
XFHfdF37I444L5PZrE5YA9R/2HJ+sREIthzH1sGxCdP50hkk7Swj97CaCprhaKXIhPU4zCVF8KF7
/TvA1NMfev8X00ronmeZhmXoHuD2v4+0G6dzklcxlPK2qg7+VGPCjSzNmpx5Qe3WDN90XyPTNIft
W5gTj0buTPBY99Ou4BpM8FC2b65HBBb0cfti6N3wf7/Pk6wSzAKhOyZd8/c3hDjalZYZxGcMXNZ6
at5j3/z9D73wi/ku2JcIAkxbeNbXORhIzQArGhS3JE4dSrQ9FzqN/EZrGQcK2ApJYZXRQpkoUTPR
uXiz5If6XVVo//Aqaml9WQ4kRzxhUrxw2J+/NNeGJw6g20/PgZV4K7yoni0ncfZO7E3UdLqcmsyI
BUngcc7qm9Co3T/0t/GrOShMz1FdLj3361oAFYz2hJZlZzG5115TnfGFWqUawrO1e+844tUR3X6y
g7VFFV3ZIgd1AOMCTJLtX0vQh13GrS0ad3/oGTX3v/aMjeS2ZXi6zf+/7IBWlnFDiH3IVZS/UIlY
uSnQWlioIzG/WcM0mvv5pRujW12Qay7GPwYEvzjEhKNbPNp2iKjcL2/Q58ixVK2UONkjTUdu48pr
nXLx+3b+akXS954nhW075te4piSkEa6ZpWc/RhhTIwWIeHNSnop2xKvIsOXt759n/GrGOWw25I8s
g/X1ZQvAqWiyDPSqz5ZZbTMQkIlNkhXA08jlywqgmfmDt3OBef95UH+18KSuS8Nh8xe29yUsiIgQ
pRVEpKiRU3Hb+blxmteJavDv2/iL0IDlZBB0g6RDAurLY3o5DlOchTqhwfQ8Q+RxGwnCrEXiCzbY
4OwRIvrDMP5qFRE4sp2wuVJN+LKOSyQB8irsg9vMGVaGyjPo4U3BfmGOOagpKIu/b6Kae19Xh8vU
NCUEJ1u3vsxNV+tiB/n49Fy09R3G8bdRQp0OAZL7JBoetcC8da3yTiV1fv9c41fL0tOFJVgQLoHy
14bmgYYbAETA3swe8RveNWjuelm8QhTp5KtyAaVKAbfUwARv+vPRrabnl4ZbtNrgDSzHtb+GfTFS
7cMQeeF5rimaTETX8OCz+nqaLfOuKPEf41ClQGQ51Y2YYcd1euaQUXf198RqctKWrvunJfWLaW25
8J6gkEnHgzPHO/8lMkScDvgpxdQzBexFktvvARAyj6I22NwTYi6IiZIP1fqH0SW+SuHDxnq7T1DE
0LzmfkZ59PeD9Iv5b7kuu5aQ7Oje11jfmBM349ibzzpwu9C6Su1H2NIlmhphK4Gj/WFO/GKftDyb
jiOgc9CnU1PmL81vqixBFaNKzoqBYpjdQ+OiEfb7Jv3qGZzXAPpJKon/iPbLNClmXxb2OTOru9D3
3vysif6whn81jCbTkjEU3NvNL1PbQa/WzSMtPPdNuUHk4XrsMZsei/vfN+UXWwWt4KR1XJ1t+GuE
YydpXhg53ldol+dXpcz/N2dnttu4smzbLyKQbJLNq0Q1lmxL7st+IVwd+y7Z8+vP4L642FUqw8Y5
WBvLe5XLTpFMZkZGxBzzdxhSj3MciNp0JjypMU12nw/50YTgFKZbgqCKK1w2oT+ekMLuvINPMJ+7
GtSDo92Y9GpopIwX+y01l99xQPp8xA/WJ3Bf/x3x4rAU9hK4HXDWsyLNlY49YBX7AP71ukjTnO7B
6Lh4PolhuPl83A+2U4tohoOFsCzLMy+WfiRabRkgbzwr7Ek7z/DnJD2NbneVqeiLoT5aCslDGB5B
AocZU7/YSd3WDUCB1/E5GKhtTTQJFF27K9lKlwT2EjIVSOKXBLpFbZP08P/hHv85/vLO/PFURdfG
qbZ4ypTjfIMAEjpteUVA41ctKyNQ2SzuoIpRC/r8Hn/0bE2TxYWoxdCJJf4ed3JS5WLgEp8nNz6q
cdqwF6+LrD80ZUvHeoFzXy2PS+b683E/msWmJEzSXVs35eUy23R5GGQIR85LPcnB6qzpFgkI6jcC
dXvxJ56d68+H/PBS/zukuQRTf9zixIpU3yF4PBcYfJA6ylDflDs6yZ6XxCzso2NRWMfY0b59Pu4X
l2peLKmGjQWGjqf4OUrY1eLmjmbAo04WdimjeGG2j+kV/nzIjy5VkvdyhO2Srbx8qnaloYDGdfZM
Sx1EtPyqgxG8zCKncLc4kG0K9q0myd8/H/ajF9bWXd3QXYsbeBmOmhkVNWhu0VmvOGdFNfFvMtRi
N2BKZKzwUqGo9/mIHy3zNicLojXpsj1eLBE6mN4s71jma9u+nSfjzQNbxhb2VcL5o0jbstHtMX9I
Af+T5kMKrirEbMzXsXtfyrHRiHsj2/+DSbacFMcz3MJT5+hnCEdfPM2PL/K/Y1+sDZ7qMOIoQ9am
PrySZv6b7svvS3nl/3Av2fMNSbbv32wOvn6ePQ7cS9pKbqy5vF/qSzjQ3X4+zEevgw2S39YtyZJ7
mZrN4MfwrRj3LMwElTmfY8+CLVEVL9Mk2TRHHH2aL3IlH05Mh/MRsQDErMvVZiAtEo41T482HyyJ
C9h6ODc5vU+w89VOYrCMXAa1hB3/f6zL171R8PNTk6clFKo0lNtx4m5NThFLAWopaXfI/dy0eV/E
nAFqPKXqL1acD3ezPz/D8hn/WOqGAgv71uQeo1+/MUr9mOetPzsOfZ92RK2afrilE6xq8DluAK90
xldpyI/ScqwB/70NF5N2NKPZdlQKU2J20Qsswi2a4vh3SNusjcfH8mfKvgYqgV3s/yUXw5GC1Y+K
DdvLZcZB77sCv1mLyTwbrj9nUbKBCoGuBRYbmoqmwkJTFP5kdfVVX0/Z3RDjcPr5TP/oveWETE6b
BZHPcrHwF16uBw3yVdA98DYwIMGRhHLuQIL784E+mt6OxQguQ0mu+e/HbeTh2MKo4JXSikPT6ru8
Grjc9G5MzC+G+nBq/TnWxdTCoWGKoL8RqCgXlrpzU3jBcQnQirK5VWHze+j6rRgzEPrjkR3ui9Xj
g3sqCUbJsdp4LNmXC74dk0Z0wpnNFAEH2CdfpOWVifPT53f0o8ukEqF7lkVemW102WH/eINst4bj
mLnFXYi/93RHs+fS1okMhZ5LjtRwjyYUcKAsxy9u8PJeXCwfNlldwVmCiiM1l78Hnk087vLKLDmT
gxSYLfxvlRYEX1zfB+eW5exATG/aOkeJ5Tb/cXnKzIchlXl6BoIBzaLIj/g9HtkYdvig003efLGF
fTBDOUojkDKoZLL6X+zTmQaOwMtGeisj+8VxwQExY7Q4v8HFu/7iDn5wbeyVpPioC5ucnC9CWkNZ
NMtCDD2ndAItnVY15A86cu1Nm1aP5A2+2Fz+cza4eGScjiiQuZJH716+5xCtOmeAtXrX1W70lnoT
RNjRK6ETFI72gA/wECCt0Ti7WDi9NKEJIqT36uJl7kb51Mct1ptp3HVf7EQfzCSPlYdzvNTJu14e
aSgSVkk6t+gbWB6/azHeZEVkyavP35QPXsi/RrmYSWPaF3A/Wu2EQbjYOZ1u3+LT4O6STA+Pnw/1
QVT711DLJPtj0gLmKOi8F+HZyuM9SK4dsujnIHd6PAPc9xjKCfYD4xZ58/3nA38U/f018hLT/DFy
qecqr10jOkOiBdIMCqUSa4SDvquhVCifhjy5I5u1rav85fOhP3qItkGcJB06EMRlHkOHBdm7lXBP
FiyufSlSBwWdl3zxED9a7qhf6y57pU7K5PLAEDdWIUI3c09OmpyHAOMbLneba83WCNzbvqgfQWIc
xhHkrV772B7979cjIkKS5tQSTZa9i3c2ECk91UExnifTRgWXXWeZ9uA49ilacLl19dUq+9Ea4S03
1aRuZFJ5/vuBwpASwC2ke2r7CoK2pR4t8qxrjS6tmcaxSFlfzN2vBlye8x8zaITFHgUoP88titFZ
yLMl7dui7I9p22xlOxtfLIIfTNklkyGoBZE+XGoefw+YlFnYCJq8zoFZYa5kYW38hDqqcI230bX3
BIenRSAsY/VF1PPvlf41sLw4ZnuxKDxzeUuRYCxNhlTfdnZ1gGe+aMT+t2+HLWggYeoQ7JHBuHiM
kTQLbcjy8Cwqw0R/4bbXQPaK9f9+FBu0G204HG7ty/AqgHhnFamLxW9MrzgYtdgXC+/281E+eAdt
uEmuwXGWnibbu1hkAEPko20N7ikT0L4TbRsX8XbAeCdt68cuwO276X3ux700hq0t58fPx/93If9z
eNaavydMSAdhE+Bzd45leUsEiOSZpl1bSfXFhf67jNtLSw6JAq6W1+8iwhmGoclGGbsnsFursiLd
wwz5f7Ialb+48aIf+vzSlo3h7w2akMpydN4DScvMZbSDvWEw48M9UmAJD6WJyIFOekOV28HWd58P
9dF7p9OxZQHV9Dj+XBYau9BWmVUbw5lm+QLHGq+iYpEK2Ehh2v4aBwsDGq3T971y3AfDsqlUx4QK
X3yKDx4mn8JbWjMc3o/L9a3GAlToSdOcgwXxiqZKbJlda5yYDCTMpXvGbWfdpdN1aJ0gyN0gtevQ
sHE6/fyD/HvYX2JoYkyXzgiXwP1iUmGCNbdx0pyd0sW9NrcsWPt4Z5hA3lbGBKYpm8HKYFdVffUg
9A+eOnS/pRNjaQGj1+zvsbs0z+BDD/LkjXp1RzE0QBwCUdBqakhZFi7AuiwfAexhk5r32XOs9XSq
l3VrnKdEonxp+9BcD30mr9xQtNsEgRIWSTPO06IjZAuE91O0cvEwbdFO13i5hrANjxGnsaMrROST
Hr8vOxf4C7DWqxIt21pFOU+cvNGOdRF0Vcoviruq+WZPBVywIFR0uU7ue1fK7M6FzAbcADRPa7oL
dqRl+YlTZ6f3dXXjlCrblpMyfCuqW7+IU9d3WKsQPRr6fZXl/XaYqw5gjy0WDyUQfJMEtyCb2Lwp
vZ72fZGbt0lIk3VlN/11n9XBWztEODLaGVpy6SFFq2cf372faVY3zBINOWaRxwK0j2tjZ9gkWGc4
wx23srguEjBmnCVwyDWS6apLh+GKFTVBiVc/610AoC9sk2tuEopSLW0hJ9jm3ejI6oljT3AoDdNa
iw5dWjgbA/Q5+qm9ziq/a4lTYWuCsroa8PZVY6Z2REbDKiFbd6eMkEuJUYGkWL1iiVHlNNQjAZog
Ox7HQud520GUPujgrbdVJjKykp22H/MO5xuvwI2nGoOdK7vpIaTntFvFUAX9mV/21LeB+CLU+WBa
LosQdu+2zln98rSAy7oTzGPn3AUR+MaMag6wKM39oUWuvE2ltL6I7S5fQVoe6JeluYNVwOWfiwA9
boo5xnZzuAH495Zz/0kNaQg1wBai/fzVRHitxJn79vmLfxm3Xo568fKlbiLH0nb7m2oYfnaT8Qif
afxicVl+x5/L+n/GWE5c1I/pEbhs/SnpeHZaVxtuMM/cZB3tzk52r2FRIJzbXBTvn1/R5ba1jEZG
YMkqLcvJZXePo/V0l+Mwia/5CtUeOCc4sCZQAoWCafXlKfZyBWc4kgDYvpPAIvi4TEBUFfhZHTIF
dV8QnsM06tsqYBUaAKB+MUM+eFb0jzjkVHROOXTl/r1Q1rKaMwuh041qdPchQUu1b9LE+OJpXc77
/1wQ3Q3sw7an0+vw9yiloellCLMT+hUKRRXRnFUT8vzMdBQlXuUlvz5/Xv/sxBzJEdBQNKf1jB6D
yzNNoasM5URu3/RVdOpDuvRx+VknFSZKRul4vjfWj8WEXR6ZlgU3U49fxPz/3FceG3EcLTKWpXMG
v7jibkySWLqlcTMq5IOzhp97lWnJjy+u07h8DZZhqNhzijHporhsFI+9coJkHMubXoNwn4fh72Fu
d73sD2R+twP1p5Wtj/C08+Eq9eiMbDVEsNUAVuDzT/LP9dIeTJOOJ3nElGsvAzsQomU3ZgHA7yl+
Jq1xp9jzPx/C+ydKJsHJW+ESzpFZtazLyaraKRRJoLW3eqA/ZMDV4gSPb8yIB/a9gXy2ELcetpuJ
QEArgdtoVgnGLvgWd81RNtFJzQgijKJD/qWf9K7HvUY/S/e3iUqx0o131SyMwcq4LosmXtlGtNML
YCTtSxSlfiTTXVM6r3Ojg3hSN1buIfzrb+M5uJ+m5wbFZVZOJ2PonqJI/bAcYJw9D8Ul1kyNrQbn
vTOr+0nmDwWy50YEG7OSexFcN/ZwTrqYlHQxL+gPGT4p4kK71u/klNA1iB+mCo998L0NEpyH2r3O
zhVz7akNlJCKlJ3Ku8TAPZIKPdYi61776WFtCNUDxSfGFzkgc7x/foDA8a0qxM7Y3DtujnVqG61x
Q96BvAX9B6uauJ8ftmdMfRCJtdGVCiw/B1rndlDPm2djiK8kDsaepb8MhvUNae+1hiI4dvVVFsi7
Ho5cEGv7vHjG52SvKXWk2XozAweR0w/poJTk3LkKpLmzbfbg7tVRzaaJmjWW8voAFQc12arGgtMO
EFa7OHzG05abuhqJpmtu8tJfjGz7F8rae29uD12ub/sy3sDb3dcait/pRRJ0VKilA8AaUQg1kFsm
erZ9rlC3KgogHs4ttT+p02Ca+1YnYHBmMBs9qtdEf2nbX5gkXMG8IF4rttL8WYEnxEL0WhvBqeC0
UgRvQ90Q4+faqoiaR+XU2CE7vos98fJQYqYhSHucnNNN2LTANpTveWBhvcA+xlZ+FUazs+a3dJEN
pRMXlaXvIAAsEZgRriIU32siOQ75d3lXHcI8uAkznF5QFRf5iRu/7gDiG+WbVzsYNIsno8wQDZbO
bzxnYQoXr3XVbOda0gFbsldJ43Zs8rM+JzPdZdbPaLS3Al2l24F7tPGvmkr9QD4cHSHMW7dfA9rc
aUi/JXZGrds/zmgE6fC+GgJJn618ijL7ls7ks+fO91prrqsejZ8zEfd2T1JZp6EOvmHZ8c2yCl8g
2o/6nNnqQDQp6F6qMLCq1lIDvuS1BzeuH/TAWY9GtOGRRMuwg/J7Wd2KON8mrYF1T3Usu8nXVHFb
Jg2g/P/8ROI22zAxIKKVW5lpV16K8s/lTogRaawynLdOhfBLCuBUuKUHTgDlVMOazYxuU8dGfZIV
vjOnCGzkWkTJHuzRDG4/Q1ZnTQAXnRrxvCF+0mp5Ugb2mRM7iBTX9tjCaA0sDTEmsNSKJPM8bwqd
HpVw35v1Cdr6Y6A714kW3VY6JCUkqo6IAA4BEdRCfa0ad62zHE1Y3M8wgofGvkuHfGNazWPlziAE
ok0TJ6eSH6TsDuscgpWimxm1R+fWaxvdcdDqAEnC5ab6wF1szblyK+e6S0Pa1oDdM63SuucljA6x
02w4Gu4Li9NOJO4ghNwaIJ/xUDW+LW+9MDG+19kqOn01dW/SmNbSvhmwtZSlae+sXrjrFh85FST7
QrO3uWs/t31/CzblqWPlBiifA2zmrIKjoPCFMl5teFFJNW3KKFhXsVxH3rK2aa7fdRKr3boqr7yq
wTBAJiAq0671Q9vGpAEnaunJ77BYtiia97ptHjq0lyNq+9xIfQffsNn2VobmXIeZclZ2Zgb+OCa3
Ni5Uy/Jnt3Hnp5lwN20C+6UP9HOAnYMsZrgpBth+ajoiQx2Utzg2Wg2BAKZ9P23apv1QltVBTPW3
yBH00LJOIXnfL5z3DCUh+zFWkTgvuuKKDb1Yx3mFS4m6ahBSbswc+aLMMc+FbTab8NsHE/JG69Xv
mFfzfqfaL6z83mPKvqg1vsdzeVadeKor+9Qa0z7wgB8UEquqRANHhi93i3vAPD2GQHJWvaSpgkcu
cF+W6dETswZJpDUOozMMM57leXnsybPuDCwY29Vo580qnuAjtzYvb0tF/lFwavJFWSSslkx9Fp22
2tYOBB7N624ay30IywgbbM2dvyW6Aj43UWeBuNbMAgIhKqPfJRjUhWYWP8I2b7adhNQomipcD5lT
zey9EocmJoaCCN0nT+xr3aZdXKwS9FjHVDQ2YCL4uqSj1bVUYNRgCQVq3YxiDHd6K+pnFBQJLena
7M84cBxgxLRPdtoMP0saFXSOaGl6IEoNVjRc44gwFwIZgz7hFVouBAs5d+8eOeu9hkB6a/bddIyC
ttvpkoZocMXaym4jeDw9ncQ91s84QE3k8VXE0t1YnDFj7bcYHeNGZbpGf10obJxZgCPfY2zkHqfY
9MBdCAeYeDht5l5aM+f4ujpGI4smkBDg5YlR3ZcAJgKxS3oO3q6a8x8kKuLN6Oi7xVtkiOU2GdNj
olsA/3OMQurpgShvWHVlnOMyMWBBVN2OhnceMPTkFTtUtXHsdcgsqN/8CYfOVja3qdf80hza6F0x
gfLRjd+V2z03XkmHqAEqA+Pog7Kt73M8sw3p5Qtatd8FCu1lz02LZCfwGrd1ddeNDWY1yCfr2gY0
A0KjsN5Nz93FnvegheF2DBI4EIaB6WLeY4UNOQ5pypWhWnjG2X1Wle4Gudb31sSVOEq6V2uEIhbn
NsLbYT51XQ+2s/Pu4zii6T9Vb8hHNkKUp5L03QLJD30oUdAoPJxMyZ0AnY938zxrK9Elz6lnHzL2
Slwn16MCaxdhjwZ++zjgEaKMxe2Nul/RV2eudj/g66UZzTmcA7hcM2B/zcOUbo73elgiio2DR9XR
Thi3GTj8nKyrXrnEacDY7GIzFdVW66qERVlo155WrdtRv65j4y6a0PWwuLAn4LllrfFTwD6WFZ08
8bpYSGK1AtwMHmOxMapL8jW5BeBW3ydVjc+dtmsG7JPNKfMrPDKjacC2hWvBU60IzFVb1rukK5/M
GfE7e30Y8rpOOHQN3osX4tyAejse+LAN2g6r4nnxG+dcfVPCvk77YEc77KbEbGxM5A7Hue3y5xww
l9Aln/qrPmzXafhaAUAh/QSDyHu3aB1NLYgwAXiSEpBig31NCRg26N+A3m+Xx1u6AUACQP0udt/9
r9AQx0liKRk/LsFYw26kdcWuacfFKWOtteENCvLVsnNhFcivGjCcEjiEJMDzNDATJbHO4KqX2ZFw
QH7lVbRv8u7AaY46uzd8yzr1G/XCTs+SX06hP+Vmf+bzLXH9YGi+rJwVJCyNv5F7cBdDaqhsczDr
gcsMvmfe9XUAbWTyi+6X8EIw0wUqZ33tVeypkYeWlpO7EPV3DgiHyvHu+j7YmtozIYFf1AuX33om
Q7lu9fK3VY7QQcLzEhTF2nwMBtri2ytjeOssmE2jQLOC/a1kfaTosiNbsUWBQ78xEHMTmGaut76j
x4BPU3zw8uCIuhdKtv27KDCGnnE14jdUIEcwyYGp0zxjaLfV+3Db2fAHSu9meQhp0z6qbDi6bvO9
ntRrExb7pjBwPnrMWi8EuuchK++PGYRmT5mchK6XML/Sku+pwGvGdCZnBTMbxjHHBHZoa1ezKS/U
k7nBTNIxN94g92PVPchewj6/Drz8SoIlGuX8YEh10rziYNK6s9z0ER9VU+9XMKQ3TXNXYbNY4167
hI5SlL4i1s1xdFz1MK9HrTnOEztYF/5Cnzitk9kwV57hQMVJT3Zd7QyW79ix1uMQEUwARMGwNutI
kErsufyUGt3gwtkYZj/WJGgSbItn8oeDvpY4HC4hkecIJArvemDvHI2pmdy4VeBHrrnVAudeqBoZ
Kcx1vDZKu/9NYnhbagFu553vuCNxX1vcZeGrWyY7jTnjOfpR6OPtcvQLiaLoM6S/uoKyyCyyTQMo
5hu55duSrWg5ZbZhe8Jl5lAAhs9SXDXr9rCcQskp78a6DjBIO3llClS5XFe8EhbrcMnhAw/WLfLF
27bI9vgKYEI03kWkg7HiGE8TXpKfH5+NiyQMOg/kOpReSIzQGECt9+8kjKNJw56rwnyYqGATDpfx
d3yCiVECQ6vFigcK5kQQZYY1zkRTPZzTWeb7QFpYj1cmgFMPT88jUU1zreSQ7vI5yCOedNheqRpW
LVL89Ka3Y3VKwppe07iNoBM4Bqe+LsZMyCr1uzTHJeDzC/v3umxL4lqOioY4mHPn39cVWVYu87AS
j04z1FeTrr27kmOibXd9tO5No2y+yHX8kw1EbWjQN03jNG3T/+TMhngwzKYwQYk7BTu/2363zTq5
b8eZWDQqlfLpVMq2ABgav3PwI/78epfn9Ffqc0l4ItIgFYkizry8XqOORzpbtP7GmaJ3B+8HChS/
2lJhBDxkt202NV9k7y6ul3eRVhpaAySyRuERW/x9gxftGR0tQ/oYT1ijsTL17XTuxaFrujtLjLvc
+N273z6/yH/HRNvK/r/8zyMNevFQtbDQJw23xAfhBGuhfrhlyhmQo6rETWXcVjXZlEH7qpvnIvHK
lf496pJu+6NSn1Z2IVqi3Icay622xBSxOuXlviqeF7y5E9zWHHKj370F7gJ8jWzu9dh4xOfmi0d8
mb/854OYf38QoN5DlAaQu9OBjFJIOHMwFURR6172zYEmVg0Tsqh7/fym/3P5Lr2KKO0onaFk/kfT
PcdhnQDvmFjwMZ3EBLINDrhlhr9SSx8ePx/r37cWjIG7FEtZMqlOLBPgj1ttGRxCQbuLByM0xR59
Ai4XeLBsCxuKmlvN8Re31KTQwq/848VhAWQmk6Q0UArTEnWZLAWd11r49poPdN1ezY5+67XjMc0G
zsEp1B2V+jUB9Uro1YvdZS+mANOc1gevgUauyQSCTMcJrj4sbatuSFEl7Q5D6RBEBz9luWDwPIAq
4U6EHNErDMdR2O1aXb/WKvvoYUuJ568P1G0F+uuAiwy+HYtz6xi90hZ2Wr6hjxTBPEHDmsTlb9xz
Rrr1ZPyb5OZ/zvmRHW2rRl9HgVZ8Q7VxPQT5VbvQ6GZODM6SG0zwG5vWhfbd7qrHeIyTxZ9+M+CS
ssXA5saqoKyV5mPeIg9vp+TOTCs/119F/mNK2V2H/lokFeaZAuqxdPwIwaUWAW+srksNW0HulmPX
uJXgqTBCnh+9e7uzd1C49kEVbwP8fmp34dWbfuNgxmO+NRhKR2a7SWZxyPL3kHRFYAK8GV91Sik2
/t0CW2sP1loMGIiswpXQf8uwJRPl7fV2vsLc5DAI66FkCQBcBkpTPRs52LbqHWvvx0639m0/rSfX
2QIafQQhdGxTHRvFPD+VQ00zLEy5+SlMtSfDDW90PCbTLN82ERzU8Bn/MRrPHQqI+HkDsPLbricP
KW6r9gEiypqcMwaVmDppxMC8eCpSN1gG+nNj1Nei4Hnx6fWOhJaCIUTAwqf3YEttvcINjlLha6Zx
yrGjcUXuYN12jyH4MKnDeSJn6XrzvDYzC3tobvbC+/SIJb2Jw9vyB8VkHSH5bVh5GqfaGnZBytbT
1gahRRD3pyTuId6qtQvTiC2hBfnnHYZ+gnWpbmZK0R7no2axpxrtN0d4B1P/gdpovSAAet3ZRCrf
xnm3FSVnFfhTltGAatZuqwljnzYRu8BTRzs1DnbTPrWjgoc4AtXMSfIkhU0p3TXQInLsqHklBin8
wvPWQdntSIhtWwIccKsoJb2mPxvT/XKXnDykY897GfFg5MNkZb8tQLpZMV6kKR5orV5tCtfaoqQw
wDRdTYoDYSXi3xoJC3/otXg/1ZVzdrq6uctDa8GfOK66cXLzZZibGnwYt5a04GbAnRma2sHAOss1
B+vcZ6q+BqfmbTkCVnzc+nsrC+NqFIsPdFcGB9nI/iVqrfFaxUih+iEQz33o5QEMZjGlD4sF27Gc
3eBe0yxQxnYUvlh9JTfkr5Jd20zmprMDte28hHQ76d+VFQvtW5qhbQozo9+UsWluokFN51yoqFpZ
mSbus7Eb/T4qyp1mhxz/67B1bsQkdGdHFRXVMVbtY+TL0ekf7QYfG+DGjG7BW/9W9A7JZVWM1L0x
MH2yIaet2lhwDypz9q6ExGkktpR5DSaLh45RvYj9TjrOQ4AjzZOyDZLYcdWkxymNWzLBePVxRl/1
U/Bg4jM2V/2mWWpLCg1qlytKCXitkFC3WrC3OioOL3kwvPAQRuFtXdcZJKvkh2NU5T6xxU855S8W
BqxFlR5wlN/UYGK1jmN9aLSkuqWF7Tt5zFE5952evpYe5sXmYkTaGi8uErRrXnomIFo4cy5L3ykN
Or0gAgfXaBG3doDvT3BbhCY5YaD7A/0Y3aNNwAfoYitzcr3SWi0/oGdER/DGR/vd0QElB9dFGPl8
ySTmTwQUom3WAGgk38xgU9V9c22pQzjcF/gFdXH/rZqTE3lv0u6/0s7c8U1hFac2bck90IARLu5H
ITlNfARoWtR59OGz6uVK8wafPLkvY7wsxldTHXTNOWmJ2jBcWFkHMeo+/zeauh9dOf4y4JfRCwLk
vba1c531voejtkVtI+JME9KoOOGsEblPNKOXcvzZc9uk3TK7H7Os5uUA+6/ONOD/6JPKIGR3yIXr
fludlkukZLnjonKNA5xT/WgmtSaQK8f2rNU/0to5c13cjU4cBgD3hQ3i+N7Li90y9qyrnRGOnq9s
kOBcKa2iG1ng9WvdzLV1r4r4IIeAEJjm8rU1RZgF5DXno+LApyKCiafqKXSbPe7uWMoZybaxQnfH
Hckroz9UocMyf9D1H1PTNH7R1r47C+IsBzxp5usmeNJs3kvmHD/imkm/4q/LlJINX5cs+PKbiNTU
Yc4LtJv6q5NnV/wnyMH4nr8TOCJdh/m0LclF2HRhr2gauy4zhz+kE83lXKZYPjNnzw8V2CwXpg1P
uN3xqwxLPXDyTzWoatwdCEI7vhjtsB1Q4urT/fJ3M2YB49h59cw3w7q64r+wrXozTI6DNPDI8cgN
7oroMXEjfxmZouK6SN7Kui5pyTlUs7V80igWJ76Ew+L7yEwbk9cadyzCb76YTbDLCjJNEyF/JyqM
TqkKjPqzlkic0cON1qiDFrqYJdFkhFOsy0G4NvGNkvUyBjjXa75ovfpeUDKx6Ic9V0qPcAKNq+Dc
K8QdgYMJJchLMGegDmfMokfjWAX9c5jr77Kz3JUh82sUla9NTPoqSPtHnSBK7xoMf2bDWiXVvO6G
8D2rvRbrvdn0jY62iUxLgQHLeJWMbP7VjCtKHLQ/SAyB8xcNsgCxttP5tWcnXoUeK6guyau48wOn
2uDGruW05BnmZjfm9amOQ86tfdOt66XBYTUmqEqJg0ZjM3PwQmQJ0d4Jo0NnpcbKyybuQy0J2LQs
3fWGsgHOt6l2pOpQHCxt6sGLtwv8LHOt0eBptfCeZTnFvhtQGYgnoD5hroJ1Pwa32Jyr+zHWrEd7
pq0AKbqJ1zObcdI1d7Gbco1WdmvJ5nsex+8FBay1YST1GqPAdyiAr/R4wJ6qkD8NeSBWSWg8ZYXo
/GEcThT6i7fYS1/cSRt3bUVVoFw0h2Y4YMuQGuUuKrBssXtRrWeTLFSn2d3V5MT6jgZc0rw9qzpt
WcE2jacccBeeHOywMtjgH0cvlJQ4S6gUf1Pclh9rNb66sfUIGiEhka3jAEHMFD6kI4s8/WVvFON/
albxfdBjcPSQefEYb12aB8182uiz64ZrT2lGsYLJVlHBk4VvGgCE+0x7gZnr+oU9QxItFdDovFff
ysZ7bZrM/dYFAUYqIiSitKmB7aapvXHt5EqQNbwqJSWRdTY35jkYjfaoxyI5WCp6ptZPZkarnvI4
B3HPnnI9NJ5HJW7JaguSF1YyO69qCB2suUMSDlUamafExZCeE322KnSRrKJQmFeTqXXPuqiuSW0P
3zwr8t5r2UGTtxOJlTqJ+H2GB+AGPdJNZJADbjBMX8qp3Qy10+Uv9jLhwJ2EYTNTAUvLNZhE55vV
AezzIoU3vOWQJlhZgGSxCxUcbmh6Iw0X6qQIoroA791CXy56wKkrmkN7WG5h7HWg4p0IRXiLIUBp
BONbFnijwmsvbnf064ut1YzjTRhm9uiD5lTXyaw9OjKbKbOlffTsJYlNFQnQb9zOxXPoqOqlclV/
09ez9FUt6l9dnszjJs/wLSXU6oqUzVSDLIlrpwGkH8jLTWwm3UtZBo29xmE6/oH0Kdsj26HTcY7e
hyH6DQP2Z2lQ8CPPX78Ec+62ED+ZAQbpu59xhk/hyrRrzH1sOEPxpGGdEM3VmxiCcZfljfOdz5Nv
il7ifpWybxpGBjB5NNlQ8aQnuZ6KeJfNDnnlPMJKx2nFXRw1WFmFSQsEoXEwyosc9iGs5mc9Zm/S
rPBHH8bUSzhZWgYlNmirMgipJtQOBt46UCavZ5UKvNZcBW1971CnO7pLnl+ftq6rCd+orWnV5yHO
oK4CEJdqu3FS29xYvN8bNuRiVwq4q6XAKl1ov/LWWtPysRvacpNKgiMjX01yIhxAX4kV9sbE8IUe
rLVpNttg7G6RBRyrKDn2eJbmWItGaU38Dli5z7vbqDWjXx5+m1U3swNYu85N2fW1u0j2RBc2MORM
UiA0opXIi/8h7D2WG0fWtd0rQgS8mZIEvQxF2ZogSlUteCATLoG8+v/B2pOz1zqx16AH3aGWQBDI
/PK140aALnMOrS8UK1KwY0X8kPXLb4vvxIHxH33qDBfOhKlCLjE9Khkdh7Y6F157CMKGYO8RFCd4
tHMXVtsgjdtoH3WYfUucs5tBFvc5UpRGDdF3b/oEzNa/6FY+8Ptpg/Vd+jblJFhsDGHT7eO41yy0
Pj0HSK5hcIWJg1SNC4/KOq1fRet9FFFySvl33Mg4QAUwnX6nTDl2kIuIxifa1rgpRS9BFZ4IX9hS
I75PpfdG1gqeuFaYdGFRwUmJDSxXRzBPpQBXA4Ddqf8WnRNurIHwGLl8FUTfb9bPyTR/yPvyTz6N
11Gkp5Gw1q1D0PkhcBDA8nXA7Hih2g4qevSdLNkYM2XwXBwpQ7/HbMZhJFsKUYJRLJ9tOP34kYRj
LN32d82euQlw/1584ewFtq+NcA0KhhUPwcJmqbutKcSuCxhs0vY45TkVg2D+pVk91Wl5Xnz6Sux6
ggAInIVWnwwaqyHX3lGeezeW/MPzpxdicMJN6gztdOugK7/50PTiJeGh1fXrZFmnsJqvYRfGUVGf
ago3MgyOW7M33tKa0+IkJ2LZkwkdSbD28TkUvk/FPwtluYaZkNJrDmLyYmOql81AowBUMzpR1x6g
tIHLu+lRKl6fQop9Rf7fn4JM9000olAu+78rpemw+wXlcjTpk+qM+Yzz+pGAyoOP0xnzw5up1aFF
ueHo7mYGwWuOmWnI5OvU93FGe6vsg59kEg8ewguXLmMRUQKhu3+paJ4cX2OckQx06bEs0idY62uZ
Ufk6jA+igh4R4rEx67fc6f5qj96ASmj0UMu1TNQp0/XJbYNz16KMyEYO5SacFQxALIcQGmw69hMl
fUG7o9Rzn9j5LySB9OjyqmEMsswtQLC9NzGZbOZFHGia+e2kVHXkpLk9aV0n+0p22ckucvh7DT0i
CxrqNHVIlqKoNTXRRiSNyLZaweETTvoxpvXPOCh1SPQSHBe7ISB9TMt9JAWrUJPSDJWFxonK8n1Z
IFNfZkWP0fzk1u7y0Cd0bgtU+4708BcqcsF9m7N71tEayxWVq4zNyzXHuNLd9934Can02tQhYb8E
a54pT8UE3bh7gYK8D9VLUofR1ldDdVYGMSez+MhJ/X3J29F+yyS28UInVqxaqDGbzPtymLorujtQ
h64RFFJUgrQ9Vsdw7VNg2HUrwVpb0lDrxYSI7sEy94EKXwebbUej0aoLagzYiscOxn6UHMLkICF8
acut0TIUjgHfIsj3FmnL8dA6Zr59A/xNN/1cXtOVQU4teTKrYIcy8VIEkGhypOU+qh8dsrfZvejP
k9SZTE3Q7s2gWba+SdjyrAcZd9703FvTuaB3kO12pRU1QgK0JdMi/+Sd+RUF7S0b1t0zdK85bW5j
W506SuxoYumvAaXxVPUU2zBz4oY0qir3z67wH/Ns+etX7WdgoD9x1EWX4lH02WfbjWA/eHfk+s6o
zkHBMnp3d/D2c1+9G4m4hIMdbpIx/GN3NBy5OXevb4rHaHJilOhPaOs/hiJ9U5n4GYs6eUsaSVqL
YgFcRhZpVkFrI6URl7wDgtwujnrOxvLNOBjmvRLsSE5ydILy1wKbV1pu3KyNDcmgzrLsGFZIk42s
jBOjHz4Qh3Fm6LxGfi63rXGrVcIOzVxZlpCw42PeJd9dn13RTH8uHZzXXEG1pN4h4vqDIL1EgEnj
kG5ayhAYAR5ktuLnvdoIK2GyyW+Gbve5I17Xex7m86YI/H2CRMkLgNsn772dItSGBtKd5uSMTVzz
Mi+Zwe6JSCMv7pr6d8iqb91QpgIquIMj5JfonTKXDe6+fyiW2Kz/Q2rqHj3QnXi+d+1j8Qsm0Ml5
X490bi0dVUpEenHltodUc+2WYpS7cFqeU/XLVjOnVyrKzPfZ9+kc+iiFBWndbjMO+aZTxgr2Eako
8qYsv8r2IUXZPKdAisYS4cCwH6xpuGSWoL4rQyyzOMF5jNzX0aEldDFOwNSPAm1iHpib0O1wjliv
eaXxCTN8rI+gXCcg9ldUlY8YxE6G452qhSEpGbeD7vfrd0sr0jFk1QoX6F1PF+jz6ubD6sbYZg1N
0NzVlT7kWfuUts6zNKfjiF+irem2qcwbmerx4gD3rd/E+q1wfbT0hZcizb/HfL43ff+0wOIdJp73
RGSfs/tN4ClvpS7aWGkLFZHKj/6C6MI2frmjcdZth7PFgDa15XZJrZs21HZZC1eU5D2vtwPAiJV9
BGNwqMPyd2bbsKycXRrNWD1rcwsTEBCiiGRqlNWeJK3nnO9sbOx7Ycs/hIusRTXdbxM7CFUdZew3
4tFJBc1uc/iM6gSZV/sg0/95tpa2oSvTUrER4qAVSZwE+oS0p9z5vXr1GtQqUdodUwf20mXWa8sC
mrqCdA5rYo8tus+31lLFWo0oo8od+UXblnEfEQl8lLURC/1OEz8z2udgsh7G3LwZBhDu5CUhogBx
6ergTz40xgHn3yaMbt2MIj2al4PvFVds+Ed7KuOF/LiewsqiMLcM768tAs4igZMuw++RxAxC7sln
T3mWKKAQG5QXRFrwOtXOWmtKAQuvFVUVB2mXt5ZnwooAo+efIUXmTEOq7mzgOOuPY0xoJqzGp+Yr
KW4YKd6HNNknoTz4rNoKkbgRuNeEe0VOEmvKMMc9f8aTdpway9tgeY9UlH910GO90V6WbIpprks2
2oTjJVnEAQRMwvlLGDePxzMn630bDkG2hUtQY36panbQKU/ppmi7+lSivt+BrHpUS0zGNvCNPu5s
JLRoOb94Qj/Rv1CyZ753riQFjPY1y7iJnIC+IQKGSno+h2++4rVj3grFq8uDj+F/17M9KpCWVV6Q
NN5jgkhZUtJKofmjtIOD6NSxY36um4XGvMnfGUO+d3Xy4xnOVvrLTg2/5DpfJyHCHj8uar6OnCr5
dWGx6yvlS5c8DM94bR+tajiPRv1kVRE9a/MByOw7jyzwdE6Wlfm7hIjZmIZx1fNMun9O/mq4FbyB
injaMHNJwOJZCiBwaE0atgE4894v/2YRgmOTkHs3L89ezfBnmmXDgyEyUO9qN9fNqUS4usJQtgy+
6mI9S3jVt87Go09TVNrVDCBGnMz1E63YFFRXLTML5FL5j5FO92QsfzlcY+S3pyRneUnDU12VZ4xQ
98hXl8TirfGWmeoQJBftnO4TlzduveLCrXce3SRu7pHkX13gJfdGF+xq5DuNMz6GqO4Gzuk+yrQO
yZPysiMA0rZvknSThQASUa7CfeDWaRzMgvKUmUYrc2oYMAumY2tO6dmL1hX3SM/diWX5CaD/oDqy
0OBZ5u1ievBF5rvFfkOTCaQXBAdxnbxx3h7k5319EF0WyqVIIMrUQ5kUJ6GSh7GrY6vIf1A+vVYJ
ZrXZ3Y0g6xu/a3e98F88KQ+Rb+1bQbKqWV9FOu3zPkOuHWzc0jqMFA1Yrt5FVXAuHJbjvnYe8hKu
SS+rYlLfy+a9hY7JBsBIE22f6Yl3l6ELKYuBwLU+tyhtJ1m/pLQDzZn3JRIkV6Ws46nKmTd8tIew
vn35gNGPQAXX+Ov4xS6c7GOonAdH35Z+uBckDEdDtEeB8TOW+hPj4oXlmzbTxtw3g74wZF5nYIL1
MWtK43errD/rB8k9F3mG+lMzhum+w+6LpjD7yMMZUpl1IICqK/rTXJDSa8gzZ5xdgY+S2QPsoxVx
JoEJCgqjQGqPNc29DAaocUakNNOX9roDe2RLFXK7y1jMPGns9TS8o2pH4o1NIGX59kX7y+q5l7Ic
T2XX/Ihu/ukkuJDxFeQw/ZV0HudJ7DM/YptNnzG6bFHy7TOHjSYtX82RE4Mr+qewN+6zogjDlkdz
adD7BOmm7EwVu/7wa2aXXgYLL4PJosm5858JPS0tlRzT1iNtUKlNyLXMynmjG9WAHYX2T4bLwFK1
riEJrO4oFAidUcSySA8YB9Amlfqhjur3Xig2e9wVieIL5ObdR1kca2gt1csWpFoBtBI71+MpTSP3
PTE6tmT7PHoDb5r3qthULTP/04VWgfUxUtzC5EOb0IK+SGlu5H6tuqNuCs/DenghCGO7rvb+XP5O
O+uktKQ1NgVMGtzyOAEg7MqivcvUyRkFrY+IN5jdg4BKU4LISVp+RnEmIQBJvjbfB5/GwCAn6gZT
MI6QahuN3Wbks9eLe5Ptap7gZLONGvdqZuWtT4jsY51aV9NAZWCsZXhrMvZzdyieRZVRuNvN3XZ2
6HtWmuiltmhL2rKq9CmpYdLs3j3NU7M2fAFPGxPwbsE37FVo1oN85Kw5DMaeG89w41KkOk80AsKK
TtvWH851IN4ys823yzpRlExJNpbv3VBG+S4nCn3n9f3nuuqlGTLffkrjaWIMFhmpNi7Pi8IV5RZD
tTHAMBg1MCLUCVpq9MnAx97AbOiHyyFt6LRyRz6nEYwts1N1Jc/qUrfOXkXTF27gNO5aPBqjdI6r
NERIIFlDXGqXDtspr1EFU1xldxUTHB5LtqpffdMwzlby0tus9YszO6c2Z7v3hHMzgvbNHCIzlkF3
yprkyUhnuCw7vwQ+i6S1dqpzxmzDkH8G/92mJucsPbWbFSNOterHIo73xdYTzWWasxBEyaFpDrsQ
p1yj2g1186UiAAghb1GN5J6kJnakUPlM3xVN5fqFpiBor/qnbr17SYcMx2ZowLL/k9swsRzhT25W
PqEMf8iEwXLfvJdL8mikySNQ7MVXaBpc3bDHcqzU+BGcun1eN4RG1CQp41+GOHZ1zZmptsbXRaTy
VQYOElMkpYs422w5fe2d/QWqQFW7yHBP9jR/zPj49jkTH0orleFR8fvk1W2bL0csL+zNxJpZTJnI
3hkGKh09GIXZwCyqmW8of4262cMxkz8nrTy5eX8umxHRzlIdKKQ6uJOdPWakSAny4GZexcINKQOa
XshZP1KWcwCgw1gBPdu4X0OhYhQmx4Ij9WD3mhGabJKMZkfcJw+TPf4pzSzGb/BJt+AnYrwHgu3I
cpbhtLOCmc7RLKd8Pi1eXYRsh7k0PU6C9C9u2qhCr0bHIe0Xaf/tmIP3Mk7I3d1VW2/Ow1flN2jD
NaEzi/Fb+jnP+XiUada+Iekbz1mpz00t4TjIC6QJFIzcTlguVxAedvlm+v96WlAisCx1MbTJ41rJ
2KMniKsES8BYIWmqkoQ3zyqLo+HQgUVwWrCdZNCAEqDqpKLppfXb8EPkuaSTtcqfCHlA9SpCGj5d
BzEY4HhyWg+iD3DLFUXNFmVC9AKB7ILNA6c6kAtXtxFsHsnMsmr3zzO5EygB4I0SJJ49vfZ9rTYJ
UuAWBZbOD5QLzzsNKfQZpd74NNllfePE5e+xVLmHeQxhuPxZh/8MuZ78jR+0xVuTZ8zNlsMbuirp
drnnF3vDtcQXd769UE+5nEE24cM6zB/Fhsg8eSE80ImdqKxeJAgiPpBU3nUAK5Hh1j0OYd99jWbe
74wEWCfpuuTNd4zugIeeU0VSz8fZjNp9mynzUJXVfIvMxvkFsANUGU288VHa7PKMardmTL4puKbx
zkD+VCzDaZoNymnqrsXBFwKfRLOyNjqb8teCh6GB0gKbZqUKiI/TdgVBLF0Ohnaun5iR1KUPKHgK
J+c5FDjwTTvQL63di2tjFX+pJEbhkuXVLYi0GRMLw67C4AvOOb13ygCArvwdCMxP0Roli7wuwHCW
4KR9pItpbxaviUgNXqBoPcbWecVyNzoDoW+52qeWWyH+tpe/bTEQLUPXhbtxXCI+4px38EZSBpVg
Jo2Nd5zaw/AIQOsk+waTxlYZFmN1AR41ssHufASw7MftD3xE/dCmlr6HULf4tOaRQ9jcv/Q6C36q
qhvw+AX9t9Jj5mK20oJ6Yh095TU7MroG+mRw4ZioIe2tH9lDFWMtqS/LjPB4CrP84pud2rXJPP9d
41isfaUzg8SGKHVO0p+jae9Gy8foOAWcdaiHi7btGjgn5RDldCU9eDykKcOYjw9kCj4Xp/E3iWGP
D7OjQOlWp0GY5BJeIkibt7kyk5PnKkldeDIat2HQ8yZiPATwGPzp5DUFFhSe6+V1TcbeQFQMb7VM
3diF53nxUrjLIrIStW0ailmJj7xXLK7+tuj0fM5RUd1qox233iA8RMtekG8LOXn3ph7sbx2KBpND
Ou56PtndSVI3Axaskq66SOUtl2mcvrwW7RKJsum4NbykYyJdWlneczBcKtwdFDzBaqgClDQ2yK2G
JS4pcf9utdV/lwVi2U2ZwmzIwGzeSm/6xwoydw9d5DGPlP5uHCLU4Vk+oIztnGH61HP3R7sCwqQW
kGDJ4GOPAqY3DQWZWuuNoChjW7eMJNRHr9o8AAylgvpY2lX7ZLhrosGUzm+WDfGxmbOSuEE8A3pT
ERJ/HJLEoyq59YiUN2GAJ2p1N2IYaFI2+uxYkY647K3Em25FWbrGLk+0kwFPOWteIw+aceypVtim
bidekky7y0UBSkQ7Udc55I6TtD+GaqZnzmoAGAwZFvNgOmLyaVyx7fPJ+UwRv9Dk2nId1uoEmBo4
6bIVxJSJsixOHhBFXDjt/MeUZrTBQvzuTWg+44GGjB7yyOB4EaYhsos5yvs3b5xkjJhr2tdDj4fI
7vRplEa9p9c0hTmXeFrdaOB7GcyTK8r6u8Gz4R9sM3fiwOpmwMe+jNsgETREImtTrmnuIpkEN2LN
xq+lV843WXbRwsBfpP6mtOi2o82q6d3DQrcJlZo4NDeqbRLsHMuEOLR9NcK+f08de/yoB11d/LGW
N1dygK1dv343YH4RJGRJdjftpH+Vrj/FiwWEqBIbEUbBdkldJos60qUSOCUsv3g7Oc7XGoeARwa/
P3PgUENkbKAZfzcYAVkELRSxpfvSp9UYzyEtf0Yfia0lnO8eW/Ctb2ZpAoaMPUMGcenURLv1nzmx
iZ5JQzb+WRTVoQXc3cpiueY+vuBKDD6MEfbcqtAoB5OCol82YOQGX2UU/RAZAAFaYn/y06alD127
18np/pjhsOCzK+ZN5RY3UP5/ajdPD0R8EO06c7wzWIoxlOrkyOKePKF3WOUeubMzhFleTENHJDtF
SGayWcQmwgb4ThDOwMaonIddvSOUCRFW0ke/XPjBl2zwCWFB27pjK0j25JUP+ya0KB00GvMCKw+s
zkKFkpEJu3X1hFoohNEdFiR1CtpTGfCVaT4UcaM8Dy2BgU2pNZrwVKwnUMcNV1Gn5e9sF5Gjm+Le
pKelp3qXT1oI+TNWydvMU0TU894a7PucI3Xzjdiw0Wih9PKK8sEHgulcC3K0v6Suevf6cNkg079B
6NLSTPMkT2hwKRrcuBZZObRE7kCMPkDCdjJCte/r/HseiycrQTDrzadl0nd0VSufET4G5iyZakyY
Wb+4lgStbu3OvhJP8BJgUvGG8R3m/7Ww14bUjAN441/Mofj0OUBDwZi7sGmelSji9T9gcXxsTftP
ppxrRvS6RzNooBDy1asfCVAvq/RlKKpHp3PeVcgrJIfPcZiPvJVw5O5pmqA83aZlxJWvQeePIGn2
cHYa3W8C5hdE+eJfl0AJVb3RuToPhth3EN1SVaToiJeizxGlLj4m92yCdEQValX/Iz+XvfM018a1
9ul+VN8DiVnAwt6PMfaMvDltHcQMIctAOeF697QhkWCRhc0kkTcx6iHoOdiyVYuTDu2Lv3h/UHxu
KCTbOEtE7EB+9BgmaqROoLXPPDS/igQQ0iaBB83NtjAA5Ybl02nMd00yyGDoG87St0qqG6XLkNJW
TAz379Ht/o658ZH2sz5UURWHut6qTp4ZcIh6Gs2/LDJHWhtfamEcZaHRGAbo93E+r6r2jF5dA0OO
gorL55kmY30zR5zd6/InYItmBw/aekGlBhUe00+mnH90Ru+Tq9zjOAe/1p8KtbkbnbzaTUaDtMvJ
bpjHoWXBK8qGxtQC3U5j3MgXiKMe6LWOiNxp9oUGmJLJ3q2mV8Od0V/TuFkLSJBRntk+DDa37G2Q
w3WOukd/7bvN++RDTOm5wd8VGpwUQlYP4P02DbfgkR91Mzy4QUCnNftrGP2aR05+YfDdgztu3I5R
JFQwE6I92+FyFs38vqJ5ueJIJjhfyaVvjk1n7lkQtn3fxkbLCQ/GwfWSZMOTeiPz5GJ1w0fkYQ/L
GBhLF5GzkwU7q9InXQ5PXUeeFduafQi6+Vmv2IftmE9WMcT2LL+6iLS1Ye+2GUdhId5JKRYQDeVn
n1Mk5LePNKvxeltPqdOc5XpNvT6QX3AZEPnKyN9HJST/KuXuq/hfMH3r76eRZI66brnlyYdpWncU
AJ+RNRrbOXWA2DJWepH41R7cIHoYXPQaNHa9qJKa9KkJP1KsbDsgpveAgtE4cg384K7xhAtJkgCl
vzMn/w7suTsq3FbDMNGL0O0o1SEVIXxS/cQSXRXTCSnvr2xUmNoz+1rYPlpPIq02I2+61wU/qWCg
Hurk03aWFGF2uy/bYCcTmultogQ3mZP8rZBDHa1MHSF7j22evKfo6jbztEBvspA/uFNWH2ZXVMfS
HRr8Zz49T/5j60VXhH+Ryrut7OxxVSSGmXFpZM7KIw4mXIaffFS1s9NA7ikLFDFRe34y9tAVRkhF
m6bbjTaOMxcz9/pyBP28swmn2HgdqyWZUjEaRxfLn2LRTQvnux3XjdyGBshP7OcxIvHDXJAtUN5x
ovG6UHZtIpvNnPP6eBuQuTlVvTO5npwWacoe4qXsd30Hcx14cWF9Lay6RWthIjQgcJ2LZnnGEbhG
AVA6uy1qhQlUc1LE8I46M0Sf6lvldrGTO3BsVGVsWC8tGhSk7ygV30EWF74xI/S2652wZfrQ99am
MZ3XCNIDfWp5GmistYzo2kw4GZFTEt02l+lHh+fRiyqyzdyDzqMD8RsvswO2iFiEAxtA/fzhFcne
cAacik+kiD0Fyvse+TDu0EKr2ITgJB8qRKxu5gz2HfHD4O4pID3ekY0HTzuo/tREw341PQYVICxr
DR+t7iU71HvKgJHSMY0HaBUTO5ncmRO9uMP7HH52OS5pazwONTHv1rRJFm9Hw813UhFQtnRyvwBv
OeiQ11/IpyrR7odjB0OHQGrJmmfTds5Wnrm7NszOWVifOK3FEfE9I+nBGBV34FwXk19Shvo0Z83d
s4trbT6xl2xR4OaoSHv3i2sb2of14t3JIOuli0lII7Ba4VXXp0k82biV26y9yMnaFT468FWQ1Rlf
xpxBXRd76Ua/nN5+G2rxe+m9R5SbHGz55ngwuK38pfUJW+XSbCWOlhaDgjD2IcL0Y5XzeOC1aDeO
meD0yF40PPdqzwT+r8gVUV9mm/wEprnvYTMr0MPtekvobqjgNftuF9Y25uT5Lg164Grn5iz1QXGU
R8kADNyNTwVyltb09Y52N9qQJ+NhIdCYTdEY/V1bLIcyDK+dIWJX887q0Txm7FCVXRwClAI4y5MT
tTUvZKbyDQULig4FcoyumNeExO2jAUUc9l4sI8StDvVwUqQEIhS7qOy/Fp5OiZlnzMt4mKKHpGfy
4I6TMNXGztLsV0xg8urtMrPbN13724xkuYH1PtW8PPMc7k0QJLZkYoLnl9HzLWjxHExNOBd7ha64
kimfjvMU3YimxeGld2jEcc8SDsL/6WXgcdnOgoeSzXvN8cRy9Fmp5txAyNCPGBt+uU9kvbfcWxLh
MvaEvFZRhCCZCsAA6+k8mQQLJWF+ot6dK+UtTrGvqCzbF6Ox53B34AGqJBJOew4uqx+q77Kr4FTM
MHjhZPI4Mb2MPVXXPOqD45DfXz0ofk8piSHhb6/Xtf63ObV+UeQF2g1jZDkoNscnpylOCffXycpt
u2jQyGLHf/aSKIaWB082d+ttt7mZJOVDu2CGnsVLagbPfiN1bOLfoEKcCCu3fKpY7xBAPBR2cRp5
oHI+gGFWL2kIMVWykhf8Jm5rjchbC2s/KOIfHP1JMe9DwECn+Kp09lcUOl7vw3qnI6M6W+4LqHRP
irR6QlWGOQoCF3Uvy90CWp+/+FSSGYCwPldq2e55GbMYzRxG2vKfkQSlBhFCWXrvATeY0xsENCN8
Rj5ElJ9WC8I6ea1/e/29AWyVKXHGr53LVtFtXZRWjGvXGldCXaODs8EBADwYd8v6rzO3v6t8Rtyt
j4zyJNig4Mp+CAVZff0JRe3loHBCs8eH7WM57w2V/S5VdsKmgjDiUwZhvP7w6k4e+Kk0Lxi2aibQ
9IkQwi1VP2teUx6kseLr5UAfJ7xZFoeyIRtikyaHyNLQX4j4MHZhBkKD4bL25hsPLXdaCXBy8LdH
WSHqt1nb66AuN6KrEZ/zlbiK2nUju3BUPAflUJPxxLLt5mcjYeJP+uykc/EqcozxojUunbY/iIqJ
AxZ2c1iOiBKBCs1r1eQTt49sHD4Mr3l1RaThbnitcbFLpDl6VFg/yMQYdfZWOtXzlKPTNcBqlGc9
G3wEtZQ/BJIciiI9V0O6cFoql1OBy74FuIgL0JLtUjvXdvbuEEFH2gbYfYvmcfTaN0k8y6ab1VdS
WYlgHQxvEgFa7Ru/fdHdJNGWXB1HRG5xwKcjAIZsgMk9FaMJaS/cg1NRSTqM6c3RuMu6PHbwhhXd
dGBiJKsFQm1q6s8kkO4mM9QL+eo3T6WPdOBokLGSJKWm/4iCcTMKxq7IVnGCbWdrevRLACRXx6nt
33WkP2usIGNP+Fft2A+Tar8kARmCg6Gw9UeeNoRAhpA3ft8uX17R30WAUhF3KKgjnVNTIJ6CxDgM
s/3G4Tl2kuXC7ALX0v3NwpQAhhw7G0TJU+2pi82Ugjrqb5SWR9+Vn27uPjLnP9M67G9khqWjTN9S
Xe4Kw3mKmuFUFMOBgTN2yVGiA/DoNyUE04x5Okzk4zq7pCl61Q4WGAU2x6igJyc7cronuiaucO9/
p6V6T5rqYbDzJzIE95afvlbGeFI50ps6IfDKMOyHNQZpzQFxBTsEeaebcBz3YrTkPogIvc1dXgFq
BKyrycsEpXNaQUSDX1cv43OxjMtpGFSDl64Su8FXhzWdTJWs1gWBVWTPeDDb4Dyb0iBltKjSCr0n
EhwSgT69hq3cBYYccD8qZEiTj/K6SV8JKLvbjUKsW5INR015c+A8JLe6togHInk5FyA/VBrfK7x/
oRp50/0WuKUaV11Jsm2j8pR5wQfuyks61ATVLDcxc9j01rP1CPsP2GuFSG3Q2qihewr0fB1ysaXi
FYFrhJrAHnzWuaSTG8q3HypCrzftYkdbeLU475oHYZrH3gs4k1kPnH/2ZFIPaKPGZ8clmg3G+jrW
9rMwpmdBBIWpI9BM51gX3s4OomwTTHJH1sHezcwT5dcYVwG0qjCGTT8Y5FkyRkx2QErLCkQX9W1A
Tm35zcMSsO1ErJ7ro5YH1bEhAobVdCRTiIsuRSys7CfQ5kb6b1HffpS9xfQ1neuhfHfL7q0lUQc6
aT+X5UOWzxdBPlJrFCSwJMyLREOZPXouEe044LxD4l6XEf9ExxhoufZJ8Q01EXzcin+SQo9HEAt0
1B9GX6BhrlmneAxQ2m/MqLmrwv+rwc0NU+VbgPpThmbcF+WhKbxjRAvzPrPJgnKxq9gpmuLevuYF
svD/20T9Hy555n0bpM4JTLCvwP43m7iVKl9OWbTciwwb4X6Qf9IMharu7+unyhJUgN1/K7r9//ub
vhkQJfE/4Qf/ZtyWsCwZPhd1nxGuLTUPfYoFvvgac/9SZ6wNmH/0+F/c29a/BV3i3fZMJ1wz0okQ
RSW1Wtf/P3bxWU2r9lqPd+peIutFep98XiBtpFvuz0y7Ev9KfLvYjQlY8vv/fZv/06u+/nFYOZe0
h7UF7H//8ZDcqCqtnfE+e+ndxWlCF6FqvNexWOL/+y+5/Kb/bVEnJdWkncUlCZ5evn/7S5Xbh5kX
DeOdEWR45oSgL/3Q/5eYg//8BonRpAyZFBvf9P4jFbgvlZd6wJd3bHlWw1SNYXC189FvEWhBFo1E
JfzfykX/M1vAc2h38H2bsI7Q8v7tCySDGTZfTd29MXJj57So4zmxomTsHf3fHpb1Lv3bXfRIRuRZ
cYIwJID1f39fg5GNdRAk//qAnj9iSBzfluTozg+2f+KTDgZBjabLqnMSk7v5f5yd127cWtptn4gA
FzNvK2dJVco3hGTZzGExk0//D+4+F1slQ8I+3Q0YbttiWvFbc45ZFsMPd/CXh/10A1OD+ldrjVCF
t1UQ0g1xE2E8Ky6xFV+6mt98317+8ik/XegKzaGjh+gxZJVTt0C2uB4jsJNCwdSD1LY5qpGxzFmH
fn/Rr3QKh8Q9DsZUXYPhDQjl8+OlpZYlY62Ul5ht6awxEXNinlCCFJCQehjkLsOWXfN/xxiHv7/2
Xx/YIPGa5KKJg3L1wLYKR810eODAXaNSo3zR3dZFfEjzA/qQU89vTQT3/x8XNVX64zQAOcbV87pN
iFck/99FozbYek3ymqFV1FqkLzoas/BVZNV/Y4Uz4jHACgHfF3o3fefqSTNKuHaRyPGe0L7gfdAF
jky167ZtnlnKzJR2/sOr/TrKQeKYslYhhospwvHzV7XcMYkCrTXvJccLft0/ArwC3MEW3PthPP06
yn2+0lX3INGwr6TVmfdBm8tNJNOTEon0h8jPv0wZzIq6oVoUNg3CtK4mKqqKo4quY7jHyMYa8qxm
5j5Vw5U0nQipkzoPebZ4mMO/5xDHi59w7c+/bzhfxwHbBXKiMVtOmRDXgV6+7hA5R6D9Q62u+Hj5
LI5v5MhC8fvLfP1yjgu90eGbqY7J+Pr5yzk9pkdLyuJegIvDl+oiWj2TnttB2W9+eKQrpDzNkqRN
ugC5Kzb8o2sGszcIJn8qHPcYZB3c714jN3gb2dO/6lFC7SRefv9wX3v8dEGbUGrsHa5pX/UDyeE8
zJqgvEd/4jgFwsRXZMyzDimg458MTOd5vvn+kl/bJ5d0mYXpgobtXuPeUyNvPFgS5b0WfPhR/oRU
/KdQ0a+XcFm5AX+iwmeD5LrqbLJPLeQrIFoKO/nwJsCkNpz/61MQisoYjUiIvAFLu+plhj5mVWkU
8l70KJspg/jrGk3q9xf52sI/X2RqLv+a6eqhNVRppfK+6LPDaEXGqjUSzGKaffn+Qn97YYgxONFQ
dRVE0VUzsE2VbWvMhbooSJjfwgTVT/fx/UW+PA3pLSCQ4FnBJgKwcdWRrIbgeRiRyYOaVh/Y8XAw
OL2KVTi+/68XwnlnTnFXU7o7aaifX5usK8SQTlY+uLJaK6O6K6PxiYLy91f5Mi6Qn80G1iRoQtN1
4zpAzBJjItqmE8hdlYti7Dj5WeWWNRvNH9DsX9/b5wtdtYICCkOvtYO4H9p/1DbxW05Zoi6jn8Jt
ph/0aWXnmjyLhi1UF2x37KugosywPb0xCmitztPg6Ze2nEOiW2lo5tG5cuTxn1/gp8tpnz9TpFv+
2BbwOHM8lAGe9mUXRvpSGxMOeFQn+mEc/zLUTU+HXtVhxqeli6tW4fWWj5wwKB6KKoI2UJ18jDFt
rS+BcxTjQ+sxgQAR/P4Zv86TXJU9vk4bsSzKKFeNPqsgndp1mT0YE8THfgq9P77seaHJA2CXmVJn
70rRw5z609pPPseQ31/f/kvjcabUJJcZkt2PrX9+yTkE9kGUdvYgkwonL5AG7NyUyEmt9fSlmAxf
QgnmXhKeC9Vjd/9RK2E+N+wWgovhcLyFKaTwi471PEhgAKYrzQU1EVQc5oHeFVb/oeCCAgifEuBn
jdsw7QCD1AZGXJ+KbIYTxCoSDslb+yNWP5TuscT/Mfkre3U4dFq31gCmIPahYhpAv22tZ8EpvI1Y
bC58nxOcHM97tseWOlUa2BPXmv+n0oYLne8XTqTYsDaTe2hCJE3i7enkL0qoA1P6U5Jq5zn6S+th
dk0w2flhtfQ4peaACC5E7YmXWDZ4VSo9WSPOfMWLRSW4+CUL726ArpHF3n/szjoVBSYMx2aMmqqn
V+2wN0A+pWNsX6wqQfNeYsFEwAM1dxJIf//1vwzrDOgMhA4CXp0h6jqqrtS8iPA9yrVB7NcH184A
Gyea+cNa8G9XIYOK/3EZtDpXTTzMUcmZtRM9FG2UHb1BwacfZ3++f5RpBvo8NlmClFNT1f4BbDpX
M9Tomeiw8lo+hLb+VFLh10sY5RU1OWNnlvnL91fTvg6FFnEYrMM0R9Wm4MbP3aYTsnRVCCoPU2PK
TGcTgUWM3ouectykenLtRRGjksoZIbHocYQXUJdXb1q4MiTX8st0lOB69slHcMsSkhOTRwSXM/TV
lPKZKswOBMjq+9v+2tm5a50DG8OmwzPKfb5rqfcunuMqfxjs2NiWgzmdrEbxOhngcn1/qa+zn82F
GNw0NADsn64+eqaNOIlLy72ohY/bsH5VOxt5OQcWCfqK/34tQmctlnOaI74EOyHVUrLQHdxL45mz
Ig1uqmg8kPg87035w5z09buD4WQxDBXTElN5+vMb1AxRYug23EsHrwPbHZA08FHlhLMC4KcA4vvP
j0YlhYUKATPsCq97KDR+n6Oz2ruETXuqA3OGAm45mgSWGfH795f62ji4zrQeIktmAkNePVoej4HJ
9tu8mCUiY5nWN7BLbnSY4j9MtH+7kC0onDoTL5aczM/v0IXgZQ9S0y9oM0fYg/GNq6kX7B0/1WfE
dMufBwWHuoFtGAa7CVrh1SMJLS6VuDD1C99zl6KW51sVpbLAHL/3AfC4SgW0pP5AI4iJ6qdKzV+e
839VSzYyFMS+dAG/1bMs052LhQuaSAhOapQS1xzqwJ+Kbtej3zRn0Ew4q50aypcHBT+bUSvyLHrA
sAYnMrXJmmMDFkmxYfywZrl+rn8uxt6G6h6LJWaOz98vqQYLkisXG8f4V6ttE7U6kDe6/m/N8Z9p
0CS5Wpi2peN5/3yVqrTttMgCUHmKx/k3Mce5My8FmYXfX+fLq6NKwczH7p27Rrt5dZ1UlGGTkz5w
hgj1LnRMaZ174ymoiBNkErZ+9/3lvrw8Bg51KhdQKTBd7bqaZYBwbM2g886Rn6KpYg7QzN+x6v3w
VNfDL+Fl1Fwci95lTiHqV9OhUfQ1h3CIMjEXzm09eENv1tS4dGzYAN8/0ZclLDsox3VUkwIdk69l
Xl1r1FC122lZXOoRxmGzNc2Don1oBrRCcUHPzNEqejtmPV/IZcgjf3/96yFZFyZV/4kETRMHN3E1
qeUK70DPwuSiqy1q9bJrj9R9XPS4lHpaWxHrekRL1eXBT03nL09u8h+OJHjByMyuS92uNTS9Fjq4
g6wtnXw2hOh9rCWCTTlM80Kb/nbc7SgIzNb9H1bu16sqXTABqcwMBpGG9pcE3rZwK6+0Ff+CvvHW
9stZXzq337/Zr211uoTNahQwF+WS6zdb90o+Yoi4RO7aGKvHWG5D2/4hr/BLPfufB8EJQos1p/Od
6+bDkYSRG5F3Tga8MMj5AuOYkYqNSr4zSUrogbg7jNuuS4mjvo/U/Pz9Y35tQNR6mdlUDkemmtPV
Y5aYNGvmveAypL+xDvMtsVMvymEbxpDgnR9Ww1/HG9AfZONResC5hBD187g2FKS1+NWQXGBfoIbX
Non1Cn2N9ulCcNO23z+brl1NgezUTU7OSAoxgPTRXD5fziyswGCvkp41xW2fwD2X6yIa9F86/u31
MKqgL0bNmnstSruxCMtLj758YURw+8amBURBZhUCPR07P0veB4Zlj1ifjHAM1y3PbWJni36I+nVo
FdGxd7N4aypFsM89VNw1LxuApWHhtYIsDO1fnzeVE+/BoJL7p2QpopzcH344YfvSbDXK9sgl6JOG
zSnb1RvuLLsTI4Exd04M0LXOzUNDTWNG3NvH9y/3rxfipdqQ9SyWu9Of/6v8ZnNAiBOqbM6JF/fA
dDDZlbkmJ+CY+8Mg93Wo0VSbxZlDL2Txrl73ksJP7Q79SnsOWrJQKvdAVsByNNzffmBv63iETZGt
utIAs9HN2r73Z9IJf9iZXq+npvNuhndOYhlvdTrs1JP+9cAjUCO1NHv/Li9RzuAlbv0K1YvAGDIQ
zlsMd9AWt3FikRbmMWT8WGu/6jz/7wYMzqPpQyrDxecbyBXEHhyhJLcCGPcdBoxhD/8jWgWJjZGh
TyRVhOrHd89EdjXacuHp8NsxNY21//TfzxeuirBx3LC0b6qq9HGvpeq8ltmwHlWQ40VseIuS2IUF
cTn6sUvRSQZGBKlq0KrHwFLgYSh6giJxUGaF2k7GyfKxyAA0qLlykkF4Ixs0rL79ZFvjPAB6lFtl
O8swnjJhO787u1xoddEsIqP+U5JUuzPHKlt2elyvdFobpqu2Yj9XkKvXYpsOENyOqBNmlY+bSI7h
quEkcZ62pKHkYyvR2Q1sVBFfRuxwz4NfIFhz2FyQIwxrOIvnYYS0vKbs1Zf+23RzTWeefeEtMmIB
YK/XnMZjrfYERaOgGTd6Hu4MX3vJI+tYt0Ozbespl8fjKLKs0NyZGsMbEEYg56jOZ1VUxwdLuluM
eO9JWW2wVKszuk0ANCmB6ss7YDT0L6COz9Ku8eBpLlxUa221zVNvBW+VRPwXtKsiLc9hY7dzPNV3
Y9YgDUiqZc1ucOnX8U04NDsfCtqs16IHM7ZePRk8V9WUHoC7QTVI0Yk5PUkRbLcnLGc3ZEOv8bHJ
RSvch6GDVyo4OF42HbrdXDXem9S9oRww1xXvYoxwRpuQ05gwem5UULTInp+KBMKkkffhinFqzyYZ
tABOX80gQ0XvcVmoMnoLoYp9BILAo6K+8eropdL110Adt6ofrO02Ax1Kba0n7yhTMxIlvQlpOta5
SkB8FZ9TVh7oIMRuKMttpmLCqQvCqoekf2BRCPOoxnyZYo2xim3fDM+2P+QzfvQ8ChHfCPEWR+1H
R/x45+lr8MGITINLkeV7KPVElSbrDIwlaieAp5YM8B1CX5zFnXup23iTBSlJcN4Sau3MIQVuEptz
ErFFt3sIATFGiH2SLkBJmt6URXxftnJFzM621Z5Y0AAgp6SaA9Nso0Vjo5tFD5BqwRPmr1M3xqRa
FXu1CAkrS/e+F8xZ+8wLJdlStkfdh9C58+dR/s44tBD1owCDPF1MCaFk4wZQIXbpWbeV1FLCBoyp
vVQTfx8Yw62EzRc31taP0Bl1yskGvj+ggDUy/UgUzi84hS9ExeNcDzZBQKKUzEqKNqWNUUn7M4bm
0u31dQ2OA1nusizyg4eks7OtsygzAzwXkW6jVe5RPC3t1HrNDeWBxLc5pxjhDGNAib+t23Rucza1
Bu86WW6zVqnOsgufQzTcM4svM/f8yF06DlnY3Kob4FY1B4R/bg9HF6ugkjxP1H5cmI99kl9Kmk3T
6xgV9Jlv3AQmTAgOkFsNZ77qd7MOzwow0vnYUz7FkIamDRi6vagDcHgiHT6S4BlOzxxV+dmpmsdS
p9WYZf8eRmDJBi+e2GT1Fta6AtBN/q6gJueWuY3sCkXFuKsx3ci4xyQUIC5ulq6nzQxp3vmKvKtJ
MQsS5PJwdwdGMNyhiwgOGniQaqc2aP/liM0lQ7lfhqsxz+ZxWm80984xxD6PooNAkIjB25jjUl+7
IG5sXW5LlVVZqUboLjlBjjQk8XFyo1N/c2QFbyV4imiDnq09DWJiXcUoJxu09CAlTUQSM4RM8A2I
ljd7MhYJP5u1LFy8Xx21uqjbd6k1Ryu3rCtnWxr1viWoa3pAt/4ApbDwwBIATsTPVM8VqH1SLSdQ
zVJj/Mt8LBmV82x1Pe9bXEISo1H6RRh4B/MQNc5mcsLkwjxrGg0th5DWQVJn/HF+lVGzs5NwSSAj
K94eua+GgHxwwTYJyG8VGJzAgyIF87t5HquOjpzNLOVx+jEmWzrXZQSU1iZ2aAu8JbsL7xNRz3u3
hxbw5KFv5DGN8G4aFXQ9XVi+nOXQuvj2RGsva+I2CuzSZkN8VZOQUqgu9eZx4J8nIlkh5d21QPzy
yDxgzH6nWr5uMaXNlc6ZFbkKG8l2b9n3EnnJIb8Q2dF1wUlwZxblFavcZAO93aoXBtfOeJ+1BIAq
0pe+xOknyn0dtO/Y4mZaYly81PzIIOvmClrE2kqPngwPQR7dOXa2J3V4DSljAccWgDLJFhJAKQGI
hYrzVVWPnYMq3cfFb7Z7VZd34BPm1HdOKcxNNy4eM/+CwbmdjYm3V2pFzlBBryYqu1bQ3n9JQ248
JsYx6o+iwj4A8x/RYYsp1jMxEJtRDtEEi7858a+S+nkIi3ShCf/gVfZ8yGEpmgCpG8smJkPsm67F
RwAa3zDzE6L05xjmbTnC9rarrZo6T7nusIjIiKPHLGYop5EEu6auN6nTYljFnhe2a6Myb7SEBtx3
6Q1hu2fNNtdAEzZ6iF9DU5JZWk3wRJIMkpR8izAtV31wUsXbQD+ZmmVZEb8KkEllztZ4eBPmTP4E
G2ZneTqALPIya22tY60Jx2EfTSZ1Vzy3kbvy+2haiAy3peg3yhAxj8V3TGoPSQdjs+GwJA3fU6C1
MQriQPQLOcAnSZJ1qQKjrspZ0b+O2EB0TiNDryRUQQHVBsMdAEiWpXOQ4vOp0Ya052kw6RjxW0nY
YMy/NSqKWP5Y7bCs3DZOdkoNrPQq0lAtQPRrY4JUlDPRllAd7uwRW62LCwT5+J6WPt19b8QHN2v2
esGEHjlrSw9z/g1cYavvf1WiuHFr5ehoyUpT6r2HOyIIgr0i803HN5vuOVLbpUGwtJu2Lw0sjdpw
OSMioNARm4Em5PN9Ks3ckuB5E/Xqe0lA9LKlDaYlsCJpsIwp47mdQTdPw2Arefla/Ubm5t5hTQa4
VMzTEHSzlfd7uwmxGTrtbizkMZLZSjExY0zdW3An6YBgOqiOVSI54Sc/xfEEDN6BDJJwPk4+5pwY
6DVy5AbO17gbUBBFgqzxvNdeC+JytnXrrA1o3DOzi25qnflIyVa1XlSbIIEXG3b9IWn1gtJ57M4i
KIId119qOL1rXVtYPEfe3E2/OG57ZyvJvKz9k5cqc5UZDwrz4EMwMnWWGoxMQBqWYRCD96ig+bTB
izSLlUvEzjQ/KSjwY2msA6t57s30PITOI+DQ1Wh4x1HX2Pq7M/T7q8ytbqTX3sI24JlNBk8oA/w7
qOVwBBMCctrDtLjqVBTPmcWip1CJKIyt4kaHcyOYFcisfQg8eOl2AmWo5CYilx5tdjasM2X4qBrQ
wj66VdbrsRY/dTKE2dgPk9+IDEJLi+7DwN8ZOrfeOXhWWo0kTTC28Q3r0E1vNYGY2VbfYvkux3vV
EwetDn65HWa4BBym3+ikLBYbVWH29cI3x3M+elV9UlIyeQ1GY6JrsCJM+s+gD9cdOmdqByHpDY1x
x8bzFFbhiSr6HljaDvrIQbGsuaA9N4Fccgp/ynIDv0zASNYzX4KgSBc2YbQBs6qMHuzATmCSA14C
BJ1jF+/DcWXnnER1BCsFGouqdmjVVWnjwhrqtRaK2pk1VgQwH/fkNFZ1s6zvlm7s3TP7ob8uU+J6
xreQEyvpW9sybw7gPi4G58V1gy64r5ZOZGNsSkxrleB0SttxFufZwi3NqWWk5C6H+NDq9o+iynnA
wIEli/h1Y1+78DKMlgY1LPQG+2o+CyREMJFAH77zNAYmwcZERvE8rfVDKZ4s2Kpejb8V+DuDgIkq
PSfST3GCo1sq23TQd/Yo8aSTrCosRiO5jdVfVExeA93HAaY9hcZ4H3gtgnsjxmPEcmSkD3ieC2uG
IDIKV3Owl8QluB8G7DBHBXYGRa8KjFmrTQu75s3xmwO1OHze6ar0YrI/27uqYYMBUjjsqaSAAGL6
nV5fGpugxCC9Jc0irf3t9BWnhqaRsjnryJAgX3vly5oAkYF4bm0xzTMR7HERAfNu5WmMfAKm8jW5
BateYD8Z+3VmESYAZEsN9LkTw0Z3p3oAMDAwkloW0mET7WKzdnZ7a4G8fFVyKgDmp1o4Vb7umSSm
Nzr99OlqpkAN4GMWMiVYkQFkbHM3vUtdPA1xOS/cD12wwxmhmtXudppiKhXilOctQE6sFL5Zw/gn
3Y9YtosBdoPista0ij2phoRtBnU8F+1whCS21C3eljeqq1BC+G6j5tJBCa7d1xjXCgaBXVmZd0GZ
lGuGm3tePc+eGVsLC6Fq6Bs9zk8+ajsCCMlCsfxF6+kwZGXw3suJrTVsHN1+sEKIdxOqfxbFaIDT
dNyA5zgxAWoVK2PeZ1Wny9gZTjEhbNilvZ0c2Qg3TruPVINpsDmT94sYYFxIraQ4puGP5mulFlQR
44mS80ZLiGJyrNs0q1YpXmgJNGz61SYKwmPgqmN9hX59Y+O+4fhnhZnjKQzGD00HMMbbnFr1QC8N
B+dmDI3zNHNSVj+NgE06k4BMczvNI5DZ2SBzfmyX60Ev3vFkrZpq4I2x+nKyhUE+qNfZ57I0FwXB
eA4tbmD2daL7UqEtE8uuQmW2i3jbif42yNMnjrKxMGLL4PkLD+yiEj7qSXImMIjGWt30vJ8AwKDj
ZzdNYM2yOl6L3PxDf/St+CEKBrgYrHGoR7SkQDsR6MH60RPakjX/yqHLe9mTMPI7HWhrAEuaOv5i
mk/a5Kw6wxbR74ET60XlWVv+CuFm+lOkZOesJwwOuNs0PEAEfDMa+82dzCy+sxpZxmStvvI15qBi
WDFFYfPqDkVvL0JHuyvrI61UUACLe40gHbkbA23lt8Z7nGpz4VG0cup5YtZL1xpfPFC3M8VTm7kd
xYtkHHY+Z+TEaifLpLFWSubtRNNv7SxcV8Lf6mF8ViUVAPHkee1hHAiZltVtNgKmBduhUvWvg12d
Shbw7D7JbzrJtKV/xv+8x+klgeRB6W9qW7+i40xhrW4Y3HZ2s4XG/CfxInuuhtomcGviQhTAjgYI
mMLT60VcT7ZFTFp9P5ynAQ2l6FNveiFgD5bp0SA3Jckxwic+NfKKFbPTxnCIO07FAyRzguPhsE97
gJ5Xzmtys/TkW0TXQfQLnGo7JPEiL0qK0v2iLLxqOf0QyADuIlNZUtjxqjTlY2sMryShbWO7eQ8q
d+MC8aVex05ceA9OBhBbb1i6yyTYOWX4GvT9ayktzuaD+LYZ/TuyYHZhRaRaljNWGR9uqEJPZ3Hl
voJRflfNdNfZ0YNPvjhZ1xjGWkydrKJkssVkTtx4MLNYp45dvxFVsDR5HpqjkmD5jjIChsg+SpqV
qwNEqZQt/r2FKsqt0ZFfHVbHiF4v4/dCZOwy3bnW40sb5W3uRLvWk2d7yN/dpJ6X+hGEyKIYquMA
JhXs665thnc3zhfMjEzWFanrdOnpG6bopHTrUUTKsmUA68y3qUOLCnuSpscbF+z16PwjhprxQoh6
45PQnzcqwTEjMVzOGG/7f4p80J1Yy4eAk2qWgzAMqkMdOMA0/TuEvtsidj7wtT6YLNUDqr3T8lRQ
IFFY93YKRZXcXMdGuXU6ehaexXkwKMtpu6Tgh4KEtlN7sZumKl6AhOEXjhFYXx6EPxI5Gx2fHti2
LwyOMiWEIExWkD5PnRWDXsLQFwTP3oBTxegfpgdVw+ZmGo/itDt1U9RM0XELTw47ZJ80dtx+UHit
Raj3d8g752pcE9cUDxOy0XkBdD8snCa8jRndFOxipBkt1caF/csWMol4EHkrPK2EiuncUUzeVCSX
6MClahv3kVi0VrBN9X45KD25RcA9VPAp1MJICHyONdzu4bPvp2t9CJaxb+1Cex0MkrQeb1fXPWCg
flMb9a1lkhHihM4fcwg7CCLeLmzZfxn+/VjFj0NRXkJFJW84eRr09NVt/DfDN0H+D/IP9L9tBn0e
S2z6R9TpC+h/1pd0GSG1lY41jiIr42hSi0NQWBdwXzd2k+2FrM61khwhZqxTY9xYiocRpjIgYEev
TaOxOG/O0+w5TVC0k2crc0+kY7xPLJjUxRgOpDeZU8q9pY+cjLF7GzJ7G/f9Y5Xo62bsXyJiyEnq
OZX8pM539lL24GkiFCS01QNe4DOFqw1ZMJuwb45KN7wSY7GYBno5WUhq+3GMhg8RoM5PYkqLWlgc
dTXe5kN/y5ogRWnHlrIdqQIWN2Oab0mHgFcS8y70iNKECepUym0l+l1vJKupi7aWckIOsY5leLYK
YB9x1Gcz067o1fxUo2WiMlQWIrpkies00LrHOtqmLansZbspFZ126DYkwJdIN/LkAIl7rdB+JH8i
oP+sRozAfRtWtynLB7wqrHEEq8iqzOd5N8o1fwn/qF3trMR+rM1hmYOZ1pTiNmwz4CvDgr73EY36
iwZlzeniPVmCt0kvjqOl3v1viaS8FQVL7TZglZdW27HpEqJTHeYoOJxsstZmOmyVkt1DJyGDy+wh
8bQb021Pnagvrt+8ZKa3IVn8LFPvmNTJr4YWOyWssMdbB0HizqDPPdaGcgBPA3ghCBYgeuC05gQ6
1q1/TGV1cozglTr9IrfUTRp2R0sdbvQSs6ZG7QmSJcQ1X/to3BZjUKy9NUP9REN+RuUICg4aIUut
7nfS0mcacyRX1aveobN4lHPs87R4TGWzQdl1GTsqZqMR3KVjcgqFZCtTGRvHI+qeMToS5Z/eae9h
icwla1ipsNrJQE1YvvsEZGHVexx66PVZknQ0JvXttOyzinSjl5KVQq5TkddeXDM7KQUEu6xRj+PQ
76rR2Pk6q8R8UIJZ4ZTMxVH7Fugtq5AQKB40ipS5QoScGGTrMvb+pNDJ7cq/mJHxbPb5QTBTIHqc
q7zgWWyHLVLyYNmJiLEi+SPiBOA+k0jQWfqihtSmxgRg9voNxveBL0n5A/t5EpTz3G7vVIXaLPSf
e6DxHPPVGh7qdGdIwvo4LyVch2Q/X71Xfe9+SOQDrCFObWoDtU9s7W0z/BXazsr1ow8t9m8tJqnG
gjc5/XUYcptGdscS7ZomewLllOACgHvtgZFfGJNW1Q/IlWnxVQ/jCvt/PwM2ecmDZl9I4rkMNm6d
vuzzBDRdvK4qHhSC+9TTqtxYsm3ehKY/Ie4qDNnxefow1VQF6MtLEhg6vngJYMVmrm40+DLVeihZ
FpvVQ2d5eyNNgxXGJOpLtcnJTEibjOwNsbPrMWVpVkgSWaVigUPHE2LK5MlhvT2zMyz4Sq9t6WUU
GbP4dVr/KKK+z/V8F+Usne2E/YfWOb8twhbYt46rpFR5t2QSwsxJeEo5DEs3C8D7GPha7DZ9ksxa
Wqqsm8S85eSV5DZnWEfsaD0xwfK7BYgcgOjD2cySh67Jb3rhrh2rWfptu7FVprzaucXb8GzE9kug
i1PulqsiBvST9sd+YDsDSfKhEMYitJoHtyhuc6NmJ8ABUal2BdsUzrq7RqymdUZOCoaqUqsdTQow
Yb9taA8z0vCAq4YOQ4Nz5Kjy0kbGsW6yI/sOliyVITnOC48SgEYz6Nuq0tN5y4vWFMzXmJs5d2PA
1wqTBGNmLWqUKktld+elxJDkS9uEK6cwQAINXYy2fMlqsQaJZi6qFrdz429jK1hHCnuHsRrIuHcS
Stq5N/fibtNi4ZgFqCiIyDHfPSdyiRetHI4UKZ6GrOCnjyTdAnWze6YCfwBEOK9KZlcv2Uhbh2Uc
2vS9uH1pjbYDYZL9jgxirshhHmHnBFQ9HZUaSljfaRWlqrRcQFZl5HAPvVbLuT69vgLTq6qR/+E8
9z7AsyKa0qkOmZvftFX1CllnXaZoI6L6kaHQnOdq6lNbdqCh8bWCwrkrp31Cn9wErbYr1WEj0uJj
apEcxm1S139hg035wHpDEXxsFf9+cNS9SPwXv1UflbJaVjIiYbd5KEiSn9GjD7WlHsYiuhPjeFJ9
9gWRMe4MJz1ZCimpjCTsBKvyvmI8C1MFfn12a1cslfLGX47sA7ooP1RN3y2EpZFo6IXzQsu39aD/
GTRloxBa61O28ET229HKpQ6H1ogq6nDUfk1OIPpg5cTyjwJCY15mFPvx2WxapVxIYhLDOF3kabuX
HveoaBtVk+dcdd/yLAo2jmE+VB5e01Yxln2mXZji9/40p8pifMdrs8HHzBeLmncWoJSbG44aYbRD
YmDFI6Gv6Tbn0b3HuYQPVs7+3WvxqRbu1je6bZd1zA5p9hFXKXSy3iIAnb9e982dFw43tpn/nhaO
tc0+LenEHogFdUqHE+ZWl0S0OckvF1lC5LTb1hZ35FAsaObBTEbVrgobRNGWfVNUkKNAKQbMJMTu
3YqRoADO/syhu1WUdGmR2pDWyXHgxkZW1BzOr6Z2KSh0pJm+EQ0znE8QNWoSukDqJwtTtc7T5qix
m3XSFx+0wdsiEkfZJ3+KVt1HUqpL1jawQkeGOgu8eiuzp2gI9tOr0MjKTSVBluxzVuzVlurIYn50
5kMRcAZFsp5G0JFSpSD8x/e4hIblW+WltjnrK6Jd32crmIELKOe3Mb/3VWefCXwyrrFS7faowqzS
PPjXUbrXAKxT5X0Y2wCokJhPe+WyAHkt88emqn+lbXCP7HPTy/Khivw9JMHbwHa1eRtHb51fNPNe
V/eq4v4pQnHoChLBGQfIzfK9G1MRykzR8gua+y3avD+pjFh6QjFU+ZowWOcp0/ygMTMqlM+1IZxk
7IB+st66BKH5p3StX0GdvhXARGYC3JQ0/GbpVKRrOXW2T0fjnqA+SKG1v3JsDu+biIzA2uPJqo/Y
LZ7rqDqmYXQ3xpycy9pe2313UUN13UTiAcL0+4SaBqSDVD/XtGdCnZJ/SsyxGp+nfjpywEBAGnh5
l1gRyuatICVKV+RH703nV034a7oRCPh7LAxTUT+ag0EkxZTFFzvPj9CHj2mKi9Wxk847qMUaltqu
pgw7mLeG9RhINBb87Y8pAVRP0S9ywlXk1cWL5bPPlrSW3V1jUEFvqZHgmd/lhAqQuLJLFeOOPvJK
bkRxmCZdI+zRQdjFihXLQhSCJAvYkHNH/z+azmO5bXSJwk+EKuSwJQlmUqSipQ1KwUbOGU9/v9bU
XXnGskjgDx1Pn1P+MHX/tUzmFa45VKamdYiI4xp6C3CmuJqk//ZU0v4MfqmoYcQIUkB0bjoknTHJ
EjVHjK6uXDvKN3XCUHfTB8RYcFgjo+qjAPo3a5XvNoR2iQlbcz0v8d5tmmOe6OAw48eiLe8DrkbB
myDO/Rx3Oeq3UEDrUXbQveE5Nr61UaGRmoRvTPxY0OYnryPN/7GK7nalPbeoIXxC4XjR3IZud/sj
z57WxIU0AW9N0p0t9FHMpDx2ifUQwUYkZXCCGSr41kD0iFIgk8+IUA+zb4YS7A/5zbbrD8Nr7n2t
75nTRVQTQkHVatZFZA/wsDeHxB1vqZaj3JM/o8JyEvo8c07Pg6Ifxew2SNWp3fgvtlD4mKose+0K
PtcL3gjJeXqIBkSRtzJ+0OOgawin4ZQyGG8QU6Bt29DZob8Zt1c04rDhkXHI28EvIGcKQhfqfWSQ
JsjCvEx9LHWSR204lRCyJXDG5AODTd2sXO12+NBrCPla6wNy5EfHXagRaBTTkaozcLoK4ZCKaV6J
qQTjvAmLWeR8aXzZDmw6S3VWKT+UauwXCtS9VEHhkmlduG+924LFcZT0aaT6EKfLOibXbwu0orSC
IqyB1aYHPZSfYbVQjHSSpyxTb6nQTC0eYX5gbMWaNAZXzvR+stDOITUmUItr890dPH4H80Y84i96
QIezATXO9kdCOQNqh+xCmfs/LnVqg6rKuoCKYB260XcxsHhtaO+UUT/3C9eQs1VEzU3J3Yc0qk6A
nld5D4mvG0I15ljGQ63UyMwwBtuBVtCgxkHZ4JPkYB83FHFj9R0tRYlmiWqA+lBISR13N2I2AcTh
fH/0/g8mzs8QOGh6RGGIcllLyUn67FHWWc6klGBV2lgUiqhbUkTIASVS7gYiNdXPUjgTM04Z3qX3
kDnoGHqtRaDESehfHO8dTmrqV/MuatudaEnr7ictOPQc7sRqD3xROSJjTtdzGY1N2aNk2iZXNfLe
ayi6XaKyuRHxrYcubk7w0JyWEKar7s3AfkQNUIymu0iFRYpvmb5XRuTUhnKPeJFP+yUO4j2cfFRS
ghoKuQ46FWVja+ohy7BoIBW8yjvDiD1D4iVvFZr9K3P8FBAhkwvGY1Bd81o5TbNxkaNWZQjdgd9c
D6i+WfaFox7kTy4ad6NOoVqpt4hYbGC6paSymehM8Y0u/jboyJRtaMeTC8uBFKG+ybXHvnEOJvWU
JPoDD9baylBnti8SPKSR+2DSm8tNfQ+r7lVfhrMWU2NIH4GCPtOPfAzLoVxNjukvxTmFKU8aDd3W
g6i+H6HnoWNpG/0a1MfSOXRj6bBXqApi7+VZRrXZZHRNyXWg0uqg50TirUCRLqmVu51AXcYoxTCR
KyTBvgkRFEnoq607gEC5TpX/ZsTmR4HElUqAXaDNzPGRehWu23HAjX3W+TGFOIw0qsdJYLG90a+Q
dC6ocMQUvKrqwE/MaX4Yo/qxiF8EJqD08KM7KD1oG7PbhjY5Of835ruWg9KOz5iwR1koJzbnFRrT
fhVbOwaO9zNHgpXTrXzPb6gcOHkunrSw/gpaha+Sg+WQoM+58zRmcGo0oJ2oGPTtuHPVDAUmmPcK
I91A9ORLYClHvxvRF6gMv14cSNi/C507kl64R44zbUwKEh0NmbYYUR7+CnVnjXyFrELZ/vOW7QAT
lNwOT5Fr9YoK9Ebq8B21fsPu9zwTj8yJJWRnqeyuuxXV9OOomc+P6Le/8EdkPuiKloI6yElf4NHu
cQOGe+TVpM+cVm9yKhMOLreAb++pFSJmRXPqQa4/f+OZ43+/qXzQPkg5TuqVEVCJqb3kCQ7ZdY2f
tUWaywu2nVSkSDJkARBnk5cRfc9M1sWCUXMELEhdKESYQ1Gexb+XBcx9RXBKgYsUSb7xKD/zteIX
u+xxAJnCs5Ted5iYcJjZPmaDZZQyMieLpiX3H0B/XCTwKz1Jx0ZADU77t8qtVUtVhTss9l3+127n
U54flBrxROMfh3Buoo3iPhttsh3Bmw1uiNibQ+XsLVq+JLTNWvtO7ZvncXnBcPrDt7OqspKS7sUe
eFIOJ6tpxt+F8qlEaH8m+ibiBx7hRAd/nEcXSlpEyP+tAqCfeuX4i9ZvOeFsXqrUGy/XrnYVrHiV
ojrU83gP4+/aU33Xrv4N7SmG0hgbwLTBBRTyhtfnjtRgJeVvf5d4emy4lPS/DlxhHMsNYqh9gb1g
gRDPoWpCn1QJX8sBFTisoumwOCxy8cY/4D9KsafFlhO5lyp3slBor7dtDSCUE8nbzsoHbV/+h88X
w2nM5lr8BG/OdKkfRMgqBXse1OGwFvTXLOfFhMAS0t8TN6qdQxqN6Fjw53+Hlpstz6dNiJLi1rFg
NspxaYl8L6qM/UshbXfzwez/KJ6Qgvcwj3KkxCiTY5vDu0SOlj1devaYQQ8ejZ0e3L+4Bmk9q/Cs
69p2buFSh8/TdD/pg2waZcTZmPtoQsGPdQFIsstI9pb5NUOCBKMx0yngI+SBc6d8Y1YF6n/MNVVc
q4WrMjbMV6ntp8iHKDZ9HNYj3zveIY4hz+5ANdhHVtOw7gWFYD3uQV3Oa8d5VQCDMG75e4VbbJC0
0Cys6dw729TZ1gWiu4ZcZ5ZrsOcVWyzHI90q3Y2KJ9rCoCy9d+6EFt/T/kXOoPySGCpupfheFXGb
HA77eUz4M6bw8EeQXWKIxhb4J2azTn7kF8QcyBFXPpi7Rs9rLzZd3hMrAAcgB5Ee6EpBbK3wvo3k
wl0JhxfcHAbjv/3jWW0icca+Nh5XdV7Glc4bQQP7WwSpCNZnbWP15roM2FDWO6veSrffyb9yuUP0
n9kKQKt8EnyVz0PA7e05ljotfFBRPF5dBr4xUAhEjQjlL2lss9YJnzXYx5QMWgHhyYn4z3QFMJFK
Fqcgv4fs8kpljpAVcKmkh/WzlYVHewKcgY6NcWE0aSObgKAEYFKwEJC1dBtZTr3oETlY4luHfooH
zbmYFBYIq8et4A5Acffs5SdLK/2c8tyMQa01eE9D9RDFO4hiVqbyqiuXRM4TDjmjk5VyBLi1HI8E
O4WINBLrUKHaxoXrNIX1h+T8I50+1rabH+T8/XfTrHsKuCjpPzVCcVPZJdEX5rOflC2cH35dwetZ
0DUGFx6ButPzfQkGQHnlfaCjXqeTekyGAjj2NU5bX3qjsroJfN3yL/pjik4WqxHg8xGugMbPuLQT
CXz1LlZfTiwjxFjRxzHIr+0MjQ1Badu5hzz89MJtiJVrSc3kJvHkM5SHQjuRhe6mHpYdMk++pbyW
xAii/5pPO6uBSJi+VvX3v9X47y27qrt6hH7YAPm6dERZ4MLdB+pwVqJs01qQWglcijBPEi9IwyQ6
4iPIFa32byMh7/CI7XKCK6XLKAC91v2w2r8XNLgmCSwRqELzGXrlwneYbFP7EfBEW79b1r0Pzog+
I3rOV+SkjIRNMcd5SYZNVEK94N0LzE8Yehu5s6n9k+j2GfliiQ+4n54U7ObXanok1pO8YoFTNurM
UygHtXSPek39WnGZwoMiD0wKiA25anK4OJ8prlHa/3KBOZyqmpxEB0uxXxREkllZe4HQGvlU4BxB
h3BqwqwgrU5vcC5LcZen7nVoDVm9krsvX1pMj3oHWa2JQkiK2YAx+x1SoNGNTkao7zDUGabADI2/
HD+tT+kMq7/hirZAb9sFfzT9T9KXvgXATT6TKb4no63/IOJ1M9i/Kj8y8X3KgaRopXfKKHIUSnhW
avuLRhboy2nCUA6oDCiF8mp37VOqPDtjs4ot+6EZ7RcOaj7hmuNXlYat7kXbmUoiZ1L8JAMmbNOy
EvfQUUM3pQBA5sgJk0ijVq8SFIllIQwR28ZL2JF1gDyrkJvK2B0TC/2+i/pVVmpvtKceR/0yLQEC
P921RdTAKB7Y94CiUZtr3xyNFryQmiEP3qndPsGjo3hK35lkO++vmJffZ0E+BVjhEL4LS58ywYxl
G1upnFVO4fdQh+PTZv3NGMLNRLW4hTVVbhB3uJ7f4sIAvmjuWyc/iulr6wnzLZaHu8Gdho+Ys1ET
H0ehucvHGfwocD3n1ekWBzIuCOy4voHl/Ruc+EGnx0puAjSz0qd1VlbbOqEkAtGmQRgc6eNdYmCH
cnVoWHu1k9PZWea1TkG+1slOnInLYSKs1Pr6LJ/VzR9W/0dMgIruczJ8lPOTOBQLZ9oo4RsPq3dk
9ITR/JZEHuI6sv4T1QiIv/cYzi99vKBmeQXa9lpQQyGt8RHTOfQCadCi+6wan6wR548nwmfVAhok
Ouwa2lQJgD9x4aHZ7oLqGdCQRN18K66UHU68x1bdOsBmDOKI3xJ4vxeTOYzTfSmPsARVffSAn4/L
NwuGYflwPpHRrF1c6yc+S3XKXWCFFx6hHVDg0Jj3IfyZiKutUD2ZWPRqis5jPtAmMh1qx/L1VHov
OUmHJPZz6Z5TxG95HonysTDaNB/ERPPx/N+vCeFw/BpEttVb1jUjLLFh/yJmuv7HnuBNWr56tyER
1lSMWLsKQqz5fI6yAKelULfQJcI14u5bViSRsHwmPgnofk60jPgeWnZUSkP6et1GzhgDAk800mXB
lIw2OwGde8vIqhK7/uTQyt7Rn5k/A5tT2hGH/rcMYm6nttxHYfGnbuoN6y5oGGwqljovy628CMcf
+D3BdWg+SPaVOvAUq98BRYZELG2C51d0IkQ6FehWpd09iL5xl5KncLZVslHMHMkAYVGZfnHQQ9aD
qBo5zXVVyLuy7cX0QWvvNubVnvdNADav3Ll8JRgq0i92LEDFOmzyPzFv0BI3Qk9v6i+dma8rIIou
7iqorH3JVAYvm/CP5Lk4Y4AIf9pqfsnd8mIVha8BMZ56Drh3lVeFGwfdko8GrU0ghMXU+JOHccLA
LJTpezWFWBnn1nzWOE5qCfuKdAVLRLHkWywyi/sbzGUcOOrZvw9qrmZT33p4eHZTvrO1lf2kEtmT
v0qwlCeohQC2lfg6plooZo2eR0SbWCVHAi0bM+ckgcfv+qvXAoaEqHgy+3tvU/3RIejUh78gxEMq
u7UPOTt0mlONnHfQ31w9+VJFpifLjwsFFgtuD7oB9mNEllfVGurR6dHTqzVjGWvDWoBYqbO5CvUQ
PKfgBQAU1DFlNmScQMZ01jXpUAdwdDNEGhGuBF3tn3TFuQ6T9WwahUIuaN0SkwGJpQJ+XgFsioBX
zVWxgtMQpS/mrywMewQI0crVr6KoX5qCJrxauvRmLCpCBDKMn7XYhQpgTmxGPuDiPajC++xCLzyX
Z6Pj3kVOku/jYkb5EDrpw1w3qLpEf82+VHzAY+apVWl0dx6mPlW9r2jMb0s8gRrsmN9xIvceV/Tk
MvDeQDxhix8CKqfQCX0oAUeypubtd6BPnhhK+Vu4pWDZPMdHGXq4McU5r0H/zPslbv/aCfDckhd7
QtlPRVWvf80qdKQSVO028IXA8+/CDu7SdVqnw0LhCODCqjGR2kvzwWGSxNr3S3BfYvenMccHBHSJ
vfX83WoRr1tAbQ9q8BAUcew7i/GvqAN3mxfhexSWM21/Zr6siWhYtecEwJly1wPGRShzHwHdaRSB
9VM/F0cvZmJ47oMPa84BDJv9hH47yFS7US3fnJePMtBIrWHt6usQUL/KWIwyFxWfZPPuIzpgoz4/
xc70qtYTCU2CGoeFrg7ldUbqyuYd9k8m+AzrqLsU+RAvvQ1z3Z/yABUf4KrkD7HSObc0Ko4ubKGI
w/D8QPsYndCQ66Tvz3SUOqH+3riYn7JCc1yvqrWqBG85kn6rsAr/2RnGyxhnOORph9UmHb00tuir
euOub9JrHCvxplrSqzui3Mt7W5V3080BrEVdug9zG94LKiNXxSyeKSEf+rlBH7gvtlY/Hs3cuJq0
RTbwQhy0erqqDKpdKafqfserrEd73qLhSzgYi45Q2dzqzpZofgyfGAtcjsuszefGoqSnoVayafq+
YpYiYKMX5gVahNvmCYFchKnBpM+h7XuRMzL4PBQnnbHIDY2PkCJLXZ9UBNsYGEHDY3Y0bZuHg7eO
+/pTiatv+hBcXt15ic2BEkqK4Ta88gcqOwIgbdZDhDCG4O/MAMhGjZ20W2mGpX/CLlz+4VGr7WAM
hKVjk7e7oSnC05zTRGL+0Yy2BUD9nR65dHcd27h6ZaIeYvbjENiOseWimlLlTvZTNsZPSocVAY5J
201DHkiY421UNXL7MimLcei8dl935jFwvL1KVbfMs+tcEFgBBTqqSJxltGq2Rt93a+pLXxU0kjXA
QRtyXjXB2VhT0nLoKALTPknvugWu1jUbi7Ksu52Mud8ASGFyyhm4xxZmIym8c2rQi05oO3SpSugG
RMOfgjF51oHUbmstf87SARhyUexdlYGxLPwo6xYZizR9ylP8c9Bj71N9NnYtt66x8vehaiFSxNyb
bluszYDEv2LWNnfnWz84VHoAYEc1kN7FIkS2+tusJTdbMa1VQk0zLQMKzaT+QTScs8j+FzNRCc/z
2iQqnyfnaUGkyO3qiz0w+RcCEgGWaVEILPsrJZSEBn1dGMwYNswNgvsCz0fxaEN//rGO7dck7G5W
PGysFnOlj2dKqYQa1CqZ+3ZF/Kyytknpck1T9WLPGhjrebrkExRYRYBfpXl6kCdpaIg4Q3A1gddz
WNbNGL+WJmT6VTLdZdI21OmbjdaexfoDdzY4IKynOpXK2vHqz55RAF0HNlDmD3qMRPiQqCCSw/DW
2e0tTbPd4pmpH5YU9YzYZXwtqFLfFNR94R2aJWJAXT9Rcn1gEgJttOyW2OY/a/BkTEyls11kN10d
gw0MzjZgswSuOkchph5h1C91wPr9lSG8bU8fqyJFpJgSMldrvQOPv+pjyURzHr3FiQvddMSEL3WY
PfHvJXWdemOgQxZMGfJmM1ptJjMqzePs5vdSi49t4jyplqfwDzx6+Hr5paiQ17V6vlU7ThICtiS6
tHQ0LdjirLaWU4GqpEgLpGAAbqWP9j2PtXdIqZyNkzn4dOjLt50B4oPpKySYvRTZBSP/53neXVfr
XdwMKmN+NkV5xV6jHP0eF9r7oNpfmQue0g6Wvy0Nhmpst22+vNeV8tCl2pvRUNV0iw5lzhp4bE9K
VTrXbOwoQYHS9CiNIefB0C9SWgadcUPhhs7a15B2uKQALEFunxO78yFAfNOTybeN7G1RCpp48JcE
w3xy6iGUhJ6mgD2Rj9Q0qY3OuM7BdKa1+orj+KqdLNyoc8p0kzV8A9PeBiNCj6PyMiJ8Ah9+sR4i
A/aFso4IWYHcxosN/ep41gxmsO2ge9Qi7VNd6othppegQXp4qJBuXagxDK376KCCNigTos1If7Ly
LapAC/JXGTBozYrRanLek8lYaMoxBmSnKlLtk/lhlO3eirs1iEZtZebpc1rRR4fSER2HSfCDiRf5
PWlCHxefdqAh9cz8h5G3t8EijDAzWIKbCimnOXia5pjiQdkiv6Sg4WKiMaICophbsKKKp1GjDh91
N7g5+vyKs36uU+dUdCS3prU8WCpSFXWTvNDBCtess8wcsQA5V54wp5hyiiweyhyLudOMxW81atDM
cGZq8uhG3dGSADENPSZ4u5JCRWs/6YV3dJ3lE2x7uq6mFjmQijRkQFfEjbK7ioFpomwLHvYywblW
u+73JLrP8TDtQ005gItpzyirHrpqSn1NCV/6bnydSy33E4OJNX0cOZiquaqH5EgPdgs74B6gQUyj
1Ng4M7hyZ6qAh6BNU6Q+CdI6Y8ZoxcToebKce50X4BaWcURUiBp4hBlXZ9ISvUdwWj80gMeVoXrv
x8ofOxKVnoHuZlhocCEYuNjOTz0SgWoqM0ZaFz/mdXWOVYPCZaFcSoM59Fq9uRpdFUQox5UzJ8va
0tG5T5zXnMrl0NWHegweoByImV4kkhv4JqXQHlNaRSbyIUztVAiyDojfMB8Tuli5xnjU+SLYUdhh
HTqV2QLWFw3OC/PYO6+Y5k2vMpnADBYTwPkjCJVzZTev2I09YyOQbeo3k/Kxo1E40pJjPulIwKQN
qVt5DOBjgB+C1oRabUpmi6K0vRaW91U405dXwySac0kBmF2X1H1pooRCCbWAzN5VlQPwr2AKxX1R
Sn29dPWjkjD0pjQQ+DHOUWgArBRjj3juYzYwJW4lxKxVtGpN7aRYJfzG8JZ63mM0U94Re14wg9NK
QCp31OFkzxmhnz2rb246/6Sz+xhV47EJtZulV7uaBDVsrFcNsfsUopMyG8/BMj0jynBIU+9segPH
exzLTbA0lxglwo5u+cYsHPqLCI64dnLgYH7nVuoXyXhtHP2oZMNTDb4IlrFNPeqEX4TA22R2UFIJ
CjoyyEmr7hFp5y/qFeve4ewOakhrG8tC5N6nRKmxIqAhQDLA/FLw9SBSN6DKDjQ/v2VDdOCLro66
PDPOjBNPGaDx8cM12gfLGLbc+LOnIykaAQBZFJVOQudbWg1MIzzRjSWGpycTGw6gIvfBYGqSUJqG
hXYyovQKdHsHK+11oLqtatW3008XmOmPU4G0Tpwq753mIMmRwRsAcmEZgmM7ouU3OpSIvIP8cOgd
1IKcaFdRtGDibLtY4dYBTN+EkJyGDDeUFVtnHOXQaYlzq6N5Oy/RJXf1D41xirmdn2WxcrrBsNHn
6zqywUwV08EY87NpTn6WUtagZql3wQE8esSclfenmcHsU0dBa2jD+Bl05enNdqgUL9pRJ8xwautI
UeCFUj4WSQOxGe3VCh3e1HqeLB1+tOSHKR0G7Oj8DlLRpySI/PiLkeXbARPWoWUpA+YF1nQA6EAt
tkn7bdSiREk7JpfJdooNFiEIbIe+3r06iEDFOt63Rqho0Rg3JJHspg4cIFg7IN37jFIz+chePIur
tpsgAEekjlRnsB18R5amH06tH3QidQfXr1f4sNh+YsBhINeefmLHOw6O3W6nYdn3jGJODYoFdnqE
JO8RFYOVN5QyjU8tQcuvEEwwZUf1tBkPhM8ok9rIrXHu6paZ5ULbkeFu5Hs1VFENKzpNZGdMRA5H
t2Mgw47XRm/sarsOUbtmDsuL93ofPXU1TLiBTl8V7b0qkSH6rG98k6u+KpIBkI63hXKR8pNKAwEW
hSFQNq0AX6OcfNPtbCav4XUqELhjR9Ba2zvMl6A78Vz0Jbpv3YtYkJoL1hs0c1nleg7PTrswLJxu
JjfZWRTulix+mqlQGiRQtm18WAurpo4FbH7dKlCHXUOSqLnVeoobv60A3FCSRX3UN8nOM1Td5ZjI
bRkHoi2933lNwN1VaZLQw9XRHYPZGE8bjue2cpmWKgivHUokOl/YgpdNCVVXdWDdK3s+zF33CtmF
ZTLeK3auM5arjQmVh3Aa6YVmB4hwzksZvcYd7DhJ9uIS/rqAAhFUWU9OTAmnea9rXI47B2A7LIMR
EwgkKFZTnDKYrWRseII3gV1DNR0VrQS6QrdqaFiNqIGZ7L8FBwgDpsPP1CCIyHJdzRjCWBzhC+0g
X5bF6xc/i5YH8opjZBY2AngmqBg8BVf51SAPH6rspZIC/Qyelewk6tW3CkxRTJFddWj+9kr+QAb7
li2sD2Z5LHkRy/qr5NpK7ZtTZgUqNizZxXhMug/3JlRCAIgsA4DopG4oxoAaVxidjswXhp0HaFtQ
VcrtbQ9LxMIMAruj+sz/rMUkLJgsh7nzZGgudansGWSHtYJtYsgCgTAYKeBxsJgBgoEwtbRzyAls
deNUWzYJPA9siKiq1UIbMI/njpVUW6Kq5SX0ovvAjOSYlWeL/hMCai3ZYADfipt8FGqzDhla7X64
3Yws6G7jMwsXrWh8cKiNHWRWR1rUgyGpDuADquHdRLBtW9s20g6u0X9MbnxKmLkV3gh3udsgUDrz
b2DPRwi3voyONuY828fJ7N6QEzuC7UMqrLJfxEyWU8fwiQY2ZTrr6bgha4afAyRnbZ0SQiA1rjfi
Rqbqvey1P1MQrOwR9mwHqGbTO77BYY2iJ3XSjxbZkYs1AXRy68hieikEohEcNsfOCnY9oGmziZ9G
O7+lIL/tHKANwAcMLO9dZpBH2MZtQnGxLPsL5LC70X7zsI5VTwuLAFa2Lg+mS+fBIDHRc5mPTRKs
WoVAYqiOUkZsybTkT7KeJ0eP93Gm37rYpt9wNbqfstQ3ceXBwxf7EfDsBRmmIubBjfKg6e8SRjDR
LnErU9zVyxSrZ6ic1gTUtBU+Y4ZLDPsyzA8dWFL2rGVZnHHwZWvKZKQB3G/6vvkjBpSx/E3Yfoj5
lB+ncIm1cGWNOChx5Gl/j9XwjzE3/8LujdYAkfM6pbKmydwpAR4VbdpJug5b1Gieeq0iJJqeuiz+
RLYaxJf7ZETJU5zne1np1AXsS7m1ZlKZqRCAPIPPSySEVgymXSYAomFJOR270QygcbnwIFBR+U3A
yqAoSzcEfeQ7toWWdgp8pLPfouCEXbmKb5tUxOhwo7VVv1SN8W64DFfAlqPWsw8JxSZvQZCF4QbV
5f2CpLepANy5dFN2MntjH0zV3qTDHAIBC/r8PjTtbeECJ/OwhaLrNOPMG7KrMC6fPFR5gQ3Bg5Zv
p8Q82svLqH1S3Vvzh2d2INZzP6vmPa2Olm3RQ9AI5aHQg1fPHZh38qa1hxq0pqMcyUT+yQ6ZbciW
Pf3b46wOpDhUmB1iw2mOjtDNnt0yR8+erEFrvKPp9aJ1D4M9FGatBmBDCvMp5jB8S2vg8WWzW7qc
hhUEKkHqy7UvYuNiMHoou1850BXND9mCLrRLxM2YsAL4MC2CLZHWAZEDnFyzQZ1+JZttajOFjh+0
zVe6oIOsU0b5I+MnBll0BJlESO1rWuSGfSdzctXiCQM++IZ570wHhCjikaD5QuKFekGMOLqzLvgQ
HG2wmyCukC6Ql14HGgxgefbiDluecZbBehoCnL3YhTBoaJ81zF/MoeUsmnx50Eb3oOeNgT9AjLs2
uFBjcom9aSePGgWjz3ygnBNoZUgiGeyykJbOIN3nbHudRzJVUzTDfLJNBr9ixPd6aeC1VnZiZj0+
PCPmW6LoksG8J2vTU9Dj9RDN+5F9E6dbOPOjprlg5qytvLKX89qwr7HxEiV5FKciojEoK4Dphyue
np/I9vFH6qb7MbhrAtbgpVUYD3rz79DLrF72PLCH9oLwZ6/ArEZPQWcw2ETA0BrXecLosb6XjRmz
hle5tNws4iE4XhCZ9A5DEmyk/ChuvMeY194HjHt/q2Ze41yONdrpbo0+GDTlnvPbpmEICmNXLTHi
udPaJQNLugcJ8gKAmYToFR2ObPzOgN2F/7qBZDF/67BuFaG/XHGgLJP2KflYi1jgws3LMRmNAUki
72ZX5gPYrsikFxGFoHurDZz4BFD8c9Y/ohA49ZnvedHVnHUwOwD1BFPE8eAASvwWjSYZwJc5AZbg
AxWv3vasULkYazkppnWO6OVJiNMC7yuoagdWCktJvP6NvmqAPSUlCEZ/ljfb/SypbFKqZNTd3ODY
eHV3kUlnGT54D0oydvZcoV5EWU+bb0MB8SD33U3NvWlVm8z76Sk36ta9d9E/KH9jKRPnObjfeLiC
T7eMwDcphv6SJZXzXUuTTQ7vmE40NhK5zs0XNaitkYQbQzO3o0F/p0pPSsZ0fxsicSsFRYScuu4i
y21QWufr2p7EaPB2w3zkHBumuzMyeu5Wt4OU8gRF5E4CfAlhNW84tBjTxBmw/rHcr1VHv82LyOE4
oeAdcDlLNfwVnWc5oCgRiyeXE95PM/CEAFQVWpGJFBl/skF5WOReKjalPpgRqQiNRJVqpwDW73b8
ZoSPZzG9NN41wZzQtIVCppqfFCX5lICzcZnYLYtjbFJzUGjHhAbCvh5UC/GmgfNJBUmr4j44liHD
GhBTrDHVBRR/YTFAxqCfxDLl/Z3dLki8STT9aol88RsSPS+LBSive+1G1MBJpWVXC2dPz7PL0Eh2
XqoJVqhcZd4HxcqYin3DKLeyq5vw7jKjiWzwQZsD4f/CTuX58Me0u53lfkqukov3zFRctoJ0K21j
ujaSM1R23qw7HCBqN4AN7EtJ0ucwUBvBSjNWuQwN/FoPg27/qDOU5VR7xjyfMjISeeqOmMB1CMXr
ZV8TSlhKz8p4ezJLJEXzN0Rldbs5t0gdu7XhR0V1kl+THbOhwlCjL3DxDy5RRZaSILMutrns6J2G
0AuJkc0ImRqggvIbUuIpQm+rFc5WTKl1dsd2rUejbxFRi78g7b3Sbe0xqgUjDzMjwr8W250e8HZy
KwOQfh5hcVLbfxtatuIIrHQ+98FWDhZmoLB/mLVcJ2lK44z00ZrvsQuHAZGD4eUPsue9Wa4rQvcC
YkHNvMdQh0k6WcpEKMN+t8hr+rVCX1NOJIQ7q3ZMv+ErQgo9BIiaH9py2kU6VBOYT0a3Yq5Kzsyq
mEg1pBvLGZPvaaYDzim1Hb/Pj9j4loVYKm0TMg1R2i8G4WyMpi00SwCNUUYhKV3uE7G8mGpYDEst
OdiAesSKcPJCNpWutha+4sJWFvsw2F8RBRge7ff7iFEq4i6xnAuRO8O26177JGwKIbihlbDiOOkW
o18QDxWkaGdZlCz6/XbWgcFHX0LMIgBB3Zs3D8YtcRfy9Vz4sv+WADtnPJq2wO/xMVNtIy880YCz
637jUeQy+6uEDGH5yqgqge21IoEX36eEjC/I6mPRZVcJ6yUx7dJyh3HBJ/EXHCidmhQRJUDBAZ/y
f/cnllhhkDqDCoAXr6ARi5mUsfVxuwAxxQrq49+GE5xqj0HmPUhIx+dJDjsQV5YglfBUPFQJLHkG
QyuuQPysPLbcFvwqPlyOFPqSO1xNwUhGmqq7iiula28DZhHbLY5VjicXw1gYOsLqwFQDJGlcq0Bc
5GK6cBaK1Zz5+ykH/sftCFqYTSqYVAC+Uf31CLLy9EtcDPZGkvwWzIDcrKikZ6U95oX3stC5F5/G
mRZnK0GRRMJUYnwzepdvkrPB7i5EEw6hJo8Hickay+OQF0mMTAzDsZMYhRPF62l2tAHTwbtKOUAn
PZEvCdnjkYxKuONZM9ect7ZqXhhsfxvg3Y2G/tDWymGCbkJz/pA9OiuOEHlJDPx/0fwpXa4oNj4H
IyPTwGsA86ELPtBSjkB0fYV1BrRk8Usa961ONJ4ypMp5wrn8j6fz2o4bWZr1E2EteHNLNtlseiOS
km6wRHEG3ns8/f9F7znnZqihQQOFqjSRkZGLvGdkXvYs12DDak3GbzDH6DLqzPfAm+4i1i31zasM
5+0hH0jXGD3zNDLsNe89QqWTEdJOes4jyKmpwi9XAesfEXajM+BAnTav1hmqr/PlBHwI+Y5F6XMj
ag/9+RqiEvZyZu79gNNiwPBsXumwlGz53C4/nQSeB8u7ipNVvCCT+jyZDdTTyrhTVOgkH/ucPSRD
gstfb7w+uM0dmr95sTqBCmeCGIcAJSDqUJwi5iCfhtrmn2xcuVs/EVFTpiW8Gd+a1r/TAeGI1t10
zh6U3FgG9Kmuu8IYOVNxHLFUASES28LJ0hvdqUdEu1ALjWP3cgYCBzCifZJqqfcNPVEJkExCVn3X
Nix9OziuvPVGlNBqu8YmoCCpUz1k+TFwmkO4e29sIp1ZthRtKEeUJh6UaLjj0fRe+h4iDVUvM6UX
J0t2WsWQXfPM7m5u2ktap69XODk95xo5UCoWxMJ1bT+l8EOXoL9pOuce/SDYCgPcg3rjCPY3crSV
l6HVlx83Awlm0OFsANoanPXSDFTFoYMM/8Kch9cBR5DEwROYjqhp7eU0j/dNUT53Q/akmM6PwrvJ
dBBB8h9b5GuXqP212v1rvxlAq9kTWc+vlPMQDtad3xnvPhQ3JcBahcAZ/8RxcxxyIr9uKx4NyFVO
+zcag8+xpU/eX7o/YM3B5WwV1Of93rtKWys51CjJ9D0u3fUHSI7Tk1eUdxAeL6xlAZN07utluGfz
3tbIoFqu+ZKDjm+Fcx8U2S3OcGcI18UETK09oFJkBOKtDWsjy6M8zQV8K/Pss5g6kj/jHqksVOOM
Gzqdb80mOafvCnw3ElVF+pyZjCw3SU0gJIS7aYA7BMH2mGbhc+16P6ct+tH0dLNT3UIo7qOA2Ky8
fdj209REf4cSn+Zu6JrGOePsZ6af2yGt4XFt0mkD9liH9Uts7n8dYke7zg4maaJcIg0RJ2v2bhUP
5GBqTCF+NNgwHiEpTWxPaMVwpZVcEPhq72Bc0PmGiaOuc0Wuc2ugK6MbHtPtX6u0f/AEv8rNhBLa
l2+jFd2iZOCeg00tAaIKbNkXK8qOxcaQma7ziG+262DjaHBoaoqYCmAmCtZhhYzMykh0E+9Ctxhy
SnwuzgXuGHw33oKiCLjPSFEdFkw+pGbG19RH3EoFHWwCr1idEEY4uo40G4hxm/60FRoUkO9nFQt+
GNtL8J+fGqzoraGewJGGr6fsEAkddQaE2TMRQEOezGfKHymG4j4E+8krI4BwhPbGDVLWU3ZkpQXZ
xc2i5LVl2s30wlVg9QBakNzCNdRFuInAoIhnUoScXha6aAAwCeZakDvGVQFR8BF1/m2gkGjUNYDw
cOCiMvwKrrhi49NIwkkvSEEw0ITA54YT3Rw2zQiSw9TIGdGzS1myBleXy+QZoq6+B9ASSHEOpzGO
dEw82Du65HAZY9ZT/LyZsnVKDyE1FWaGaaV5RBUbIEX/hgp1SUa+YLNjRDraJEY8bbgcu/ivpsMY
C6SQ4wL1k99rsvdmZAgHmtfLvd6WIFhcfLT/VAyDf4mH/pN15/p6IL1qMpI2/4bhrVWGEFhqZ+Am
m3W5FMGBBc/iu3EvcO/rD7kNvQr9Mn+tl8cWMRPqmwgwSIuKBLW14Dl8l9GjRXrSdtuBHP6ghecX
MrLmheLzpHYRQlLL+sEKYbeFSYzNCzun59MV13B9fLX+C6t+BhtUyl9Nf7gK37QgXwfTrWApdgJv
ScmKMlDmrIk6D1+hvMRv0p8PsxvyIssKZQddRQXZKf4MeZQLD5zJIgxXAGLD4uFHXfZ+LoVUPCnb
oReoXlwXzDwDZn22iv4WkqJPpMF3Z8RzYRpvlDAApVwn+W37DxnpFgn0yYqnOxqLfhE3lcRNy8aw
LIrfKPFeueYdUYPIGnKYAhsanROyOBcVbFRFDi6kkLH2HrWYU7jTixJrfQekNyzPvlq86ocRmBQQ
qYkU1z6Zbt53Rxkc1ow2HqiJiFc07yolZzH5qQs817Lds6vVDp9gVr7IuihuzNntmkyc1e1bjg4J
y6kAWl6SjgP2vpec6rg59StK7Ah9WYJMeHK3ri8Mg0Jk/XIOMtF9XO58ph0ORXypNKIs14fEdEGj
2uiTZaVN7bac3uk3PKiqPfnRz3KOTlVo0VslOJutRJ3PqtAYgbyKsx6cZ26uCEt1JLJPyIP4b+XP
D3RO9GmgtiD+lPvkpgXQ0C3Eb4pPYtfurYujQWIENrxPd+NA72CocVg+Kf66hG9xB/JBAT4ry88h
J7/18OhsbhWC/DV8Uv7DKigoaNP6/ozCQdOp9/aFgPwqcKlDwWJ2KDMllRoxfIAwb+nuMxc1NgpJ
4DdLdswCOAeef1mm4aXugP1gs+W0xgbNNDmkH2tSef4dSq7dJ68+XaHmhC5w+OS7j8zU40K16wKW
lddL/HeiaIfi5pWPgUt8+7Gh+JvOxv0K0xbZOorC0cHPYh2L2ad6FIy/mgWIGGNWZe0tUj8/9bk+
9XQxPI0Hs0gOsKbpg6Z/k9IhL1SQWTQAKlFt4ExwSpU8+K79tgYI3Ax9i8rHxoSEYkdv/W/XLSeQ
tovWJVLbP220JErfPfDODQtzwuHqyBh6C+savI6osdJe/YbZ7TdkIvroYe8R1IVYMZvRMWu/uPPJ
OtnNu7DHYNrPtpygnXfv2MiuGBlWDZ1iInnesLV/jhS0EAVSqohszaUgFiIZbAUj8i5TgiF12Cjv
H0i3hZeyb2jfvhHELls+QO7QFXmd6nXhcBtxhybtCABP3H835K8FWQ06CXILcCeOs3XSHwyqrIDZ
84cyFjMj8kgayXZApFydJO3qxVZeV9IHNhrBOQQJY/cxi2UuH7LgndE4t0qWVsJVPzL+nePkToF7
5Mw3HYY2sP/S+JRn0a1ZOV+oBx2IOwDlDXrKssNEfweXF2mwB0Z0Vxqe0d1TmViBywbymKXxSTyR
Ispu29y/Zcb6cQYjRCkeuS//2g2gBRXdhRIeFWxUiJFhEsTZrTSDoam05hHI+4szgdDaf+jMOQBE
6hgzpumcziVI9Gt7L9JNth9zhK9368fuvjA/HifRHvzc+7eCaryOPRVG5KRpHE7AGSPvzc0zhGsY
1FFkxPDvCUcD5jECUJATKRtYPyA4Qx1/ghh70FHC/iNRRmajdBTcRJbKMUiBtZ+wnFOs1pNgcg/y
84v1zuhtbPJyTlNVgeL3J4yCwJAwo9f1Ia+GQxbTgsuS8cP/mRtMnZ5mA+0V8sGGFUiLl1L2LzhO
Z/5/4Q53xI4b2en8CxvD72rz1su9sr6574hE4X0Ql7Ap5F+UZGqNiTxSQOmi+SJ5xDG2PZIFcCs5
rcQaNH2dER+BDBgCboubIztZrBMyK0dBFnwe08ewq0PyryqYTZCcLBJ5fmtYT92Menj+atIq0Jux
zGbafOgcZS+k1BPNOVReKDrqzjnoObsEiIskgoZShklaf/iZWDd8cgwhoIcOmlRM7KAZGEWo4kuA
NkgFTiedkWMMIllM5fAesLGzAn63/V1o/gR1xE6oCt/Tm7GGaPPj2Jfq0DaEHhaZK8oU8VuToNjH
citkT3b8ilZVubjy43wO6RrP7/hLHYsyabUaLmq5/FDnTTA6v//fF1yURd/cZpVHO2aqAJuKtWdR
wRJZMWEZOixzeUvPo+MBzjZXZJ4yD1yEnGWwGDe0ff9vL5jW5wL0hjtStVMnTV0p3svZmrCNZDFN
jhJX5czrOPvscTceLzGy3PG42zpHVyy/s+gb3fLVRg36LR9OS9LNj/mm9rmYXz7A30yvKeAM98IP
iIuW0L/pmuFRh47v8P0oe+ZVDs1zRM5mk5Yjtn3ZFOfXGhTFAbycm6f9M2q+LFJvhcYqI5P1ElIS
oKUgkqwJq4igAGkNGISBEMRbR5lg2NnfQBRE1ediI1Wa7aVy/t0piwABIBNufa6xXhH3UK25fKGA
X0X6SH3abMEis44wDK/FrRJjgisTuED1AgNNYIeyTfhzArMVMWIBkJmXXmmLKbzspuKw2D+4UQFG
PUVbnaLd0mpMawB8hq9JPjhoigs5qgoWuTpfCGMJhfvlK0ZCCfNuWQ8h4e4OsuJltD1lLw7UnYR3
pDvLlvhaQSM130X5Dy8y8Ww0pPxXZmNT88quZEzBJfSgNIwmH9io0viaSdNSKztyQ3KdOvKQcdjm
bRg8hMzAEOa6hkzp4M8VICftl75VURlUmpdTmbOA18d0uJ38c42KS4mTw6rk0JMVsJv3KTwbvWZI
DzwYLRgHCxRtYTF0P6DgG6YE/iaEE0Aa7b/kg5c6IFYI/Q/zVoGua6txMtk07OCVgQkQqC5lhSvr
H8bOXyuIw/Ttw4tPH4HQMTjc19ww3TSX7ZRcToD/XJh1ZVdxm6r6TnZJ1/p3QSC9M3vD/y4L72Ct
TxtmgDMFzsWHyZjrRMqSg7jNPd3TeS/vwVFcKDRq7ei9LhglhgDOXckuiz4pl2t84kRFNCCWURWU
I4okMZwh/nU/YhC9oj9lCfIHtEKdw2hGLZLfux4zrkl8CgJiQesK7SrK7Qk0GxhZetR8Lf7lX4IP
8RNViWri9AFwK7s/elTwq4J5VXhjknPMrm25MLXJDuoPyxZON53zNva8i/yGjewLwZsHDgXIoK2r
3SQIhlewTwA9vX/FoJObkn4sD3S4oryb0tqKzReJpBjtw75SB6Xy2/t/5P+6R149ZiSu/kSBI/QS
Y4NeMXCUf3OuTwo1BxLS1lfgMeE8BcTLjJsjkkJ4EZbFJhjij8/uCqrIeV9wPjrA7DrIXpMZeQzy
F/YMX5SWUhu9WnknGH53qn8pSAA/0uORn6mIDtGg8ndU1giRdqRIQSU4Z4pDiPYvfEhncWMe9ZSs
25Z+GO2CxiLiIlTC5Pa8MqX+UZ7W9EOHio0kXmXJiajBmjhCKTi5TgHVPLHdipEqISBfw9SNvCWL
Hw6KdEyADVZJBc+ObEMuHUfKyBNmgZ3xIjOvHsmN24wjsQe0h/TP52oWLWfCnpWINct0J2iJQ6U6
PKfDgPZJAy1aYxcJzWPIuRU7RZ2dZlzwY75gA7RQLANVLkVWypQ5hQDzO2O+yR16fIY+SDm66W8C
hfW/vEv2Pq5Wz4PZ1vkkdJQr+f/x7f9q3jo7y0pUWwl5IaDtCV2VVgfl3wBkX2ff3SGrZ9TaME81
JcwcEamg+Qf0nM/R2aTCHca32GuVn5WO6a9WE5wXloHOCL+HFaS6TUAQctvEAsCaG/EfUVnJCIVp
epOf0Sewj1TV1/lF1AWQscOgS1N4PCB4epN2j0qU5D3/i47OoSeRXUeJmiiBXXPmo7AnOF6+KgSY
bqz+ubBddK/csWIlTKsMU4lhqYfkXORnsbFfK5mzAPisdI9cQeUGXlaZdUeMiA8KrF0oepVv+zfB
9LNnIgPFO+183o2z2fKVSk3w7oqKCFn00Ubg3eAwmJgBxVnEp71toYpVAJJwUxJ0DGY/OhmucfLX
/DpDhi+Oa4gwA6J6vXcdZA+icPAJeF26A+izm/5wTEWu4wuDwq8ZzhSbdCBNx32pnyGCPNlF82wH
Fvmb8RBAHS2CiLKLVb4mPbKX7Pe9bC9qC94UpOrW3N/TZv6bIjWZzzY1L2/45W4k8tGeMKXCeC7d
/qlfc7j48TFG//ocIg2Q4HJArHZqX6sJ3xBjICCzP0DJflNRXsufVs5dFsY0pWbXxZD8BRpHBxWi
/tB31yBI1WFcsic/DW7rvnva5v6GAQgPXes/9EN/LYpUySxWpi4mH5QwP5J0eFWBfKzXu2WiM5bP
XwLnQ7WIsUSVKh5+BGX0RxkIc7jumHp1F0bbfSJFAJRT+h4rEHviKE8OLZvTeGrG6jHv7Xs2+xtC
wMyhmhPOtoMdi4w/OeJfF/lkvsxxqlrfMejHm3WEz5YhkVjgyjwzJXZOgR/CKaEGZhe3ygvHOfqD
9yd7r64EurjU+muwM9UKwnKn2ldaV5CXmICDGhVzWIp+uhMHIu6694KwIXUzSNMkwZnRHSMrIWvk
kER+SFdO17wwAeDGsaM7/KJYtI5vEJuALIU9JKrEa73LiF1qu/tdDesnmj6ZhPSGTPuVsdDPxjrL
DacZbYaze08/zfOZLNtRwdhd+1/ZvtQJYe6giQCHbRi9k1k0Jw/x9L6MmC/YnpYlv1uD6d6H+HHR
IZMLBHJb7sP7ZHkX3fAtBuVM8nguq0B+GGABTNKREmpm5e6zQ9Fu9j8V49K7LmbzkeSVPuffSMd+
bS6zThKHCYr1CwXuDxQ4n9oE3dIS/zUM9lO2+PA4y1uDSmKVrkxjCK3bFA6wIpsRg5nCbfHBHfJ9
VymORhj0C/DjgntVW7UkuBj43zQm5sd0b+hEbU5n1u9CzON6iEwx/gbz47MKFo2ce9iTgQDY5fv4
ZzBMkiBz+FGPVXoAofxQQdQt0IInjmxpyRy69WyjPXiPkbd/ecRNyiyLfb0+u22iuCAPrkAylGOo
lklw8jqSgIpgP7v/dEDY5d6OzCFaNfftM4rdK7pPT+teQgqYP+YMNWywWHM1LoU14gwZXX1Vra8F
fIbN/hEMzz1GlF0i2ygOSuY3R/yIbDBGTkHRVI73qoGG9DUIUhHxPnVxmi2xIiVOkjDhskLrNbme
kpZDoQHPapOkM7vnQl9LgGbVvbDiI1EztlZsKuGHpGROPr8qNsOIlcWXHKPSNs//iLP2OMAkkq20
muS5yYqfhA9hxfRz83oclkuXAkzOzST1n1Gb0FneiKhw4FyL+xcvhuoz8Z8qw9wef41rCYruXvAK
hl3BwUZdgbO4Tdm/XEdRZ9oPJ5lqOFPpkP7AhPdJc4NlxZFAGEFoQU5ayHEDNGXa45dCv4hhPbRA
Ir5DF1HgqmREjo89ohr32COaEoCJbdGLnpWqBT4FQEUJBC6WHIPkge9yr7zxrf7Tm/ca+gSOwGpJ
TcOfqWoa23VP3S2UyD5rKn8nMgwqg9NJuQpPn3HgVqIC+cNY8TULSnR0fknta5kRZlYf8EH7mhZI
G62FOL41p+hRSJIXoTvAlFKqFXxCt/ygz99A8kYQOyeP1ycrJdbReQJP88sqlpNLob4qoFlPL7NU
OK2HHLpqTb2Zt1Dg+wWK4Su5qk1ghKcjREOeUREJYWF5mqP1L12GFyY/HbPmlf0IhLpp9041kw3L
ey9EzIXil0f91KE3qwZUU73aOPJGA2RdlVfrBkHsFxSa1N3D7Si/pLyOckGPdRQTq0S0ibai57Wq
bifzy+rCiwR5ZEH0HVAD7ZMfIyVvdoZQJIWBcZrCKqGNOX5UgOhK6auk6AJ8H7wX9U8BSSpMq7Zi
ATVgS2CXJOEPkqaSt8lTsxMr/1sbCmIf+69tX2EfmT78duI8UhHtGK0OOOI5ehlQOUJX24pBVP4o
pAWV6SHhER25zHju19+qqZAM3IieKm/KX6t+xV1xSXmVkP290cFKtNGHxYnl51MFPglC1VHcYYZ4
YNC8WoIyVcm4TbCDKSBewsDrrNs8D7uPXKXN3v93pEIiHbluWM59hrobsPQEnL8Q2pIZU/eC0wsv
Gpx7cp6zYEK+9V8uwVylvDYZjfMFaeHKL9orFXCkksQPR9rgdvRqTahtUF7qJxugLEKpkkREuQQ4
00AU19I/rPQeXFtWjcSNuyrtszlRBosmlbwFW0dEgjKOrxTVk0SYTXOVBO+g+iFej3ScdxRjzmgV
A/tUFYX3xFkcxvYBTEZ1fGHhqLPf2Tb9QhnMLGrdfGu0vkm8lepCmNW9kKJr6wO3OhuKhUD+/DYq
Gpe5t18LYmBUwkWALBhQrWzQSAKbswdVV3ApCvC2eGd6/6Lm6PZl6NnU3BHtgRzwW8f80YFacACg
eiiK0oFmr+tFnolXqA9151OqoiEXrMEvgx5yZvuqU4rN6tzllbCfG2Y1YL+S1wnvQPFE+JpINoEb
3s7WnxR1GfGjtYnMmO4O89Lf9jM1OntpEC6r1/t0Rq4TBsKAU+8hHRIx26t1s2DszLCgXgG9YUO7
LK/+ezplJIsH0d//5LYXiMGt988+WNe8QR4z5yDzhdvkzQzsqb5cQEs5tuPB9FHXMJYHlZUsaBlT
NV8qUvPS6rdZtofBsU7CeUb6upmiE57pSzH0EZo1kh8empI90ylQ7YUUtr5WEdIoVQDvhk6jJShO
EzXbve/fdGmt7BJNj2MHLDil411nmb/6IHxKbHo3RiShJrSVVOqIgF+XkprTFJjfvQdPdABHUY1s
QGRr3b7NomMAaF9n19Xu/d3cYmPIfPOQwdMb++U1CU0yBRdNyaCj3GsnaL/3A/NgsprrFQkzVAdq
yDYSsT1zreqnqN1+1hXFcTeQRyHcdusQUaf5JBCnaWaUhwbOjvMyDQk6YyiqMTEV4viDHUwfgnzb
OALmSLr4mMCWtmwA1nhxfu2FC/wINxQ90e0X0ikvU7B/u0bzo9l9tEFN40YWeGaMghAf+DzXTkwn
YW3lCfBkijQc8vSR39zbLULwXfw0++W35dr3BcIg5bYfFmf4i/oH6il7AQELw8TZd49zxkDvCekU
BlP/at2CwDP36MGwq4uKCeewxpRBCi8xA5Ttxxdn3o6ICjFfVJluC18iDV7t7svzThXWCDXNpvmL
1Z6pUPNFmPaZQSQM0JyewvoOAydvCG5xnVDM6YkrxDuipUqWEJulYoeIfDKKMiAx7FzMs6lao4Df
YWlPtVFSPKa6vL0gDMLQgAA3/BXDKSAd39g4ugBWS7ehHFpwIpVutreOtWIkIbUtzcO7Ef0/DrKw
KcZJo7Wp8qOAZwZpksRgheBjaj1ki7kRbnIhw2sy+/YcIRW/FdWJDszJZr148LPtDa711rgN7KNI
NhuqeYLP29o/Q3BFg0qU0zMrvjnpBHEq17T7JcvVniKZtAS6aw4zeX7NaQvB9S2gEa6NMtR+A69N
sQRzI4h8fq0GJxAMBbZcX33AJ3njXjr475g1bmbj71TjUGptQBnLGPMRqQxDeKEl2Y3plqiCTkwq
WajlfcufTz8p9sfopuk1+u2t/O6wFrfC6XSxaKDdZT3gYJBQA5DjSVWpYIUwbxssTTeDp8PcN/iF
fNMZXMiHP3lKwRRiu6d2StMkvKU5u4PE/eDEcGccoSpxtzJ4ubXeXZvmUywTnYpAZv0zsx0eSeAJ
KtQWwI2u+O1yGo8yw3wsU4auxpAoEnjXb+lW7ihK2uiwzAEDSHEINq1sW1DfEJyyexZ4WPpUD6xq
s1o6b4ZrVN9ueyLteCg+Rgz3isAZAzKv7P679OC6jsn4bzLxsdoKeAqFxYp9fFAJlIjQJppzW3IN
jJVxL3UlDGyeJozpphUY+R5qYHfqP+cWeDsgV1mbt1csfx6hY1PBqiNbSuByuwyjIwyI1ReVwz3y
gB5C8hcjQVc8DjJUhP2SORXRTUWWDo8HnYTCOI0wtGmiwkZTr1FVpw7HG1E4yFQOA+AqqU3GfMrW
dr5H0g+1ZepB1Ck6J+NNEPon8QryjvqDYbwpR3DJUVX1XNv2oPCFkE5lF4GAZPncz1HEDFkmRI4u
9WFmFv/ypvq72Ut45jUtzNNvbwzoNUmvHJOm84bJQOB6BBYdOUNchifxEzr/D54ML6Q7UUEpIPRm
+uAlYA1LZIwoA9G0wjRNyLzDsny6GxIlQ3mTKjPF3DEs7ZiNLCEPGjmAOaFRIAoMjgCpuNroPe7d
x339WFCRUXTnksavUOI48ybDBhmbfAEGfKUSErLmF8okSn+7UpVcKYoQOOwIdbEGIhGHjFYphKfu
jb7TWSNQ5MFU9s1uCvi3LJAiCuU8aLEZR4F8VDLZ4ipDeaX3l2KOPodNrTo+Y78uY5KaiNDMh/ox
wZgB4fYISfnC/8nGYA8bIPx8nk5+SncC5RpSFuGCkv0QEaov8I2EPGlQvxVVC728y28CPNUS7XfR
DPUO7l5V+89mMPzkq64aeSMsJ2CiIDx4xW87dmkd+CI/vsiD74H9EUVYijzNb2ME7BlrTFqW01ED
pvasqj5Clyu54EiWsTEyt6+oH2d3vCzZCgiSpKvPFjpPBVxIjMw5BBNzldO95S/c5GVBC7eRhjDo
afGBGgsdA3N6BtG3Jxa3aT7ddf2pSmMBVsy2ncpzaWemoTZAfRwk+CGPjavBo8cQII6nWkBwFkaR
esCk4Y6doJCgjiadbNkFZG5oj8yFw+ZowpCAJPWbvX6rjgmcE7hUZVeIxcR9NgN9OPWlpxQLVM9D
tq9gLgntZsQ8d1vQPCzU3/0ZvTnSs/8OH0R8qddmFmro3nK70Ktmocs0fqvAXo5P/MwmfKsHJkJ2
GRSqYJAb5IWyhdr+2QvRJtQ6iJOWUSSd5xmxR0j96K62tz4QiJF2GcsPIvYfZ0+dIV4YIkXp39Rs
5pxcFOtcpa0KZi0nUjAqn0JPOypU79Kbq1HVx95nNON3DBUS70jgarJ/4elBgORSgyk5jsxvhIRg
kzYVEU8OlABDQGsxOBJ8vWZ8+x9RmlWjKjg5aMlm2T/5iHpWcia5qDSVN+VRyUJdpU8iThFrUnmg
jgCw3AN5Yls7hu0xkfx3sF8vaflBwF9rbAFsdbpFXi2qGWomkpEq3eTBKE8Z9QpREpkVctVBL5k8
8rP1IBSHjcDT9kzSSlHzUZop8EzeUM+A+yK4YE3rhkYTDirWjRqQxyi+JL7j+5N6pP0P7aGz1atq
4D3Evj8sFloeOKZLJw/e+xGtIUTTYcCoPjxzHAKKuIyL5v2a1/yNkrWWRBAMyOEqRuscec1eUdz7
PW54hSxF5wCao/KkcnSE8fl0Wmvrg1lnlybAYio4gn7M4FX+YKZWLM9jmfAeNWKxeYJQRKH7j9wT
2ItTniScI96yB2m9mv7CpVnwgIOFZPdEEO95t3Se30OMel4HRnAUNHAwADV3/bvY/iq235I4FNFb
TsJGNG0IavNqsRys3UufeO+D35BoAPKzx+wezq8smOCVbQR+GSWKTYuDB8doazeBoegaBhhC/QmH
mTfLroTU/KhAY62dJ2pj44r0oP9eg67UW0pKAEKA0WdJxnW70iERO07SEZ2XArVJc4UDT2gX18Mt
r/8afY7XnDCPT5ABEJ2T96N1NZDSDBlbEdB3HDTdHa9bPEPd6EKHYbWPTyEdrS5eCkt2sgfjo5/n
rywL73QVn8Sjg1asbeRvzk1F+KFtoYccF/tkjEypQq9UHqweVuTXUDjFZmsJ69p/Gcb9cSeJkZJK
Ytr3sG4edZ1xHQ76vgyD7L+ALjk+QLF0mZ/i1XvFZYMnGGfxxpBQcqBsBeVJnR6KfqlTrOdJ8lqH
vR4fW2DIDsWAbLlHTRssh2DERiUUTyN954luQHn9hFntEnJEd7nBW7Hjs54IxCKbmCGSWXn8Z8rM
u52BX4QrZWXcAiPTG2WduYJrRAENrmPA1k+s6r3baYRt1TFZEDzLvuu9JqiiuJwoAzG3rEjvlGLm
+fKvPzSHmZK/BKt3dq3/qS1BjkFypE5WAWGEXbcBq24byVNGccRDEyidGM1Ou0bCBHnFGD0KzFPr
/fCYKZICn84eWjZDEpxrguq2YmdeyiWLBGAb85NNe8Tkrop2FTySGFH4CWmEGODwOYi0T0zAGhBp
cC9a629ld4BKAJs0aZ92MkaqedOlD2sBvGNk2jExyBex7ahU2PDuRBWlnjZBQgiN7bHjadWUH86U
Eb1jF5VMIYV1Tv3A5bjN9HZ0VngSXwkMRjVaSPIgQhCwmpKRJ2y71TTv0Un8NRv7k4XtEG1hnvPk
FDnJPwQHAv0ECXWGe1O0KcMMx2S4obT7V+1doj3yXg2o2vQJw/0J3t2GvCkrC+PSq1x6AOCWUH88
qO4GWqRSmRf9SgysBBZCFCvBj3BHP506/ZVW9fO0aSIj/TGcwrpyDqhIgzfgInloJiBcVLP7IsiA
aMdd4q8N/8u0peVu4jhOEwXq8G/aYq/opMa761wrVPC27iGc9zObQZtTlcOKXAvLhVbktTyX9jqE
goLu6dKO3+iKOQlZNCwb5UVmdKEmZTcVaBati5OBEHZzLpQUQBbq+Jyxk/J8io1Xxs84qMTaJCop
kgWrGz9m/UAnFOjxci8zFWb9dVNupzEYIac1DwNzr8PG/K4Wi85fahTi7OqaLcoPRQ6VGuYI8YPq
yi7lE/2KYHuffPd89969mTLjCzIMubSLESdBOPcogYPwtCczWMQBQtPtww+A/rh02aDGBjFOWS/k
OBRNiLgIHdm8WvGzKSLJbs3oc8UFtnjw0J7vE7JIlXuVyfomthdPgJClAK+OZhtcFH076XTqQ+su
wItomzqe9yzTxwyVx9Jr1IBsIHdno++sj5KgJ94rRCHcz2DYltTcVINuYRngOmWkhdYFQHyAK8zf
pXGIZKKIGVkHwz8fqXlxBZJPNlyQm1dzWdNQb1M/oi1smG41ZciNowOAuhz0VEQPwqD19Clnfa07
SH7vU4xyZJPeLOX2wy4HAJXy3lqch3OzA83wfWy+oMIFcNNaV1WbPnq29TxE/ZvfhC9jYz3m04bB
MXIHvYDkww5tWtwwVza6G8U+nMqgIvDHdK55ewRdypHcM5aj0WfvNaOnrpnugbZ97L04cfXQNvZX
XtLnQm4NBN0nBERuGd0VXl39zglyK9u5muIKyui2Hs20+7n5iNVfZGENRTwNPzjTxgV393fx169k
I9JDdgHSp4l861S3zmkr2ukKma1DZTNdM+HBjLT44Y7ur6Cwf3j07TKscWJXu8GNn0Y5+tt7dFhR
Ezk6sRuCQRuMxDXRQLeq84CkuiAcYAAhMvB9R0wcGL1NqZWXWPeIJXUUfAuWHV29Ybt0DMOktYPN
0zaEwExFBTCuCO7hzD5QqM1hu/n3bjiTiCQLgdWKZhsSwk+dje+eVhsMGPAgK5rXEXVetOfMm9ya
7ozWTr9qlyHj/jhRwQEgJcEY3vYaUlDbx0xQHdrPPiqRCyrz+AQOyKI70/JgjPWvknDWqrP6YO3z
Y+tUD/0y/pya8pSv218y+e8tzpn9CH/guIP7RfQfh5UPllV2LyvqWxee4XfsxgKGBtpi+eJZj2Fh
r39MpMwY5eC9WASJvln9oCwnDQJiU7bUbRNs1ZUTVJA5zP5qqdcvn4CtcGbr0k9L1Hjb+M+6E/2O
JqmAuzRId3kxc3RRY8MG/JocJierh9Qg7KKbMi0JP7z3xhs5pItxQnxYM9CpeXTB9E4BJCVWs/4x
YxheCSIStOy9M/74aazM/N7zqxemLpdPnksz0pDyegYntVHC9ciLg+nBVLDqoRDnpaYjtbCPfRnv
uwj29pAcqt5DDRS1fuzdgCtr/w7mSisEzPOsdEjJqv7GGGFhc8TC0IcSU1SfDm+Vqlr5T9e1v/d6
v7et+Au+O52QAxpa0/KCcO0vBH+v5rGBVbC/5lUC0Igg4FBVR2NzPj2m4dau/5sxQT+clv3eLk58
73Xt4wg60vnFfUPrjDe7PUw9r7yqQgdV8iC7rKzpV1KSIFrC7aUx6zbd19ytVAai9c2qC1jBzPVa
wvUTeWeX6Qnuh9cwQxXpGAYRpXSfmXfITCPgM+wQCya4+WX5khaNf4qd2X0v5ui0N/F9QYFjwrE3
C0MdnDKzT5EQpSSYnatmGCtY3SM8h/5gDlFz6no0ZyZ7OfWMr0ScCanGaPgdwhkzciKhqknIkIXX
+lN1Wi366BKXeaOLkrp9dA6dSb+14WdMHzHyD3mnLFPNv/izeNFDYfqvfRQ8e2wmGLA/LCbq9BC2
jRiykzUXN/m4fhWWmJpUH5kQe5kzZruOAyZh9M8+Lz1ZYewEDhAnIWUKNx05K2g2rvmWkDagYRc/
ERu8rvAGjJiORf3aNoBaubRv5hGpgccMdKs2wosVsaurNWS+37JC0rAqvEJZJBCyLOIoJ55hQRBZ
QrXg1AADUcCF9rz7HdxnZmjQGDAzthEx3fuaSfZ3+9iAh+tPYQ5QW3Nd+7KG3z4w+1CoSzDCa2Fe
UjWlnxZj7fqOWi7I0JEZX5ced1c1IXwRx//lzmX0K1hcdO/2FKmXzXvPmuSYOw46A3u6HTYnKX4z
hPAOzw/elZs7A+Q2YHm/Zj/7BQMl25huPAoDDbKOG/YbaTTruffgPabdc7xhNQv7Nsz3R68ii+gd
Jthmfpg/jvv2YLYeut45vKjQWu3LJrI3yHzVkz/sT1tmdpe2OwSklOm7BUvSSacNmo0BbAx7NspS
OPkzp7FKuaXaIk9p63qBpYVE1LDsBhQAN3nMl/F1CWx6Dsr7zi+vph3IAUnWOwa2PxhTQg6EfPPB
jKGjop9DIn7oWsbcxos/3VLyoP2gYiBZYPnNIWhy7qMFUO82Jrp7BqqLfoBccQI7y4ygg/J6RwAZ
24gZW5JSzLbKk1kRbfXBvxZeHiiYoUVUOdwhpYOgeQQZmbuCzo4UxnRJ72jA5HXjZJnRjd4pjEF3
onYAAkWsTLgwgVK2VEtCrMf/UXYey41r2Zp+lYoaN6I3PHCjbw9EUiRFUpR3E4SUBt57PH1/S9WD
SuWNzKjBORnKlAQC2HvtZX5DMyTEhmZhTpw57a3vp4eEQZh04ijDLqTfowaA5DTOOGdhY/bbalxO
RQKEZVLoauG2NE44vEdkFTWtQ1lPcWVchkH3nObW20R2KW3WTgZgSWWtKcx2miIrjqqbKuuRmmng
CM503FlaAeiHhevpwacKicHSk/aLjn6rbqJGVZyVHu7KZjjrUypGDJ/ik8qI4AYmn0UivbJdGsbo
yHyrxXRae5KRR4gYoIZUD49Kyrs+t18FMNZRL08kxtTU8mTdgJFKY+z6QkPAN7s02a0yn5TYZkBe
oaNhGTGYT1ZMaFuPE03AlgI21zHw5f1lyDJlWopfxEh26DFw6RH2j84pA5gBX8eq81dh6jzY4n9e
5j3mBfWN4AJSEn2ZrFLAPJX6BBi8fKptmki0U6SEn0KYozRqXVI0edApF6ox36ndfN8H3Sdc24Af
QvqGeTvOvf0pNud7Ek1pc041ysg2Pxqa9ZWOJGhOy1aetENzkp5iSnJiBNFe1mIrUCpOGpdxBHeh
5c16YRLTL/5GlltMr95b4GdO8SaMp51TVNssmm4yoo4d9siuVnuE0EWlxGOWZGfuutDr53SugbR2
oOGXLty0FsBxj1McCpuqj5+8gK7cxBSrU8UJXURbg67chYTPzzYOuXOYR3vmI32HBIBWHfssQViX
2jJyL/Ep/m4nJYcXILIWkbOWsngEDNZCYSRh+tSC4DNl0LR0rtOQEkQUtOTY0tEth+UgbDJRhZb1
0E17fzAPMiUo3vURDVzBflQ0ngWrmlsOQ3mWzhjTBSEIjyXLOKUNbWyMKV0hR41jr38v3C0L3bAM
Xb3Y7q7zMtmntHQaLxpkgi09B8N11+CYaBGfIhLePk9uW8yEs5TBJaG8mtRtkAO5SJd33RR22LiR
Kavct92bm1hHchwp5wQhVSPLUOMOj/LzcUVaaxXXvIOc9L4dulPEFmDMubWdlwQSSQDwUmv6y4z5
Rk8V7DC9K+vwBWn8y8ydDkXcf5eJPU/In30bTx4CjopAs4C2Aky9i3t838Bkp6i6OEv5g8ke00uq
jcyhXUGp21soKPqANxhKjCQ5QikseY0uvqfS1hb7TmlcyxpDCyxcowsDUMBIjnQhUrPdN5JYQ2LW
3iw6Nja3Amwrc72brqYnqldqZhBDuta45fck6z6k+w3q9t7PcMsmvtFC2Ztl+kJedm0a0SXJ3r40
NChLwPo1LUW0kscYAXTxlNT8fBZsBSU/uCU1f2HO0VnRuaTAHlIL1VX3c/a5uPiZYx2BOodTHmbl
/2inCLehtEHzNrppx/JNVJCCaHn5F8IBIuUSX9YsnqjU3xoFRKkubuRP1ldBU55y+cKo7aNMZ9C1
uA0pC+LJEKi43AZIMGYdVI9X8VxsJcYUpc96s2QCWNaiAsNmkva4oGJQkb1jTL4b0CgReIRgcjpT
EcD4JkkugjqRhY2c4F6L4rMAZUbuXLcIaBZ9ncHU17ZNc8GdtwGGQk6O0bH2XNbNLiRkVXQ8Indi
LIAfXkgTmjeps4iVYz4ywQPV0a5mO93lC4KcnWnQOxr7Tw5LZH1P9fgx8oYrQOhXdnyrN/F3f5y1
C9dDhNN1X4HFO8Qo6RVI0Epd+ymmg1Rw9goKVuYFrjT/6SYBnaortTI5HT6hI8O3z3BigTWwpm2H
YjSzp4/aK2DvxjeG1j/5aPogz31Rc+Cwpvquo9N3K6MrglA8JrgTOQcniR+pjyUE8vjZ/RIlSvi3
whURGl42eOvFB4Ub1ES6j5ReZC34ru4sEG/mTT7wCz1fDg5YLKUeZavYVFVG31z5mlorU527OrsO
4nw/u8En3jFoyUZx02VmrmE7hY9R6c1yh65GGDReo8z6Obfa2WyxKMu+icqEfPohEi3NfEsfX0bQ
qDCc8KfCIC5dm71B+L4chhanXEhNmLguJtOPQrsQv76ofkBC8N0bh3QtgzanyU8SUuIwvJ/S7rqh
eS2hMSC4NYv50QWocKv4aE/TK2OFTxQZnw5iEqLuNMaLewkPyp4uzSw8xSQI3gyxT68+QT8QV2mL
C2SQo1cQfTxvKr1Vp7tMwUvt2emwjajIERBMoRUp/bqaR17E+Ikn3dZT2m3p0M+lA1H5DsDSNkeH
AVPWAB1mwQbO5o8R0KcQTiIVXGoKA09U95yoXrt5PgNnz1ZWjNwSddRSfs5jeWF8jCWPN+C4n1LJ
CyY84Adtk0TTXpTsfM9eC+BOQj5SCRC7UvYqBEsGN6rFEQWl2KTXz1CJZ94ElKtRD4946cjTZofF
2vDuRK8SDJSWbPUW8V/Xd0msvfrejvstMByITu7J7My7wQqzi3JAGtju74Z2+C5rvC/NizkKLm2m
ib6DGnCTnesyQj1Zf3Vo6VK6AKeezpNdXS0pZHw7oRoL4ue+K+8qzdvJQFVaSuVEJ8wswKrUNmS5
Zq9in9jMk5zojxjTwWz0rTmF62W8kiOmIVhJc43UkVYp8EZEHbzllV1jAH+VNS+P2O2zVZAkBPdn
F3kuHvCnAGCgbiL31XO7a7uFYI55iYNyklmFtyxlvKNPLeRROY0kPE4NFpdFdNW7NsNXt/iR5gOS
x6xZhrZy6Sn43NhRMezk8J7T6EzkkEaHqRXbEBOxARJGKy6EoDa78QFQ00vi5zfGeGpDBGu0DyAk
u7S2OAyfitT6uSgyeJ6i6qCkZDBc5W7tKEOewURFECVmsu6j5LCT5r1j7XrfWs5Ly14ECMC0n9cv
3kWy7mT+6TgJo3mpuVPYJgqmK3cb2uZhNHEc6caJPF2U53JYEEv1GOnG1vWiYxO3mzgp78Ku2YRY
HgNsPqaZ9ymVYeYRhVCp75kKm5636RX8HXNrYK3QhjHQ3PSg/FvT0Q+jAu+TGCsrTz6sWTRGA4yA
shc12WKjR99TjOIxSNJGup2q5DmgdwtsT8C9uIEqNpHjpffEihhEu4gkq0oHVk1JYGUHfepXaQj5
Z6R0stV3iwAU0jVqHawF4gCD1En3blFXf+XlLzlwBWe8YcY82VCjnLS+nVuk4oh+mk52obxrVkAY
lJfy2uS0y7FFHCG6w9ZLvuNRgQRsyedZtq3CgZq2UNwmmOFo+EM3DzIU5005Y3iM5kTd5aaLWaoB
FNFENG10D16CvkLqVN2tmwC56iYDfausZ3Ely8kM+4dsBgBf5flHp8ELqdDrsJK7oUlf62I8LC69
wlQFiYs4ZfbTGoZnfdbvks48Amd6RhnrsegZ3UWag4b5wOq0A+RiJT8NabkyvoEVx1C+eSDM099n
7bYOGnMJZXHhePf9gGTJgqcgWt/BpZP27RaHzKMR18uhc4J34NN3bWqcKGHlpwNorE12o0bWfYYI
vN+EN0NVv+idj7NWmPyQq86dCNL4ASb3y6PTe3dT50FOyp792a0v08p/bxf0Azz/uYr6cxH5gFom
A0SBmeIp2ZQfJm2thARoQhNJfmHelU92U1MCJ/az0xY/8qjh9FYtKrhVfTvM4zcnT5hx6SVNDA2K
fQomYazjl9ytUEFbpKsF3k8ylamx78Z0eDIVJKsSNwG43fNr63Y7GHE4FhSOD8jEYZ36oQXOKbsP
LXffqH4baGTDQfqWoRssMWTBS7iIm61qxtNYkQNMA3Tm9MdQGMgb+Heote+jemJ2k02HqvPuxzJ+
TzTshsY22Matd+s2w24IKdKzNtw1HaNSSfXh5XDXGeJimvfm6tqNbjocyPF9McUJ/XiDw7Qob0rE
/AMC5+jb7y5+N2v52bhynvs2+cDV5xa581uVjRxm/IPmgTgSpE8ZbzEwAVCJVcEwAwFZZuSMmgpr
E1BhcekcNHDCnwoPc+fuVVM9oyuIeFo1HqP2Z5y8mXWCZP0rR5XbCKfeuNGBKme9vUstJkMAo0mP
5ZEr4pEIl5TSoREmQkuTFRNIJm/yXU0PmCUkleBbQne6HDlgzdraiw2li4CFZOd9ItW/WkfF+yc9
DhRHZdCKVzMjxMU8RUaylsmnHGdsdr2ljmkG/DjBDTBbo9puVbdq7W4/ITUgN6+55qoQ+D8kaMmy
Yn4DsFvJlg1uw/CBkcjRytkUIUoSERNIqKwEU4kI9hk/SfXyeRLlC4cyZuEciSP8Sw9yqDJ/MLwx
cc6SnJbhaEnHsgXNEC/hlQxZFs1dmxxlKmTsCso34RNZfB37NzY12Wdpd5ipENoWwTD4AgOptuBI
bToyfsMwhW0o8UlIuwYIMqmIo8rfwGBlNJMeRyS+DNKsDBbmSGlJ1ghylBnbcsDC7S4bwnuprXw7
WsuBl9TkyM10TGvoTT3paUc5PbswO4i5ZeG9Dj4vMhmHG/TZ72z6N06N24vugmGsh/syRQZIHpc8
Gx+dEEDwshXIxoLevYmtGvF1oG81TavcHB9l3kVJOnvZdcgIDAf0H59wPm8+2kP0TZIxklupNFqS
2lEVl6JoAsr1nWPsbHX6Ww69CQEVhM0LivhUa+gyo6iZ6Bs7whEFqQMYOoJgnwK4IfRtkti660lp
Ys4UgdnOsba2DVT/6TCCyXGyH5hzrDqq14TYyHR1Z0OPEYMvtL4ke/j8gOSFgTv8RL3jJJ/IIJh5
/kSqjCgpP5b2y9ajgJR/m5sAnBy8bL62pu9y/rpJcgfEaiNVubw8jaCwdK+87Rrakuycbhi2re1u
LOfUDjTLuPsB3ccQckQIAYzcwkr7IwCqwWfmhdBL/BGA2ZIfExiLqdWr0YJlkZwCw2bahL+H8162
sAiZt2cADyleji2dNTfosSXc2q56bJbpruFCUBS2XEAz4ei1aDG7HTZjmMqQvC8QhviyrfVdaZIJ
BsyDZvcGHYG0uxmCCb7AAM8C4I6JworrAMG1aTYw8/XVHW70KyZegluRZ7Gk6VnTaXQu4Z0zMbeI
P3BiWWcG0JkebE+sG0zRgZs240VFIwetmp4IZa6oLXR9/jG5E3SvWLnXSybrhEXS+dlmVKnaj6WL
WJ5Kz1IuLHx4x2wvG263a/1TECZYTZrHqRB1CpIt7QESIeRTMpPsU6LLwqiJ8Xk3q4c2yOCrdAfO
MqwaOmMbSduEUjii8iMf6WprM7pEqM4sKPkayHdNHlwunXEk3SYvKc2rpEWFRp6KcqrrhJ8bs/hy
YHPhAQaE6VvPTeIvABJ7I3gda0hWc1cdnKy6XUL/rejOg3AoIvvJBvtz4cd4vSdEGcFOJA0GOuzL
NnZ/YoF0zP0ZjQrjftC7t8qwn/JyEYPixuyuLHM6ho4GJ9k+EZFV7N1qnXWUKGxpwJf94THy6zP4
r12M5ZZgUa1kuNJmnKYr+9C5zbaxcEkbCqXDD0ofqMc2URTtvHI5RByyue6fa+I6Rk7GZ0n9BqKm
Ytfgzgfqx4C7N3nIpLNiCIWSbAn9tyLnHWhjEp+Z4ee0huryOXYGeoPV0QjrZ49ezzLFz4XPKVwt
3b2XmPTQKXFGUnKp9r1qfoJ6zciFMbr21OsOIyrcENrpR+tMCEndYsmJvAI0tyV/6qdpa5ol/PQT
jR8a/aM97lItLS8dFNPGEV1HO1jXHV4+LW4PhrNJ0hDjFGNjGt1uKSzAJ9xKntnM9y1cecrosmrj
H409/JCejWm3KCfpD1TwE6AIXvXgoSpod1ujkQ5sQUuGZj6HLwaKij2rufvANooHzYOGnmNeSVcV
BIuhHiqQZUhYITyEgUus9pWy9k5vvzaZR+JIw6AYPux0GHB4QRqw9o4S/u1huNda1HMaK78FyL9O
pH/UYUYT6ufWDm8tokNjJVf1Eq5Swz54+rgPje6QA5qbmBdMZf8cBtNOopiLI4KO1syS429h5Q8Y
oZ3Q42epA1upQu8t0Lr3klQHOHp+VdLgusCS677QaEJPg7XviFpDr98XsAKjSF1LOBIBCk+wvvpw
rEXGpxpu6sS8mut42hpJGK3rMGu2fRC0lwlsAIQyD1lSJ2DRsk2WfPIVrglilMl+92SF0Ao6RPJh
HTAmhBSU/ASwAnK01+kl60eVOTiCwVV0AbnO/l3oqOdoxgQqbjEF6dMFuQcmpWQaHamxRJg89XfU
nSer9LuLiNyhyEq+UyW7iI5LTcNPXmvSKBsecHiZ0+N2ZwfYag0gaIgV0J72VBbhzdjRSMXS4tC4
aH22JDh6VV7BE19HtXYwdKDS/CCQ3ugbZh3HLGNYM2W7zpxPeTscusi4YUj8YYzRNkyZE4YTwgc8
WQk+Acdrjpas4Rsb/EbhPE/xDpvNdWIWdAYKoOcDsqxJZ+ycVN9OtGIMMzjBTRa6qHdsjGgrgUgH
4F4v2iEsEcZq510XemgC6scM48W+rE+DMaCbHGOU2bZ7g1QGFgy6WYGGfraXUrBnDzkioBc5spwm
ht2mDn9nWFw0QKIsWy1D3jKeYMYUFmDLwoxaCd6Tv4M0/gQFgQb7MPzE9wMHqUK7c+r4WKPC0RUN
oN26ghM7ehmDm+EeGUtq3BhrWmVVh9qE5R72+beknF/QJybRW9JhV5ao78ESRj47D5p1Z7JcXN2k
I+PXuG34b42fP8ZxwH/ZBeXLzADZRwo7makqEPKaoH5pSLhdNOF0h8Wrswm9Yc9MOkKEyjyPTQZT
r39YlircFAUIp2Sy8aZsm59EQm/V2y11Y23gvgVHkrG5KMYWOarIWY80LpXq1ojH77i+4wYcoefU
zwhVLgMd0Ci+rrRhJ42rcDlIzY5ENS2MkvqDsT19mrXPOJl/l04eZnFvg9Xe9m70HvO2Jm28lj+H
wH7XWri80UtUZbkcUVFxmNv+ZbCXo6iM93UEgwWSFI8zpwrpWNak1lfhUIEmbm+qHuA+zW4uJJyX
bGyv627cZCGRvZu0SwdTqhAvRehiJocsKB06CYNDT9zNL3GYXJE7SMeaVAlKojiKk3FrnJgLPsyI
HaTLVsI+7RTAOqTLdPkd0gHhWQiAeqzDK+lu0GEzwf7JcGrInZV4GNPYoXtCl4c1RGpCrx6PHZn9
YTgojRg5EoC2rwvQ2BMSntrHJB0vpsu43aGLv5fCnPFeXrS7GAk6zHxQZOlWtYe1An1n7qXvIebd
CbSXLxYt35d5uvs8peiA2zyVhhlvJWQJWgceICc8bZBrpO5MTpzk/J8zadWS1838ZQ/SS34xZEee
A58QfqETA75WDwODyIGjRpq6JKLU5Q1PtGZ1z1a45QQ17b0bvVZYS+pJTevznd+QjZjM4A1GjwbO
E4J94mfn2rcloAv5JiTGqEM1/ICmgbocQTz+RsHMeFNQnfh7ZmU6FZZsc6BKoj9kad1n6sRLYxhS
ESikPyChTkMe+YKfgXm7lUUHBpRIS5TYtgNgvykV+ajcuetJrMO2eK95zTFJtGqSjZRfMg2oYdEb
rQhkceefaLMiPIqFCb9QyrhOjS9WAyCNHe8ygW86YN8pD/RcpvU+sphHXgKAkjcDzRrehq5ISJZq
PcWUje9Q1qDLoAWNVpdgweAnttgcwtGQcksWILfQkwfTh5ISjQeUZz+1IFqjPYlVOTL5QQHm+ZHu
Tta8ScgPO+TToys+MX4Ltjp0YK7Jy6V0lUlQTuKiIk4IaKTDNzuuLrvhgacs5ZisOVoAALWFVMy6
rYEjCaNU2oSkbWwBXXtDQvTCxRYU5IHkb/L7uYzMa+NbqUvQcZVpkvEq44WEqi2i862Vb4ppKPk+
rArJvEnE+VTcd7T0wMoysoIXnqm0A3O0AkquzKGteXSxZ5dkyDqpwjjIVMLnADZ7/dvcBhuex5iC
+LHydSsqQchTs4zkU6TxKUUwR8fsT3Y6S8OLd581O8Il2D9UcbvKLBTBIJSNH4Z6hOmQ9yaav9YG
1yp4TTw9qg5xtakRNQSduqHHKTcHZolUXRkWYBRm2ozepMCn9S4iq9wD7zphybVYgvJIBGjJw5Ao
IduFnK0EUA80NESxL8M8rlhEYAly+kVePw0VukcujJSbjCVHFyynOARlJT8u95E7/Sasl7sxMq8q
SpS+9wgrbGvZTHb5KOtlRJFLBr0lpZjkqFKCUc1y5c+8kr036tD3oW8yixzZxtI5zCBBOuG4zz9X
OkHo2vHHFXfjqM9qjY4CO4wNM1j3dphfyF93eogMr3cXI7jOd5JjYFeC8U8MrfTSLB9ZOsCOoKxe
o8awkW3JK83BODcMRvLiBar91YirBdAq0Qq+I3l0W1gYSE3F1V7vSIfyZxYyNQ4DH34ny4WF3ibT
Fe0FFu1QeQd6UOgQkz7lIZoGXo/6A/yLoGgmAOologjlvtMC/I0MjLGo7awzsJ0LwHec0M+h8cmI
l9JGVqve2MhMli3h41LSKC4R6PEaueuY3nz6vSSYyfKbnPiHIQuN8seMjTVIKwB8KDHwwgTAqsRq
kv4b7yXXvLXsO7P3yf4Qo4VTqhf+qcvDjXxinfAtazbri11Nb0UxaDJJiCCjam4EgSHas09cBneG
Yq4BQEtqBOkWMe89yV7skk/Ya4G/O0AX+pAEawM0Vu37WyK6XJxdyzOce6S8vPjKicRa4UGn5ekA
x+saG5kppLWyaT/SarZkJsNNwiaU9ctj18BqhJgEWjru8CwsOR/920SjESaoi9p6SAYUzmMFtD2+
ne32HPn6kx7bV4MHPsa1SKc8HFFVo86l48KiLK6yMYR8FrUf9thlK1ez4vWcYvExdzc4/y3vyIU/
R467DT2XQG5TA2NU0uTwiEs05nyojPXynMwVjV66RFSnLUPrJszo4I+O8zBHIVLV1WIN5zFtkMC2
o6HZkuEEx8HCWysaAm+fGP4iIH0c3/75j//9f//Pt+m/wh/Sh5xB+f6j6HOkQIqu/e9/2v/8B8BQ
+dv99//+p+tZngPkUQFeRr/CcHyXf//2fhcXId+s/y+1+G6IPTs49rK4K8NgPwx4Lmb5sPuPr+Mo
y3FtEF6WgcrSr9epkrxJnbRYzmYyQz6dRtotmUVJnZz/fCHv9xvySDKV4ytXtx37yw3RPwu93vWt
85CFGmokSj9rFfgHq2c+n5AfrrreY9pEN9/+y7N0fr+0bzqG5Xi64biGbv56jyrTwqgIQuOc2gkr
EoN5svPUFOIoaXR2dFJvefrz3f7++lxl6q7jeB5P1ta/3G3I0DDq+wFFsZCGqWbWaA6lk3O7VGzc
P19K3tCvK8U1bEPphqc8w7WU/uvdAcDT6Jhp45kpk3FovSI0V9aA4601F9lmQH4ZBfe4Olst6csY
GuT1f/4Alvr9E9BhNy3TsCxTUf3++gm80qnaWY8MTHxSIOd+2GyRQEQAYJgLxJUGe2xI+ZAhWKxo
3jNX7Q6Jm+PKsXQ6ys/KQrlziWqoEQhaLt8acEhXzZhZoJ90DcJbZ3ub0YgfrbrMb0OPsAcjxoZC
3SLX3zn93TxGNSUpqWq35PohRTEdUwe7bYTa5DH2DmB8rErbYDAxNPp5wrz5wQ7y7ir08+Vy0TWW
RUviQC9ZJShJW2C7//yQPhfZl9dkAbhl9btsNf3rawKwpuJ2dodzrrJwa+hDfmjavL9sRosJRteY
0a1dKwQoupCS/W1y6urFiMNgWw1tDggos5yrP38kWYP//omILp5t0DLUbdfxENn69bWNrdNVUdK0
1zOtlUevbbIHN9by6wB4JIjZDCm7HpmQP1/0t+dgKx/FLtNyXdty1W8Bx+s6M26cqDtNHjMLTyRW
LQtk4njjgbmYexc/pqCm0dxC7dIOXojIkq8Ommav//xJvm5RW1f8IIAXD297Vzny7/8WYY2g0V1b
9fZN7kVKsKHegxHrwIFrZ7n+zy5lea5lOZaH2axrmc7XIGspNAyyBEO60I3b3TzUgEPYSLu8xqT8
z5f6Pda5oLN5oQRz3YE6+etd6ZBeOmds+zNMNA5FfIwuUHxyH/JW7DqtXt/8+Xr2/xB+HFN3PNfX
XcNS1pcLpkbXNl7o4o83z5AVqyLKPirXqO6juoZnEJAU1l6L/0e+z4XwnjewZEzTDH+iURttXBd+
nt1kzXXOWO1kRzSnli5y9lFITyNYov57nRbJZiz1Zc09pz2FUDNtQVNZ28VgXhrYmbmDM2Wqde3G
0Tm0kRkMB2h+gVfa5BdTD9Szz+8Dx0yv4d8b6zAce2A1Vvnu1vp48vMsgP/RYPBUBHXJChgh3DTd
6L0CdgOTM02AhOYBToDhdW+oNn+o0GqOM9Jx3bGbZ0N8UdLX0c5O0YzLaUhWt+XYsXE4RoX5e6tb
80cxet1flrBh/baFLZeFouuAkZXLqfrr2676FCl3f0D6Kp/9m8JO25vZLuwDEDBMsqwZnz288Ub7
Bsfdb3bRM7Zqs+4qrTrRkHNC+6F2wvK+cyf7Kpzc7Mg0CCkfFTJr0KxpPmnUuzDTQePMYbvAm1DR
Bq6S85cb+RKKWOzKdEhyLN/yWbPulxOkSzUzn93Iva/n/FgW5ZU3BA9tSxPTcZkhzMNfjix5Lv8e
+tiQZASWzR+OzZ9fjmc/XZyKA8s9gwNaj1mrY6q7gMpTxerP2+N/2B0+cyP2pOnbpAJfLlTqjeEl
ykZJK8Lf3TUzL71Ic8DpRmogTWAv9SHIEv3W9AYUUllsf4k8+u9pF6vD85WvFDIQBPtfVwiWgnad
9Jx5SQm8zUuqdt8bnEJVPzSQQ90MbzbTce8Wem+7arBwzMHfAGU9iCSTUTQb8Gko0w9zlYAk6tDc
W5KCkYzrHSI/0j/+/Lh+X8+2CVWS52VyOhBRvnxaKvHWsKb2Np2s5sqsmVWDwM7e/3yV35+JT6pi
kGLTF7Y89eWZREPdpBok+bNX+jqolLiiiaXl1gg21TNfKHDS9CJS3oJOCLORP1/8y1L38CIzTWKz
79oUa7r9JRlNbdtvM04DoIUG05QqZZQWZvWPNF3qddks+ZVda+VfjnpdNtC/L3h46yS+nuvpnsUB
7H+5Kk6A/RAEi3ntZGm186fBv7EaXz3ofMI9UouwAXPes2VlAVR+tPacKJi3MJT1n//R7bPTdZ3T
3+QUtHXu9csHCew09Fta9/e12wLJmU+Upn6Yop23ZyTwl8NJN369bbkaybcyiSkO29z4ElfGvsrL
oM6Ne97oOu5Auxt7qtEhepD2wnA7GPtU+7CHd7R//3yfX1by/7+y6QHGtZTByf/rSi4Ch9KunAxw
ZTNZKBkmPB/1l9T/SxjzTd1wIbeAdfE9E5Lql4eJP4/Xk0xkyIJlJqOkMMHLrUt3bm5oqz/fz9e8
QhaQyQpyyJr4z/xy0iR2YjLWXLBiLMbnscZhZzHdS9NdrhMgcH95b1/uy/u8mGlTmPo2D1B9CQPY
By+JO6bq2srR2XKs9LHBUjMIoar/+a6+bsZ/XchX7AlqKM/98gAZIzYzpqvqU6kn7l+zIPw2xFgz
xd5D7IZ/yX0/o/3XXcjiJ8ZRcHPBL8tRwRksEaNT12ZoC4a/ikChqW99Nz2yB+9ir73sM2idpf1g
8RCAQIFBHcYgga3sXet5hZOytSqUS+vGxSrP9/KLxZmOhaVdGGJuZrsI9+k6yKQoPHv6/OZmyZW+
lN+VaTEMcGbwAYE7bpZ0/qgWGySyXrw0KI0gEjKIqhEJULz98zP+ugnlbcqyYSNSHxL9vrzNkemY
BtcoOncWJNyxxA1uaBp/23uBh7SKmcjTR0pZ2Yl3dPgaRkPWIGLn+9fmWPZ/yTW+LC7ZNJ5nUIY4
tqLo+e1EzPAIVCgH3M/DDMDS0UK6fMM6SDXjL3vmy+qSK5HwU2GYuqK18hmU/63C4Bxb+ngOqjtw
kVdLDpxT0c5Ttg3dCt5OUv2lxvySbHA9k1ONUoaN6ro8qV9jzgg+Tk9dp7hT7YUnjHZk2SlrLwwM
65hwRH+5vd8fJHHc9+irKMexf0st6H82QWLq+V1fgFIZHA8se3arZ+NfQqnufrkxVhCIOZujmjWk
I7f55cacuoyZrHNmVmFYbILBvmtmWz1BYNAvtMQavgVpzwBPugvgXru13gTlu505+gs6YDOMHsva
LUEcXE8K7wJIL+Xl2KIk4DgOQtVpU23mpTbOeegMa9D24bSq5xFzRvi9wjGxnoNAaVD8+xgMwJw8
ZnM0vIZ9kdF3n3wYY3hpIcQzpZMwL7QB5nw93QdIgK8q28OfFmzoTYiX8WlIIWH4Y2WfisEc15EO
bgJ3mPDQwsa/1JsSqecJ8N/F4mnOZTTGDmSvfvE2RhkAu+/SGI3/chmph8YFcV5qFvrHyvpuJjFc
KUsrjmVLw5ecEMyeuZRXla0XtFvqbk/LwUR4XS1rw4oXCEx0gUd/TG6g5eOok9b4c2VTc0kWifpa
ElS3AKUSlJHa8alDW3qFSLx/30/WIuMn1KPDgAF7rdDLAFv4Q4O5G3WIKajprBt4SgfKwJJaNEKT
5WbxsT/oSos5Ghne3llmHovpgz/0sZ2swz491DSFbsthrO+zfPSemd8sL2bliVVUjNNdbCI5ofMK
Mqd3f9LISu66rNc2dpfHjJtJJxoEBq9S4IQRfJapuBmHBsm9lnamY1fNVs+YhICWxW8865LLuc2A
9TUdIjt2y1CpBECHQyiMApozuwqUKJDJbjqHS5evSst0cY4d6G3PSNf5jVnuLDjeMGqsZb5F1kPd
Rbo+vXh1Fx/mrAxPXuV6+y6HCQE/nUEhba1NANr2omAEfmV7VnSovGRc9zCYt3Odarhslt0KmlF3
sdS16OOjt1I2HBK4QiKFOw/GlWM1ybMTpRDqkR08F2M+rBP41AestdXGdxv80+BNrUcoaSu/cfK1
ldBkqmheb2sL5ERbauM+7T0kqHs+FVRyUO+lpaGCnDWbLlhwQPTzGVREh6CxJuBQZ9EBBds3fz4W
3C/R8V+b2leG6xuGRVL45TBc2mrus5Eh5qjPy0sWNhqKcPR+KeyXkx9lBpjLKgMF2oVbb8q875zi
/WFs9O6AZTnTkGY95w1MF91SGHpsu6xeKcSUoCBVm7QZAczmu9w00W7pzOpyrCfzm+NVoAjqvEax
pMK2N+yqY1Wn7kZfKGznFIUFh6HHavCX/OSP2j2wX/NYpV63TSMYrUNYhEyBw+kqnfyAPgIImr6x
gkvEI8xVUuXQ2gJoUTNZ5w752fmxbRL30p/RHJyr0dm3DTL5bYNWT9V1IzIRKMQH4eSsFxcsLpVh
jT66VuwSpBheh85iUOGG6kIjJqx1baZv3aU6GEcBbQCPx5jPn+aXmVpg03pl9aRior6mGRqIYcaN
lq+jbx1p1T7r/x9n57XcNram7VuZ6nPsHwsZVbPngJkKFKngoBOULNvIOePq/wfqPTMiyCLHu7ur
urtke2EBK3zhDchb+2qWvZTa4Fy5CU6DQ8q/OnU0a6zoEdkcXzx6Kru9rUBRCxxjj6wDOGTbfs5H
kpakX7sNxnVxHESNN4E9thDGe2eavUX0L9umlyCX5PYqgERY5kozCwznhxVnd12NlqHXBi9JRsUX
kNpcrb3sStg4ufk+lq6uylCA6KMZ9jSO84JAkcpaeDQUxUaK+qfaLKBsCvvKez137xEsKpTDmKky
TZYGK5K8tM68h8KNQbqaanhPfOYgmd86GwdRKbg6ch7OJFFUz2WPC8XlPSrOTNSQBbmFbKmmDAP2
+MMGtNEKAWz9QO9hlEsfqp0WKaP/NBhi7PwaAN3tQkl3Y4vQh4+3il4FxnKXH+PsU1Ck4eKBZKtO
X0Pjd7Zr84p2TvuAkXJfPHjFlSHUM0t4LEirhBc28gnyZAln4ARboPrpIQFOonKUeJChW7rbVfQ2
ZNlCNx86OhpGQcKTZsvWB1rW/rAL6S7L1gP94zI7OEOATCquosAwCAqQNrO+w08uUR1He4/HBjGh
Rphv2qgLQG10iM10Bb5YsI1U7dbPjSuzOj1iKc3qmqVQdaA++HEEfwpAEV2IDPCJ0SFDtyJ1tA89
5OfEU5pll/WPXe9vL38pMW0F0VMgGTVNodBwI/qdLBjHqwwta9xiV9doidReh21v0TwNaoATTok4
ilmrLzSM1JVLuR9TQHd9+QlO14qhWuTcuq2opkJb83jF6lT6Y0JWvI5SkLKuCk217d+aQdeuvNsz
ac3xSGMF4NPLFZacgvbyup3kBYhiVVW39AIozwK5JwAhsbKhr4JD6bCOwLgeckPzwBy6PV7befyH
Vf/xtbM5KDIKeSxrTlYvriF931hZvmtMXORgGtYvXYB/Sg237PL7/SjBHR+/DEXfRKGNQSN3WnMI
RVgKgGjdroVxRsA5t8WT5yIOn0kLJjxTC5Rq7F2ESoEmEC3ACy2NH+BKa2Z+5wz4SBXNlWPq3Den
vqmpGuUtw5g+kqYY+ZAUVr4bmnoAZsNR1DQoCuGlcnnyp4cEb1hWueUIWnR5ekhYtUEM7ye4jfti
EySoUMvQWL1wYehgGv6NsWgYmnTNaepOxzKkosd2rS93Is3NR881tLmVp/1tJoXBTgZkf6WWJMb1
Ovmw2piycqGxgylSHq/nWA8yqbfVcheafbTPG3x6By8FzmSn5ENJDmzKCKDMeViToWoEky+C6BAh
PTV37A7RDsW3N4VnJcvLL+LMcxFdqGxoSmYqL+T4uegZZVVmluXOzQDKDp5VbMkAr9VmpjVhdpBB
T1ITurDZSNp4FX/azW7cAR+SpGHHaZ3RhzZHxTj/Nhi6eyOGi21F1O8HhUTp8uzOHNGfx9XHA/XT
uOjYUe/u4n43oHNogJ6MNkSVuCmWK2Fcu+XOlIGPZjk9HTM7AFdrJP0uMnxx0DXfJBC+N8nUcFfV
0+HOt33xJctT/UGP7WLTK6YBVaOhC3952udeN/VfBVUb2QKYMTmwHLDoItKjYdcqbrTOLEv7YlYi
eUjcEc8m6869nI9gX1PWr3RETmMqg/sQIIoY+6SWphy/8M73hVWaZbtTzPAr0ryjUHiEiA90htGR
pwiGZZdfKfydOaAMipnoiymo5CnT115TQBGxHw67HtbtTPQWRNR0Z3c06S6/1nMD0WfSeLUqW2U6
kEH7ojKHod8lpP/QqnsfIHh7Law4syNNmetVpYBGgDFt+RpmEVRCSbqdG7h3gLe/D6q0+eOJcHub
NOaFPA412fQFzTkriJV6FzQ2erWmr4/3agnK13y/PNK5ySiUmc3x2NNYdsfrgaWNxm1dVjuQ1qNN
6eiGhXHd98ujnLk5KJ9zgmkmAfVJshtnyCZLkHp3zZDFSEi9R7Tl5q2U71lzl4c6NyHqmjpdO0I+
LunjCRV6byolAr07X6pzqNzakoQsvLLQzuxfYCw2SmP00OjeTt5aEGS5JKPFsgsSa2trdDVjF7JC
TZsevom/rFQEa6wuuRLnnJ2bTqpJkgmgYrosqgwhOKvIy10VAdcEP9nP4ZWVV97guY9FJ5qeLRuJ
RHMyOdVLDCkRVbtz6ITfVJXXLBW1x2a2kH/W0BmvXHAnPVrunrEdQFyhCFAi07qtOjSmlpsFLge1
0v6sseR7L4s+XQkl1HF9o6YmlY72ppdePU9SxJMWoazLW0nP65XUJcl3TGXib9jDJXMQw87WiiwQ
QxJJOSZ1yAtcu0Ym72f83rTvCH+4LmmjT59XKqI6B6VrPoGdruLsPWq/qJCfsi6+sjen6cQ4kqGw
zMj9OA2saUyiu1ITFk1lPBUtkjgO+vz3ap2sUlQiHYUqGbY+2oPwD3++g1hkBqeCOh5Bkx2k2DCx
266od5EaYOuC1R00YX9xeZAzR7UJTIeohnREVqfbNAs0aNS5W+0qtzjgJ/hQSo9a3Dz+G6NYfC7K
bESSU4CImirIZVRRs8vhBpCpRsmX0L1ytp2dCWsXTBe9ewAcxweOUrceEpFuuYN/0aN11fdLLWip
03emceXynqw8Ci8G56fMVAwN6Ni0d0OzXMuynv1fVgLRhlZ/jVxkMxWIBpZvXevfnDttKPbqHAUW
mZU1OQcaRRn0BHb7zrb9ClcTFPx/iSZN55e/0ZlJ0RviGAUlpujW9CylH1jBK83bncTFCjH5BjFo
FwXW0Wjt8khnJsRItkWSSOH1BI3iGJ6Hfoba4ED7BaYtSrR/vhQ+QquxT8yNOq0X1b5fShrgqp2n
Fl/HRMyUM4SDzSvRwdk3xuYh14UjAYrneMXxwQrfA/a+o6RAm6NFNtNpyl/DyAoRqFtffmvnRvsc
MU6WQe62NG47q91VeurceOixSICr/Eq+QX7DuFIWF+dGY0b0SwUwkZNU3lRNGGFtU+4sN1F3mpmF
S8eu08NQBS1IjTZaevavXOSkQhWyRx702PswG4ofEep5K6nsRlNIWV1iViHNPL8Ovv352zBVQmjd
pugHoOT43XdoxELfJy9tch0snjDXVo7hVoHztXetdTx+x+OU1NQJZMb6I0gK3VSOxwoS07EqbFZ3
o1mf3DVrxwWjbjprQu2vjdVciS5ODzKGY/0K+sNEGB/39KdcTAU1keQOFT76wUhLmm52A3RALD3F
vRbfTm82TrKjsabg264vy0orpA4zS/8Fmw96ebp66BBnFI27CgxEa+UMTwpT3Pq9dOVW+EivJi/W
INPn9gY0CHRwTJI+zbT33c6v+hhqdCMQFGjTJ2H46IaCh1g4OfgBSjzYJRYQUoZEwA+tkLKzQiQz
jDvFSHbFmMcUSoD3tbeGS4aChZf/bKB7LiXelevrJZaJdDTksnyIqixdwkLCe8dESFpKzQcEkL7X
ooMwW8ePSamvVXjjZYKlfRNb32PdvDUR5PUHwLIgWSrTueupmY4wfSOKqbbnX2SU7FegHA5RZSz0
PkBKX5K+Nbl2qyTps9lX8hyUY4T9DVKsLiETuhjfVEO6HQUKjUp5ketqR9t4E1UqpFizW/tNfC+1
6T0OCi+G7G76yCBDzlXE6ctng8Wnedq6SuRby0LyTTeiGyIjMBr0pOcfMoxudIiA2McWynlYXGl+
+Qvm9/2oFCc67fbyNjxdqzagbSqspHtgC6ZfMNQjSOeKXt8j7EtNnPd6tSaunB5FxD6g8VisqmKc
XBex3qmJmls1ikxf+AYzgiA4a+2ukBto2L13/8EGRLSSK5svnW65uLy2WthZc2ujWaVZ3U1QBVuk
brGCW2fBrulpI2BhqDjYDpTqRk7zUeh3dfndnAmouXtGQNRYOQP4Nlneel35CVLl0cEsm33vVpvM
6bdDDlPXNbbILyz9tqGzCr246N3fYUaNvtafna67ywrvgKQDsJo6y1Hw8DHM8q5Etae38Ph0YGI4
y3WOtvHTftp8YZ7EhL12j8oo4vF+vKex9nT5DZx+ueMhxp9/GgLSkleC1e13tTXazpnNK7Ey1kqX
Rzk3EZgnsFxIXBQqKsejlCoVVqqB3c7uk7lUxzNdvfIlT1c5TQtVppMA8ONM/N95xVDVSrPTlGYm
Nz/GekZPF+HyPM4cxraO4zgwQYNPIqbVKNzmigz2jNjr6k9LlxCnQq93V+NjCwGSBuKPtpKWjSqu
jDsuw+NT+HjYyVcSYYMgDwI+eykNWxOXZqwvEW/SV4nchfeD09S3dVar3yzav3tEw6/ucE09fQJu
cJXuECHHiIk+/oJRpSEoQlniXnO6bSZ+uUEIOkWa41Kkpq9IWc1S2LSp268FQk06Qh818QXb3LaC
cbfXdnEYzSQTvPKKBuNirMg7iCPs9hDMeO4k+2CUjsjSuYqJilVW87ZdGziG8C8U7Ta+5EMpT94t
FFIaV521+ps8DPOkx4Aihf+NsOGgzi9/buO0SUXhglULJJvYwlLHdf1pdzgD+vumG3b3CiIXj72j
ckD3lb8CmCvt8bdEWWA8KHrFoTZoK+gVoFzg7lrLUm9EkPkLgj8UV20Ja5tI0Z1tm6ENOGsKJA9K
Q+3RK2kyFVZS/aOwrArJYCkLkF4R4S32VdKzlGTdQq2a7t1CJ/ebmlTJD8izKNEmDAR2z5Se8XcY
HqBv1LtceDaOcAVa0hk4Db+iPCyos3P90H51hrr5IWkZzR6tjW560q+F2YX016CNojWTQCFW2lI8
Ko3dPHSql7/o1VDe8JzaAxQ4AE/om64QBoWoWlWEdTaK341gZSASrgEVHAXBtDbPny9/BRRCTxcf
kYdlayDwVSgkk3Ow4/JJqeXo93Zpo17cCahO8a8YQI5r87yFfRB1Ac09VdaqX2I6kP40irahvlTg
1VMu5VFFwwdeFUAtmBtN8w1nVhfh2AIZTLO5kc2+ACqSIVbWSADUAozKOlitFGLvowweqdY9yn1c
AfMp7Vmkla+xgl6r2dDrJohYNx5yOjVMD3itOQY7ro8Qh57dZh1iThFaJDMvyheiDX8nET1vJe9f
7WYQK+y98JlywhbZDiNeayr69UrBJZ1VJrZrnYy8lQGV1crnjhHzvM2hbeGAeZ7qzPS8RGbKrZBE
CwTV8RrLDuSeBCJypv5DdSKx1fAFWJS25q1MC4q5in+w2YQ/pUj+YTcaMpTDTe90C8fXl7pZvLh2
422rsmmQcsaQwGxr7l4WCPbGmAaUr8j1USaKwudSHs3s5GAYg6Zgzs2NEv9gY2yfbjFk3VmZsnWU
em7pWGkj03EolFaa+cGwlodyWBeSjZh4dCsb0ltgaYe2St7NHOnhXLtPEFiNeizQWtW6B1g/Mqch
VtvWQxRleys3d9i7fIMHi/ZFHD6ZTrfPUeTqenNDNew29bRF4+fPTtLsdCt6TPUB/+TkTtajdc2Q
ruWi322ItSUjkINpELTM50ZVt2rrQzXv323ox2B6t5qJJ3xovwTS0CwNYfuICiK92QDtQSp1g8H8
zjK6dTsyqxvjOYuMaoYoDQqkQbC10GKqJGg+Jn17Fli9cAKrXufUpzDrwYYh9dHF0lsJD1ear6it
hItYSxFNxR7Gd4r15Q105vbgRgS0AKIf4MK0FsJSl33XtNFZ1FcWjeVZJd+ZKT6SAfJUuHIZg/0d
YdMrh+e5u5KiMmhMynLkENPiKLZDbpJ3YXsf1Uq2Eq6OOHLt4haVO84tdgjI5+KySvqJwGOnFB6I
OORgLk/9tPpMmmaOmBTavfYJdc8LwqQnfxb3RWSjwt4X3r2nq/6XtCqau2Yo9DtsS9Ob2h2SL5dH
Hq/kyZVNd4UqDbRs2lfTNmFhFFHq+1V3T4gwlmm8BaCbq/fyad7LBfW/o0ybgiZpRAcrqb2vzfTA
fxySunzSnPouUq01ogpXUvrTKIs2yzgiLRcaclP4VlbY7M9Igu1FLtj8n3KJ01CRdEUTNJap2lHt
nAQacpRoijt4/lNQRSiPoRePpyUnx+WvM9kSdK9Nuv90cUdahE5R/fhiN900rSxFpI9JUn3zcI9K
fPGC5vGQIxqp+xu1dR67+BpKa7Im4BLJQLSgmIBlVAknJnMzG8eInLyVD7Q770rJ+prpqHSqFvov
bmz8uDzFydL/GIzSi2nQ3EMlYNp709tSLiQzwWgsyl5UK13g2bdX6uhbnmgvfRJ/xe/jypBn5qcD
QKAKCsbkFF4RSF4iJ5rZPKL92S5iPzbWXdvYyyJqjZVCf/7KETNZ/eMUdVoL/CWT3FL8P/6KPVjd
DDFbMd6KAmfm7KYC3F34Nyq6K9aVMGSy9sfBLIvvR52JUqI9TcbSbEjxnVHrR6ORCUXz3t7GLaBs
J8vM5eVPdzov+HSk0mNCrUA/mGSlqRpIDsEmpbyoSHbdIMfbUMVp0Y0abZVlVfkKfDWWryQZp19v
HHU8KSE92CD2j9+mUFMZAVylPAijLRal/5VjS448e0FGeHl+Z0eiJjsejiriLZN00MKZyRJFpx0E
nlJDHT9nKsIlhbWQo/pKlfRko9NKHcu//z3UJIIPwK+rqWZn+wrAc4kolysQAKg/VKoU3xrVaXV8
NS7PT5kErKyVcVRepjzmu7zO41fp0FzPy9yq8KvGfaPKf+nJpvF+6y+6nyxHnVa7F8Gyq5C35ZFG
mZPeUbaIrC0ikiEfxR9hOrg31h1lIyfyfooSGM3lh5xCPE4ecvxKn5KbGFULLexA0idhbd6pEQmF
piXRNs0ieR1ko8i4hlOjArRi2TnIX3dBpswhJsmLy09yurOO39a4HT49iGSWRKZYBB5ak10cohVd
4j8Z6ldW3bTY8/eELQs4x5hHQOg/HieQk67zlCp5rGqqOjYV84WwnR66XYC3NT5iKJ9BsWCeQ/c7
7SU8QcKISHKOpFm4S4Kse4Zhl6wNTTIeIreBfiRIa5MYGHqVJ0l0ZRmdvhcN9AmtRYMDx+Q6On7e
JDC9gvBKOXQW8ntWq383veRVKM219Xpuk1iyTumO9Erj0jgeyG1LvFuQ0jmkPYpkwL/pnrJHdFwl
Rms9ukvYrF/+5qe3k4IOOK0yBYQgPLfJt0B2RwtTL88OlvYtwjpUl3CDy3eKi0ecsdGkK5i101eJ
ngIAEZ3XSHNzuiEHV/YMtW2rA8mV0FG6nsXF4+UZfXCLPkV84/Linh2hxxCS6c1PPpcp9XmRy6W8
D6Wc2nW6cuoXL87mSWPMIxkvGqO/oZMzd/13w95GebNQwvDKpp5ETzwDPQlmCG147ExMG9JYfyox
JNN4Xwgs9sL+MIw+05cnevrpGMPGYmJk5lILmtwTUYdtSgO44VAPrfPcRIM9p28cA+hUcgnXVE+Z
FXmhPBa1PVw5zU8vxuOhJ0eWi2CijTZQcVAzxVpIboK/st07t10SNXcKQGJYeqq7vDzf03eKHIsK
h0Dlb7quk/ladRkXXYDXdJBXv0XsvMEIvjzC6f4DTQ4fghYL+8+YtpPyQFGQDwtLtPjpJsjGuPk+
pKeVjQeHgzvKs/X15TFPZ3U0pqIc7/nadRSpyCT3YLVOM0t09zVDYvDyGKe77niMyZsz8DHqpEgJ
D5jr3KDwviuj4Fm26iuv7/xUqOGP0hZIF0w2Hvw3xxFlEh66qNu4GWws1Mv+nZn87xCTt4U3qzlg
N1ocjMp4rXLrpuxMyBVXvsm5nTXK/mgmfP+x2Hr8TVJFNLqTWcVBH9e0r63SpnbmmVyOqm+tsRB+
CJmnsd/+ncn9z7DTJFJGV95QGwG4RKYiWRpwGoiS+nnve38IYv04n2yDlMTmVgOpO66YT1d9o6Hf
XGdBeFD99MZBWmNmCOcJYMiyozhFYai88uHOrA1FCMoeHFeE1FOcY9kmTltSPEfGucrWGfE28pt5
/+XyGzwTS8GktUdGw1glPsn2ZdnXAmia9t5qmtvax9G8H7KbHgBFqXu73A6fvFhkc0CfS0+233Lc
1C4/wXjyHV8+4/XDI9Dho9gzzfbSvGzqBCm4fVMmj2GC+5HicQu5cMMbDbzd5dHObGy6OAhTwDXi
xU6TdDDd1IIDJT3YDvQWs6LlGvQocMC//fORUAyjpwjpHrbNFDJkmp7epbpk7mtR1zPbU9bC8ain
JsnPy1M6s1Aw4zZlQXY3QqAmAUko2WFphaLaS6gSb2oZG1qHMv+fNWPH9c+lOWKfKEYJQODH6z8w
ZckMobjvqfJGeEtl2q5ofRctbRPTosszOv1IlFEoDiGWw6VysiZ9PTXq3BbGIdSROksxo9raFhLN
NebH28tDTSkBf8+LMdB9IJY7UQ3pkC2ibiyMfdtVEgLUcfUjovMzjy0rXwZy6bUYXHjewhodkMK8
bu5EXgQHxUQluzDtBAcmauZqiE3tlScbD//JxoB/wrUKfIGKy1QhopMDI4mc1NiLXFVeQ2rMN4M8
1qbNEA2FGutfzD590WS3qq25ewNLwDVF4ODK/jxzxVN/lKHboy9CHDq5CuH61jnF0ha9GiLA4eC3
T75zZ1TWSHbCEWTbsLwvT/30+3McfRpyXPGfzlr8BQpqbI2zl2wEH4ystemkh0hywEW+PNK01Pvx
+TnRbYPcSkC9nxzrgxRibwbvbm+n6YMpDQ/FACzFaIKtnCQbTrx1JKt3cYavQJ1rL5dHH/fM5AtT
l0FggJ2lkuhPBjfVrFG8wR32lEyIsrW8WwaxDMSYxkNgUVVH4PzKqpoKGY4TJmEilUSAiHc83cfC
UIqiFJ6+t2HEf9NjuduYeYcPi5Fqy05k9txS0Ua3ck3DI7gFgwWBGVZ319Mfcu0ULEyvhvNCwU4v
bdRqHflNiMedqs0RQ0MNjU7Xksajv+XjGSj2q+EyrBvI4bo6vNua394qML/XuijQU3NRKgvk3kYU
szOTRa5WDl1D2bwLqb9kM6ON8UaJTLGEQI26spEkLwkHO2AUV0Z1PWj++JQb2UjUOCGAATiZ1q+q
Iu+DPLTTA7x3xI4hmT22WpvdSpYXX0nsTu89kMVkO9RaNMRCp+o50K+LwndQk6Db+pKkCCONGiV6
Za/Re/12eaGdXhGMhUiQPXLnSCYnezhDAyuJMfw4yGX/pRLefTy4m8tDnO7ZcQiuH8AeY3l6EsqW
etfGcVdEj5Lre3s05Uy8WLvuxg3N9MqZfbptGIpS3wj8Hy/XyVAFrciwza344CjlsiztbaDhT2X9
onAqWVfyttPAlrGoe1NaxPSaPu7xUZTUmRqWZRoeervAM6t9VeRyEVT5g9apTzhSHcISD4LLr/Ls
mCCeiKlGoZOPdP3T8VdxofYys3yMulWZ4hZazrTuPuk3kHYax1teHu30fGeG6FWOlX0ykOn5Hput
I8sVqU6K1rA3Q6akWqiDgsh7b6BkmitxhddG/9V3NP3bKK72Z3jnvw8kknEisvEhpi1y5A2jsmst
fS+LkvKi6n03SnsjZfK3SKM2fnmyp6uUkA/BMyruI7ZsWimGJxQEueaoB8tqnro0R5G3N9K5LILH
ywOdfkMuXWX8ayQJowJ2vG5aE58DZ7A1/JK1aJane9t772KrxnU1z/d15ZpYDabylbv6TCWHYXmX
nPAGcKLpcmV/UveuDWOfUZEd0gayG3ZGcn1jha9VNaCFcSPpz52M4izS77X9lvVXjrXTowacP7Eb
sTXlGv7reOKZjWxDrgzWvgDXObPD9nePE+3llzvlJbNmRjoBWbNBS49TdFzTn3ZIizOl6ee5vq+G
ZFu5OZaJ6Zs75Icmie/cPMcUW9r0obJucvGFqHirkyReWUpn3vXIoR/vCzIo+mOTmVo5YgU+xANQ
AGKdlgHI0WIR2vJTrwT0xqRwhdzSssCmFZeUHSnY0gidG1W6hrM9s4HpjlNqRYaJRGp6XJTkHpqR
CtAIutSubSX6gplFioFORDIMe4kBu8SDF9/p177DabeABhY63lyWtCkI2I+/Qw0zf6hCRd4jXDQs
Lct3F76VYe7jhflC0wwIM7z4jafl/QueRs681OtrRa7TLY1mw0gNpzZqnMr+1WhuY7w7ACxODqGW
L1UPhXOqwZeX3LlR2MbauLFggExfMtSoAksqSmm6XTy4qXMfDnhn9VFwpSJ0Jipg8xItsYe5cqaL
KvJkzNcLKT/gYZcsS7vyvuUZTg95XaqrwjDLK3paZ+Z1NN74PJ92EuZKWkmnzDz0EtWnIMf5DoDK
UGvqlRd4ei6gV0COT/BJdEUf/nigFh94xHl6+WDU1WIYNGw6u9c//kZjImegBUXnioLk8RCZ7tGP
xjZpr2Tqrtd39M9uVXHlfDuz21hoXJTymJ4CSjkexFGA0Xl6mhz6sJzJzl1sFjMUXect7ZfRdwDE
9zIGV3t5audGHUlUNFZBMAKqnYyauaFuJQ5AEIQG4lDSZkOhvWeN9DPMm7uylu/1ASxdeI0edCbU
oh2IFM3ItyURnWzwUhcZ0jMoPpip/rvzszUrFgxfVv8uc/m9QrD47zDy/x2ZApQfJgHvadYXvutV
k//9r3v/vUAj8Hf1n+Nv+59fdvyb/us5jfln+kuOfgd/8L8GXrxVb0f/s0wqAIyH+lfRP/4qAXv9
t2/B+Cv/rz/8j18ff8pzn/3651/vKfjB8U9z/TT5618/Go0O6IR9+tjjn/+vH+7eYn7fbV+4/VBW
b6e/6ddbWf3zL0v+x7icKY9RKCM+MpS//qP9Nf7EsP9BJ4puOzRVSkDa+HkSMN3eP//SVH40djlG
bDgi2WP5qUzr8Ueq/Q/k5/iWo5T9B0j0r/+e/P7v7PTvD3LexIHq53GsIykMwRVAheB4UdZp3ZUI
/2JCDcJ+KfehuI36rgS6iYYE2vx2Fj93Dta/gXCzZ5gTxdyuImdbZZ36YA1W9UaA1D5rvZtHS2xC
zXmYm/YiQMTtLs99EwZS3mk3TqsiK5jaUrFJzVT8RvbNfwQpiECW0mZwO8BNVHg1RsZPx0QNdY4f
e3AfJwFWN0pvYD7iRnVvzx0Arwa6ScNwRy0H1Jjr1qm5rOLYf7ZqpDx0e4wHJd1/sT05Wg8ot6zS
WA5ee5FZK89Qqp+OgVFK48Eq0XBhpMERU7QPXc1CiylSl5EnJfAHRNrgr5KH/VLoSbCpY7P/4g7F
sIFvUz3UqhqacyW17W9pFVhr5LhxZVXsos/mIrD9aA1yz7g3wGG+GkFThaukoAmzitISQf3MzkBy
xnGi2AuKGt631JL0H0WNgfEMCCfKUGjzpDSzwgGzyjKp7J0mS+ptb8Xiu1TZ+FjVSaAWKyxco2GG
l4DyilhL9jMdZGtv+NQC5jWZ5Ls8RNkqxsYQYGScZ3g+1fEbEvII90VW30lPrdt3Cd+2T9Hi9MVg
EnI04s0IOuSaLCnxtoVIYlSDtKp+6jWtfwyySnliTcaL3uvifK0FrOtlw6KI54XjNTvFKhJIX6GG
gWLix3q94VDv+cxJtaUoj/+wI/J3vxLt3gytNllbQ+A8VEZa3md1IcsL6mnmj9YGUr+SGlQQZtpA
vXfhpdrg4hk2YFojlWHzxXRj4MqWpJVvWiLpNDQ1L8c31qz8JQID5aiNJIfvrVTovA7UCN7dwJPs
uUh9zV3EYQFEvI2NMMJGTEA+hlgDPQU7wvLZ78Y8PtZRAp2JNhvWqaNqP7s0TG/8psARmtb7JkH/
YaUlGtZUUu7HwQzvhAhZOsSR4QB1tS5mVEZRetNyfdhEZRM8m6XjPEu1rW3QdkA0rcFxr7vH0Kgf
lysgWXJ8pOViQTY1U6veDbiH/NAA6V/o1ZxaYtnO8iof8GQLsiZd9bQeikUqtx4sP7KVdmGZToPI
SRzwqMiHoBJgJXI5T9Pcu5XspBKPmeXbKEPpLR8oVyr9selqrA3UPCtWgV3rr0lsq3tg/cGD4mJ6
N6PGYinbrsjoz0hGJfSlgxvNIs/c8sVpK+SaItmRbxB8ax5dIkZ8ZkM1WYWYL0obtHMzgLeefyuQ
AX7NFD/9bmmhC+q+UQZcgAx9BLvJ5SNbMAGh6pXizpAi94dR4SQ9N11Kmuu6UAesjkRVN8sqGnDV
ZHlR221Sd8dt7m6dtiXFRv2twBSmF9EmLJ1kmQyS+z6UcrcnBk6+UY/DmdmLym0qVfiRtT6F0NBs
MZxNOnW4QV3Fv638qPxqSm17r0oDNldu2+LR1yqB+t3z/eKmpfOdroYibp4LOdH9eaiFBV6UwFXQ
jorsYYVgdfJSKXYqraW2SVQcpOhVr1CKoAkT563lb30H902cY0P/zvJj9O49TfGLZcqKBnXtClua
d64r4dPq++FjrXXykwbk7QvgeAldLr39Lode8ROOIzZhSROo9YzPKm+iVDG2uGjLtwOnPb5zLmow
adivxqEYuxb3cUMLr0tl8yUIgH6sDDlw6wWHCoAruEjFFxHK2ZtfwMgMujROdn1cerfKEPhLJQrt
XQsF4VnzbbQahFZwdCpFz5mbAPSuNy3i3S+pXgM4MNSA3ZMLDXHXWM/ahzo3s59RYuGdGSf1W0B3
pZlFpDY39EXShYHAJqZh9JfWpdHqe1HmVOwRxkXO31QRl9Qi+4ub8MQcQeI2ry0sUSVIUc5SFIr6
FTC6DOsGor8+hyyPhnZguL/7QvL8maM743HQhgAfXZQmRJ/0+7a0cZ0oAju7jYrSwpIxFwcJ970a
kckeoE2PJtncloTxNhhhU8/LZKDHj8qihv0oR6tD86DzzJXwudaIo6p6pSS12s+LQe7w1lYsL1lU
iZBnYe744UEOoO01KmfwIlOq9k2I3JUXqVL1KzWCaiFYpN8lPcv3CCab1ayqQnkNDtSPcdDVi99o
4dvmDGJ2LG8DlK49rKIM9ZdtpEq48kih1BkbC51gDY/CR7VuVPdZA0AQ8QJZyrO2lY1wziPDB8F1
OV11Q1trM/QaME7Ha4D0Ky+ycpYnHXef7nbOTkqMDCaC4hvVfBjsrF/VVYWaqhurir8wWhQ6F3gV
l/WstGLJ3vh9FUgr8uR+5xdy6c/1wqx3DuyEeqXmCsu0QyzfW2tK2mtrG27FMkeUyqdA7DPNIKgB
KQ9mWNzLKGv7N9RDzXDmmkWYznuO6kXSJgWrpsrr/KAUpVbPzWasj6BXD8HS6IrCmAVJlRuLarAg
f1aKlK06LfFqjuesxjjPzfK3Ic+4voHRVLeWbCQDp37butiyKhKqhU4f72WVCxNSTWWtTbXt6PuR
tOM4IfTiOyvK/Zr1lh1/wX20+JGJTMUU3HS7n06atpusYhXN9VrpgqWs1ThbcJfdRtwmKyxl3eK+
pOCJEVlucU3GcrymIY+mrd5G85bMQ9fbJd5WKL16WGCibzsb5PIAugeFlCj2UasT8UNZSVm69sq4
ecAJt93IlGpezLBx71onxrInQwlrCbBrfIL/T915LceNbOn6VeYBNvaBN7flHauKTiJ1g6AckLAJ
lzBPfz5Uzz4hUR3NmcsToVAoWq0iCkBmrvWv3zC2D5PYOFoJudj6NPgLs7ZMktba7s6s2p7sXFWH
Cz5SWw1eXzAnsz5nyjV2vYHoNBZhtPILv7n0U/MQ10638QbDeC1CMjh0HGEf+iSwno1uqC7jKOWG
oRenbOcitDSm+ECUGbcn6aPk2BvsQCv8R60NYSZ0W7UwCBjWtAbnpopQRjJJlGNRQ02qfAl9T70a
wpXjVnR9na70qBiPxoQETy7wlk2GNQVp9tLZDr7V0oqntRkY8Y+qV+kzaWbmwumyZE86m71Joffj
xlLXc6rcZCEadj1NXw69NuUbnVCBHzhAlW+9EihcLPTVCbmTFECb0cnFXpEG8FMGfniSrRWcq84L
13lR9G/SdLsR0kw3/ShTxzyFpNjZC9Fj2lpZkYt/4uhWI8nOHQbJ0KGj+yYbsF8sOsJgegF7f82A
GSkLsTv2uGxZfpzYrh7jnYJ4fdj5YVN3BFDHfJY7uvbIExqt9hUcxRL3je5yEJduol1LGcf5oqib
gaxfSdrqQs+77LWSXUNGjKUq71nR+zzWTZBQUpUEXy3Hya6IbNbrLtyakTcdCroBEmZypD+YuNrp
CsM6VEGiGom3yUM0Wq3q03PqKmMlM7wE16Qk5N/Swa4fArM2HLKG2yRZCaePSdrt3frUWwn3ijHo
Jg6thPDVVNFtR3oVYgBQierRywMiZeU0MiGyunS4KKdxn23Y1d5qclzmo1OgaelyDEbyrjtsTFH4
EkbVbALljccRmdi5zQdnW1cUEKup88uc2onQioRHGhAfU2qPTlW6b22msS2XnRNe8zhzy7uKlLNH
DKrlGsv+6RtSjupLpZkTBp6l/OIUXoY0R+QpKmJLkRhK1AzvGCerf8zdwf3KcWhgWz6M8pV8OrHl
ra2LJR6S+N3HhDo9e86EwtwwJ++hV1mJkS65Zk9GZhF7VtRp9YJFflPv0qSqoVgC0NV7OhLPPYh4
sqZNAirG1og/O4bYblxuc6mjfLSmtmeLUIYPBOzHcHNFNsM+KMrKBxogW19USUWzkdlRAre/0d5i
JOg7XDWcN4GBtKKnKdMvHmc4m7sjUuRLTj79NMusvdhdmn3TMaEm8DYXg6R0xspnq9UMp9dFnqB+
dKbQyxe5bxCTHmnIMUujPOWhLY+I0rOTZxZIlvHOT/ZhTG7BasQ26FOCR8JTw/68L41UfscX2/IX
rt+7/dHGFCVekMomVuHsZ1rWieLkqDWCZokNiJuoPiBAdr8Pg+4SEpzrqxDoaD8qK3zWSosBZ+40
+TbCOM5HCjoGztJpUu8yYpTdkzIn9Z8xOFC3CDWTIC02oF04FiaNZJYRsdf49cZUrX1ftWjusD4u
jKVjNxSMWIJ/Ga3cuoNhQ4R3iUtz7StTbIuKLQHsMA/xb4Ynv4XA7HyRGYGhxCM3w1M3JLiLVn6y
nYxMnIyOy16ZsT19D/MsJoxY2voutOlpDUR3W+Jv1IsJ1HJKVfvg8Y4dTOY3PoMcsl2Wo9H2j04/
hgenaL3XKXW2zYTH+qTTFlTeRgxF8mwQrPIctsogDsrRtpKtYOdOWPMuaCLGVZva9sZyE1LnCWLe
+2lX7E171Nam6o1PbpzEFwPH3kVvN8kjFjnutizwZIMg0mLu3rreq9mRRXaGEZ6sRdx5mLRzhJDd
LFWCy3ppXQOoY+kCmZ1711qewFdgat5cc6jCJSF//Wuf9dOLO2AA3RtBx5nZVKJdhZYMOR4rFpBG
lV6ao3cupoS08droXqVj5t8HfeqiVda5tIAoPwt+CGsUEfBQuWcCvdJdzPICpHarqz36JGChn96p
UiKbVC6HZhTS+YWVp2+LTqTEOTTDS+ER2hD6nbumSGF6XVtE6OINMaxsP3S/Tw0ZqUNtd9im+0m5
FnaefKMAzb/KJrI+p8p/Ux5HMUYYFhu4dAYqlTyZyGgN+npL6kBvIpJlo8f7hP8tVPhlCTNBPlrp
dPiJcciapl0XTUB/nkz1XeL2LmWa6Ol8dVffQlxMNwyzC1ShaZotbQ7KPd0rogjHiJ8zJ1cvAC00
3o4iAB5YlTZA0/A50RJ0bYD5XXLoHduC9UvUuqj8goq8LBDqxrhtM6X35RstXoMAF8eiSyr86Lsd
h1gwIQ3apO4UrwK6/mRRNpa1bbK8SRddHukXXzjpMiuiAGFBb26hVnCA2wk+oIuYkPp8qZisEMdu
UY6lMpZw2Ys+Qo2aqS9SuF6yyZss+xkqaTyEPuLNErrB50nGZs3HFMZJT7pwMTrmsLTTKn90tMhc
pb2dkM7qxq+mmPLz1Ai59jEoQdw5Du4CG/p6Z3nKItA2jI9ze94syikrDmjumi256gi+rSj7HrHT
bMyMkCjV+RnujS1pAlWVZlfPisLHujCj1760nVVnaeO+9lvys4eGAKRstJyVBTS1ZGAjsJxXnDkQ
TQrxpYWZTSoIjrRzs14AoCHfJZ86KBLCk2kQXyabZaTAUl9saUzEiASF/eAQdbKWJkJqjPv1c+pb
8VsiZlu0OBKkPXllythpVOQ2q3a6uJrwsDAovfYEadd4aydPbkOZ6MvKIhilbNKWHANcgJYiQp6e
RUG8FHpi05dk2ZdU1dOpcyr9UzI05tJsdXHvTl4PTNQ7y16Zzsm3iTAgdiDawTOMXpsgNc+VSO1k
FaPZ/IaI1loHjaru3NCoCcR1M+I63L4oztLXKNe9UC4dNTbbqSRLRMfwZ2MAPp6q1GgeolyPdxh3
dlc7Cdz7MCsoJSLX+GbluFsuscJQp7IOVL7NAvzDWUyTfg3DUv1wpYjvMMu1dwxHnfvMG0mV94qG
GSiyofY80U3TfCeyoKrPp+mhCimDzGk0z5opxTdz0OC7AEuEbylO9O2dhUcSI92qNDDun3DAxtht
7U51uXGGLFxOdHFPWoPzvbTjZN/GgfWCMrw8o/quvEXtglgB6GWEd1btAuyHZGkyHk6JZZdfAlOq
k1bnAScDYBQJ2Lnu3Re+R11EObhM3Ritexs1mwTB/TqQEhgzJAlUYmuwhoXbvErDabD4TJP9aAMO
uG4fw1zWRwz1OrNYmpKKFjBoOHVB0B2ERhS1bxFJWSXMmuJWa960DGV4VsW+t4jVVLxRijmvo1Gg
rNYjWnk4Gc1ns23dr55SGuBMr/kjgXsuZJ5+ykufXkobhssksRZsIpGkGyji8ZszmDmqctCNU5jQ
Gi/ToPJW9uhOs2V4eu3gqWwrN2/wWtCLBxJG69cocJJPZptWz2Iw0+96qkxcycMwOUjp9AQYiukA
cuzuDTswt1MWlWts7eIvZpLbd5gmhy9p7ZYogGRl7yQGE1xAGdLkaEm4CQSpxgsx5yVDDHBPNCDh
o2bknFyhWfJgQBYnfYkjY7AR4ThspkiLT1U7E1TjItIPCNyKHRBw/AOaC+lFVh2TSZMpSqOkCOJt
58TtCV6FYSKtr6xd5JX6HWUFIxvOqC/Syo1vJupuIjYiHwdGgm2GpeaF8Y5ctSlcyNp0P83l5lV2
uCGQ5qfv01EnxVsZ4DKQIvH7SdM7UWrBQz6aFWlukeQTnO7q9F1x1vzB2JWQmrdw0Mk9pgTbT451
oG5PP1WV2+/K0hawTFKia/WsCU8YtgOceQV2RrrfrJ3Ij+sVSH770NaFTmi3IxisiRSmmghWUTZ6
xyYJx5fMzepvxUCdFOtEWtRIs1dBYal9lvqqZvicBHdex+mfK304cXPbo5a7ib4YVGB+nXyVLtyp
SLdmI5y7ihWmlok1NWdZi+RhYMN4UMFo0c86fn0mukbbT5ZqvhZJ0y2ztGzf3ECIE3ZT/daQfXhX
T4X/I8t8ucOtjWCyEq2A1ShKJjbUBXEO6vskOntfll76istmdfAiIZ4Sc1D3fg6lMRzFsBJJDDYt
/Wg8xhYekLoVz3L53huJtQpiLduKGtxhERVG/5rnAAwLj5nI0hEem53vFWtVq/xl8DT/hySN7qkr
VIcpfV88dmGdH4PJ4XzrVMfg1SV1oCjLPMOeKlTsS45ctsmEGsev7Uc3GQf8btOAobrjVepgCafY
2p6ivvY0OL9jXomLKVqLPCRvmH56UzGuGysksYENTHswUhBKnp/X8vSr/NhinnGhi2y2iLQ0RL3M
nReMPL0j+gqMjbCgwEBoGNUxoxYqF3GI1iyaWufJiHpMOlNTexmi0gQA8YXYMEaUezNznX2i8uoY
RJb304ascsKZKho2HT0CVhZ1ae1qu29eQCSK+wYMEjqrHV/LLgu+VtGoo9Jzkxykp2j1XSJ1yDkT
EpZdM6G2XJjdUH9RjqvvyZi3gDCa+JOj59ZWMRtdhV3Q7uyhAq1odZRMPkhFwiw7bA8yFOYhsUyq
1sJxvhdYqV/TIidYqEA688CPG75RkJXb0dfTbRnI7JPmjvYe/Yx9+FdSxTRmzhDQsnA7sZqRJp8+
gT7GajgmrW5sXJ7k55Lq7Q2aVbXBSXJ4wmk82k6hYzwLOFZqiX2jv9EHDkxd0/UNBXqzHOLsNfEi
87lUU5yenJhh8io0bfclKTXTPDmJ6M9Obvp32QSN6F9OrY04P1XRrhgC+WWsA+fISTrc50BLtL5u
dzGCyD4oTAK/2GNfHwvu0FF1cqK1G/zyC9YG5FpEcDLWjFRa9vQCpkGSWA9mTuW1JHuE9kRTcfHZ
0vC1nq1BVLmy87yUC/Qq5sIKMExn6j3E44soQ9b0GHQ7E77TNwWB+pnx1WiwsNv4u2jDT4VOAtOi
mupqTbkmfoaNQ0DTYOf+kTbD+ZzZQbkNzcQl4H5M99Ic8lUvdeqcf9H5Nk1n+WLXjGWPylZ09wwb
q6XXAgQtmfmkX83BbB4aNZkspCSw+RllfU0DxZCw1wmX690qw+WIOuC/VfH/q2H134+hf5tbb3+U
86i3+f9iVg1v4//8Zxz8x6z6cZ4g/9exrH+8/T7h5l/9Naxm2P1vaHxo9+c8FWgD/M1fw2qS8f6N
G/ls5TF7KlLM/r9hteX/G0kBgz/osLgN3rQS/xlWM8fWWYIwPWdf/JmR+5+r+x8Mq63fR9UzUwv+
BFcHbyOAxqHPhKZf6C5OariEl2nRdbDdYeHUSbKuQg879LKRADXBjvDCO7Mw9TUzNrGQjNV0vIHM
bD6iAQyXfQIMNDjtOSXWibGMhILfXkgP9gXS6AvfShzqVosJl+Lv2yH6qUmg0ljEK6seHvJQursy
4PiMSUfaxiwz4D5fqvSgq2sYePGW8KNhp83hTLH1AdXyvY54/vo+wC2DvdllloCL378+OVswBdo6
umKGX+w7oyZYLdIZDnahuxnvgHJ9YqJgl8SpMA4NnDmys5rVSCjTq9X5BysxMTzRL1HvaXg34vxj
amL4gOvyhz3oLEjyZjYqv3hdbhr1Xx5SW5Vxa3tZdk1LQanOTr+xg5TS2eiTQ1GJZ6dk/yVmRFvN
sKIe5MkmVeNP8q20NfN9SoEc0hm92EJVbvKRI9w7yhQ3kRcHMJh7OP9hfsN/fYdiMTRVZELMHYyA
lAFHlWtv6L/OzOtVo5XRydcAvdM6PJXcnIvb4hQYGvZBTkWzgEFC5HwV3Tm5a55HExexTGw4xJvT
JGX0JId2VfXFD7sZ1RJDyZ+YQQ4rXumETPAh3wbKPzB2qo5auHb09qvdNrgN0a4eizKVD7UzNIQU
5cYSIpa3NBxvuK87wv7c0au2uq20JacDqUaT4xz7lKTBgKHGLrL8n7/sC/+98v6r6PJrKUDDIbm8
YyzNdwl9NCRt3cURjeL797uUh1YzdrLIrsxcjDMl7RtGhSXnYpPulDVWy9QsoqWos3znyMRaCYZK
nxhHtRsrzYoNcUjrvmthFnhpeCZORlsmDEV2vqs9REOS/EU7Yhv+exbLTTT6ixTjdrmz4Q0GLuxO
hIT8frmNXieog5riWuZWuWflrHrNPbVdrDbTOIptHjJc0TPJUddYR2EvuiB8ytPwp5EZ5a7zn3uJ
K8rQZkdmOdchibI1nZfYDvM9dlXwGYVmsv7ne2y/Y2fdREE2Q24MBLEQ/4OBSoBsIJ22FGAPxWct
B3kUKvHvG8v+UbtV9IRd6DqbNP+Y4lX0oHdu8tTK+smqs+KsrODV0YC4bv/E5z9R6+MPVYWGXJXQ
vpd2UX+Kp3x66+llrdF7yqQU2360T9rYr3BFio/5/GxxK19EU1neJVhKhVPjnfAAGxhkjtPKScJV
gSXNopZJ/tTMHhJdc9Ird7zHDX7bDT4wV810GZh672NfsFRuWn9wn97ThblPqHugkugYkaOh99+t
WEdLHDF0rX+ppF7uB2Mwzq1K1k0w6et+jJjCGopHDG9mnyc4MUbS/VzqozMrVT5i1P25u1k+WZxI
CohhwdnqPWe2HTD1AAF1LtO8apXT7oWduisWPEV0mJLJMrnw41R4dGR+kfMV4892R6JrtKBRxyhN
H5OzLdK9F00f+fTfiIS/rQOLVQBdHfI6hgCWPh+gv+y9XSdLd8J75ArNTEBd0a0VRC2LcC9+PN4f
9Lyeni5dD8FKDQOiKuKdMECEQjhOjHrxc6qs+FG6xmcz9PH5du/L0OlXgQ3E0YBzLnXFBAeYUGvZ
HPlRTHVYItBD103qEDMJfWJROltEYN59GrTfgmYiKjSF2sjdIZTM24IC+Xv43x8q7uY96f2Xh3PL
JkCYtWW/39kzp7e1QbbJtUGPcNT96KnA9ggim2mvMK7LtrHePfuIlo7+ZIZ7zx/7RZbawTVKPqDl
osn581pQnLizFQLX84cHWZy0vT01ZnzF7ENsoyrv9jK/EwnW7ICVFj7Gw66G2hCnk3dpCoN4tlzG
xnoUd4P0m5WZjAfGsGynut3Qx7aLsn0Ni0A/AUrLDsAcyc6qA9DLpMtEyC8SLOX4jbZabo02j9dx
Y85WL+KhYMiyAuuZTtB0fNTVXrpUcVKsyTnuFl0JQppK68mi6j+T/Uypj2GElM2EiyRNJcabgALg
jngfW4NurLxBdndaSi3R6ivTmT7lsfXltvwKN33LRCFWojbusqY0zuRurayqI4OraMCiu6xZpt2R
Vu2tU61xhvBWAUCPLBJ0FnFSvQTuGG3I06Pzqg0sQOLcvR9671Ph+jRgySVqh/x7YWcXjUh2D+Pj
a1cWp5Qi9D7CVg+KsnFOWoOxnI0dKHqG41R3xoJRXwTZ13+IFK4Y8IrMdWhOEL3sjicDbWjVKSkO
U2X/dPSaIzVso1VAAwQ0+YGH99/sZ5TP1MLM9l0en/5uP8O2L63tgfc0kL1zNPLgnEMWW2ax+d3X
5xF9OpLyY4zId5LKON/2ELgc9V65H8bP/3kGkVM5u6ohc4GC57wjkEdBNlkQIMR1iJghG8WITFfr
zKXs9QMnrdrdLiEMh3L/w8SMZ9t1SbWsU2MP2Po0ZPqs7cSXMx3wsDTSj+zSjPng/n1Ns+1jygLG
xc2y3lf8uZlrzQiF5xLJW5Jjv4pkPe07vdH3oic3OQx5Vdlkybw19r0WfRLkki18Q0FV0D5K4vm7
y5kPIfoPk4aGNuj3/bVl6NNlmtNfRrOg5gm0u1ADYGtwtuTri3HpSmS2tx1VAXKvi4jTUctVvAj4
07adb+0/VxHm/La8u0MUazbuOehHaMDmJ/zLlh8CCkSa9IeL2Y8PstPLc1RNB29hZgqxJ7zIrd/A
j/M7sbRq5Z2CsmVxzIVGoskF0CxtzRQsjNGJjiTaF+TvpkvN2bRKrDLpkenWJmSya5O+M+Lc+ahb
+HPTpjFEO0afoPN8zXcnVs4BLmkZ9Is311u2r601PP5wYc92ThPm6ySrxNIIh+yOaA32TXKm9bYh
plg9fXAj/2gM0Gq7Dsc7F+FjnvVuWRpoW3y8ju0LkHNycmyFRSqCBdKwVHJOYQ3tRAPwIXEJPKJT
2NqxyjelDBm3ug4JgnZ/SZF1E4JwhjGudlpScvMGP93HOSNEGQ97LZnOmhbjLi4ca2eJxL5mQM7/
/EVudlLv3ojZbRPlIYpvTCjevRFYAQVxX5n2xWvdZBuIIFsj8/k+aQPlYjDkmyhVu3Es60fLegJF
rs9RmO89ByfbCX++54J4IXzIHSYbMjT2cNn61T9f4h++7ZaFFIJlDb+dCwVS+P2l1d0s5bQR9oWr
WNUh7L+8Bf1TlXNmTmFDaP3qMXTZ38qYKcbMtJTFHaYSF3Q8r3Vtj/dY3K4Blax13fT5WjlFsK0m
vMNgw4lFXvnr22KzBb66TOVm7NWM1zhOffBV5rfi3c3+7Zu8Z9H7FWETfWxf8tx9iWJxMILkg2bM
mjfhP34GZTCNv0GT8/7NZDNLaj/yzYtJuMa1JGlxbfcAeVli5zi5hvVG2SGG8HH1tS+il9RPftz+
K2JFOCrFrCSLQWUVvrrbQeubnU78qSBaYNngkrgxcrkF5F3B7IO7gQcBxGcHQ11Pvs0LFydj/VwR
0n20k7re0KPuhih4aS3rauilxrw9LPgMCLy5Zj3984vyJ+RBkicGZATwzS8yZd3vLwqEIKvoayfF
bLekC8bCIG/MV+zvjUUnKxirU7iOB4PscRq4nTVluyn2oqXEfo9SFe9i6VtfCf+hhCmlseySeA/m
rm8+uEx7fsy/P6JgdsQ3eZtNlB7+u21sVGGgmBRl19jVTkGVlydt/s0zxitMrdOt3GIswsUy4zjG
vlpVzHuWpq3KZQ296S4lFCYcjHGtZ227DDp6rb/anbmgue2NWgi53FFQjfXSPztjY2yI6DU/e1Nv
31lDG9479D4oGOGVSncduSP04xGsOCjEpzwArvWa+jtDnR/wa42tbtXpWl5d9WiZLfzCcIruMtd8
GmbLzp4DZWVrjXzSVZozFKE4GM0Rh41awDIVte3vYXkwjmFgvKfgA9mVe7Rhn9pKJ0fBZoKjVdFG
8xVbYwVBpczNZRoqXE5xsr+rHcYe4NB7jkVjWSaZ2rmydXYtI7yj7+o/rKKKtzUs5I1dTs6xjt36
Lp4DiOZZhjO05QPM1yU4T0KDKtv9gOXT2vEH6w7KNnHT4CrXLnL8LaaxcjNRoq9KIQ9DxsBXXmvd
HQ6+m/crGBanvozEMkvKdD8FGOh0/Tid7Tw91m3bQXJQycbmRyySwTM+31pm8D77TjpXJQrczmcr
EcMZv2SN6LZD5lFUyobchjyV25wpD5qy2Dr4mIWPenEYky5dj1l1X88YztBbrzoZglqaRU/j9HnS
GX4PaXBsQ1UtaTWXA8zUPRrAbUXmzl3ZhfGqCtS6N0sEf840AhJB+nL9SJ7TODyg4XS/m+IhaqeP
gL2bIOj9O058LXoxjj0bv43f12IEMSKz7ay8Ruhk1raV2kfdhJKn7NPgRsmhhWS28Ef72BqReSmj
itlrGQyLznajjZjDjssaUW8xLIo41x4DPLYjEP6toINcGbgYer33kfPtH/ngaKtw58L6BgkW69OZ
649fyiO3zaop05LqSlpau4oqeaqQJR9HdIArYQCROl1SEh4r1J4Rx8KW+vHWpeQdsJ9TP5tOaz1j
SPX8zzuG9QfAhjEuxiTIbuk/6RTfbRhxapoZgvLknmMS+rePgiEM6o3bMJXKzfRcB91VQ4Z1W09E
zOHGasJ2mXv1eP7Ny+TOteXnjH1ko+s6MQRY9EGij5rj7f8qzT7fkbIRb6YiyNdpCHG1g86xyHLi
FiP8XGeIYJzM+pSLGnNZpEWSIeYizCoy87z0gqSlXphebZyZjoEXhOG4MAb9wxLw745Q6i0dlAck
DN3s74+oYVAcKDexLngYt89QNx8NwY6uaoHZ8ySAiHXCamrP0pfQAb9GMvTOrdsn6xKGEhfIpJ1w
ZfuDHt76m3oQ8jXpdwa/EG/Of//Lm6M57WAWPul9heefKni9z20JH9RNTOco/ftRuubRysNiIXyX
8ymt8dDXIUf2hbW1NWktZGdrh6iz9QdI0Dc40Uqnr5nbJVeon2KV4ri28nnx177CjH1+HL3g0epG
CLJUw8e74byw4euVXVv5jlQfoDy3kIvSi4JPCdPxqs2vH7yZf/M4GP/gAMrC+Ru4bcI8rXfMxriY
GeQoMSKeQ2V0ur2IlsJ2q8uNrdtMUFrt2N94Uawv7BG3ZaN0SPQsg1XHQoRg6Xhry2wuQYiuVhfm
uOhVvO5MwzwaNt6NpgiLHdPdRWNm0189U0K+vIz69GQU8tvtjiW1ecw9rTi7VXLvOjD67dj11//8
lW8unL/vbNg8zKG08xke8N1/f9STP2F7S2r4JZefEoUDHS5a3W70Yu3Mocuy05wC7w5CHbVy+CI6
/9uk6XidM5GHJQRFNPG+Cc3bexjsHKOsf844INeKiS8PE2xSsTxr4BBUltUbvPdNJ6X/gffNLEt9
V4LMwmz8ZZFo+zzBd618JoPJ1irDvNzeGo5hezFWWn4c4N/DckZTf8NojBoeGQycel/rD7fG3nnQ
EApgVJz5C70OjZ0HTW9fNHm+0lRJyrNlPOAShTita5I1aqLk1PnVm9v2cM9ijTLUbHcI1tRiVED7
cES9RcGg7J8f0nurL+pftksL4avlevacB/P7Q8KLYoi0ITEukfsSy05sdFNISPr6op1q//62K1JD
G0e96z/DRfkEtSO47xoTQDLv7uPq4+b1j02cS7oNRaHEYXb2Hm51BjS/VZEZl4BjDMJwP8/y+5WW
m98M5ZP46HorIcf8r8Xj5N5Kb7Mv48QyHpRqDqU/EOWrPo8tJOgButFdNuOm8JqdD94Ow3vfRPBq
4OtDIe3ABQbsefeOe2boSaJXOthroP5djRJWjs4urcvl4PRq7WMsvtHa8qVrkRnizlT7p0h2+dKe
23D8hx7TxhP3cNLQSrWUtoGA3BRnx9vnTUlZEDwYXW54p26/0Em3u1sFG4fsmkZFsRUmjb3qC/QQ
kecMh5a3Z9WYbn6H+iLUiGbguysHklHiQat2fEggWF8Mdz6WxzCXvfLQhvkdZ8C204LkEbw0I4ac
NnFss4xBbuFdMhOqQ9Hu/F65Z9W70aqYom+9OQ74enhYazAeGvUvvWpPY6kHS0Sq6khN8wrj45vl
hNqBs6dcIb9dmyXKpRT4+5h4qHhdi5ggXQGI5p1TrLyynLO/y31s+U91VNdraxL5cvTHY5+g6WmK
fhnIAxRI2I2l/nw7hPMAC1dbJM8JpuqpCgyst+2KgT1b/20KiMMzFBcCZ25LdRzqNbaV9clry3Uq
x/bUx949Q8dsxxcQm6oTnzsYmbqH72hTj9a6zMQPzXuKLOuAsZF+V3mWd1/ruXEumxx4xV4jkCLF
vfDSlVOl5LOM1h1Zcw2tN4Is00J8asYSO4TeujTQX6LEnUCs8QjzFWLg26dUpmyZD9XV5falxhBo
Nip6bVMwS80LSgzVmtWjIHBpnoMYTjyDvpMkHW94G8WsuWhBRUx4kgvP1pel5oo9y6vc2z4KMYLs
fZ3rrSjoQUhXviOovcfsBE822Okifhy82Ngz8fvUd+bVNDp769XtQ9cRujODbrHjPplMW5+U+MG5
DlMnd+19NvIG9gVFU9SdNLtk0xvmNHcYWpqdnYpoTI+F+dGye78p25wqHqpMYA68XYKbn9svRYQT
9MWYGLV+Ccmg3TUe2MSUymiHOyfMYqdg/hY359rgkKEP6Hd+1tjbDzbOv4HYCHJjn8JmBqjw/SxX
uXKKk6Bnl7rhza2dXc2U3MQB75BjF6bIiEKSOLM8eBw1C8miHolzFu8Q8bsf3Y+5lnt/0mJWPTcl
lNl/zGgC3DSzWitM4D5eD2Po9hSUGaw+Zx/mUAwHArxuO3lkp9MuNWvox4iZ12MDnwh1QbCr0wFy
0lSE2wRiqJfbKPQQnX50oX9Wf/BVEPZhGYN/Bg5vv582Xld3njWY08XSGrVIMivdVqEMtjUNMXod
UW2M2EXsfquthc1Icl5lt2GYodGjC7oJ/BaFuTWJs/0Ab/Dfb+bzOeZhUOUyd2bS9d7Yw+sNkpoK
W7/kWdit8fnTYGvq8lWpyFtkKMxW1NPk6QWIGzAo+NbCTVm2t9Ag9KWID7D5jcxw03at3JRWEawp
+De9VThr1Q/WyiGeZ5OENkSEFBoZ45TbYEU0J1HWw51uDZcKK6SlXeM5ZjV9v4schV3gqFObNr58
vf0pGgxQJ+Sie3KXa2wFaw/s8VsMkWET50V5ZFK783LD3fxfws5jSVIt7bJPhBlaTMEdV+EeOiMz
J8dCJRoOWjx9L4h/0tW/ddUgrW7eayFw4Hxi77XxUV81u2Rcs83yY/1BGStlp/A/P41sBUgEgh8z
63mjuUbYWed5ES9J+yJ6bTjiEFFDhQF3pLEU216dNaFXD0mcPiLXZU4iC/nHXfL4Dk/2S6WRVzXI
DplrqYJ8Mcl9g6bQ+ooc06NStz4I/uWEHVHZzZX2riUJ+mrdOMyqYofbR+zGJpZVRcdPLEBeJI6E
jdRE/+Vj1n/2L//387LuMyl5NB4YitT/GJTCBMBt1I//U9QtcgLqqx63Q9aq/6LEw5XhSHlySuAY
spuNXaOghx4y+dudir2d5hJ5pL0XaeTcIsP6bcJ5DrcVz9Y05i52QcOI3J0xTe1eKxC+zqUs/Wk0
7QAnULyfz4mpxs9ARPF2yPh+Sbxv3XDqPePF3mdQA/gDokQw9lp1arHYKmZXYQfjTtCvkjbmoVes
+63gKDCoElo3DZeoy49RVt9QyA6PBB7snRFIBRFAOWIhsjtXFsVBKMUYgmZmBo/laoeEtb9mcy1P
ZpqjSFxvlRwrJxnCQtkVEzQQrGodt0OW3sEs2FPbiJ06yJl+rf5IkLMEYzvJXePkX5jNGDhEthEs
Za4f8CaWfuqgke8a8b1V0Lo6j59mHEX895YaJlghd6X3YXnlQ67YGO/0aceoZl82hX0rWfE0lppc
qTa1Piiior7B8txZkZUdlNaNwrIvHyKravcVTo+f2V6ODpwNARwSa/4n8aMeMWF8duUwXifL/VZc
JZwFzMycIOfO5iu36VyxaeCkzHOcpFh1/HXNGGA3jgMCma44W3lU9fyrE+DVzDp6c9TB9SE+ag/b
akr3kDsDGR4edDaf/hirL8Vw69xp/q2LngMVNyKG92/XoyQpzQUdzfyJ9jc62aP51TseFRfSrD1A
rerU1ZgZbVPMB4Ln5D5tlXS/qM0UuupyklN7wvPGdIH4sq2McjPy4rSWfRlnVBrYBYM9fns2r1QW
MM7lg1XskLd2r6OaJYft1TosbIld/GDRXHw6FavhakB7Wg58YugOtmcdWelyaOEm6JbMDqPpqgGy
em+f41jblgAMDVu+cN4Q/QuQlvn4rc51uBblRFzPUF7KSOKb4S03dFNyQDTwODfTdBhAb/hKM1c+
BoiKzD/d2tdDmDejc3R6h+saYWE2s7tooY+X7WOPhocgKVZmmnrdytmpRrPe5TZC6TEx9zHi8nLS
rIsBhUwqIXt11t6FOOsq6BfZsZ/rVSAejVb8Ah2yBLEpqpNBFBw8j2bf52OzX9gz3hzVI4ZxwoJn
OdhMRVyQgJyZ6AYU9dB5Nd4KOlBjESKwyEho/E6b3gxyXIsYeVSXsfiLPwzcK09T18Ynpcph+LRW
WPSmhXJFvTKN14NB5TiuMHeEcbbKEDQZ7f0oNpygWMVEHkl8gWN1x4ZzxMc0Y12SXD1xl2oBk1Ss
bDhKMZyqb1ihGuQCmCS2u1CibA6FGn/qgh8lKzNGT55IcYYU6hMx4k9GPN0M9n+HxdY8nKF0lBHD
4yOOrPqIuGK+yTG/Q5+nkQZ5z7caXnQNTAskbQTDywvFLPaa07Dk7R6Q7cv2a8XY3H2yKVP06RNz
05tFbPlbxn4rMFalEH6S6Jx1RyOWSRhN9m/C7ucAj7AR8kjdi0i5bp2ZybfD7WDMu37xLiXag2O0
aKftVks1UxyqVr0kYukOKVIixBuMzAzMQ6eo+Fv1vz1W5cQB5sdtwKGrjRpmXXyq1hvfyjNm7Jvq
zNGMaYdH7Z8L7aQj/PqurtJzm9ZIelbp0VbMbXuFomjEoZXaRB2n/4p5NblK/yvmuSdWho2fx3jc
oi/Kee+xCepFmJrZQe14646Vh5uUQfQ23SkwQUo1Kc4YVm9NUV7HxnnN6lpeyVSHwTI5IsCcNiAD
fMxw0Oe5zr0y/3ym26O4LPJWGIly2BqPWjXNx7Yv37Z/hyhn4P0LHSqFzrvDmvld65hu0z66TFL9
mCz5qMoqeR48rkGZZc0z/KE8GMY1BxSV/m77ScteITreZUYDQQduQ7tg5l5VViAnBlBE5+2/Ell5
t03MHUESYzb3FrHa8k3FCPCYZd5XDTDnPkurb4RtISvoxS/LRA0GfLhPS2ztt48gV6OPwkY2L71C
3jzkD/7WDG/rGOZ1zd6NYp4Alh04tLh1tKPOnRQWmf0ta6u8qpWeYycmSXOdom5vrDjWrkRuZA9l
34Wlaxb77ef14kUeOmQhQVNov7bbdazaB8meS6u6+re1OO01aUkO0hcdnds8v6oAOvZTAcjB4odw
E9N+xt9unwfGKC5F/Bs0wl9FOsvLMui6rxJEcBAT3KleV6wTS3n2OOpD5bReECuadnFXPvdU59oU
gKeazyZvpGVR52PaTZ9V1TN6TIsljJPig9U2T//aTZg1GVIyN0W43YpL9q7VYF7K2LzMq5s5WuZz
YwoIS1mCRadtIA+4iLEXpTy0vWH7PKmzb/dlE06lirg2U54br4h2kdmigirG62K27qOiTBfKClgr
jcnhOSG4tgYCtSotfrMrjDx+zKV8wK1+hWb2ry0s7bwVSWIcHIAGBVDLvCrvJ+WXqWdQlpg08HAD
0LHa5tHhS/DacPRdFz1meWxf5so0r0JQUxVjmp/1pOG6DvM+Mq06xFWGiFxRqmPL1m4vrazf963H
4IEvnUIDC5sRfKgc8OZ18/RWCiN6ypripLUuFkADX0pZP+VRZByTek17d4OC0wPRQ/Mhmsa7mqVz
l1hsjgZrIeYz6cPBXQ9E4mRP+j/uKQcswSTIMJbnATgGu7/p0GYuTk4mXcdKWiQlL9XOsEropavS
y0mrPoyqZ8Mr2n3HmJ0T7VRDT2LPIEWQovWyDQXHWp2MD0najJ/d7BxwRWd3kN0el6qIA1QR8zlf
g017TewU1T2a/VXz4CbFBXbnKAOkxRr4gaY/qAkP839eTnr/WMomu5sqWE7rMA7/QJ8Gi9dDYSuS
9+2YV2t5m73JvLndJ+8C9IgIih+355ru5xTZqiDbGUXG9ujZCE8flOUWmXM4TDh6RM6Y+ec1xKG3
/lPPX0tRA1YkjQCJAHR0TU3Ge7hmM7k20/fWaGyP3uLEuN5a2eyTNk+OoHH73Tj+tWO6HXf7w0oN
X5MYp7VityRqctzelnEyOAwx1EevpskycKNrMjtl6pAzsAIuOcaMRfpqPo+U3JzVGA3MGtAFsqrj
4mbaba61r9yrtJ0ykpRb8mEmvT1zKzW8yY1G7G2vs0JKlt0g32eF09WNq2aPoPBVlOjUe68Mt4Or
HswIWhCtALjroOiidFfnVIV0gHgV/GFAELRN6dSuO4NVY+KnThrWiTG9zKZx6JNVILQ+znm6GiDY
g038XCdliDrkOCw4pImFi2NCI8EZTousL7ln1sfOLF47ZPS+yiv0YEdTvK9kVFwKoPy7oVh6zhwt
uysZG0faOF2T6I9lKGiGZ2/c8XoyfdXq/1BPfpoTp51YNVIiEcdZFOyClXvy2F4yt4UIgaviIZP5
A3b6yif5ULlG+VkWDb6lLPperEmeWixO+wn+4i6zeSikG3dBVrSwfbx5RhPdl+fthlpi3kL5AtMe
ckaHO+LYjaN2izp5Qe+8Jh8z+s/j4WlkO3lcRpzAddU9ee6xQ0zayOwtgXFICI8U0FRGlNamfELU
V1xLUyRhKWCciCX7qJW3RSsGX6Dsvo0KD0WiuDSg7jFeLfOZF8XnaDQfibtK2MgNXMWIAnorkJB3
KGFrO+Gyqp2pRfQ9rmq6+lVeBlGp45WNXNtwtS+rVHCmkm7g47xaQn052xCMHofuuR5UZTcW47fg
HjrE8P1R5nK6e4X3ReTPKUa6elLHvv1p3RCB2RkCpw4NOVCmaCaQVH+mosoCr/LsI5V5f9hWdKPG
bdhq2GrbHDwJ+pi9LAHJUHKoR6kWFT71EZpBZ00Xy8sOeTdWe7BVzj7J1O5pcXpsgSZUt6KX02qM
iA9ZA6tKGrp3n7re6zYQhfHY7dy0GM/b7MFekn3bNuaDmo94S0E04Zgd/LZG28Eb43nJl79Fl1CA
WxVu/9a+G69bx7EkT0mfjocsjlJ+Ov0QRVl0GtL5W5njb8aC3ikDP7QvYFGqkYuuTxHwASCwzY6q
/0iQ3NQjPZ2mdB1iwPovBsj4l7ZFFslV/hOl+nMamW/sYocbyLZvx3ReEqRh544yJmxLKI5eLv3U
UNWLKOy3Gpj4gWEYFhfDlFzoytjXxvwAyW3e40hNbkmVddj1vlVTws9SpborreqXZv1uvBAGiH0k
zVEJEkN/cjCQh5lY5KuSvMbDoXSL5C022nI3ijJ/7lBPLZ5VP21VY4syyh9N705by4EoA7vEXrmA
u0K/Z60K4Cxzd7jjs5+OHefkg9WV5k2NHxOP5EGFQeJempnlswLExJz01q7L4w/PhXdSZvhjmtFD
rBdpeoAgSYY1/up9bmrjabt3CIy3oWf2YFoa3QxhszCLEXV0qFXjUyj5EEZ4TX2gEISQVsYpqXgS
ulL/Td3aU0agW5xc58uaY0hZ0/K0IGVyTK16SLg/GnPAmbg2hraVvSfTOAKJzLLTNnxwRgQAIBV5
5CvuhKJwkmA2yeg2Yje/cdECLNM3RU7ZI9vn2FXUB17oEcYvhRhC5uSwGc09fg6qhhgeGaIl5lwx
u5Kx5pp1iRzOeiE/gDB495UlvjJgu/ut8x0L9blK0VlbtRndaM0Nn1xudlIEx06TE+al1h4LoFcH
kSbPhKO9W5Y1s6SBsQJYo+QCsCDaPsB+tP5qFK6P0dM4uyJUlA4LAjOD2/YRRoR/dCDu7pzhATGn
QLnvWKHWZ38G12pht+AYHU2TLWWf6DjW10EcMbK5iRaaNrM6dkuFxLxE7FVPzX2S3WrF/cpTN3vW
+/KPpXoiMOeuPaA9u9Zzot3UxHvHG+f3rlb9jS0EWHb0zroxe3FHb2Dxs7fspHusVbBUXMCb0tk/
3UYMyjLtNfKpm1l7TpsJNWrunbuy1RmUaL8qs/2osiV61BllYMMSN3gn8960Rt5FOUmdEezO98wU
57bQgW9mg3xsEYUTk2t/EPtBjaRzckDFeWX+zec1jMuji7B87gBnelacXGs7d07EnjBpjur5xK/9
HOldvVdG0T17BYvScIwngRLC8a1swKq7tF+Ju3fYWn1ZTv5uc16YZpb/VdXf7TIcZGXYX91ivzfC
cx8r9NpAOeujmipJWPBQ7eGcDAy+8t+MPr0T8FfBGyX/jX8xO/Ku78MemuQ+0cPKnLLLWORF2KVd
vyuUwthnmplD2CvGi4G5eXuc2lYZwqmNLqtVJYzZruxw5hTnDNKLX02PMrPir0qbDAzgIcEx2alD
23Of4s3zC3U0TipQECwSBUovtfzCtX5ceCPedV5xKAuuKGhHJ5jByvqLmzRMOrrvOYn4vcSsMp3q
3ut1HNW5LeKpob4TCeaieuwQ7oIlP2cQzMZhym+LbvwDwSCP6MVgGuZevovz6N4ZUzAcfZ/fISZD
mjLbrd/28/Slko1rT47t60PjHUdAM4JCPkfMyua00LlL/gG4fZhT63V1kphxmQWi6OB3YHiqDRRg
dlLsa1354MJwSjDS8GVJtTx/OIXBv9VJcayOM6lqezsRZ0WI1eBdpujTgP2N5lOHfPW+S/swzsff
fZUbB3QiI5bE7k/ZpaUPB0u9cjwtgT6HVpWQKFdo5OpmHZNKcPocwtG+Bz7puynNczGl11lrnsw2
gl1Xe3Q+VX5uLP1XStx3Ygp7J4rxHkoYSrUmeSW447UpAMONfTbvDIEAkmFUb9Ct5Az71OQ2qBlV
hD2Xfk+cQmg0hAO6Zr/HXokoll0X8+QgBfbjL2D1eihJQZWRc2c45tts5cWu0HJSqFjOWijsA4VR
8G7O6ZtMJQ7SXHeDfPrbLjzaYycHLmxyVWLjn1chE7B3KjRHrCFeOAxCh4yJ66Sclxdc7cDGle8G
hGegay0+86gIi0YTwcABtlMWFk8NBuNToSL44U7zBut5YlocKJOuBUzeuXfR4xVMW5No1s6D7r3l
undwC/BjyFpVRFC0rnNbh26qanQZrop6XYWVQ/tq2N/mOAz7WWi7iSwB1EyskFxvCu2YM0vqGlJs
irLU1c6rkCan6Vo1TjQ2mQGBNn7DkglSkb2JwqvH6xuoNnpV7lRnPAnFIj8VV2cdL3kgBzHslM4J
5AxFA+fIcyZHhnhOWQY5Ic07VSmuomIihUWuOAzWdAKbfB+5JwLJ8Pw5vtdlza5DzAloa9mXI+73
KQ08Q7hwGMeXwvX+MSVkZNX+Bi/E55FVMJVc69ROOtqL0RBBXqSXqhb4CyCKQrQSb3w8MGqH+QW4
2/viTADSPD5jQqnugVj7dKvsafGAeQq8rtoDcKSSicN5+dy25r/Mad7jSHuOhjaIO7vexWryO50Z
KKTeg85/CVQ40veJob0M+EP91i6tXdHEoTdav+3OavazqhuYixv36MZZ5sdKwg9ucgWfIidmxeyU
DyBRWelCoh8zQN1wOsVu/k0lMYRSc/JDO5WrWew5WogPm4EUrIiVnSypyozFAVrWaX58SyhMUXzC
PQby+FpNasmYJ03YFLXfedqeupVkqrbdP3sYyuPkDFfFE0AIoSNPdvWqFvayWwp+KafrA8i+WdjN
GuyQ7J5cEBCyUwX1tQSOSj0/Abr1XTM7iURJuIdhL3B6HYTJD6gxID6zwv7U4nQ4cyu8m319tRo/
l1p6cFgUHfoRNYM3sOkeqrPa6cC710Dwvt3x/BOxqSAcBUuRqbvUm046Dew+0u1uB7+mDxbbArzu
Rs4l5beS8kZih3kSnI5HlCU+M7bQVtj/S1UyZplMFyBe/Gfi0doJ074opVIEhejLY+o9K9NI69Pm
blCDWMRIS63QnhQ9uR9UGnYuZtDBXkWubN3bEbKzHOqmjRSSzPnFST/qWP/0co3FHE6gtrU/I5ib
JdsaW2EqX0TeSw3p2det3As8O7JgmCb5Y05s6awNfzIDXeNYQSDHMqyd4aWyv5UVC7jeu/RWdQYk
9+z1enNI7E48AEMZHxR2LhWTvbZK9GPX9tNtUcQ1VbIY7B4SjFlyF3MtxnAoutwXtRbtK9NAAR7l
Goe38RVPgzjVXkyFINM7+qz23OpgIcdOfYE3B0YKKeZ1GaKzbdQuuJkEm8Ccu3eiHD8mpSpumvqn
FvZnp9TZtZ1h/ub62dGGPBQkRew85lmgxxFaSTr/zBHPS6Xmp7k3Yzx64PVHE/K9BwHSNVguOAMB
zU40Jru0sJyH2I2R/k0A3+zmj2YsAEJ5nPOVP6Bi4XXdx+0POVXRDr6oGnpO6f38nVaa3zYUwPP2
V40oEbQOy7yLdGndbX849Ox3HfCUwHWFE44emBxoHX/TtorvGMeS6cpQBNwTm73SNEcGRp1CF1fj
YnVWkts8p4y8AUlDMmIxRyj86FSYztdRQbIIBtz0yWw2ho/Y7IcXtm3emD1FeaVcNiVGps1rwKqH
HHl+xjxzWp33/hBBJSnRH41K8S+yWwZIEe80b34gjkZ/davpvWmwHMhIspWkIZtJ0L4q+rOmxeUB
L1sebJP/TYvdqp13NGhZFFRKqExy+qjkraGoNqBl1YZ7LBNIPHWGItFtuw8tqYFGV/LgNhJEc+pM
V6hzPjNmjfFpm4Lt2xdeOfxyZ0zS5rKvxrl5RCP88x0YNT57UO1QpSiYSmxr8a2W27gFtF2l8Fcr
FxN1R2Wrj+293rQfvdUM5wEqFuQsVDOWcevL8VRIRiumVb1ssk8pvCPSW7bM628xjcq34yrNXh28
2M8Eb49YuC+bqhdpqHEl9RV/FzOKi6dDnGjs90IBDg5G9ixU/QHD5nzpRtjG28S57OPqCo/6fySo
rFJIQJHPM55un6+U/Mz7ogSN4pxNf0s2VjuP0c+5zLuYpV4FbcaDIShyd7izPb5sxlg3aOlQd9m8
TEcLzBuJAe1zCqH/xP/JD7VmKCENF2t5FmT94lysnmUVQz/SRpuuygN8ObjQTaM+j97IJr9aTio7
O2O1y9pS7uuyecNHwTxAAy3m9Etg10hIbbfjvtlWf50lQQJq9p3lerfRQyyclMiwpFlRp9t9tkNU
V/oGyKug5p7AfIUbWqnMR6rqPNy2NdLNfrcof30yOqxnpVI4w1uYpIK6szPVc1lSwdvStQ49ajG2
pRAsijkchV3BXh7Pdhe58JXQ9CRrJUP4wTbzjCb8HSLPgMQVLlLuGpI+5moRjr0MDK0fTlAI2MfY
43PhDlRc7aAgoV0HlavIP6KF19uLAPN/cYwrQJzQ0Jz6rCHp3tEGxyFKjuoaO/ULsn8Gt338rJHl
oIyOeecY8z1XFPit4xWBFi96MBnZtxl3TdjBe/rxa0cOHDaQTNZhis3o8efqxZl7Xxbtg7rQiskk
NV7hWh7HdX6MjfUWh/BxofRIq75LSkf+YfceX5TaPI1WLy9TxjSjM8fxUJiteRRQqn0Tkq1TFtM+
ETb9c/4z0ZU1+kdVvNYQuUYiEdjl0Q+v907ZVPeGnL7nAciYXmM7TMXf7W2zwAO7JHONBgh6cC3S
isGCg3Ku18A3iIFJbVuE3tTesZsvrmojqa6i7hE+F26nLr53ScHcvKzZtCtnj0TfYvnrVvNrmvGx
lUo0neWM+GkbFejU44+dJvbUvusLL1rQxVeMsm6zSUPLo8cQPKnGNOhzc9qjwUGgrTqPYiWYDDaD
lVbZ5erdzDgn3FZhiBeNi5bmb9PKDNm8Hy2XyG/yVgauWrCPXD1XEHkRTqvDbtsNamltXRargZ+M
WKVu9ZAAAfcEsx2/PirlCYnuc9zhsCnH7IoQPgqMGHr8YtkoCArBwYyAd992jsvDvMDZWj9LRgnF
kYmXvy2l6lp9Y2XRhptsd6Q2IDWg1HbbM8awx4XLJfqDwpuZ/duUHhJ1+kyV6pddGL9trUn2dWfT
PznyrDPmnTR3+tmEIpBk+SDwbfl9ou0jAs3eaLJ97tY9NcTyDvg+DzJkN55d2wfdmZvDj+S7aBHC
r494Dmf76ETir6Kg9lpvkF4za5DYnryjcSz2rAzkHydH/REBEu0pWZ5nC1H23D8ZdJvQlccSRFfj
7IGAfHRcxYvUFz62SW1tBtTD8KLRm22iWyfRml2vNvdVSUjjtgPhPrX3WWLQ/6fsaKAxIxGq1lLX
fnCG5mvrwM2lmIE4VhNMrgq6o1TB1blqH1irFgMpLatJMMJ0Ww8Oc6xAREsc6l3EXmD9HefUWMeo
LyXI2Z3ewJbwIfGy7KmbcCMUxMZchFZRRCGXkqU2twc6majFNDBNl8rOUh+LkETSnYOh0Fj2asyi
mRZO1VEZRjapEFGtVjuyNB7ZJBRMiyx1xyvVpeDTPAa5O34fASAW7NuovyiFvBMWdpj1R48SxsPV
EM8HmCLVfigSdAKrgFi3EkgA9Svnl/ZsRWzMYys6WQxKKaFmwHkEksl1Lxst0HQGXTumOlkDivZj
akCO8Gk3E69RBqvbUichyUZhvLArbTibPHb5KdGUCU5ZSZmXuLft23pu+rbUOgUyY2N0WuVwBt1y
p6NUCHDWAqdAGBYy1AYNx1r8VDJoxITt9yX65cjN2dTikjG9unsVbXbfMjW6eK2bHh2leuhj4kKw
OD24pLiQGPIGde2fZrTMNwp7/BygzHW9ld2xIvK3R3iBPXl0s/pzsjMyDVhDPKRo9O8syYoWcXKi
Cdw3aF09O3mPa3QfiizB98AwP4gMR9zPhkumvL+iK1ov35BgcxczFUHt9PO5Hl37PmkTCq/1ZhlQ
sz62PB4QkuqXpod0weYiLy+Mydp71GxJ2MA16HgTC6dS73KOTeGJ2l8AUBwaq7fDPuvwYUm2ELbS
tkGvw3O3OBUPUKvHTz4jOjPYlcc8UnGl1X9tElLZercHeEDHajKSi9s2rBbJRERR3gVV3A+HZDZD
R9j5ocpHN0QxCftVM1tfjGw+a137xNJE7iqxHaecvV+QICU/FjHjOHf+l0YeoQsN81dLt1ljJeRz
SP1jdGFn6y3CkrIW6h0cfSqNTcoCY/EJoVqFLCe1EJmMxnJcvFG9aesfBmRTP36KVEbxbhajxubA
iCI8c/1qrplELf/MC+sDvVncl4XOVsOG9cYSw9j3E+IQjft+jxypfo6bqQkgBp9Ey9Obxr/1Me93
YA/plzc6EOz2gICifOcoXKCuaBH31PMBnpg8VrV1MGRPrBMl7gkd8n6TOCMbOU4d36tAt7PpItL2
sxj76lj3bElyVhYnJz/XaMaOVkQs+eS22t4x0MlEFVThHLD1LuJg2RXCK303Nq2DvrBxsZCUTxID
nZioRVECXlx9eNZiODhwFI1ABYOJ3QsOjGI2N2Vof21HkS6GPFiiHARrOh9LIiKumdw73sS+RP2V
mJI1h2hPo4SHEa01rdZZ14pIML8ahjSIq0GCENHfS1TkAXiQ6tw3M2Y1VPVVbv684xCGseQ0ki8l
GdxHu+xhZsdKe7OF+26N5f2AUZMlbvI2x8b0gAr1MhvmJa3EA79ohiJKBLJvtRvDRdN3KPnYtOMU
o9ndp7Th0mFXDNW3CZZMo1Sy7FOpoHPIik7/ccy13IM3r5YYSes2C9yIgUgELaqvNIatVgW3ocxO
rPuQTSnOKzdrdmAhCXC8kmslRwkJhoAtcdFOOzWuIejUxjOsTvWk98aawnArSkU52B0DkiHT6gOC
m8+FoIOwr851QSRNUtW/th1sbJhxIB0zJQcD9FJatsqJaL48qBFtnm3K3YCpKX3lJq8ArHchjwuy
Y/xsEiwAqulQtpVHD7ucXc17M9RBvWwH2FASgtNUzcme3Z9vtRXTXpXeIRqqD7KICdFaVcrrJ8vO
HmWN0h21hUx6RT+VhKNd4Hmg8In7m/N3a+AquVPywjywtkvX5oUXGKkQa9kfRMoiQNQ0tM285c1B
/zVUYL4wiNGMiQS0jTMXpBLloKzLam1OHuvVDmBHyl/NW3GuWjm8WiA5/bo3xbEeNboNqdpBX/Cw
JBaBO9svUFQpQQDC/dEGC9zBh8nBO52j3joCxDYOI9YXEAfYOCslD+0ib0B1Zx1PJB1pboGYtbXK
u+fTI4/A5nlY1V4p1OoTttVlVUkpYaQOb+3afW1Fcu0s6tGwrgYeNcRanY6QwxighpGqkuZM5Ci6
PMchbcyq2yCNCFM3aoPyZHhqajClaT+iZxnYN1ZMzMZfOGLtY+vG897h9TdWHVaOnk4ur7vFl7Eo
wrHOoyu3kNkxj8U7eicmcWJDNt4tE1KlweXlxAu6jSDCk9zl7VonDnJsMGfp6eBIqCpNbYIkLRBK
j2pJxCTBBY+JahDMEXUHPt4DAMGzldTRJU7TryxtJ59wt+keiUqUsRKq7Pgzkm6+q2ibz/FEbElm
qOe0bhnyyuYaTfqdMszrZRB/hKYxGZnmDYL+bsfT16IPBSfreAYqzCMmmNFb7U04auO3KpHxcx39
sZ0lu2vtbBd5TnEsFu5swmKOJo/adrwbETJr+jPm1TXSwVoZ0U5FLkoPhKQqfmp8lTcGm6gizIcS
VvXT1sd5LcZCmx2uaa0Sm1j+ivLYuWxgIXImWLLBmgd7FhjDaKF8izWqDFAjONrLY6KzX0Gdcrcp
IMSkFPvtsNUQkx29UTS4hq2Znyq1qYpReBqVxkLOYJaT4YC3+/6ZMweJssrKU0ly80jyTJqssCTx
tzR6aEg67Youowqp/BIszX7EXXW2l6kLbZ0M2kaX9/SuHtMODfJPFR8m9Gowbv6KOha7/78d5H8x
O+JUc9bIX80g01X/D0l5TWhhNVeddr8pDrM0EvcEaEPJOA85YtNuoHFzVQYSNbgwgPgR1nxUB1qT
OQc3Z/BMzJCGJtq3MCpd+EB904nkG3AGzEix8tSpiYZtFH6BwcYspUjPjP/izvjffgeIN6pjWKsP
3flPLyAcYSY9MlvuVQJWELc7ZWgnlbxGMNmXpSPkBjphH6OWFWTlXcHj9qCc44pmZTKPhoh0YtGM
6U9rjP7p6JJmRDMr/vVOei+gWr4rii19S5nit3kg5ltP/1tQsPb/AiMgmcJX1cn2/F/AFknjjUMv
YDhvuprSENWO2Ah6Uw18QVqS3rcZwvAsLGgEABqKpjP9zJT/FSD0/yKWHPJwbXiPBrZW3fkPXMzQ
Ek8oi0i537pDpTSbXyWLodkogVSUZY2EYy4DdeokqeNUAYVGEjX+CuRIzsTWYkJwqq1HaIRUu2n+
5gnTscyeVmVQFwyr5AuC3/+h7kya40aybP1Xnr090jDDsXi9iDkYwZkUKW5glEhhBhyOwQH8+vcF
q7pLYoqidVlvelmZWUREAHD3e+853xGLJnB3gAza2z8/z85vP7/nmifPq2U79snP/JPFilqdPk83
G5fSkeuJ9fMyko2zEPbo7d4OHPR2VgnyYboQLJ5gv431W5VPMjlTOBWQqe69xNJcj4Q3PJiKI4y9
SsJKPlTQrjZV8BCqQW0mjf8d4lhKDMKcryLJKlVhe0RNaFVrjXJ3H9cZcYBM1Vcq66haKvEJAvbv
oEsHuohJGSfwwgrPeYcziAqv8nXQuJdMgKj5UBlf6Gw+m0+F8NtZ7+0mRjBqaRxY+7wBAh+mctyg
FnpT2lXMj9e9htlfJ9mhCjFd5ChHdZW8+t7LWz1idqLef3KT/u5BE3xqM7AAFPLIv/fB0cm0i07Y
zqUCArVuUoB0NVQkdKa3DrObRdShpvaccBvbTb/JSiJ3tMHErEiRjk3+lzfhx8R/uq9s5pSemycL
F6PVPt6+FXPKQ+HTnrQlXmQu/+EZeSsrW6vkrqU20x8rOnLgAbV6ql+9QBlras5P0Ua//abQuMwQ
618YvkeE1S6j96RkgNKyyEOSR0w1yfkFRj1YsmF2qIxwhGc6WotQnZmGqzexNRar1iO8isiDZAti
nDYLix662KBZvh2C3sSsdHndVZgj2iqYU/bMQD65S39flLhLHvQrDC0+3+Dd0wXZV/qVAUoBXMPR
rFOajCotlsUEVLQvTq2aXpfH3KEU7VI8qXFG6IbbUqhTWcUxmTqZqdIN0hnvmLXFUpSca4nfiVAm
FtQuhXMzl+5XKZsfSKs8ZnVY+Cq8yhsYTs7i7elrXPxiNc6bVodnb4fQP3/Jv6NteYU8G/uhZwK8
AyP163pxArjp2Eht5N8d3Za56b9aRR6vcVB1DH3d6OASKBufwU8UV/GJp5QEy5rx3baeJfLKPldn
qvO8lTbT+zib8lVVonCuepA5n3zU390P/Nosarw8pMC826oNc7CYhOD+SgmJ3OQ9PxlmuAFthQC7
kkl5ZrjsdjYhbax3DMNDrypWsTbr5Sef5O92SNIQoaiEAKgAO4t37nFtN/ZsDAU+NAvxXDKmP7qw
dc6djWwdc+UVZPX2wdySmUYT+4TfxDCdNuX+bfn3W2GQ0aPqT5AA9t+XfmFizuRptc0wdP13vw+O
LBwecE8uCZaDEXaSGSNUtsZ03iG99xdvr5pVBauS4puTp24gtrm8XR4z34kU1brH4oi/L1/VRg9Z
qwm2cNHHc1uhmKxN8QNaBXYRziGfnGB+w6URUEM97uqJOueb73YtDnm1Z+rWvzzp/ZHtng0m8vtQ
4nN7e5sEoT+LBtgCc+fwtWYabMmU8NETQbBo+9v6hMko6k9JVr955FimAxxYp4MJfuFf3w4wDoZb
jrl3+fYy2oHEzhJYP8YZFpHT4dvAvu5eSaNhNH6S6771+KyK4v/PT9zvdjr2c8/koGqGDu/srx/E
UKRYn0Yvl8WcTVvHYMfNnH3GoYyRO7QzKrRpIxlfj3Ne79+OqDWnuZDJ+RKlXLAWpR2xX8MqTWJj
2GaRZ8PfkOdvnQqv0WwidXDutuDCPvnov3lZ+OSU5r4F6cTy391bslpMziK+f+m7jX0IGv1AJE8o
FpGpMAFxxgB3zCgqKb9Xo5kcIoE5p9U2PQQQxgaahutKJxYuDP7nTAgXPPlCbxFNuru8fyzt2sWU
Fel121i3IGGNjZH15tnJ2/bJF/nNXnZaLImdoPvlee+PVtJ1SiN2AnGZmKEBP9gY7vrWv3k7PcFw
etAiuSQEzL10J3vL+CHY5CYThvq81hhK3irptxW8qocd4VUukbE488YLfQgwt+gxj27ePvH/dKTD
eQqCua1/dO8zHSCOf6/lRNhe0v3H/6rgB07tHwc/HJ7n5xx723P1a+4D/6d/5D6I4C/6YjYFicMR
XED1+8/cB9f/C0AVWEzXw0HHv8fRXyElTf7f//W8v6hfALJAQ/XhoJx20n/mPrjmX6d/7mFchsUM
kNn97+Q+nN6Xf5mgmR67gEscnsNflwDl24PWUQLJlaDEdukSbUm00yCru59+jKt//KX/U/2Ldv/R
3z9tLz9VDg2TEVa0Yd64kSbMLBHgRQhvsfv8kxXhowu8W0xLzeBOyVRv6tnSh9MU+kB1Wa7//PF/
ZSr86+d5tyfDGHX6seCvK85ZzJzSETlYO6Ob9JEnma8ayPbW7Il9+vP1fl3e/nW9dyvy0OVOl07I
PqNGWddcvSOpFuciGLLx+s+X+JVv8F+XcN/xdWm8GtnksauVlJvrMHJ38UDm4ajgDfifbTEf3BX3
9Hv+dNsJ1HTJVo7mTTUVL0z9StDoQc8c6s/f4VQ3/+apfcP+//TnSQWjPiP/Bh63aL+V5N9dNIBl
DviKsq0dqvgMNdfwyRP2wT1x3x1mw0xMjtN2JM8jCcARMVrH1q0fdSitT3hoH13h9M9/+jqovAC8
2FwhaMkRWyr8ChaqZrdWW5BapEr++Vf76Kac/vlPl9HoJ/24MKuNzaAJp7dPtyyuwrb8N//+u3c9
yqOsy6uh2kgjEtfAVKdLlO2o5f788T/6lexfP76BGC1LOlFuSGapceB1yQ5oH71snB2bf+8S7173
SEO9yW0yq0fvZGTgDmwKAzf/1ObVzZ8v8cGK8r5K93CrG9acjSfDwCX1WNUJHJnOpYDku6b+u/CH
q3/rSm94xJ9uNxTR0QeZSiZf0HeHZDwBp32zuYPgTaJ7MZs3Sdqh5pSGl67/fMkP1pa3cKFfLjk0
hCTiesGCaS59JP7ZsiDqsFnrsXE8bLwp/s0/X+uDp/ktp+Gna2WRUSH8TUYo2pGZLRSxwGfZ2JpP
f/7zv/LH/muZfAMG//Tnqb0zvPd2t8VUNFH1NSVALvCfWKF6w4iTXeW3U3SvBTPmbWuIvDsanCtJ
WP3z9T942t/QiT9dn2e8LMoq0xvhk/0Fyt5deQFRclnKCODPl/joF3y3HoypG6rQifVGzzXTATyU
7qU95MYnL5N12rR+s0q/dRV/+goEumOgi4tyqzUR7u1SyU77z73spxLkjGr75B5sk0fLsodysZzy
JjGf7TlrYSn0BFpDy/zzF/3osbR/XTkI7Y7gGwb9hql7C/k8iBA7xjhqELIW0HYgfc5d80n5+dGN
e7eGQHbkcYz7fNOSEbkIwnzCZgHCCHgJfslPgg4+unXvzgmdbuO2nWS5EYC3nwzyRhnDekPsfvKL
fbDBvo9gAQ/mAyliUhIWqae+jk3CWJgZd0y7oYqG18zEgz85IIE/2QI/WBbfM+rRbIaOhue7SemB
gF8uXRXcDFmUNFeSSV+Ml6wphrO5CAU05YwQyy9/fjY+uF326Rf46SG1Bgu04axQK4pxEDvZcd7e
1NVJU3XKwYw/edc+uszp0fzpMjnCKUJwTVo2YVreCtMYXhRU8x/9qFG6/PmrkELz+zfubabz01Vi
fhZkKA5KEwAi5lKjS7V2BOEY/cbrjQxGEdGt+pyi1w3OiXHte4z7buwDgqUxv6UdkHWrEKQJXpSG
E9Y1Uu6+XkfKpbG8HLVtdedkMSfFPohMjQU69FDAQeNM5r0N5m8+TySgtq9VigACBTtcrIdA5oY7
LhDSIXWpGP01z5Ws84kRXRlN4UuKJKXumPcWTb9MMGHUzbIKSCVHVSOBYbdAka9HlPL+rgvrNLj1
c8Nvr3C/pyGS7tqzrm23JeTW6+cYVV8qbaB2A+/4ItW1M3zL2znGtzjr0V0J4hNPJ19ydl47N40i
nLJ4E+3rnvgNLE35MOgEV4C0WkTCiWd737K8scQtksk4PMCAqe2Xsejj9jyoEFki02CofoIdzAgn
aQoOkLuGqu1uK9GMtCP4lPZzNrQCWakupipZFG5qBWqhGzGpeTH5eWosZKvOlUoYaMYqGxyS5zPQ
8Oa6SCQQLLJg3MoC14G77Rt90Ni8hxhuiucsTDzxHXyiNb4wCTbFt6KzvL5YKgTxeoeNJSOarxLs
V+E6GxVGT1Ieh8F6DDpJs3nJT1vqNSzt9NUqIrkG46yqadFEkf1oYKeXZ7U7m/wuPkdudkELBIR1
iyvV6QaqoWhWz6JJWw/roeV194pcJ/O6Kq1BnjvawQaThqka7ua6LXCpteEJ+7waYV/B024HAn0R
EIMHDFdDG+AuIwV7okvnhGaMs8UO8nPiooNyU7RZyx8b3RTF1UL6XdrUi6EshuAbWua+fgntXoEg
G5TI7snSlM5LVLHunvk6L+p+MWkexfPSCOvxYAxBUoPqsIhl2agRA42zmAOl0XT3TC/Px8Gq7PvB
AGF9C0RPxuZCpLnGqs1MvPXSZRCrMrqEnxGo88qS5KmiTBcgrhJ2UgkTdr7tDBqTJwtekqGwiJQf
TZssfRMwkhmbRchpSqHcZVm3oY9B1o3JU9bIznHrzwBm+9cwjSURQlVnzKjqUUOhwUff3KCYhqjV
JhCbRTE2MzsaQrNjCF5ziDdTgjZ4WMZuofsnwCfQOCOzGbqzgHTvkh8OsgKygEbpRxO73qld1DYh
uWhNll7lLbT6M8vR+VhsxjRIyr2ywjCDz9ExKL4l9XiaLpx4KMStcOuhffUdFUY/XLsMhw62h+D4
z9OtUztlYk/w47iIcugO34SfmNlNOMmk8oH2TTnaL4UHul6ErbbEOiaYL92VSMPxLJkyQJaAeCmZ
0/1JhOJ/S/OwiO4DI/YxEJkObYqicKV28Yt6MnzUU9iMq05ZeIL6uDHmLa9IwLR97LpuuPCaIJWH
XMHz284Jnf5VDZjM3GPHDbs1TBeBOHl0JiM5Qz2YWg951efZRSeT2brzjY5qIPNRcPUkE54Sqy3T
rXDSmR2e65oJ0nwsMbu6VwnKKhVRH+ItrxdtXjfVrqtDi0zqKWHSnBJVgr9q8B6DcdDVWkwIYFdl
gx3+chr6lhEaHMIO7RMEqSvtJ7SplSzsHEUoQrfLlNmov2tCs1AIxvGjbZB7jfpeDFMmyqVtFtbA
oNHhZVmDIolg2Vhu1uxxQTR8w8m1K1q6kLELYBKoDX3UVWSRZDfdMKRxjlR5cBtmNap2ZbokmLy+
Dl2ns/a4aN0v/jCKb4HqRbEzLQzpJyoAxpRt0FZz+qodQoSsZZeWLmHQAREaDcaDFstUNPezufVi
8sR2iY8gD2Bv4UAlTdzcEhemJtf03svtckIbYzTAG/JUWNxhoUZvVXdzFx27onV4Y9tpliszmlpI
iqWwY4x64YRIrF0aVlKXIVbeluflMAEydeSqDbN5FsuQ+aO+Q8wbBeIiq83Exj4NIqlNttU8ZbS6
8TH2AXxZhzwLSV+5fTEQUEI+Rag5gWrAf84TkGrjqUKwPyyH2utEwdtozfPOntoxxJ+lBN161yoy
uiiBjpvqrhiTyD7zJzN5TgrEQ3qdhSmYShhXpWoXfmjpZK8Z2sZbJ63seV86rTIeJ3KtNEDpiUl7
H0sveGa0LMZDEJtGd96HogPrheqmQ1FYJzzrWnrs0DKIoi8iw+W+MUeXmPneSF11tOaxEMBP1Jws
/XBCZsjnDu1o61gkla5DUUXia9UIdkJgAy4yyMKnA7XLQQVaFVMvo0GRjYPKzi5rrWz04Pg7000A
hMxduZHX0YguzeERAH9DnEPrjD5y6CByYblVCRkZdARGUrI9oyUXhiowljfF1DTzwyAcUIqY7KL8
sahZL4+iC4f8agLjEGyoIufhIkOmq44JSeXQgKbRx9fGhe0eCcdUj2cOgTbtKRXKQ/FrZOi29ii5
M/9gD35jrlGPGXgEIjXbm2E2ffOLCjubBO2oL8d5zwY1R8cCXYMP/k/m9ZLlGs10OsDze4ot262v
CKOyk2VZGE68HXQfIMrpvVgt7ZzpxmveszqshtycimtRzDq89BzFfKuOZ7hH2mOC8yP181rdtBaW
H3QouNSJok+TaFdSe8Uw+XK7be77RNX2a1/BikfHNvcKbxd8J/Qx7pTKO9ED7zlq8t1gXdmSVchZ
TGVb9WcCDcP83WN7ttgKyhH5YU3y2bBJdVUMj3PXp3hAzVljelmkYHnB0DGZPZsY0A8Ll3BJczMg
NbxpnR7XTawmG//4LGNPLtI+Fz3n8bgNV4WlmJUr34n0i983gus0gVLAuBtCrdmTu2SO7ww8XPUW
YInA5s46Yk4vrLeJDzgpGebLOOgi54Lk8NJKENMqv11OfYrfYXa7nDZRzCLiXoy+VSDTHzvP3TqQ
sLLrIB/UsCI/swzWqA/94Jtxon5d5yWP76seUvrJa8/NAtgOZi/CHe76+FwTCiPu+8HJfPBFlpLQ
8TwgZLbnSnU3Y0mqV3HvVCepht2U08rsSUgAQSUxRE6pM483oKFK/WUGMh8fHDyOGGGF6Kp6nRTO
NJwBkrCDR6kj8CJjzRuzDOaS0yCcqrLYeimSXAAwSVcQtmexI+cWwWoPwThpcxPLyogODs6DdJ2d
BpFkrBjixN0yfXUbSZ7r82CqieAagjJjAA3/qajXXSWpiJrOLvLFVOCOSRaD8NPgiPO6dA+USIhQ
Cir5VRWFdnPDRNaTO6foS31nxlmrbupJvjl9w6J+Glh95EMHej+5bxl9d/fSGGz9KNHE2we77dqJ
v3a6xft2SA19WcVNrh/yLhI//HYY64vMM5N5h63YiWiPjtF4Pquqm54atLPjxhtmjGKptAIDzUiD
j03UQ17slYEIw1pMnLjnTd6aZYd7gktv576rwSHNymPTNckv38P6C+Slz8RUHjLTcIhKSmQTukiz
a0IKCjWl3ZP0ZvQTq8nSp+eh7pP+DvZGq3a9tOx66cy0UpIl/oXehmXIUb9dABTq+pONyuxPTIei
RE/ZqNy8DWLLAMpt6jIYz2rJ6PQpgNE6HxueWOcFjUXjAZIORy2sY3LyCsIacJoC4ybSmTxFBkW7
+JaAeKe4nkG8lk9ljkx8bzapxbsoyhqPQqJUZeykCE8pNsacOmelZ/QRQUMT5IO1xwFn/KaHXKRn
fphVwMidNwIwG+G8zmfpDTtKhHL6zvkA9INTFVQkTuKp/FJadeBuCjCb5VqRQKUg+Yymfa05GkQ/
jDTo3UNPUwlNO2Wb+q717Ja7VHRJmLO6uiCEaqlN/0W0TQaLNA1EoTiu5xHhypKhgQnVWhPQUZt9
UN3bDtCKTe+R5QG/gPCnx94cVMF7xLuLIpMz5w9VV4YFNDYhKtuAOwN1flfpVLNoJw13bV3XhD1f
uAEccqxMTpHkmO0LDNaUVKk7nduuIjWPbCSCsZiI8UJH1SzbpxzigNzhWfNImSlK3pphYThDOr2y
oEhWbheChMAk16Q5lEPUTtYX7WWGT987qoJ1VXpkG1hkpcXXUTZMtV6NYxZOR79iqdu2TXWyGQPT
Ho+Wb4buogxw7l2ge8icIx4fIyRUB+kqJ++q8K8z6cQRlrEw7FfoVgN3cTIajyuZTAiJjG6yZ8rG
AL9gNHpoZtMA9AfFnhGg7chaExesx7QBl4ac5bSNemWfWLFTX5i3JTHU/plh193wNBagRy5mt5/C
WziPc/cc2qx2e5gPjnXsCT0eV3kEi21lCFJ3VlBZZqIdp6oCkht13mTtzbTIsh9JRyl9btegkbe0
6Kr4WhZm1H8V6NnghUaqeiF3A1/kmDolcBPXBZ+2YtVxunE5l9UQzosoK3SzNCIr1+UiiXtkfCjV
3f7McxVK9WXeilZ/n1PgDMPCzhIf/T4bLD4AN/WR+SbTrDgIm2Ft1Nc5niO5d2TOyC2Kpwm9H7yn
nmSshKhwh1yeBhyzVQ8iebSy1ILpFpgaqLUvS/oSl/XglIiJOagi1PftFDG8WwFwwXrnaFhgSg3d
Q6pTlaNhCQOQutTK9tTZO2hsUlqkEqBT+m4OBkA9yPl6FOm5adC/c3kmnKh6DJPGCY6eBlCYExU2
GKKllo+FWHlW6ovjaDhlR4BD3QDZGhD/ucFi1KmhivVUBANBpLGJ7GvDoRYsk6C+jbqv9RwaFebT
DBibSu0kvZz8ILZ3yrCk3pko2P1na0iiYY9ewMCE77HWJttIMTSiJTwQSHtldI2b3ocynfqDAJyE
xLgrPBi0C1YikwrBG7L2qfQbwc7ZeAE8Cao4Y8kzgyy6VplEHJMgnCM6LDVbJhKtZIkLWyXUISAp
AqBlQaV3Xk+VFF8tFCxAVRpf6nqZzi6C88oujMKgls/Joyd+oklXDh3X5mWyLJT9Bh+AhqubAkmD
Y1JPX2ez5yGsPBtHf9pbHXkOVUYI5zbChsKDbNPs2/Zo98VzGMbYhkmbLpx2MfsgihH1owwDnZmQ
DTBuu3oa3FtUpESWLJOCOOTrnrNitOhswg8vB78Xco0rwVL3TOfFiGWiSKwZ337ZAYv2aKvHO6uR
tklcyCml3MnTaDgnScDKrsgdM7sdx2jX2sp2sqCchGbUQQtlen+tnMo2Lx2FxmnjwDd0zqO4Mk1M
VVlUH0iDbpvVyAYdHlpEHIKcelJN8/PJk/yLCNjLSEhZ47lEvHUikOPWCIKBQ66RWAl2j9rKzchC
yJeZ+AXCaLZt0KcsawRSZIK9LGZQkX/JUlHPcMARLwmaT3LZ9dZ8T00xYmGCCNhcxKgI5DcR9tDr
l1SulvkSo72fMYVFoXXnZUWEza6Pfe8GHnoIJiwCU8UGMAIkWfZ+paW98sgDrjkzelWg1n5t+hFN
mp5DNf2nEV1K0MpwY4tK4UmIkGYV3plXuJX/NU3YbL8G5QTZZ83b1qtv3pyHw13G0aWhE8a7Pxer
XrYh1Kw8sN2WIKKyd0IYOPhPb1zPqvxnmmG8eStaw6VxF4Y+HbIFLOiUDko1m6ZozzxiIuXX2OG4
hpMaIaWdXld9A0r3wIefVLdrLXA8wV1RjEFf3bMs63iG69EV9kZCEx+WUYFleZ0xnGi2aZqVtV4G
ExzYQOzySACXJl7NIEXprO7LcHScZYT7RKlF0vF7X0opVPyFwzDcW0wCeU3rL3MkY0TPmo078OrV
sITA40RPJTLceZ/MwpNfI3olBHwUSICWGYC3aZmMbjHf+UUW5mcG92B8bON45lA74VODv8U2UC2U
iwtTLJJChfMru2qaN0uCescaUrxTBeyInih9j7GV7cYFDRpK5u+SwIrhSy+AZJ5ZZpJMe55bnT9Q
zBblDc0nD0rrPIZKLSO7EMX3xhv65mi68Rzdp8iDHWwLapbnvUvNcg2pMnBzXEU1DF06CUlu3ldp
1AncUKTS4cLEND2kGytLqLlpCzW2OvhVjSRmyXCyCMlFlr6ZPWbKT6ovZDsXKFTLJK/cc3/qXB4P
lx5qt3ZGL+YK/tR03o3v4NaHWBXYvX3fmYOWkjPlLKDJlC3tMZxfA9GrI+OXMeqiLdLlTGyaCHSz
favDOnarlQv0XDNuiru8Ny88mNuOvXeKMVfjU1FHjrGSHvc6IgeyrsZ1z+Je5ivd9xrjGXYY3R+M
NsqTEMZfX/DdnIyeAnCntovScUv0a2buDcmvZK5yY7SqZOun7lxaZ12QNdUKCA9AcqI2EtHsPdft
5VVE0JrXsDyhy6DNGTRhec6yPY43lQjB0dTuZJLgMXolR2iDDfcyZUvQN62JkrA+m9u4bx7eJgr/
05qv/1VqLiZPH6u5js91+6uOi//8HzoupJt/ARD2kXHhjCFc8D9lXGhN/0LdJYKAmD2Ogyet1j9l
XLb9l2cSWRoiobVsxijM8f4p47Kcv0KMuugvA2SA6GzFf0fGhdHyt0NOy3fezR1Bb5Li2iPXb2bo
WBynxjufMSRGo9pqnmJKxouhs7PveWLrC7pZ/bljG26xyqq5GfYz5QKAhCCAWMPyQgJbbZ6i1+yq
fs2yml6tKU74rqayE+Sgs7cyssTdp707U0x1pXcnp8K699O0nqDNOzXmQ95yBholp9WliuviAsRT
8AC2Sp+ZOUYvJyyGi5PebNe6s/5CbjSHslDCA1ukvtfdCgJ57+gI+UeV+v0acRJBdoSn5d+jpoo3
Zk8lu4stbf8wiOZxGBpN5nkPsvOiMEpxM8OpDfHVd94Xf866U6p5035xp4QYCa+X7i1LkmNt6zxg
KCNTxoqyaAKgMt1pCcur9piJxrl2ohCzrshcc+eXY3gkl0U8TEID/UqETyWB+dm4wlPa33I0Sb80
uJ+fXJ1r8L1NeximJjj0TsDYOQ08fVs5OLoAWzQDJKVSG8TbEMiElR8yCb+HTRxXOSf0iPr6m5Pz
ldfaVx1dPjMsllnZ+huvmdx1nQ8ThkWrBE0KliH0TLmxw6q+gPVh0TdsQMjMtk/UVFRJ6zEdlX1T
M3L44sD/4MBgOOxG4yDvZ2GMrwXw5gPko2Q9SFIj8sSSZ6UuMRXludmv28hsl5Z3am9FILWXDX3J
m4IhztFlr92pMoF4ZQ3ueVVLglyzrrsOi6aGrI+t1ZHBfHDSuDqmZW9VK6N06aGmfRXeqNauLzoX
bFTpjwNDg9LEh2toHrFFJyxrQyU5blvdC8KPATycySKMVjmKgmOCOnrTFC7IDsOBZTm2LehXRY0B
rk+G+14DC/Cj0f3CvCG+qns7fXJ6t7vgADlcDF5DI9RoSSrOwQGtwypjhxFjZ32xWd5fuDk2LJ8p
IxQpGzl0uY0f7SKrLtb06CSdejtvs41Ds/PKrVN98EqyfzCtJ98Z+WBH1XUaHYOgj3dJUFjb0yvw
xKpPzegDBQyMkBKvteOLUy91NYW4GuKiJ+bH9hOytEEuwzRovGTfpaPxw8SU9drME+eEIMz6hRcq
0ovLwr3w02Imq8LvOMqnb3z1NDsUmALOwkmUe5cGAaZvElHiVd2e4mMQJywix5MrTOr6CZJl/FhK
a1jPThC+YAMwbinzmjs8htmx4Sh9z1Fn+KKNEzFQF/NrQi6juSOET68d57T11fQvJttwDsD+3Bty
gM1nUZP7Q+osxLtCNfkGBEmIRz3Idjkehss5MyvSFdriouuS9KCLQQdbn/xEsi5x7963M+gUmp7D
rvNseEaDp9tmyS8IVBwMdiIWtVUBpOt0cE7zXZ+fYHhLQjCzy2DyMPaHHX24QU2MmpDoPdNZgCDg
5aK7ykbb3nS9nzAljkW7m5IUhTQEvWf+dfPQZ1O0DczQuueMqtYq6Ew6vyADSGUAyWEqYRFPxA0L
eTEvbaci0TkW2WMOuf2rTeLJrs3w1ZJKXBTHQfbempAOet5lZpGFS7wqfSAOrmoadr4XtJciEtOF
ZcMr8rSODzbN8YLjfeMfZzvTr9PIEfc2quxgD9tkvmvrvLyiU5Rsm4EcaUJgSCpI9IgfnEWUbAXZ
P41MdS4C6TeEBJvBeBUKg2Y4tdnSMrFodBBbrnpbseBFjsJXrFvGbBzprXbbWaWVcuiwAZ4LBgtA
ZNJwb85C3SBcIIzPnJoNlyyO0rWch8puh7NW0nKthzR9TXQzXLVyyu5zmdXFIuP0s0hp+ho3A969
p7nqgPDUnqqiaV30vrkrWiz9y9AD4phMIbHbUjfWUzgmZb5kYIXklYXusiMXp4cq2sjXsgXwmo9u
f+GKqeu2tI/8A/Pt7sh0Eh7iWGTqGpMeoZvBaN3KOWYCbnXZheFN+lLasfsQjUIZeIbd6q5GoE73
PSrH3aSsauPlJBfV45zQUI1HSe8tno9VVYTXg+EOCwWMbt3W8aPtR/UtmeBMFwFZXBqBKnc22K6n
MaO6XTB/ic8ZV3jfYU7a68buGNsy0T2nPAAAioPR3cpBZd+lTDQIha5c1hGtijGaiKqAD7ooh0nv
aEiG95YVdXuL/rG5tpCVA5u0xE1ThPmu71NiUgmTPLpFQWxvl5sX0s/jrUWEBKjuumHCnQd1eKiT
McDnppNVjAX1pYmJmw2VSB8s1w5hpKrmVsxu8FrbM20yhmTGfRll+dplzPpMSgMyRZm3ZJVZ1RFA
03BOjreHk8zGyZzQAl3kKIXO44Fp1SKjdbjVbOVfEycvQLRNib1A/mDCNBSAIlllgaz0uTeBwLLt
C0pPCEkMSkE+kQWxiUdAU8RkqaUP2j4PgnjlSu/En4hBZI0yubI6o3hlphqAS0uBpS6ChuoQYVdL
8ecNhGTRmXYXME2nOzrbw1lo9vI8af1h7wNLvbYS7NaCMda+dOPkSuG4uvXdmu/ChZbSbpNmwdih
3rJ1Z0cbbRwAioSSnyZ3unRnY36wPWt4aHmJbxwd8NQy7QUKctJ0XsfAI2gMpCL5klWNzSi9Vs8p
7wgh60xal7QzI4xQQOFWAZ7vepkp5WSromFMaCRGc5FUYBQzI+mPeR41B0sY1WUz+GG+Cs3RIaIp
Bp/qdSBswpyzfyPq8ujaY3TmZeb8XDO/3Be93bID1s4TgWP2hom5fmS4712VSan2ZRxNZ6MEhQq3
uJAd/+VgWUtbGT1+3H2u0kUxvxRjtooP86KTdUY8WQAoYmDfzQzSiubk/5N3Xjuyo2l2fZXBXIsD
egNoBIgmvE+fN0Raem9/Pr1WlHpG1T2tMboV0CjUqT6ZkRlB8v/M3msPEcQzXXqOCgJ54e2Qn51j
LSLoJy0PliSUQJotrK9lBrV8oO2uGY9N3Uus29KhgcG7iRGZ1G4IHIT0Pp2ldXTPEKuATuzDfijW
IlelDZh+7cCK1/jqYI/1rsGxegGXXextu5D3nGzpW9Kr4rEXDoVKNwLArCIRHfPcCjdWrgtfmnHP
TQqUvZZpr8axtbAmdGYHkiwG0sDUFRAZaiXs01Km2UHuzZZVWxY9qqIYt70cD69jKMR2olx44Swr
t8ZiDGy+pkwiki+UwhmEUA99uJFwLc7dTFyvZaOo17jUn6iY0ufCyYkpIbaSZ0NkTpe2L1vy47CY
w0OVEgDrNjDkpGCygvyyZ20uGBCxHmCdkHXvcQ4AN08j+WDgDPgjZTf0ozsv2yRQ5aUrKvHCPHJ+
lJdRe8Qtm2wRmYWOiw/CjNGuah+hPWabWe9eGnuCjQ3HNuED8+t06TSvVyvl0ZYzHrc1siMMHh9J
3BWssm3qiz66B62Uen1YJETw5OJo46bL+RYxkpbdpGqV7fVjWX6xfhmv1mznT1qVwShSdfsodwWJ
CdmShYcqku2zJuP5bsdw/sxnKXlOULLSVVTdCIBdF9JVloz02MPd6Fxq5Pmgp6QMuM1isfUdpQRB
B75la61bGbVeSXT5KokUGYyrLAK2rIxCeqaax8oU46XScCLXI/lMpM/K5GBUahBqdm8huJ7Q5LTx
OO8iHPunkTnrSujzwJZAF8YWHbbmTpNpehCDOsubJBDPhciNK2M/SrR4ohBjOZsirMDROtVRcwmt
KGecEY+XFFzyqeLNq5AS8JoYeKBZFJomnkcjs/bwdKQDe4zlu2R4T4Jkjim2Tau9lkZ5QFCCekUZ
lH2oiMiIA7yj2DSln1cY6oCWgADHUR1ninLVq5kDV/SmV1aFuhlSLXyeQcW0IAdz6cnss2kLxkc5
zo5YXkVpFR9LB0GprxYj9WrAohvGIFXjJunIxeQMxsfi9NOGDZIElk+avw3LTs8casO3PREq1kZp
dSA6VV7bUh/tzHZxdHDgoRMgXBrfpyqst/Qr/eOoOI2rqHl7ofWyTtKilBgsQzCfBbX22mgZtYDO
mssNWhiDLs+av6YuNH6x+cVXdFzVY9+n0/egCFh7jhQdaskmsykmJtKsuY+NQjgvIuLm7u7dlMuo
i3gdXbJWoV6AqxgiFg1MRKIpMI2ouLCJ7FZlZMVPY1RFV5zZ6AbtoTopaZR96Iak79gD6uexh1aa
z2oGGdparqj+mq8h0vVnWRHxOxpU6duoW+Zp5kBlWCk2ba1jkkTSqPhoMoEIKuNhTpVFrPysUnpP
CsgRJkJqujLFrB3ZZ8iEUItG309ABC+NARw24L3RT4siKR8akBCPVUL0VceRDDyow2gpCls6Uj+O
pxiIQrZSdIQvA8yRyZOZPvrkU+oU1Kr61Qy9xaBZ0TkYLVUGvh0pQY8GYo1OZnzk6aTRPJAUnEQN
Ub9F2jaeUZX2r17V8fcSLQvMca7y1jXMyvZluc2fLbOuTqJ3ynNYAU/tFILh2FpQMc3mYv6wFOw9
e5Hn0BchX64lkwVSkk0Aabwzu23ZIgc1tBSBpTQCl6YuBDvnDgdSjeLGy5PEtui8iv55It5nPzb8
kEdarruzPa/lzYRobMVCNT0nNLHYhw0iKvJiIOS3lQlE5N1qg9zqk2s1F1KPMINuuZIl61foA5UJ
6pMdkg91J9S42qoRGNv7Bpa7TFI/+1brX2u0L0FD3MctBFLmW0xAyZRcuortrz6e0TQ1G5gew25B
MH9EgAr9MRGLpoMTVXSIn9kMmHCQKmqwWUaGUS3a55SNsgURD5ary/7Q8s2+KHYGQ9RfYKC9dRqb
UGpdFUIPL+JKjWpvKhCvYG0K+Z7CYZld9i4yVte0RUsEv4bnu0T2A5PQdFjOVlY32VaeO/tYS9nE
vhQ8MnaSXFNvCyHRex5Z+UGzbRjzPPbgX/UCSkMtdehQ9FkeVnD+tWcV+e/LJKTlQTbqmAbOMp/k
rJl2k2yzUk11nYI5G5rovUG78ivTNHwm+tBzktCx0aBL9wOhjrdJI8mv6LAYHndCgHQLa+0Z7UV3
s7P5DvMqYnIHjEVSUFUimPTMXsQTob81cJum10bbM2cj+00NwRtXEdbwMmpK95MCS/mOs7RATqka
2fcQVYIB+9KvJHSMcKAL8NJpmTHP0MlS2JN8bn0JYUpHwyqRCI6tyeNIWEv+FfI03ce9Gq/qtp9e
4qXiwyOeYg25ZjiOHKM/hZOEg6dNMgo+Rzei0ksKtG3MqJH/0penbCLD0pQjL9ak5c3M44IKMYve
4qzqd3PTj77BUvyGMtX5tkyFDoeo7/hgqjGBq7ChEEMuovOAKfUHFczGi6Qo9XcqzD/iFIoBSMgw
0Q8yRvPGoiH8NUSMm6yQjZKKPlvN8pkxVzNXtYDsNTSIpxnS4KgIQstQnvvByqdAnbXme4gLngZD
NLGVFTYsKJpiQ9txf5QzdnNKEOIqQBAVdDqvKCvmW2HKkFZyaF+Kq3a1fJWMrguysadqSrsI1Zce
D/Zr08jh3gHGKXY9mn2vJY3IYbeuFabbkQ1PQlqiywetnM2Ce6ZQfgmEyV+AKEQsU6JMQvGQhKhH
rTmy+Yq6OU6I1C7a0IG7nGNavm+GWuKCMmxqVpKSmZzapFWBUlay+j3sGKmweEzk/WKq9hqAu9y4
ejI2Kotf1hMoiqv3lOzlTVeO5lMUpmwXLAk+spIxQ2o04L6JjNghbszlJCRM/qbW6e/IHBicLsM4
v7QqrnJPA490ycs5PpetRN9KWxUGkBINhNCTlqLwK0PSW+NIl3Yw1lh96vZcHnQFCRI4zpmV2dR9
h+pEViNaap04xUhl/N8agYKW/qliG+RZFSU6yULZx8gOYKM7pnIg5YKkMdGPwyO6D3OtwlU6tV3d
XCjR886Lam32WAUs11rRx2suVeoqiauGR7E6lCu4+yL2i66XbkZeLbs5LdBmWlUTmLN1lxNPWbjS
2Tv4hQGmfFdmFizjbqkfOxCHKaRejB7QmmqD6IRm1AK7X2oPtnbxyETUXiFttX/BsUu/hpXIZ2m+
hx/IIcmxuSr330XGrJSGHyiXCZ5Lyog/c9ji7OtIMtf2bIhDC7Vyy4HJcWfbi/Vhz3F9KYDcumox
SN9TndBty2Q0uT3Ce1gYkvGgDJr2uiRS80PeT/ymMXXZRFG6FqGafJlOIba6bi2vTVsio68dEsxb
1lUmaSGZOPbLFN5wPJrvUytp6R0Rp5FUYoyfZSEjPy9JG0PcX3s0HySLE82bSwTiznXQD2n5mzm1
sekIGSeZdVbfM40doJeOdvOIysP5NuKauMBShCSralaBSHVCHJDUA8NSFOgQM1BLehFpNkFdZnFw
18PDTq0/kTxv0BABLreLHcoI2p5pI6GoUtlM8sBQTWg9Wl4+mPffVkNUlLhIM6BUqQlfR5ryVHAO
9ZwIbPlpHUluqexXZe6lH31ZpI8qHvttqHIy9zycKq42M1wXWqHTJaNDPHT3+GlPaWfzrR15DfA5
6H+6OJsGottq+6hYYfcpKRXTt9LuND9lvIY+o50Pg2LHWwS0arZ2iP2aPPJhjKAYFlJxytwIA1R9
cHQlrDygp7Wk2SBKsHbatHTk4oje3ksYRwCYwo5e1bqav6aW2V4ieSAUs4jD/IjEEydQiAhBNKa0
reZ03kalXa6HVC3nuwar/0Y6nHh5G6kJIwED950JXiZhGITEQtMde4eKRLrxM9Qbkjv6nU0O5pNY
kCyWRt+jm0V+q5C9Epiq1F+ysJaoyqJyU7Yls0KDFJ46iqcrD9YpYNiTb6dI1+5hK5BMZbXZdbCk
jjkEkxe1Q5BJHQorX0HR7mEZdh7rRC2frIXuMhLMZDiqxw8EE8oqpJDYpAVuFXcYKP3Y++cbXXMI
+SSk81UYSxqwrekCNhGYkAwTUqsTiSGAukhE3pASoteO6TZTSFY3LL17KPBJnUyqOI8ilesOJfYR
CUe3cXIU0xUkxaNsIZ7hreZsTQAwz6nGgrHHS0LyTxJBwlXNc1713L1SLx0Z4bELKjSShjurUlzN
nNvHRge3x6VMWAbZDEa8y1MCriboZHtcdtpDpQwEbi8S21giYbryg3O+GFHS2IVB+KDTfReRnpl0
PkOy7xwQP3NTYpATmaVvU8ECC2MDAEU4oyEb+j7KzhVwlE2EmhbkfIymCSm/VF8nrsybPiSh5eF2
qfJ1RqdJXoiQtE9iwMxzs9Tpa9EZ2uyCdzTRcMjoJ+fQMjdG1mowKZNleE6ENDxjxTEfBVUO61b4
ZLdQI5lrxUGYhb6dzP2rpUGIJYa5a+VAj6v0SZtSe8cohyAiK7MSYPNVDvU1k6XYnxlBE7PWEi2t
Kz3gbDbH0NCRg4YfxmzyEaDnkecAFwCnvCqM8Uauk3WNHb3OXAsd86nSWgAJkkiIqUEDoGIyies5
CSICndA6sRfP/T4Uo0zHEUrKIWJ2TLbj3KG3klXAJX4k1+JrJv5ReGpTa0zpUSSNLt9xpOpG2DZv
2BYCnskJSSRHtg2NVwdSw69cL7bzMKmzbfp8cukTPsN7lEwsLeRZkVEx0XcykE6+KmPql43CpSoF
yHaKn2RatPakIBEQeCWKfPoqy6i01oohqBMmtPE/8ly1aDyQbddBzgd537xTH/qoWpi8Ln0rKEsq
xfqaZWkq7vZ+4hoJReQR0tiDuYmMey6iWUnkMjGgMVMiPtB3UERbeumWNYrcVYX1ZFf1UFW8aFGt
XaNP0kVb+gQfUWwmPPbRi3yGVV/c5MyKN2glpgclcurjmPejE9Qj0OaIvyt22qgZ75gwUuTMA2PB
dGkvKJqoAqNlg3KnYU0f2Q1d08gRqIdav+W4G46JIasUrJgterfjQOpdu5DiV8gLzk9HRfsz6aOd
BkMv8VzNGYXprolW4SeaojFdS4WDdwb5LjQzJnQ4nRhVC9nIP9JlFKwBWRScBtLP9gQRwdNqyvzX
svX+XC0qioxoXtax3ELobbmHAG+oltvhI3rlF9PJK281f0L+fI7aCLaknA4vSy/aVaoueIyY0km7
YigyFrUEfOhzNXz0LE6JzrXVdF3S0nwwdaXcZuOR/w5yUbxVBJWdB1tJglLRui/Rk6Zb16Z0J3xP
8RElUOjH5mReByyCq1bqKOX6DkGOS8Ou7kdcerdC1YaHfja1dafbww7nQGuCmLSTV1PNKnYOhBZV
iujORTzZ+xAB5jqcMrZdbDZ9vbFscoqkmmeiMj+Jnp2xAHa/G6be3HawidZ5mbQQMwfday1B+Ao0
aHFSU7CkE+2bcAc7FT7mRYtwFxrTW8Zd/TBaClpcG9G9hjyO5lcjc72ZL5FVN5skK4HOJgVRy2rf
aZssk6IgRYryTvHvXOoiVteKVEYbJ+wmk3yMXOm9DgcI+3FJvp9sHVppN+s18ylcDFH5EICLE8ey
dTazJUY+1aX9pZfYLBxYI9v3BF1WKwDPVb+oqI2oPUwoapN+VGsCg2oWJJmrGbP+hv6cuaEF4vQL
QiZvWsgnTgPe2TuliSMaOxBtslsUePH45GbdCFSlVHj6RPkoBf/fi0cMxBX/d/HI8ePro/qHh/95
+ysFyf1r/qIgQfNBQKwGXEvD0mXdJRzTT9f/8z+ig/wnQ9MsEw0JDkTjLuL4PxISID1AZWGIgqZU
dUzsf5GQoC5BomzrMiwxIEEOTMH/8d/BLEU/1V/IPN3f/PnPpB7l75uHTeVuXf6zeTibbZT1zbjH
CBaEzimrtCeGVlPE42u6hFwiU/jCDTzt+/KQOdrbn96jv/wcf37dP7Bn/xYTYCp/gyGQ0QX2aleN
aCVWy7DLlQd5qk5l9ITbFO2r6p2Nvv0Ic2JYIhMmMxLwaifJwaDfGmKh+AsyaVvm8iODgRhyspME
q0bzPJEGO+n2xoKfYGdvHKiUUnsEKygfPv/9n139A5X29374+5v5pzfNcoaxSKN43Ge4FeWf1PjM
k3eKQ/3+nCbMc1419Vep/FrzafxSWH5E/jJd5FSwiCBO7zI5d/rASXpLPvnTfZhRQdpXD4p6OPbS
rikerOwJlaTbIqanZQndCUdvFwWYE96bXwbnPgiPeEtQ+qY8lu+EnoEZXsk+y9q12ISB4fPgCoZg
9hdfco0DQkc3CqLA9hNP8uCMB+VZcj8tl1VcQNBXfGDzJbwejUn4AsTKs9SVmj+iGZrjDXbCUHkz
61OePzFYK2So+U8Z2olJhs76QlC5m6F0scscraOfD143nlGmoDpnoyfy3TuLumqXNa6RnNFDNjdJ
86xuY1IvUIhWK6ODfBSe2On42UzQD2uMawZFBl52iGJ1k7ePvODI2d8qvtKZSNRXabvTm8NUnPT+
uSl3mQAqvlHqjRlvFH3DlLwZznbEc28tj1tt/DYrQRycO4w4TmllVxklhyFu8RS6Dslg9B4bmc3+
Z+wPT522NrJbvByNY26skP/rQc7E9dZNHrViHcyobJ8lNIpMhaGr6u3Zue9XVySvxb7CMdPMTNjf
2Ca4IHrHD/1L/ho0IncQKyEwsaGDp5ILbJ/vxgWj3GaLkJHerRvPxNd9tj/1OH8r1x1vbGduJYq2
h+R1VvtV4ygvExmNcnTqwrXoHlm2eIzaXZx7hNLFXsbHjtds8KnMiyz0RPJh3o8Ar11jr+J9ov63
fIn8OBMGPEmhG83al6WvPS/8wwmYWRc++5BEPA8iYRl1Mk0GPs/duGpW+OkCQJRBvsufnI26M1bO
yljhuEPP6Mmw7D/L5D/A8t7Vc3+HImIqPPf+fIdhByug/jiITR7yS7gjo2kTnyGUH5GgnuZTuSuP
yqX4D+Adyt/nUKCs+etXwySv6YRkDfvyQF9wai/zA5G7D9EaNcepPRVv4qEM2qN9qv5fX/FvUB6q
AD5Cjv2wV87yLtyZz0S4reNzdoSWfjZ2+Ylgjo36Yp+0x3//oaUg4Pn776n8NwywEX84oefGsNfO
TYNt19W4vtikvDinZDdvzV3+OFduPLrFs9gp22ZjBhi1NtwCu3Y17PhvK/j/226H9fxLW42H9tKf
61WyLy8J0qacSnsTh6AiXMYwxDkuaAt8HF+AeFUy4dUgorthuEr/IjwSTpoiwLJKlCj1jXp06Ik/
ldKbrsnskwrlDC5JpUPqpYESEN1iYeXyDqdqdbW69ZytBrHFfGS81geCx2XuuUM/XuXWk5tV3a8N
c6N0u+jkTPuQ6Cp2I5qbMxL+FYjR+LWfM8Ef5oLJn5tiGvk1MYLGbrEurvKRZo3to/3R3JqTs3/s
1hoeF8IVWZpXXnZESk7LiKjhtSUu9QLpJVzBtklQ+PGSW17gjEYAelCQNp6NlHitpz5GacYvBYkm
/WaIVra6bord0Pw495jF+td5zbqvvH7rmc6Xv5GMnGWDtmj+Uo/TXnq7t/sp5mo/XRfmjuitAQPs
j/yZHrVt8tsZLpLO9iv6XN6IfhxTf5bc4nO+yFeUcDy0yBB7H2ngC7/VPImGqoA6DDyJ6LmNbN7/
pe4BD7vdr0WW3FdyYre6iTbNs9ZgB7+fI5rHh+Rsur3Y04RNL+ZNvsnXfBs/aq9DwNhrxUTxmB+r
zeC13ES9/41f1jdXJBKcSa7VGJ7yeFw5iMQaj4jHXPWJ1WSy1W81P19l63JjHNuARYe3rNTrJFwi
xgMawCA7wQaRvfpAHvPKOcu/8WUf+bCfvMTng3InXj71rG3+2gTOeXjGiswnrPip5urBdOTQ20Ky
X7GO3PEr1lsknJ4grTfxObkRgb6Is3KK3kkm6Z1rRB6feCZ+3o0eYTtwabKtZh1Xfso/zr651W/t
GxdBw//Qy6QEjvltt7HxmgZcnkbQFq7hRb/yqiyD5In9sCSt7HHL+Kp/ZAnqxWeFqK7qybBcvpRv
YJYeWjPlJosHO19pV/mCZ9cubwZxPzdE5Nf2Iz0Z1+ZVuYqzfZACntCBdkBl5GUeRnU39Rf30fSi
TXWTXq2Vcbi/mZIXe+Huvd86/O10BVvFL1fxKjsSquu+KR5xRY/mql/Hgdg0q7fZ+5oDeyUO2Xfa
cXT1H8klP4UPSCFaD7mOQRjFJdsRTHz/brqr7JYdZ5Yfe4zy9I9MWzP3TUsvbnwG4N0UKJ8K8UK+
HGT0cyz4mLvXCFg5+OUGSQ3lBcOfG9fdzBlMB6lTzblkx63K1bjnbtO/09atXmWHiJO9bU7ElII5
KJly5a656h7qoxn6oyBKxy18aV0duBOXdQGkOKhj1KAHI5BO0TWRnqt3a9UfSBKcB68o/OkX2xpS
UcGFD7p8XHca1nkPZdV8N7AERudl73oQbfSdtkqplojveVFetI0e9FvyDO113m3RqJ6W7XBqTuau
eJb2y2W6jl8wpOd2Q3x628Acd0E7xFzJmOQIRf6ikSyugJOZ6tEh4wdobNSf20T2QKRg1kucg53t
B2gy5CDNV0PbtN1+6S9I3BbZa9D39AY6PcQYl1CcZhEs61kJJrL1XsqHbB/t+0OXsbt8VpW32vp0
sndTerFeoyV7wyGwaXo3TGTSrWFUPEbiF71pCTDiKb/mc//YlfknUTIktHj3kFn5/qScNulxTl0K
VMbLeG4FI4vRJfUs/pZe8SdfnJcxB1vINOS9UruD5axM5CwSUAd+GT54Bl4/xY/9Zt3Ui3wR52Jh
X0q9R///1X9Eb/1tvEavzXTJp34tmyMLrIYkWZ/Y1h4NxdA0RJoD4n+PcFUDwpko8zG3xV6VPOnt
lsD1vCTImmSeGyGDXv9g//TfOnSI0U1aLxsPw6k/62/mA0XOIF51ydxafeyS8LwlXA8PBZeE5YqP
JDmP4zoat45KNtdKv1Xfabgn2dhM3frBfpbvLCHMbFvptXjuX/WrzBUHrKpB8UtxawKb+MS2Reo0
6veJW7wqiLsmxPp5GVZhuWLWS/eNNADgT+hb43yoKYUjMzoyFtUcRKoI3vwaIE/nkXQTP9X5yNJJ
d/sX3beORMstwsUEyXycE6YhxNO5FcqqDPcaWgJlVWvnQVrTGbV7qucOas8BmvG5eQhXd8nOsxF7
A3nDqGkHrySYVhDPh8qLUi8gLbImso9CNAr0cQ+nCl/8RFb2+LQUXGGJJ79xuvGrhQf4+NfwK/qO
2edieXquy4so3liKumBkcS1JYjvqK3wEKE6pMifM1BqTUIJZXMZ4xQ+rrbhbGwpTz6vR7+9IkOn+
maa/99HIRT30V8G1V2/i9kPT9nl4KPRPvLeY2k1jywiD3g4XX9KWXl3A80bm2ZOjDpvcT2ePkA9D
QU6zn/NP4qIxgXI8o/gpTS/OniE/ueb8nYSPHJsWBQx75LN45tl4Za3fcddLe204GcMpu6J7uyEN
PtevWvWev461W70kD6RnMq6JXKV/Zq+Ix8qfb8r7hWdS0Hv1U+KzZqsbOq04x7/FbbYps4C5rhER
gAVI0tedjT0R6qaxSZ7wrKM7LveRorjyCFNpKzj11ni8LzBCcrERn3BY1AcD5skIIIn2ZCofh4eY
78ZQ8UU5yo8NMc5uTegNG0qmz3iPhDtfpy9N8JhgC+U2+AvyLQrG1mMwR2vwVQWEBwye/mI92itY
WoaXrtHghbQJiFge+nfY9wnBsuraqfeW/tjW+4T1JY5YaAkQaTfppvCbT/zZ+RNGXns/PJTX/Eeq
vPnIFc5eF04T/1J9Jr/pYWY97pKWZD7Fh+wlPLFlltDrGp7CcCx1l+/mxaEmizxR3wsbVd3gw8jx
mnB8Q81byTc+ZpuIGNn7b4mwG1LLiBRMwhSDAg8jedA2pp1epVfT058QiHMCZD+Mhp0B2fMp7Y6S
ieB519Iudd2zOvsGVc5qwmYXj2UgMb6Vp3WN0EGX3pTmAzBWMA3FEQ0hmzCM6K8Tmbdz9ftH+f1f
8lT95yDZp48xKX+rvwVp31/pX0naTHj+8sr+R//xV38IWLX24jr8IEr96Ya8/5dh0P1v/mf/z3/4
+eO7PIr655//8asaSkbxt58oqf4ad33nR/87gzEigQAqfvz1XIwv+Ze5mPNPMPAshRGYypTrjq/7
33Mx2NmWiW+KKfa/+qf+hZDN8Av2tWz+MRNT/vBj/WUupisQsi1TszXHAhEPbP+/MhfT9fsg6t/M
eHB43f/7n2Y8bTkwc0vC4ig0A7HPxnFyXdGp6xK0Amc09Ykd3drKiLR7jBV5sHQ1vQYYRkoSSXid
EQ81SePozlSS5bAOCZfommj8gVEhdETw7OtZfRsk3JcUCUuVW5UvM8EdLN/WdEDGagS6IPPGRWlU
KoQGVIX+R4YkmrEwgdrm6zLGjY8sa+Xmlo6zSpljlxMxfaHuoAD1SgdVznc/3vezxKwqk8SxMiiI
S1wV8gtzABEPDsaNTKQVYq2FXAQxkpGOo99NllleoMUVlp1pvma2Q00h3AJPYeYlwvyMMqbUh42W
OC0B0Cb5wZnq4d8gf84FMYA71jVg42krUhANOs4kjadh9OZSSJzTtYafishOWZaboz1aWvSUWbwV
74uk1jWhBKqWZ896pAv9PbLGULmwYjLKsw1Vycn9RsXy3btWaBjKValBmT46pZPHl0QYhjixIMJw
G2Qh3BCvsLtY+srYxnyzpBdY2coUZZ0io2+9DlY2i/WAfrk66JqaJ6sGeWyGExwIv8K4ZlwQV9X2
El9twivDlAfdpKdHAh1lChTsV2XoFwSKtw1uuVYqLtUikvwzSRDWB3XbZuQajRiGCaglucZtu7JU
HvHS4Z/z1NxqkKWxvowCeOY8+gdQJeNFivq03qTZWLeHMS8MQCXInVpJ5rgvyRL1ugEbdeqFIx7n
niRh1mcoiAgtiWJ/keOwpHUeJMFZpADAG8nK0/Ns/sQIt+TU710WhQtLKiCRdBJKjXW/ZjuhvMso
rmMqOcHv4NUTsKaNYSKLQwKnE4nEN3EWHp1TVSZH3JJ1p56EkuucUh2qhAk3xcR9E5hFM1kPqcTK
veJxrBPZPCS9LH0h9+/CxheNJhU4HgjvgRfg9CJiv1MZrHBewBLaTbzhhx6TR9bMA2u6BLdJ7Pfd
KI2YdzW1HmisrXtqkWunVebIXjTbSkNEVN63IcaKNpeUTywoonzuBjoPg/EgS8nfeEY1SEBz6YRs
wXJFZNuuMBXpoUXTQOtnxwWJbGjn23fZbGzwtaIbdLrpTunm6Dm1M6M/LBpbrsaf5LBLHvVCFt1J
AZ82MbMwHFZYLNfnqt7yvchrYx8dKzeStIxwS+bKFG4zdpyYKB07h/hEPLuWfDgogdrnYYIAQuWI
eFcg8GqB89xvVxI6PnG2mRKWHTW1avdutikaskohciDrMKkoUO+YqfWQ82E3q0xzjOwUAWKrD4iy
hvItVgeUS2ww1ewnlzNADoNs1DUjDxyF4h3rcdKRvAvSSt6D7Jm6VVuP83Tib3VMMWcuSUxZNv78
ykXeOsyuJPGEQeed5QkZPoA/ZAB7CNgfiWLWVAYfZW1dJXnR40+WhZa9x1GgOcfZMpYmSPUWbFGV
EjnP9AUHOytISYpzjCZYsokXHItY+py7serQRxmp2DdWEcebGJEG8pfQSIq1pKQgX4h7Qrc4bdWu
nId1ZyGdfULFZbSo62jfT3gT4+ldm8ZkOiqaaBl25CCCtH0n9X3nmfpgY5CC4tKe4iSKVC7ZaRA5
+beY6EBfia5lJYc6WhpO5MLE2WlEWi5Odp1ZE42GOiAOQH2iyDNuL0UvP+ABTu2hQdBWsQuQy3FI
vBRijXHkiZXKG3Kyctog2IwpxAHF1kgbcxpTTw59RIaiN89qYj7oxZTxPA6lUQzkXVaLSeU+dQTq
uBogkfgUWzNcvE6HEue4WaX34qJPbVyfwtGUl+vUkTDO+M2YzOlZ5W50/KEGxeprpdBLtpuk5K1y
ELs2UzNrcbx8ce4ZbnoXQjZyUpTy10ZrhnH0bR1Ew2oqCjB/XhS3mfMrazykiKovQKK6eYYDgHJT
5+KA9imRZoB8ZxHyqUERzzjLFrb9o92l/DNN56ywrVgYtiytJSePbWyY0aVB1BOdiFmbACeGGHcP
mkz+9l7rkFvd/TyzvOsyuW5eeCwa9AtFOzVBIlURTrS6VPRfduhITjhhhTFfO2cAH9TgJv2N2jIL
f1Hvlf2xNifR7fHBpfKDiFrWxG5ci7jwYseqscHl1lAp6zJXBjlYxjyJLiaB6D1aCEf/X9Sd127c
yraun4gbzOG2mx0lWZItxxvCYZo5Zz79/kreWEvNJpqYPlcHMGwDgl1ksWrUqDH+EHyJzKFEotAq
cnLmyVa/hqn8m5Z98gNxhVgvdhLWLNlT1KhquSs7uA3bGCFs2XOL0hA3UqmwonOQW023Nzo9dNxC
m2SE0fXaN4sfaVhn9aOXAMyh2Cn1VXiHx4U5vUyhA2OyTowgfXIA5gT3WKzLIweJXkfW53zUxuSu
xwiwPQIOaSXXVKNOu2s9NZa+RJHeJtG2L8rA+SJa5/FRJgGIdiHSJsJmwunL5nMXJVa9Q7gngz8Z
+IicCu4z9k7HrlIlLM+DTsvfayyv/CyjJ4SvpSzX1nvbcQaf+5cZpEhomZMKJqV1hAvUlFPhQUdJ
Gx+8qQaEtiHzQ7xFw1yyp/cxBnGIPbwN34TCZV910zerMEz9a01n3fiW9OGk3OmA2YL9EPtWGuIC
Rv7/khde09/BKbPll0CN1fIESLiQUIYywiT5CmWmpSOXexYajIj4dT/BAxfOA1AGiS+b4tq+w8K1
zQXrScketVxRfThqfmkqX2vgidXXpPM9ZN6o3QBS3gNnBcC3QSsoyGpksWtEHfZaNLTTU53n4NVd
BJyU5D7hDxPnWs0vunAXW2g+3YWYv5Sfskb3muehgdEIXaDtEONw9DIFXcvB4KGfA3dRdhr4AsAP
DQjCsuqhtYUaaPZjApOSefu8VFUyEXSG0Vz5QTIWaLD6Y0fvuJch9eUlh4kIAqMoB46KhFKYYZ62
T2tAPnjkKWaWdadaTZHY3OEMKzmNmzeWjjhaAzJBWDBHDUg9pG6ZdyJUS49auZMR7DV+R6QQeeNK
eTQpz//+KvSSp/ya33HeXnH+vzILMrm73LgIfcf1pPvnUmJC/JM/FyFL47pDN5+Yj73PfxUmLPV/
TIQ0LcuR0UTS9DdGQZaAABh4IcqWpTkq5Jz/wAMk+X9QpMDhy0GuGpEcE6epf3MRUi71/C2d8XWG
51FUdOJe4Qtv70ME7RKFBaSEUXeCUPSc1a3b5h/Qo9t2XrujskhigZF8u38zRwsIgVkL8M/AcGAU
W+YtTev1wd5cxMApAxbsGtlt9S8whXcyoqFGYGxY3Rs5jGi6gIJh8zU2ElA19VVgzChu0O/HP6/x
D7FzXnmipalAlRkkv2wwxWLW304FKk/qVNWl7PJ1NpPacM/CGi2gNUlKZPeSq6bGth6Cc/p0e+RX
C+H/Xkb/by50VVcUbriWoop26Zu5AAVcF2DqZZcryiFWz21qHYH97tQx/5709kdP+m0rBrxj/YE7
Ey6g+tk0qX8W4LBV/4vFsThSrJMLtxlcEOvu7ee77Cz+eTzdsWSChm3iUDV7PElzOrIuckGArZvh
gyYPbhqqD3IpufFIbxXq47RqB7S4MhFa0TGeZJHLxqyvKVIxGACMGgvGGC0AtI13+fiU6F/yikiO
plVtHBxvWGveLq2DNwPPXRJNB0mHDpt4t+io3nEr2ZhJ85hYX0wUw5Ow5dwd3sm6/TI4we72TIuZ
vFgIeEwzyQqdcYKCqc4MDPC9TvA1lCYXL3LQpNG2ySmWT2DN8jUnj7WhZqvdbErUyxDmdStaEDDB
kekaMU2W9pHSb26/FbHv6q3YMyq+ZrYpIs7l8u4wdxrkMJDdAUXIGAYr/Ck30ZIV/4y5RzSSkoTZ
/47ziut5s43sDn2x0PBld9IRC0OXIzKSI8DgOwQyEKQlTwXFgrzztqX2ruvOh9uvebVNxPCqRq3J
MpDyeYUhvBkewSdQllXGNlEOtmPAfAcANPoH38SmmiYbQZSahX68PeorZmK+Zt4OO5vdAMdAR0EM
21WBW3GFsyYX3U2Zaw7khwYVerXIN9S4tgV3unZts4hlcjW6RppnEh803PAuvy3amVJvaHxbj7ZU
ABVM1Y7NiGWhKu18BcS9ecbc57udfov+8c3mONbTwdZqpD26PTjQo6S0GB+uhfLFTwFM2DHx0TEU
Z/5ULJMibFgJdf2jQySnSYKdBT+jLumkxNO5HE4K2piUrkOETuOjo+vnFtrWlOQHREaeOtt4ALsb
Knep9nHley0+Gye4xgFuojs1+15OMPo+eqqyK76U9jXNP2d96lKbOaitsQ0LEAnFwbP0rWR3m1ZH
idWjXpFj1cmU4cUBAQ5v6l8VOsm3n0wV6Jv5t1SpyvJQKunH/EhGb2qwbI1jaETAecAAXLbGQzd9
8mG454BactW5NzQbvQ0f6eHxgSYR0joYIAO2otuUGsdRhTJl2R/VOwhPj9OU3Kf/9ixik2myqlBX
Jl215uvNLj30r6dUdqkF7ayaGqfd7RtH1NlAbTBLkKIeNH1tQV2WizkCGVYnGQO1ab8mYLNlTrXC
R50Yx4XKOaEN8Jik3geKYru2jrZI4iIw0e3wcji3Fo3kcnrX9TyG432K1tb20vIxcZDEDBddX12o
j73NFcze8AyKaBM4iwpEXH0QBWuqsnfcA36G4XcYJRhIf7q9NK4PY97fdPAxRkiBhJSk82LUVNZi
CjooW1OKgqW+0QrvxSGqppyMno82Lah2Rer2mGqumAgtxjdLtkgCNNlyFGv2wh0gZiXCk8XVp+BL
1w539fgyRQGeC0QXyzl1FCDM+mRSFxZPoI/eyr5YfgLFsk1bVUW2PDsqSzO2PYzsJ9fOANSC0oeo
epDU8L1ughdAymC4q5Tu9f3jx9GRvqxM/tLiQyLTAhRskSjPQbVJGNCSx6CFlnF6bE7jJ5SEhR3F
hnrkzkqHd4hOPYoG5ABpqcspD0qgrLJq7UtcJUYsAhSZuXw4CrFrvvT0oOyUKIvwNPbwOWiDM5Xp
ozVJ97YC3Tj37mtoyk6Q3g+VvzYHl0DmPxuQ4KOw5zX8va1ZRC8suTfaglMO7UyETKDuIiggjMf1
9i6m++141cmw2h3ys7tBuVPN4hQN/4d+v4BXv4U1L+09y9F0VKmJc9p8Kdrw3OUs50NAhdj1abgr
bPUc+gltlPGg8CQ4d+nZ4N7+/pe+XX9enasgXTS2O7w6kV69ySvkzBh6RyJTw4AVQst0UGUJRFJy
FHeRHiGl28O9YsPnx4DNVudayPdWEDG8GC+IFHw1JI0k1G+2YU1FKj1azR0Nkb0h2S9dsLdl45Ap
xx7vFM63e9V3XqQ4f9KKtUcRCM2rRzFwx+TDE/Re9RHfvHqmBbWRO8oEccrEiiTdhOlTXahw4fz3
OB09yv3wro1f4ja7H73otDIRS2uOHqSjcuDwuyxS6DejK8kkwT00JzcdbDegLK2Z+slOf055+lyq
w0/Ib/deNQJWmu5lW/o+Rt0PqV35+kuhl61vc9PXbG5Dr/5gb54isqN2oK00uDS3IzN1DQe+f5m6
cZNt8JBwLVJNeRwOmbzmJXh9R7dfrYT/M/Qs9FZxM9Yjen5uI3U7kdJGebALzBY1vic91R4QgDh3
mf8QKuG5Gn4UTfvSOOOhQDW5ipwPurJaNVjYgUyFKpNiK5ZMPL78JIjvZ4hpxP93QRqic42EVlUh
V8hnou7+gb7Pg+n4ZwscSRfWp8mKj7Uu7b0xpprYHvQpes4Unq3jbt+vJuMLIRLRUIopsAi58Jiz
54ukqJtSi+ery34veg0I4rosJEqywW/T35ndU6hSy2tXD4nFkW2GhDcio6A4C5AYFfg+RFcWaxW8
x4gMMpK3x/7gLh7Ns+XABwCb+3uo6p+3d8lS1qhzIvBZdEtGRnX2ygicI4L7qtGUcruDwUuXYd8X
/d5HnGaIzKNkRM8G57dRRluK4lu/e6zHfufr0TGUxSX+d1H27yS1oTIqvdcwjqCnzrXg9nMuneIG
dTg2s0Zxjb9dLh06J9x4W29kgjZahV1bBnxRFjp1cvw1niwIkRaDK+NLX2eYDbRbdVhbvwvL15A1
CwdHxVbFUXr5DFONQkaik0Y1OvMhp0dMJp4xYTxS4j/aI27a6IdlGEX8zbuzZ3htWYdoPtvISkKz
qDBJGsswOKiBuZe/14p+ThwK6qa+bbTxQJkSn0DhWo/rQbaaxS3EUkpqIn1E+oejZfbmWl0jLRQU
bNLK35ctJhhp/OyU0n3SJ8exv1OhObC4hC3NMeOeMQ7he/SQV0K6uvgYCBFSiUUG09ZnIV3FWDxw
bIMDpURNswRSpkAGUEBrdoExoH4zfrRKedOBYI4j/3ut+dvEsjZK0aHDH31DBOCg1C19lhIjiHMi
O7+kDBMNVQUuNUIMHsu15FOc7rMjUJR7FUrFFEuhjV0uGYPiLIooMssFBbvS6e9rw9gZDWoiRW/+
MtFDkKaPKJxjqhSEzkZJDgG08VhP7yIN8Vxzu7KUxAzNn0dBklh2qFNxCZk9T2Rg56A4LCUF4fO+
GmHGpo9JjBRFp5TIBUnld7+FAJFpD9hcJOgBZd+CcXTNhNtroj80mU8dqP6bFc7qQq6SKSJXmn3Y
Piq5MiKoDoPK05BpRBQg1OPjZIN/lshYSnZ9w0NOfvGcATC00SH05fT3yuwsfS3B9eOyxClgzGtA
cS73YzmyzIMyPZYaPlha8WRlzguuc/vkAx5YaABJqNaiZhrF9oeonu6dWDvRn/oywOG4/TgiU5t/
K5XCPncHUE36/DRKYNSrDu7QrhVWyBp39InsX0FjgUGC0Uy4KXP5578fUuOOLIrZVIvnQzY1ZiC4
bo9ur1MsRyhdVG3RRmaTHYCpbHmitU+/kCQaaHhT5kEAiRgjfv4mQaoKPCIhSiMSqFhfggCFzcE4
+k1wqAvu6X716JXSs68A8emZ/dr217aoWPLzaUZ/AoEDG6In7YzLByiRPVGaigeoERQGPOF/Hkow
pOK2HEv3lhEfdRNNKx3ity5RE2wPLchOpICfh6+3Z3/pfKEtZMuQUWXaGLPNmdP47MYBzysEUIvC
cUu5u8ssvIts+InHQbYxken2t8dcKrsaFDzBQXAxE1/98vXVUEUEz+JgRdP0gzPVj0qjn6RtttFK
67dthBuDPEioMCXecFgZeykamTL+FgIYaJpXV3MHuCRAJoiTyPH6v3vD/pA33V1NO7mzjCMqa0eL
TgkdEzIxJLGb8jFo9GMuAavV7DsUQlYeaGkxmoZhIdNhIZV5lYYhIpf1jkIpvYvOche8n9T6UUeY
ZEgqrK/qRxrXoLXTU6bGRyWcVph11wuAayKdJNE0hHhsz5KxKOrlofCZjxwDXnxOsyk5g6754PXB
1+9YjwAhPq68sfgvL1c/Q9qyStx1bOyLZyd7YgZ2PkYqpBVwPXB/QYv4Jycz76pR46J2NgofCgaw
CUu7oyp8H6qrue/SI+jsPg5JVaNjOgv+CNIOrZckkDaRFBSRVxs+92njijIZokkHm3kf9Hg/UaDW
jU9Rn7grk3CdV4g7iamrOGSQ42izjTf5WpXYBXUIqnEHkexafXP6U9eNIS0bW71Ij9M5K36VKqLg
prbBp2Nz+yGu6wTgbSnQ0DbCfkCZ1+gy2QKX5+QDTID0iN01XZ34OQSEUBeAnwnDt4e73nqqTFLI
KUeZnXRaLMU3YbeNe6Um1QaBzevaA9jNejiUWLcAwPx/G0qfLbFOzkEoFQylRnxAJEqi4qnJ4DEY
/VowW/qQGJwoBjZdNB3n9eVc09HRUhlK8VqWbfVsj9a+qwARZiWnByUReSvXxUYCTbOJVKHGbnzD
6eSd5Hvfbk/w0l5G7B/UAGKk6IPO4irVhJS80KJ5FOb3mVOfqsl+CWz1IXhfdN8s2B1yvFrjW9hK
JE8yVV4uc9Q8xc/ffNU6h5MPRmZwa1y7gBgfYzCsWi3kfpGWR8u+wlG0kz5jg7aRcR1GKOvj7de+
TloIJTRHTFraxNE5nxUH7FbBg2JwWyTO8kNEzhjEX3r1c8Pxhc/2WlVz4YurnNrka9RWQUAYl2+s
12UVZiXsVDTD3MwKzlbufdAjKm3/BLQ0JCSiRivbx479Upk2SL3svVBzuf3SC9+at+Y+wgvTSpu3
Xqy6M7U+l3rXKqWdrPmoDvZ3ehK5CtT6GrEfYwy/0lt7uD3sQsggYCpYeYOsV/nj8t0zVEYHLSp7
16AcotEnLNHOrrR2l9VQ2lGpvT3c0ltSF+GMYMZNa14q6HJHOP4OMGXsxA25cFpBsGtNw41hCGfp
XU7PVinjtRPq+kxWRQascC5r2BzPJ3fKCkoUUdq7HT2jdngxh2iLjNeBZC2zNjIyrr78Hj/gjVr/
RZBUuffC1qbs4JjzepVjpXpT53rvmiHZtprc9ygCtC1mhkG80v5emlyDMCywA9zP5n1FRPwdfUQc
BsYm0gda4krsHFkOTzXundBsdkFvHttgWMk4Xusms/MfsIKMlDIO4lwLZ2uoAranIOPeu47+j9eB
qqvjfVmWuyDIv4U0A3LruwYVMrH8Q5CiRqWAZ1Hsl9sraylogJgQMYvGxFUSMpV16Os4SMG+DA5B
bmw6Q3vABxPD9m6LId+uQSzq9pCL860DaRA7VuzZy72jRuiKZSnvjZc3RuwddmOwTNvnSPddw6I5
iS530q6chAvJtqpywGs6FXpEUueHPFbiKJri1+EqTuraHc4MvlIfPaiKsXSIRW0+Lra+79wnHRlA
qNan22+9NNEmGSY5H0tMFai1t+dD21m1GatM9Oh1R+jbHEtAsvdZ47vm3dBrK3t3KUBRV8TMDn6J
ehUXJ82om8puCVAlfrpBu40j9cGSPwYpRRkaLrdfbqHWzuwazK3J0UfTf5ZImkZgy60hs10hj9gl
DNt/FOwaqeG247AfY5Ic57k31ZWT/mpSEQ8yOOpZuo6MGdV8UkPkmHGTp6mNgn8ZogMOHW7UmzvT
FxAgPFVl99++6euQOFypzC3ap7M3NVACarVylF1gEQVKndVByoc7/AvfpfQYCtu8x+O3cnFAQnJ2
WIPKKFffleGJhtzbRWeds+dyGeGfi+BbT3lAksttr0ZfkWRwhNUmh/G2MNPf41D/cGz7ybYPcSp9
9uT4l14i26cJDYkRI+Jk+KyioHN7Wl4vKxfBTDwXqQeCwFiGgiW6fK5awmSBOAKGR3V+YW7wQWoP
Y9scMRuE9SVV9hbBltFVwgJKsg0JBvUX7NQzy7Q3n4MEkf5PSZfc233wrDryT0v20m2pNA+RpR1D
WniezEk3OYiP1jFc9Ah1N886Zxg9c16u9W+WJtnBJlE0j7iYO7MI1fqR3icNoAW8bLZ4IeymFGvq
ut8PcuIacJNvT97iRxXlD5FAivLXbE01emWOslzJbtToD2XV4zeOaOkH0S0XTdJMQWamQ+UleUnC
aAcYGj5x71bIgyfwvEzT/pSYykqGc93N5IuSO8tkN7QzZVWE8TcJrR+OtdUOTEIMu3YTyOgBRCm8
dvUOgbVE7Q+N3+51PBBNT3vI+t1Qtjv8YbLtyuRcpZniOTQa+FzOgTTOAzfccoxuPJrnRajcK7CK
ijp98BBkJZjuPDRRMEK9c4zwa93aH7sapE2C8FO6Er4F7fLyti4eQ+e4pkwAmmO+77Wm7XrEYljg
WnKHvDmaF9G9McIT87ONqvgf0cZ/D/Xv3PjFDgz+c2FyblOIR6ESxU36NFxAoEC6UDTfd9z6B9l8
3/vjA3qG3scKEWFMzFcyG1WkELNdKbAPnLFM3zX6xBjSooBpAsTNlu581hCaU8bHQA8/V3VNqTXO
tr6l0fCjSYs6OaC/CN0ZQ69PATl9IwELGOx7rUi/GfywytsfSTvg0CpZu2rykC5IpCcHk2saEysB
5brrBFQAh16FA5OaOfFutvy0orCh14FesdNtWiKcgKmKUjwYDVJNTfw1z9QTIrJbB9Ea2Bsvlb6K
3REx63L2LBn4roAOUJ7ggnH5CGMZO4aV26I+J31E3vA0pnCQWixk+v5HjU1RG9/32v2QhXe0PuIm
WEmUrk9VIqmAqxNOFarQ8wzR7FQExTXUzcJR/2CDtpuye8Pr32E/D9kSKyZy1QHVFPPX7T13fawy
LpufBE0Ri30ejwKr1uWOFw9U/aFu6EQG0n1s/kAKmItk6kKxWVmpy68KKIsSrGZew1QaeGtdpkc0
+AL1Z6MO93YpP+te9hSM+VeIw/nUP/aGfhxNJVhZatfR3lIZ0zSo+KvUL2YrTR+MrINqOrgl9zdv
ClG7ng5KZJyLDpMDYGm3J3dhZTO7vCarmzMG5czLZeX5BX46Fh0X1fd+IbH9QcdZMC9xrE1MQGLg
pFt8iKIgftZ6Du2m+cXd+/vKQ4i1O1/bhgCrWJbFypqv7TKKIbulzugWiLOZnrXDo/0ei4v3xoMX
4HYYN6f8ziji97fHFStnPixnKlgcxQISNm/KjZIiGZqHvmhbEbTpYjaqtUut7yAP9rdHWlxRQF/A
O3K1YrxZbjhiQZngIkFDxQO7atXATSyn+JHpj5jjCN2VsJMwOQm+8vW/3h57YUVBxSfRJ0dkZc0L
+74XNzCc2Le+kbjI/u78hixG+S0DgVNK83h7NHEQX80p5H5iFdKZV/dIyVAd2KecKDpgKsF+KKmQ
p3V75wzevegckkk+tGvVn6UYQXikhcASvr44QrseJmUiRmDvTatX+Ylg/ncbNpdpfCo8xa2LfdTX
X2AYH81Bcv3B2zWooGhDRz73rCo1VjPytG3RNLo9HUuTj+U1pWRmXlFe18WbvCWWUCDX4x64Av2M
vm8e+x4lm/KdQbretmtVsKXJB8TB2WpSqyApv9zMMAHHcMho21l5fwJoxK3gofCKPebmR7BRm1gO
TugUrCVnIkbMvjk9ZC4gqkDM00G4HHZgNcuyxAoz9eg8hSguC9UT3BIRxRFcE/szxolHPURRspzK
J7mJaR+EK5t5aYsBmCE7IycSO2328vhL+6XXyHQwquCDkfr/VP43uIwQ+KO9hZAU/mJ43KIKaao/
b39kZWHeKToaRC8aB9pVuXWMqAvVEXLFehhvce/Ya8NwQKYMHiYW79oxMYcfyIJ/FtB6L02+4Qvx
zyA3WNAgVi5N90EdnfzeuDeHJ8EGWnm6q8KZwBxQSwItoTgad9PLz5MDc5oyhzUI3uyIz1vfxf/g
w4XGHgCRwcJYNsRZwURzychGwDRO6N5+goVNAFhE405Obw8I5OwElyu1HvEEobOayu/gm//qY9r5
055jfRdP0spCWIjqJArUVUCZygD0Z6uxxM5M14iwrq+bHw2jOaGt8E6KlG9qpKxVzZZWvgrSRBbh
FaLCbCxcFSuI34zVKE8F7F+B68T44Fyk9G2QuCEmuVpibYPqIyhPO15LypYWHvQ7h7gO1xCs2uWn
jYowT2vI1QDVsK2gqj5U+mFKWGVjiSjQ8A4FV422xu3vuTCqCoKeSiHFK/Css5022HaIsjf8sSGt
Hw3F7Y0PmuTvHb+/G9SvHrK+w+T8RU72Sq2jicKvq0Uk+TUwxrId3CDyH1q85PxAepG6/qFKz42C
CO57MwFamYXZ5i/eFrYAlW7it2PP7t9m1neYvdBL0oYRRcovQ3GeMmxxfP1YYNsaQJr4uxSUajds
HHgcpPvzhMHTW22SNL4snGQpxt+uDl66ttvhb3WKTxWyz5OEgmxzuv2yCwepSh0JkBkLmkNktlV7
pcLeJcsJ5T18eE07axTT8R/4oEwtHpd4QevGyvwuBW5Vp+JgCy4NBY5Z60YxkS+ohm50YzU64z1y
YLyXMMNCGOhh1UDci+B1h7/gVj//xdu+GXn2toMmp5IQHoAoXrvR9NmmQ4eeJXz+wzDKm9xbA5ks
REKqvawiOKJ0eOfxYoAt75k9LW6j66mitGcjr/fGhNS/yUmhreTVC5GQmr4NiABQBZDJ2T7FDEMJ
ZUsgWgxjiwjPvgTTOUhPXt0ebk/k63KcpQCUAW2YgbbNh5z3hMIhMDJ8OwmEcniQg3HaQrGbEOGM
DkOFQ4hcjWcPPj/0ueHesIatKannEve1TVB1R6Utfg/FtDGK3N6h/my7KK+sZCmLU09TAUQNKkeU
hy9DZYfVVGaMTEaEaDcJ8QH0+cGjXAI3GOeytb7C4qoWSCLacqCIrXmQ7KIJ0QMBJ/Ijfx8a6f0k
Z9+iPvumVPeo+tVhsK+nT9PAper2t1jawnSbOQy4SqkAZS9fVLXT0sKLgJTTEpKE5nYgbODN61qm
kOXo9zU8q9tDLh0IBkk/UEyd8ogzW2jdZOu9h9+iq3X9Rh2BxBQHK6MPO34bEOROy+mYQta8PejS
e5rQzqFqKpR653UBvwzK0QC04moINyl2ckTn4zHRZDdTva3dDu8sPvDtIRc/qgAqUQUy9esSVlWi
YISeGMscfacBKUVUK89SSzFm+IyXw2aIoNpZuDUW9srQS1MMOAvcL3V2LjqzrzplbeTreGkTpuKD
2YBTxdm4A2oboJ7fRV8mtP08Y6WjsRRA6KHAl0NWgGLjPD4WdWdFIYN2RXgWhV/SHQRtsJ399y1W
lg9XB6inr6TFed1jmNqoTTSG6nOwzSCqMmPa+NRa1NpbifqLU8lA3PihSII4vNwgSdX3EUaYgLso
K8rwRou2vxNXw1Futkw+X8//MmpreelSqUXlFvifcdXLcf0iRbJN4pagRfdJ/lVCLnKUbcRFHked
bZMCLc3usLXdpI+Cf3h76S7uFo3quQy86pp91kSajC4LBeqyS++dqN/hhXUfYyAbtO/VicYCndbb
Iy5vFsAfgmm2AEvoutibupbTtRthdSLic5BiH02K6jHp/VNgaScY+rvay75pxV+lixSvwQuIewBR
6XKyp7hWJQtTcDfo4VBH+zwwD0U2HeJTaifbtsDoEjezfuWudU2jEMuYbg3AYXhOV4ViTUq6NshA
kBWainMbt9FxsiaMjlHwLx8kT6Kz3qoPRqr+NOhW+EF7GpLUFZ2Lsc2qTT16B4Rw8F8MXLuvIxSc
hmpbWDqa2AoWge0aE3dpXcBLorDKsoDzMpunoCxHNYF45FrWdCh8GXkgZBKn/oCY65Nhuaq6RsRc
HJGuocBVW6INfvllfNDsjtOqgysjta5M+DfCpm/IBPAs1hkcb6aV8tDS0U/F3OHD0GznwLgcsdaG
2gvMmtgJ81Kv5HdKnbrWaL0EoXL0VhfB4gsiyCKD+gJFOO8R2bo29b3eUwsPjXPbtCenyhAKLB8N
tJLjnW+WK3ne4vuxwxiL1hj8ncv3q5rJscKE96uch8pztipqwkKcIZsek2kNJLkUPUko0TcRqjdX
EH2qyRFUIBZMEMBfVJpTRRyLzO91rQLFeZRTZM6VtYN3aVCxOEWjmwbS/HTAgAPH9bbiCxrQ0lX/
fVChEB/LG8WTd3nmYASromi3BopeHJbyHV/xj5zp5cQa2O3VdcCwKb7JYRk/S0BesBs/CJZ8Fiff
IJaYqbcSqhcPCqBsoorKPrm6hE1j5BsxDpBu2Krbot5F/o9k+qCoMAZhqUNepOvRJQg/m9W2Gf4i
rXJIqHSd4gn3+9n2zMosjjKMHN3iZz8Z+173CQUORWOwk3G/zYY1Vv7SJDuAQmjV09q96jcXaaKr
6HDxtoBuK4lcIzpS3HkoZe2cSh+H2EKY+K/Sc2pDMrci1pU5zx6Bb8CD9oFlKmNzwmgt2YAyTnMo
oEGCSGd7ipLkm2L/k6KyunIuXveQyZTfDC2289uasLCBHTtmeIIPFI+bmq06joeASJtYMV/bxNFw
15AHaT6ClFiYQb1beQaR48zvazQiQHvR9jGuBKNso1NlP9B4fXliGO1seOmJ67b1LRYMCzLb6mMz
+U/SKvt6MS2gIk41HGMskUpfvv6oVw00MZChuYWhVYu6yfCpauXPZVWeAGScEfHdOjlK8YTPzyuv
LSL91WuDqaebqC0hgwqFxGDygX6M3odsxBsFdpFI/ZAC/KgUn+nnPka4M2i/BsS52Z6/xrCGj1Ct
rIGFI4JILbBXrzW0eXYy1oERe80AFNqgLVDTKUmz+8z3jqWTbEN69EW5hsFayOUZkpRINLugTopH
erPqZMwLS7ArJNjkG0Ps3TstSsDvoqw+rkyyOG5mk0w1EgqJaAHJV0ILCTKDTlpRqZMtqKJewuUf
55BawiYGmyupOGAm4JqIGyQYyKyMvbC3GBuciGgEUbSbHfWhI0HOKhTeUve2ZWqcgZ5thubcF/I/
w2C/OOOvPPRPiR28By313HTF3rN/3H6IxZmmCCJQUULjZLa/HTNSJqpcgK+V4AuCOg7OK138Tpe0
37cHWlxFommKrobO2TjbSU1qK9JgEsPw5caxnoKs3DkJAo6xW2NoZZIAbzQTAOHtYecBW8AgRHrD
7wJrPW8ZY+ioYi+J6rUUygdR3fBMcC8YI+hWvC0U/J8RbpJJsW4Pe3Us/hnXoitvIet0JVKUykZr
65GMWkSD76rgy4cBhjXhRseNzDCR1ylfpEMNrD+EJB3UxtrimkcP8QA2pRVOZURknHkWUsk9vMhO
61wTW+Y6f5f7Qms3xMQOMbvoBXvPMsZPAoRWTETHu9FOnk1QBLfnYf7VX5+CJwC9yQK7KrVVoaxK
dohoRmligAxKOOGIqOT6VNf9SSmNfUnl5faQVzH7dUyIMTZegBwZ822FtXrt5JXduVEcngVmdcQq
IPbvaOxsExkzpI98l42l/NsE7M+42CeKbSTD5bgMWtOI+HGjMuMDQhbahE93w41RU5AW994JMT8b
ESruSofb7zvfwa/DwrxikZsU0V77fW9iZe+V6FGD2HTVyjgLOcMW+dem/hG06lpbQ7zB22AphqIQ
AbOTka5LLGoU5lqZjKi+4M3iCAPxtjggu/AiKKe5+ivvZcziUG3CyU7r6/u4XK3dzuP1n0eA+K+w
tokks0mWmriqtLHv3eyXH/dHMXCFmjQMoBe1/aAWphAof9CCT7cn+Qpy/jouJUpALho5vTELXyxT
PcwqUME+Tr1RnGJgU9I5S+7l5usUOQfaBVsZAUeDhrZZdTtKpVvuByu7eimacTP8z1PMonWs2l0Q
qXX/Sqp/ZTOU0yGP+1OeR64PRkKI9gno3MrbL8465QlSQXLtq+Adw/kutKHqXRE9Y4CoQjesGnRw
N80+T/EbYjEE0nCQk2xl0S28MkLUAh1NF+K6NiIXUt3HBqBNQx42VYMyZrhFdl07OuaLgesWictK
LUhM4myVM6LAcQHhAsQ2Sz4mq47JCIPeTUZAVZP+gJMSwvq7yXJ2VrgWrhZHQ2HIxJ4CHMr8At6S
/EleQddBiCIOPQJnOpod2X0pfyqcNfLq4mSCBkXPjMAIAecyRLWhWgS+T2hs1fYkrjBlgxWoFW5B
BSD/idypV36xk3+rxsjmIZ0jcUfHGRWxeRat5DY9vFLiFAChGyu48OAHj2Pzyu5YivwAKkThWUAg
CQ+XrxdJSmNNstm5KI3vX2kZKOiUVniOIy6mBlAtjP4qSeKVpZVTZ3FmkWnSaeIv8Iy8MZryAqPV
1+Dvtd+EQFSSp/dw1lJeNrbhEYRrgpoLpysdDE55hD2o3837rpLjSx3gvx5XWxnvgxBbuhfLbE/w
mgR21vmrrEJIonHPR60PbtOsHJ2SzeZeFfduo3U7I8fcDnxWGeZPEa6J+qEIlIMQ9UQ3emvFLQkW
IpRYGJXWCsBz8c3fPMfsGBjsIIypBf5hTWTZF234FCj+Pmo+DZnbR6tt33mq/rqCX9sKBlIPV3XA
CGODQjHZpUY03Ik6YAdwQEC5MaJUjKdcQgI7SA8RIuRClsqrko+xqa6t74XzFzg3fWchc3CNHOuK
3jfginRuE4WHzOh2nm1sg8zcqbnkTjhNepG0C8muES4WRm2I6t8+CJZWOTQVm2oomAqug5cbjJQW
3kxHOmfBEvElPGkVLt/1VlY+h0jGJuTwGNT8xaACSg8cRxTU5tHDLny9zKa2czUc0MWFMODGYB9G
jdFTwMMPcT+t5FRXLWLxvRHIBiNloE5JJnn5opNa1nLUcerQnnwac+5i1bGM8NII+43XvQzVB8r5
2wQtvMQ6oQG4kc3hgCbELrDsjV892HgyQlJaWfVXVKzXx4KhSjYNDBb82OVj2WkKLjI0Ohezlk1g
n0r1sY3u9K7bFAXUVW408jfBaBSaSLe//NKG0/478pwPLeeRkpghya3omgqSe+n/44U/AvWbT4FP
qlbvLwspBx+A1rdDj964OoWDTAmRfRm4v4T6UevvhO5Y23N96ndOE7z3xs9ovWzadI0+uXQeU2vS
hVySKdhCl1OsJ37YVyl2FUELghtJLQHyCEmpKq95r8Te/va8Lg5n6ig0saPFPelyOK+NBrUfGlyZ
2Mqa1P4vZ2e6GzeybOsnIsB5+MtiDSrJsiXLsqU/RHviPM98+vOlDu7dKhaveHuj0Y1uGOgsJpOR
EStWrLUrkF1z1AcDD+yy28LDV1dj5NeA30kqv+QuJ0GdqR1Snl4Wh0epRY/MUM/oT8HmJflQnMeP
H24tXIizCodW/GMZLqypKtQp49DkPd1nBm9FL2NqXxgYcCXmJgIDdcFyC39f/Uog/4swRZAkblzu
adw1tWQMSg/X6xBoTz7CJ+FvJzQoc6U9txIKe0dcpsfG2aAWrCYgBv07hm0Yq77qN3S+U6NAx/c5
yODu+IfHPnpwoA1z7N9pr2NTe3qr7yp7S0Rg5fMkLQcvg9SJ6LW8yHzIb3Qtb1ACDFQ8vA1pLyEM
28gVBAdcMBv9LCYAPn65K2eJdwoITkkgJLbFlfmu7rSrNrLVijFbQ6l2HZNDah3vw/YukUwcxLfu
vpWjBCuZmxd+GaTVZUDOA31s2tzovFyiCRdCDBfpRWzuhE6WdqRZtuuUdOMRVxdF14aCC10VkvTL
R7S6JJsc2F7eJ8tq92oEWIKyUUApX2M/GEvV4ffHe7p2gGiJvfUyaMiBJFyuWFv9PJLZ9HCKbnrz
p+DghlwlWogtpfYUy0+dNRxhe/03y0L2oo0C8f8q2PqB3mtjwBcjY+5c0AUXpAZ/SO/G+LuU3tKs
ckXr0TL/NbbPjSZEsyGZ2cwKXembOlg3Sa1NRFLU2RO62bXvqUN/BD64meI722lc56XtqyOOXhtv
dy1OUHcI2Xtuefkq9qIcbc+5zOsVyjUime0Tg7LkuyNleybsmU0bqTSfYliEqJP++8CvA6QAh1oq
E2ZLpqbUaqNa6wmhuE72ipafuWFvEVPuVSgyyZZIz+rBAn21mXMQk5LLa81OAicew5L6hIniMnA8
O4BCzUSUMn+Ok99MWijRdJyHzfnmZfNGvGA69pa4cQwxb3x5oo2pHwJmfJnGL6S9E+C2MQsnjegM
tcGlZy/0vIUQoAhSFipu/8XJhoMLDwryFc+/uAvALEZTqmtOtmbsxI0XDTC+SOCN8DscEyT3cMqK
gz3DkhswwhpkpL9fWsTsdwFSzU02HEqqJ4RCwxqHP/tlwLHLaJBVbqvzKN+YsOzs4tCR4Wjdrc7M
3sbji2xlgWXwG+hF4zKyIiI+OV1V6XrGKUOOykQioJDyYx8ddES09SiC1+OFuMfDMDFj82xW9jfc
kW5s7PA+/iFrkVQIaaP6ARQPUnm5FwrzWH2pF52Xxv1DYfUHm7pxnPA7n3dCvjmqMJ2Qyq3HX0ki
4bmDBDBeD2q3LJBHTUvS3Gk7pADVs7yL5I65379Fg/cf/vFokZAZtDdzshXGRda22HaOOuC/IYQL
gD4uHxdqUwJPreu8uDNOeHmeagZIK/NrEJinCKd6zvw/mdnuxiY9ZfIWIrz2sV8svzh5WlsoVWxi
qzMlxlkuIUcz1+FAwZPrgzN8njousa5xK1hrH7/mN2z9+sFFJ0ngw9qSoZOUjlUODYBZBPGgzBn2
5KKcGd6o9kIULUrQacXIHtLaPiqfhq+Z9CDNW1Ph4jAtf4To9QCGM0WCd9Hl7qeYPM517HfeGP9j
23/D1MSwHUBiM7qIfbxaSBUS6aAwNBEX+2xHg5w40th5Eq9ZiMP7fnRuEGhSrdAVH5XBZ7axw2tH
S2F6SYW7zNe0ZGVLeS2TkcS955Th3hgNV0jLMAF+6if7afgx7qw6FG7JQxyfyN++biy/8kUhuYIj
rqhZnCtjHjtB2zdN+ZAxn9yj9x5MzmNRNEw4V4hToQ9t1/yLpE27wdxcfCWKQHAhW2DAgbJ8WU/U
CKulSc/iVR/+CJv+0EnxyxjlD1blPAr2cJvk+372XVnKv/hOe5tlzp1SW24wK8DVBp4W7W3o6PVO
6x4R7dsKN9cpMRgcQyYMI4iK7uo8VIE+9LXfeCavwdZ3FnqlSRMeffwSujB0Z9342rf5q+8z7GLa
X7Ey4s9+lel83wbSswi/tFg2ipLrQ0raLMSWaBEx27es+WRGvbNRUxuvLl46gsAQDgcUiYLsVbWS
c4yd+sYRWV0Q7ig8FQFKLkckhokz6ihjI+QPIuXF+to3hiuYjUb+0Ks7IVFH8uHNLlx7ZG9RaQA2
EilmHJ26ACoF9+PGT9KvPlRROvznJy2vH9rZkT8MjVc2OlO6pqurHbUv8gOV4dr4W2VNdUPp/xhg
NGH+iEMUQSA1pGZ22vgl198PpGEBhnMH0LK7IhQms1KarVIjhmG4MfLVTdnhyMuvaNBciZD0wfC1
8aM9QfSwsfZ1KibW1uC4imKGvy/jYpvPJmalau2l+WdD/tL1dygSKPYBB0NyA8TVwrs8+iM5W2Pi
158tCtRgOSSejKlfAXgB7G89ndvac7Brt5AjrQvQsZrn7z9XwjEooJQbHjae9voYsirtOrgGtB2u
vNXggJlKo2e1Z0f/663WZjBdoYUPGsa2JwPbYkvHi4dT8H+GDgYEHTSn2dk94bxiECEI91q7dT2t
cAOAB8QYO8QtWJdLCqQuS8yr+UHt4bUJ7wMwORzebJPGPjiLwsckrIt1rSI5vXVprJeNzbn+IChg
YFMxZk2YuurLT61kTGrkMHULrStqmbM4x8iUFK/ip2TIXvRKguSM4eLl+pYnCWqXlG/qpIkK+vIG
NaC5Yj9HYCI5NxaJkpPU7dBUWu3FMm3V5qlO/0HwmgZr5bZCFDxwW0LW1zjZ684Lp+fjbbiO16xO
RBRSEQSIJbNJlbvULxO79kITYhnAJmqiY31vabkbQZX4eLGV3IjVkAHnAoPSBd3o8vPDLjkopyhq
OPr12zxGodOJgr1mB9OxxTXLUc7SpzoA1sDkVU9PipXeoaO+FQyv0yOD4URBUgCUo8e5+B22MelF
MTF/+Bom8xeJOdsCSYXagtiMYqdwGhIsAqyjPZHCWGg49760xzwc+r33d2NTRC62OAD8CvAj+hmA
O8tM2c6NLPGTAD9hEG2oyC4W2NBEs/TZDv5YZeIWFfauVIvlDU7yWt25qhtvmn5cJ1VsybtfIWLJ
u1Jt6CXu34n6o+nupjSBofvaT4+czK81krr5Q21D9ZQMT9JjHNqbjWO4Eh/F6BsEDuxWUKQQH+u7
1afcV+ZesUpGrGuMkdEbDXHmoo2WRcZORdOZhO/gq98+3vrVVXWaeCayUyBqYk/erZpNQZwXrVF6
YXRMR5R2ePlCBEw4+tQMOEpI1tbmRjd/pSgGbgHYYkHRx1rSkuyyl+AnEPts60d1Cn5GiReFZ6ef
3KguER77PZWnZH5MMB3rFGtjo9c+QdhgQBHcR0wiL8sT7h8jkLSS29eGAUZdMj4Z+qu4AkQ9OOHC
K5XYnKSvA434yUTuVSiZU7R9vPWru8BZh/RHFL6+AQZI45EWp/UbkUY08dp+l3MLM3eyE+rBgiQm
LkjRyENH3ivRyIzrLaD8DU1cfnzM19BI0rmRrgSiYifNTWeMaq9QdCy8ziUEFojM+Zcy/mwxXW/6
J2v4VSSSC08TNdrnJGl22XTfvprSbtAst4qeynSE+LL1plYub1Jp4e8B65cgJdKod4dz1LNUshmh
9hwaE838qh5nPIe5n0hbaxTQNt7HykUgEkQxEEiewlV0uRwtdGkolaLyhr76nGAjTz4KtTitrZ/q
pP+aZwMzx/+9o0WOkHETNWpOuTHupcS6y4qJpMoHNRmUrZ+2kjC+DTezh5QWVBWXPy2321LORrXy
am0+DgNuknyjAviWIgDTInD1liGc3h3MrVnyKx0zhpFEExTtMOixwoTucmmlq6x5VOcKZL9156e4
YICv5CYApZ2QcxOF56gLWbl454BoiMMaN+jrhcFNXj5uvKKVfRAwrcgTIDtQ/17+mNGZYFpWZulN
wbgf0q9zM7qpop5tfbrvArA92EdRld+ZxtbA6NWcFPsgOg7oMwvVhKuxo7qYsIRqic+qlXrMI6MI
eU5xQgoxwIBqIExTZYxpsRjxBHkHoHtnFfBqxkfNTPYmSaaFVnX3UwpML0v727oaXNCjraCycq8T
UcRcFCml0EW/3CHS20ZlUK70HIZd6HG5WjNgwg4jwP7SdtJ+0nG+kQpPju57s76ZJgbmI4BQPEJj
OkaTrm0hoCtZ5sUvElfQu6/YjEZ0wSebK4aJXgfsB8sSOz3nzqtJ9dMyRiUCntgrPuvJfG1IPpXi
vznHDAHBF4TPRdm9PMe1HGeaH3G7t/WPuXyQcKvvX4UGXkMkGft2J06yeGuCiltJKdY45EEhMIay
VYKtvSNQKSROOMdQlRaflDz4WRLLYeW1esKt63yrSXrjNL8vus940NzIY/Rd/JKpN3Zd9Cp4NLaf
v1kZiJnLYBMfF5/N4gpgZJa7mEBLdro0kpiMaAjnIuEbRyC4jXaZzRRLqvr0QY4IwyH7jZyu+bc3
ncgtcabZqNJW4jwQOdUZoZcyZIlmdaTfypDyVQsF4V7XaQkbbsWoB1K3ez3RvHBzTmrt8uViQZ4O
WFhnAFLUJO9OZaObpjRrWvnmeOxY/1hBsxOU3QGjqLI2d3aZorFwN4TFwVaqG3ZzV9cbw8orBBNm
0IEAYApjun4VW/tsrtEgdQqvlBl6j49hF3uVO82EUuh3jflUM2FDU2CXmKRlercXBGKh8eDHmE5G
v8usu1H8duu2Wfli+Vli4gRXk2ut3YbeJoOnAV9s3t601jfQxjMC+/iccBs6oHugFG0ZeWP3rdfV
t7En+jnudtBde0uCd8OhFAyCq4n5GqWYUUrq0sMEdae17U6ysmNznOrkVOjtvuweS6g2Oa5eCZZS
Eb32LQ/ytTqdn0B7ksOCx5m2OCjqXIwk+2np6Wrv1nl2EpnajEntWCEOxYyZGUnUpdIhqrt7Ybdc
Msjw8bW3Ei+AOZnCJE8X/QTx5+/OqlMAd5Z5VHpyIZgo3Zsv/Sg1O3Xa4ritfIoXSy0SDa3oLd9K
WcrpvtdB8EkQboT8sTME+zwgIM7f/+2z4eFA55PPAEohmNjlsyVqZ02MbhaegMHEGKiqSAdUxDHX
2/jarndRrCTiP6PDgmhzuVLU63LWW0bxZlMBOVP0/5j23knx1ge0utKb6jrFHCMnyyMjlUlStF3h
5QSRUFXP0wzvH3ReH7bAi5UuD08lECT6W4hmLU06U73U0yafCm9AW5N8rBmDo22k5xI6ms+lIRq6
9PLdwpLcj9/c5tKLY2mOEZIz3VB4TVO/TfDOBeB7DT9O/scYdbfRUrdQnF1AyNhYWhzDywuLp2ai
RfiS4b5lLHa4Ko1Y6auywHG8ag7tBFxlVW42Qme+tWJnr9j3Q3tM6v7ewAxd8JrsKDtlGWgjTpIb
19dKiKCfKWjb3GFQ1JdODrIEv2nAoNWDrNGO6Eq32Z0UHTtUyUVFqZeSlxrIqgh6VYVx9WY7SIA1
y+0ATBZMNcYJ+Jwuj3ZSpK3tdz4f0fjVAbyuJr5YbpA4edKjFCoszSHGE0ui1dBtqbesnXb8r8RV
Ko7hkpRjhHpRZmhSe3XCF6yTElOngia6Mh/YxnsX73X5oLDWSZwEWZ52/uJBk9AZVNiY6FlTLnPq
peYs5pkajL9BZUQi6aP4XCtEK3unUBGN8QaZ4OpxVQ0+IHWYmIChPF2EkYkrgKEqqDhJH+xDNlkA
B7TwFQqAj5/2ChUTKyEAgD0GU/LaEqIzU6srtNjMvcaQj1iTfNEDvH3ULYrCFQTEMkItBVaIgs7Q
Eg6RR5p1Y8Yy40ivMsxvItPepShX9bJzJ0gxFdphWrzFebwuLMW64ECofOIqfnW3D01QhlVj5V4m
6WdzX5QNHeJuF5nSPiT1loDdVRx9qjTeIcN0HsLulgx+H6odTtxb3fKre0/8GKbmkeOEf4k+z+XB
kkLGyExJyr08+OIwJZYTrIMcFXE3yx7+P1KstXf7fr3FtddnFCqB4/PwzSMKmK7N5wljwqv86Sgn
PDWfqtW0rpPt3+pa0RgLo72T7LVi45hdJ1k8O/A37AjmBzgFizu/0ooCwVXiuBHrrjBjyXNW19r4
QZnmAv+y9GRN6WlOGQ0pe+XL1Ie3qYxefhFviY+ufVwGMR0glnPPybh8DXVc58BR3JwxFWuTR3th
YxvyrfeFvvHYG0stYX+4L5OOim7B0calo4l3HQ0ogXXHm/nAlZ+xLXYYBhSPBL591a6vcsSd4qYu
wA7Qh8swg+FgtXn+jzwhiKDnX6OkeiSweFKmPadWa+/8H8k0/chg98+htLPMcAP/v7pAxS/ClRWk
QLCT7MWNESq+Y8w5V5YsGTtBTeq6+GXqrN9zgbU6Fk8fh7L1M0bXQyCdQmdksV4XNnnc9TGXhMpn
3kX7skUhGYc2NA32FRfHUIByc/Yc52veBfveRF9oiz56fVHz1Ahwgd7A9CPdXFwfEQM4pm+SNkjS
q5i08utDM86uiOI2QkMmakp+lruBcWeMyCsoXzd24Qq+QsaN5iujSWj+XnuYNklUGNhUFnCQu5sS
JZKxsXx3LmJIeP697n/uaILVvuYF4fz88drXMC+8SiRs0Kpi8evRa5U2ilT0fuY19S9cY4Auyexh
S0zBcFCl/hCLWSG5O6QMKYkJKcAYqPd7McqY9x1sMLpBfIigX6e+es0C0y2GPx//xmsu5ttvxCUX
+rQ4mIseSAJAPeYYAngC4hRS4rLDpCF8EqkBiZf0nTBzFXO7upFgebMVEtbOB1rmWIAJ+qv4Pi7D
TzoXld207NEYfcMayhUgp7B+i+fukDDdoCK+h/r4MfDDo2w/SHV2+HgHxGdwkd+wATSByCKpVIgY
2uUPaMNkSkrD4gdo1Y6e5IOOdaKGfdPHy6w+6Pt1FhutTlEgt2IdMIZyHlBqYqhmoL0w+ICGya5x
8MiOXCclyAu4Qdm6b1dftYA+aIGa+FIvhxA1GA9hWOr0WWjvVfsi3XfaoUXnr7VJ5wCTw+z3YM6u
mW05Ca8EfjpdjEgzSMo2L1mIVWvovYGnHnWtcpCH8JQmhteSh+R1soF9rmQV9NfRVxYKmnQVxE95
V7ijPj2ZhCTieiR/FpB9AHJChcbnznUPnBHlGyu+XdbLE2SDJgnqGxpA6uLNzv48WWGFlY5aFTuE
hUFdk53VI0yDtmIM9VUFWhV9Zl3BszjwAU6is6CUw3oWVMhIR2hc36jXVlJM9uE/P2oR/Wc9LCiA
OG4+KFIzdrtmegr5pEd8Yd5op8jXO9XGotf1KR/T+1UXu68lZWbMYisKOXcNG8IR5fj8Xcl+JP7k
MgPrxnPp2u2G1vD6umSSaPSAGF2xe5I8UbAFRnKgkl9zxTiZlKBiXEAfMIWlMeHrz70dMvOyxSlZ
jfHMuyC5CPgPo2Oxz2atd2YgsfJMDz1gg3MssjFE8MmlHYWpYoJ4O7Q7a0KtR6aYqJVdG9+YjFS9
lU3MAfehfjKgPjRRjwArqDiNi4+Dz5UXOtkQX/5/fuXivah6Gye6JgnTw3/o6hXySR1VUAL01CJ4
EDSRfEP12ht1Ktwskel5Pu+CMURmyN/7liTIq6P0t8huxZkVc8pzvJEdrSVs/EQdtQowYnrE4sN+
9+GWE2OPnRHlXils3NjMGbasnaifTExARTkdwVTp0tQTRCHh9SIYTNPIl6Xx5dEgyiNpo+78f2yb
kLYEY6BfvNi2TM9wtrOT3LO/YbB91E3aFlAvBzJKmFTiB4pPW9b6A2Zesl95KfN/s8x1bYZHgEVX
zOgFlbmrjfvKSF5aG7BykP292m58eeKXXMYgC/MnTj+GPwIWWMQgudQqKzG1iFTjDnjZ0/XioGu/
dWdrNOc6vrIQIteMOylCqX3xmiopH0dcYCPPSmVkeTtPxnEvjNHFrGkazLvBtzYO78rJENL0tI+A
Wni65fClEZt2R6cEEx8z+xRB24tU0+vD6hhUU+T6lv8cl/q9HXVfkzp/cIBD2nw4yVW4k56mXMH3
Z2ucbyXkC+APixtAEVRmlkMkat6EY5hk/CSLZt4k75MyPE5z+Wz3+kM6SidTTk5piFwTQjuK6jZK
/Y8fBl8DVf4VqK4/AdHZW7n2yqsBTkCdg2sPntGyU1shuVMM2hAxrxu5IXaBnZztlPGxrVrPyPa6
tLXg6psRHFeKWF4P3PPLb7brrbGL+zjyCC5M/M1uZuOwCe6H5ZcZwyaKfSCO8NjDc2otY68LeNQ0
+t8wyAE+Au2gBJ+sod/Kta5zOpQHDRTghSgBZeAiKHeUEpJqSCGyGeVZbvTvsSL/6qvvbZDvi7h9
iqrqIGfFGefTYBr+wMd9cVBGwvTgF1LBH8fetU0S5o3CxFEwKpaseJhADYqflJPyzMkM6/tMao4c
6NbNMDgOy51e2tyLSbIzle/fqri4mdVYdpuYbkNo50cKxy1i6EpgY/QJcW0AGKQuwYIWL44Oy4B+
MPKhRX+TymjMCvW+Sv1eJwi5tEnAt53VkEZb1Q2nO72ff+gOdjSFku+luLsZav9zo980mv1sUk7X
MmRqSaOuZvoBzDNRYTtvEfBXjjf8bkp64dUMMWDxUvteHuU+sPnNpXbX4XHfV/O3SfHPgwohPdJ+
VZN1VjLtr6OHD2mVnrQHpDtv2zqnGT/9bps63RXTEDLpZhw33vHKgeO3QXBikI9i5i1LeHd5RV3b
ZgniCF7vK3dFpH56rGT1PgnGbwypfNccRp9Qg8JrzVNHvBfi6CXTbwa5+oN08hY0foVMg+8JSSIE
dWmdwW67fLcpMpiR1CAbN6fOt6gJH1HofBYGaU3z2aq1OzlOEdFHzE/2HwXVamMrxP9+cRO9nSs4
dVBcrxJw1UgdOS9jnBDkzEOUCEkkOswqthc0D5Por4VyThRyayrxYaoC6p7krrbbn50Rbk3tX9f+
7AQoomVQd1CALBA/wFUmSNoA2VpUE9Bxvuvt9qYxw8d4zr/IOhCAE97bIchbPknPG/sg/udX++DQ
IxIcVxKIRV0ZQKWS6VCg3oc8lIVFvGCcNiruEEl3IBMLMeOY6qfIOOaatvESVj4VWN86/ELh6nLV
3cdyMzalzOqZB6aqC9K7uRhcJ8dIJZ72A4OIzaZF/Ep1SQUPjsA0PZiuvsQRQblLuUA53hsBDYQu
SpLjBYkBtBpMbuUwx2odBJrBqTxl0sYDr1TXrA5BSSS5FvY6i7Sk0zPzf91cHRxWXNsva6YcrN7t
O8R8uwmjss5EahdvCkWu/pEzIRaR0/+fNiLBddklcAw8zcGaBNtkEVj7Jh4lIzMHz/aLL1BdHoaw
9WQ/3wd2fVZB36B5Qvg36o1b5porxVdP44J2gqC4UOJefvUgOFotS/bwRnSabVLMpNiX2acEVDfA
ogNGy98mjL6qHVmp6Ty2M2qmBs2bsP2Tl+pOCtJd3qgRn0KPP2z8XKX9T0Mb74Wo1sefxtrpdLAn
FDKTQi5oEcgVqepmW3LwNa6piYgOQxSfewQlUoxW0fU04mQjJl5Dr2zOuxUXeQp0FK2GdoGMlg7B
F+StY9XA/GVDChfp+L9+Pu5OiBzAaQwZL7kDZmtKY5QhtBjjdlio+rnQ8c/MXGa8j4rp3OnE4o9X
XDv+b8xyOtoUK1euwm2czYPSotsZND81xJD6ROFqjxjv7M/ZqxKQdqXqZ6ssbnu9eKRv9vfjHyA2
cBHsoHHTGka1BZcFWbyAd/efLTHPreYoas5FdCY3uw0MyDtWeUqt4vDxUiunhyIR5hQTX3CKl53+
rMqbOZ1QBreKeCcUF/CM2nem5CV19QXngTraYg2v1PgM0OKWRu4GSkiue/l0sjrOYT+yuw4TSykt
Iau6yRM73/UBmo6osiuBcSqKn0GStKQY0vOINNsO5xaXE+6OoL1ziYNHZGpAq53rZ7qxr4ugdQP7
z7/fHAR7SEQEpHrV4AvzqStRdhk8C2sLDspJ6bVPFdBD0CRnC6w9c/61GaXo3pH+U5ihKKBeNYiD
3skkySTylPp8pGS+q1r9XI6Jm/jpIdS3lKBXmpisBzVHFF4suZwsD+UWi9+8J8HQnvPYOuRqezOo
7UFDGaqY+vvoxhi+mdmuyOVdiq+1IsnuFFF4M4G+EXXXLr23wWqQcyH6ufRvaUtbRu86HZFmjtGh
Lu5T7bkJ0ofRvsGSAnaquq906+hI7U+MZf59zU92Q7ZpvoGdy0ECDKeMoLDIMAolPgtZjlnCr7e+
0ZutQYkr7zrxjt/0qOFlkX1biyZhOfZR0QgpYivJvzjVeFub+r62628C7JDs/qA68WOsRCdtDG/U
ov9UtsFngxtWTw5FWjxZjX/fMIDWxr9LOd1gGa1E9/c/zl7cuVA7wzz3B6R0h2gf2t3BjyJYtRKM
eRT883gjrRTX0zLW2cJBENliEuzlXGdZFOBUFVozmRS/8UV9S98xdL4BPq2FVOAOOBeIyDIytMho
4jotq2ZEMhDUbbJ0ejEt/VIoGLRnPw4aWystXi7yDWEWt2SLYlZUTIE5Ji7KBtLWxsbWrcXud8+0
bAAnATXBULJSXzCPjqLYoCDKq/WQOUDWmMmfUG79+OFW2qA4VwigSpTfzN0tgreelXQmE7TbBH9F
IHiFGu8MpTvEqnOsmCGw/47Tm75kPkGi4W6utmReVk8M+IiQ4gXeXOoiDRE5mxMjxyQicAAlfVS6
/bab1Np3AKH1/y6zODFdV+Qt3stMqIM7d+GfLnmGDwWGeog2m0krea7QFmG0FHVSCNWLb67OgrBv
LfRyRI9DkPEtmkZpJR0k7VPbTvRzfURH/r0eKnGIpBFpE4V52qvZKadDY2DsUa2Jsv5WxzxW7GY3
dbdalL9KUes5Qb6Tev2s9vbTxkFa2V6o48Q/iBL8tcwCGIH3az8yeWQhKsEsAU1KMeLap9hldt/Q
SXqMy791kj40zvA9s/SOMR13iMY/kjTdgkg9h3ryI1Ttjdpn5VWQZoIuCSoccv3i836Xe6FzbVX5
SMGd0mDLnenBlu5SZBeq2HjCdtuKfbep+o275/pIC/I0KbWC3AT19SLhS/wOFCZGhEp1+oNuPavE
+in/931DmklMq1EXMrGGjsnloxmxPPqSrnfQHR+74dFpkR2Uvyf6Rgfv+s2yDExYzpOoX5cw/yRp
sH1VpfNgJLiNVLtl8YtWbDl+qsqtR1ppVQkYkJhjijIVUtvlMxW2Ug72XKGSPcX3clqTH3Z3o+Mj
avi7swDOCsdto2cV4sbHB/g6zLMwyD3iAEC1KJZdLpxrVjX6PYJAXem7pgTNanZcPT2km/Diyn4K
V3KH1IRllGVPv5dzNehVxEgK5SYefQiBP5rigcZYnWUb5/D6RsGsB0lU6IGi7bfk4tZFDjd8dqix
E4dpn99ahlH2ILl2d4qyCtusLaWVtQVxA0dgAWQFasniawNgV5s5YcExebWDz6P5EoQeg4rC3yZ+
/viNrZ0VFXFiHutt/EpeUOQ0Z9YxfrJbNIp/vNb+g9P9ztpzkhwq3FORZOtePl7wOpRwIEEtiOgM
hSDDeXlEQikl9YYM5enV72h87JCqkvEK8E9+zlx4+LfxN5KclZMiBg3Eh6CJwkr8oHexKzb6Ns3M
AKmmuKEzj7D5KLhK/lGbb5hG/fjpVlIBtBfQ5QeltXSS5sWnV02SU5Y10l8Kvsa5kxxzM0JKvT6Z
GUVdfPBHEHfD2M+GfZtF3f34qde//De/gYFrsjrBZl3GmjaT7UwNkJEJo8ehvetH/xhm8tGK/KOh
Zu7sJAe5tA7ylNzWLj0cdYsgsRIGGLmkTyhQKpQIFgdYl8Ah6zjuvDrP3Sr92ZbPYfU409P8+EnX
Xq04TNwTVEf0yi5fba7XmlL5M8pTtb0Lmuym1r4pZnLI8uJQNF8/XmylQIG6yEuF2QL+eEUz88c8
Go1MQ6GmtnYqo4KB8jD6ozs3D2b1JZs1FLZfChtQInhh8jifs/2QD3vV/qXyBobT4LzoarQRcd88
qy9LBWQwibZCaoFPaokE1VFimLkecX/F57xXXCX4wqAEdhBPg//cqHdQVdxUQ8f+1Lff5uE1kA5d
9cMvPmGz1skPZffw3BeZO44HMzvKZetq0b0+bVZ31x0DNo/LAWUjMQq/TOaSwci7BE86bzR+K8Xw
yHTIIQt+24l16zsjcqjN7cywsmQ/TwCGH7+5lXh6sfbimAzB1JTKxF2R5qJr2h6tvqGN/k1py8PI
QEqQbpFU1ldEGhUUiT72cgzNt+ay6nw61xi9ujVNLWAGNyqQt+3vjAbr90LeOAfrK0L2RX0Eia5l
/q/Vut07zK96ejgcOYdz9w3z22OPjnOG+oc//vl4T1fCOHv6n/UWcW6K47oxa1TQ5pSA1ms7PO9g
Es7IRcf74ndIA2LM//l4zbW7CtQbH1DUhxQyqUUob8nNZyZ2uZVUbM+0n1mp3ch+sjPqX5KmHQZz
b8gzHBf1tLHw2unVREUgdDQF3fcy0OgpEwoSYpaeSqYrw3QaS5kJsb/pADmgRA8r7elLE0lTCzPP
LRBm7d1qb7CnKO6uqG1qkzYxaDarl7Frps+58i10vsO2bdP7WNs6uyvgFxEF3JPZF3SVIHtcPmxe
97aVq3nn9eVnB8mSAQyiUV5DbZ8WN9l49HMe1gx3av+jptlw1JL7SbvZ2PG188W7Rv4e3VDy2MWO
D4kWywygdJ41fqlVZRc1EQbJjOU9J6qPY5fuyeWjaaLJ3bupL4sfxKCQgjpa6Zonu6vdgEG+bNo4
9ms3GwppdF74bTSIF3uTYpsa+CXZUqQ8iQIoiTta6gq02i1l9BXcj9eAMRrzP5RcyhIDUkIpyHs6
rRjR/or+imkCFMHjhAFSQH/6ikXrZfLjOGzUoCtItFiXaWGKfBDet2vwXb7kRGoTjQGXd9jvugIb
ToIHg04ndbjJzXP30v0yoNkVR0l+BQktogPplPPkQDSQz6HpbZWe19O00Bq4MGBskeWT7+uXx1Fi
aEhCZ7Tz1Ox2DDzkpbtixn0gvEtz+RRZX1RGoxrnp+nMh54p59S+bZBm87EIRJS0PNibbAux4tWV
C0apMMJKRbysPVrqKx1xIdIb0VsetDtzrO5G4iCubo2bx9mNLN8HyrcankxsZG4sZec0TV1zdjZu
ttV0k7Mh6lYkT9BPvtycJlTNlJKFzQlQnAwaTw4G+nCPSZi5edG4WDV7hpTsbO6gTqld7VwGG5/E
VRIGSomeMZecELyl6rz8Cfit0xjKptazdR3eA+vmfIp6spPpEGxU0dfPKxZDzAksgq8Qt5PLxaag
bYIKvTEvDz0JEE357jR/Kv/sTK6S7hu4aaFrYQ2t0wqTNzb77Q69eO+LxbXLxVXM5QNMSHhS5dxF
D09W4ooB79obwq+z9WkOd0C2u5rdlg4oEETyp8Hel6mrpQ+yvZtPkxrjNfvSxsPOClxLpcDy0a0t
dvlPNQl3kR0z4aicGO44qOGXcv5ctU+J89DJqdvpaDdXqtsXT7KWuTh17DBx3uVhutPmcqdMD0q2
D6x9ar/onexWpNoGGoiD5gZYzWEnULlmeGDgO+h/Y2TlGomF8hNqPG4X0zs8tdnnBnbQx0H8Koaz
XwQvMXDOJNIVDIGrQCZFedtiafFNTEIJleB88uAS0CpHG4IAkpn7j9e8blMybMwdTaOe5ISJg8UJ
SSWpi2MJOUCBUAq2vxBdgqHhlvA3wcuK5DVGzGQKXkJjo/BaeV56UzwxvXE0NJ3F0nmWOJNT2G/i
iIoWiEl/3fkrabpr7ehZdMkWXUkgoIsDebHg4kDKeU3hHjmNV3BFR0yQmy12aIwI5/x3IOFowWeB
pbcQ4dvY5qsYKLYZjVCB93A9ywtw1kmDnAuKZy2NyLWC26wwXYRpd4KQLbTlZPVvyuYbZuopAyp8
QnhqHPbVVqKwuufvfscit6/lsXQKjd/hz9B6MfHUkHorh34/yYgLSSO+prNXboS8N+7acuMhgYjM
3qHsWsa8qdHkKo/M1uurl7b5WjunNnny092kf5Xso9396ckLKWviNvKMY+O7frVXxkNSHaFpiwEx
awukuq4DeSGAKoKYC2bETbkITk45O6htABqNB6U+WdbJmW7NGpmLH+VJmikP3SRwGYUEMc9aT7Pv
a9krItf+Xmh3xtEaEKfaVb+NYef4j1p68/F5eavvrnbsPz/vLbV/l1UUNR4GfQTsE4deNe+N7IDP
Wv0lTnf1/3B2XjuSK0mafpXBuWcPtVhMz0UEgyFTq6q8IUpSa82n38+ze7YrBDK2B+g+QCGzykm6
MHOzX9zVE7oc3litYpt9ecgOMhiaRmfH7udiM+fbQ94sEm2Bmnsrr0IFBMByAwDAGR4U68r58QGr
PXtQzip0A4FVwZ88/o5ZHKf+rPAdlUlf2Xy1ELEoGDOveCn+jAM49/aYbR0ZC0BLcelPrsZB3aZO
V0C1qb8gd7fA3mTR+b/rOFnP5Ru6WquqJ4U2pLvE/G3IEBWsTUob1bwpo4oevhvJ9sYeio2RokqP
Yh4pNpYHquPlfr4BQLS1jAdygKWkvrf9TC/kC1qKTfmSVPp9JMsecLcEa9OoSzetpHzD9FRo26vC
pfA1TtxqMvdh9xLnz6a5jUMKAMaNnq3Rbl8k0iGUqlUH7t2X7wP5d6fdRyxk8B0JVtqpeJFqV5Dx
F9b8EhaJl2r1VksB8iC8TED6fJmYl44V5SP7BHpBqeDkCDUcPxjHQiVkiKf0mm/BvnowBq9EG4ro
uI+7zQzWFyqdulFMYG10ZlbDuNQDJF6WMDIqdac0S6e73+J+IsfJIlTQt8p/ssBXhuFFZLP1lt2n
PSg37XvmTS1n08ohPP82D/5Bkm7h8MTjstbRQXEp9qjGuoz3ZXvn2x7KaOmjclt5zn1YgjLuXuGq
9/H6ykc4u++JrQzgm8xW4BtP94peSUOgVXrrTl2xyr90+b2NVuL34E762rBLOgtL1W8+laWRRfWQ
2Xul3ir6Sk83FViQ7tZqt4b5GhZfUserohZu27JpXH0sFyXN62ot5aspUJd1Tn2gBcKxdcI7Far2
rLjkM7PuwZjGIOE1NDyr0RYI5gZPYEuMOyv+OQz7vLsNnGX2kpVfVWdYJkrlVcGt4WNXlXAE0goC
sXKn+esR1T81CNyi+wmA8RAF19oNlz4U6AyAqEgRcy8/qTNOslr4tjqQDULGoiLHlgxWwoRgkTfv
YIivBL1Lw9EGI9emH0W57eQmkmSaEktWTuk6HFcE96IzN8LiILF+azF9seQa+N24EN9BO0Fro/1F
U/Iku3f6JJQGOW3dEjLfVL4LuRahdPv5ers2ysmJN+LfUdF5pLwQcvrozmEe3yelvpasnF2dWdVk
RvBUqWCc3+gzNPqCMhVQxe6lhP3vwP2ZOUZHStNKMu6z+dkJ7npBQCeMKxOkpXG4BeSx0msucu21
jvmlTJF6LhkiIhewWk4VvR0osrGRI57N9ZbDZVDtnYQKam5/T+MvYa+6XCoDX3ErR1n67cPnH/28
loX2A2GGxoRgnXDWHccZn6TZDGONy/xQLUTuJlCKgpiv+r99QBJpiKwacIKifvp85AsZE4UVoOQY
byLQc7qousHJ+jimAmpHpMGIDKroyyRavjQhpxY/HdfornVyL74sTSZ2DrNMBe9kiSVTl5FHxQ3U
IexcwxfBChN+ISJXFVqHoo7EFsB+rb2yuC/NMpUDivYcqLJBq/f4O0d2Mcs4BPC6yVtp/EylxdS8
iO9sxc9ye2eHsLokMJQ4q0nJtarshbvxB0gXYAgKAWcOOOZkmCOVb0SIHX+R9HepKN+gEGj074ZV
XXvVC9cBaLeUbnDI/BB/Pn7VEuVnO4khAMRA760626iVZygzttB3gmDXNKgoWrBT0V/9fEldml9h
8kPqiWsB3dKTLDxNLGfoHKt2UZpamv27UIW3BAY8fOUw+VDKUd6FUM6VcUU6cJKsHY17ki7gRax2
MCa5gSM1P9Q/W/2gDGvHeMd6deHPeOby3aNsKXh8AVYRnw9/4eAU0lb0nzjP6Lef3IHaQamHglIj
PWhz2076phy++mN07SXFCj19SbSQuEzrgmd0SgTLkyjnFGk5KfTXqXs0KDUm3GDDOHd7vfPw/vFM
5JPV9k5oi+dB4LWjvTDlx8/f9kLtBSAGe4jeLbdOSpLHyyuVIKYoE3p+JmWFGHkeHXVJo34ryNbt
5kEU3XpjUTv6YrS5hxmSO1yTjj0/u3gEXCIE54PM6LQVb/hFYaW2XrqCSaUhmihIAFUGGTIi70Pz
oiuj3Zxeof6e7+LjUU/SDByD6yQS8qRpmW0wMECuAF11fQNO+VCV+f2V73y+jQXLGzAK9WWCw0dh
+I+rkmInWRYmMD19bOUxJV7UtbLsGxh+qY2PwrJucJHCHTkkvboytHa21Mg2BU4FmjM9gFMVJKMb
G04r+nCzszNR1YoBXqGb0KnZIS9RSxbm1+DKdJZgDCJT6Iib8zXX5PM06+ghTrdVUkZlGBth7cpy
gBUlSriRsZGh86j4rvsz+K9rXobnLQ94FEjTYJ+AaAp1TLHT//jkVV+1uaZMlVspxSoJAA2ashtr
7daqpJUQvyqFMK+EzYWhLwpVcrshv2/TdBNiIKld4ylfuMsL5icqr6x00T88OdbIe4akDsfK7Y2Q
Qn+xaPvY/Z6C7s3ROgsaQIZcjwNktI3eE85PIo4KvWATKzucf9wsuxuAFXXoBtsj2g+mBtDyruiw
eSsXIFld6kSfL50PMffjU4pHBSuN1D6qjtT7jj9hNtj2pEwt6qdjvIKjh8IGhHUKD0KA3rEhZ+rB
okaSRrW7VTB3i1S+F34R0TbvvunzbUfIsNvnscdCsdvFAUogUBtE9aYOw52Z4AqoVlvJrq8dr+LY
OntwulwCLcE94lS1vMJRUu0tVFLz5N0nmzfRuBsQgkaiVQhXmM16Rrlz4LnS7lpOfGGrUzu3ZW57
QirrNG6iht+Zklax7jjHRBIo5FuS2ViW5VrNUHbQsCXMO89srhxplw7zo5FPlhhehB190rpyowkL
HTQFhCCKEI4Ro1v6zs54e7JQ/hRhxqNC4bd+fr5kzjtconsiALMA+y+oFXWmVktt3ZeuNkAdE9cB
QJ65M3hFl2xkiok6tfQ2mdYJ6hXG85XRz789o+MfBkxGQK1PSR59UuSFFauc6pLpNfPGuJdm4acZ
L+PkpvM32Oqtm7L3Ph/2/HA7HlUE+z9OmrSBmGlOSkkPgVnubppfbBHFaLZpkbiddQW2fiH7PR7u
5GADFjxqpcZLzmq4AC6zmELEUfCERw+3R5KXdSb0P4OEafZfBG7p89e9PMcfaQs8dhNk1PH7VnE+
Y6ItI/XK3bWJn9XAk5PMTVN7CZ87NNIPe9pe8Q8yVeMrg4uPeby1efs/Bj+5Y7XRFMNOnFlgdFsU
YAroK2TajePTNM4kqiSc5mKa8Q3YpY2+CTM0x7HkzKtrx+OFDJlHAQ4GxwEIkXZanrUCHI/7dhJy
2ckSdHg3vxRzjzRevhkiYbX+HGYNR+E1iNT5rRuchIrOO5wp0EGn5rH0WgA1ziiCzUG1rudfc+gs
KkCZ8ISulHgvrGyuduI6jaahyFePZzq0CsRR4xYtMOyG1KheTpWOTTldr3JNYXOXzN+vTO/5yU2A
RGaIvjDJCjJkxyOapRVUWBQUkApGzyAPgaC5HvvbET9cc6oXxkgdjA516BW9/fL54BfeVmBrqTmR
Dp9L1me1r2SgAXIXs59NmXY3ob9AYSnEt3ooot9j/evz8S4sZVpKTCRAL5hQp72lTFfTQMvs3JXJ
fuUJaaOgvhLCP2boZLsAF4SDg4wu6MEzzAUhIbZz9OwkffQmDTXo2LgJc+MGUp83pW+ooGyQ9Ibe
ar8IcVYzs5+isaE2WXx39P5nlQQzrSdTd/3EdAMHdzD7NrCTr4mBEEE3e1PoPPtD/73DGGbZVPHG
MPp6YSPJ6AJw8aJYChDeUB/68MfnX+/cHERDOh/IHjxt6nZnEmShFOedNWQ5hiQmokH9SnUOZUkZ
n6hO3VTkT43eLls5ou6eLkbjHqTfYlC/XXmOC9sR6jA1MBJOBClPSYwahtlQ2ZCKk0ANzW22Cf3g
qa6inTn0+zq9m4Z+YSuoF4/ZQTBxxOEMXWbdmO2+5J5jqc2VWb/4aQSFlPMBjVlKm8e7KEYTHOQd
6nlTwLahhJ6OZPxTvtAGsgFU2iCfoStBNy3OoRoUCyHcmE3qOpCv2stdiMk0bv/1LCdXTF8P1VCB
/YSWCPn2SOJYhF8b1BXMMD2YfrsPOJ0jHOrt4Cre5tIOE8wZThL+C3Lv+DuQPiN5kEaF2yJTNmWB
p+eDN2AIVEob0bkWjk761yIwyLa1j1CRj6U3y8G1CRGp1+k2pLHIMlWoeZnGScwuRrjE8zTlQJ8g
Uxp7Wq2U8BMUtowPNbfS7BezKVPXwMoE8aRx3FxZpZeegDNVR1VRYDpOQczBnCrz2BQI9sl3FjUF
Be0pIeI/oYmLzMjSx+7BGINVagVrdWPgO/H5A1zaJQ6lWaoMCqnZqdKQkumRoSUGp0JIE1uD248H
Z8ydpY3Lf3soSjjAV3R0nj9olsezPtRS2aKqlLu+Km8tO1w7iLFrTUAUuzKv57ULBHGpnAjNCmil
pzXQuZRjq43hz/i6vEgn+xZK2Y1j/Uz9fYM6pazF90Of/fuAGUYl/BsKNj5oD57ESMI17bZWQavO
hlusj+s5rPY0kTJp12XRzsnrZe706zjPVn4b3WiSsY264cqrn+vTiFkEgi+kYKBznd6viySw8n6G
KimNitvlP+PG2HIdwvtc8nKjppPILpsebSXdanOyQu5JUuR1Z88Igc2bIsrePl9gF9Ix+MusbLh6
NJDADxxPe47mt5TLqIc4TbcjyXDRxIGTqH9UpJsaxyTE0iwDhbBJXn8+9vniZmhh0SiEQ4gAJ2dc
NNWFVc4qMAkCzqCQpTj3VhUi1Rbdfz7SpRVHuIPfifoOHmhim/9x12hKLcDpktZYFDZb9BDecmv6
jWWy2zW9tGgtO1oNc3Gth3v52/4xrHY8LJ26UE6EBiR4mIoqRbnL1OR2sOsE+EHt9k5z8OVgP9g6
y230Pn/nc9kslhrtFDJQgdE/u87HhhqrRo1eW9luq7bcZlPxHeC+J/n5j7CfNgaLPL5J1PCrgiMb
hb19XdSH2VQW0yIt37sie/z8ic4zRUGVt0XIRyiH2Hb8OeK0qZUp4gQNx3qnTHunQx4oxQ2F0nQv
FxztxpUz7eK8/zGi+Pkf814MjWFWJUActbpFHfZZstJXqf4x+GCX0/gmqMk4rP/VjvrXoKdVu24C
7VXMvGZjuhF0+Cib1lNC83cK1pJVLvso8to4vLGd4MrrXp5yFjqximYpYeP4ffskMSy/D8H/pOPa
LKBdNO2hykCZRDY+P+YuyXIvVetlUxaYktoLy5pcrXwFs/ET9/pbbi1PWmFcOXo/NDmP47hQRmab
01zkCD7d6LYxJr7kw7EbDekQRH24SECn+uZ9UDrlssybfD1HQEUK1O1Ju6LK2Vb+oYbr5aiBO9fB
WxSY2Jv7Rcv1tXhp5s7EzSndovb1c46l5aQ2d1CIPl+uF/LBD0FnWnUCZY8Lw/HXtKtEx0ieXr0D
9ni0X8pu0drrANytldHcGb6XY3trKWg27hPMLWMatGnofL/yFOd3u+OnOIlbYdIWUFG5X8HcWjFf
iy/Ng2/AckmgVaEta0XzKtbTWzmIr50glw5oUamAh0tHAz3n4w+QWKOdVgVWANWiKep1Ghi/O3mi
QRkUd0GXbgfN8QbZXslBQ9FifPNlxwuVjdS8KBoUtvzK+XHxPBWhE+NpIel9Wg0elbwB/Y6SbZ0C
t2OwNAHmrGbhugo4vZzyOa2d+6GzQ5ou4b/LnhOlMVQIkEKxsXI9vRNOeuSYYUcqFsjTurZlaaGX
zW42Ws9JmlvNLsIrucKl4xItAoUysrDNPJWNU+XB0mpbo7c1ancYdXmF2T35hnGDZ+BGmqbHJsi3
ny82kdmfbtQ/hzyJyOBFNGuiyo++KnsvDr1OyZZBbq1QMvFQPbrySS8U5US5ET61MOh1uGocLzAa
32PZOApV+MDYIuq9mBHwlXtlH5JQgx6r3aQpFrjD/K6xOE6mFBBaOFy77uvnly0k2+kwQJ9lpZ/1
FVttGjIV5xLXQPMy1bq1JcU3fQGIejCjTapx+eoy8rL0tWujTVyGXyete6Ocin8k3b9QUn5UMsXy
iHaYX+uVm1Qp8Hd7frXSyrO01sZXIPoSG19GFSRR2Xn9NHzJtRE+cmaDBdWnQ2kBRLOa8DlNYw2U
Uk7HZ6wPcayv02xYamW6MUrjHlXjcfH5pJ+rWUFtEQV/IjNR40xEzscNcBjGVJQEwvebaLZe7Thb
m42DBLpsdwvLB95mT1/jvt0rwbBJOnXVq8G2CdMZ3LfeLOPHss0QgSGr8pVqucmGYCOPw5V88fxA
Br4gC64JE8UsnYY3P5pLVUqU2J20ad3IDapSyeMcandpXkM/lpsv+XdJqVZhlvwOpuq7qQXfJqyW
5uiaucfZ3hRPgjICYYGcmST2eOFGadfqdsmTWIPjVnW3bTX1Dl3khdxVy2pOdo3vX4miZ3tTDAm7
k7DOLYaYdDyk6vth3+dW7PpwP7gP+EXtZX3rJXa8MZ1r3/rSC4JQEWRSZA0B2x+PFqv2nEe9HLuJ
8p7RAB2rlq7jq9Pe9d+G9kpJT8SRo2OHV0PdhUDDUAIbczxYj1R1FVWoHGvqqz4H2MS1C6loVp+v
8/PwIYahxYFiF2+FJezxMI0xKAbWX4k7Wc0uaVuQnECeYHhqaf+Y460Wq3B95uSmUZSnK2OfhVLG
piPIC3KScwU9yX3rsJWrbAKCGmo4H8fTPlaT3ZhaX6JcuTOM7MaGusJtaD8V9lISWHEtuanG/o5b
6ia0fDqcYXdtP118KPp9lFExySA7O/4gap8FtdSEiZvG6S5qbifAFHKPGmlnr2IfotPcbXO/Oky6
s3CkYZE6VEKn8T6VZ8glUwlyzboiWnPeJhEfCoQfS5zLGvH2+JmsJktDU5JwoJabVWzWB0kd17ZG
VyA072conZYvL7nHo9s/71GgulZ5O1+L1JVRPIPfSEGbYHg8fl4qBlfFMnZHGszFXK4k/94Y5Ctr
8fzLwxkQLHySGYiM2sko4+QYpTrSy5bL1658LG1uofMNhjjelXV3Ftooa4Bj4BQGNAM052TdybWk
h6gSRlgdFouaLnMmvdaDv7CxIoHy3q6s+9YPr4x6fngwqBBHNojpwsnq+BsWSh8bhWxFbm4CEm8a
oYK5kKVsgzLYPtOthexfyZXE9zo+QRgRZg3IUEj2Z1XtKdciuQgizuNq3ormraSWD6o/e5kZ3WS9
fyVkXjhKADuRd3ChYT+fMeAbtAwLI/VjYO/iSoLSvCnv8Ui7rwZrNbGFWqdaOXodgJEwXq/MqdgC
py+LlqoQwRftrFOTsBn1yS6pzRj9Qd/NAK3rvnwnJ3Svq/kQ2ioQ5sbTtXkfqclirjqQlF1yZZ+e
3axZV0JtAH4Pa+uMByxHfR7kMs8QTtWiJuBNdvdkp+atFdkr3H6+J874kNRXEsZLo0Ke4yYi8LMM
fryw0pofyDUxEOoRfJt5UY3qG2ZwT21ou2Uo32fZ/Nr7vz//4BdHNUiQcLO1z006i07VQs6M2G3y
34Zfr6J8fFXU8SHObPx+x0fskG/Dq/SLC5MMJpajgXh1ThkLwaAats8H7mrbU1LHHfv51eYimklM
rN69WPH3z1/zHAlBgBIqtoCuTLg8p+EgdBLS7goQD7XbXdI5N+g6xyLuoOygb7W2f57kZj1A8QmS
371MDqKEw0Ne/y9iAHrqCi9v0qbliU6uBUhZZmEbwxHM0HTS5fGhns2fZpHcSNrwEPYyVsb6LYv9
ZVTib6NzzaTrQgxifFMg6SnTUhs9OZ1VuyEvGsju5qRcGsa8NIoN0jdev6h8f12WOE4iL2ziDgbS
9drRIl7uZHeTCwm/UBpR5w26zHHiGvosmRdZypCMD2VycDCBjMz0Rgm0OyWyvUwN3bazVuzLG9lv
FuhweFJ4TVHj4oIQvQ+WPVffM7sgQzJKKywm8m152qA5mJfhhrLTrYrYcK0126STgeXZqzCvDkHh
vM6AiUtui5+vy3MeNuvSAmzJLkBnmzh2vOubEPX4IBR633O90tLpHps8t0QTUXj1JtG0abL5KfHN
r1plgyruK68296W91KrA1QtsNuQfRiq/62qOUr+hLRP+iW6er5xNH03204kjOYeDLKwaiH7HjzlV
UYZ2mx+6ZuXcVZHxEGXDfaOat30w3oagFpNBDUCzh66RKzJGnQa29jRCFoVT/7AbGVRKsSd5xOez
bO56qbwdovIxzvKb3Gk8XHVW08hs3zmt/ygpxS+9863FNGV7xUSCxQb5moX6s0nMXUldcpurFYUq
Wld25Fyz1LsQ4OmPomdPywA49+mrKtRVS7PFikDgQIsBWHFQrQw8reoajny0aAEdf74ILgR4wiyc
E9TgHJgnJ3lMgGNAntvcyLvi11QkDyYnU1XHj9wm7ofZulIHOW/TiCUHrRpvI8izqHgdz2WqD0kC
ZRbjjUB76NPmm+WMbjt3m0LrEeqHgRZ3+rqFohFgYVdM+fPYqrAXKgWGMtKoCSuzxivj849wIRBR
NedpBAuGzOPkI0SFX8S2hR1Iokisn/ckK3dSVq+6CvWvvl75kAfraySsi9sPlgQSgFRIxO37+Fuo
UpjWIzY5bhMNO6n0fyN8Dewy+9JnZs2sT++dNi/U0dzVdua1/rhsQ3OV4bUQtN1G/F9LdDjPlWoK
SCFoAzq1Bc5Xkvv559HEk5zuQIqllHB42HMFoCFvm5DCYeT2061sDfc2PWEn9uulPynyXkvfqWC+
2FXb3LSVD4uydl4mC0HM2oB90znQVAMJHdmkdC3neZy7cBV2kg+wJeJ3ZJhHhQVPPNLgWUnozOe2
ELrEgyHxtWznzDH0yHb+aWWTN+XqpqjePn+/S7vOgVYg5IYB2p8yjasoqRW0kdkDvFtIaHCNZH7T
s+w16Yo9TG+C5WB6nw96KdWlN/ivUU8qAdi3V1pTjJELtR1zrXuE53cg9fyxXA4Oghc4O1rllbP0
Ugz8c8yTJRdLc4z6FKIRk5zeRIlEBSe4ksCKHXy2VgzKKCKNJeM5CSroyTeVHfBaCuIlgaq8F222
tP380W/rfy+AUa5Cwg4NQvh5FNgAl5yMVRdqBrA0Fwmkz/Ew3GR5/TRL9VsVDzdDMR8wCd+NgbOT
7PK+H6pHQ1HvNLVYTtoTnbqFOqgesvbbzC5vYl09qGO4UxTw8P/WVP/zOZ0PKXWSejqlxzvdNFLJ
oudB6jHdRPpOsb/X9a6ytp3xq6MxT2gL++fPx/xwh/nXPJyPeRI1tTKQxk6MKeec6FF5mxfG2vmR
FoUnS/0NGD1cZUo136d6uIrSin54eRvOj7NyM9JQU1N8HnzFSwq4c9FNjYJDo/82EhURrfEeyPKV
x70Qh0S7HDkHZBDRCj6Zyrypu0SaKA/MU32YwvFh8qV9PeQJhOzUXs3lfG+rle1VtfxND5w7DWUc
zVgkaeJ1xbhxtPJRw2cGazBVW+Gh8hBaVbSsCqdfyYW6rpvitd71yGLELsZfGu/8+QscnyF8bijx
tBPAzwlfQv00hBT5NE1VSz0gImd4iqQnTL6QK1CWZIFLO7bcz4czxPQdTe/JeCKk/dGB7XPfKEfb
p5KeNbCJ5xfA8IchKKl8AxBUpQo87ryX5yhfOD64/bzoH80SjQAffYAI47FADh57OXzQKMqgWryO
g5ehm9wRTR5hvBBjf9eFIPDCEFzS5GK8Z839ytf6vV1iBRJDAZhV0GL2UzC+TVb9Zo7h1/i2bWW3
k4Z1FKRfB729zcxWcYsGIRNT7p/7Qfdxluf63uT1tw7WRVfjJJqZu4wKRt/wtH13TYBSP5sbVM1J
cPGMBEtJZnWSdMwoukDDdyLXyR2vrELPigYXbgUiT8vcuuNDrca5h8Re78tQOYSafvvcAlHphvJu
kPGHz63uxZAnTJWzhzHoIbL7CNNSFwg1WMzmUxlMdzG+r1G90D3Mt5edQvGTFs80/p5I4DJpH0r5
TdjWe8XPbzT84KbJ2WOj5CqV7Dalta6KbY/LAITNzTAp3qRuRm26Usw5Ppr/cSQgrfwBSQGUc1qC
08dY7xyJNRPM4GYD1ASnh0z+aXc/P1+cJ42Pf5497GXR4BVaViehTcM/rE9UqkZzA59mpyvWMsSy
yMobr5SjR2c6TKp912LfUtvOkykl7w488vfRvpV6N81SvDS0XeXb2qLQ0KEZFFCK19w0Tpoe//OQ
5L1EPJQ2Tuv+VdLq5jwmVFqA4Mtx+2Y21VOWUoEdkX7WfXglZrrQu9sJLU8Q23ni+XJ560vVFY7G
R13paC/DzcVcmPSDYiKGIif1c7BgQV74hLGqGu8lvfIaer1G+TTo5a9MNvalo9/qebC1YA9Mk7YQ
FA7IXWttsLdZp9107Xs6vxZDjdaAdatNyhtWMd2kLpW+2/V6ixajuif35xbRQr7v0AZK6ES+y4Xx
VdW6ezkJlmaQLbXRgZwRrO1g2qi1eatH6WImLa8kt7C/1sOykSC1KtLK6PBGSMqdMaWu+DOo9pWS
vUq2hOu0slIH6oWBp9UlQpCdq6AjBlBorTXJg1zXj1VXPQh22TxYX9W5vw+G8GswpU9FjGiCNrw7
/bVbx9lhKT4wRzSuW8Ka8bTFbOuJX08msbAaZuzQD460nIGbDt1Kqw4RVOhivo8zBCqe5QIRnfwf
++4/f4z/J/hV3P9jKpv//i/+/KMopzoKwvbkj/99E/2oi6b43f6X+Gv/79eO/9J/r38Vt9+yX82n
v/RcZPzv9FeO/llG/+fTud/ab0d/WOVt1E4P3a96evzVdGn78Qi8h/jN/98f/sevj3/leSp//f2v
H0WXt+JfC6Ii/+ufP9r+/Ptf4LyBPjIZ//nnGP/8BfGef//rOcqKWjr8akRr6x//6NHf/PWtaf/+
FwCzvwH5p20gijfgxkmgBv6O+In+N6rTCO8KsjvFJc68vKjb8O9/Sfbf6HNQdjO4clLDtkSvrSm6
j585fyNfRGicthFlQJJV66//ecaj+fzX/P5H3mX3BWJSzceox+GYiyNBH44R2F6hWPRxg/ojHI+W
n+ttWaX7oM0GMI+dsca8iugSSY85pthKOvVvlg0Jva3kCbNwxPYKVF4UpEBmvbqf42+odi7LKY7u
hlBy3GEof81Bg8RcZeZ7Wwsbt+52Wmocxs7xrCTO9hJAp2Xoq/d+atHmHoJ93oZPVYG2SBY1ClzZ
dtrLw+Pcl+bd5Mffh/BLFdXOUilLTzbSbNdZtHlw0RoWnROoK6nId2a3RVQu3JYFt7TIR2Stp25G
xFOWSp1rL/28QWomWmv0qSeFnlo6m+40mNgQBjV3PLm2XTsvFwVWMzeNpDxxuUc4Kk0fJYhoFD2n
2jX0KnUlUvYqHCRv6MAntF1Ug72w76m61au5qvyFHkevXTT/VkrbXsMU24+6U6IzPuacPTUeNHyZ
hVFh4Cn3b2WafJP4ktt+qrdtep/UGSALHfdGU5/ald0q3+yJin6+bpMfZU5qJqv+gzHpd4EvFzfY
/kRI+01LZPk5sPrwUDVyurWRSFiovbr01SjZ65q5abjfuONcACIQHjRhKFfULBV5W9qAlTqpWnRD
Ut3oaf8i1UXljYq8xLLhrWr8DIdq/5mi6LiK+69/bJp/Lsg/FyB0tvMFyGajPE8ZD/DnBxTjjwVY
KH4y93ZZ7sGDVV6XzNWm7GcqJ3PdYF7SzzsUCVYS8rtLX0vHvWFXr1LbE0Qi52UOp4ETP7rFn7Rb
yHVVrOAqGK4yB8Gj1Qc/lHZ4zrFhgNUlNJ1GnwvLbLiwgR76Lv8dlVzWy9hOVg1olEUJZKENIhmD
+jp8k+6a0XTnuFeeJ6WdtgJWlLa25GJj6WBr8zSl7WZKsy3LXX6QJfMlHWR1LY0FVKYYWR5nztR1
HBfTQuviVZfa2peQNN91NPjCJEw4/xa+a82VuswoEa6j2aSiABJwk0MtXrM2EcZDV88d8hJPIend
YKE2Qme1ih1UQro0W9t0ch5mwA6IsOabtI1vJFmd6T7xzqavvXWSZewrP5WXbVmGpC2IfCOvkMFW
IpM0cYiapKUdYEnsIDGFW6p0r2GT0UmduozlkMaK2aG9oTdwL2RrMbQhmLd4CCDCyKlnTpq8lMfo
x5gX8BJNM78LxuDQABNeB4mKsLg/6q4uKcleCo3XOpIfZ3lUH2YHLy6OkU0W5+UemebOm4T+tjYO
ZPFw3J+DNIqWudIiEBdm0zYZ+nlbFL/nxlc3dacPd1IP2p5Cp2cp1XRPw77edrrhhc34a6xDWhVN
taeLPe9pjkWo3QWNF/ulfAjFf6pC+VWoc+I1A2Y5XdMcrH6SHzszeooF0w+Merh0cgHwL0INyagh
Fb1tFY/peYq2dWq8+1p0o9TduLfN+UmuWT1Jmau7uZY2tjNYS1PPiu0oKAFyqeqbPkXaMEAQgeH9
78k8L8ZuSL+olEidmdvXECrSA8RmCS32A/4eBWBRsWLzQl12cZYdFK9WXUBe6muLztmqr+RhlcYH
m7+9C0zWnjm2h9jRxmWBmwJmRKbXB1P8rJVmgnZRYeOE/OTHXXY7JLqxVsYJ24xmLMhsqGi1snVn
BrW96hW19MrCmVaa00WLYDRDKMvJ5MVjtRwsJ97oje17uWIjCNVrd8NcwU1V1VWa+y9Tq0Xc5fTE
NaoMFraq9J49cxQZVgvIV8qQlfebpVnn1XZOzPEQ6E6wCCKKgZJT5U8Zxs3LOPejg5+CnkpSXNz8
Vke/wKKmFQ2RVxmVjWldV+I5FcKanGSJqoT9jvxGu8obsFdTM1Qrc5SID0mF3oIGa6W2+rWaaPrB
KbMCrrJxCAK8w0oIWCsbADJCZqbX8vAbAxu3NW6s9mEw9F1d6dzUZ7U94O1LjDCteAXj2fe62lLR
uCp8VD1t/ZE1pXmpVJWLoQnkdRAk6Dz4xlPn2+9tiuyTFI3qKstNrlmjb2x1MwM0Vil7TIaUvRPO
XjGo5k03Dekiqe27CujXHl/KlxxuwMHwESox/i9zX7YdqY5t+0XUANG/QhBE695pO1807EynBAjR
SLRff2bkrbu3N+VwjMrzct5quHIHoGZJa63ZiDbRJa/2Gcx69mazMuClI13V3rpFsLZ92W4x3D+a
QkFarzb9TV/U04oHCDDCYEijO+VHbscFTChptc1s5cQ9lCZ7aKpBrQFhtHdBRQPFGbg2BXk2XupN
YBUHR8KlUfPxV0emK2ce4RvInHVbITtua6Au5KyHaxcYq7A8nWiFz7c97UPIbZrgM8CJYp1b9U6g
+ws9T0xNFgZBghHGNg671zrsjwVqJFCKwygAQzlcEffOl0EQNc6TG+TiSLko107H3lTm+RFX8mDJ
vsP9wH6dvFJf2XdBJ4sD0hsA6xg2slLbuu9ZAvHNYivzhzp/ahrYUtJQu7f+DCMnb9IkVjDPgj5V
cY9wM+2DzF97yJti4E2+1xK9rMxsbnU42PsACU6Hw7md1ZNwnJvyVEOYLSWSHhCYhvPpUZAAkceZ
jmbPeYRqCiQtg/YhzApzJ8sJVnUz9KkztOBj1eZH6tvfqWNf9/k4Rn4wPJvkW1O4qWfNZmwgKYkJ
kduRkB4W8KFc8cIQiPkzYiPHETGTEStDIA3upYfEylWpzTn87Ax2BNJAdtiAKCxA+4DO7Z73ASg0
bQ9BM6RfvTtT4BPC+4JA465kvrnmhZUgYtNdbr7ocmSx4YLyT7Oy3DcFzoKsMtS6sSEore0g8UIY
Ew/hpOOi8+iqRf8jcmbrZ0caP1ZQp111QGOv64J5Ca2gtTu0E5RfoUMZE/VcV/pQVON26k649wpZ
MxZmH/tt1NkM7dzBvxuywdx3HEJ0U86DCOX6606sixwLu3b9uC4svTZUl8JBGeoPmOOVgdsvvBRK
J2GZlimTAINXsLlqa8hCdFVLYszdCy4wPBpwncV7DCunJ084EGcA4IciIj6ukkZZZih+EIIQ9xLA
sXSnPfuBw8k6af1y17eBDw3t9hlme/CtKJq1BBUNYTxPKYcoohxAcp1taHQN03Ac63GVIdBt/dp4
nIoCebjnVXGgq2vg3sWxli0USyR3EiOzkl5CYdamV1ING1uSYeXxYk2a6qACo9n6tKtBGybzLuyZ
AyCY30F/pO72c44Mt7VwzysotHJNobyNQUOVKjYWq9HU2b5zRB2FXTnisGB0x0AQOTXwjT3txi41
R9igw4YULUdrgipd42RRYxlVrP3KiMqq6Q82ahCbsSP7YuicCNk1rpk2ZytZj8Md+GcVGXDDbe2r
AdEgsifqHJWP24t7CkleX7UrLwvv4JGH1JzAvI4UiasVQchy7mu3VaumTyVum6uK495jUVSS+DWQ
ccd6Io9UVABQyti032EYcis6K8lQtjKn5uiq0ozV5K8K7RZQF227iBveRgaYc88curRus2QEFzlW
nd43IZt2TgZAryQ5sLeiX+MAOni5hgZU6e1n2h3Hvguu4UmMEbBuTGn8NGbn6EGDLEGHaTfbXYek
EAKQAwg+6OWFzrbo2bbmuOnNjNyjsAmBfQ+yxThENqSAe0sm6E8p3SEtgV+cqSUPINBqrylQgLs1
slfbge9Bz/2f1kA2muexVcyH2jUhNqbUsx6qrVkCQnoie7k5nAYZ63qoFJ7op3PMwJsAPplYcLSU
D7qQ444F/bgjU7grRsNGHACZHZ7PsDx1twOryLZt6jLqZ3UIJUicY1nf8XnalSopbXB7owCKhPhL
iKxpbGE7Pso468NI2r1KZT1FHeCBcNbl8mDL37Kpjz6ZkPSUkCdooK2ErOzKsZoUR0jo12sx1TKx
pOiBylX5Ht5hsWCHbS6b3ajDeySdjxaZ8hiIusaP2hGwQwSS05E67SoDTF8JKYbEt3RKTVy6c1bH
Xu60SVM5JIKyKBQL6nBnK4iq8MZOCW4HDL5RsEo0kFlhFKqmoLis6gj27z/LQci1YVoIZaXxo3TZ
AesN7VlEUeVtZUu+UQLyhGOueviMJUVdvhqZnQCNkhDZQX21a2QyuP73grG4JI0DvofxY4B4MeQp
fk3UVSvbnN/N3AaNaeUwjh44COK4w/YOAuQKsv17qJSHiMAoZH2dRS3rluglgQ+L2GoBq4NS3LIR
OJtuK1q36fcsz+/zYOM37iobZzNya3Fo2+570dtw9mkQyhS757gVMsdcj72A5O7pEqBgQQ9xpRUs
G4Ooje0hHjOOXHhEesRqHCe/3/e/qit9Xgz6R4npf1d6+j9YV0KD5cPEnupW/6gpHV/F66Sy148F
pd//yb+LSVb4L+KDk4rSLzTlAXv7/8WkMPwX4Jyov4JAb4M4cSLS/buYhPoTgDpYEcAJoMNjnSA9
/64lmf8CxheFJhgGnyiJgDWR/6aW5P4jkTegHQCnR0BlFzXzUpZZCeCnStEWvsVVbuWgooqmxoVa
6D/7bH///KLGrOAoAY0OrtPRg5oCdLNb29xZ4YNp5uuQlheawP+sRvz1lKXDamVyYPagQgLaGa5h
vr/mIrz5MJeflDr+2cz5+6dPf/9Q4Ch0K51h6HSqyAPFAaaKd9HdePW4n/0rs2MXerZnpsE/jd+H
x/jOxBT3Go1LJBqzJTgPyDEneal1/c9WzN9fsWhFhYiwObfx87TJI1zLY2EewwGWSBWW819l1E+G
6dz7n/7+4f1DD1drpMw6DWckNzgniQ1LS7P7f6HnHxXtjwWnc+9/mvgPPz9xh/qBrrFKceleg/+b
R6i6s3UWQmfa94Eo+PozFnWtvwcK++3jg/oZ5dY6bAGLjPk2R8reruRP+VIkuI1EzgoCGnF3oD+Q
W9deZOLQXSMzjobIX13S+z83koumfVlTeGm1SqUNd55yQ734EKAHXCn9+gvPjeRiv/MwkxCiaFTq
OrqF2h67bjy0mdRoPXdFd2HTnHvIYtfzoRMTRHNUaoa4PqD6THGYMQK8a/Fnn+Et+tCKcTagZqrS
npvJ1HDoiLDNIE3Q/1ny9Uj9piH93Sf7ay0sqfRGGdgojGGoam0QXHEmxjbunAcVCl0+3feNRX4V
PHeuAT3JN6qZkZ9ZZrYC0mXeKVAZOlDemPvcBWPwwqyui4e5MGNUMcxdrko2xkVW+6/TMIX3IYyz
1sbo5Y+mqnQcZioSpzxutNCWmm2NG5Rru+u2KQR63EYGekfAVNwbgmyRgjWQcgMtGMxcDRQntPlH
Yy7j2ZRALfK2v2Z2yHdsGMefmXCRUA6B6nJUGoj/YEDl4mBTlR/VaOBu23BPfQOear5BEUh++3os
zyyI3+roH/Zvo1wi5xHtfuJWUREEsR4e88qPGvVfIY3+nqvFvu3syS98IlTaWVUbW6oAimsqLzCI
T4vqs4Ww2JJz3VEIWUjk6bb3M8z4O5fzsWqz98LwX1GweKSWStElePyzwVqcBWZfoMDSIwaBRRlz
FET1u+3cCu8SBvPcZJz+/mEyKuFKzhUiTEvfDLdMJb3iZo0i9iV7ujPHsbc4DFRpla1NsTnhHn3n
ZfII45JLm/LMVCzCl/LmIBx7HARzhwq5YcWhtRH1JXXjcyOzjFsz8s+OY8cHFkt8f45wqkU+mkLK
KC98wJmxcReBa0QBae76HKGxoc2+YjRbG+A0XtgGC8j7X/tgyUsjhqw70TAs1Xn2kkp64Kf6KPR0
fsPQeK4q9NXMaedBmWlv9a2dOpnygbptvAsn6GmOP9krS6x9MXntiBKlQgUSElu+3oAHmMxV+Gf3
DHexdqHgAvUc4KnT0qXQNqyeWk5/mNy8QM48NzuLlZurWjq+mFTKvCrpO4B/A3Eh2zvt3s8GZnGF
AUdtnrU7IFDkPKZ+fKoKAHdMYGAw+5c0n869/yIMlmpsLbdAnB37JkKFBNXKP4pJyDX+ETNoaRad
OP2wJ8leFy/lOKYsh+S4fWHdnBuexcauR9spJ7tUKbQqD2hdb6ue3Y2z8b0T8uBw/8IGOTdAix2O
Nubs8gbLsylh6z2y9oFXQ/Vnl/ilIa/FDJzWfqHSQnlHc5b3Y6uR9aDy8EeT8Btw9iFwC9aQ3Jkw
RoDnH3zS7WmLqlNfTtdDW9x//Ywz+3cpFiaqXHQ8xEFKq7cG6Oh5fEHmcGGAzsTXpdt6Ztf1UJk4
SK0QjFRG0ozLmwn3JEguHL5+/zMTvBT5qHspYRaKbYYLDaB/KOBMF0b/3MgsNvAU5KiRlzgc0JSP
HWuPuY66Ob8wNOfee7FzQZITEHTF0LQnVYQAhXBPeT+/HpNFoemvU2Gpl8SKDuLlFl5dD0XJI9OF
vHVfjVOiOTSqjJEAj6mEeKNCFRtgGMwN9MiGlQHs88aZ5/4eli7m6xT0bK9zBbOinqGkyjy2ysqg
TOEl0e9nh5GDcvN5l4Xwo/76zc8tmEVUmDLIpXguwr2SFqBebZKb8rVHZyEiWv9ZaFtCGLp2aAmd
Zp3K6cnwXrk1J4OJ5ooOLiycMx9hL478goxkRptIpwY9NQiv0KkFIhv4gfwS0vLM0lyyguUIyanc
xifQIQuepa4sND9keAcNDPbr65k4sz7/g+HcEdOiJR6hAcGAdrfThK92OFySSD83Rqe/fwhtMgyE
YxWFTgd/31snXTyYTqJAIfNi/WcfcBq7D09Q3tBaYszhkUzUfVm7q9y8JIF87uUXkaHNwWDiM4pc
HoA4TXnlURnPFjbH5FzYB+cmeBkdOmtgKO9jCSlgMTld4WQBW/MSQ/DM4buEkQWykkMvM5027Zs1
jNGkX+yxhP3s8+A/fD38575gsZOVcErV1zXqaKO58jo0LfLqBhC0+69//lSO++R29dul7cPsAoOB
ErkudVoUw/RE0XfZ0LYIv8HNLt/UGhBPiCFaBxZW/YWD5sykLy2bc9JnPfrzuGkz/uYxBgIUReuk
ADKhOfUlvv6uMzNDTt/74busjtswFAfvQbbWyUwncr1Xrw7hvgqLrPHCp5zZ278V8D88hIYsmCeC
xmND2ilqtfweggJx4QvOjdPp7x9+vJaZKBuNccqqb73zrVcU/cjv80WR33O/v9jXYwWVTVD3cXHk
sEUxHZmSVl1TkW0ba/izy+lS1wiU+8qh8jQL+pngeJ4Awu/MGzX/kuSSSuq5SVhscU8wqmsTz0AR
vo7crHvj/iWFxjOb7/e94MMc2PNgeMPp/fPqmnthzKYpDs3nP1uii53N5eCVAAJhZ/vAI0JlfrC+
BWA6ZK4XM/vxzx6yuLcLwPi8IUQB2/Xr1JZ1GpTzWzu2EBrv5esw2394h1+aREPOZYQ9A1HpNNBV
wDP0M8WK+Jdo4WdmeamV6ms5zspEuwV04YMTDtuK0AuL9MwkL2kWKIfyCbgeXPIMkF0gSdq4bVKX
zurrGThXWvjNsf2wiIw+7BvbNJEbFzp/7nvRrHLR+gAoNeTeYeAGtPM0RnzMwxtL5GpX5pgeGxq0
Fw7BM2W4314nH1+g7sM6g61ZaoeR8wqlwwIeEmXqQHNagV114SnnZuj09w9PmXhWGzC41KnjV8GO
dH246uhALoziuUla7HJ38DoBLCUS9EHuy9z7VUjjvvG7u68n6dzLk3++fEhG6ulpRnWfkasBSfuq
qSfvwrufOYt+L4wPIwP6uzuFHoojQQ6mkP2McwP4SiRvpIMZi/qz8+I3f/XDU6yhI+FUBw3Y2AVN
PKTSiSh9GDkPhv7ZsP4Sy3ihivBXUrQ0LpgHAfjCnDUpd5ttBRAjMaCKMJn7iRnAS7pJmIknH+6j
Jbo9fZFHc9c+h82FgPZb8vmTG8vSjrVwBjET4KVTUxcNpIBJkdsnoBdPwioE2Ys7FeCLXcncow2k
BI8kmcukcWsw4eD48ywCF/rzphH8ohANiOGXTG46XprXZTOVMAk29Q5LGalkKXBdLJiOOqf/3jt2
s82zzPg15a0BUFtOwsSY2/EbuIV21Hu9uYYnvfeNERjmBkM4f6sbwlNzKmlzYYZPd5fPvvy0vj7M
sGzdbOYwAUrRGMYbVO3jJKcdBZ1STsXNPIzHmld/ltwtXTpqcOAayGC1aZZpLyGe8csi7q3wrV9g
533/etOd2Rfmaa9/+B5K9AwOJm/T0c2AKKwRjRwX0LlSkI0wTLQHLfAQv37W72j+2eAtwlOIdeME
mSlTg70BuBvRAKxIm0TMdHYcuT0BcGnC1JVAyUFiJuKhHw8jChYsXxkCxrMuoNCOuhASzoSzE+nm
46fb6MvKOhuA2gtArmS2LuA5CAW2gYiL58654V3EtC73Oe9guZ2WpTaSbBTWZgpJDeSlZ9+oEbDi
sWNtoiCNtYLHMXCygTlv+lr4CUy0i7U9SDcthIDOPBAQT4Tgf4WD56cXZuT0rZ/NyPL+47S1XeYN
+nJz7qWq6P2fdBzab55HgX+WYFZW8PKOgX+GmAT+ZbsVo51DzheYI4KtDj+C/KLT1pnb8H9AiZw2
YK7XDqkBLCCtAH7zIa+GhLq46PhwGvf/+F7gTxbljMy0AU6eW5GCywMjhdrJxioyGkZ/5LhjXhuh
AnqtgaDYTwMjg3zSAiostCdbbsBG7BKrV+2FxOXTpYFXOUWYDzuPA/yuZB9YaDZUcJiwNjKX26Hm
B6+0HiRC3tdTfO4xp79/eAyFwJrnQdkclT/fRu3SKI+5oUHSDbQf40tNMwotTZI/e9oiYSqBY1NT
DipKXtvjsbMNfgXftPpQWp578KUPRWUAbccLvc1PbwwYwkXwcsOpAm4jIOmIq90G9u0vQVYHF6Lv
gvT67zMWv76IVq3QtDYAqkv7KvQ3HJCATccMaA/kjW3FjmGyTYfiw33TeFk62kTuuNFVuBwNRiKo
pAmpaRihlA6r8q9H99PDB2+0iFh61qOcVGfDYRvNQ3YwifGLqibypiG2cvGMptyfPWgRtmxlSgbz
ThuduPzKq+4h/x+7DtSEelivo7K6co0i/vpR59bnIgK5FvTyQs3sdCjkOvPdpKzctYW8JQj11Vj9
4WZbpGCqpK2wuUeAl85RV3dGIzZnrwJtOX+xefc2WJpe2AJnFuXSrdEmMxCRyiGAiNY8ykIT/MWA
rL8erXM/vggaOkNpm2tOUrvJszvB5nwfAp/wZ6MULGIFDyyljRKtDT8Lx/UMqNINVyGw1A0Nb/ux
8R/tUcmnrz/lzMQvFQZQcGrKPpsE+tWkhp4nreFL4E929gj/9X7jwIFiWHWda62+ft7n8Cg0aRbR
QkyWZYSgs6UO0y+M1Hfd1EM07QE1HqDFRdo28toeJsDm1VpWTlLDXHDOujXx2S9shtgmsJsxKVQM
7SQzTWw7H7fRIu4gzmkMInWb4kLo+V35++SYChahB2aqvMxNt0+dAOMQQYQNvM0Bxrpxp+Fs1dtG
tQeUAIagcMb2Z+jg2UheZQMYUWP0z5Wjf+rM9hjUuzIg4z3AaDWFtoxZguMZ4ToFluWQqQ3F1WcF
+bAT/HagCTW8MtWU5IcmrJtv2hjpPcgxsI2vc9hSkwJTdGE2fqdEn33iIpYNaipnThVOYtM21rQg
E664YT5ACglKsFnsqjA4gjQ/3JtBJYE9R8rzw22d+VJZ+tz6W8Y412PCsyqR9hB3ht+3qvYwXQ8I
vHToT9g7To9mOIfWhdD96d0Gi28R5qgzAGPljzLletxlBlnjWvhocH/raHlBG+HskC6CXO5k2QjB
GI0aU5/CI+nREjXsu9ogVqVagbwLPl/Wg9ZQQLbOuKRgceZQWuJXG4M4XqvNLi1tSaFOnlVbY57c
GOK9RuqP3LzqTCbuzMa4JBZ+JggupQlE75qyoJAgLpj7CpF4/xlqYJeKdado8Mm6XIJZDUPZtfYM
ndaZ20V140MeRjSmecVk1tx9HYrOLAZ/cUsSQyXHwqC/+1HtEWab/Ji5FYNEXhOGR7cci0t+quee
tIh5rKkrr4KpDha5CcRk3dxCcmbTOuEcD4JfiOTnhmwRraThZqDf9ihew2QtlbMZribohERdjrr/
n43YIlpUuYnuIEeu1iENSu1JTWuHu/mLi8rKncsm68Jt5PNCIZQQFntIWYwy1QGN3fYKXFYnTwQ6
8omGWQ2s3jgIy1OZr3HvA2mm3QX1E59BePj6I8EG/LRMiMcvgpJvDLqkgFGnwGY270x783UJoc0K
diTWtOa0cbY1marHbp7EhiFz2IWgN+0yYPRBJhcsdkPYUsTWoIencMICJh5Eqqz7kcn1SMWaDj+K
WaxrKPoTAhuvGal+L8J9Ce9TVXSpqo7A8m/A60rmETgfAco4yDOFFokPODER9S2OpU3bqmNAg28e
/o0DPVhAznaTUcPXWDK4BIMV1aMKZMFCKRsSu4ZjrebvcNMA8rimMWSYYm0XUaskar3juq7HGJSR
XW1lqc/lEadSZHTP+Xii71CoPVghFAbJllFQa3P3hVdIoGFeGWXq0QtBgar9n2VnHmQBxEpNQcEZ
RQS3hNhw8mikxtqZzPfcezQqllS2sfMnaxWKfiNOWM5TOVOUIIbdiXnSkaksHcEvE5oT1Z7M80Mw
DGuoNl0D/7+mzk7Qt9K2bkJ3eHFU/WOsrnucjCYclCxxM4hfDv2ZQXk094oREpj5prPAlrdaQMpB
/FNtzJBHk8LZtKw9ML97lwaDVkwN0nS4c+nGA5uVuKkm4JWFD0r6qJGAMl/cFtmz0dPYKq9BtH8o
KidVcxFR8mDTOWIwcapqkOWtlwzAvzqHCqvy1k0jt3aGEz6T3or7MPeSKqK49ARzsWLifZDNaiog
Z8Ru0eNaNydfiaqEKBy4lV4QB22ZjP4N9Lt24BduT0m50Y1vNjzAKlNtqT1u86A9AMAWtWwHhiUU
0BNPFCmBeloJ5c0hfIOrGDX1qpHzXROAQZnRmKP4qt6tBiwxoLFItquHaxoCx9TBVmPKu7U296P+
5pFy71ICof/vghQ3Nn8vh+9lTrEmr3kGfTwnM1YlSyfthBtcE47aQz/F3drWqEF37aJhhiiSD5Ld
0N22MJRo6DuKXbGm7qF0qz7V9rD1sGQ9uEsazNsEFC7uFX1wujtp5rcUcR+FATyijkzubIyw25Q+
ZNyIvoWc23UbVocmAOWurWFN0aFaZeh87ZrVqldwxA7fKvyfo9MfnIHfhMEv7avIHUjK4VMOyS0s
agFkvBM7tQWgPqo6WbYyQBgrQdFqkK2zbK1IkNYdqqdeOMHchb4A94xqhcJ/AAXXPnhvcevrgxlB
yeweINMLM0i2Yu1J0c2Fnqvxc65B0IY47axRyKvvGt+Nw8bcVK0LijtBual28z04yLjT+pFFecpD
2Njbzg2HYIo7y5jxBw21IljYyIN00BOrqncUsSIDQpt+cG3Wt1VxowOJ+/t0XfszLNjhBqHr/Qiv
jhFIMiqgMsi31YTFqiHiAAELoV40pDdlNa8Lu4NwRJbMAzgR9Qhg21Nrt9fjPL9YwwGiZyjqHs3p
xmuuNGiqYwE6r36WoXilhtxrA/bjdrjzSb7L2zIy+gDEWBcsPStpib9isOUsbbaDnNybVZ/oiygr
tVe++ybCPDFcwNT7Nz6V68qw11lhwTO+xGYtH3w+3JIOBAoDPYiCw3ARw947CdTSfszSzaIShucm
aiiijIApjLT9WFMGtQVsHvfNy36O5IUTHTletfKgUQmpZjeGkxyInyPaoyNUVAyfxePUrClM4P2m
WvfhS9/3sRnkTz07tjNQ7SO+N4h6cPidPsQ6Db0NGMEb82RGbjYbt3oOrGw/sgCsxxdBZGxZ7Xs3
l3DZzXZDgLoqLa0YAio7PT03TZcKnmpd7dl4bc79Q9scZQsjxxrUZ/q9B9va5DhnXLKTkL2qKwmF
FxOGRnbsOIhyYEtSJDoSZjyiZHHhgeJP2rWNpC3T6tqYTAgOXoUB8iXnZSxFVMF2hjrv0HmDv1m9
Nqqfo7hR4CZbvvzGimeHWbEHEy0kasj9pxUV0IbBepiyeu/pbsdNe92Dqj3IEs6vIpn4e3DyHA1e
q1x+qwU5juBu12w4gFwI7rCvdzWXkFjokkJ02JIksiFjgdCQNggV0hbXtGlfLWiSEY7V3ekBh8R4
NATCBAn23lBs4YAHgVh/jgUhMYcaoT96G1bncBCm36FoUSpoakDRn7MZonhjzF2kfb5+d4SzBeMg
BqsjBf4w9lpcfbMwmU+SCPaTObAthxpEB8nS3kRrlqkkEHtwHZKAgupgHcoOkwOF87ixSSqaV9K9
liJf8wn274WKqwArF/cOKMEhwB1ZiUcX2Y+CIzc0Hwh4u2UEVhr4UWYQtk8Z9DM6BDY57C1YkIAy
4eao87W5pnsfGLEggqQlvYIbILmqCw7NmN7EEJrQYUDezct3c+jNe6JgOUuJrO8K+BmsRYsvAF4z
n2GTPao96sTdYTSUa6/cmg53JWf5EVpF1raALw5O9jBrdwWSt2o1KMJ3YE+XINb7DKxcZ8rYfm7B
wcYZ3oeAdFtWMnaBD7nBItugEeyPMVrAzq88y8Ot0ATyOCHKa25k5tkQxA10kuET7H5jMEw8tHxW
1zUdQTZyhV898FFCKNHY5I158KAY1TJD7Ft7aqGBMMvmZqpKOMigTpn2uCMlDLD8BBpoZgSsx1tZ
j49TyE/HZ9UnNWu3jbDfepS99xBohjEcQWSqoNTDIA6EetgvKNhfOZDH8a1qM/tqXykL4PtMrXuj
qh5zZh56t0xaNLiBW/QO6OgMCQxtnhkVyNBVMeij6cxrnQ3lVTsO12Rq6mR0HfMqn/P78YTHAcXl
QIpuXZAu30NfoI3dhkAzB/ogoJEBTZ7b5gvAjUklIB5nCn1bhEEZOZXnQMqyfHSnwFsV+TDsC9ib
CohDgN2DACfC/nHg/AkKV+ZWWtKAeHa3KgMPUj1gD0Z1Bk+jun+yiLXNhL7vAucAn42tXfnGGgjb
5yyooANZ+Tg9vQJGsOg2NuPogS/VoMkD/UIrb7sYb4cfrPO7gSiQ5vWmspwbyIFfNUW4yWxjVXfm
U99ISKjgUm0BOxJbATwZ5+kJOjwFvKCCZ+334ZZz894Pmi1oYCXoRVbSBLi3QODbLvJ1xvU+UO5e
QmYiEK3cn/SoIkj0fM/0OK7AINxx7ZQRz+lOycLcGIxEKPA80hmiYMJ1f4JjBD2aWYeIUydJAdlX
QML1JrR44MCdr/25cn5U2TTHQQbzLS57H6TvkPEiyW24a0NkOsi9iIQ17hUGnccGJDXoY0D8r8tK
yLRwIu86JfwyNgIHyZGygFQzKhvaYt5wEiHi0AwNbSafBLjwNZQv+8lLu2ksKf5rJ3/37aoW8L6p
YJ0YGtatGUz2Hu5PUCG167ZtcO+eB/jz4Hr15lO7AJa+yhsoFc4C8oZz79krWxjBOi9K8xDUAjl5
mOf+EZpN+hhYMy6mKiB3WgNo0xMXumf4gRj7pbDXPg2GejO08/BqkVPZuc8nqD6W7eCtSNAYaw9a
E49AVUDKxBiGsI3zeQ5T1ao6iwJTmdk6hAfpzoIoWDzYmd4XhHpovWVW4SPMsrbdg3wn6qQpjBbF
Zoxa/8MphpyngQFHMmeyg2ItgtlKtK3nw0nIDKeoC8fQpuSQgTEshgaD2485liFKHfi3kKrJiqFM
inLkx7wT2SbgXXc3GArj6A9e7e0c6Ze40UD3DlNneUWDcCkCKwod3FHrEDx0OzQUjveigXyNU4Z1
tetsUuhtP4JxEdsTbyhCNYcfe8bGWaZ+rqROODXffWFWkDpF83IF3ZI8W9cEORyQJYZg0czcvIRI
JtCLm6mnI4cAkwttVbj1iCjDDQYXjRJqi+XAx3iAH1wbwbdzRsaGbr8VBQUyU2hUNcY3JmtyBVu+
5rbXjvWquwYQpskAlFlZZnkHv6W52ZVlKCAp65ycYAR39I1HoRbhYD2nkAJ29y7zM9xZYE+3631n
BkbT6sI9ZBqaje22+WNQ0+C6qnuVsHIa72pMBHRRHGe8BWa0M2KvpNV1VcGJDmI/Vqo900zqsFOb
ABL8SPom+8pRfnMEP1Ss5Dj291kLravBmc3bgSFxiSGu4a7LKmvTiU3tDt3TbF96BJBdsxHGOgha
733ILZg/SNu/gqRk+TZCOiWp0MfDNxFPxuR0nbR7p4VndM2DFPrsoHBKoqHWhX5MWlLmIupn0xV1
nXY/c1uvvQCqm60JhSkkEI414hjg+xB3f99toA0f+kV9GHIn8oRM2iLfBnnA8khCiAqqe0W/qzgE
pLqi/x/OzmRHUqTrtk+EBBjt1PE2PDz6JjMnKLsCA4zGaAx4+ru8Blel0BeZ0j8tZYW705gdO2fv
tdPbrDbZvlBBde5lZl6yvE/3+lqm+nZZ8qYbu/6H+qbajqr/sVSwVUALP8zkNVLWIznzrXE8L4G4
0bVkoRgeM44g8IRnN6lEumydJWSi1Mp/nKW9lP6afyt8832FpAhnlbFMrtMn1x07jrHdVyRnWTLm
a7Y3wfBqlzkMmLLq7zqe4P0wxSm3aJg27erZO5t/xwqt3wvirhKnrt8svPXHPh19Jl0B9YntnJo+
EIdRj3DvcsD/EUCVvcJNmAp/PqfpCOA3srNLE0pQWt0qcNDK313KqlQE+Tv8Ftzhpmguvown1KzS
7LtUqfuSuNXbaEivcjVwTFPsxtveNAvpMsu8nbLR2jqaSnxol2cT+/pXHKroFZIjDtPFi+54CRfC
bfsoKesiSwbIw89zG8lTXHM0bNYhStYsjPZND0gotIv0KUX7dfZ6cCaF4aqIqq4oRYP3ZtQ2GvE6
TQrwWF/TzLXIVHDXvWh7uYd36B/A5hxLRFZJs0TeFoLXzehx8ITUE21sCYYlJAsvgbxTv8BjSi9D
sbgHzDU1RXyaQ0P2pxs5qXJjUhxag4rT29mt5I3b9uYJ3BGqmSwC4qWVz3Eu82nLmPX30gbxBkPR
+1CJirl80T83jFRPylXrYW0qs/VFb7HYY5wNfKkuFqiXhAyoCU/xRDgqRCjVZtyWIn8qlFy3Q6nk
rh3kjLpAjt+8fBq+VLMd4o/q7ovr+jE2pk2YHU8QgcIpUVX7ZbWqMHF9XPJd3mUXEE/BoSrrGGUP
F5ljmLgTpi0utrYdIleFv8s4It2DqMtvh3IWtyIbsy36gggsGzCc1Sfj287bjPwvR1nbYu5lYgLz
XrkeDJN6miHhxezqqOs3nWtW4G6c9OtM/VMp+2UU4+PsXEmhafUgx/GnPYFNoa5/xPoMj2fJ1yR3
yFBH6iFfcxu6THWF2gSFeK2isH72cDyBX4TX1IzV46DZRZUrAAhNoXXo4/6FhHSZCEVPhR+CYGyJ
ut3Sqhs9jNHJ5Ha6s2YyCOXqbD0v5dVlBr0pc/3D7sb1fiXGL05TRpvKbd6cMu2AXa0OSgLbOZop
+y0DAEOiyfX9Mjj201Q0YG8KdPiFE50kupydwiK4s3WYIUiE2gh9+G0IqvGSezMxQIOD83XuvGMI
npR637yB76O/NBNvPAUuZ49pPTt5cTeDPmMXC8bjNMZsvqkV31WZzoC9rycvaK2zjE21bV0MqWnz
OyPcJInUpG79odBMl7qOrJ3K3XuNEx3quojO2rpu3JEzb5tVEtCeDffUYSdem9u5YC0RFuuddqNf
srf0A1/+oQmHS+30qjxOXUPRVQQw6sO+Vvc0fUAzteW8ZqQezI8Tdp+Ek1f7KPzV/OIw4fKAAESH
zgyG6HuGpHnZmFz2J1KBx123tCkYt4Ck0I0K1aNN9mci6sX63XdumEhReU8r/KTtOmfWBotYu+Mc
aq7qW3OKdRNvhcqpiLEZbdwct3zaOfnDjN7xnPFePHf2usAbwl5LbTGiTaoH4fwKWnjNlARQPCtZ
PuTN79IX3VFNHBuJAl4P82LTA1SOl4BOJG21JEiR+KAsiSmezqquopwy3o7fZvaGF+IWxlcPxDvQ
OuMl+ORjIlwq87i4c7V3i5z8ECYQ/T9DudTX8IZ83i5zU4JkLow6G91zuoprl79vq6L46mUThIe+
dfkQ0bOb5MLekMdtfdNeqejcNQ59oNR5ykGPvg59Fz4NPTR1Z3aDk+6B4c+15Z5JOvS38BhZjYxc
bKad9IHfqL5ibxeB9IQnAM/x20Q0RLNZyWBEKLAEtG+cKcWhBVtvU5cF00vZc57brFDMLt4yGYRF
E8DfqiTOyllTAcrTsy/QZIJHJ+PW7eJ6iQ/ALIajM9TdJne45tfT2Hhw1yW7aUOwhmFd8BSCPi7O
reWEr6vXMJaVtqRvaKdD9wUSuvcrWIF8JrnCRkZ1Q/vLKrNyl3axfWsxVHhVHna7iUCb74XbB/V+
NEo1B1tJenpdPrNrecS2vzlSdgSERy01NK9xXiZY6sC9hTUWqR0uNYywaxvP3SM8BKkvTdVY5ymH
2I0jrsrMRua0EtG2IgdpJ6s4lATEBTsTraG6LGQYHQdL4KktZEgK0xSKxLW52IlVh+nd1IXVjdNN
8ldQcOzYgE0tzmrysp9ymoZtUJTN17LG+7htfWgCG8tKp4tt5HTDtuNwLG4s+FRClF0i8ZZsJxen
BM2CJXB2JdPjetOHVsNb3ksR3mMkzt6WtS5OwyKHn0NeOa/w7/1f8yTCrWU3+V2aZc0+yzvzwMXt
nqvCZdurYsEpo1QFMdHw6QaINldP0ZoeMgs6Xx5V2KmrILgbZog0geVVb8TdBLthCuCTWY54V0Od
fgkCX/yeQkV2fFEK8KdijVYSpaAw3gZWE8PHB3n903W68AD2r3yoVzEkPgwA0v7SW3hl6w8Dyvos
7Hi8XVPCH33f6B1h96ztXTzHJAH11c9ajtVXHygk3yAzkAMzQ2eDfrGV6Yeh8GyVFOFgEW3OI3ww
UBDzzTRnP2So5LazwB+D63Fv57gzO5sgBrbz6R9J14INBO7OZjJXV57y6bKxLj9FC4sMEMST1dVE
pvmqg+s6a1p/xXuTLjxC6bvBYNRgPjhODf9HHoTjDhTsVnEk38HFnTZZBeqSe7ktWviWy1WvENkh
HzBFt0E3PtQjvNs2aDdTY/rNWuq9WSTwucmw1TQcTraqYcMe0mg6F6tNl7/sXusxPUSjdSTajy7e
FD6GHbkv9uAgGqu83ehBWl3mmGYpZVguu2+DKcrHq+G5cedbjhK7oZmIeDDtL29avrqe89wsfCm3
o65uvK0fAck03i0hKgddgf4Il+DGLjgXl/J36BTHaNJ0hugco06YVk5WpHIAL6jVeJ5UQXBZdHTD
orpd4rLd5HBD95yWA9rgvIVL2jH5qCfvUlnf4JCBdnxTBJvRsGF8B6Yfi6g8xGn7LSzSXdZ7t3Kk
7TiTqnIebHUjwB8zKziMmEGDaTmwQkUHd45e6R7uRSU5jSp2ZXFvVb2VzPUViFh6AS81uNYFrrFd
qEsP6C+ziAQ90Fqdvvh+sHb7P08FP5uuflAOtE3WWE27jIfZA/AbssEz7vi3SKd/9eeP+GSg/hFI
k/qxk8ahVgdbzvbJXwdvZ5OP8n/7AR9RNNE40ngzXnUoemtMWkugsOyBRE7xKv4ytv1kzH1lnf1X
5IiwxzIsWsNJpOG0GwJI2f7Sq30eivm+FbD//nyhPtGMfIxiE5mC0W6hiKpduzpABEbXIKrmySO1
fedNQbbzGlc//98+7MPsHryOiTp/GU8NixeW3isVYRnBL8RbhVN8swAE+Mt4/ZNn7CPiJlOu3cRu
0Z9yDX58k2fT+BiOq/0WkWfx+uef89lD9mGEj6rc7/y5nU5Vlbcvk+/6yTIF+vjnv/6vx+l/6DY+
xrF2S6wKr4nGUxePlCZVuRCLY31dIjveO4tHd6qrqNfKkm1h9hwOoSkpPY0dbD0k5yfw8NXjFMhu
N4l5YDxsB5tcOvmuJvf0uBQILv/8RT95VD9CTnK7ahD9TnxPYJ63ReGGl0x4w7fWuypG3fJvYoJP
bqn/4ZWgcG/6ca7GE+fRgUqxXt9TsZJO4uvlb7F8n3xG8GFpKtZat5Ofi5NVDy5NGsqVZw/TAntl
/9eY40/0RcEHRcZo4jxadN6cQKgFNyWQwusQv75xlS5uVVmXX2IOeSs1dxu/M4hJ76sJ86GV1euu
o1h7wTfLsTUr/LU/z0jjdmvqmyrxlOyORVATLfHnO/vJ1fA/aMuLtkHPHfC+Bgi9bvAtXgapWY0W
Zhl//oTPnp3rf/+PlpsqiezRgk+Y4uwYUrsivIDrPE79PnKnv0HcPrng/vX3/edTjFu6cTP2rDuO
5UIZ7plEDK0uH/OF6qhqxLXlHy+JyplU/GUB+kT34n+QEOGWFx3w5PFUOLP1EmqPvlsuCg0GTDHk
LRz3m+9MHjPO0jh3kTUu/0dN9b+hYf/5tcRTMbDI8vGE9qbh2OgV+hyRhOrDTCt5/5Faei+0Pul3
lwWHqN2fb6VzVfT8j/XqI5QmpgATGUPLk0FOusSiPI9qsYIrtxwWrO696hhoqc/pVJD+YXr4wfT+
D1VN3MFm6oa/WQY/Uw36H17iqmyN31PDnSJs6GdwuSCeReg4xSaQYZXkS622ZZXCxHWpOTfCUNAy
3CCf5C9P9WdC+38Zdv+5BUM/oGmq5XSiJ+a+R2nvDtuq9jlQOhahJTnm33OsPe9XBEM6SAZHzW/B
NDrVrogbZ5sWZjraDhJdxk49lcVfnslPNnvvw/tMEjYEQExkp4ot4D3tDQFQ9J+Akk/21kulZuAQ
68Ofn4dPXoCPeBy7AXorK2c9FaXlkV7lisThlHTjy+wK2AvX05AC5q47sAy5kxV/ufb/IjD+x2P4
EZlTjD1npCngzzNk2LV9P1xUH6tnV+YiycLOn5ImQBqs2ik8CjmisGjX6JtPE+K2bxHkpYWDXCiz
6xt7yYMnUMtqZ3O0/ZqZ2oEYMlc3akCTtdKPCncQkqs3AL/z25LG7ls7Ey27GUK/ua8tAqXmNWx2
DEXSA9aL8rIMGYqlVacpru/AIBpjhhowwb0RZvQvRZXG+z9f/s90f574sOiZobdXv/BPJYfocONF
6/DT9WpA39qqo1eVFss2jproFS5xCwPd76OH2m/iG5VSp/3liRPXd+5/3Y3rYvGfNyHm0vueN3qn
KFYpYXoksiPfNmVE/1Wt2S+qXFkiKUnJtFhMVhxF3M47pRj04t2z9XbVk4yTOR/b342U0dtKusu4
GbuZhJWC8T+jEIZLF5Qc7ldjRdFdmcrqORxYU+D/VodcijpIRDur79G6yn7bWGN+X89j+QMNoHoc
JybA9D7+FrP+yZ75b471f35wtoZ50EZkt7nlMuxJJOv2tExoOY7D9DdV5Sf72UdwU2MxiPMmQly6
Ka1/plk3nJRNysFGW6tP0jWqzm9+YIpd6yj7YOTo/vZEKZmJrsOzO4TQHgbhR4e4hnaPP8LfzHUA
czBubfvr6AzDX77oJ7u792HfTZVL75Vy5GQ3zmPBARSlz74VhOX0ZfWXJ+yzMvkKcv7vE1YXoZAF
RtpT1FjVdOgRntSJduV80xajUFuayNajZfvirVTXlpHPq/3KqMV+pWaNfhgafceoK3G2RAjvikS3
LrJBy+6XnefZw/tkZQw3EHwvL39+Mz+Es/5/G5b3YX9ixp5XK6nGJ4u22hG3LeGSqWWpp3AZzXlA
5So3teda7zRvvCNWUvHkt11JNFLkPDIzaW5EOOhbqxDRqTKdX6AJU3O6KQWRXCNJDl/dxS0f07UI
g60IxmXndFDuLE7wMNkNg/6TCWm2/vnnfHaTP1SzqXVd8hjp8PXE/DMUS/1DagKdwsVn5tjgEP3L
yv7Zm/Vh95r9euhMRHtfiNV6YKjrfO3iPv2Cjaez/vI0ffYZH55Y6iF0vY1GUFiO8wHl8bTDKxnv
dab+xswkSeL6aP6PRfEjICqaB7cbCa06xllH9GQovPGdFNFlFxqdvvqRKu8QtzPEJH9vfOryKFAb
mUn9syma9Vl3vXWMQyZjV6yzcDYq7cWh7OrZ28g2d3nEmSneViTIuduxXEK9d5hzXSoR294+Yl+o
UaVasyZNhAMEhMqBSDZ3Gv8hTGMJEq8WLepAxOgPfl/bv9tQO8TQFESOI/9hTkw4C7Lldp3mb83c
uM9uU5dvcMuDCODIHDNT6Fdz8upx3rHHYXSGaP6UKs9+pIFM+9LqoqRApfWPJMFjNzgz2YsMhKz7
kRKIpalPu4HgE0EWqDuokhmRbdl44x068b5tv3TtsHibeh2B5DrR9Nq2Or1YYSFe+shfbxdS5O7b
0p7oykQeWji5CstLkMpN5zYMOmaMOr/wJcaHrEVdBiDIdk9def2nDZanL13QimtrUZHb6iOK38xl
14YEHyzTsahgtTKvS9OLI3vxe10mVlM7H8ZLgHbpfnYa8d6HXnbMOuQLzGZijXaT6vKnpQrnXONF
+hLrrH0Pl7p5FIMQhzho+zAZ9ezf+t5ibWbdO98InGPI7gnvkKosuvPKTmg6gKK/TUWImBfj5D+A
xFHRVdGNlzXZ75IKA80uZc1DvgzD6+CL5c1evDcGdtnJKn2NwissSb5zYcNJES9P7mDEbaga+uld
FpqTExHVOnN6/9bgd2g2uW7TF7MEfpa4tfae40pFD3FHUDSN2EFzgfE43ujeIBbMYlHxr+yFonUu
+0u1LM2JhVXcp+TK7FW5UI7lvlP4sG0dq9iy+aiVfJ+22q9p5t2k7hLuSPIhySwyNpPRIB2wQ+TF
+0BYNL1oF2/sxqMPcBUtxP0btfXwPV/6tCA4uBURosIRwXtoDT6RpTk5TvultWnAFtR7WzPEUX4s
Ms+/FULDKxlHO30NDPqPferI9OKKCum4KCh+An/J+8RaCMfaut6M5iytF5Gj0HZpyTeV0jeD4wTz
RkzRcKGvFAGXdBUREQsT1S3PU/QW9dHKl6ak9MkuWdpjJvu259Q+p2fZp/JrWAb+ae1MqplvVjoh
Kw3RsJ7j+JbonfR5Qv13tVFn5w6t7znv/PLkFrUgws4bBi+xlI7G45inRm0gy1V3YUCdVZBv892f
VtSRFHLWXtZSX++IWH65jEXfYIa0wHSDq0tu1tt8aNxfCDps+NOzKEVSdkq8YjXovyvsednWsbL2
ETdE8ZPw6/TMY0eib3At34nODS/TAmFNr22FzIoZJUVP9BM+i/e9lRJtY6bW9aCZZxEGNk9WMpV9
dK/o4rwMjlzfPIkkL6Qq+zLHmJ7YQfo3dyXAEo0A9IkNWTZVjJCJbJ9NpZEwMKB1/e2EzPxordJx
dyPqnxhlbp3/UPbY7RfH7/aDyhyzrUrHprLR7vrumnz8Pcar2279qeyqTT9q849VRPmJuenKREI2
X+hE9D05KXTQ1epNP5qwW959XpF3aafWvcrb8WLlXvwOVH/+HaFi3OtptIOE6Z1zF0bRNRJpWSm4
xjb7PWbuAEMcjeQ3guEiLLND6e3COY2vcVP9UUtbPcTjUJ2tqone10mqe9ME/rOspqLbhu0YP0dT
7LubuHGHb7WHDvk6faRpVNtIJCUa92guwuuTnlmaf5VWXG8/lufGLp3qhC4AErNLaFi0Ce1lPseK
Fgeq55XwEiDNyNeXtSS3MmpffdUvWOczltFSV6/FLEOsMcsg39JoRZzapml9NNZClrgReUeiVrz6
SdtdNV9VrpFH2tZIUkzYVv28z70Im4fplC02KDB6vRkcjwThqVPNe59mU3asRkFqMNCi4FUTBXhc
87D5HfnxsPO5VuhEBoPAJFya/iEoVfnuUjH9jNMQRU5Usxa0VW6+9k0c/8xXZ8HG4aTzaw5t/tIv
ffNrRfT95MqxvsQV0jdUiaOmDxoV+i5tlbx1TcD4F0mhCbdOZJTZaj+eECjP9ANS0fL1uU5jvQUQ
xV0duJXNhiFzcHGDad3LJk9vQO/UP8IRjaRj1zYtliFbcEcTc8UBHlXboXb5lhvlaGwK6ah3UW0N
zyrQTc3X75GwBPG8EljYiIfSQy7LHuHd10j30Bz0cEpKzjsSQf/SQvP01SMGfPs74HPvSPXcbNe1
jDAo6PUuijpoI5lyHmpOo+Qz2+pUEpSGDCyXt4FT2Ke1QXoR1GW1j3C8EqJqufdFPZV3ekK5kRNn
WW7Yl1WCRsb6UnV4ih2zRJLKkbg/xwVCk+Bp9pqNKkx5i/JqYOZL5Oae0ZPaMp+odzLoeRg9N0qM
5ZHNGPjBTRW77CqBal9jIhWXfY/ZhEI7xN4/0hcivyv3eMQDnWYEcdpT8Noy/U23uI1YEQONCJg8
4AUoR1Su31x5Hc/7+YyDZEXH0aEbRaY8x2lx30paTdWKgrnNWiQDrdOKL3XU1ndNauFfolpZENuE
vpc06EZQcNlW/qQol++5WcRHDRlWlKAa+jsx2TIiwKmOT9TN0Rflx6zhTRX1d1EzAZUZUyJikirV
wZMc4mxnr8762KOzOHmiJf8LU0Onk8n20tcsWuoXAzYBk7IfSQxwRf2qW4cwp8XSvG5t/zR1Rj4U
VmRulqBCoU685nI/MgF604uKsfL01nlW9rKb2jT83scs/xuiXJxDxxu4t+lk4SHg+rlVJFElQonV
qccPWBxyqTog4+wAXWKtrZ20zDsx6YTD9QBo9uPSSaInqvh9LI33rJuof45dMnlD13a/1K1f7u3e
bQ/B3BPuWOI1iEb/m1lctGE5ypgtkDkPbRmOqafAW/K7bPG6pB8z55gFdklIeexSonSVNzbbAmn6
hs+P71efZFQduF12QATjzxvpzcTF+QF3BvHO4N7z7Ci1LRoxrrdNWE6vknSx8WWZ0OrtvNReQ4RE
qvjahBnpf50bvFitn7ub3B4yb8Pu6jXIumx6BD7ac0OC3+yEjF/H+STdGlPdFM8K5JsZ9Pcm9Kz2
OZxDechHrX4qtN0ITZpUNgm7KfwgVefzFQHlsIxPy2Q9j5k94GHIEGO8Wu06R8fJs2NBfCB9elQV
4673h3EXOan3TBSb3qp8GhEmxsa+lFFc76foGgiKIJoAhnXtqYzmBV97rJb8faJc3qfuZGGasZhc
Y55NFlSauz7q5t0QuuJoV5kSGxkI/58xzDA68a2OUtHRRS7sn4p5mElJjJ3vhcSjlte1emoWaV41
K/Ah7Hv3IkQXRrvR9sovlZD1Pbrv7i3V7fpOck9+mjOnvPFDLa+BXOgJi9q5mhkdGpjsLTfe3E3f
u05Uj1kRvnU4ut5ZItUJqZdFP51NqfGb+ts4N+td3Zllz7advnRDZt+Qo9ecTR+QcLtiSgtltGI3
6qP4mI6Te/K0m73i04hfHTY61otFcEF1tc+vEa/J4iOkynxipzMu0I4cMSQVAeBbiRpRLY+ZJwvE
SqpZn/yIpRYLW74KPBhz+HsZWRGKOWt+m7HAgzQvo9/sxOggdQt8cx7tqtyVnYvGPVQa82GTOqwW
eaQHGmNtymFDS3/XDHH7uOiBVE00kt2Ntuv8aNk22suUDXHLaUjKm9Vy3ZvFy8e7rlubI85PDGqc
KGqx0REYhHWq5pcpjop7tOTpWTEUyqCVOtFTMxteAn9qt3DXV1KZ/fKLlc/2S9U68QFl/FAnPqlV
T4MEKpbao7htLN3djJYzIQoPhsS0vXcTWcjJWK1TDHpsDafY6OERJSVZRtVa/Mp6zR6XGysZyEIk
fFPgc07hRcwzAYt01pDwOJ5vHVCiEXc4peyXrA7DbasG0kfzJW7v/Lmq9qSDr+CrRw0seAAWkw9R
e69RxdobGovBmSQtg2G0aa0LQeD5UzAI7ywMYvcK4fLZr3L3Hn1PtY1ZQxsdTacI+vOz9CX53GGO
/HwDLNM8ZOtkHwrSKLEBctI5qTBvf+fGczDLLsUvS7XlOzt2mwFijWFiO544uoYjiHGz6CYqsvlt
GENzNLGbnwtliqcZWyiBfG5ZQEjAtFImNjK4EF2XFeIcwD+M3LX+aqQVHS2699TKGCU2ax/MLfqk
urURqk2Wg+rdjb+J2QouWbi222Ga+yNZzdemqukaexP09nLQUypfiHYkltvX4k0HVnXg+L/smA2s
RwQ03fcF6D61bN4CVeQBRVo/KD3x57vwns11usVFEP/oMkscY/xa1g3mg1kjGCryX3mYT9iWSi+7
Cau5vC1ITjpF8yh/xqG0fsRZsexQ+jaJR1N4uqG+qglmQR1zMW3p4pTR8TEUrcs8maNH5ObNa0dh
x86Clw+7XQs9xMKOI/q12LJ/yaPH0/KNld75NVut+FUUnLHXqfQSxDJZSAxUk+49YHgv+B3qe9JL
GXClGjF6AmiRqNvBCnd0FcoTn6ovrg7tGx6GCFdhpDdZxOQqchGF8EwNpLeGIcJUTIRRFnWYqNHF
AVWr4vm1c6zyoUNus5Vl0F3wDsBsRYW8h+3l3IycLM9hFvAu9l78LXTnod1WgSKmOOhyjKpjQadl
0/dEK24bNvqMA7SDCVAKc6cNscjMIdvmdipX9BAqU7xD2pk2Uz3nu5xq+ykv12HfBip7SPt6PVfU
jRc9Rua2szneGS+WX+RaLUlTCkArwi0SnySLg85zJ6ksP93FOUNA/BYLcu52Pbh0wQ8CUR3iNrPw
aNYB7V1dojVnTpSV2Fxtt8c/EsYVklHLFAe7DKzT1GUYigPDGRQ84Q3Zhe22cOT8pGLscvmM8ytL
ESCK2kTHoJTzZQkNHnuCkeSh7qb4PPY5ebt1EPI/kvp9BrnOiTdI08PSpP6DNcrFpeOEF4lDXnVH
yqr9mA2pc9NZAv1IOcurbt699/1C//KRhauLN0XufbwEA8BIoYO3clTDV89x3B9GF/3eyLg+s3rj
w/Yc0w6bfEI6vif0ZZWJZkn9qZbeZkLnd8W5XGb/0GnZnYjchnMkevdrFVwZ1hmoBlzdlcWN8xm8
/Z6WfrpzRlmfEC/yBlWxT6Q4OWjRk11Ss/b1HNdHCMXrVhZqeuL0gTvGL7N5VwKS2HOmNHjX1/CG
sa21SxX5l16ozNd2tbJHqp1hvxaxtR1M5V3WQedfaHZ6eaKdWO9k6pfssTmDFT+F5tjX8rcuB3dJ
POF7dx7RziMDbu2dQVI1756Y6qMYUEBnjnIx+kFr2DSF76KNXdsHxwT1spNau3e1Y9g0Q9e6JeW0
OwSBPZ4Gqi5DmyYe7qFBrffwKpwtYVzzqwSUEydLpOJbVLvjhsXX25VhE6FqaK0QDlBT3jfWmo07
CbqPmRUxiahBZ1qgaHwbiASzPUxMThHzJyZca3yEonlnDbTvDR20Uz/W0YNPBfG1cPSQaIzWj1E8
OUScp+HzoKVFvHUXofoc7OA1bgokZpkKyjNRooYJsETVMjR+TZeRxNtOtfaOKHf/kR3Gf+qLf00y
Vba80wl3xu3KcS7BtlkUWLYzZz+WiPmMUOJYWnN9rrStHuUoBUY23HMF7rZzNddO4rNIXiWkLCJr
5TxhrqmekOjKX1mtvHPXyfVnidcdK/u8+s+oAFMM5dOyS2vjbPJuWX9STV5VkrHZocD0dh7t1q20
yXkPr0HwaupBIPMM30w5enJk7G5isBzs6g4zsa17twTgLta7EpLEm8U6mCfL2BQHKeZpb2k93oNr
mh+gWq87XcyN2URdS91V0g8O8inakbOKsjXH/nUoQ4OSp1TVnbaCjEU+Kp9m8p2KTRZ4xdsQzagF
8wGxIp6BYWulwUJNFkmydpW5QwFEQrA9YaqtPc7PzC9pBdXZusvnUkXHgmBhH8ZDVb7EmTX+dKG2
3KZr1uZbMoAnfUGsmFJ1KhMmQytoFZrSG++7lKo7UewbvL+h3A8OGkYz91AUEHSpc1jEY3S2hBt6
27bxHAwCHovZpKPqQYzI2QffCV5zMn6PA0PwcaMxGUFuGsxepLV1VPZgjr2xcPaN9PNuC9qeVmKa
eH4zpY1AuGrQHTk69O/o8abPlETOU+UC+ABCTw3ENNghzDrLyNYqe4yibSDLa2R4zvOqC8TGJiji
g+2yT29xQFQOrR/TJS26ogPNv8k6E6AVh7u6CsIf81UrjH0uO7mjFo+BaZf4frAse/v/yDuT3Tiy
Lcv+SiLHZYI191oD5MuBt3Rn7yRFURMDQ6Kst2t99/W1TBHvQfJHp1cFclBATQJQiHK6Nbc7Z++1
jQ4A1aPV2Zq3CY1Ix6dnmVZzhfx0osZnWKYdPHRgQl6jaBq2nKA5dJuDAJDTDrrbUNyr02dDs8Ww
wIKggicQz3ax6hJNUs1N/O4adzkVQqHNQSoMTZ/S+TKMTDbQHtTcgT7AJXHM8yldShAlJtYSrZIh
CdS1Ldd6oPvdla37Y3YRVCyeHGE80/GDnfDx1GjwDBCP6VKjNtQjh1gnSenGwBOM4LqUWLIOhhWp
J7+krrFyqpAw9XjExLUMVUyN0WvD8nsW162+ysNqrLhBlBX25YCedWGN2tiuMZ5Y/HjVh4j9QnvU
lkmY0ZSyvKmPFiZt8ifqflG/LB125FtbH/J+T48EO03Q95n2VWUFsB8TwgFLcfcdXIBwXvIY9T5o
1UKDVkB+cry17CqE/Wp0xbTrut54iNiJ6RuY7km/YAVIJ2oaFetxFbZiFU2VeTsFtR0uKLlGOZWw
zjwMMrFfTcnOAInzGN0K2+DBT6NHXF+eQ+yI4k1V89LW6I8/42VJVhZFzpXTt+Pe9H3ONsh0Ny7R
a9YS+w0180HUkjpAHENzEampLjKh+WuHvRiYBDvlgIjHH8/DlCSbupqCA/L9uFxUvGh7TITBdkD5
/1AVY7ppDTkFK9razU3phESVU0wJcO9jN15noitfamds3ii01huz9gUphZQWu4CODw3fJKJIZCa4
Vc14XNgB9t9Ck9OqaoMUo7dNyewmjYbhRylmZXkb9DqDNI9uJsUuKNInmuu1GYRbZjeSS8le2Hbx
JL6GfQwfBnn21zxMkCtaKCKuY79ov6KISW4thuchdOOawp9bvk0JphHVRtMGe0+0QRylvTAJFuGS
iMZ+jWE/2YeV23Mcoy3zVcTwU6e+Kd7MKaBvYETYB/CCgA1kq2TH5pUotfHNosIjl1Y1FE+4U8NN
Vw5AIrBxHypBAdcJcndP9ab7xmrQUx+1KuYVHlKy7zS7fO28JLxM7AbTUZ/ZylyI0Oi/IKAQISsh
+PZZhIgBpRop47UA6t4KzoCTKRdSYP2vFiH8fepMRnFJWcHbYxhqs02eVfpDk7dMVr5bkDTuR3VA
sSLELTH5xRpHk0Nt2J4ONQ3dqxHF4TfpOwFfMkPt0Hda4y7KyKz3eTNYYFSqglKMT/Ms19rLkBPo
D5Nt15oS77wUjpTEm8B126VwU/VN6yrz1Y5VuC80lb8Sepx8g0lZX5TdgM7I921t1aYzm+XjjvCp
JuqRULPu/HrgLIMbZ0idi6mpjRuqmtnOmV/hn7/ifzr8evumbl6zt/q/fsux/u/f/1j/+efgTc1h
0r/9YW60NuN9+1aNh7eahuh//9efIbnzT/6f/uVf8dSPY/H2j//8ptq8mT8tiFT+W0b1DH/7V8bv
/Pm/xVrfvBWv6b/9/J+Z1q77ibKc5RBd7lmWxN79z0xrV/+kE2at26Ztmrqjz/KcvzKtLf2TsCzL
9Wx+wLPNme75V6a1aX+yhGvprrRZqExh/l9FWtODeafd7TjOvymytGwM8FdUF04qq/uaN/qWk3W2
64FAYtlhOmaRbjos673TGZ+HFsTGyqywf+pJblE+1Bn5fpX5F1E44l5gidzQA8ZGnkVAIOSY/NFb
LSqOBMHPgpNP95aGVGr0Bl6SgmC/6ssJ+LPuON9yTFIXpR/XN6HqaDBljfksRKauhWFRMmzBnbs4
qh+mFLFtMBn6W8JOY0XQW1UtKj1BMqai5N7DTLWvcIHcxL2ay25FSYU3q2R655Ep/i2XrIJxRojX
JIf4xYyTSq4pb9q0ITM2Q4gR9UUe2dA3XORYe5lbYp+DWdjbVKAuc3BPz31opE+lqcBhNb2H7UOw
d3JWXAArV5k63cGcBpFSSA+1F7TDaljUqcGXqdg9XEyyxRDIdse4aflnB3fC07zITBk8tZmTQptS
FQowEVrT1041zWWWUZ5ZpGkWffGdhEqjLmxsIyVOuwjr0rM1mPAd2AuMV7HI2u+ce/UrSvuTWuIT
MfH3BSOFIlO7wzhuUDmf3Gd2e+XXkabKDJWIBTO5oaeS8tXAWlsgvsMDLJxh0xmj+SKcEbpZq+pm
5bZK/xp49LcWpqImAN6jOHQ41+66VOeoPzZDAmS9o924trPUcWjRN3CvndLwOKMGBguErDLjtURF
nC7GwENdKrrZm2/26TOw//aQNHl170tkb4vJkDXVn8Rq1hWdtVXEJJwssCVCfa666qoQGhUNbWCR
nMuqyIMchevWDP1x73gq2KaG6NU6tSxlbEJYAcUyiEJQMFrVpQ3Ab7BDCejuL5lDuzBqSuetxHiR
0OIZVbk06CkFK1/Yc8HcnZvc3TToPxTqEweKu2dvfcOybuO5Gz24OTu7MZXwi7Fa+1unpfdkJ/AC
lmPRO3/ARxRfIv7VdQz66o+k91Ww8CKZXTvsfthsQyyh8peJ6NISFV58x8c6t2SnMV42QaShGdMN
OB6tTMUSckxBSdZydlVRVcUyHeFiZeT7XA7UkoC35XE6wVK3UK6GydhvUqvsnpMg1NSmnDsqWBcD
yomTbQffI8soYXyY+tpoxlBtMAqUNNkrU+gwCHXxTC/LGSlfoKBcJkEsBJoICyCQV7VJscH77a7R
GLcvLk/iItdEN1FmHQB2iRhse1iCF+nBdhj3QHGRAURDeVv1Uj6msYpWHoKP6LKpMu9m8IUoOOlX
PXX6ATzPxnEDw0eJ3Dc/nMpEXsC+0AGd4SGoSHsOLlut9bB3FP2kaEBRe0ZEquX8pE5a13dkdV2+
EUNkbFTjDI9eF5JMXLMr2LHk0ZQBV+c9p5Fb1vukcuN2GXXSu7enuKIHw9QcLwt6KjQBOhrXyyhV
HmUw5Y3sPjo2zK6tsltLInrkRIjXnYZL1DecSelqlwSB6qgxLOs1ypP+KU/a6kXRPYHYJuHR2I47
QrAx7YNURfyQZa3s6avL8LEISozRYdJtpk6jxlVng703pI6X3QnNeTqTlAj0UiQg2DQVQcTS3GQ9
VVMUUpByjGDh0r7bITHiK8mqR7lcSlU9Gmau3ihOV18ay3XvAyuwLuM8cL+JNMs+YxPMv6ECVdjr
KOdOy8DSMhs1A87ukt6DWoEYMYdNVHaTseiybriypQPwk6JMy8nIn73pNPuon7WuAW8upjtJWTaY
pm9G1nUaFCVHPBPBZ2C1I3BlwbLo3LJy6ByGrORLhbLoAnhWAPsr7AAlSOqZr6UtC8LjqXGHu9HR
hteAzfl8hC4MTNqmgbzESKMGLoEjq3zpSnQZfjIDKWLldjX0qg6pg5rq7rKNu5pOcECE3iaj6AbK
EHVSuJqgFHNST300uaosKCIPcXyI3JRE+2b2bviDp11JDqO0xnN8lRjgS4eZwSn8dB0I3iUa/CAl
i8S2tK3V4rXGg5tBKhmtNm+rhRuLboAtJphIFdLuL62s1VdJQ3vdOQbRtllVgSHTkucybXEz8iav
myZ0/tDzqX4NBs96gRqhtnZoUf0AT6pKjLaN+5p6XvdgGBVwmBA7OK05p8bPWHmjJwDNTTYalqiW
L7lQyP+alrmiz2qtWNBg9P+IR+SMN5wlqVhOejV8pwLKCGoyMiwXnTm9GQXJFVj3s2GTQSTbJBRU
f4y2pl9zElCPpTVYa12PRgI8shluWKUE3Iy+O1d0jfG68nP1KmsxdYvajqqHqWGWWXl4AFYTt2Ql
PccCaKR19PWHwra/UadzaJDawrijFzTrvjgZN5t0atWBUBvnOfBaPOM6u26ULxw+A3t8muKy+APu
I3XK2WC9jT2MO/g2kp5itu5B9KT9UCySzi35iSrMTcpvvrsuHWNYA9uc9hmvgbPQkoGYpsIut10g
wlttGO2HUFI0sMtRB/enjGzhe3b2GpN1vXP6abisGgAFygqgqzUT7FMs1SuNSweD2EZXArHbddaE
2q3Zc2KmCtPGK/zRxfdRVNEKnIWxyu3K7BdNFQfX0o5m/mWQ3DhOpB+cmJDcZY9ybudPuYVMQxU+
jAjOdlhYJ6tcq3ICbKJV2ZcAy9nOIDh2W7uFuWs4LV1IHJb7yLFtUIspA7nSfX1Ya44arjGJF+bS
NyvEHwHr2gCjO2+/hWKkye507RJGW3YraNs8CTzgLtsoo/rRmxOsxy53jWUW1dPWqiX8EukG2lfd
0JznNsadPJQCGX5uVvFySjxrl5Ved8kCY19IXRPTqg4GuuT0wIZrGeZRTttGGFc0/JpNiLYXj20A
g6B1o69j2GhvRI1DCrL0QduG4JkQb8MgpxYbWavRxlYnk3i6kUUI1EygK1vQQjZhAhrDvTLadC3y
St0oBGu3VUAZStVA4KEjUrA0x2HtiGLapK2RXGPrVHOxsL7inuhXIKvcHe2mcCVo1GUosJx+ZYVz
XEAqxg0H2WLTKjruCIO9KzelPQDGssf/SXVmWRQ1ikZD8r4hXc6pwGRmJ8tDR/PihShi58bu/HYn
2MIteRu8g3KnHD9Q28o7UpAnJElJSPW48UIIBljZb3tDiUtsJ9WL5/nVuE9qWugXEeAcQHJK5fcx
Rfn82bbc8DNNjbLeKAiRPwL6P1uDTuOFrsaxW4VGkfjbrjESHRKgF4IsE1X32ZQUfH3PB21MsRD1
6oRQCpe7Oci73ikQF1lFwqJi2mUUXqRZUzD1sc1HYkQdM1+LqcguemFmVx0a6WWi6MEtNFfTL9Cw
1Jdj2riPFEyTQxRy4ixTo12ySQ52JRyOa09RuFsYTWlBki3c7nPhl91ugGKwCSI5u2ubKLwnLqYs
kVI1olh4tubM3yK98/vQukMMxcRISqkfXAlKSlR5o4E+hNuD3EI/D8sNoBFLGKEMKETQGwGDdBvU
QmHttKsWTdoh1kuUvNAVygtWJhx8EfgJC7Bb8wed5Sz6LoXvmGsebo0KxAuaYcFr4sHwNceOxk/U
y89tUctnVnUq6BoyGmA9LQukX8Pu0rX6qkVK81ojD9x31Wgt29woBduvqn5TVYbRAQTThuZOhvTV
Fk+gWZMDESbofWm8AzULvFR8AebY70K6BtelM6NYAle77XlDL4EnWeD/umADyDSg8RmXzgsFzyYC
N2NoFLWiyb/ANZzrd6D3av1QVsBnvVjxGjpNt/WhzOwJLatMyiW4f7vYR+lrTfSUvEQFDwmIFJ+4
utx+nCjPPoUz0QhKBwnDJRtbxHkEti06jQffVbVcatGgKfbBSf2ErghSTT0U6RdPWuIwNkp7rvwp
WUd5Rn0rqJt1KWTNKKcevcose3yusjy7okUHOA28BI0Jp8xWWWrpy46hcTXWkx9uWiGsFz10vecp
yf2tYdXzklwl9iFQJm43jzpmsQB5EW0R7o/lMrEVta9WTkRTeiJ+NECq7NhGRDspDX9XZw01Pc0Z
2pWDER+KL5ReogGs29ynDePRTIFhnPr3tdnXjyOUFMxqTcYiN9rIFaASfhmKSe0yi3djGRudC/HS
RGkGIggEdQGtHLw1bsfrSBQ9XSUAVkgQguJClRiwIPIJ4qHnWW3BxkJcM8X77JaRez/WrTDZzo+R
g87NAhMXU56+sjh8XebjEF8nRTvRr5Ts9nSnegiAef5ATz7unKrs//A1g70bSplbjUPRK0TiHNSH
lOnKqgxUsZFROI+dSr1+RYYqU0rK8vCKJwWHlCUmf62ymvVTR6irLy3QFgCqUJ88j25FWzbkVHk9
Vl33KhPDvI9TY8C/aLhiY+dx/wX6iwO4jlUC+GVS3Ya+8rPbosP7suy0TgP4mw7jFg2UXJiaF944
5CKt3HjI954ZZJskmuoLnEbTqlfOdId2qL4SA7ppvWLWsuR8eP7/vnTlfli6unutXr+9pf+xq9PX
/Hv9WxFr/pd/FrFo/n7ydBskmm7YBk2RfxWxDMP4xH5euo6jO9JgFP+riGU4nzhDO1SxXAtNjulR
cvyriGXIT7YndfozwkOwIkn2+2fx7u5PLwZ1vz+LeX/9+T/yNrtTUd7U//jP9x2dFIr4Vr+6jDRW
c0UHpt7LKr6BNUljXHyz2ZX1MSX9SOvuZObsTM6rsFWg/cUhyvTgTgHgRFFgXfxS83vna/z0of+b
c4SvcVRahQxpqt4Z631c6Eh8IPqBjmch97L8EgwkuwVOb5TK1po1NleuRABXihop+NR+L2Pzcyqi
G7+NAYx1xqtwWFsNDUatU3O4jTIn26CDeOxbMSzjcPycNqNaDlOcwJKLD6YTqIMhCDH0M32fttEL
ASCfrSHaTVl8Awp0F6aZoKNV9Rd5WgcXWaXJ9eSqZs3OOSDwcHqTrr+j8rGKp+CuHGtQ3moNQOCx
zNobJ0scvCXhsMjdQQNZqb+UGqU0mzwvq7ga/KRZm4hB8lR/GAmXWKiO/4x9E5wx/7xvHeXuHrnR
UZwRk1EO3d6L6YZ12FSA3SO+i8yD7+Ke8DgUFZ61sul/tcj1Ir+4GgtUiLmzU7M0QwzAVet62zn9
qwlIYFnKdlcYiNxbgub5c99DOYNZiKwk76mA4oxeJSK0F0V95XGQXaP4DAC9dy3/G+fUVGKnSIX9
6Bh4Tzunuy9LZ/fxy/S+D43LPTI7IcjV6S163X70+zsYFpcABYYFNoMbyhn6ohMdZmnaEGAW7Baa
DQEBEbwjilXNQjblBW3TTVQED/EcFeSZ31qQh9uJxtACJPIXSwH3oXgg90H452Bog3I686goQb9j
oeK7z7Xmb6+HKA/mUfu/EnhSeJh05HekB3mRsbfi/pbkxS161EMEZJse0mckMi+drX+2k2bpZeEq
IX+pcOp0iUV8ln+X6QpODmh/z7jyrHrpOeoADmdBKWL/8T3+Gcf73oA9cuGGeYF+z4EB3Lb4zSHV
YbHZ+G14oK/ECXgIvlWSl8dVj6kVP0xV3S39MNDnTdSyUsWVUka/0OxzqWHvtma4bfPt/OW2NYXR
Dw3Y1X2XFYuWXrjkOMbB6+OrPflUjp2NIaWsQKfGIMbiqkzLq7rhgFHaU4PvwgTA6+TNMtRtcADC
2DIPs66HkU+nOnsIspoTkB7e+kGDFgnXQEDygiUJJXXS6AVx5oNh1hcqdt4+/rbz1P3eozkyLo5k
1sDzUtVeGm8D8i8RvHlZBRMB4C6GJypqZ27L+0AC3TmmEUlmwyiL2nJvqH5n4quyy4xbFGw706W7
Ky97HScL51VPnkN3nHoUx4win4GSDynGcvz+D2J0L2M81+xHOY3VPUHHEdFG1ThoT0lAOXKMAYdI
kLH2AUcD29OqIaE2Qm2AcLVZpIH+JS5bfBlV94en6NVnEEyW0nGzM+bOU5ORfbSy2XLUbH90i33T
dy/FT6lZ5BVMIC2lfBm8dlF1oRr1iOjviR3osHQF0QpmCDUYpuiS9WbNPq5ZNTh/KIzjkZKIC+zL
foi+0Tk99GNBPW2uCxWGtq4z/UyymTl/wXdeo2OC0uTWZR8Kq9w7RbkJpLpJxEwzhLxs2Y9VGNxO
ybSZ9H1ptlvfxtBBCE/UNfuWMkIrtdvKLS/Ik1oOcfmiUdZCxQDlpV9Tcb0Q+vDaKg5wVXQ1yvgB
voZ+5qX8aTZ973sfzf55rqWkCHslFWlrnSN6JwvFdK+mhui6KYm6G68H5heMAwEnQwt7qCfpwUY9
3fhUMdO2J/3dCGxydV1ch/AQXadukTDDZyc0cyF9jB65n1lIRlOoiCm0cNN/Qq/42fKNp1FZXz2j
VYs+SbdtHb3qNWiSwKsOeai/UlJSK3wfl27G2bnPu6eCAJuPh/37SdOMxqOlwy+ThiaLUexBUC7t
PLokGnaf2d5bJ2lZ5+1NUn3heV7KydqIqkGmZ2/yND+XdH1qD2cfLQm521RYX2SxJ9leX5LRky2Z
jaE+GnV4V7Dp8FDMrgoLKXGl9ENiiW9oDJpl1Dp0uDyr2tqC1AB3DFbpKBnT7XeE5ahLpNGipAcY
LDKjxQFT8ZwIds5WxdTcY6IJNpHZXDpg5qyiuszS7lJoOXLqPAQAGrpEbLulh/rShKPeJ1s0TrBT
zdcJtwfbOKjpZYb+y9CmekVxnDCKmrQWlqwU4bt+UBQYQR1UX6VPdHYp/TvEKGJhKe2my5unJHWe
Qyt5SaP8ynXVhUjVVRZYF0UYrIferjZlKF4+fsLmPIO/92qbv69yjl73rt2Z7V6fKRF1UD7WnShX
xB+y6Fk65RqyTDZWRQqV1jaY1PrcXIP8DlYs1cnGZaOybBLx6gHyXUWFALvmBzAam2ZfsX4uqoGN
88ffVbxrn+dtPFoyab0GZUf3eq9b/VWTHYbuhnL9nbDSS5W1t8mYrD27ujKzEkSLFq5N1KUtJ1RM
X8Bb2NdgXbbg4eIHUeH0oxrlN2dqDri1L1WOxAO1tHL1JZbkiwqAdSoCrtTfxyYWgSzZJurraNu7
kgrbcnSqQ2I7l7Te7/wsX2vmfWpftexe+UBZ4MZ2Nkipl1GYrj+++pNP6mgN9qcxpcvQsQZrntha
0K0esFwF6warxc5wK2fpu3ixlI5TTpHgxPuor7TJ2876p9cIZO+FiCcIqcBn1zXdkpVVutnaMDui
BwRk63rE3nnmy86P5J3X6hiHpY0utRTWmH2cJdJEOzcGO3xJ43WdKOdzkIKYVvOY063Wob3OKSsg
UgndWHBABJzVi1CG0Z0bxe1Dn7nacppEde119AloIjYoFaxsQz0Vcnd9ZovzkxX33lc+OraOuF0i
TXpqTyW3WU0C0xGRYvYFOkgDTCdwciss6HqzeybhTvWrLsvdhd3KZJEF5VU8RQeaELdyml4hqASL
QrKVLlJAlwPOWyxuPuZmHLhL1PbNOk2ddIPZV18gLONM4+CILhNgYbURvbRecNfAAF3iPhe0b5Pk
wjJLc1FqQEjSkL8oEUDTMIazWjQNrOUxPkiffeC8kSRXU63ChBrNmL64VXgX9ca2oKF47YuQ1zcA
oZWvbZI7NFrmOhpTW5DohZdlXXXzPl/Ph23d2c9N0rDFdghOww7aQNdPe7ALrrU585KcmHuOKXVG
mdgtJ9pij4CVW1VwvKjrngJrn5F/RF0xWAYoGpcBaVHrBvMYgRR1ARwYY5ui1bEm6+k5GavPkZCf
+zmkdaIG2gWJvYPvHq5GkpJXH3/X99PrqakcnXfBoZP2EBfpPkncZ7jQX5uB+w5i4bOo5KsywzvH
s4lod54zM7xFS9hsU1UxJdqYc6ccuUhpRnc1Oosxjg5nvtSJCfEY1mYxt4aDk1PiKI3o1hhjrJZR
ZzYPPpHloWb3n6UJKN8sRrkODfw/UZz3F2mpzWL90Nkyp8i5HitJFfKnaFu1fnBmOJ28YUdbB7Mb
HZSMesGRduoZ56W3kFaNXyNFXsv2adghWAJAYN/CeaIr7zW4f2ypr52M096QDuI2RNqy0RAlUVvQ
1bLgJTyzlBin5qejjYVBBI9btEa3z0UCz4KWbOGgkw6AO7dfqk6tbUZ5m4uN1cBgMML7M0/sxA74
GPyWAT4wzJRehB8RkkHrR8/mmljkXoa+i65F39YelA3prBJslH7sP9W1D4gX1p6VS3cxeMPlZLGk
EXdz5iudONsdI+B4+LIvDWPYO133ZMUpBKimGxcqGe58zC0LMt3hRib5Gy3Zy5yZgq7bg6AWsIwF
eWtWo8Vr7LNE45C7p1Xxq+1qZyLe309tZtT9+5qnF602tPs2RAVFTSf46rNZJgHDQC/aqRotb2ks
iJvYRFF3mVAqayi0JRyNK7Kllp1h0fJyu2Izdm20Zz/Z3zeBHa1Q4RxkZ60nO35xHM53wDiwITRn
0nhPLdbH+Dgfu5LjNW6L7rZ7kuA01nWM2qDBDFxU2YuRNF/7gPVBjGIvRPMqKUSylqCcRRJ1k9k4
ACOU3KJ1rA0537RnB4ZBPlBcwoJybozOOKB3lrxj7hyMiynUetnuTQMwhqfH10aJgzbS8+9W2WIm
UsEtHuqnIp2AwSqSr1jsHCSHC5Hx7UpLPk4uy1XpI0hiM9b2K60wm+3PN/N/Wrh6HX3DAa1+NL9L
Vf/fVK56vMmnlat3r0lUN6+/i13nf/Jn3d9xPrlIV9kAu0J3zZ8S1f6tbv7xn7b+yXVcW4eVZtlz
Q4D57p/iVeeTjjWLJDPXJfdNzpLTf4pXrU/8vGl7nnSFZ+v81VGd/6O6v3znZWKt+wkd+6VeZgBI
T8Dz2esu6nCxcqoKSoQCym7OFGHnleP4bZ1/wdEGzSb6Ykh8foGhZZ/bRO3VJM6gnU999FFFpVGW
SGLiWdZp1LNYBdXcXJzsP1/kkx2RU3fmaO+QgMzpVavstWsDpBbeZWSVN645nfn493YB832Zf+0v
N34cXeAVXWCvZXUB34GGXLvyy/EqKp3NL2/h3Z/3+NeWzqkLOFrL8SrUCe5+ua50gBhFscY2+1r3
7ZmPP3X3jxbjQGilmIaMfJ4JrQYyTLnCVpGdWetPfXnz99tjdbWGEoLXBoFECtVS7Uqze3IVpbuP
7878krz3Xs57jF/uP+lZzthh+5xp0Zf4gJ6TKLnMSy6nwW+eGNGZut97C/X8nI8WQyxoBlE+PIWB
LFY91ZZZ3n/ppmZL7tICXTFRBV16ZkCcuCZ9XjF+uSbHrNqSFgWuQ8Mz9iofAwoBnKbTjij5TO5Q
NZP+9vH9e3czxoXRdvztl9VBaHf4r+W6rpBUpeVFOmwwn24add2pm1pdt7G7SYaNo5lnhsyJN06f
L/uXy1M9pZis4DcGfUfhtBquM1GemabeLWHPl3M03FPyhtPJnI8nZrpthLYbvGIrIBG1IrkYsvyh
9JsLKatdVTVvH9/CU9dzNAX4cTv4la+4HiP/HnMGjLLy7u999NHYT1KQdMY8NTbWsJKZWPe1f2br
eWJk6kfjfhKFjSkqlutRsFdD5DZu2Qf1u8kIgjO/4tSNORr8oRVqMdAjuTYNfRc2zoXq7TOv7amP
Phr2FCRw4ukhpUCnuS7S7rkI/tr5nFwwTn300UjvOgBmAaJbTEp6v4NtnyzdKUjOzCPvf7r0jsa2
Pcaln+qgKij6oMx0N63199ZR0lN+H1dTTydazdNGTLqxy3BN9P7i4/fw/VUOGervH234baRTXZXr
tjdQo7gxcSiOVv8oClpkOBWsM02KU3fnaPSCWOr0Iub31PH4kuUeimqx/nuXcDRKTTtrRx9p7pqc
VbwPkAqZDRaEbWyctPlba+nPXd6vMxvOglwOLfaSMvbMrY96mGAvhHwfX8Gpm3M0YmFE2Wh+azS6
/nAwYrGusurLxx9tzEPy35dRmuC/P2BSBKbSGgfAbz3Lm/asqXjtW/eWVoKU+Uwy6WooN0lerxxd
u3SBMX38e09d0tEwTkVCLl0EfzMq5aVI5U1HqOPHH/3+/CbnDfyvzyKb7FZjQ0m4D3o8pJWoQRrU
H733/ePPP/HVZzvar58/WpnXKb0X4A+CcOF23VZa7evf++yjkWzqdlja+FrXOjTspYwnYqWyc63+
+UPeedTu0Viu8T8UiiIDjs7yYqSNY5Jp5Kn2okRPy9t7z5Zg9fF1nJg23KPhnInBmLyYZ0DG4A0C
YVqOaJAH+0Am+pkV8sRjdo+GtRFbovBgna8nc7RBu43DEi9H+pwOqfv3RrU7vwG/7FfsasSDXED7
7i33WyrFA63dMyvkfM/fexZHQ7rCL4wsH/Cxicccn4yxiXlbsUXcO0O86Sv98eMHceplPRreGFQw
NXVqWPstwLzapM4/nHnG8/v+3iUcDeHEH8iE8Ar8bdijErhDg4t0FXqHIYk2o/GWxd3GOTfDvtsU
dTgyHw1rPClTWQUYjExTe2wrKiL11sSi1AEAQQprGdNNU+EVx2sEQHWobBwFwd9bu52jIR8HFazA
ohrXoOC/5HZ6aZDk+bce0LFsjxz0IHXndyyh3b3yRDksbeQ1Z1aOE+PwWI2HlduvyXvmGdkusKeZ
XdyjuQawBUCr+/rxJZx4l49FaRYBiG5S8o5NiYaWWa1z+QWKCXEwJgGq6sxgPDF7HWvBAi3pBJgV
cFTGeKFaZx9HJu7O6KvmZ+sMiwT62eTM3HJi1Bxrt+JE5iCDGrBiRfMlw3eM+Dw6U1099dlHIz8t
pxCT0jxvjfhddN/bTRGI7Y8fxannfTTcQ8ytOTmow7rrHJwe8tL2FemA9trWz7yv5olh7xwNe94h
QnWrnF9B72yowxUFsQuZk2qMyvy1iw9Qll86bELyiw6WZmRSyENKrkG1V5zIMrglAt5EpnckmqhL
PL4/f6bs5U3LpAHVe+/iK7TMaDU0hznydE4O/vj2nLr3R3NISRijcDF1kROeP0qWoyk8x34/cf7E
Afr7YkH+q4PuPmNHY2pPjv5DyisX4FkiP5vqK7iMlPmdienjCznxEI61U4KSdEOkN5OhGxAYnC2V
+oMkLWx8zPQj7FHEMuen3hNv1bHyKbRsVycuFli69uzp2q6pumU14b3Sup/PTishtcfX4EF1mDa2
SY5pONFr3ZX5xsTw/vE1n3h4xzKmIJEEjkbcYJJtoQLhy0xTlZ2ZXU59+NFugu21cKWHWZtM0R/Q
KY1FisT0b374/Et/2Uf0Df61wIqGtWV2qGiC/LXMx/u/d1eOppPQLMO+1Hk2g+gegdBte1s7fPzR
P0uZ76zwx/luXkvQHjSUP587yoXG/4NFF/zNzyc/P2PeMUWiYEOPbBwJmcFW2NxrxsPHX+DUW340
1WAzq51QEHORCiR1MKtJU803htffSy3Z9MjCzaZb28Z4ZlSdes+Ppgc8/kUjOcsBQh4PmAQfKy8C
sFrtvEk/06I68Z4dKzSqFOUZkFI483blbZKgCvf99L85+5JlR3Wm2xf6iBA9TDHYu29qV3smiuqO
ANEIAaJ5+n9R9w5cOlsmwuGZB0JKZapJrVwLCgSXDWZqXbs+hKhoLiOKEBmgvI0sG66hCzRTr9sV
deBAyEvLFRCZz1C+KMA62QH+HtfFzeW+GyZbf+ovg9muo96fM3+AztlSQBaFHCb51YKkeeRDnLo/
7a5ohonWX/AH1x5Bs+r7GQqojxOI9ImYPxCcLaQL6dnL4zHNxfb/WdD3YDQmcoW13BkIFLd5BPHT
x+ua1mLeckqs9QTMnBB4+ADusR+1PV2Xh9FfykU094M9APgx5fnJ9tlRguziul5r0RyAa3BkFnrN
HIGySDF+mq7NgOkv1mx2WIiSM+iTjMLKPI4qAeVbvy933HDy1F+VOZFLwFu54gIL3u+hg+7D5+2q
sd3YQJWaiXLnaGhwS/1hmIagmlWOi31iqn4FC3sC3BE8BtNp7bqdJc7glTrTTQ4qHVD4rUgw1O23
tVxvbBDGXDaTqeltVGcOv6zlTOIVosqo3nnpy+ZLDm35y03/eWx8ZyfSdZoqAlbNZsXCFlj2HXN/
tNQDJXv4tEBgpcW5sX50p8cJfGwATZZvU0C3O2C4qpuh/YUT2IKCn8s92c4D73VkG/zZIN3VBX8q
yHqytVjeGJ7ugYlNUYW/c7o22VCL7DAHT2woLIAiUEnsNcFb74nj5Z4bbajdDbxaBBGWJGcT7AZh
qXdsFZRcAMv16JStfXUnh82EpPqMozvAgYcah8kF/4PO8BEF05tJvXXdmVLTSLXVQIGQkPoKq0HX
OXfKpR9YHKSXR2pqWtvG8xWvZ9IHssRf1RdcV+7A7rrTa0OEutohH3DoCCrnACUK5n7v4VlWaf3I
JzCKejze2TgMLqZrLwUF0rFhEWAjBLx1pcEdeD4BVsq9T1eZ509t2ZkLA9figRhXOJkv5vs5Iq/g
C7pu99Cl5ZZCioJ4cN+Q4diPowcI0EMQRF7X8c1gZx0vW9Z5YnaWbGkL0F87NxYbdo66JptvrnTW
dDBERUtqNG03ztfCm9/6XH1Udbyzahg80tXCusgBmHd8hB74FutDgHR0GI1fLlvF1HUtrBXpASRd
QOLQFstPEDB8g/Lu11D1vy43b/J4LU7jGEI7M8fLhqTjq8shVRLgQcC2829RMGSXv2EyjxawFbG9
xqGtkwFtC6WO/q4urZ1Vz5Cb+pPFOJ/YiIMOJVgXiKtX7o9C0UMjbRAGoE4Bi4LvRXtRZZiGrSj4
3IMcuVRW3yLjban6s1cF6eKgqKbdy92bxrH9fzYOOjicrMh0ZwQZCzFEb9P6YYIAhUPARh+frpoH
Z/OBs4+gKmFeQpDlZywfPvAZxfFt/PW6pjeznTXNghGCEhGSxW5ePVSx/YLCr52mDReHPyjGs6ZL
r1j6vkCvcUqAmEb13aobnMv6EyWQlhluvG69EXV7e3kghnhwtFCWIKrtc3CtZEUp5hR8QfMt6EoK
yDp17q0/Qfnr8ndMo9LCGtViKqpCiaUUxHsHC0LFJ9cD1BzY0P5RQOfgAP5ZyI460z921e0pmJtG
p0X7vIA1KoS4S9YE9s9IodgK3GCD455Q7fn98sBMn9CC3at98Khv1wAfZWNFFB9p0Gc17X6ODv15
+ROGWNQxcbMXg6k0xlN7xBSgncgXJSXe8RtkKi5/YAvqd06BOiauB/iWtFhvQXYEZjb3GJE6aYsT
7bdyQBTvlv2OF5hGooW9i4K0ABSueLKr6MOiwOMSR306wLmvG4gW8VMVgOImznFmr97G5esM9g1o
JaBsB48Fs/2pEzvfMazwOlgOR46ehi54vBse2i8s99ZPpAKfz+VRmFrf/j9bAUAi3RDIGi0ZGHL6
NmV5NT+DkN/jO73frP3edGsxvwiUzw8R3t9BlvJSTVBfG8qHwQlul1FBoajYWchMk62FPKita1To
4NXBIcOptKPjdiQGW/SO05qa12K7yX1ig2VlyYCHBooYOpGPUQmGgx7cjdfdLnWsHLgdggqVusiv
t/xNesMHkAjuSYMbJvk/2LiQzzY4uLDB0prexxMoVutG7DxhmRrfAv3Mg6Cz6DFR4WEA4pm/25yh
wmlY7OQq99Rhb+Dy7C0a4zJFcgEJnrX5tF0cL7dtenbQYW99GUGnboFvemH7JMHz4wyf6/aurKKE
yOe1O/rr+H03cWbwIbL9f2an2UJR0AIWuMzl829pT0cStt8mqJXs+Kgh0ogeyaVThZGP0fSRahLK
/+3rLwwP4lElf+Ex4bLNDDuQDoAbxrEFR2yxZqgW/UxidlfyGKLK5ND1YAe5/A2TQ2mxnFvxoHJI
3OFIW0CWJY/BEmeDU/661rVQLjeCFeVjOfWj7p5E4yt39w6aJuNo23MuXImDLFL7Zd9C8LT5bEnr
KWcQNiF76uDvOxHUA/52IkjZDC0ouQCrIMtNVMo0aMnBAynJZeOYmtdieSJlt9QhfNSBYHgXjyDA
VaiEWnY2m/cNhKPE370HCT5gMyCTz1Yod4GWcXn0C7lJrbF08Oaby2MwfWT7/yzOBu5O0DrFCUaO
AOWCiJNN9WfUNUMprc0uf+J9D/ViLZRZlftVA7L2rAvKH9tbTsy7qxBY3h+a7bPeA14aFXGH3jc9
QEatupkx0VVk7RzBTT3XtmObN0sL/Qu8oYzkW+FaN8DpXNlzLWyDQM0hlORw/oXcZdyUR+HTw1jG
x+tsrsVtS/tihNwi3s0st0mQ6blXYbXTdZNVtMC1ZAvEcOFje0dBda/yN5CEf7rc7fdXZU9HvNG6
t6FlDhdph7o+gML6ESRIyAfOYPEUy5LfMMve8crN+/571PI21q1zx28XKxxEHOORF8puThmCjUbd
dBa7snkteMHQN8cyx9I/ebN46vxC3faFd1NsmpmXbWWIXB35lq9uaXsAhmclB1exRz4JpKpBSfWK
3OuXy58wzLSOfMPdxuqgB4WrIWaCyOaetnLHPqamt//PInfO8c7fSej6RC5YBEBrfRsP3s7CaWpb
C9uohATG0MFBBaAeQ9Hfx4G/Y/R3y15B6x/9FbfO/wSHeJoctpwphOioQNm3n/0PtCYQX3TwpEjH
4QNb+9kDDxm0xhO/A+l9AsJsC/wTnjPdo+wOtPQjhH3HI5MW5M86PIJJkChz9iThHvXOE4/Bv3Uk
mRDIsVgeDKxy68Vz6H1FbqxR7bRuOA2i6uzv+XOoCiRgnlBSq/6VwXdw6dxDbOq0qBgSTxBqst9w
IhTRet1KrMPLllw0onJrla3xD9EFr8PKP17l4zqmbLLxBI9risimbniYlHcMm70zpsEPdSBZBfa3
kdt/hKX4g+hc5MGDz5d7bZpdLXwsBRp1OiP/TXLrc2S5v3D6A59BOL1dbt/UdS2E8nAgVtuvIqNh
DxgVjUBcW0x7BXOm1v8KIvt/oLlg4B6AYTpS15vifUoifl3tj7eVSJ6vLLXTCAc092s2F2AaUFFa
QeTxKqvoyFDgX0Q3ECwsIOGTPyemQJ3WetHy//kwjXUhhlnVMRss9GYFHikfiLflaXRw4BtByF9E
102qr8VsByYfsBugpptZFsiVarB7dUDM7SyNhv1Ih+s5FSU2rRFIYG+iH+JWfYmAr+AgSqkrGV91
7/dC7ezRh7RrAZQWm/oRVLkgieK8VeAgsU6XZ9gwAzq2DqqQRdM7HWSISPNvNbXLkS3BvJGRsfTy
Fwy+rwPq2rjsQQQoIbrQ8QoqbtYBmi8fr2tbO3QsoHuwHY7eK9c7ggX7c1N2/1xu2jC7OiZuBc0z
RCTAzrHGYGEU5MTLX7P4LWS/t8JvU/jOgSzYpuTsRADB+gKMIbHKIrymO4uTztYvQBt59La9wcfQ
Ei9xOYxa6wDoJ/bbI81jsDS7EJdx4zvkyqFY1nyQuB2xcLyFyEfA5O0wPBa5DcVF6xCjHL+CLKby
3Y8xpM6E32dNe4en1Y7avwYKnq4CtOqx3BIbkDUDGnS9BxYsy+OXyzY0Tf32/9kIqfStFiZEVU0D
/b8Jbx94+Xb26FZMW7JOptVB12yA6qmXEdqdQiCkUaMV9ycUW5YRaG7mY4eaKtfqD5dHYwoVbRHH
mQdcfkiyZ5AxeABE/zsq0G+V1/57uXmTw2nL+MKEHzURh1QQ+MgSt2NPfgP4fx21x2r2d7zaNCPa
cuIR3i2DbMCeAiWAZCigV+vvvd8Y7PMfEFsNNnNw9vuA6fIMOmOptXGsQWn+sn1MzW92O3OmtoAm
azmC+CXO1YsahwMYGu6dcS8TbbCMDlyz+zCcPYqa9jwewdbE4t8UxC3Z5b6bGtcCoUQpKwit0Hcy
stsgFjdQb985mBrcZiNGPjeLpHbPXY5q8N4tf3Trp9nOwXJf1gdQokfp5e4bCppRMvj3R7yqG8Za
CVACKt4na/EJaqtHB1Kgla0+jXR+gjrID3BwVyE9zCP9evmzphnXIoKvzgzETgmaAd9+hpIF5Cby
j1MT7xxuTJbTYkF1TikmAaiiUzmPNYc2btGnHu4n1h4wyPAFHd5WFIEiUM0MMjEEb1VR/Av9sNSF
2ZDbEjunkO0s884uoiPbvDUMnLpHeSfSrWAG3PRlyigbi+YpwrnebcTj6A/lzhJo8GMd4wbZSc4C
GuJjjDz1dD6VxZXh/Ycj7yy8JyzmPi6PcDG/sO+hVgU1t5W2RxJ33a/L/mSajs3Pzj6B+SbKg0ZH
NlP12VrJbUCtm9WpnjqyF+imT2iBnkMt1PEDx8/CkH4bVycNW3mAvkUi1/j18igMUeFpAY9CPDEv
gEGAlpGnogLr8dLdV1143VLlaaE+LVFZ9uUUZCNEnjIl+etQOde910Cz7u8ZYHyuRtXCPEHeP9oS
8tyOu4epN9lFC+ec+KjaGNFxKBultAVpIA+D5wI0cTuRZnB+HaEWFiC+XKH7kS3zeAjC5smv2+sO
SjowbRh9iMhDFyyzphaqyxbEuvc41Qxm0TFpucVpANkiP6Ol5Sc9ODeSZcwfGAFR/GWHNKxAOjQN
cqkV1JZgl/6uIine7WnpvzggCm3rD46sr3N7dxvfWfAGYlwWz518ZEpplTiPg3WYFaj1Lo/BZCUt
biGk5/BJwUrRIrxXYBsgELQUC3S9a3HdbqYj1ejURzk0acA5Ay64xALxPWPuSXXDx+uGoAVuZFuN
mjkoQCB29+hX/I6vYRrDl65rXgtdgkLdtq5VkNVje5odD1In0Q1Z+c5mbDpiuFr4WgWq4FEigOji
4jaWlkychcoTarZ/14v9zxpCwxxBwYmdQjI8RmU7NG0vD227Lb6zhepINsbyEXrcmPzFG47+TCoU
FpTfxib44Qb0qeHzHuHr9gz33oe2CDrz4dmywx4qSVtxxGeo+uGiYrcULB5f5vWba32G1Hu+48+m
IWkXYxvFJMVQQXeUeWN9WEFBepDFIDIQzvKDBEEbpJNRgXPZfoZNTwe3+dFAoFEKzxutaf04Udk8
Q/pNZNDh+k4Iuw6k6v1hDz+zHnbVmfgWaGigVvoBup8Zt+qrqhc9HegGKfUxRoAGGVTwnlFYe6CD
uLlsHMOuoaPaegjY4mQ+BpmHU6ZyWAZgZHpd01rEEzyYFtGKSR4hxHoDIVMP9KzWnguZZlUL+HZ2
BqdfoVJtr/lhu2/lc/2hLaITX6od25g+ocW8v0QLVbIIsj+QgVCdFFIUxQAsVifbPXZ5w9KuQ9bs
rYCaNjgvBYx9mlGLeIhQQSGXwt5xf9MHtKhWbThbjsA0NAFUOyDmZuG5o1x+LoUV/7w806ZPaOGc
t2ALyT0wZbUDFMTXxaofvaGnh95DNujyJwx++kfE4iy6RGvPKI7HXNjl4h8pkpvPoKTzf1zX+jaw
s9bpqLxptOFMEByE4H39AH3R5Ur7byM6b3uZ8xm67EHGW/rTC9fnucjv6um6cgpIQf/dvHCaBuKb
uIVCfWdOJshSg9DFVzshYDK7FsOzZ4UEgrNIyLheYacl5L3EAQ+n7HjZ8CbP0aK4E16H7qNMPUYB
q2BlOoPfwa690+XmTd3XIjiAGhK2Gdgeew2k/SRThylY9li3DZ3XgWmO0wKZLeCToAUODk3pjWkn
O2hBLHSPO8r0CS14RYMvDDYYfEHN+5BHy3NHyV2NR+ar7KMD1HjNwkX6m9+7efcc9xX5NPApf7uu
9W1dPfP8EgWKccXhmqs7/Wy5dRtV7nU7og5HK60KJ6IGHIwQLGgPVeHMEGduy53jicFtdDBaOIuQ
eRBLzHyQO2Gz5WMyBeu3y1YxnLJ0EJpsKwU9cEypW0A/RizDHV7zPi5BdLvi4uMHy4diIh/KpqE7
k2zyIS2GLdk4IZjWccUCCXRb1ndROJ4sd0wvj8dkLC2Eq6mwpj8k06DnKLB5DeQYjmrc6bypdS2C
p5nJPhbIagcBQOPe6gCezOhV8+zqeDSvWilv2JazZR5LO85++7F1lfO7OjVbCRn5NZiRS6ALlFDB
gkmXZudC8P6EQj7u77jKLX/8fx40xvXRouGHaHROtUtfL0+oqXktbKs5ZhZ10HOphkfbEh7Ywbrf
EO90rjT79uGzdaFjLvTHKlR3+8N6GxdQVbN3nyne1byB4ogOQfOtpa4Bncc9050f5TK9tZ6V0JGc
lOhecelI4i56pcvrCJ/agq6w1ZrYLSStgLfGDetxUuQ3Fx1yHORWOPULAvE0SCxe0HJPBJ2LBMfO
MPGrQaRD6YHtv9+7qbzv7G6s7eUQX2VBBNxK1nsNtCB5ONzFcpBX7eWuTvgWxXNQNA3wMXykoOXq
bmcM/zqX0daAvONIlK1oGie+EwX1ZlBAkLZWO1hnk120RcAOgbssQtjF78mjCqovIRV7O6yhbR3i
RqBQ3UC0BMvxUvIHnIyh58ybPZKn968QoCH729VzkAlBeAyGQTb0to8aII/jG7j+77II9/hwDfGq
s7s1zK99FLrBOi0UiXLf4+kM2dkEiG22M78mI2lLwkxAveFOmABB2S/GJ5kVU86v80sd1TZB37kt
BjSeR0NaDO59xNudRdhkmm08ZyuNKEbGwMPt4Q2lcCF7FUQVVK5IpYCWpznee69y/0iLW+hQddTp
8Rlw9jIgSFtA8O1yOtg9qhYuf2Jb2/+bm3H/xrnZ/2vbEvItUB/Phlr+Cqzp2esguVR6VZWQYPrN
HP/l8odMJtNCmcVe0VU9FmfIzjcflvxnWAapkIF3ZftaLFehwCsHxUA2cXLWBbeB6G7hXzunK4On
6jA7z6NWzRTysJPiU+Iu0xNES75fZRodYwdZaboMNsMqF/DHNXfSblSn3I2u23d1TF3p+rWYA3Q9
7pyj368eVO7yHPpl0Q4O0+BDOrSuawGvXRpkwi2rqQ4yCJ79pb8NVZEOSvqpXcXXrdc60K60u2GY
Wszx2rj3LbVegireI7YzDUILaeJ4ysKW7mEXmx6mOLz1bHJUEJLe9vo63iNrM4RBqIX0WvUrGQiG
IIrungf13QgES9SEe0VNpva1Q7ljs6j3vO1JRc2Pcxm+FXH4Oi/QMbzsq6Y40MJ4tqQELwfMpKbl
DWTYKVKI/15u2jQDWgT7niU6EIAhTVydgq4ALsd+sMOnFnp9xfTr8jcM3ddxX7YNuVpUuYKctnE2
zPZ6tEDuurNcmxrXNmXXg5yagvhe5sdlc1icKIM0+HXPcK5OmWbn3RzRBo4jaf7qF/QxVPOXy0Yx
GF7HfCEX4LW+3F74mHcI4uC29yOVsrj4ZJP8puH5DmbD4Js68ovzGhgTgHqQMHe+xE1a2sOxluvO
dm8axTYrZ3syKgpyJSVInklrIx+Z5/UtiPvXO1qCOdJFEguMnv3eydH0MS2Mh65Tgg6Y6gECR2nP
gvDQkLE/DkvcJaiBDaD/4rfp5fkx+ZUW01ZAGk42u9W8+9Bz9mhFe2l60zi0cLaafuqg8Y1TKrLd
KyPpglqbpAKUonacm3GfN9Q0Bi24Y4aTfDEhWTDm4hFV1E+Q+PrnsnkMY9DRtNYMwD2PMfFBx79s
/Fu1EG9dpR7WxsOjmbXjX4YR6KjaBtLQ0pbbWXWyUoD57yFLdlXWydUhZIHV4uoa4mxECYis6kEG
ibWMe7V9Jvtoh+yqpCGJXXR89m+s1bpl3VePkXs6/N6T1TaZZgv4s9DjAVFrud0vSVvfuqCzTVRZ
7OleG646/vbRs8ZJ5FqhjSxNhkJ4KI13ad18ltbwvNIdrLFhWdKhZFixSRCGrpeJOPjhL+vJxqPr
GO6R3Jma16JX2ZU3SXBLZ6jgjBMHpRlYvflB9cXO0dT0AS2Gq8gdXdZ6UHRg4Qc86R1du87Wiu2E
l8n+WuSOSgV52ztYV2OLp7Wg2Uj8NUGl3000BtdFgA4Zy2OloIkFIzEflZvN8NyMwXVxqyPFBqeQ
zFls9J8AiL2Oy3M/DzsZM4Pj68AwkufSjVyYvm7KU1xY4LF0d1/wDHGrQ8O8aOTNUGzrGu/kK8Tc
1Fsw2tGTg5LmUwSS/QOVfXfd3qzzoVmK24BGw0pl7R5yVt80wDTW8d6TxnYEeuea6WlBLBUbaxtI
FpyIyvYDQZ303Rw09LbKBU0XBcFl6kv67Iz97knVAK1wdcRYH0NysPKIlwEcLcmSVG5zaBpoQXz2
2K8FKrkL/47DTSIctXMANISKDiIDGnTlkStxSRzIm5PXT9FUPHQrf8bavhMoscGQWrCvfgwlXhfz
VPvdjWT9ndvn3xdo+UZj8bOpcY8gUPxJ+QBfvLy9mnxci3/V2SQmMwY1BuET6Ijvy3beSf8YPFyH
lvmbtK0cgWSHRqgiSd+gLnnoBtTN5dQ/TeVopzBn9+OqgehoM7yAMD+gQAxy5f8Gw/ichpA/us5K
Ot5sDQCTr3NgXmcaZZ3Lnuh0nRiLqwPN5Mysxuvwki865dwFIyUH26v3npEN06sDzAYr4MMkpJf1
4DCAXJrngxsuHvI8u87qWuTnINbnhPUeGDymKOnCKVFW2O4EnKnz2jGc5MuKqzMALKTqvMfWAgs9
Ss6uK652XW3nbqMF1EIjTNMo0DgovKshyQ8qqMuGMSwWrhbJvR2URdHjibry5A8XvK4J4dFt0/Kb
ssmvfInS4WUEj9R1XOHYvfRBOgF2leR2IXd83rAW6QAyv2AyygnqXNo+PsUrOB2jtQexPSqHEF1H
q5bFnbBy8cPz2F71mWHGdVa0uu9V3Tmdl0HX+egDRevNe3FmOEf9efk5O2gKZVtIPuNZOQAFuszt
z6yo24Qu687Sber65ghn7fO6YlB7xuuvW4CIOJKtfRhJc2Xy4T8wsZnMagoh2RSE7BBAICUM9rjh
DZ76H5hYh0w65zZQot2QDjF78Ps6tUSRdFCz2vEl0ze0SK67iXM2AepTl7hBe0UMGa76M+fOo6XI
Xj2qaYa1gF5Y0MVzFMJ5yPCs6vE0Nv6J1XTvpmWaYS2km4qHC7NJkCGAmyevYWMmUZ22s2CYWtc2
YtvpR9efbbTuQJ+eFOqp7eSHy4uRoW0dLbY2MzSxB8BcUZE631XUFQl1vL3TvWGf19nNOj93Sxeq
F1kgf4L15Ujogxe7KW5w+bXv4n8K+c+iq5shztJ1wMFHlfoejj6yMnPeHy+bx+A4OkoM9+e6W9vK
y2x0+Gbxl/BLWCzywQrm+NN1n9g+fdb/WFg1l3hwyyYK8QPXbR/DybnLC3HdVcXeZv6sfRFAF7Wh
3RZg4Q30Y9NxtxL7jxneOd3rWDEqogZi5Li9zap5UKAzc0h9rGGvxIrVl1q4R1rHx5AHSdV430vS
fPJmyIDl1ilU5SmQUSZrcl1xtftHl+xsoAPOM9wecUKmrpoTWlTk6OJ2nEaKTddF4p8bx9knOtWz
gUruZeMYF1kZdCXAPFfiil2d84xDulnGEVpv6j6NiXeSYDaf2zaj3vB6lbP9B2E25O2CHwrQV3v4
c+6oGP1QxHspFcNyoiuBtu3I4wAxiAowcp8v7pdY7JVbmpre1pgz20M6dY79LfNqU/qyNR1GexxJ
pqa1DTpmcUOGDtvDMMdpJMpH5onrbjo6rgxXz8DypwhJoHa96SsUiUziK5gzFvmViW7c8UvDOqvj
y9q+Hru1G5BFWZb7hj6O822MCuR8LLJp+XzZdUxG0jZqxvo4AM07LqB5GPzj+yP7Rqpg2atIMTWv
b9EtJZY1l0AVE/e+HkmVFE2103XDeZVo27NFplrwOt/CdnyOF24feopSaSHcZO2j23mqfkMHtD0B
Stekl61lmhFtz27qzneBW/HA7j553yqbkfowi7Zbkrhywoe4rIc86Xjdv1z+3vsblaMjz4aaqrJT
DGmciD1XsfSSPm8/KsCJLrf/fh7H0dFnMnAhalpgJ0eBO/k4D/lEUilCcFDHEpwKWTfNvpU0cu3b
A28a6zr5P+c/aBoc1vy+sNwsKIGxmN3xJ9idD35tv8KY2eWxve96jg5/a5c67gtwrGR+0MhkhGdD
mTS6jkPeibXFhRQooYfAFZZEJ/jSyoEfbJvuVdyauq4dHtxRQtCGUTfrpCqTJkCvJ7vZ4/k0Tfr2
1bMlF7gKqwApF0KeuA8g7H624+bWqnBLmgIUL7hdBozKHiTI5MHa+gIu/JnGwzaURd7mnoCu13Io
qH1VNtjRwWrz3HiNtSmeDhU4S3nrzR/wHMx2AArvrzBOrK0wAVQGY1H2EdiuGHanYZuIplg7H7C+
Cor0YVBaXVLElj2koMYJXuaxjuROCtfkBNpaQ/p2plWE/BZYL3zITXlW/EDtpr+uVMLRMWdr3A8k
pFWYuaJ2Po6+L57niM/XFVk7OtwMl2LGrQITHwb5oWfRmvTCjnaulwbb6CRqjhiciTHENmahTJfc
vRMsV1c2rkVfEFhxFS1o3I7L7kis+vuwLnsZHIPKhqNrhuLOZ0lloXWJvYoO64Gt6zMuHq+kJq9h
j2ftgv22aHfXVdXrgCJ+t8Dbm7BApiIHkvhIB0hI5PHc+jk24tvltdKwJOjINJRvdiIHXCBrR3n8
U3ksh9uSduQ41UuPLU7d2qhZ3Akr0+xph4J+AptJwSo/QyX7Ash89M9WUXZ5JKa2tZCdW3upOIlR
Y9RSyN8x6NkUqe0Je8dS2/r+37uRo3NJ9VzknFiwFGHyH0XpYx44aS+iZ7uxP1w1BB2bRnqUxC0K
6/M80+JgzV0Brq1mL8dqGICOTgtIHbdzjxVztMo0Ku0Xe1Vvs+BDKp26vG4WdIwa6CKY51i485Tq
DYnYk0P5zuuui6X2/SnQ8WksjlbCFHLzlhfN/FBEnqgSyw1sAO0IuecShC3DRGRq5ay5XQAbBfOR
t9yWcyeOztgtN9Ctiu4qa1k/FV7Ib9hKejDUhOsLCr3ztGChk7FABZ9a0X9byCpPfT8Uz+syD/ds
clF/Xih1P7hR8Fw5cfvKS5BdliyyEw+y9s9+nwPuFHtkuQt5VD36StRfPVmXJzvK2XM7KuwfQ+Ec
hqieT3inax8tWq13QCuLNJjL/lXOHHnppoSUAx5P71e1gp8LSf1yehjRazAdoZolqur50Aa8+WL3
a/PEoM6Q8D7GLV2FKKtLGA7A+SFiDoRPOcm/Nu1WVekGNYcqJ4qQEy8EDSuUIOl3WoztPfeh/BqG
vfVceYUFltBB3Ux0gKh7EMs7v+x5UjjyX5sASzou/Cdt8LQ4lbOVzr1FMqCZ+EmUtn8QVvczsNb1
6womrkyIXh7ifJW3ri/XJLZXK07zTlQHu5ueB1vUt1bc2A+lbS9HOUAqp7N48WI7cZ/FAMqkzoQ6
X+mGJW63/i2ELp5nB9o9qDYrD62aymRm7V3sN/ZpiYL1SPD09I83ifHkdkGbqEqUh6EBqlduyr9k
DcjzDDQDMujkvkSpduosbZgic/vilNabP3tg41TsRx6KH5KX7cPsc3VwGrWewnhpsmCO2I3vR0va
LdSpkqkeIGQ74oZJid9AbjOkN11nKzzr8j51elVm0dyyxFeLaNJuldWxKpd/7WWNX5wal1PwJK3I
aMQOFLdd8QASKP5cg9AQ8Vn7tzLsnAPxCbqPDFUy9AtQjDEKgly7stI8j+TJCUaRem27JtxHjbcr
ejy5j3mezmv5efWgiPlPV6j2uWlmkeaT+2r7ywA8WxlBQg8q3Ae3mk9iXcc5kc7Q3a9jQxckWtog
yVvFQJXJx5T0RXUUSyuh3kxUfRQqcrMmLDiqqlQ7REluFbgFAXbBP+MktLKH1Q+G6J5bTc5e+MLl
lLotgdmipQicJJz4sN6VYROrNIqKZfjE12qYUZnoFnGfrjUh5EH4doH5BwD7RHLHISnvhorCxqDV
P3AROm5aTbypj5U94IGCsaL7GfWsS+bRBYmnM3X1F6QAyvlYIbA/Mnsop6PyqlJmfJma+m7i6/oP
bBg9NusY1WAiWxyWQMzReezzyivvlbSJnSgn6l4Wt6JfBJhinhFeo0y8HKoiSb+AHsJnU/kJyldr
nHpkDKFX6wS2nQ19Lb/ZU1x+gehic9OU0nYPyh5llKxinEDvMTnOLa9yyJMrCJUvx9izR3LDqHCw
KMVtiecdUF35kAS1PRVlitEpf0GJlgwTJmXkHpbZmmqUuebu9lrjyJNwncY7UCfo42xBDusZ4iDT
C9577T6px2DOIbgd9uKpwPGSn8Z2quSB+VTZiQUYRQ1adUjSpLHbufxtLuOSp7ycWn4cvZGJx8oT
sXssaM9xWVtFZafQ55CfnHJw6mOw+vaUSkRSf4uLEYuSem6j/nMpq2U9sqnx4yevjWn7xV/7sMgA
EKh6oDhATFwmXEL8726O7KW5Ra29809L/Wj66AWuA1sDYSvox6oOJH/Mc95j+C7vpzYBTXv/iyJF
Mn1k5dqFD8y1gAatYhV9QqErDR+7mBbs4LUd5ElF5U/Ns8tF4eBm6yr21CMJD+3mFa9a9+MwBQ9l
pDgdoUzltuoxaEQkvkAbrh8S8I8sa5WUKBuP/4+jK9uyVMWCX8RaKCr4qp45T87ziyuzqi44gCMK
fn3H6dfbXVWZiuy9I2JHkGxOrHEfnlNhTqlHciG+wGHdXA+1V9DNd3O1zvpxETY2ezs1W6mODfbe
+uOMMkAe02DtkjULK7y+pth414PxnwfDuu9hXUDDZXxEKjtuosb7sYBFXBu8tqViYSErTLI7sumg
uWW00RgWe4wzHMdW8qIqu+hj4OFwn6iwgRce2Is/oZ8YO+JniMenWkYz3U2lHLc8GkiNAuMsVubW
ue2vMxdBWvigamUxwV28zSZoHwFaBpQ+MB7hUlJ86NdsnIwdC1ElTBXtDE+wA5scfHagjTAua2yg
p10QLLPJaNj1MFdfWvxlTpcdh3/lhDMHEeTKz12/jdV17Ff2uY6Jj/Gi43DKPO6M8qhlr4LDzcu4
Lmqr3PinrqbeHvt620y2VPhx7hK1dPTHdbQfc1OGioAvBvT8iG+1qU4j9hPmJ4NMrSkfZ9/EBVZg
BM9InNhP1SQjvZ8NMpkPIgrT96mmVOADdoxkjXPxixr8wo71GnJEhlhPL54jRLJwjK8j2FDj0U3Q
VPE8IiH3eczDWZ62trXseZtn7TKpbdVnnS3tekrkNodHhkYOj6ZjfrqWvTNYYt5k1x2Q6G5VJpO+
5VlD4JR5GdrUBzvZdzp4pv3soM6S9RTvEcfYybwlTrSPPjJ9s+uTpuan2HHU8GHwK+QE9SD7Uw+j
v/K1TFNqd7RhkX3mPXZzMlzlKZx/Oju0r+mWtDR3wPsEHOPc0mnUgBvbCGzNrrirI6HxCSmQU3Gp
EDapbNDHmUXURvuwyljcWrtl7p9YELvfLkZ5KeC+buOC2nF7juKIE5TTtG++bDqDdacAfFhRGbVe
SzWrKE/F7FrAmSHzOaNrj0ypBUuRe2fS1A+ZakrYfaQp+S8qYf8Bw5kYhy4bPb6LRzg80Q5njGsy
3TO4GusnGEza6TjQKf2sEhqEH7Ug8ETJm4GN67ewWO5EbASUpeVFbJvW1Q5RM6O91nUf6/1ST2DK
UlzZ4XFsEMEGL0YVrE/mlrv5wOK6Y3kjpXRwJPNDvW+wGsp9gWIS9GtxgwvgeTisFSQdfijHoUCO
LK/zdp3W+C+q3FDueT0SeUYTnuqshOFCAFFRp+uvOOrG61oaZHOXidbit03XsT8kWGHoniF7Utu+
dPMQHjeRlGOWGEHHJx+MWDFkKzaCd0DtsJUoHKM2j0k/CezJYwPieZUDDzCtTPA461VU6mKUwkA6
Kmw03JpENBNVL/w/DfJ/uzDNoetgdIQzSazqKjqzagl6m49u9DM+fYrb5MFh/Tu5S5tWPiU6bOOi
x9qgzTZ4+GugsMnaF1aMrLqSOuU2JyH+wJVyJAgct3jGWmU090H1knRr8DZWaJAODcL1gkPas0Hf
awMr10yPkZQ5UnWCCSkHS7zC0m7SHKnigbfkwEY3I6qS1aHPRL2WST5DKgW9LRXpBmXpzezvilZn
Wr5020/THRYdhvJUhwNTn7wTCYNSrJx1YSOkEsJhhrj2gNu/JzIz2yh6LCtYxIVippjNvz6avchT
64GQdVtD+swGc0DPvlQUZWjxQ/cdSZSafWsRzYh/fmrXYipX0RbDIENkh2xkHeqMpi6ajmEZ1uEe
uS8VzUqcHf7mUwWGIiGmKz9ZhTp4ArDla6RLr377WTes+OQS6TZJvuCrnO9EwiOW8U1W036xEVnO
6BTQ1tmmT8ypRL7fsA9LRtpjoHo/5iuokPQVXcYmfyM21bib42DG+Te6VwOMwFah8lavDUdTw5ba
H7idSHVa1iVU13gNypvLE9rbp6qapT+UaLbXYzj2Sf8AV7iG3YnbEuMRY4g0x5SPFMassbbN3563
Hf0IZzFWbzWWYNPrZixIthzrw3r5jsa+rY9bBcIUNviE+UPXIHv2z1yzVu+rubPd86JhgLav0Ayz
nPhknC6D602N60BODM0rnxIxw+0SkvR9KjmJIXdEDOd1oiiNecB8Ux8WAdf9k+aJHi74mhv34lVj
aV5SUCw4FgZcM48HHedBOo22GAWcZ/cVK2tIlFMMfPs08HAyXftppTdnv1qdOhvwNJNLNdKd5JDu
PZTbuEUya+MGjWq/Lm76tLHoywxdgq6et2lJ0+eObzbd9U5GAUbJ0UX52EXTW9KEwv7dBlEFEBEN
Jfow01l7ZHElbAEbiWk6k0T67TE2fply2U3OvmgJb7RLB4dJmweLcXd0UvO4T3g6PMqtMyQTC03X
jy6sVHKct7iHx3uv2PwPIS42QOwASsY1bYB05uHExZOq4tkcnYK+tiidiv9GPi3DOQ/aMQTaCe1U
1FxJajtyIoHtVY47tVOFjmJpICqc6+TKINpK0d1X07pLcTkujzbG73yKsTQe7WOYwba/5bbidiyY
MJHPmNkkyVlJaFXAWMwwDBzNLPpsGjrn3ntEi9tTWekw3mNXstYHYAA+vqDE2eADFlcwJv3bz5xV
DPTtKtH2BqKGbr3biNbfG5nSdK+RsdTlU3OzbokYsPt0F24UXvcfVoVxBAE9VsXcJUzHJjyuEEVP
9U9jl7G12H1bQmxvw5GcJsW4GL9i3N1sk9MELnE5REay2/FqCcO7Vkw0SjM0Qqb3+YS/WezkuCyb
zpBw1jOK19H66BOdmhzQtg1Npf5qrNKQYk37ye0XZHzJozHhdFrqRiWZ8KgcX3HqxvQrVWM4PVtV
Gf5sOo4hWtMZ81XaB0vBaU0PHE1Hm08mjrscs7k44i3wh9EO5QK1W7g9plp36wnzFw0uEbKfymtK
5uFZoIVXec81AnyDyTMs2y9sGR7IBEq+cMtmd2EIPW8ewSIFYXbdsL4kgbHhLplM2hbdNC8ZDw3j
V1WqtiwirmeD/zyE/BqYiiSZbMPmAx9a22Rzq8yjj1G9d7EbW5g1D2a684pDu9MnRP3CaRtfYgS4
Df6+CTiEHJ6Iy5cPyfSJOo+q1+ICfuB2hIoP+pmVZmsHo67Z12O3T5iTTZHwgag8XTWEwqg6frwP
LFumw4J8qiHTZuWhzixdEw0Pai5H9jIsMIvKSDMqmc+O3XzizVYuCIGIopEueStR8HNiyuCpFmUP
1U4c/leFUyIzG67AosJ4CB/HqOduZx2YzqxfkBoLq8KhifH7m3iEXLLFyKHGCTUBibWYp8IBfrq7
JKpYhfYTcNOThucjkigkz8cwIgWaX3WnCA0f4iZZMqRkRB+kmscaUavRgGnSrxHqgq3qXYXPW2YU
MRLAReI2fmBRneg8ngxcCYjuZzQHvReY2mNLz7gYtjcb9XG+YaJoC7+S5ohhupX7AVPIHQr+dEhV
6f7N0/wD1Kw6RktX7wZO+52g81s6xA/z1Jb7GpZwZ1Mhjatu6wBNL3JUslJWI55j4nlGFSzfC/TD
/IGZeQM8BlWHOWE4HeFLrlgyPWxLCIqOiAYm96phdd6vJdAHN3xiHnh0horT7QS+ys35l2BrX1Ti
Z4zakXpMFKCwJpy0/HI4dmfgQFbk09hWhYiq6ZlVsX4DV6zDHZBPGCPbNCa/dFx0blVzX1LM3rrl
9BBM/ZbrAbvHJBtmGeQ+9eEJRi+yzTiQg2fng67LKKwAiq4O+A+Ma9YC21DxM17NeE+60mEnt2Mv
1izqL/jGPhsN0s8SSBEzDzDqJbCmYkguE1+Ia6RZoxcN7VqokDeLmhyoZcANoWsYoiorCiTCYdBK
VXffshJjjbPv0um+SJuozJsRnuvnbvbzR9Vh37KoEIJR5rcZM1+3hhdujgDnD8C9UiTBJHbdlbJ9
ISgYx0U3CDtBhgOsvjoso7vlPybKAWjqclYifnId+C2jKKalbnrVprvQVl9osn1KNiBhNkQKfT1V
5wRo00bCf07aIcfBPIxcvsype6ZcPYylO0cxpqW6hIt7sHQv9dBe0eS9RaV/kEZ9lTPEEwzNQPX/
ttNiAGnX+cW6+Of2h0ndidyb9BntTPuEC+/MY0wBW7h+tjH8S1HwuiLxI6zd2vGwws8375AHMkwY
9chcF0zr216iSs7AhfylEpSfXB2l8J+J4y8mNMDcMZ5dQcr+0HTBBSaK70zJlwo5z5kw5L2m6amb
4r+d6AMoCZaumNLN54jHnjKzBIgyAEHuZnlXsVaC4kJDKbr12Mz40nrL7yq/XTEfPqHVAZRSqjxS
7JSuZZG0BO0Lcl5YWe3mIPjLffWO8fBP5SoEmkw2C3t1BR76WQpy3gK8Xuwl/jd3oFIVOxJG86Rq
v4EjXgDCvtOAXYgHa2SmVyXB5aLwwZK/egJ0hJqYHMuG/terPofrfpmPI3mkk1c5IPR7SdOjm7YX
zAxX4BKfZZL+2mr+ZlS/1TF9A/wBt2/xMVfAb8nMjk18Ey/Vj93Sv6aTW3KWtGDxSz4i1CHA7kek
d0YAeHCqyqu2O6wz+YblMsvSug/2SRTKoyNLFrHqEmmwX/WILgpZlvDYuPmtJrc0c7Ivx0hnW03f
utDDf2XAEld/6uALjYX35HET865roj0KwGvXpher1U53IErTmpwA16Kw1EetykNvkYIC4MDi0iVl
1okxh9aLZS7qgr2DU5BZtwm3x/ilFZ5ImwznelXHchpe4k0fYwC8qDBpkjnfTfnEp/MWy7233W4J
5p8etsWUr7g+EDeBOCTq1jhbEHMTtdFLgP4at8hVIv6qB75V2v4DeP83Z53asZn+VNGtBLHgKM3w
jiEpyQZv9x3+LgqGJhAcNqjbQfe2uD132EZeDNgaskaZ7NdXhNhdHHTTNdiBekN4kUAW0yr4YSqr
+hir9mWcmlck3Y45ZPsmC9v2J0DQoE2gTk/65ODIcM/DChuivjxXMniaJvslBPuAtuZsRPXGUlAr
t5gz4vghQsOv1vJODlWTKaEvjdSF5PrQrXK/quoPTKp2CQt2AEIvaTqjasKRJU9Yn8elOerSPSMp
QuSAywrViSLsMeXFmJ/XKviu6DBkRicYAqCsyjp0XxkcemoAPWtX0H56C0zd4LpuVTFu8SeKwHPM
lj1QVZ1JaNNOzm8PUsZ/gd8c4LJ/Uk7cp97+l9bB11hVZ1dN95FzD7zbtowrjDDa7EfkTwi6vCyx
wX9TR7K6+1rSO8u7v25SBYwcCokiBYxw+WgiCUtyvQf1/IB4vBeSmEPVmvd+S851vRVtiiDKkSPU
dCVZrVCI4zF5p918JEl6B1+I11s4b43UZOxUXgLk3lEGVyFqkv+GoD5WhBzDVh4BiN51RL3q0J5T
XxdJ2L1sLNm3oH1B2u3cxJ8QZvuHpzO+PNDeHSj2zFH2GKA2Zl6pvWwXkSNE+b8u3U5Dvz21aglz
1LXnxup7Iod76scjv3m6262BvJ+cwhFDLS6z5yRye4Ay1yoRdbZG9KsJ1keMlZ/lIl+irdxhVDtW
tf7shq3gpEKzi8rg+ugVuMoVfdSc1fXyb8R5FyvJq8i9ONV/GC/Prez2ljentuY7KfpziGazCefT
KuhpSNnVhrg9VJiWwFn1PgyrIg67w9YgaIisjxBhv9fNBFCe3oVBD1m8wazeIV4ZRQiBrDZAIlw/
P62krACKACaF7DbKGW7f21uDavkEy/QdRrTroIFH1rH9nKl7GiX7Wfumz7xbAXDRM0USlqvaQwCM
XscNpCvtM6wAPjtckC6dTwsZi2gs8f2bRz7joHLjn7laLnGDDQO6qRq3rzi2rrxgI6oAFH40kr94
yQ98Kr8Huz6QUC/ZNA53ZFiucmzPNAoeUpfeY6HpfvPjz+3ETibMw3FRO7O1BzIDZRnCs5jZm6ln
wCwkOLVd/QKJ0NWvqs1iEyK2N6BIMwPnNwThyaTmnTn2NQuyZg2NH1WnUH6r95TLd/T+9ymqknOs
qMPlvgzl6wDVqwGsEvfTTizLsUEjdtvjEkWFRgSxQ+YhlvPfSszfeCMvaHRgdDrvEdz0d+2AUKx6
eeipPZasfVp1ethsdNzgOgbfz9x35g75LH/cIHLHI3jf4MNIu+gSejnlq4UIHpncr/Fa0kIK+rDM
/EczeRpV2eygtDtiSeqoSvHVJXj1gkQZB+i060AwYs7D2zLjrw/V1+3Peo2t+sVfQh79Bzdp5B3i
USJi4NGHwVHX+rHj5gg3k+cJ0Iiat/ehI1fb32weqD4hzjCDNybL/Fj1RUyh/7H+NeT1P8SZwQMx
ueMSqFkY9e88TS5wJE+ylCANTiI0wi3kGqfLG0n828TNf3BXuh8E+YpS8DsoELqtf2NjjqNw983Y
X+Q2nJNw3MdGPi9t98+z9XlS+ld17pVr+N7E1cf/D7qu+sNWJuclSO7nhT80Kw5bEMnHNQmTA0yL
VR7q7R38NPCHTh4GQF8FwHAUP7xVbLZeJkTY4rwe0qm5H0J5iuOyzAYafmPNYb/SMsk2k16TcRmz
DmBcnAKob5QsVNN94AK4kjj8XQ2/zCT4NVN7ut1g1tXfaZnGGVCZB2rFuzZwHijBRSd4binCN6dZ
3LEtzkzb5bFVz0qhxU5vd7xtGvxD804ladGjUic8OFTIL+VBmFHfdBmO9XuqnM8gJjrOfnmDQQxO
YYPo+aYNgVKC8gc0kA0d0iiaATRITcanymFuWhGYg+nsGbanFz8MSa6TfoeHQXEtpt9kqnFztMF9
gMIyW8oL0NuPxPBzLb3NIPqSaEEwa8Gr+aLQEs9J8qeZ4ztSx/NJY6zEmvYZrONuGjuabVEooOMJ
0qsYt1fwxP/ZyFxuj8tM8YFWzQ9ZwxQ5b8Nlmlexd0H5syIMNg9W+mMBejSZsZH+UIPUv7bb3iSg
EbyMAY0hRxNLfoCcsh+044gYh8k7njZGatCCTVXtly6Yzp0o9aHpodIE6nrWC95akPLXhih/ZGuQ
iLxaJvNLqh6B98uK5zGnMajXvtubOVKZmfS3jGOeE9LfJYhZ8ngmpQhT+ONpcfBs+7pdQIn2/wZO
UDH6+mvW/sxq4Olzn7wYlbyNiMjOQ4fmAhxAinqafs7QFCw9QKgab10xc/W1u0YGNxbqRdWD4+cq
aHeuiU5srZrbMKqzmg45Vg7I3sd8/bNB+SbyhaT0Hzz0kj1LjAH8CPfdaDFlxj2+PlhjEuxqE35E
d4/jAMlxBoIz3AENJw+1Wuz3KtYyB/sANrFqAbz0CaSVUY3pNQut9Z+S87pYDBf7OQS4FsSpvtIO
cPPmuyDIIAP0BUkh4pDQ5yCdsRcvvW122N/F8tRgq+5ucaZOsxEfYrHArPnNOc9Z4XWVFDGsTbes
TSuM2kRokWbrVsv7Zu06TDS0PkTGk4+p6tb9jB75xFoOQQGgLIxAEZf7Bqb+cIgRwy7dsKNV+w3B
WC2rvwWY2lf024hBGqK4A1OmQOxAsRvpFcY7A13zCl4zcR47OkJaEUVD90ZqbzeQHU6YrJKzeIZ2
A17+SIUwBdJ4tzN+rh56Ee1ZPowuufPlwMBFd2yFagP2EHE+RDL8hoNz3WetS8rvFifuDjPVdCm1
iE8TPKTBbyTbu0yC5dxOYITSugb1EM5XT0f6pJZGhtd6NRJ2i8h3kVkfT+OXqiNp7mo9TGSn51me
K5DYu1iiYViGBRdIZMr7QFWjzfQi+v0tRlh8msmxpOBQuVRFi/1acR81i97VNYse0RexNm9Ln5wa
vOcHpBGPu3Wi4QDLrM4+N56xs7VD8goblvrqQAlfy9igT1hTco6HRu1x8ptiSKk4MMTfZLzGF1GH
WD9hTZyALNd8F64qPAMgVnmV+iWXicBfMDfNfhigJslu/Pse8LHfI5aHfHVLmHzNEzVPcRvUZwA1
o9+X4dhh3HHLQ82tOAwynm3Wb4B1fcvkx2YJ51lQ2vQwz31/1FNkgWZAJ7RqJwBl1vNpZrpeiwEA
E2w7OABLjaEKblSvtp18roEXqrtt8TFCp1y7Tz1G1425JIvwxWeJrUVOGnynWPJszlUo+jyBXuUo
uqQAqlgDXhiOdLS7eFhPa2Ry5yiAHATMopUauqJpYtAiOnzHsDDk+KFk1ojgUllyjHi6Y44/RekW
4FiID0TMvHHafOjOokEDUj2C1IIvyCOay3v4LTVZOyFTjlkAO0LAJakf8J9G/ifo+V8fTUsOuFfn
azs/k2Z9n3Qa5EaQOnfQyxBBr6ClDr1O72xS1bmq3INdF3jg1e4/xrerjscqowM94P3ek4D217Gs
7mrcoa4pr1OHbsKTJkdOUFjY1PJ92PtTYthXW4dw85SHuad7n7C7ED7OIHDuk8j8VqQ7OR3ty848
mBEqJ9nyJ6LcXTKPcQZf8vpYRm0uGoAOfAsOK5MsU2077hEBAElMCAbNdg3HtNBj0LspuYLYopmY
zA6Kl6YAeY/ucigMM13GG5QGI9l7V27/br/1stJDP66/FC5evUVVxjktUrHiDCFWazaHbbJHMgW7
NfQHFURn+Gnjrpw1OA3I5rYBbJbe/mspfa1xQxcthTfANmjwIRTlyf1ZiRgyP9n3BkcGe5Hd4wyB
WqeHOZ9gU+ISUEfBLczEShToFQHoMy5Sb2SXhZJclyW+T7zbcxIe2gbBToHAFckf+tmj+YlfoW3+
pir59gz5gB2nQFQAMg5sf/vZU+IOZkjw2it2akN2TzimBK8ABrmu7nM40d4xHLIJeiYR19ceT/tA
BDd7SDjP2BIF2Kqn5yXdHjap7iZoa8saE3MXBUm2ho244jW/VrDjGOGul1mEzSMqpD9uS4kovjl9
XPEn4zZ92WT8Khm754I+l6a+G9RcRBV4RWjVIEFwB2B+jwRPnUmTEYJV9klc4Gm0n6n6CTV5VFWJ
RD93vv1GC4cnl04/m8g+TEPwxUKytzR9g84O0LGC7KZdikQFmIRp3tqmLjjQlqgcD3C2z4xzH0C5
JLhmaAn76IAm9+H2RMO5fxRJc+zL4T6qmr/w8ofAaSuCcXqak41mFrIBmI//hcVuMabVB/iNQ1dX
RxpBaLZYuTe0PjfK5Zifj7Z8cpH86G7aB0roHx6I52iNCjqOman699urAhtmC2hyikj0RaD/sIrc
h9JcgjB8jHhJMSEFfyJwFLf/wQBXdSnAVgEigPRHqCzBCfVouPiWoTjcQX5dzKU7ggJDceaDz0so
djRFjWBT3pff+BGfNGybAvJOuDpZCu2EA4CMNDf2C+VNwQzLJW4ASnDMzfJ0+zlMMl4hm9n1on3A
pPQ4UJw72Es1KTIkpxgMAsj+Xw+/h1nURQhaFx5deW3tRUKP0KQkl9P0Qrgo0TZN28EZuAGH1J1x
3MGNLPtgtg8o5vm4YLhPAawCekODTg5p94ucaPz9QDEzXbN8TM19X+n/mAufg9bmUeoKVZufW9Qg
8QbXLjBOtZyGsPzTzaCF3XA24fdM6sdotMeG0mOz/UR8PSHnHs8R25BQCo/xJ0FMCp+DPQ3EsUww
sYmhf0mFPsLMDPlgCUiIuM1vT+F2PqrVFZtiGvrQ4Hs026Ffb0ZnJepVp/8utn0jg36w5S2FM+iO
GFn//f9XgBfbniERMaEW0548j2tzqLz4wuV1wcrSr5AWgwOxOGhtbbO5bjMhmr8Q2fSXOHD1YauT
o4vsJ8Ra9q6aiP9LQiWXM1AZPWT9XEHiUkasxVc36b1NAn+mrrSf2uCJthWumCCFoAJsOaiOBZzg
qAk6NLC/0VxvFzQ/6QNdBv0unExOovfVvxKSyCKeluAxXHCNUE5mfOaLWkEs2T30GyluaJ8+Rowa
YNiQewZJohCSGbgPKjEnNbJ5sO3s0Q+C82xWMDT1AJsgj3E/U2lTbrBKoHgoIVrRKBmT6wb29Aq1
37Y3k2CnaVQm7x0TWTBNIORBXR3W0GD/QqkYMqM6Og8Y+r58kIx5sG3Lyduy3qWimk6iUsOKccj+
xCC7j5SO1XbsdCmfVbm8GpCRhZUNt1nMCBC7W9QQSONlpyYIgX0bnWfWJad6az66ICyxRrt17wqo
KmLjUI/r8kOM/RvtsLlolmYfIkYy81HwqGrbZKKth2xI1yYHmx9BTtAFGby/aQbOXWa8GhJMctoc
W/yLd8j6fJhXRXfzzIZD6jaWhwwaXRmH/waku2dsAfCBizw+mY0RHD/XPKZmowBWYXMlrdPX2YjX
mgV3Nob6U8CEHojAfg3HIGP4CTNXd5eJkX9zvK3AEjU5uo50KLKNeVmGSe3tgsYbUtkp+U3Q/RWi
nZ8SNs5fo63THJLBmx4U5HA7Tf8BSf4uqbm3s75BSUuaUx99cE6/034BzZJYINh9Px5g5IGpKxw+
V+TgQFAsXnE++cXpuTpHVfzo/HoMjMZTWKHEWA+CL6eY0HfBpc0MBJWXKQJyzSdrcuhKLlMdv8hE
t0dv0bp2adLj0lraAnQkDOwH/F+pHv62dOIoXNt8GExcPksef4K9s8U6tTc6j7CTbrrtoHAFZUmy
/bBgAc4LvcOK8wVRIsbk6qJX1DgTYl3bJfLsRmQS9jZA9dwA7gzApvPNUZOHrcMvjeFN+mjLFsc6
7H14+hYl7QOGZ+TQUvkDu9w2t2BkdiOyXTNIv8CiN9PT5Fy9n6WDuG3qUqypCsxZfn7uedyigHud
cR7dbT58AXU2ZPDt+ZYhdsZvTqaYdeJ9FbMzUdUXFL5PoU5+1Wx6qNuDPIZdBbAjzJyb34DhIzbV
m+G3UuGfkdsX084EFBtGEnwySRGlPbzMVvGp2HDfVL7N5yjFCzDQZ3mzBnfwdCA5Rfw0sjgALnPQ
bcmgbS4AudyiJv2IcgPRVnPHS/Tj/6PuzJrbttZ0/Vd25fogjXEBONXZVc0BJCWSkihZlnWDkmwZ
8zzj159nKdm7LTq2un13Uqk4sjgAWNM3vEOY9A8aCZktZz3d8WPv99cErncx7V7Qjc1DBhEdtMJ8
jbL50a2DT8gKJ8AnnQdNUpJmYgc9ni60Yj4Ase0XUVLfAd5MKHZJg1aVVnSQByGs29F+AIWSX8QT
ZYjMEdQj04t0ii7VvPemsNpB3Dgl1XxjKTm006E2gWPlYt+42guScfXCbwwX7SWgzykFwpUt46XW
8Kl6jts6nPT1aNJEC32XcesozSIHyrCW6pgBKbGj2VkMaVbqi6GexxOV6PBBc6bwUAbJcWCTLIwk
WDhu15K8Fkv2z8tED48FrWF4TMICKB4crLn9aKfzrklpApdZ+tky4k3u8iTjhG1EDOqDOU09cHGH
/po9f/SDsVsVpm15KvnlQorBD05sLCjd7nQNDoepXAjTcKj+lVu9Bdo0Tvumjrel6ez1MNnMKvje
uQn2qRWcck08a321SZ0ObT57rJlcNpu4cs+OfsgdZ+MS3TRutmsaBaareRM2w+hhadYzayga9DXo
wspPt61Ngy/oQI42obvSA/sa3s8HHumjHrHhl+W8yrLyxq+6dWmB+HE1sBKDwcOSHcmuvxgVYQMc
6vy1VBsO/Ol+zmlzjSC82ML0blFE1ilwbJUc1oCnEeWUkPrxBTzPMx6fx5nmYxYGEfsv8XdDcdPR
qUPkMWWLQIxfbNFcTBAG4ly7RMX3Fii3h/rnMhHBRooFt7O77VLjWfgq8M+BcHZICUqHT8VYfHSL
4uh0KvGBmt4n5fzotrQs6Gk0CxudmXJsr60xZXrBOCtylTDYXmLXSVXuVFf2tqJvmU9PPQc7Ow4H
iLmPMQsw0ZFxp5usUsGU77MG3DsjnUfemL20iXlsbVyr+PiCIsswMzajF5WEqR0RyOTuCeEC/LtR
fVqC2F3JV0thC0vEmG77ywi5a6SETUC+/JHGPbWXKlhiTbpKe2qvPSBzNpvarb1AxPsgGzylA5wz
DasQR/u+i7caLm4qhBpD125Uk0qkcxdMRz+J2eS5TF0ZL+XFs1RWvlKvm+kB++1UH2n1Mp1765Ri
+DDrOeUfhLF5NrORezPCwKl1n5jDDsM6oAXBl6b+yC07RP9aknuD9IpCC2pom+dgTFd15hy7xGGu
10uuQs39pSM1QqL6wkdOwLRMsurpZuxI98NH/k83id21hg4HvRbDJng5CqyS3SJZ23F0MKila2ny
THOaKpA23iYEYd0SyKVzlYOvuCsbIXTSInrwtBg/tZ116uBDxDyZuqX+TktIE/6i18ItBBX2OUz9
aLVENI315yj9SnXpQXoxJwO1JxeidksfuaGqMrYG4NGaLmWW00+dvTr3tDw5WvMEKpfgd858mNfp
46hmX6xO36ucknwgWNd1zVyVpO/GesjU+7n2OefqpV+G3jBkl5SXF3IVQNA4cZJvREOvK1TbRd25
JbtHtmitdunMw00fqF4yKoBIGqrx5Za5oZrZFrTlqrBAE9N9TPP4qkniQ2+Kk8oXUZYZU21D33cP
WWzl2uq1nivbIO43cZJ6s00HFws3xUiuTT0+2eNATRLKMic+59S8KpyOYh74Pc9X0nIVK8oqN7tr
YaYfwYrvrLre8yAATEtTaSKqCnaAPeHNxOnRrBJ143SQOKcHDVmQRQYYQyVho54EYlxMlwz4JPJT
kA7rYXBXs1ZeW+mmc5tHOYkULVon1IsDgxpt/RBJD6BQX4xd/yL1PtQcQbZZpbXX3jGMMQgXX92r
ibay0S4c7foGHzmpeVtmrwTAgHKLS0uY4hpbe3MTNfeq4Vz3TX0UfQ7twdyrQr8cAAeDiy5el55m
Os+u1t7JGZCOyC6JsYfTUT6WbEE6evdSsirVlVPesOSmU5v4GxvpDZONGW72ti2Rq++r6cmM+6vE
6rbp9DF1CUAGxNmZaBHRIo2KfDpkLLes55zU3BYRmnCL2KNQgPoX85VJhKHX7Srh7klilinlxbFo
1mYVLmYkyzTd9JyoBfJfALWfdmOZbQvkISsLLl65DMkmM/+QD8cZIEwoqWykgXIiwco7JUa040Mv
BiW7ShL7Q9BMW6KOhdr6iwZaI6Cdi0Kol/1oXtlCGZem09zJ6h8C5wx9rFvXSeivlL5bJFOzzTpC
BOyHEUqiHPXU9vM+43Ip8BPS+rsGFT0znNd5I4FT050vU+tW1e5eF5xU8Kyt5MFmyWfmjTpiSR9k
nsMmhdva69HkUIZVaJr0QMUz4EQuwHGYxGxeXTR+BRRE0QmAXOISswdLwuVtRSlvqjz5prhNAMe6
l8VkrJNRP3ALJXEXA9fV02ZgnGRrCSjHtday5NwvvtuTHTTA2oedDDaimEqoRgkET44JoQhr6j30
c5Yw0R78ofQqPbtolWQjN3Q1fKwCE9LAFzlO7IwHOSZ4ly5tSuNijMiFjRUzV24fcoitYtxG85NG
ZV1+ry3ISORbTFwIRstfN+HouZwpY+XJHYUnnAM0S6BMF9if5Vmyj6p2XU7YuuX3IdvsgF6e3Laj
LDrGbfiB27UblY4wSqy1vhyj6CroNI89IsuahQqF0uKAAI1HI9R6cFwffFdG3lIAhRmWjePuAtde
upXtzfjk6KPjxbW9AvRERmasgAHtuJsOXNhSHpfxHH+wBhuSQcYWgFD0QhTGIaU8Tja1HW1xK/fX
EsHJLq6+VLN2WdvAqWhF+icVnDZ7SMzEYg+lWLGpJziZzX2S+1dJjJNwN67kgy/oA7lZsZYXkJjl
iimvd9qSndHij7l+EPl8MspoF9NR5W/lcHP4guZcyZVTg0yU+9iMRtEUDpRijAW8mUteCYKdck2x
RDn7UNj6CW/s6zbuKWjl+5knNzPJw/QzCEDaC+mCGCEtLuDSe1xCl9YrSoikjKClJ/gXBqGie40f
G2iPiiETVy5AzmWZ+xdD6Y7E3ijKZrQNF3BODAq+NQWgPH2K0uEJ24IPTuN+Ze+DPKaYyTKe26sY
XdMljC88LAWL2fQRcuoEzSfNd6gGWpuij0MkVBpqdnL+JPZTp/sPuiruqhbmh3yAdG5Wqd+r25xG
Wio/MAxJcUmz7mqpxwqK+MY05qOeUl6ZyeIsM22XczWxyCT6Tu7A8vfYaX5Q+/yl9of8s5qq13Yx
0uExH6EwkCfUt70mqV/9qRimKyRKrgtT/yx67UIoDbPCwLZFybvLtBvg1Yxf5DShf/s1seYn1FV5
tqHz3OfqTZ+b1O4satt2cYtAZOFpc45vjUHGFLvKjZyNNHJvwPrv+yz/lMTzp8isiQzKK2TK1xQV
PB7iLlCGtZW5IIO1T6LSj9A09rUb36pWcrBFe6fQ+jbpiwAgU+6Sooc/XEY3mu9OlyU2eB78z4u2
rB6C2LgfEv0xMI2TlRIIRJa7UXWkPDNTC1e6ObDluNWN31fX2WAeZ9HsbUID8glEkSudL+lfdXxj
u10nGfwhJ2uI8NOJtFXPvuSd/wiYbk+6Ei9gMNgIjlkSMUq3NklJjOS6bwsxLoy0vBpFv5nt5qqk
MICjj34DOA8AmvtC5QN/FgraaJJkyxpqygJ+0pOmRs2iLibqOmV7BIxlLAKzeGRrv9PR7V8zHA+N
PVX0GPSHRjc+EMBfC8s6DU7xHBQTQjNp7mWzveaW1ypFWV3Yd3FoXInC8RonWvcO4e2gP1aqxQ7D
bsYJSi23TL/UgJQB/zTGStOxxxpaykCo6s9j+rVXAWpUje9eIqMiLzCFAyUg4+ZRO8MLpVVjNc6w
1kgaxjZeK3bV7NMxfyp5GEnTngroX+0A8g+c5rVcwbagbTP01TKtjI8DEUOZkNbIjUhuwDTtFn7G
yhmsoVgapvLZKCXtirZjUqVPJYCCemgfI2ssllHWPI5W9ExlJ+fktmhAdKumsT7nOaCU1oFlVJva
phH+B2gh93T+vcKks62yq1pj/lAMFVoYjbLQpuKiqN0btnhYSw37reKe2jk+EJzdi9J/CgIHyosy
XzhODxDZuqW2cjmm6UMDKihP863R2pdoSnDpXIpP3VydogtH/dTRtwrvk9D1fDX5UKTguYCKxkuE
QyDvpbtInaFFzQQYpR6eNINNCjWsW6y+QI634A/MmI1t7pM1XKCHttXpFca3Uzq/OFHviXietkrY
Dx58KcA6oAurxeyUFdZsnPBxSKqrNI6/a1HLZn11Ntz94EqohbqZ4UR7bQNhydfw9LX6IFoCY85o
8HcnlOOSawoZoKKhYKEwkA9blwrPFm5sdLLTCChY9QK1mdtByOkjbz5Ulgi+GLWdXTTAH2hjz7M3
VkDRRKleCQSS94k/ARyfDHBjgdUv9CHvFqlDkuvGWgLvGVqjViTRRo3Fy2i0Xm9Vz1XpnLRo3FWx
dfLDztrEFHXXgNizaKHH7L6BEMh8jqlA+BuNOKdyVC9rA2VpWX30FR6lCzjYzw//R4gO9q9v0tJz
9WIZlJvP5TxQKxL1IqiU/ZyFNxCDN2Oa7MqKXmB21M365deUNc6UXaxqbpvSihDviDLngu4MaYru
Du+IXvxIWUNKknyjq5SqbSYYcT4dxW4poqJyeBo9wfqgJs8/v4O/FyDT7TM5pSDCZ6iPwYbOAAY1
QbtdF8eS9Sx1YaQmzM+/5gcqKvaZQgucToPm2YiS96gt6Y8c1Cx9R8DjRx99JtBiQyOC/yrvgMoN
5OVAR92ksVe/duFnokmt2RR2kSKbm4K4WDhoemqT/2uyNedmQ8WsItETQy9X2uau0Z2rAvTj4peu
W0hhnm/mTjbTnaq6zFw7GOBukjFsF6LV3tNiehXL/BvVGnGmsjgD0oujnkWXZDXdILfWSyLM3kYr
IZysKl/DOsk/Kmam96BYdfLdoZ0HuJFiQGwaqeMMtmIJQuHXhuncoqjqzahoJtQvgBAAzCtLmJwA
HN5RZpbL+e/u9myZa0Yxhb6dYAZb1VlL9cufbqNBH/c6gMXY+/mI/WC1Czm/vxmxtqtiqmgIV2bO
bU72QTEVaoB6Zyj3P/+CH8jciLOlPk0xZbtwRmHOlD2cT+Qv1AGC8lkNv8jVnlJ2+Pk3yUv+u+d1
ttqrnKQHy090JgP/uRyyT1rtvKeY+ANlKXG23LvcRn045LNJ4obiNFM5FoCg0ZmAalKuGjqOP7+J
Hw362cqPECixYuAX61DJH03ooFZV7uqgf8c25QfP6NyVyHDVycDnCvdJaIKoPSK30ne/KGd27kWE
EkszJnD21q+BnXxG4WC954T3oys/W/vTrGkwjyULxFaegba2Ky1IzV/T37Pk6vhmFQDXGzPDwgik
wf9jheps/bEpc/FLIse6dbaQ+6mztW6UJ2qphUcNFWLESst3dokfPRf5999celga3UD3jAnjD5fS
yIDc9Obnc/EHk/7cgqgbZ9WPBEr6GobjoVnTvRMrCg0DRMHKgrEPxefn3/SDeMA6W7pOW1SloqGf
zwGdHeI6Kmjg9wBLyRkXdCCgU9Kte0ct9AdbnnW+li1NYAsQotuGTiDeK9qnoVJ2pqpFS5nJ/fyO
fjQsZ+sYHIbqCrW01qlhV0sbCH6HH9WvbRLnvkR9AElpxgkXzUP3XkEiLA/mQ+hau1+69nNvomyM
IAnauCkW0bBUov7KhGnx84/+wfZ2bk3UC8QLbIcrd7TIU0HFwd87KXHzawHfuTlRXRaxsKQdNsqj
4xJRoWAXpoW++vnF/2BMzbN17EwaRpY+TtoxZey1LARp1Sy8n3/4D5bAuReRZbkCgh9K6OnQFSWF
cd/yL2oVCMvCKHPw+VDVEvCSQhuDP+/nPz6P/zd4Ka7/PBubf/4nP38uStD+Qdie/fjPuyLj3/+U
7/n3a96+45+bl+L4lL005y968x4+96/vXT21T29+WOML1WI1/lJPp5cGkMnr53OF8pX/01/+4+X1
U+6m8uWP3z4XXd7KTwuiIv/tr1/tvvzxm64xNv/x7ef/9Ut5A3/8dhvlwVNZyHzrz4/793tenpr2
j9801fxddXXbQehEIOursnUML3/+xvjdcjWUylBBUVWUhH77R44ubsibfjdthxczTg69A0fqXDdF
9+evQNkYGr/iv0LXcVX517W9GZ3/Hq1/5B3sjShvmz9+M1+Dsv+OcLgsm4OaL3cdWwjLfI2Pv9nz
sySyqqhW8s0wz0ffoGdNZ9ol592UvbIubMANbu1WngBvuhiRXVmMTnnrFPNlQydyZHedDWtbKdZy
bPJlYXSgQ9N9A1QXnpqyalN6DtT7NkEttqJIv+bKyEcAv4bWu1JGCqkmWLLYBrGIPzmNUOgxwN9L
2jiLoMiXcWU7NHytjQugAfAr3TG+KspQeVKgC82eNiQn9PHWw2zvsvoWG49FUmaPzkhX2Pb1ZQZP
kvaYtXUzB8TRM4LHx0lxomWp6gscj9nwPseQZ9CKAz1rp8spKgU9qMBjGXmteaod/cbwIUUiEROn
AF/tbiUvVV4MNAov9ZU1dSp6aTnFb6qtFjRTHiTpLr1/gHqON4FJjkZzQ2XyBlXZB5EWtzmaLPDB
u5UJ5qQd8mv5WbI9azfpY18KJHueHBvaqKasE1e7Cfz+IKbntspwIU6hJ3cI7wIMpuKFVkq0C4xT
q7QrSoP0ZE5tvbJQRhl1e6fCdi/AU43myWAfSGlpavOlHvp3aCDlm6rW0IrszVTqQlJ+AuLogoIH
F7+Vo+t01y3A0cI3oSs6qzgLVqgDOatiikwgNO1DVFPQrPJ9KIkE01B+arrnQn1OeFKKltJo62nK
nPCXWKLrt+Qq5ZUTvWDxBN6cYjJ6Plt0hK4Rx7qeppP8Kzk08o1Tb24C1YSEDiGCi1EMbeE0YtdW
wRcRWzeu3zzI1/dKcKhM5QHUMOiY9hCCKFDiCmllxpTIY+3EOsBKBzlILadxQKGzexa6uZ2GfsUZ
vozUU9qhH3FSmXtyIHAmX8sJoRbMA1tZ5nduZG0MVae1B/4oCeHcAeI1AR5ptgd8yTOZDkNT0dfb
RLa1kzOmU6j9j8zhbAm6ZMFO4FVltATrsBbgYS13J+ov8utrXFoUPV9qfYp4BFoIMH3kfA9qNC9V
vqNmhuGbWadr+FtkhzT4+lMAcCpLrG0xZtctFCiAEIeqI9Sfsz2KQxCR7DstCiH7UNy3L10AqXJO
JFXgFQNzwh7vK4cCHvNjytKDadFUFB64r3XXRuu69jeU/S5lZAzqwqOKEC5AHV2oSrrJsnmZW8IT
bbafnRxwCvRINi4PDbIFQNV16nCvuX1sE2tj1YwKd+n6OCsmjidHTY5o1PrrirruAGhxYPOQDIdJ
7w9yxUBORiVIeBhvL+xUXfUjbAcG2rF3qSK8Qsv2bogkJ81xRHq3hsbaRnKCxdHpcv44O98B/AZp
qcvdVa12ByGytUbZFlw8kvu01gpTWbP2q4KlLXgszB1+LGa6+t3JmOj8FOElQasXBscp6RHKyfZ1
7exis/IiTTXotSOWEwm00IpJDPTQJxdWMezlBFUjTEgeITd3mzGz9nGzZWf+0vh96LEh74WbgcYo
pk1WFOmq89GMczNxkfMe8FKgB+0QqUkJAtERbID9nTNLa08LgVSWDT3mogs9TafzNTgjTk62Di65
yFd9gKJm7y8VLQdKUJZXuuO3cKCtrV4Nz/1s7EothZknX+tr1PW1ILqLckqqZhJuVLcOPX2YDo3u
nvJMM8CoVsgGAAZfBpF+KLQarRcHocMJRG7rE4e6jbUAJARE2javc/YmcJ76tm8wb6NvAD0TrFFW
ph0obdCEVRRmwHXsx9frbK2Lylcz7hOkfwrKTssE1I0+/ypyitWpoh9SbYi2ihUeAtWX2gT5ygib
ia4jSFMLKANaQChblKWHatvKQS1io8O+XUV1+Knq802sFJFXDf7XoYcFjFYgNGhQDShR0b4Tw3OK
GpLXBTnh3ejDd4MIBrwbPlI3f9bmFh+iOfhIpRYgNw3OATbpOnKgoBlwXDDp8MrKhKVnbgtUptI6
8ook/ZzV2i4zkuWc+w9lGqyLDP2hyF7ZGUQhPGmreKfo7znHnlWx/jrFdcfSTIGSM2HB28xNoaNk
QsouNr5ie1PFlssOYmPUabObzLl+k06wufvnwOxXvu3j1Kq9kz+82uucBxK2yg5hmY5mgep+ewkq
CsBdMDso9xX2EZTYZQg81HbMLQoqj6pp3JizxiFbrwIWhVzaOWW9icVKDPBOkqlZb8PqP5+HYdGX
0QE1qJYMrb7NZI1M9DbsgGKjueYmc8uL0h/6ZVc6Xkib+jU24CxN/aek/CLP9LGhWR2b8Ctr/YDS
ypNpafdxpt8oZWEsYKzcD+lNOYAptSxa/wZaFJVbvOgbVBuhGWvGVTPrK3lYsIXYcXVtA+8USb+g
73WMOnMjvyTW46Wa3fVqTse15vSXx5zcoINZueg5lOYpXctjRQ4aCpwAR82NWua3Se/cWeYz2I+l
+rFNHSjZOeAzRJtMscvtejkFCDLljwM7pGhYbD3vZ9MtdeHNrb3LteCy7INLNOHWUlsrAsfkpNlS
/mwnwaXqPEUA6WhHrOPxVMMjhVC40Aa4cJO969PnYe5XdfcMwmZDK1WCm69FLJaDdhpkACiVAqDr
yM8whbXx/XQ/OICmhgKkffJVKc3la9iiKRe1cQF34Og2w7FiBaWIUiTdPlDG7VjToKwr90iCsgS9
vm6S9OugrmfXgOhqbuOJeHDccILtNE2dDiC6AFJZWGmCBXMn+25omeZO/DUK8naNg8cy8N0NGrT3
MqjDXZJHAyqI3rkSAasGKCFvpSZS6dK1z1kin5RFLGqbFz31OFvkz02W7dsm/1RY89o0n4vZOtIz
94LsvTLX20ztz/kqNKEKobF5MHHfztceI680syZ0QaBxAo7WFwV8Sg6XdM3loCT8/E2O8lce8G3c
/1qc+361IlxhwzHQzXO7ALcJTNQsRLHB0Gr5Gm4QiU5JeT0gDTmBCK0ijkSHKEFcKNFtGiK4kuxV
o71Hn2MPmocDzVla6U0DqadwAOJ+mbDjoJM5gLZ/nQnh59oyNmJQ1mmZ0Ly9QMrzWIEIGTXzCJjw
AlWNVjO39Sh2VWvBHneMQyDSJVMd+VBPEFRJLVp9Mpd9mK0NplbD3ATjXiMqmfc50zS4ZFyMsbot
3QsZPAfIZcEMfY22f/7IjLdV5z/HyLV0m5TNJpQ59wDLYcyEvYo0qQzrUp/lFJbbIRgXpgvsu/zI
VBrS59mAOM7k9zdd8KCG/cociSJ9VkD9zOKy3WwNO/Q1nIOYC9ArhxymEKAS5YHPGuH1IubWPFTm
uOqmej2G8xGxzGUZYGjGFyeKfdSNjG67uZna/s/0/U32/u28eHVxPZ8XLomNMCzNNcBJvp2IAywG
qFccJAyCzDiAuG5EDx4ZeYUK5ls55B44v0VMatblGRKp2aVuPSNRtU7CZwBz+XVMPXUAm1OnAJAJ
phAzlWnO6xCWJzlkMoNKE/QUsl2JzMrY255qHXSz2Y0wZeVvw5FjDKjAz4fw1SLyu7sThuq6HA2a
rcll+E2ya5RKlA906DdjnD6/4rLMnWOpa8izYM5DsStM/4J4Fgr1s9xzmFud9QIX6MrMyAtittFJ
WftltkL3bdEb6b5igsqNshjlxLQvyyp7p4jzenB+f9HC4jwTNoK7Z6UiAziCwAeZi2avlSkeQkEr
QMOwXM2t3CqmHCEl0BCzBkYXspCd7A2NBpZrH2F2wnk+Dma0gzVN5vHQRSzAThycq3p8jj74UuCK
hz2TacFxhIhz6pJsLVe/zOWHJDz4dXhfcFJRNl/0Luc1ku8ti1qQgM7GNrRJoXkpxlLLJLI9pBCg
QvJ3heUhD/QgV+M7wyhP7++eiG2YIN4IeAB5vx1GFJj9xMhQUZJPQaYDMiyna89BrC/k7oH3ULSI
COiHwULZCXhNmi9lRipvUS0+IU4udysnzJHiFcuOnO2dS5StqO8vUTimYUDG1c6tZKwSbNakcYnl
KF7TEeImBGOfZVooc9CSpyhzIAgN+ziCACPjNHJObLTH8REJh/1rOcBiG+SUVKalTJJGm/QwSNc/
v9bXWf/2Wk20420bMQnLQDn/7HEiHZb3/syqMMLLuTVORdOtM0bUrkm0OGCHYNrqkjYviXUKKk3w
afzuIAsaSXs04XYY1XsGo38TTnJRjK7halybbp5FtANEP2Wq8SqTcQ43jhQm5RpbWVeUD4Igwx4X
Hm5zkhvnfi6La1EFl8og3ikum9/PtbfXcdZzRBRkzCqNgzJBzWTOUHsENBegJKY4J8ZzsLRFEX+W
UVsuiJsYRjkRAbpvm5ukb9ZGnSwS14T0ay27CBHV+bFIYALAWxBX0XhgLl/YzfM4gCqcLkrxLNeS
A2WpKptN1UL0aeyjX2druQTlzfZM6Z6QurO6+9eJ8FcN9U118N912V+o3R6iz3XRFF/b/x+Kt+rP
i7dP3ZfoH/9VPz1HT2/qt/Jtf9ZvLet3wT+uY1qkESry3P+q3xrm76ZrabZqkWYIThMChr/qt4b+
u1xK5GKawYbtSif2f9VvBeVgtnHWu+Nohmnb/5v6rSE3/2/WLnAXw8LHxSUiMZmo5yiJmSQHmgU7
ne5aj8K3rEvUKMXlpLXzTptNsbUbN1wPFmkItnbhAVFtGgKN3h6dWp/hPypfggGVrbjVY2g7+iU6
Ghs7jJpryirRNRPBQ7vMfFL1mYoEmtmcQm24RyUTGVE7W1W5DGDiRD3EaaceHNE/47lhwj/QEPzk
29aI9F9RRhje6bi9bvLnd24JU+AAoSJafJ7iFSRQRZWjjo6zCUonHe3zflbKayTpS68ug8Bz81Tb
5RGrDUFHtEN85IyRRJLaB2hABk8Yh6UEIEW8CWc8jJuhr/eo9jvLKnCn60iAILWm+p3e6tsGqC0H
zCaE1FWZq1NilJnrNyFImgRYAkRBgV7IdDDaUkMjNONEnqcV/gLaTpjxDLQTG5qf7/IytHn7uEzi
HZoKlhCU+vWz9LylFuLjYlMs58kwvcFPVlriDJ5mG0i9D9sWQ8qffyF9je++0LCIV0yDvEY9/8IE
VmyPfhw3WsYFAmErvboJNTQHS9PP33mo50cYT5XWhUve5+i0WexzO1ZrRL2ywVIEH70xREt+Kg55
M934mk0mnBQCNgtQ+T4p1A8mZT81t6hY9mKP38hDhyXEFSigbaMYqKfh+7TARjN6Z75+P+62bXKV
tqbbskBzFlgbjuWLlkYIsgRlvMPCQVyKrLgwe1rTGYeEh/jxsfCd+Ornw/BqbP124Gkf6aYtCEMM
QTTydsL1pdq5bsU6ASmqm+NHd8jzu5bmxZ1tIoJldOa15nyC9WLeupr7kZaquUAIDZlas0hP1aQP
KL5VCZ0Qfux6NT0ZtnaHPtk71/n9BAUYTGwuXltbxjl6yEU3HKOCjAbP/KrOmhXwFrIXF+b5SnXL
CTCsq94g2KqIDI1BI79BJmpe142WXGr5gJp14Wun9qW0ijvE3J13wnD9LP2jrq4btMd07s6BZGfI
+f7Nwk1MbdQt6Fu0MLpLfVD6DXh3d0epVl83Jr4VBatrEyDfuuYGXoqoD6CtZB+kZr0nBg2pRfmf
woxhkoPCWiJWiNkFMiK7bDBaaPtJukEWxbiwlHDdY2JTaROShlWVYpuR2J6ZqJQ+gw7edD6+k/e9
Jq9vZglTxJVtSouGpM1p8vbuYO6UrpjMbNk31p013g7oyH9J/IFqXbMOEnUXJFrzIrPxOkxAOWf3
eeUrEOaad2Ab51di6JalqcwETacfqRnnNqJTIzp1BBe/TObKhZmjkWga6rxNDYOSezxg76TlDipp
1naep4MkwGXD/NJHBb6TXf9OocQ4C+TlsFuC8qTjkDLa+vk2ppdRSQeRQkgycoyh4T63KkLug3rH
Lk4lsKOFZhXKXihWu0fy5NFs0itTr8V+jhFsBUu/IVlJrmPXptrpYuvSwrvGwv1ozrFninnY6ROm
MWHezBflEPfXo59XXhMohLi4c2VGtaVlicpZEk9LXWQaVJMk2KXme1CE11s5mwOUiTWNh4437Hc+
jNh/xXAkSNmp7raY3oz6znQrVDOC+dJsfOVWaYaX1q0oeJeTV0ToDQ621uNhOtd7Z2xhehihvcM0
DyraDl1B+K/4S0zUOU5UG967XiFTgLPrFdKuAJIv8Q/h1Ns5i5NmNnOG0bYZ55sChboLLelPWhOj
thaV/rFHUGtVZXa8xabuDscV/7KPdG2jo/yyUeeHcfLFJ7znXFq6AgOTSHtCKi681Xyr8nrf8SL0
V7Yov5ebdBbKMtMqa5Xh+IQcUoLTuyn8K8Q9r0o7ti/BKNhIGIzlLmuT8GNhqIhN9bJdbtPjgHg6
U37F6cYBa0O+GtYeAu94NJkjFAE0YvYCT4HlaMDqbENA8TEyyRAl/czTsrDehLq474s+3XdN/xm+
DAWmsLRuWtf5UqoU6EKHUmmeuLucW791hmlRqMNtgObwDuvB93aL76JOS5VxreXKM4XT7CyYAJdX
WCrNHPg9mbnLZrTt1ceIGKrI+v65T1Vofxac1QA90CVBGjHaZFzhLLBG//clzRTrVCiGsfv5EXJ2
xBpMWocSCTALHQVK2hBv54MyJ3VvDpQG23q+Zna0y966L7PAw7lroF28QChifCfKOQ9DX7/U0l2H
oN52OaTO8kMUMnsFEy60IxrL/ITpOXRWmIx7t8ASIVNRvotnlpSDGPNnvckXyCwGy9BxH6q2LvcI
uDWXUX43CWJtfQ5usFyDIB955RiKQzbSSJzn8r0YVDtLal8vmrxFNfmHUTTPxm/sjMYRQUUBPSwR
VzeHm9HN2i0KA+rSbasQz8XS9sqYgqoUqhiN20Sr43d2+rNJ9HoRLjVdhz3WdB1xdhFqHDuoVBoI
//lZeIj98cZRIYeMrhNv/5cTw/p/nJ3Xctta022fCFXI4ZY5i1SWb1COyGkh4+nPAOh/y6a+sqrO
hVUmiRx7dc+ewyDQJhZV0c0wHLt5ueUOXY1qnaHJg7e76lPM9wNfnoW4sA/yto/gxjZm/olCUxm3
/4/HE2NC1QK4Z3F1OLJGaPr35UhDSuznDsaYpqt4F3eghG16pb9UHU970qTma9aq4cYXCa5GJEWd
cYJ/7/fH8zxuwrgBqsG9gfzo700wkbdkjYvkIPiq+N4x6nP5sbWAbCiV0xwAxiwVFG4LVO+Pltps
fOSln407PpxlkySyheKRJn0Ga7eBRWlYog17rIk1qf3harzDnKz+gdtM90kAeROfcbi1MTmvczkb
RNq317TfB0quitCbe/Cl+ih6rmV3Dh1IwbKhnheyQ7xbftca95MM0f/YQYoBpmxorJ288m2iSm57
zFMobXZuHi6mPYwlfMmccV//fT5vqzbjPiLUYvxmqAx5Poi1Ytc04HFBj6Ydtp9nRdKdjdYIt4H3
Qjvcq47p3bGA57Dx4oAklOHap0xtdHS8bv8FC+RqpvnxN1+FMNoqWnehJG87BzMPxFEvO3+hux5W
FllbL2lndA50P6wdEThzyFTaJYppi8ayZ5fp8sqzs37fMjboPVgOmdhUaTFiXVptFxSefQoTMGxY
3VoVTyFuN+5yuEQLgH3RF9HJ8zzztG1U5eS0oq7eR0kNssXsMSuM6kuh8VJU1cGdZ5k0UD0oaGjD
hHtm+0azUu3ou02IfTJIBJ8wdxo+OaM3IxGOsq7zz+Cexd3NvH0wpRU2moAcMK4cyK7LZXchE4pN
E06+do39lExK75MT++FRoXPFMvKhO5in4e01FAwxMiGfcFIpmierbp+apH6S+f+/V/PxFtHJN41h
vqKgLLzdsTAI9Tz1BSQXhbehpuiPngmiNLW9AdHOUveauVRmGORRJP33mscHzd/PQp2ngGNYssbN
ya3y94MoqFEgNhGd9rlk0+Ym4VoUDO6Jl3iHPagq79oac5/K/uwBeBO9j6fSVA2NipbtqLycb9Y7
9GYcCZS2vMYoCPsWpqpmnMcbcGXJ3gTEgnjOaVBR8SRO/SLDusNpVlWX0wIe5ArVt/L87yNxQzln
E9gk2l8dk+IrA53bqLVB9uCGGv27ICOTXZHjoypsgaoKf2D65e/7MJC3sVzEcD1TwKkWpsSDh6Qj
zzIDG3+J+vPg7oPWuvSISXdRAv7YVoPmk5emOmaibs4ZL2bMIE1bI2N5e7UkateOADOAM4YZAZNA
3ufZbfcTpxHRa/JJCbA8zKuIcCaSMRw3kg6X87CYD6H7feljqoSrn6suUrfeW02WzXtLzWhSBo8A
+whsn4ffRKDUTGo6xxjizyfx4Mf7mMMM/RAtluOwKzeptgTIXe1YBcbvtMYruMcFJXjiyqyemA31
w2f6/I9vAop0FgNoSuqMW287DxTEWF7j94hchm66i23u5P+fu9g0eT5NSSRbpsf673upyrOO3CR+
KZkNvbr36pe+Z+zb5iI9luAYLCldeLIdAeFIos/eQB+uCZNsks5RZf8+DrnaqrIx4ibfyltmNz6o
EjnYfb6LH88c15xOspQ6O29V6+a2jQ0jKCsEnSPNT9tVYiONfu2Ze040XMRDv/rx75vy45mzSOkw
8OUqZ+Rwi7A3EFiIEEDbrMTddyblFLt0A2no53s2hpp/31Q8gNGCK+RbKAzergmH3j7IIGXNSGCl
D6loruGgZPV3vt/qq3/v1/9YG/rxsXwh89BlUPT3pZK0WdG7ZefOVKNvzzVFpJLcqw9vYAWVrfnk
4lA/Pm0ZgCm04hPv8mS7bWpgsB4Euo8hTCh3WFmhuEpcBF5mHobYsuniIkwAMy6sQ/p/u/gEUeJb
bMons3TFoVQz0klWemeF2Bo2Vv69abUDHcSbzPH8I40Liy7uYWCkpXmfVWb5ySvq48uRLR5HQ2TH
kXhM2oE/8ntuX6YuzukcqyoulrLUZDyd0D3FbTdssdFOFjLGbLNI0+5jE5rZv8/Ux7SXSYBuO4xU
SGMjAbq55LVi6JF38rBq8A1bW738fQraUhNT7dBp10A43ZUs1Ac5koet7gvueD36lteVdsb82f7k
XH64cigWKIqlk+iUVe1DNpYhLJRCE4m9NqJvpSbAdo6KjmPtoXqEn+QTbqtY41CQ8YnGQFTVZO1D
/OMydMtCbEZmYFvrbf2rq8imeuZ6UKnBDIkhLXCtDLBNan82funPEzImwBQbf++U1bGsmpq8SuTO
1QELUx375Y0v++k5V1Scan3zzBVkzbIE+9WQHpiocfovipTXqxJY+QInxDtAk/LJz115J8gJ6X6K
UevonukPZIcIx5UdruPqZ+f8wxuWtAEVCzpDHMoXhjxekn9ccn01iFwP2jF3UOkrQraSygP4EYY4
d6anjAZNysqDHIBYlwwg4xj/nNraCSuw6KL2wTmvnE86udUpJPrrCcVGjdGhQ02FO/k2oVF6bZtK
PvdBLbJqC+hk7tomnGB9WAu7smdkz06kv1E5gcPBLN9XDjmqyrQ+q7WBD4wDDwVke1BjhGEFfnbP
bfUapAA2YkvCA8d9aUyRwFjJ2gdwFdhRhRru4BGhdmw636K+R3Xpw7whPAiMsNkk5eBDOW43eR+7
2Ht56jeyCu0mEY1N/PGgF05930nS12poUwCzaK1s7APbnJgO4C+ObkaBEJPXIpLDtpzbcE+p2dNq
G2ALdder1o+0QJobS+48b3p0ZAPd8gaGDPisZNo6aBjl0ML5ZEnH2KqSLX56PrJ/hKRyXr65WhOf
5ChQ4Uq6uGxXR1iM0rmjV5lMo4MQBo7rEpTkUXWLGSNl+6DlTbirgLKYUi5+LNqi3Q+0ce4cAbUL
+OxaL3GGlAz5uWml11pRgktTFMFl6LxfVnxowmzYxZFTr4DrgIjBuPguK1sP7x27W1XxgEJbC+2t
bOQvQKv1HdR5FPa47u9sPIjmwgXcYGp4silK/eTH5LJRkxkbKQNbXPZR/+SX+DH1tXqp0upngePP
Q6727U7NJW4vzfJntap7O9+QjF3oRNbM1WhSCRmUnlUNx70hzX4kXpVtswJbX5k8w6nMs4NWlEi/
BJQaFJDH2EAHQZIsX2qxekzjWIKp92qKIVmaoaUd7Tw5Y9RvQHoIrZWrue7Byc3ToGjSkZHlCiN6
gIZKIa+r3rOPNGA+ArrsN3QY/KxBrmKuhs19xFi1o8JHG0DYHkLPBAugGXdtDWLVs2o8V4FVN1W/
b2Rxlvy4nOOZrK3z2EDA4RPyyk3jb1Wta/DO07lJE6i/ia99lxCzP2LQyZWKLmufFwip+iGHiY0p
CJjHem5VzrBHc2/P09pWoMWHb5ozur27ItyLuF80kuztbboFnlPxBOjEo9kpQJklesT9GEZvihjb
WVvBfZpeoeguissvBtzBOycyf5mGn12qsh3pRHflWM7LU/mXlQATtqPhRTf3Vt1g/VUp5dHHAdHK
Qmdd1pm11bC2aWSrfxhsqcS+h3YBU3WP4IujVeyLL5LvxDu0xiruI8eRRzeI5qw0XnOm/8SeFTFk
xgEAIxReJTrLThvSs47h279fiB9eQI5NWp8qECVTAsHbdE5JfNKFNSxhV9G2nkJYVviFsgxkNZix
GZ+lCD++f1nfGP5ZBNcyxflxe/54FrvtkGPrN5rZAbvvnBp8sWjIIKO92ziRbC0RBRTzlOTsqau6
uQ8v/eAYwTOYNIxSpRR9yX9NhOfr8/ZPIeaHCJjNIRRBIILdPqXPm82xLVrxFB6mdKWVYDLjGNok
fKEOaxtoP3a2Be3x+u9V3o7RediSVxr18ozUHfW2wJmJFpqEa2Abnif0cbgwe4FgaTtSw/raVZd1
rnZLiChP/17t7YlmtWTtKdtTdUQWcatggUYf0D3HagfgTS3ewZsp7LJJjt6nzf2/V/YhKcvaHAxs
TIqFjk658yYiduMA5aYvY+2Z1tneUXiqBMoAhLxO+gUEeWyKukpZZzbBjqqRgZKUMPjkvX97bsdt
0EySsqMYg7zIzbhUF1Ht9hry9em1DyME8iHkZN1X8O/XiQSaSHyWpfyQCp5WysVtmkQrZGJuLqgg
zKoMEBE7LpFDc8PkUGch0OasaZe8cue+Ea1kT6Pnx4e4BMVglwL9ePjk8Bs3w59xK6ilcumSV/g4
/IEX6eWGjbtXbw7hsreEttAIQFHc0No2iIheDUmc2qxJDnFqYxvZtwH05BokodY+tCnObEOtGPiN
gub6/9g2Toc5DjsV8n4342oMP1y7RwB8HZqJnM5HswV1J+rHzLaPMsCpva4kP8pEyZ6CaGGXYjtQ
NvBzSXqRQgUSqCS1l39v1e2oZDxgoyJCByylkkK/uV4lSSihVAh3xmgSKW6NzmAw5P4J+FW4gZ6F
22HXLQgx71qn1j55Bt/Gp+PKickZhOtjEuV2+BiFORCnrJZmWGMTMiVUz7zM0T858Ch2b+tRnGIZ
wRy7SjkIcdTNHVEKSPQ+ZHLe0hqPnjDfZZZzb1rRVzXaurKMBLvwlzGc86OjpT/9mGaQ2FPfSIN8
r/z0q1PWJ2p/9G70w4LO1lfNaIZNKctbATH5qNJ7lmLgdBI0oPjDLy9GvU6qtVhhUklOjdrgIqbh
eJX7WQuZJbW2IPPQyRkjF9yQnxxwvoyUCF9dXMHoxs02aQeJ01PX9aDnyyDRW0wxJbLZ3PQ4LRUn
hfLakdOKA6n3I8Y6e1MmP0NVpo8hcMWcStV3JapC+mmURaW7Nq7Q6dGt2l+4Cja7wtJf3cCtN3qd
72Wzf6vkwTsIv1mDUCINh/JOM+m8iNWCXk7bO5jJsM/ictegg9pXvvsmMoRFfqFCZ0jMU22ItZ28
5rJOR33+Cgrd2YoQG3lNCqQ1oooTT8tlXBb5MrfxLTPie0hbLiZqEEblwN0M4DOaYohXTc3Iu4KU
NdNQzm1yQEsV19BJd0L80axt1UBzQ4uFUa5ZPHSy/ki3kTzfOIAdaPVVLkHeP6a1s6oG+6B0VjYi
a7V1b9vfUPDel0L7YdJFNiuc8qSW+VMXOks96B1YGycjwHBRppQ0mm8LyEXrTDHCedmRKRpk+izc
xlLmVUg/hjngUlo7kMBtZe0igUwSSjRxq22No98++wYwLp9KI6o/00fFSGxs5vLC0qnz4+cezOjh
Ww8Dintf97HYA2rUyaRtMMgmcKRtclaV7kOcE+26PtiKJqDSr+n9wsgT+gYrdz1IfTJP1JjW3Rzn
EbmKw3VVJ1+rJHwdE66rNPXWcYCSuVStp0RpsZ8DT+/Az/F+MbAAIZVmb02Di2akNdlS84o3J3Nf
dD1N1ihVafqKaLgWpn+qh01VtG+qq5eH0h8WQsF1cSg5RYZ5seyvaT8ArjTKFqdeNPK4+iqy+6vU
RlFX6C/w0RDzosvdRQONdWYaDCpKj8xUWsAWsXC4lzM4Gk0DpTAWmM+maUJrOz0pbUavbYrTalCu
LVQJiypQXuSQPH5mNUeVHryVn8Y7FGfGTNLCExSODV21dLNqoOEHY0Tpat1ONerRm7R46E15PSYK
Zo41A2AGWZqBGc7p2SMIdsZJSDIy+UGKmovIojuzJYjPuG2DCgtwWriQz+u0MatoxPOAg7yAYwF5
oa92AYM5WpEXw0ClvqoxA47yJ1pq5Bnd7yvD8J+Qw1B+CTpp/g0/TqwJUhf/5YCef7eSTlEoVyvb
kH6qVvQkiXA469zJtoj8+z7tzlZe/nRTs32IPf1Ly3MsZuT6ijnhqqlaSC69szZClY0fxDIIDTF3
mop8eNHmi7jDzLC24mjdZkTdNcVgH7vLvPoJGNxCG+R3i8hV+0XtvzUF8nJzhDtRKVNCuV6XwpTW
JuRf6PV+csa2wcftyfmp+rKKW7crLlZfvxZ9/t2vfW/jurQkikZJjnqwSiI5WzdQeDaxpBePFi6K
nUJ6hEoedCJLruaoWXAEiOC/KvWdSZmIzjBhbNvWa2chR1QfWBz6f4eBMljSpgkhcGfSq8jptuty
OAuw08pZUhG9hv5zaPhQhEo9WjQmWXLY50qFf3ZN//kQgiei+72ekYGjh6PXEWEymFnJ7j7jsbIS
FiPMjKYbRXSPMJnXnorHMlmR0b5T5j2M424jvzQxYpeyq43DYEbGoYoxJBay0+x6emUcq6y+tV5+
yuJ4oxq2+Y3X+cHHh/LZ4LG1SEL7ZYSnuIRmsmuP3F2o5PR2W7uoLx6DGH9QiIYN/cVajQ+yCQh4
gDnptjoyobhoD5qX0J+tOPvGH8Bv+HKz9cjLzvvKxQbVqqRFXI1htd0268JHuWSUAMq18U+h58XO
goe46uQ+nxW6ld+LnFG4FniP0x8Py2vS/RYdIpFzEqWLI2XiqL9it3bvXNUh5eB7++kTwEH3biCx
hWhSRFvTl/ILT9n2mDQeuUM+6fiJ26UvDdJKqBbOw/AkAjy3uONy7yWJeWLqcg3pzgr9FyfNmllt
y8ExHFS4V+mwwjIofxhIWz94iDDVpPlRAsXdaJXaHpTxz/S/1izbg9M4QY2Pe5fMglTPVu+/eL7X
HaZppu+uE8ZDOKxJJT//8d37NNOypWmJVSVOfVZ1m5vFTBPffJcN1Wi9H+9Sw1lkg55tCTKq/fTH
SftqrzQZfqLD9Pf9p+l/qZWe6yHMN6GKpSlQjASGQ1LBjoQuBqu6AeK06DNVP0x/rr/bWvMrqSuX
Fih+aP/7VYlbCqCeXKyjLNpGdPd+92UeY9iwVJcsaqIdbwuQAUrqvCgBgCJFT79LIV2GkYfKLUHS
sWt5Q69sz1FftKLfJeMyXL/Ed0G4+sVyUrgKblivTDNuX0op30/LsBsFA8W+dC+9k4MWLb/Y9qC7
j63SGrt4bI91ASnsrC5OXy26+nUz9J6LnreLXin1bPreDzR12WeQZ6ePWiFdtNTTLyYtnJfCo04+
zo0IINgMAUStABPHV6mqUF67x6QouvtwsAsMVYv7ttD8B5mk9kPUBdR5QifY4kXuP6Bc6I9pap2F
jBXZ3HUDCDRh7GymiUMjN45RU6MlY9ZpIYgyo7mIG434pLnQPSM/qb+ssMt+epYJdM4X6YOZgLDy
JcvbKaM8M69Nb4FZcP5laJKNDQPjJ3jkJxI8yYvZpSmCVwi9XUDI1STYxMVS5z0bgf9tWqzfYx/t
Gf1Xo8AFozas6Bx0KqDDULXX+NdE94EFLarVsvSHqe6mxYeFDMwxGfDGbkpnVahNtctUWznx/icD
DYT3TXfK3bR8HrGXEjHEi+zKLu/yRhwFXnt7oj5/5QdZ9YQm47qHsAznZpHl3wYHrqDoY+XsEqZs
lEhKN1EkuGCKAjJv7pSPdVoeJVfQupkTK7oiTZ/CGlOuwDGRcIZy+uRakrLARkheT79i1BOuwiDw
ILgzMehTfa1rLsno8aMF12qLWKOaT/N29KrvO8GpxgEpeWo13vZu0EMvZcEV7TNnT0l205wkWpoH
Xgmz6dP0R9hPPY4rD9PUQ11vGssJL9OSdE19TkypOU2/4fRKZOPS0zHNF7YQlM1Bcq87EFgKPoph
72+uG1HUWNl1mlhNE8dBKdYeQ7nfOyDseFvHUDKnic2QLJ7saggrx93TInqz8lD8yMxURxCr1Usr
Dgl9/Qoaq+vQBD39QXaQHBA9FnSACvpL3qcxIt+K4Kww+fVbKcN5HIzlNMv7EqYpCDmTgx2qrOD6
s5RJqzaKvv6xwOt/pxn/WGqRoK2S0NEtpl/0zmGtHxY3bmXTmcshLPXt9Ov7fkwf/5g5AJy0SVPO
3zjX+6/vGzr9MP1535c0rs25RdZ8DJ95q477fd2Y96nff2mV4VRncrYpK/8UhGqxhfikHa280I5t
YVr9rLHRGYwerWspt3x3ByMwVypxLJ2yE+uKkGcttdi7lFbR9ov3ubEZhMRSJunyj1+mn2usZhzc
jnbXRRSWZm5VJT9YUMH7hTOueppOBiO/KOmpwB+hHqP9/7ZsmkYavDfM6nkdwBQT6yaO64OKUOP6
UXJrbTkURjNv5OKEhqs7JFB8L/lY/iSgvkMxTZCOJQ9McDIM7oB1Uowc+DJNFnraJa0j/9BQCPNH
e6l7O4vt/fVj6XqPheSo+2mGaZFhKJ4grXT76yJdWX22fPLs09KmP17qv1bQZn4vQ2ubt6Ht/esU
182KzC+eYtq761qcUHzz6lzbXRcpEu+Hm4n+90faL38Sf1W/J0ZG6hEiFsSu/+2mMxqjVxY1jt8b
FWPFNZBj3r5vVVvF+POT/d1ep4EFS/uuo8nbaZOmCckKYNZgBu32umGKNJLBrET8nod8Vom3I13k
78uVDGq0BQOS63fTgTIL7LRL8t+b92XHcUMKYcCe5LrsRmtGJCeQA2S4VBhrxVYZGzBuum6fkVA0
8pSWLqHp3IUaFUUI1cl1mdczWBXI3Owm+L1MRtBYlKFEX79vn8ZYdG62obm+rsc0RDRCe5T1+7bV
lprMda2ChjpdBW1MxJ/gWb8upnXT8CfmgSHyP5bbeVE9b9UyXl+3L1LJSPSS568Z9/2+uCiM8r7q
I4dB/Hh1mZKtzO0qN35/Ln28QSDXKISE4zEANwzGI4MGdl1mLSco8mDYrd63FWMeb5GM3Onf22Zr
4aI30mQ17bOq0ExSyee6sktwI1q9rnQczYq95lf+NshFfRmEUZ2AmSynT01fiXXfICWvo8A9qqJd
m6bAcsVxNeeo//2RMf/aCSwIPl1SXnqDaqjsYFznyg19s+PHcYrr/O3//Xr9GDWGfTQSGWNpZk3G
P9NXHmfifZHTVwFfyfbQLXMnVhY4b4qLQ6r2yLB0LY1rn6ZPEys4gZheTcvCbrE1SEVoWDow2rCP
laFel9tJXXkJi8Y+jsud1j7NP33lBvofa/9vxmmeaarGsyz8sfT1+1fJuPj/Zrx+3+o+5SpMF3DC
WysKbx47EPmlNBr7pFTh4v0rR7jyqQu/OlZAlaFtL9R02kvmQe7rpGqZGZmy9+P0adptJSMJk3vV
SqLZk956O14XQq5YLod63EODhxuWN0m6nbbW7m3zWMnuH/uk1L15zArn/85KkV2n+H2Sxo+yCx92
PK7TvjSJizUEX13PajtOMX6cjpzriV9gTONjUxC/tmX4haK1uupjYa+VwjcvtZx9RdCnxVn05nYe
fBd/GJagBK23UCTHZICbDOb3ruI5erB1SQb8aGob166cJXZ3MUQP+dL1UrzvnKGlr4fmQKBh0lun
0g5OHC8daBuJH3o7u/cVm5wTPkDAawDS9H0U7nDgCV58rP61Kve+qFFrrjrEhuvpo4Q1WjlXSYq9
JriEbOUyoshvt+4bSqADkoXssbVxAggDXZtnquOBQacAazRpTLQxiLNvZc2d1RHYT9tUe6OZQ9V5
YP2i6IHExL0GmWAVhB0Jos6PcGRsjWdbiYFqQlA7N16SroGihdsaQ7dFL+cdNEgNN+d2/O/0mTHl
7//hRfaCeK5fv381/S8QxThuH+eYZtNKSGHQEzBJmZZFtbo7/DHP9GUUR8UBHdD799fFTJ/f55g+
FgVYR72TGVBMq3qfZ1rfdS166mD4Fatf3me+nfp92aqUk+xs4t37Lk6zFWDW/9yVBEjz3PYU0N/v
h+Vm9dMipNoqt5Flb94Pw++dHw/f+yZNPxfCesgHyV7/sYHvk1zns4YyWup6Z12P0LTO6+Tvm3xd
19Db+7bd/a+tut3ovNPFzCl0bJ7+x2b9sY40V5C99N2PD7vz37mcpk4DgWdK9Cya4BxbffamCJUo
UC6qcxImyabp+35rFnF3GvSaCNXUrec8lb5Vdd/8Ygczs9R/+gFse5kh8lOQtXiL0Id2TIOywLOL
DG9n6xVdMQptUWrWfgFruS+LoP1l+uE6TFz9q9aOt52jV/c6sFokEXW4d/RcPwxarC/rQgyPaUdc
7dVa9QN2CiblrNz3/Wfbb/xXhzQ2vLq+vksUzwZxRC6HNEBzN/0wTcKg5+n3Fo9dnnr5w0ihEWCm
2T8OAU7ffeDph2nFbRQ4K6NrMRAcN2vawMr0SfyyzrAP90VlNl8kCp5zvaqqy7SLFEeK3bTb5hBB
Uowa7SmhKIF7mmX8VNwFzJbm13jc7PEA9ikE3wDDiBNtBsO2a2FzAm2vztPBL50oA2jpna9HSQ8X
ZhEF3yWf4kSiWs2D0Cr8C4vU2Zee6ewtChWrxkrbh1rQLC2KIfiu2MFi2uLxvFIzoOrAexEFf1zs
BL1q1z993mU4mFbalkRmuJUxK5LxDTulSuBtoWaRbdXqfI5oq3u25TJf1E25sX1FuUtERD+l4Bmb
RgMvUdelu9USFcx6cNwJY6QK3souMgJCwodOcQTQrHBYlsJ49AeCowjLpSPegMDiGt6iaaP3eIS1
5cpqLGln8sDe8cL6gj4a+Y5k+6dGkQK4oFDeChESAzXp22AVb0HI0L8S2txqZVBgMiPCKB7NlRS1
PBp21N4Her6TTfRDQ+gV+MXr3dFQs3LWCcdeufgH0jzvasdiyHQMUYol78Rg4TmhvAFkpDwnpb7r
FO3Jb1gO90H0gL4pXiRDsaYle7hPC0oaIa2tx10WuY9qhyVZqQXQX1KGo9hCP8uGcDg4aYk1Ia5t
+A8iYKoCXijRU+OF3pOoxv7gPn8AUfpdahIDEyCnPKa+XPKiBWdVexnubX32UNl9cUc/SL/yNKle
685a0D+Nv+pPsq9vZhOnL2AblAWNIrizhVk0N1ScJdgwad2UlXnuogQqdd14X2w6PpXaLR6zVCux
4LWanTb+IZmkYBFp7HWaPo+aiL1jbx7Ix2rH6Rt0YD9SKzGJbPlKbtOfuFCCUMwSf5+qRgaHw7GP
eP7HK01qokvcnCsnkeZ1SSSpCPoKLTftXilKBaH1Znqd+D4UxVNfWM2TirGwlBdQSdH6HOu8C49F
X6lbJaDLJLYBdRKiRS+yShjQuqRx1fyQ1EI6GIbUHjMz74gHHu2UbJyOh8RLRD/4Mo+wdJUIh+5z
3PCQ4GMnS5d8kcgSRps55qth5ryIKLjkrSRf/JQedB2VpOFm/VxoYbjtiuFImRjLJjUIZ0XVSv3M
JBF6jNE1V6kUgnHs2++kju1ZFyjhi68iG8oi61upeGQjCqhZpF2RXOOSszHLPqAumSh3PCWkRV24
cCwb2T8jnzKdZvDmMv0xl7bGw0p1Yfaa7rcitOYFkKpv1PiRv5mVdra7Tt/kRl+RPFXTSxOEG1X3
fxQ9qNLUCU28pHCBCmQ9WgOgFfPpEOW5RzVR9bLVCL8+VhKBh8C3cB83Iws55+lLPn8Vp9VwT8vb
vOhj540ucWlmAup6GAYXY6mUWB5lkrbLo+TiYc34hvUUBs1RIMig6elBE3DdhZ7twmIR9po4kPde
dmg6ViHi7a0vhcbOi4aTyKCU+a6ozvRmYf+UWebMqMyVht/oC/HUsGh7fcew1rq3ev8lYtD7xQ2F
PScHnh+0v74nE/oaV3An5Vyz5UXaNGevF+kulTM6o4qsXMiVlODrRkRY4rWwkK242kWhke5caxQF
e+Js1uZB8jSQKrLXH4w+1vZ1/6Ry+945BQlVjNetXZFmwR2N40uhajArwZMZSfJWdJYD9ypPV9r4
scqHSzOQohzSPtsoWlluorqJN4PtuReJNDXcnRep68Xj9CfuH82BkNDuE/zHglB7Qi/BYzciy4Yh
q1FBc26KbFHIVrOpqKUu6EvMjsOAwRyR4c5qc+1AscmuZ0NmY4HizgKtdV+4dLx172nP9DXwwknx
QkTgQL4tt+q5SHJ9FdeeftZqJLiKmS4DLev2ACPbfd5J7b70ozcvM19zKkC1qaOtpGZ3r8p2eB+S
t+RyPmPFa26HPPd3hZkAFFQk8566DdHA6BLXDMK6T9X8QXWH4a5tSP300ltEYQDlPM7EOTU4qbqH
9DcfzDBf6fSJrwjah3XpeMMqymX51GgMb1pt+KYhMMQuc7DunFLAuU4LStVp+mqUeXnhuU9986UY
j10+CkNlJedQJap6/SipCi6YCX3aPPbS3OHZZ4iz8G00jRRdzlok3yEhzPGdrHrff6QqnV8SbVgY
nuLe8+Z4qAYjWrSBJd9L2G5bYXXnA1E+GR48Oa24Y1v1rcRja6+IKlgZMe7pbY1Op8A6fi7F3o7U
7Cn2U+styLngc1EcchesdtAcQ0q1KB+N5rELg8emLsb+PPHWGy99aOhfaPVSlvRTVDvDzUsk1PCJ
i9yGP5pW2rKiujQL0equQp7yy8KUrP30pwtTen6CZ6Dyc6xyxd1Q4L7RF6p6dss7Qjo8Cu1MQ9yK
Rgvp4qORVO2bplTNsiXtsJ0+EnzoCUbK2JpI50FTVrUBLK7PGKJpnhFtizX7OGyH2LWXpKYNLLEy
Mgxeqh5polCOZuZHJNgpuuiJku+VSusXWMH7X2Mq3nXRWEvLdj08S1GOSUVu7LpYDRaGUwZLw3PN
A2kKElEKacbUFYKz6poL2HXZznAqIK2xvK2GrF+VuCocSy0P740OU0BLU9U7O+BhrdQtxsd9/iXN
0dZEglolqd5HDiYtj36SbGmDj9ZpJekHl/IancXY79WhpmyNsoxXvJAptHjBVwTd7qNl5msMFKQ9
CXb/ZFM//X+MnceO3Ei0pp8oAHqzrfQ+y6u0IUpSN70PMkg+/Xxk3dvqFgaD2RBM+nQRx/yGjq9X
PTR+gSVllQT04ccYDU6ElgY10ANym/Jamlc52tZpga+GXXdq/Jb37s3DmxsVrxTbr6Hf6aegwpcV
pWag8kWa04NTW81Mx13nGfl3p4ST5GP9nBfhdopUcrJKBRJUyq36UQ8W7sOZ1Vw1t4o+B/7URHXh
vsVq6Rxjdd66KHRqKUJPRmtr1yo7Yfcl94VLlO/mAdhepMobt0YoBFvRVWEZxRYQQX1MozLdJ7Z8
Ei0M47LW+2uQ6eVLTK2U2pU73HLHKld5KbQj8ygqimWa7mMvQn3CGPqTMNpZcpxGrqBjX1fWNQ3q
rSYnwPwhUhxJghRHm+CmqWqmSqbBigHLk3TIRLDuygH4gmwd2KKMndu6+Q5gc3pLu2raUsE0Pq3c
/ZHF6S2c7bAS+1MZQ/HkBkQKHkZ+G90KyyecCYytQ8HnwQb9vp9F/h0lsmOL7ofy0vFkKz3ZDIGj
Tgml4G3px59e1ZeXPEn9dU63VzenYq1EL46V6FDLdQLEdZ3QsmlGIcfegTZZK4kjZ9tUzbrtIncd
dYPcwL9LKAeY/Q6TFtTzvQC7yd7Xfnk9FW7szu+BQdXGmrVGNASvNpkU/n30D0k7Dc9pAUBMn8AO
q2o0V2HboD0HEeMW9fFn2ZrWoZcIU1h+r/Czd5EdbRpzVwJWwirMPgcA7x7CxuoudYmVfB4P06kJ
cGsAjISkc2TKe5Bi+pBG4axXPBJczaNTlghzJWszcFYEof56jOhZTbrTPAd5dhWqCCmrZDN6ldaZ
rpEeiMC4jQSBz0Fmb5SWey/OYG6pNXRrhPTofxOpHNAQSzd6Mvkfo188FgaUZBerwguYDTwWGzvC
z9YL7xDzblWvGzdr0rxVwqQK5WD6y8ETdnDd8dxrAV8H1pIbuQ3LZrgMAbQe/KanXV7doSgeCyPb
90CMv0mDnvUEinPbYKV74os21iMPPmrDj8Qv5V1qpbr4dX7lmycaR1ztOw2gR9Cs42dkdaC8q0uq
hckFDqX12BlYXE6xB9YLeeWTaD5Mht4PY1X6TrcqA6DFtSrHTeUa6XdqcTx8U1/h5QYbw38LlF/9
sOMYQprbjdvMGRVhXGqATmaeTmcLdbiz/UpmPQ2qDmtLaCXm0RDAU2yKehcgj9/7zq/fiEagwcZ+
eBcyIstA5XxjD6AW6sLLT/URyLX56sd6Q82CBocOT8PFVQcYnPTwFUfguenMw9BHmblBAcQBgIDd
gWN1R9iP3XFQETnAvFYgd0VIos2XRvdqXRZ1f5zm3cIf++Pvl2hbU8zTxdZvUnUMiFH+tfi9rSmB
YiE56q7TRKqjouOKEI6jK/oQDsAV2WydAY1hXeXa3nQC54isg1gnxSDuowqnDV5o7i3Re51J7m5F
gTggJ7UXChrt5MhrAcA/LHX9pAOiwp6ivHsQvyhQDNqmS6Zurbezf3XfgUeJs3EVhSOHoTp39rVz
3RjWLrOiY4MGybXgv3ioMWhSbXsHOdhfsp4czcPadpd0bYCEzMzbTITzhlQcbCTTWKUFpq5WBXot
kSV8/hpAFN5J8hTWrrMyi7l8aYOzz4Jr5I7Bd704iN6Mz4Z0h4cAT+ENJkWPdjEk+9rzujNyJfi9
LavLIonrfmvTG5ubp9m5mtvTVXdGh4RIA5n67ry8zgCXZJXp7GuIe+wwA2sbmf1fTdzwsrRy5mlF
DUn37RbtkkSe23mxvFwWIOyrtdAsudIHf2f4Wgc0J29B47AIW8Va1Cr5kIdJt5m0agJeN8dUCNat
3BTITeqMnfzaGOQ1rEA5bnBJHi6xn44HMwX9aFZIuD0karAvbq62djcF9xK0UmWTY8taM0/w9s3T
siazoNiWSfL38sp3c+t/ts+H/XnsP9sMQqD6Ydmd+mj2e121Dwod+s4fpzCp/j8u00Q8fKKr6uHr
5P/f2y+Pv1zal/C/YpFiePLft/XPo/5+q8sJhT2HIMvRVu342M+N+sPvY5Yd/3p3y+v/27W/HqGp
MJAxoZj/P9/mv+7pZcgIKgXLuhqLW4y66w9LJOpBt7L60S5D8rHcGZF8H7PveiBoEjbmD1kBP0f1
MLmC1FLk7I1YLaca0S+w6uJ7WhTlJgINeSK91O4qpU61HBBJ/5SG0n/rLBdpCiOy9sLz05fAr74v
BxCnhg/8KbPnctRaPkWF9a+sxTul9v1yhE5dYGUx492m0BXEvoDLJ0zNf+Dq4QQeVLMYRZ8CNfBz
mpTBtQLt+fV0IZLk2TRFH9SJkq2nq+gYRKp4KlyTSsH81utcvkxGmb5auZXudSc0d3Zeea963N2X
A7wWRY4oboZH6QfD0RpzkwnfcT8mAs/lszEwzlsJyJ7XtGzrSySIEJdTk/SFwaf6DO0i3ci6704d
utv3VmT218311D+GGiV78ivSOEqj+4l2NnZW8Y/lCqZW/5XHo3zWqUQdLNc3txPR/rub8nObv5e8
CcHBua64zfoyp0LVQJ/JMT8DcqP5gHAEoZmJJjjbaWNeEVCTXx8NvPf1APL1o46YwKZWL44uf6lH
oCbEu/OpnR89i6poX2Hqhfuo1NydtOX0OjTB43JtCpqUqrFpeTSSsj2KoXQ36TCNHwFmKcsRygXb
h+/7cA0tcOGIbuVrZvq1a8Tjt943VgUaat8CgDRbv2z0fcT09TrKFHv13v90Z90w7mFcs76JgKrU
/SrMIv9TuMbRjJ3+rfCAv7VOWe3UkCbfwPdvlgPqCk0ni1/LGesXcYvK3AQ3NnqfqV28EVclL3ZH
ncL3BtA6atK/O/K27AemHW1CTSantk2SpzyQdMWXE+MgfYAA6T1iCwoIReXkAvMOo3rNjK777sZW
urW9Xh2yoalfhix6Xfb7wEwhKUvnVsSTOEudShmiQ/5n1yMbFgbue+k47a7JjQjQrtDfAl8clgM8
B5+nYii9CzwU96rFNXDc+XPhi7llwdS9UpGz925kmsTNbf6RE3MuZ/qhxOJr6OOzXQ/e2fPEc5V7
16Jq8ue8ENlzPRUIzvgIKy0vYZsGJ2lUv5ZXXwuHtCypp/70dVYaxcfQR+FRM3q7XCVF8FgERFfV
fM1YtM0+jRO56hrzf27hCSBUoiLYm4+gRg/w3zDlern6ss0KnrqyiZ+Wc6y26DEesqbNcoALA+ax
i3/+fmS72GcZwOBGr4cTw4V8LxvGh6HInhWAgicoQdTnc/leyTE+JQXV++VlniARotcOeMV5b1AS
jWYlH2pD8/u9K568VOZvAjOfW+uIj+XKfQdSlm7ytF7OAdyC5ass1GE5J5X6ay7q7t7aKMCQTs+j
l3yH3FxdiqZQIPi4EYSNfGfXVrhlyJDvmW5mq6rUiNDn+9Y2AtVJWT7Xwdg/dVSgl5McGASnMLc6
hjtOcmUwYZmt6fw8OCnsibVrCU5v2dtYNwKR6k1ZWJvUwfR9OWjoqKAjUaStl5cR2rlrWUbj17MH
DkgvtMTudiObV7QrH5ajDKcsmKjJNOLPWBkTfe//XcBn1S5T104XO3arjZ/zPpa9y47fxy1rY8H/
vVOmu/69I9MHYBzL624EupxhzLX718av1VpQj6sy4/D7xJluT/krvqZI+5zD+Ylwb+oob86P1PZl
fMq7EZtnHXbN79OivM33epV+/H7yrytRC7U38OYI5/44xe4sBIWTUX5dBrYkFmYpBTVMWdZ1SCsh
n1PUwgi2gV62H5SGEW6aqjU+GxpGUWN0oYTjEHxbwbVhRuInUKzIfrXviOqEnNQEe33oxnerTNbU
Td3XwQiPZlmVD20lo7XWpdNDY4fytiwC1cibsopo13Sg8v/YkaaGvhWtLf7cUXqwZRKeabWcQeFd
3pZLYS+OdUpdUhKc77FsW9Z05Fk3QWERpv93R0TnZYOwDPIw/93hJwk8jSTJYWz/51L1CLwt8oJu
/fvyyyEFxl6QT11ai/PbWrYtiykKsrUNzGXzx46kr/xViTj/nztEU+srqAf65vdVljWqdow9yKdt
/9ihDRA86sCr/9yhS3A/elOTO87vY1ksjwHhFslMXeezn3f8/hCDDJ6OrBz5teP3GaPmktE1M1zo
v5cCgEa5pAV/9PvgZa2dCdjmZE5/7lCN+uU6cXT444QU1ATdmO5re1xAkwrtCEAcA8AjWN5s44sh
e1QxxOzMkcmjCjCX4GccPfrJVG58Erh7URrVJmilj3+MoAtGKnOnqtdsVJnbd78P5Qb7OfNe5GmH
N1yt31UU9xvfKqZ7Rl6wUbqt7iE1Ue4W9XdV8+/LatHelTFOHOfV97AwNe6mqjtIWJ3rWfld6aG5
gQmW3tVEt1eFIuZu+Jz7SYlWglE5m0C6wU2EFAt9K/VvsN29jZKWc6PN4c93s28F5SLeW2jCCxeC
44R2C/ssQiQlGG9hC1nCTwIFxW5IthlEu5tqmJH5F8mbj3Mie8fmVuS0CIIMNQml2nKrkqK4ZaGs
tiorMu6mQTcTQ3IrWrfZZvUY3WC7tlvfGsU1q+tuq5zSv3JIv6VsjDVyNqltFur2VSXusPVDsCph
nkzsjYxrKBttG/gx5W1r0jGhtAd4kx6m9H6mWKMPbyo/pjZDzYZ6+hsyCcCAooGOb1G+GXWhXYPJ
/Vz2uYCkz5nHkD3Oh6I+Eh0zgbXcslfv/GRPec9aL6eiX9VuVefm22XvgI3pWlAb28Fn149R1ky4
8Ehrrp72J23wnVdyZQhQbY5u/PySRlH9kCpt+npJqjpT2vzs4ne1+1rU2d+2NtmX5di0jj/JStvr
si9x5Zuskui27DNF9TRFlbbXyzjdycwttlUFIh/ckMNIHrWI4Tm+PT4EyFw9lJ0TbzOdpte/DzCL
Zp2WZn8ClfO/h8ciYhVhpYMnvOtynWURjlODcEJAi3Ooe2O1HPd1s68lpIOfdAW83XJ4udybaRc2
lcA6x1QVphkIWWANHeefyvaeKvQWX8o4GvBG0pJNOm+vpwj/Byf51s5AKN4UvDo/dz/07imKtOzT
0C13o5AdPQiE0F+dEPW8+TzHnBJYS20BDSFwHjVke2GrccJY5RasX7O5ZTASrhOCnmnfZ2tlaf7J
dlV3twg7oIYZ1Y8wmR4rzylfMX7t97YEPoZb2fjuR8TCywG93qyqcRqvJVzLC2waDGGaovpRjIiB
FT39HmUOaFX7VMfR3X9RWvltObNswgZqeacewyJDVSDFqzHzsGBr4697V6hlrFXmKzo/THhVE4NX
jmR1oe9VX5a1lLL+2QSk9d/NXy//2RbV5HROkcK8m7eFwuAa81r8z1rbTuB1Sp9yBNszvcmHhz+O
s3kvVKHF7vf2r/v88zRtbXRbc6QeEivBBb52L4+xLOYDgyaAmgX/6V87/7nAsk1HzWUtzF58vas/
n6WczPHkIIjydfBTW2i30S3LR21eZPpEe93Jz0WR/kWTFrtD26KxVUvqRFl7aE3wAqGXIUpLVrJG
+29DXYuCoCbDJ7MTElntkSxPROHTsq1CCWudoOJHf057RSplUKRhARQxPbwMvvnLJoe401w09t2E
wZ/tTsGzYdcHgbbhLgdPAcAo7sVDkKp1BYlyjVzQ66AH6XaIi59+7ntHbYqGaxEb5qFU02MDIkDL
9DO4EspBlQO+z45LBUO2yCnz4/0pyVa+94REaYP84mSWat/F9UkJdPujtB8fQ9muw8kY7vC9UEq2
nacw1g26XpGHJocA2FbTXcy6/BDHtdzkaa0znCJpkGDUgWVil+zMoC43jpGlmy6usq2nieFZ9WK8
oph4wQ9yeJbjqJ508zHO8o+hs6Kb8P3qrZMDiOAiflpexdFO/B2NjXVv9XF4nLwxu+v1XwkidJcm
i17UaAv8S9vwVkgjXaehr3+E/XDMhxl25oTNwRBgTK06xH8uBGOOCe64oQjwEGnecF8WkgrHFVbr
NRrs8sMt7TdABA8VMbqRtPatJZoEaet6R6FpakMHbNxPQWV9051pi07iWz2AcKQKHgdEkUGKNxL6
JYe0Vs6GufYY0UU8QSkpS0g7vbepoKM8KFEFD6WO9ic1SWufekwNEbEASXszIRUBnyyr4cxJ8yNC
NWht2RRQq3puYQOXgO9Gl6fCORPsopv9BCN/MfU4eXW7F99y0msSufI4FFSHyjy9MrfuvFRE18q3
kydNVK+lmeC0Fd/q4Rm3qfgbLGL0NNvjYEMMkGX4N7Ip6GnPlURdTaj6Kqs+a962CJPqW24k2iHp
b7QLw0sW8b6wFo/fUrKpkzeVCHv6PtxST4Ni2ZhiZ+P3sy7SFlQw9c990wUV/H94a103uiurA0Hb
MicHKtbObWuqNZDB4T2k34dSxAobzvAvzML+0v1JRwVcYHubrNGBy8756AZYIZfDoa+D2SZ6UBs4
EO5mEZ/KqTdA1Hlq5iZ0TvU+t8rwsZZYGQZl/zRvyTr+eprdfSQU5S+C0hX+jJ3Y2qn9XVW6ds6q
yoLLhV8l8JIqr1BVDInY3crmKpHwGAX18kGH1XgzaS5r8Vj+8EKFeysqA8fKa998kZbXVgIiakuc
9JImx/fUoHRjCnLooQ+fdNfNj27ktjvLCaMzfS2sdgvZ7RBxfGjn7nejPEYPp0mOQk0eXvNusQok
ostEGd2+iYx8H8b1gOwPZY8RMu6nltVvE6acsNh9E4GZQl2NyN/qDHCGmPapytwPNxbXNk76+EGb
gn3S60eXPucLv/9yVSBmRKM2zPax2alzoRXZPpzXIC9l9H5VdhBhfhQh/ZEV2GV1Fqq62VoqD0HZ
KQSoTRf/SZL5rG3x2IwTdS/RR4J3gNFmb8XJje4M0hhAIgBBcUdrIk7UUjUdyyD08eMtUeqkPRVA
E9hJAHBECEZK/ScdV7j+AgAjNbS6tjqZM9svRk7/PBgUklwv844WmiUPdZ+3+2TwfpZ9cZbEyRdT
a+qVnHWLCvmhovqglzWC5vJ7kYKTHG2/v33Fyd2tYzK+h7XU1znWJWu/mcxNKv32EGqV3GZt/AFF
Wz311bkqneQDIKC+N2wiXBtcxHeYXjOf0CFXdD3KbIbxhA2NswIQIXdE2O863YGnOnK/5S2UemIV
Sd6fa5sxdUf03Uv7JchAnOut9o41pzgpCwa9keNvYCrx5jT8SPvUalZgLd/FWNlvbmx82C7gT82f
sSTCXNvgena9GdnP9QzeD/zk4roQtGilXjthXQeVG2ffEZt47Ft6wKNxGcF9O5HxHRGsdJt3QXcI
lJIrPoZ8rykMcOOqiPYuRsQwFHrz3GQ2izx5QnclujTo6D3n7Wlw2/5Fb8oDfhTmis4PxOTJui0L
P6/PnjT80+DEyRYK92z6HNd3QQKxduHHHVyX/NMr/xZl8qvrY7wIAuMHUnHBo3NN6JRbQtrPyyKW
+TsGE2cDLw94kKDAZNNO32s9f5FaF+Nvjlc7SrByY0ZxiHHtrBKee48FawdzrIujp/XJk6UDAY9M
z/yIe+0nqYD3o1HpdfDMANi++XcYWfkW5UlrPRvlPA0i/6U5YNXbGc2SqeJX20TjLlfNCzVbDbRV
dNGgZB8IjLPjMNckmZj1A/L5sOj89tVqIntrV/w3ohQ8kKnZxlvgmBd0L8QP4aLUJ8MuBkkEuvMh
rFIdCIwe35GkkCIxQYq107r2WgM+J54JxtjkP1uQIAic+d+qZLA3M8vVa+g4DsKgD6BsbAmHX02n
y4PbJfUBTvTejPz03TIq6BoIXWwAfm7ljMToIz/ZgBVCDaIzjkbaZJej7bTtxqBFChCLqVRLw2tT
pMmZYeOgp7oHBDdwH5a/kgqt13ZUUPlmugFVRLTcyA6qVtzyLvKOTorfWjgG9XNqJ/usCYxHLxna
dWQT2BIq32NYkMexdVpafOCDALKml14bVh35BpSXq0AK+1tpmv2qzIr0qY9jROdkuHEpt+07WFhr
31arIfWes8kur77hbxa5SY8a8IteKKBtaXCPgL52XRNvuiw7xtSn09EMP2wdF3JVfUub2j2GJipc
U0mVNOi1/kTkbT9khW0+1eWQ7cJ6aI+eDNUeZWf5UFBzfDDiOH/Texkcda1KViqpoEMV6ieaQCT9
/t+d3lNYzOpdy2Nu7E6FB3QdaNp5rfdeNVczTstLZJgbencKHB4OgEPoT1vlGs+oD4Un+PnJzgsR
DUhjnSqjNTb3AROO9dgDQPbijnptXzn7LDH0DQWebG0K4e8xxUGUGXgcQC13DR66uLe5d5RxR5W7
7aO9MARCIm2SHdSc4UWa9uIBddzMMovPfXe0Xf9oeWb4KJ2uejMNjGQ8ChkMRqMQzkduuU8RnL40
+u6CLlw16FJsh7GaIb0GHGA8sZKqAVLmFQB6Wmz5oDKnF7/4bKKifk3MvtmVGrpsyyKyWv2XLfap
mT3w8dgmEasottP852WiG9Z4StP6+edlXzbWBpm5E2jl7KN1mjXtJfs5qtzj5KMvJEUVP5QizigN
wiER3ZC/91Rre9XYf7VuvM5gIq1F31YE0BpikKMLO1z9ewWsD1CjYYf8fAuvikWmRIL+zdRBWPOm
eVa2D8tagb+DHVJ+SNzo2Zwxr3RuxRoEJQiaWn9xlDqRvPi31Iqf+Jl1Gxn4zWOBCuRkdPBok8A9
kyJYh07kyZoabrv3u7I+YJnzCyB0/ORaNOAsw7D5WmT8RPbrXdscUTeZr11/1haJZbaVutDgi1G8
cHO+a1MCi6vou8eg0QKvrfeRyM+ffbKJZ+SFaPlcZZPq6zCCF1w12jGJm+7neGpGSx2CDv3DqTf1
U4owxi5sgmdrBvgqhHBPoPdXvdGV5zGYHorSsZ/jUQw3yx4PONGm+LwDiCj70LggBtXg+SPcA00V
GfvBZxIa4cZk1kXsr9HvNk3dBzfs1I82SG4Z5oG7il/wKkPC6ibrFweC/7YKq3bbaRaAeGUX6zHW
XqLFZIFsxVtjdTGrNDrBCSaPWKvQ1T7oh1HQ8ss3s6uznUrFRRpTihP94HwkWbkhcx1/hrXCLjQc
60cjiFCgGexk55eIBAyRm74FXTccXbwzVzkTr2GgmikZZHPl2t8MRUGvYzw/01wzLsPQg/IBgT0B
D3nr5YgEYAVJKcf6Zq1jAnpIHaBvaEq7fMfoDUW9fO1a9UlQrW4Iu7lr6gDejobWxpAifUIqxn9O
g4hqRljkP6kBmtdlgb9Hd0a7GqAakwHiSNWuhV4DWCgT+0mTQMNCC5Y3KJUNwoUKnDXbbFN974ii
KeoFKIJl7pvoLbFNOpnuaXDWQQumdl7ge491Sa/ZOBIP3XOHR0IDkuBKwXMOsvSLq5J3aTWUMUZd
btzKwtwvCjADKi3zRDiCV73p1Sc/S8KDcD2ymcHW+VP3Nv1rv5bxt6RsiNLqQa5a0xhxc/cl0h0x
ZjteeFkWShTfWixxNkbcNOg/VuN7KOahwqoulj+kNzsNzK0hQ/fiSSYzgp/pbFWy3HSoA4EE9Ia1
KoLolazyWymNYhPk2Iaqpq7eWswO1z6T7kMljY+pDeJbYE3xzenCYa/G5jOesdJFErXnyqz8h1CB
ugnLZP75AePJW6H2YzHBTRvKK96OyV4kgEzCHj3LOtKdda34947to2k/dyP0FsOv7Udm+mw9dLG1
h0yDpQVFUKsv7rSAxkenxe7CwwW4SR33jizNOuukeCp0fSParLwkDOG6Fh2ILoHKMelsLG8wTrZA
2wX+yWqBKmtVJg5WzIfq2cSMiWMMj7Mhy2iHKFQ1wEEjPYhOUjNRMzJzZnsXH/KuKQ6y4w81AeDc
prOkVRAOW+wmIbuZI4h39Wlqlfvc5H3+kJsKTjBT2AeUhggc1QeYrJ9hChNRt2B7FHDHLgWqqmth
838rdYAAdjU0m9I3X/lAh4e8LvE26j9BsQSovMXubaZWHUHzvNaDOfGgGDrmrk3LGg+aqz9CfoMs
4F9x1W2Zv2f5VVlh75Si3USfeLwDQDiUs9dWZ+SgwGdUNA2yVRtBm6msUP9BXsUMVnYfkEN+hRK0
dJ1iMkvmUJ3ypHmqNS04UNq7DoVSqMEgVCvgRDxYhA2nHMJfrLegBsLhgl1F8ISY83b0B/FLnbpo
vNsMYW+YD6GLlqQbsw/rFxGp4G6W0zPti2SDIbB7TcbdUEYd8qOxesy13P4Q01jhXAnmN9WKZlv0
TXdG4thZDwmNcv8FxwL/ptlhhkE6TQNmn1Wg6yFKacXD2DHqKKOv1waogmNLdMXYk41PZk+PVRM5
Us+BAbTRneyXuiIoCSefQV6M5sOQ2MMaNJm567SuvLuB8XPI1PgtMeKDl2Y9SLNk/BZjoYhKZYSM
pEPGsaAzJwtkOHKaKPfQ1Ozr+K84kum3VCTBFlaohuihX65Ku2nRiush8FEwggVV2E9MGuEd3tDO
Kkg4Br37iIIeelb/AdCcDKkUPyxECtZ+EJRb24DvEtvfMal0D7qn2Q+dbmnPDcUahGeGWWSuaRAx
rIvvooT9hLuE3KGk+quxmvjdVNSou+697GbVswQwf9JG3bunD96uKBHfKXORrkA4O3spPKwgYG3s
Ou75VESPDAO0nf12p+nldGtr66UlUCn5mr9Thjmp0l27QVmfhE0dSY+pCqpBe19Ml5oILYXJbH8G
g1OeRFw660wX4WmYDO3BEmGyben+31QqkZPt63lY9X7OSuxuVfl/tZ77MGU/s3qIZhHm6DnvGZr9
ZoTIEWono3t23RJR27FHmXseZkmsKSjV3YeqNHkPzfjvyXDW+fAWudQHczeSj5kNxb+bYN9KiTSR
nnW7Gs/UjUcnbFMFKfU/L/ee8jGv1k0Pwqns0mKLsAS9GlHDmJj6m+0n+t4Z04HU2391uppeQmfv
Um0wjtU0vcOdhaaNgMwpNOs3waywyj2QFKU3ilvSetax9fRphX70Ok0dajuit1dla72lcQ54Iylr
0pQ3DxkdnMaNS99497Cql3g0Pg6Wvu/cITwtC9NtgC/51bmwG+tqGvFfg6obJMeHGWSDNThgtlMZ
OdV9WehUa01DVFc3ALLkht4W1bzg0git3gURJAWnssQ9AOmzo/HTIfG3NmTUfUiZrfyme5DizdVG
59mPp/SliI9mOn3KMDKZu01q0XV8z+uo3EArae+pq76FnRlj2N51K8BN041Y61Q3jbvOYT5NgIPu
Y2QOdxX8GOyug8bCNKSb4IrIhJEkLvmUVV1tl3pLXDR0++a+n0gYOmHOxCs9RNygcZL8EnVBi3ZV
Mp1ix7nlSGpAO8npKGfdYYmO+XlcUmnKU2FKdBjhS5FElZSy2/inMzjOvpxF+UaIRWZX/cipIK8b
WeuMSqJapajbNFO8E3AhCOHsXY0zM0QdZZ8Lk3Kk4+bF1k0cdbbUtrKJMhrNQCRnTDZZkwUrarXu
kx+l4CZoJwFlp36ljRgoZ3gK4muUkxIV2kkkxV45cKts84KEkI4wnZuc0Ewjnxu8D03wjtPB2U6A
8rck1+nZoBCuDP6EEBaCTcg7fuxoga7i7WQ2Hv95ab+oxnkfDB95gYyZJJ+g6Yd4fKLQ8BE6PElG
EnBwJJJbRNRb2JTBvrebKzzx4jkbkeozergjRTn+IDiHmeHXlzSu+cHi4kiPp31uy8j6pAWBTAwA
BdRf4r9gXwRQZbQIHbAZM9QF/gtqYLDECENqzch/xLK5odFa/R0BMzaaIHwEg52s87TaGI2QnwXl
5BWpWHJvAxfXptq7G/Xz5A+QRFrXeqrd6gdKiLta2MG+1LNPL4cjJoDUPYXP3Szr3QZRd67RljwA
4LW2UPKBvImS4LGzkF8B6IbjwJsq4G+NfTdj8LTiwU+RAG+b9FcWmT9iMzb/D2Nnths5smXZXynk
O6vNOLNR9z6QPrtrDA2heCEUISXn0Th/fS96ZHdlxi3cbCAhSCGl5ANpZuecvde+xAkoekexbztt
2BxcO142rqeynScZdnD6Bw1k0O0xy+dhFRA5rpJHjlzw7UP9VI5z84Pk3Q8DBtNb6TSOj/20CvIw
bPdpq5KbcMnw5mGJGMzY2RbQUGBe9f46UA5MYXuMTUfvYsUK6Qjye+VpgYhbHRNiO+2AbunEdRoT
8kVgdiRMWPfxoLX7hK6OTwXQmRZ+AtcdEHU3LQHFXdLSUAF0rfca7xd1gNtH6tTSNfL7BkaRH55V
lXinSnXR+frBgheyZ2YX39RDydyzm73znNTeWa6fqX5BE9fKcsdyrvv19LqACTgNaPTYNI3oKa/Q
LIuCLEt09NMj5Gt8HmbLeSbr3YNbZfMZXrG50WXBuVlDD2OmZn7p3OlHpHDPhJ6Ja5aB/NJxgeQo
7xn+eJ3aEnW14A+y4fsk5h2KmRjDRrbFwnHuvQntfiHv1eSlR3tGsY4YLb7NLC2nu+Oc9cabGTPa
1cY1JmfXd6xaLQeBQGtZNHW9N04mp9dG464vFeyCyDENJpTqm94X51QZ0RcrRcDWO7m2nbuYkX8o
5x0icAuiNj5TTrCgPcnjo6Mjk21a9oHlcgJklekeM2qpYzyEz8i/uTLr0sFLKD6W0SE5irGqJWCA
LKIFHVU0DCvSatrzlD6N1rnUY8dWG8lP1QEJTPNyOggVMIHiukl0CXYHx5Vw3rKo1M4wr45DhKFi
aritGRwN26GI1ntxLUdj3rweoKDbmjtbxZ+m6KCYVTNqBFxCfxP88K8YbiISDWbtpm5bDrTLv/LP
ZzHDlbBKyMzrWjSqgsZ1bALB9kAvzN1PsvD/+jH97+iz+oNvrv75X3z9gzDYlhiI7pcv//lUFfz3
X+v/8/9+5q//xz9vkh9tparfu3/7U/vP6va9+FS//tBffjN//Y9Ht3nv3v/yBTjWpJsf+s92fvxU
fd5dHwXPY/3J/99v/sfn9bc8zfXnP377UfVlt/62KKnK3/741vHjH78R2/cn/vP6+//45voE/vHb
U/ye5O/lx7/8L5/vqvvHb1JY/2kbxBDjC6AXyLrw23+MXEj/+M1z/tMwLVuHn8wPQVjmO2XVdjF/
UvwnYmMmCAJcgGEZa7KMYrfkW/w2KYSgDyx0dgObN/3/PvW/vIX//Zb+GVlvGn+Fe9NfI5/QM8HW
CULu/+USEnVfeyyChK9ouReUJHXskKmKIFyHSmtxT3bw4yTL9M7q8v7kSINlsmhTvGmh/bKwhEcZ
5GfMkN8mELKLwPObWMQvjJrGjNpSyUH0w3OXJPLSd6a4uDM4u3ZJg6V2qv009CP7jdd8y76gER+e
9K7AhcHdI05ru+XQjhXmuHi6SdmST9mUnoxYV3dLPkMqa9MvEAmApWRmRO00/k0a6K/x4bw4gMxp
IUhTOjqQ8RUK/6d8ASurY7gtcXeoxjS59HY/3aC4hI2k3TTxAB9zkQNp8Ol8n2jlnp5Pte8jqR6z
DhW2ZbJ5em1X7NsmMwFkezOT0JCRxEjQ+c/nmaaRubm2IVrVgoGiT5IAq6yDOZrSzRhq45cSaOpm
vn7GeO9vMN7yF6w9LApAFY5pSVIEhEGW0l+fISya3hkw3e2thQ+OzbDJSONDXSNjWUTySrcIs3du
nSstxEVswdZija63bNu0NBcjgrhQtHsKXyMoR1s/Y1P6/U930/+QqvAv74JjWYbuChfwsaQS/xWn
nnneDIQtdhivZG1AFF0DZ7hXd+gMhgutCOPIxPXOZpBzA1KgD0JdQvgtOoKhSw85n87Ob0iHGSU/
ijbzHhSn9zxkY6BaNnFFUMM2zUS49XKKnmulD3utOVaeN93bSD8nbXEpZshuSe3c/BtYvPFL5Cxv
AWkZlkmQlEHaK2/HX98Cpi+uNevC4iRcMfwQbIT7Dlz9pm2T/Ivq7c5PnYhyXGrtI0WIcStKlFZw
sERQytjaOoRnH3WB96+bho85lQVNVVRkSi/qW73jiiXVJHvUcrWbKlIBpYWKwxmYKl+RHPOQ2mct
nuh8Tl3lnRM9K++jBCjgv38ffw1RZNCqsw66THCI6pOOWIHyf7qbosaEwuFmw97V6lNNfGXfwBNN
2zT50leS48A8jruRKXs09Yewmb+6NMw+euzfvd4Ur4uoQ5wWkBOlFhrnNMScGSd0HP79w9R/2VTX
h2npFnc8Ew8Piv4vt4T0SpK1KHj3RiTHbS1nfLLRNAAUzZrddQ1gfpn6XZwjyw61tPsGN/EwrsaL
VBume8qK71GcJKeft3g5lx7ckK0jcX3F4BVuNYsTDK5qvylGOjds3TCro2R3XQfUhAjmb57Rr2u8
w1ZiC0f3LDIsPNJS/vrCcy5Lwg4G8h7Xf3mxEjHvKf8p1nB4/VjOK4ia5TxSAFoT+jnN0NE+KTjt
LfGXtt/N585j6GIrUTx0eRQfmJTY+1kup5rR5/YaNeTUSfM3SZDGLwEDvBFruIDUhTBRRuMd/+vD
Hi2O5H0MMLuMqvJWM5RE7jVcQoZFm6Lp+5Pm9mTw2GQciXx5QD350k5lwg+U30NNQqLwtPAS9wvT
mRlDeIXuWGBwvE4WKnOMz02JVW49T8ZMX3ZWISlWRvvlOvDM6R+wGx6k1stnCStmGyI2/vfvzDWg
5k+5XTxFNnCbe0F314iNXzeYGdhuvcx9uzeu2x6G0lVJ4hU3+jjLR/4vxbieaVpD0N1xWM93nVdD
rYzcB3ZpeDSlOxLDJJ8n4+92hl9SP64PzdMNywKayTFF/LIslZWzmCNqhj2bvXkcizw70p5WJ0K5
cQuXmXEu7fpoaGZ1iOay39hG/XVqncqfJqrz3E2arfDpXtZv//41c3l1eOP/8qqtyXPgW1GArtE/
v75q8diE7GXVsG8ZfGFbmp35lFSE7NQi9U5lmPs0J5nP9VVARC1JV878UmB69pEvwtUGfY4K2fba
4WCKUfpkuAw0jjy17US5rSpBnESTFkCi5xdd2l9jkwG7jFhpV5i9apn+wtQp94LJpt8k+hAkMZ7Q
okq+FGNHfEWNmih3bX+cabZpusPdpdd4lmkzQm0SNt4Rd2NqenpT9cVjlsk00AWlneVhh0iG5jVO
7mejoYkfa3cRl49v1SnSm7oLkC9/WFX9LXX6A3S5u35YRn9q4osjK3TzLbOUsCaQsCSp6OJM1rRF
pR77ITmFflo06Q4LMdLHmGGl7vQbJ8+tnZdEFLj8aatQH16n3YXlcoqmUQ9y88M2KgbeEwqQeQUr
a4fEGc07a7mX1RCgEFS7WGUzB3Kt9u3UNvbAou4n7RQ9GqWG5LoL9IbavJ/pGSR6caZWQ+Q/hYGB
K36bVF6Ngo/4lpMTVcsGOxM1bFgvQVwk+7ZFyBg7bGBGq59LWsqqIudCRYKhQ7x0mylq/GEpcRYO
iQgGDi+geZ4TNXwfcexve68ASYu3LqZwT41k2KPLqYK4fQ9buUnWxOSS+ecOAqRfpOKG0w3ob+1Z
WN53/Bu7vvpsQoCMkS6JuJ/pgcv+NbVjwViBCZFZez/wdvkyp95qWcf9Yb3kMoUL2ymf6V8vAVKl
aEPzRfdLS/w+GepF1K1+0GBlQimy/VAfmyCyM7JyLCRv1Zz68Vy+pL3wc7qMgxjJK3MObEf3wG+I
ouvh7php/x6PHlIHsLW0y3LYuSZxgwk4/qii2RNxCbuQOJ3SDbpw1LEcrRd93gRa1H/TlaApiXya
AANQ6BZtjN5Df2aXFNeEqbXMQdK03CkETkJqT8rsmXbUSeGHmvFG51oGCQJ1GTfoduKHGXIo2XUk
hhtm9W2Olk1F/oUfK2ZcwNH1rSRxAeJ1e6Ob06viJDypHyb2zcCw2tem7fywb7F+dpe2sQrSKMrn
RkbfqsF5aennrURLoj+LXV0R2lV3R3SO3wGnWkEx9a9ITeFkwXiwZzvZlMCjfWbf2wZNnN+M5AiK
TJP4ezo3YJK6Yx9baHT0W6INW1ax6VwkKcl4IRZtHsFpms6SZCvfs8UTBusYXFQE4Qyrqr/gbXQr
j65zNxzmjofvxVEWhNyWONm3Iqlv08op90pnfejt5aubZ92TXZCgYJMNEZL96eSYTL2vpZa8WqYF
QpaShu4wpQJmIo5oEzlJ0Y1XlfedFgIuG7350ZH5oakRjDJvO05yUfukwpgx5dJ5L25EIuLvPfFy
WwxZzinh7HgxnOWUTkSiMArR7zrgQUfZCoWkDh9uo3R6BKWwnhAM7jj6iaCPYFq1E3mBWWs/yXUh
Yt3QvpgJriZTL5wPEedBDmsb6shDiNZxY48TBmOjtr9a4hF0yPxarW0SBJdL4I2G/XUAqwZjPKsu
oRzMl94aycTG1Cm7pN5Hkd0fSIDXtlFSy7eFyhA1b/yEu8IhgoBO/bQO1UXTcMO3enOL8Co/q5A5
D665O9dpEf8haZhrdzgTh/eqyi6/iHb5WjeZfIx6Uzw6cWMGBEf2+ylkUhzpt7E+qjviGecdwe3P
nJuJCVxfvVnO7x7ZdHdmY073XjlZVLPJC13R+i2PDPRRI5AcR0u3Vx3siLfWr1VyyeZMsCDM2cka
MygDXaQ/KDffNrx3flzhIrenVjtmofxeW8WpTGLaxlZxcz1z27Sjd0O0ZKCwB9wJbX0atL69zKPZ
XminGelIIaibj7h14y9KDca2mIxNnVUbq9KzIMuc4qkxVPrQophvvSbb9RA76OW72pNm7g2iRJDF
uLRpka7OWmtvDCW8125MGFku3acmnQOzYyLJTXjNsIsp9in1yKlCJrYYMFlcOVUHHZrdSceu5o95
zmVthvb9MjXVYaBrH3DJscnFKDozV764tYwBXsgZqJUz3SMzyC5R5fWbUsP81hZOdUOy+GlWrAyg
I4tgrCfnlTrykjuspknh1ERXltXJm/HpeKDq9x27266nq8jAtXyfFVQ1l/PYidFR+lRq2uP13121
DFAbe31DCs+KQQV2ZOY1I7CE+B6cGqYfewtvfmblF0fz9v1KQtH1pg4oJ+zdlUd2paM0nAdOIjFe
3cUYEfZW3jZFDYbThw/Xz+qdlxnmn/6hXQgKZX2wgwRUiF/FtQ5QDXFJI5Y/Piwe02JuEtDC6zck
vB8/qvJp27jLfOF6ny/0bpverzyLWR8t4uu/ddz+P7/7319ayJyxCtU3mGkjpeS9k7Pdkuwu7+sO
SBRnye6Ykp/J6HQEwYb7Lkszd3M9Vhap5CyNvHJLUp5F37b54jRld6N0danixElJCkpqeh0jGLiI
4bhWTdUdnq/URwOQPHjVyHmnKMBTV9K3kf891Bp70vWQR0/4ZyPDaUhNVZ0Gp6Wp37RM3GSruVjP
uBDFOgscnVDseeENO7DQzWOigp7pLN8cBAJ+j4//CQy2L1HcHLSphmQl3PIZLfoKgLyX5jPNR8UI
xFqQoBNNA5hrNQeRLifSm59fpaNbHgpOAl3Rs1hotsF17ur2UUNrmwyO3foGpOUTHuTAiGcS4lwN
eCGyXg8FANApdx29Xj9cvy3Xn3HbRp2iemLLY3MbCgmWg9cjAoL3owpbow8oru/T3nodkZScxzR1
ONO0n0U8undNVR6qVbmEu9cv4MyRRVvz0sEHNp51twVGN5OqMZsqkMvPlagy5+k+HKN5Vzom4EyH
sykVSrfRB1t/Fpq9K1FsbG1GYNCvjJrpRmP8WECi1JQMj2WKFGouOeJ6zaYjdCrWM66zTD1eR9C6
Ywh4xB2Heq/VKW0mnVQjgNpycp7HNaXMKfv2nJfGeNP2z8uCv90HVEAZaPToziqUuo5W2n6hATG6
LjdhlXxy/qV51Et7TzT0l2qlrrmLta+wCz6QaxaeQostAnZmuo2LkUZfNmtwoxZMrcSeD0ehumez
7Zb7qhOfpmx+x3md3c0D/hbihcJbxjbgLRR+9z6ziu1QG0CoPCIPpal/i1L4N9j7koM9GF+6MY6/
ajVaf7OVj+TH6ptp1SVbBaim699upNGexgo8ZISBjtPy2L+WpPKimD+hnBk4lKPwIJZFoJ6mcrh+
CX4ZXfj60CHaSXTXvGaIH/otQkpj0/b2wPkyxQe54voSlXzQ/hn216/IVgRpg2UCEYkYCe0oOKd3
uXcy3EnbIY4zMMP33WMaFo9CQibsmu6scAwMPhCi4pgDep+n5Gtpf0CFWeA+5cBFrTS5j11y44xu
q7Q+vh8QNC5ZkjA+A5yjV/3wJHkM/gxeCLFv6N7SzfijpdQU3ntdGfaHSdaRY+cc+gBtQQNlt7h9
mBJ7emRkdbTX/SE1bIxB16cuMMORAUSAl24DMpBYD4OFMBVFvA2ZAVOAAAuze1eatx3u8tsYVdl1
Qx28gmkFF+rTMLnJsbSidF8jYnox8wnJqDB2KJXSS5QdWdRNpCbZ0SyJi/MJvCLcg+GrMz4PjIxv
Wm5KXzrcMGOUh4ckEx02q5LpXexdRk75ThfHN9cPlpne/6yvHTnsMh4lB3VuPisWdwmzwT0w8gIe
rvWe4rXhebnZfqDtFMhetudY0DNjOjuIU08b7qga70Pr2lPcf21HcFAKZtKBkKwxcJr2A4soVJIp
DYHZudGxhFHGmT6/yc0cv6QjLtf3n+Dy3/XxpnY6/aXF7HhrkDRHkZZvrv1WTnH4P3vS+ABuvzky
mQ8yrs1t2hUA/vHAnCxzsnb6FBubpcWEHrHIb674dc4dcFzUaP2EuV8vz+u/yUWDa0dcZdCg8jmG
hrZs4iUjfBDv6uu4LLwmE+ruYjeNZXeacTZAt6oNmBLjH19iEsqZc2MrBsCETGPMn/6nz6jkny3M
TOfrHmwQo3zw1nSLiZddT+KHSFY3VsTIPsomxnKrBqW+M9bDVzZa0Rm5n7OGrBZnMhDRlZSFJIZo
RsSrGfeTFzb7iqLcFzr5CpXmmM8T4YsBxZ35PFYKJVKR/PHZ9bs3P9fmvMm8vTQG0uZSoyCGfm2o
ZjXsdqLRq11clUBTQUOg/jQtjiCrPHAeGtdviDRA3x3OiioC98S4TwoOGfmqw7/mqJeieB3ToV1j
tJwbBtHOzdBly7Ey8htQHEPnizmtGB73P0z2CnpYlMI3ehLUcO5vZcPARTdJU9LJ47i9/pvet+4p
04EKz81hSufmrWAaw+3URYxKqmLHeEFsrp3IRVKCAI1LyKLCiCeLprwHbUPJMFCF1JTNgTINeaEx
qR4tt/pGSTye8lbR1Ceuj3S9CKXnbnLt+TZE2/7zA+Yl2gNr45jzhHkjrPnz2jgulzbdTzayFU7c
XybWKiSKGVbXJAU3BKq1rEUJ5ZoVLqNmRHM8dhs6NYiOoVeeqMTTwq5eqxxbUNZon6Jola9lrriZ
raQ9DJWFQyZmnDAJjMpRakq/auKci4MQIA05y6YYDdh4DrleGjOfW0dXRBpUdoe+IXbIvqbXsEtF
jOS685YnLzcemuzBU+ojK2b7bK1bVzaYK8qMsMWoFd9J+8DqNteC9E43vintUNJAKYxDjcTXzxF0
bYfRqS6AwsrtzwY9zmNW62XBlh5a5F7EA8oTOpC3C9MDUpOnHb4jkmZ6zflqDp9DUSZPpRvfLbLR
90WG7QVqxbIDcsg2KdkKdz+7eBpkv+46ABrdlMBDrcMFKmLeUN1stpZca/kIHeiQi7ObevjUZVee
BH1otKqcFSKncnajkd63Vu6yD47RRo7DuCvJE/2Wl6TuFPkp6yrrOW2nBEtmCSBXdhfkweqm/hRa
FX2nfRCMxdBdSMdjw7fCIb2H5Um91cXf2QSRaSjvtmqScuuu9gut04glAGO2QVvDgmWXkAllxQ0J
/rC6zabhy8+Zlh6jn7KjIIS7dE+UG9mV6zSm0Ct9T4k6b0d6nb6qtS1vj/7M2/mpRZb1pRzzPcdQ
eTLhTG0bg4j2rE/Rh7iK7e76aolxGS9tFaMR0Ocv11OnQG9GRGaa+sSR2SfZcqLtnCx9ZKg6BK2e
LzvMaFj81gsCsuO36ws4LpWJawsZKHTI8hQXldr+3H4XBHjbzJseawegZlE0w/Zqcmh0HA1JMyAG
B5u5yaRTZVz/6pjqtnfDIOClrDpc7vr0XRiaepT5bF56bX6M3WgIjBZbwlWcb5H2cSoW9/dhrWsX
2pB+hk+CxLI+Pnkh73wfYmxrlXY7ifwjlPThsAVOCNfWt+k6A/t56YTVVLLJt0hf1l+FJYNitHfD
Q2Qa8zcQ9h4C9g4vHODttw7B5RxF4pQPcY8CLzlJ4ntfZUh/Pc3KL2FlPA5j3O5FH8a7bNGN1xkS
Uox2vKo076kIl5NO0E0w9ZgOrrax0CzvbGiRGHPEvPUAtfhKVdnZLGvwh3ravma/AyWN2RChwVdZ
+r2Jw/QUR8okprhwUSXReb3WFrSg5gPpktvRhcVHXHth7GsdOhLF4ijt5hEoMAafInoqWVF2GpOj
0+wwgo1anpYq7dM4L8vx+hmCpOU4rv92/Qw1Zw5kAXlXLuh/NdncPk5Fmgfg6yB3ir5Zu62KhYf9
h5KtYGowzkn+nBjrH2dQtZ3rmnmoSmilRYs6jZ09E7s1RtyzpRhfcCrLI7EBPd3N9yQUy6MVAsvO
JzMJSpYg8J2QbK/P0y5WMnyOkC1upufr0NGwIGKsW9D1A664wO4K/PCq3TKmMy7RYk97vIF6MJY9
JTi98lt8hAD0S7wD19rfse69Ks2pYihXXEbru9Zx3EuiXOOYLyvdDt+xY5ctHZ3yG6+icQe73UZJ
YoGmj1P7TTMBZ2upF1+WVKu2Y05+6LrIG1wROwfJp8Nc/mfN18OWPPRT/ukmOn2L/KTRNEiht3rw
a0scH/gKjPFlWolZzGZLTLobrXJQwl4/iyRM0jpk2Obo+KpTbcHBzF/yqDwrBlXf0wznYZKQduka
v2PsRmy4auZFTRlFL+q2yNPugSa8FhC6CCqpopwgITFJwsKXCJ82ci5eaxOBfIJsK3D7tbvveDFY
NnmqcjLgspakSw+9YQHN1YT7iccr9s1WT5EfPkVjeyYX4YVF7t1JUfWyDdG6EfHBapJHN+QqDx26
rGQa0Mwl9sI6xHjwoEcgaQT0SMk32QdYFtEB8VG5kQaFaBxFb0xhsRSSLjUUxrtWtmjOZgJY14aG
AYHEN6L8x2KWQGeJLtdzaBOMswiqzWNfc4nwhMri17BXzi1CjCo+iHKQvqdsCismzSDxMbEN8d7x
VOGXfOWHYX43abD7HFqi7N6IvuWYsoajTg7YztKdjCUNt2TeNnX4WfNot40A/z6JFBE9UioJjR1b
fHIuxex7XkzsWTF9wWt61+Zw8SVBDOEQUmu5+gYL86wJZiBjbW2aai/AXHKo9fidCKpoxq2LUwaG
VqN5O3twOjpFLkaav1uCg42OJGvTfUih9GNvoaNUyjnn4ExDJgocAoH6uc1Whv2+B8N0oIuQ7Wax
T5u62NrCi9gX1UiLn85K6oRBEbUDx43e5+qOj9NHPgu5G5iOTAmuDad9nfU49UOueL/Vmj3uQTos
Lwmd9UU0AWJa2rjZ8thHDmcu3X2mTkg2w6IK+NY2onv0qv2AQs0d1LODbEAg3b9FGMf8IXQDMwcU
WC7NKcmcYDaJ69WT7xS930KVkEhnvBcaO5JIbaAKHsY2sD1MQiDiGvawDdfdap7T1wHDqa8pkDZa
eWy9In9B9U6bvvW+tjRp9t0cfrcQ3ZpWQpO7hIqctHI6LGZ0qS3rxzTj7JyTbu9lrgXlQclDruNe
K2j1lzEGQTTee9COGJB0kFcYtmsbMVDsAa0SEUpiVe+iqLtVpm4el6PI3ZciscAsF+icRWpqe5ha
NtEW7d6zgN8b1sccl4cZR8WGeSVEL/y09nKe9fmNRlwl4f14yIKlmeB4nLFBFf13mRDtpznqnazz
Z+KQGz8ho3Dnavq2KpDD4zfLdwnYmkZikZ7CeW/MC5M6XnqsHmpfaMPNkMbfmWl9mePP9V7p2RDd
NdQAB8hXlsxwk1Sp62tDsq9p1y6yI1/eYTSkGjSE8/uYEDESjRlA5I65nFtPWENXEWMEnzbEeYLl
EPSimzDBw3ihOyxodkHK0gigbEjMpwHxjz/p/ZbEtzdhu0DL7Zz1rXlN25aE36x9NAvv6JIGQuZT
vXGsNXUBUGolxAMUAVTJw+92tXNqBx29ZNg9WVa2nkBXy2j+JmaORC5e3TDbgiF3byJZfrHbxOcw
FAH9K5cNUcNbWYVfLK1nTBGxUc1jJoLkOu+Oi+emxU7lVvKblrr7aCwnX4F4sdM4PBj6cgTz9O4i
asXBw6QPDCiwVrSSGzsOj7pbN3s9Lx6p38stvFYOXzPl+UQnZ8fLw8DTsaKtaZpYo3rs6F3xg9s7
IlyKRO6h68FP2HaQO3TdnSk/Sst8O3Z69D6hsaAORvOlkRfEi3EsmA+5C1Qy2aytFQZUpIm8p0k5
bjRV0+mwih+DjutUVeJrN9qJj7FoW+UaexeDtFgroyAus4M5ORedLs4GHsGbntnZKS7Ld0U2hZHj
/U0J2ZjLj15H/D6N9cypxWFQhrOlS0JoWt2EnFfn3KTIwxkE/fAe4DWu9YBukUmBmhw46T2L05Ab
+NOi4tiXWbMFt+/5S6t5QYdAhEESNEAs1ncxjCsSKlmYkgwZsbZO5+hL+h6Cr5Cx0iZHf7JMBVhT
9ThZ7KK1qWOGyJCIsyeDNUh1k8bt/DQ3KzYJKGQw/CARJOTqNMHTNc1d1CYqUPSRNrVA0S9wAo5Y
yC8qBbEOKDLZD6gWt4bRcxmMs32HC0i25u+CgPW67y1emT7h1iE9Yi6bp0KBflE5y7vLs6bcvHX1
B6Z+5Fw41Qc63G+lSMo3MiGrtWj28zmbT2U0z1uVwsmxRuoN1L3PiF96+p7lpuDt2HrjSFeA3nHj
OdvQ1p7ZSOYN+bmGr3VUMK061FWtPYwtAxg3E4JBWzIFWe6+QZPWcNzCe17NRk7TbJwm/TbGXbMx
iSH0B1HLfReb33JJKHwoOPJwV2BLYLejEQsI41AtRJpb45DuI4+ZJKPLsW2B0QCxCQceBye721oD
A7WMnCh0x/W9qLY5UhQ/bBqRqnFopyzmHBDYfsBx99IW+TZ2dWBaynlrU135rUGSHlXkQkucEbbU
GH1kdN+MTwvXqjuRxFmXdrYzFpT8mksrtoeVhvwxML3bBPDZJc51bUsbAEGDh0vCCeH/QBdeBhIx
kladhdW4266b9qJrDvUMHyrXihsbZ8LdPHX7hS2QtrEC7TIeefR9AN9V34FL3KZaXO2WevrspcIi
5V4MGBVHisZ4Ay9MBqGZXtBzPaS9t+GoK2HaD0vAM19jRr8Rezqcl8i98XjoYsiiA4HOgWaMri8n
WnbYfajVrfrSddWyi63pAPwDunE8n+qm+4a1wA8t6k3DyZmMeBO99EI/Af+oN24zTByzH0yXQJvW
sc9V38e7rm4vI0PF7YQKyed1DzAFoVfqJ0zX2fiR6psx1ujoIMdPSxs8tpUGDLG/MRHt9m1rL77R
e1AMaiKovHw+FoI5U0Rg8tKk99g5gJma9clKW/sQeQNtDfG9yo2BVj3duSVnyqoPSNOwWvuD8l7U
wguRtOn3UtGfkCjuMq3c2NoaZtgoQmcKDLFe81Bgx0mXOTp7EPY9snA2WREBsvWceduP8mPU9XiH
DfbipTmHZ5V8ilDeZ5rQ9kbFvDpOOfiZxJJrYAh9Tg6vk8dxAG/+PtbMrVrIIXEGjnwto1t3Qmix
NObdnGgo7LiAyXSxN2mP08isZzZYkQRas8jDyA64Lwp2FZDsb8Alj+zq4aFJFuA0HP1JRvG281Q/
IR++VLj6ApfToA8eX/o9kcchWnzXIPS308AFMKnbaPoHMIl3V8dY3yHp8t2UDtFMoYRPk3yKJQsJ
+yp2iqrfjwvxUo+iDBIvuUS9MHACO+1mGhSuQ5GVe/zwfeB5z0stp8eS0KrsZZ6WG7nrIgiZVHsP
XWzsbZtq2gT071jm4CPXeF85R6yU6pzONPacXuzdlq5/MV0KKSRgAf259eqI6SqJVLrO0os4E+9j
xFVUIdi1TlpffCVE64kYkQB4uXa04h/oh1450z8AzqxL62KuYjAzMfMHwHw+QkwnfNWHst3X+byh
SV37yuzQSRXJ22wPhBzZNvYPbXqILEoPYru2XqjiDV0o0nuyQGC63WL6wpzbDtVmmMgXz6b3mXCc
xAOwqicE8qRmwxyx58syzIIOtWyAj6zc9FQa6TiSktDYBw6lHF+Feszz8AxA5y2v70TXvWn04Tb9
vHSUB5ML3kynwUIxSmKtHVSst3slKwx5DljfzoOr3PYF7tiOAwamp7KbaDCPCtkSqIIo4zpIIxJb
mOc1B119dxd92GIKyM9ET8AmS2UNFRTyIJ1crJ242U5kVwZWk0Z724HJTn7QahpNj4ahnmio2IGb
Khc6nvWmM7ENMqZBmwmPF+bcr8LAxdIN010946iZiglUJPTNjWUTXA3KchsnbCNEYG/6On7S2WTX
7YaOqfVYcikdGkAVHOKyr3aFaQk/tE3ASfXYxuZID8meA2yhp8H6Pxydx5KlSBZEvwgzCPQWePBk
ar3BsrKy0CLQ8PV96MWMTfdUpYSIK9yPPy2CCOhtTKsjd2iYiDpo1PWeUJ1QMefmtljTFSiaem82
1HU0J/6qiT3WWsBKGu10H3yxAW5JbErxLhBINwC0HnBOK8W0M5vDZOretTXmQUPF1KYXF2Gxt4NS
WZkriHkXrFPgFXC7RdtA3sDOFej6AQ+8FZi98ycT7meVICexcxeAUyL8tHSxPDvz0eyy1nczYfoa
TlSAoH8wZF6KbYiZnK50m0p5TqoPpmv6Te8nnsGEFZTh6pQCWgQQ17iZg7yZ7j1scJD8wvhnyhdy
bcpjpxkWN6C1wKNgDjRaayiFiSOV2EFfVucMtjC2R3RMQijM72eiZheb/VivhhhTr2M9/jUmBDnZ
d7EnQnAEzYHZam/CyUIyVFcer8rLYzmwUswr5L0L1yHhecwElUPplkNQn8wVNl2cs8eSvHpUGDh+
UXwjvHI3VF5E4OCQCkcxd55sxz8KmVaHDXFfJsHiZYaz+YNq/lM0hJLmtKzeuGAQ2v8V2l6S539b
fZtOwCKGQMO6SMO406im5WrqyR/2KZ4VN+KaGj/AxXkB9o8ngE3yO9N0ilndx8IG7a/OfbXPOSTd
alcS6Q+VM6JIQFDC7mX6JPo2vcyD2R6GBT4L090LaRnEJse5P/XS+lxK/mAP+jGVn2u2ugfzSlSg
gHFD3oQ0E1JHlH8TGxTflRZnqJp352kuPtSFfRYoFCqVYbsvCuNv1i5aCEY4LGSaHnFpAlp2q98l
p35xQFiSzQyJfa1e0TPkPgKkP4ppf2Wz9maS+sJb15LqSAVbq7kSOPXCQHqOtFRd/ZnPz1UEAX4f
PaeCc57M+CpQQfWNxGx4mzBV3JVZFenzyg5hFryu9dMKb/Xg1kpAh8ipL3tyIiR/Olt+NJNKc4bE
GbjIfan7Pu3SlkDFJ444fvhqqVD7L6znOQEbyvV2HkJVV5UQ7hGDmLY5ZdrHOE0YK7esj6Re7847
LuRN+Wr6SQKDAHr0/391sYnUXM1BCnK/bGlJOG+G9YWAIB69tj1Oc1Uhd9FMpIfsEFrG2qY1/aKg
Vj1L23RaGlyPKhgMon+O5jDPRx1Ny15ReUlmXanJOKwYbdhjrbP+sAKLNSHeOAZP2/LONJ65jjj1
Kpd501OSzvUait6aQ4Z6xZxQx2oVNv05ZywETNwAF+UhK2H/wIBd6JAeoOtVxypz3lAQKralMlO+
G/aNfoVskgJnAEzT8SFyo4M1fet0yNX74V3nOjqK2FJ5LUDnpW7MbVARNVZWQ9DvcslO4fptdFND
VfwFZk0eDDgJAUGeYW/z3s1pfFWrFitpY3sp+x4P6q0X6wi8VIVxLHwf7R7ynhvhezzUtJh+y9um
zoAzzK04KqX9pIp2uyA9jPRW20s2LlBDlbzS6V9dk91hSOXrWD9tzIlDpnA4iGHb5Gb5lo3NnR4X
QE6E+2qqZjBVq/uEroGGhzDT1UDLWTQNMc6ZRioq+SKUNtQU2OecR0tfo/nQlTpdsZ5OYV01/3JA
EAxmFhuJ51drSIi8/IAkeCGeT53yCadyhGvJ9kH603OlmHzql3w4SrbiT0SgvYGOMPw4RQ1Iyg2k
EKZ51pT7mj42h6y2bW/vAANDK2/apr6yC50i0Q2othLiwMtJBDnBWP6Eu5g9IgUgmVFZ3VBUWEi7
rO2wsOLyqzEhdmxZA6mMVmS5xBbcCsKNjrlWo0XBweqW/A84DzlWheKKvpPdTt4GFhk4StEdl5oq
VkxjAMryuWv7lngW8aB07XuXWJyjC1xLaHhfFRgTVHfOKd/KYxvHP31OCisvwJI6fGd4CDzEZdnE
Y0ds1qUUVerhLHutXeefO7u+uziOV5XgO4ZGw/xbHg1dXNeqGiAOzUcnIfaP0Yrrta79pQyDnxbJ
MwyL4SrSPUUrE4/JxDDY0Nab4qxGqHRIp+JpPPGE9oc4wctJqwpKt4a3I+2o5Vw8mKn4gzX0c5x7
lNJqStRsvVxTtRgjgbGMqAiYoWOMqpELppXAS7enjWicXhLSKPQ9cWUdWI+l5lM7AzHtYwr8WSfv
YGkmNhKQhqkaF8KTnJK7k2mxK+NjuxT2BRrhy1a2UdONcGepixPiv6R17aUpDoifF2/lNj2uGCmK
0taiVJUN+NW+f/618aI+s1h5dVvCOAgS3QJbAfAH4993srsRYddFauZr36Gb7HeoRkVuUT/kjMoz
ee5pHM3KzQJkuJe8I5hvZG+0O1VgemMXPWjzGEe0QgFihcYTs83USdXKSOci7hOWxc2W2yw3YQdm
QoQN1BFf7/V/20h6oZMgiGkp9PNCLuzJk4c1q5dQMfgn2wUlVSgiLA2rP6gmKS6L/QiWDXoPjek5
48LldFBIdYaPbaafBTpzxa2fhYv2J050cD6j89jUIjBMGrnWHSHD5fO7WrY0REP9V5MZOqN4E4ii
0yPVIX0XXpvRVo5kKiRROkPobBD5nAyH/cVUPMUE0iKP6Ljvh8G6ziDKFocLPh/siv2ihhSp6E5b
rCAsZ1S3wR47t4jYGvL39LV07thGhEAQdV93ELvaMGWvZVURsOjqqNP6GZQEVgha++8+obhHHDHU
U3OC/3k0ZHygTiQurjFHH0kK88q8XSPpMgsflaRlJj0H6Ty6DzDsoYiIjqPcPBrgcg5W6dSMGVby
j6AoKip427jQHykbLiyQx3DqzPemssld25xXSOsouK2NToIR7zKO0zkZtY+pql5Li8ux67mTLOBt
eJuTg9rz5TQm4yEjm35TOSb+Vs33i7mSF4WpIJCtJJrRRI2Jr5zkwQ4P1pbm46nlkffAHHxvedxD
1WmP0lYgrbbaAzIqxqXFuhGVbP2qunhyXX5DxcxGqPYXgj/IogIzMZJIYs8/FjJ8pJz6RU4jWlh+
NZ2d6RHYd7gXpTIfCKaI1q14iA3zabDrxS/VpTnwXSFAk+lMEUmT3NcK+omWbWza0bKyFYqTzMNd
vb2WZF97U+IyL4Yh0KnVgDNT0P+Dy01a10JKuT6M7RCDR4nvC1eEmg1rt3drcUkb63EbZx9twhzR
J+wWbdeXooTnMa3VQUfninbjnQpqenBtZAMth2uhIYTP3HZ7GeKq2k+Wt3nS3cjokQqMuho0yUys
RKyBs0RL7ypAU/KfoqQls6Zj3qYn8Mf5KyL0W2syxyez+YBHEDQMcc8nnP/o1CyOnabjQSX+1Xne
CMgF9UHLNdVnRtXigerEYUM5PYFzBdYjtvk9s8R1cx2q2zpuL1N1axY9ueZGFbVqbJ+yOEXCr/4p
kG4FOeU7N6P+xqOUYvxN3uac3XamL0GdtsVp7tTpkPMx5t+kZMeXFKl7tIk99wt3JosA3IAnH4t2
u+NFVe+lw8tJJmh2Kd3HXoUoEVt0Sx3nSF/cOWx1mQMl66VW3Oe16wX5mOXJZmqaDeo/Sojb2rIy
czINXgGdrWesCWRzjNLnqbUwgszOyRXs0FyS1kan0I5LajLK0VLrxXHiV7CAzd0GfKtgwhzy0LOh
H9RAUZvj2syP8aBJv+UmHjtAbyPeWjgBajZDTamQqJjMTOxC3U51ijC2z+3PhhJTn5THZU3PBgVB
WDVaTDgL77ZBjKcCZE3SvQKCXiUxmPU/ygI36E33pUMxT3vkvjmCzMQeDqWuyI9Y1AwFBz0sdHQR
6yZPY28XwYIElsnv4ltLeS2Vmg1TTak9FI4SKkjiu0RQODRPa5uS7Jy3NoWbEtCkZxdsPj6o0DF3
GGJTJa6VSYkmcGxa7saoGIoNYz9Ewgjl/LSZiKCHaZIqjEP1Vr7zOH/10ycbAeN7Gx/0ziAlF0/k
pRXfdgFxARMTuyfbvDJM7IjDFD+2pUtY0unfCZ0DWhQahDpRnx2tPSKEoYGyLQKAuSGnxQXsY35o
wgCVWsnTUjR/28J4rpngQTNywsEuH42+6R/6Eb5aLMl/Uh6rjoHhD0S09VouVgCutlo6AJU92TI6
cOQlSx+ASNjhMCXN2TbO8+QSooRqzTJMPlT2tLA4ZY/DknrJp2GvjNgjwLm3lv7bArQF/pW+bCsE
f7WkZzJDwhCo8GGkWmn5Z5VFlGcVPzxFGuGSZn7V0dH3sV6ESTfdYzrksaN43thvE43wjpjgAbJY
6pkmMhNJ+3g2EuRW9eYgBZ9wx2WzcsJQ+d6s8K2a+KEytHHPYf6ORYnAOvvaif+YdjiAFrxDdNwr
ZKE89+16e2GVmpwzt4pWhaBRlC1oRv9kFsm1ZT3yGLNlAAyuYk5wyhdZfO/mqF1Fr7fRvnVKhvIH
6/epHPaKqBoPeoc5yMp6oqdSHrmZ9OhS2iQBDvoJOoEX92RFkeqThpjW7nLAcB5cI9Cuq+PzMJtR
OQwP6JYCp21Cvkot1J05O1Kzh6u2/CbIPQIQuOrF4wfEvCi3DCScBMnGw4gg3cWfhz8ZM/UF5od+
sNqWuYrxSXqK9N22ISBwrCJKg8TXDUULVmFHYzY1odFKtBhFMz0vsvAIVYaLzGwYveUfgCq17w7t
esRF1rOiSZ8MvQIAlOGYzhLuwpULzp/07B7OQmBkrL8n5Vkt1PylV74VpMdeUe8aC+JOnYU8GrGV
9ELNHPvqOFoIy/gE1apyP5bjXbGtLDZY5/q1CiDPFCPX0CLPnIo4EQIo1wuchOq5y543h4ULiDhI
6gNbRte91AnEnna2ha+pyhOjrDTUVbKiCqp73FI3oy+Ve+svQ9MUPhuXezEfWZiw6yEz0mB9l7Kb
kD0RHIvuNh9K/qST6e5LiEI3kqAZlZ10p312GVJEkDvhOLDX0BeMcxnSFYqDX2z+PuB4AM5ArdMy
4zKtCP7orQ+i3NkyV9PBXo2JTp0qGTtYUjg3U2FTp+ZOEpj5bhKuZyZi9reiksacxOpl7OxnEh6b
ABzid1xqZ5Rn28FRwCFP+YtwchOtkM434dp+QZn00q3Zbcuru27Dw9LPFb9eZDI1LPxzNaKC5wH/
15BNftFk+Vo5qRkBifgSCDQCRSMfQqu2EFYuP1H5bQuWc01uIKtVoasNJGV56Vx/UNsV9PFTf8hb
5bovvoWO/oQp3n1rs6Cwre1s9oy+9ZWlnpG/sRijBdomQFNDDLbaemNCU4Ys0KnbtVd7/m1RlFpl
dSZgOPFGuvpoVJO7JDma64BPT1Mh6PTkYzq7YrdUEIiBC0+Lkm8IodhGT0SDwbegh+kqHLQ86Xiy
XI2OxN26g2kPb6wVs7Bo6fXXLoDDC22WCCE5gAyblWc9CR0rOQ7G8kpPRaRtDHpOGJxYpvZvKOwr
W7Q7vVtfTVGqkQaq7oBFkCeePN7aiMdDzFvou+iyDUwXRro1XjfQ/5uwZY49g+NJJkw7jJY45kV9
BuPwbU3rXdnY1xWLsGexsGsdTp3MfNFz82yPybeGnOgMqIe2sx0OBPncg3mKhpzKRZ12nC3TQysv
kXFK5iZqAwtt5k5QCH0/uAdDu0AKayMpxqtu6O9Zqd3cgqN5vbayfdjGiXyyzjgaW36INzhN1GEP
LdH1h1KU8EbH8lAaFESlTYwhBqqF4eSoKOhyV0Sjmki/evTNEtYIknp6fDZBt2ybHsbFqCOgF+h0
wT1tps6ZtCz9gQqQ731D2JstzItdIqRZNJOB+IhS/3HIta/8LVf502qyPdqZ/QpiDs5iK48ADSrC
MWCauOiqA1uFyS+UaGpdsNdxh0UWN65InO+NPD1QrFrBME/wJTrPwt4eVzf/NwFLOPSMiLOUrCSM
5haCVsj/DyK3tyAH1evFVurVCBjxW6tlUHdvu29ZwobxmDnwBkjjpTBK4tF7A8hAsb6P2nId8PWM
upmgOxdILbjAp4x5W5Mx0NuKE+55oiEVXs8lP5GJPrKJ2WFRNJYGVPs+zf8hEAHrlW7AdHs80lJ9
kziSU727KDUWT8RwFE958mbJhIlyPyJKnH769VF3UP+zzh7ZAxeqxfiktg55WjC4ge5Q1Dgum9QO
rSrYy1Y8sHCXJwLPID8v967Q9qQN4fVasnqtxCrr7mKeCVUTY6dX0HJ8G+om+cbWDkeSNFmKrT5c
xowkO9ZljGIH5A6E4pp8Ve5najhJRN4S7vSex398nI0YTcoI22Y9C6aOA4Kv2Nmivh0+8pLxbDYW
H2bV/VOTBxtmG1uSIvFFG2qFGZQG2iW3sB77fnotFu3dzBDXzl1J+5aRwsEONIs/HDv5rU1phrx6
ZzyeoAURJHbua0OW7zFl6gKVfV/Uk25NuYnl/F4V80+d4R1mjFlJBeQh16EaM/5G6Bhg30D1roHF
STZctPxodIfoNenOfgZ8a+JSRq+r7b12QaKd3r2v20+aOdCs94LBaQc2pSg+uIYdlYG+PXT6+Xuj
i6UTi4lDtv92wIgCQ10us0nsUpfmP7Wj/jK4+srd8sS2OD3UM+qGdrnFYdYY/5oE5Tnrd9ap8RN3
L5jRsiWII0cC1NWR0Zi3Cr/pYMJwhDRfWFbv05+zIMb4pSSsSFxBn2wfcqh+Nds2Y2+etwKX7cBo
3+iSqJ8/i6xGo7klkYPg3k/WIezYDwf7r0CX4jUR0+uY999GlfygQwqnvLtPmtTdxchHy2Vm0Or/
4iFhDpjoJ2eJn/enNJfWw7T+g1iATGxwbxu18DoJTy70gXIa3hcF53pHzcF4iVuPQ7JceFfMgsG8
BMdsbY/EOEGzVbPCs4jptvP0Ae8AMhpsx5Bz5avRjcKzmT7bVr4wlsX1XlNiIZNZfRfXCkuk7EU6
iCvZVowcII7XC6jojcX0YCvFoZ4qDMLMhr25mOpAQUHDEBwxnpa+ZlrKMW5UAOpJgVkAP55E+ssw
5W2zrL99zZ8VjNMw6YKXTzkvXXAJ63W081+EtV+1YJRDqkxYj8XfjZvNV1P3vsns9GBJfKnZZGGc
GmANp+k9H/zema1IKHHpE8zBpQBGLUnItS0Pym7gnBiaSEB2ptH/yjw9b2NWI854zGx6gNlNvuLY
ejUeDVeNn9TuD7RYK9oyCDaG4Z7yEj6/lVXVlTx6fgVTirneEmJvcTxqP8YgWvxvY4kctopF7otR
XSVFSvs+IdgM+hxpQgxTgB0uYsLesE79ylk5kd+zEne0bRrLbHEHh6Bh3WC+j4CbD66yX4noNkbs
Vzx0zYW0pexYPlgmxvO4nVly1Z+s1ry5JSeyWii+9IUheqZzGFcWU/G4oZodp8hemz2SSfNY3LRp
cZrm+FC3xAFZ9QI5wx29CmRKMBOrsajFX7iL/G4k8PBiNUNbPCEkMC9aOt7Zs3rj/5Ds7/oOCUqi
sAZW72OXqVFerRTSRIBtBWhlqwcoQDSDqD5AyjAa6/9oTmd4FpV4CFAikON4aUzaq5nXJ1oc5Dps
B4+ZCg8SRDHqDEKHKbyNoHSt3zZWnzWl/G44rNmPac8zNilPt5oKgkHzLVvjw62PbQf3KxvnKsjN
5Qv0BxScAW3IGqO5gZh0W6t99lfElLlb1V3MzYYnwR4pUz9sez727ko2HqIYOs+jlrT5o5FP33mN
vViP0994y5+bXDfYuuqkk6oD8/AJGRdSbE+tIjHHzYNi/tha+eMM+m3SlUCtqJO0AuEv3MIIXah9
np/ot29zW5hHHsg0qJS4iOKkipqYLkCzuSnkwrirZSdnEz1QCbU94hXLDmjfX0mEVv1et076NO6z
6PPKUKbW5XUcpXFHbqBf4PY+2CRutuzMtqS+aDioOKbjs3SvzDTdps2OhajuO50vvup7Z88M+eYB
xE9RhtDLfkyzW5mV0bwSKHVqWmbtsj3OBWNY15r+yobbCM6yxoYO4990tlftxnCc/euasQTtGuxD
7uYNBm7gZCtfSgHzd1Beq4m+o5gm/NLKnso5uH6K6Zmljk0aicjeV/WU7dv1LlVNb/fceG2WsL5R
SpVsX7pXp0fRCvAzgLaWeBoR7gbHP2q05TtLk6vGhKTQHV8hPgWc1kAQtk4kFRFcdiCW5iJTEpDm
JCJ/CiWuTj4Dmwg1sFTrsvak8miCNKa8xtRrjhZJ9Yvq4426Mx2EuUwN2nMx3yriZlRLUc9IbO+g
0MBDM9tnC4LvaVZRqTKLwmy0gh9mcYoAlTymzOiCWI0rRAsJKK+lQDeGrhqN6sVNTPeYmc0pbTIC
mllfAR/OPjMVFbOekNAmVvNxHVjLxE1LDJN82Np9qM7H9QbTOAI4SlgaIODLCuViFiVKK/k2ym+r
Nu9HnH3h2LcGv6b+bIBpQB+WXY1tgK2kE7Ox2tU9EyaFGkVFq8a4I2jRhR9HAAI0YawHtv6Qzsbi
b5BN2Jn+oBCIHKdrIxpj1IYVTqbamkKj73iR8Wjiv0g9V5AamJXKK5Y4TrQknWHYZsvBdv+UAxQJ
RJQXXeLJNOOEEXatRVVS+lUV39E95mFsk3sHR9wrxW5QaeIIENeF3fTgae7yuWd3e6C1hlEGK88l
xjvpW7qW+qRWf5fa9KvWdRpy6NFerutL3hUHFBrfDkMtfkNc84Z81GLjvHXqrRuoP92miHC5w/Rd
dL4orDmkyVlAwhVk4iw0pj0/V8NprOOd4Cju9zrDyiFmt7hWC+GtZIAUDBAYSqlI3XOCCOkJJtW9
bxsme5JMBSKf00gvnu1lovthlEqMbfIg2gmiiCW/um14mqH5sb9bUB5u62FaVb5f/WZBKGf6QJQK
9tgJzcZNX5yGoxFeUKcepyprXgEVl4ds2rYbN+n77IxTOFlzhpWmvJgzZo2VF3tL06gpHOgsxJck
XC9InIjX22Zidh2FD54WxX3ZILCLS44fRIJLi1uF1J/1vGp64ift66pUBVIv95rZqCQXJ+yUWruu
TvqpdChaDZVvB0sceWAOVTevllNVbxyrz3bf6R4ZktECKzXf2iilJWH7RrnIXyvA3G0uKTENkUUx
ilB70e/0PjkMdoZswSaGO98qdIMUQHHloMOPeUQYsnbSTi65+wnoi/7VHYC6r3yGch3fVIe9GtjH
IjASdj07mxqQmZ2y02R4F/ZdvDsxeHuA8JFAl8S+mcLZ2VaSbxzCahE+XZedFjmZ7C7n1Hpy6gHm
YSmpiuPmxZzHFuF5EjKN5kfh6o43afPJtX7wF2Fnh84U2Jn7xlB894vOKNI63CPSSI/LBJe4KPtH
kWH0cNztj7ZLlKXsXJ6nntT0jJQLtv4QWYz02iTaA1lmJFxSdWUap9sj097mfrE1qjvmSBoXVMxs
gRPZUiPCR15xXL5qgKEkcXTE03tiICcro5SsDescj396xZ2vq+a0rIP/UfqwuNdr2FEtsUktP5i1
xSg0iuKtSwUwYoWR7+6QU7vzmr5AcUvu0E/z3uDjXVJMCYjb0TzJWgNKwT8O/YbLa+IFTcg0vU2N
Axktw1SE84XOMffUrhAnEE5hUuMlBetwxxHrnlqHNBpFK/HJUDN5VsEgd8qaEf1MQdvi2C/kvdpe
59RsJoubsDb2AEpyqF2RQzTogXdwhPXx+K9vneUQ59aroyCsKJHN8snXndMLDQeYkhKRIfUcA/Nz
DXIqjPKONBbyEQGII+SgATYb9cdB4kTs8jfpSyN73U4GWB0pbrVv2FHSsxpxs2pM0S2hLarLfjwt
FSrguD2xV+gLk5o833dI5ZtVbsT46rwY7cocaGGcgRCO+2i7JtLK/dZsbOYml6negdnAkw/QEv4o
JA74zrz8AOj8y0waUZRu+M4QE1YKMfK8wv9wN/WhxQafEYmqaZIjfQulYf8tFASrSLcasH0z03AU
AKKpeoqr80gOFdYNCW4dAfeU/S2XWKOki/84usu/wLVtjMPkMYC+cTZV9yyAg6E1ADcV9R26BvoJ
1pGJg7Nu44fWd9Q3CmLiMI5HvwW/j0+0jn0SARhIaMmztabiqO9+nM7pFeykjHRiO0aqAzfTkyCX
tEIlXbUIWPzGdORNzT1u3DFbJU5eIqDPDvpsWUe7H27EYZmHjORKaGnDk6VISoqVM3g2HgAP+blM
fx0nf2/d0FxmuBWebYOBKv52avOcpzDtsfD85jMBHEqs3llmjl/fPPN4EnYjHsam/yb+47DWXwWb
qGUpDkMz3E3T9LKsRoSfgJyQ4qFO5g/CKvxxVJkFWvfOJE6r2CtWad/I4fJmmT3vZpympFlWShxy
zWQh8Gx9px4/LB3DDsnOn8sCpdqwnR9BzgBKusOaJeRuiZMiyzAtZFDtgcYVrjmtU66pGBZ/drRn
bfojZ14xokHZxn4UvfJYoBAUTKGN5nVKqxOiSOpIm0imRj+zig7mLGmCrDNtr6zq86AhAqKRVqqN
Dks0aMrBa5YVYUUMYmmOF2AklYIp0L03HPVsqu5fbYE53W/vpNJC7uiM7WQO9h3j8CgG9e5pkhrA
JgzOR/IUwf/n07kQsVRZlUese5QFYyWPk779ajJcRrYSrOTo3Vh/iaU+VXYiozVpSzpoTIpaTt1m
aqq/NwszybpBrZXd0bEPtu7umUEagcmF8cfV+0d77eGSsh/kxZLtUwL/yoB30jC54xGnUtIb9IWI
uphoGQGPTbgt6XikIluDofedbtxVRCe7aMpTHDO32ZZ+ClRjsP1qw4+zibNDhqG1E4gdA5ZLPl2V
2Lzpo1gAgT7rxeheG8N9liP1lusUz1plwemn/C00fvWTVkPr7MTn0iA8Jsc6TJakZ1ifSOQmS8HN
uj6WKlMr2y0Csq+mwKiKqHI1N3AN8nBzlM5ts93ZZXu2a+U1NuRtcCZkL9h5GDt69dgoEVcH57lk
xNJZ/Kp04T4WaUG7ZCUHLVH2vvd3TKZronYEtqgLBCiXqdqPy6gqgMyZHKaOuBvraiWgWNsWga1K
QomvrelHbQocBpvA17TKkGDY3xEWL8uvoQ74D8KOvnyp2KRz1VVjKMyM2iDVQlvPyBFhyBLEZEZ2
LnbFfZy9uDMWT2Nh1TMdB1P+MlL4JgJgJJ8xO7A4/EFK9K+Q4CWrxo3M/rduxrfeWovD2ndPsHow
BrctMbsYYMkmsKsHziZaHZNefCTKV3aXbKBobpPJxxz2UvcofEgzyFPSxzbQOitbGtwN7EHYkoLB
jBHsa9cUUroHz/233yxUJlVOZL1qsVZDbGOBnaK+VV/SxU7BwCVb2AnmQ46C2pxlKQPa/odyUg0I
c1c9uwMoUZSfDDaBJfIv0jllIksFk5g7um/sr3EsCm/6ItgqQ/A2tTenXHKPADOe5kZNwwrWjrD4
8gbtY0wpUrEEe67jTtzEZzJv6kPCIW9hijkhGLmDuQb0MSlPg6QWcOc6vVMyeVU2qYROi3DMyedA
ID7AB+P4xLq+WzGoIT65rr7i/psiqw4Z1LDhgwvA6vxPNuFmNJws8zQTAfWMNogQ22s5CqLoS+M8
1FaIHPkAwUhll+TpCvnxScXOoxTTqdI45+uNOKqZtIGR5eCtaFnlUpkShwrQFPQ8PeeKNxgHTNMk
t5H6gN7mvV+mOSj6HHI2NnEQgBnrxy0/yVVEecqcuqGv94nBWoM+IGiIclJJvkxEOXPFng8LR1Dw
JU49QnHsIqwJt7KMSF2+aHX8gT2JGSAvSzQPIiq7FAdWVawMK7j0shjP56QdK4bcIXQxrIQo4hU4
DnLun1pyaBxLgcZS9FG6wsLB3+NqM5K2xbopqfvu0q+BBa4Rfw/GS8NWfiuQYloKnq2sA8gv0ebs
Mke7h36Tb4x80rV9p8EOrSF7nVy82sxTogLDTDxKcRLsbvE/8dfzjGNurExCUQUiMtQBo9thECtj
TlnegmlbMLaZ9hRl4jld6vZo5Npr6QgmQRY4qKW2SCtv9zwCSw9dtwwKCzXlMOm81rwA2QjeUOtR
QHf5qdcYcE4qa3NmlQhH+Qkhy8JHVyCA2KbON4p8p2ZN37G5Hp1heM8l9nWGw1RrcXwldQjvmYF1
LhdR3FVUGjbTGrdANbCA/0HDVL3ktc40ShsolMXR7cs+mjC9gyn+0Mt5uvXmTzVTLuPLzhHg2qV4
XFhpopq1n2upyyM/jEOZGWQu8S4g1lzCTkvggPH7pxN7UjU0RdVWR2u8fOflatN9fGoJD625zV8I
L25rSiZMu/UPtiFeSVmedmvQ31HEzAswhTUdE4PBBTpWO5CDppZtaF4eyDkMHMQUIfuK195Yv+yE
wUYrhqe+1NgQi9T0nERFpFeVEYEoq59OTDXq2Ui8OMvfc74ebzQgI4CPeJqYZCJQ5YeQ2nexJdUL
OIHssg32VQoyfmpYVNtssBvbF7r1hsCZUq9PH8a5uScX8GYKuUv9mSI2qBXKxD7wre5oT+1qLQTo
tLrxO9CdoxmF7p7aDqcNPPHATRnZxHK+t+LRJU25Yl1ukqsCwsbctNxbtNyhE0CZ2IIJDmwUln1L
cnL23Sx9zJnIMebwh1VUFciSkmcoWixxDRagqm3/5kViHynWPMI4O8pdF6EbQe20TZ6WyOOM4iji
1ws9fGH5hrxpFwqVnsg3YuRY3TKQ7p7yhX1AWtHrZgXiFNsxI8NYSODLYjRMmJiqePmPqPNYbptJ
o+gToQpAdyNsmYNIKqcNypIs5NDIwNPPgf/FbKY8M7ZFk2CH79577k6HFBuZ0bxPmpFkRceYw4zs
xYB0cgZMunXOrSBIi2QTWZCutdlzCsCMhIIj+PFwAVEmEA+iubvpIqyQ77t5a9pJuqSt4YG3uN4I
deS1L6ktExJXZlaSw7T513pbAEXvOg1exsRz8StHWMcEpT7WhH2uFvmmt5pTWhq3bqTmg0i0PgCv
XlmMjTYVbPdVdYgX6K3tYDqzLHgvFWObwuXa0/YRMn9B8K12QIrQAG1C4qycmuGPW51QafZp6Dh7
TL5od8q/NKE4xIbz1PraZhzP3qt63LSBQPX1ovTRd+xHRt4EehLwASIuWXjwRWI2LRM6YTkAkknX
zUNQseRWpd2vojDTd6M3PVFxHa+6sbc5V3cMrQ1zP3VwYw2cMwSyjoaDVa3OrZ3nNMHGCvndXP6q
hQxSrGru3pc59zaNOdNqIlGBhP9QJQYEmYKAk0gQ/TUjueA2mXH5zEXay7mS63SEp4YnSE5BeWIq
yMQOKPnGmfIN1ZGfjjko0J8TEKP6pITvcHmosp0eY1DVc3c1e/WBqPVIwDtZl76OyHbxntjZZ+KV
7bEmABOn4U8/EX5mw9xlFktXHnnHfkqzddJg0y5B7K2D5K4J59+0YDqrmPyvtEG5MUeIqAi+TA0s
qktAuJjOowD9v676/hIF+Igj2I27mO3cxeNaNlTx+rmDVyXFlKWfg5qrmVtF7AMmkoajoAIkz4Hd
HlFcbxbAZoylJRIwYS+0kORWDC5s52iCdDEFXMuQblplBZzbki8couEd3qRIQ2rPGgdBjrg+xKV9
l8QExZ1PSre7bSWTeRlZHzhqUmfl1AV0LuM1DCdzNaLaHpmBbqolVW5iM1gNLkhoc/gLNDTaenhd
hlhcKa6+iIQEZA86WnI14ViaeEQabB+fqNhWoeLWOyb+ulbTJW9ADLNS/gAYf5XO7MHfJeNn1fNd
UQFJjpTEaeDKdwPLyNaN0l/PxSIE3E1vtT4xHWigklowIUR4DJ2qRrfjAaJKugvpug1kxdTMnC5D
TNUg5Lg6Jd+N4E//g8rvSqUAP3vi5KdABs1Ft+ipMGD5dRNm4awVTdZXf1qaKE3iTSTEt1WaP4U2
+ZJswP7rxn/tttlNUNqZap+aIsG5QYck3pyU4l8EiFZcWSWHLXbi57kdvu3Y2jkeNmYpgBXMKrhW
ZS8OTc5zE3nte22CT6voiViIBCmLNUYZDQnEI6CMsEj2sKL912dlzI0pWE8OmetxAPNrMWfw6gbw
ZXezesahdQGxT6Xtl9AwkGT11JL/WM25hb2YaxxQBkxTS89pnq/rGiZykhUnCaQiZ0XnyF5iU2a/
FeEv6z1u97or7gGebjpBfzg+49w2KH2lX3jF3sTBNbUop8XoubykXoMg7b2WEUkETtFXEHzJahYh
DvIqcR8rj+hD0T3IgZGGnzJKsYbMJmGfctlO0IAs6Hw9ImxtHHLPequwgnephmJIDg8clR/x5aAa
C82PJKc/OdcsxzegHfC3t84hqE6tavDGkAqsKvi+CUpFhpkrpem9x8G2SmomEowNXiTtGCLswfB2
hFANBcWTSbjl1/BB+EMOrMmtNijvrPyriubvQXMJxbNqb1JcwZRO0vsqqnPhu794s9iOZNFtPfna
EHzZRIX6KunTLitl7oKasEnDQmb35iVPg6d01F/KrYiqNSsExJdaXUEk4xunpZzHy7z1KezR1or9
XVedJF3bGwSpdTTBk4hzfXXpD+ahDW59YeCpyZKzlYD3y7z7eK5wvXjRQ8I/ljnotC8WMxT3TKiU
ImYTEs5i6DjoyEs2lHI+h1M5YRF9Y4ReBsOpK2emBx7bYynmdVwR1oMk8JJPQ7sffND5dc90TDI1
3qgg/RzJBa1lwtyqXyq73AWZGsVknUFErCWeiatsCft05lqhU9/IKFGLysbOpG/dFfpnbCkt7huk
DecyluzHQxB/tmOLvNkfDa6aXSM/vP63ZWqI+OfnWxZrN56qtVyiXpGA/dNX1i21jC+43KvIJ+YH
3v1zIDk5L9CLdoa4rdSB9uQzG5rsB71p7AnuYVSRvJxwEbYldRxc+rBUxvN55nrZzs3aZXo0Gv3J
FvVfcgXPtFevuin9rlx7+cOsTpFHlaRb+Ze0o6S3V2Ld6+CzEQR0uYj8diH9OYYn7rUip1FS7wm8
aWGkaKiqFViImYq43GmPCsbYKnwPFL/D8+n0ZRd6DmIieHmd7RA3bwpVQYDNcCqIOK6dvIKP4C54
a8C4bSSNaRE+DeaAsF5ECREoPLj8PyuCcgoDANOFTv5lNNijuhDY+JlSfU/9JyPK0LrRs0eQa0hP
GeTJXOTnwSRR29QaM5G+FjkHPTBIu6pvgfrju9GxbzIcme4o+/symK3lRGRxAp9T+7mSOYA6jEZ9
RfABZXIVhsFHPgX2Cjv3XVhFt4AXGmDooF0NszdtLgn7f0SsdIOPck0xRL/JKerASZ08OAsBQmGO
TYG8ZJJFpctSFunRusFreAN1jtAUtl8Fu0A7V5s+Mi/NUP+ducBTwUh61tI+H4rz15+SHz8hEUVc
Hn6SzxhZBV+laK6Tb+6wXp562Kh+3r/PyRhDIWafs3a24+UkCggqt5MrVqKZcDgWNYSU8b42q0tZ
Fbz1dc28N3/EGwAcRnNUjYJ9ynO4HZPhnjjPvY5YIevaMihgUCTo6U0gQuqamJmZZ6Hm8Fwy8FZ7
FbQsm63kAoAE6OwN6tD4nsfvnIZuBd2kvHPVc9B5L0k1mtvKnIIteQrai7xTH5tHOb9aU3fMfC/i
osKZxLSZwM6ryWKuEmUwhBwciiD27znCPKh4ZKLrcimZhmMDYG/UNVB9GvEs+xYTAIinBb0v6ud8
ai+VUXwxPX6w23PuZy+Brk9B5qPDM+qB5IaX+G2gQS42xKHV467VSBetvZtrmh94GRg0L3Xu/Dou
x2o0+G0cD3/mqr/4HXaXVm5ppKRGNMBGj3mMetndrNS2sFPmQNG3b4xvAZB50zL4YYqLGp5vu3gc
Wdum9IHgx5Hp5ZCXm6pcNJree26i+GJ0LVeMAFcMqpZBj3Yzn7pMvfCOvyTMfEejWrCjBTzlPHl1
MHVAaWH9cKuP0aBvnO0XWtUs4eW241vL1ANCKPfXZMZUSR5Se824MYgsDv7RaZoNzt1NHoJ/oydw
ZY64t2diKgroKhL78uLMmtBq5180RZbhzMhfhow4PTJviee9O6P7Gfghp9Z4+FtkxZfVeeMmCeOb
qT9G2AeUh6zzxjukTS7WysYS3at3t3cImEKRk9TGWIU8g37ZoDa8+X29qe0Y4eMwOPNuCoaXIC/v
42Q89ARtnFaV+L+qd1KOuF/FO3ipS2mG3yQ4l3VX7ZEhOdGiDmBLqjcIoaIcP6uZ76PZXEyUH54z
fscQoam44Z/lOoVkp2CAEY2ccQJMLFaW8elrILCDDeWhK0vycpreSajvcVZvTdxUrInHxgNzgQEo
iozHPIHtjq/8lOQzB5TUejOM4ePfG94jVOPHwuKaQt+QCTqBvSwXNQ4emzEUWUFE/ZeaZqmCQJxr
HuLud4bGEiYlvcEZzL1VMpDaHCNYu9Jl7DawBHRkqFmJN8Yw39VRy2yGLLGIkmPSo/otn/SQx5/p
GL30XLBWVUsAqbtG7bcNNYn4zbBpk/LVkv3B9MggSCwiJiLpphtsAGa6Otl58diVyRYM1iHsh7UY
BXu3fqKSM+FG7tm73DS/AkxVuHCFs6vHdqdQMS9ajHc4lvAIazUwgM4fyhIWN2lSTAzS2AIhQUon
w1Ph0tJ6ug+6nLhrFl6idqCFGwhM5RsvRoJg6kqJVIXPNXlI+2k6znV1k4AnOcV1O0finPg34Rja
/MOUwTaKxFUFWMmY613Qer46ny/AUL43qE1517lQgPwEbr0F3CCbnpG0Eq95DVUPSt8NX71FCKoF
HEya6DAM3ruxsyeQOK56MW2joCNr8I8uJ7GEjkcdOg9JNKW04q2F8v+GDV+YUtfx2vPkt1HDOGBG
8JJydVk3aK0psEbRXSLbo1Kjxv0tRHJ1ml1dk5UZ3eCpAifDDJkLVBT80DWGCfzMrZieFXpS9XhA
frroHMpdHD0MdPNujGJ8K54bxzkuKKimg2hRNSYtmjlM5TKH/UeZBLJM+sfIiofCcfTBTR7dsngY
TIoV5r1K5EWO3tfggbMbJQF/+WnSxralGoCHU+AX5IEtxuI5s8ZuY9XAWlIqAcxIb6rWetEqR4at
IE/QlXNSBspnVIDxxTeMf8d6rrQ1nB0HUR+S4rQROYc2vt4YE8pYnEQuOqas/UffVUcPpy9EWOpl
UHr8ow2fYLZn0CZgkVdWz8EqN+Wv3fL2QOy07jCErgp/OtcT7hgoSc4qUeIAr+jOFsMf7FecN6P6
bzU9+2PCNJ9hFuaK9tdJQzDZZY8E/dQy1VlHZtScsYmY2v5RxnjEo40mODYaC1v1V2OQXNyw14Gg
FE5X6PW8DgzyFkJJvhTeMZP3/o2aowv2fH2IZ+vZbsZw15PKtOsbyzLO+ojTYv0VoaZvGrazbcv0
e00y77OZiVyR5vRl6B96j8MpGdagH/t11gV3joCR0HksF9zLoUdE+yyDvUzzU8JyiC8rC34jySOB
5XA1jcw0wwF9LEgZUTv1Ka1rBYQJeMxkG09TW197pY09mznt8/E2ctXN0PSqWobxOffZGZrvu+Kg
TbpSu1zX3Qsc2aWFCopetZfecBmEIo2UN+dg6O58D8dkUzdkIIiSrjLk9Hkwd3QVcKbI7K8pCtk4
MD5h3chWMSeLdVFQ2OwW4lJq+n5QVg98AqnJVVFayalFVsc1g+fOAr/otbG9meOD6/R7Vsxspd2a
ICNwptgMft0qb1c2YtreMrg71ZN1UKYLuKUxCGxLRlhSu87VnM9+h+U9ojNZCIgRPFX8DDxNnJBM
opz4xjj/fhSJ9bcSdnbOxUDPTJSsBdP8VekQvUYrO02mMe859VG+YlZErrH1SLfG/JxIpn8gkbBl
IzhY893InkHhUkfidl0bcX7BBomhCMULGAIjDfYZClvWjdc6F47pJ+3RouA7LU+4Gv5Epv3ctuSi
RJ0tpviFTXkTZNFPrs2B31QDkow3zGT22ntzGEfGMm6zgYD/20zjrgy5Gwq6wRG6br1rP/HgW8CE
LRLSef4EF+SrtMw9ZAgGS7k7bjs20lWTePGBaCj6QHuFxsNh1IRxR4rr5hk30wzgg07WXTeHX6LJ
rk01UP2N+35G2F5PKdIG6NJviWNCGoeuoeCIjAuj5eS+7Xi85jpq1rHyz7HJpb8aljovR/4Kc3xx
YvR5ridYpuujQUB35WSlua+86NxP2ZFYxLqxjeY6Bv2uZgrMQTRvGFLhQcsw6xScTstGM60tAslU
gGCyHMs3KKP9vqFyCj0LaTE0MBjUlbcRRX0jLfDceAZnkgE5NZFRsy2je+KUaAMmPn9D9HzqFdBe
Hmn8YCs6vHAgSfXemerqzreehB09HjrZdNGj7S7gKKbfnF36rUQgpJPGglsA31p1+hZk+cyGNh4J
i5Q4BQ1jPZ9Tg1FBkA7rpAV+0GZqQuM1vjGV0+TmfEYgbLZysQg6Eod6jmwQqzY7elD/aJ9YGpNh
Qa6NrHrsIHvBAaGJLWkKfj97OBEzDjq9474lAuxHMTZy1wfRjdnJk9KuWE97U3svMSa5dQ+mkjZO
ja2Z2AJnAxw+g3Y3pp/BvwF4H2iBxQEPRO034MsJJFTjQJzLyaIdEEBaNBZIq2GwNAIr9nMr2ZoW
GeCsvGbNgPvWdT+ZqNtkQVPOPbItGD4jEanSA0sEUWdQd6LpokOCb20VYaONJiJxdGClRNX1o2MD
qKPw0UoIWlE1fVdVFukdn5mBj5IxpPmD7ZFqK1X/p8Q1u2SRztMwv3it/dDNGkZGsGsbr9lTovc7
9eFtmHoW7O4dGf3BGlrQbapdB5Mo9p5Nwy10Ywj4fHf9MDn1+J8GwrRBVD+Wg/+GkxYmYx/JdbVG
s3MZDEOlgV2BKafsf8gSMBhDvXd8OvIwSUmeA2PNoS7lr/P9HTotXWDEjScHbieZBenB9XQR9f1H
qbHkR6y0GMUVIuts/Nqe/iNcDtRxUGO+FAfLbl569qhNL9tbHwUM0Rj+D81AoLe2SKaFf0mM4zSK
/7QCXgt7I7yfsH3mmP+DorVXOjmNzXCvaeuCUpZ+o9Dxbsi/bpbf8tbVKEHzH7yF4c7glg7YLInj
jQ9R9EEFKHd1eMi88UdZ4bCXZvRmxby7kfFqVho+t/LXcw9/rIZ4thLa6HeOX3BRJPG7WhycWsXf
jdk+FIagnZjoe+sw6sFx5eIVdQmWlD5xeMf+7I3gXDc8XSGaJxY88d4R1Qsz+JoixTWj0Q1XMeMi
nLXjE74giLp7n5s28l8z89Gw4TXI7NXks+tgzEdvOf1y53s1lgi1Nj7mdHxkyaESLUCqmQR5zZEZ
js0Pz7DFOGHAycTTfx3H+MPWCdnU/q5nNexaS/KtsKM9dtP3ggFCbmHJKowOVgZrnFbwSVX3ItsZ
fggyZxB+WEHz3EuubC4rA8ForN1x9rfRGch63qg6BQzGjf+lhgQTePHnSwndfOW7OO2wJnzUsdPB
Z4i3bb4MfUYgUKGTHyt5ryu+XPXo7QtAqQyIWmajCcsBmUDkmGcz1mflt+6m8zk26DzcOSIP164X
/JEVjwydUb8Owj0fS37iXCx8uK32wI2OwAvXGfZ2Hol7yAk1s3qJfxbMVFdwkzDScZ2L+Rh6OFj7
fPB3GaivabkFaeZwrqo+HXeg8s4NWCGCYN/PxI4xPHLmZXOB/sxcY56x2EfRtUjcfMOMBbaiRYvh
KNN3Cpn4ZCbk4Kobb62JDq889kc6pF+sALlpYh9ZkX/9tSTVLiomJE4+YB3ta3d6csJxH3WYC6bZ
Q5l6iLiE7uh5w0Ahkz+2iWA0V/HHvDD1mPzxkMIgyOP0Trkdk3W+KgVOxtzrjwhVT/VAkZ7sy/vE
1bg/y6svMNEifpGYNn8C1rDBAnUzOynmXY+yLqp579Km4rmNDx3QnlP+TYTkQ3TEYBN3kQjQBEEw
zsGOJdCJr5SDHGubIS7DeIapZf++cN0R+lcsCc8uOGoODwzoQo4QaYDM0VfO4prwd/jqblz89jp3
7rMMoEHAUzbMAah0SVivx9v378Lr0euN2MvIyWBKaHdf+RgdddVC6az8Q+0M4xZ+4gJSZJCDgsJH
3RdrqrK+u8yGmsWEAHSY/ZH2QuL4+IxTa955DSkq3X6Ucf3tLztQJGYBOHY+6+wzQ6Oio4u90WUy
vMUJdSNoO4pug3MXyIemXcaWP6Gw8GZ42TUIz1TOUFI1zyjydrNPYOdb/C3IIupoMeXcAVT/K+Jj
neHPsFNG4aat4JK0w8lqHyceTmZuvNhk5fKd5rru5kyaZm4mUXOPXf3szDC4O9si8cDZMiZCwYTb
/iq5ePGl6VrmN3l41xS0B2eNIuGR58DyDOzDbj4+VAK2SCYlAJeW41ZI8ldzKIL9C7R1EWSxT0as
JWuALQkhMT40/Lci4bMz3AGbV3w3+pGzG8ZvUxB4N5Jl/Ck4GPqOga6uWIsmmb1UYvio5xGHtDet
vWjARjXSS57hNcEDyNGRYCDsu5iWjFFhWWrauyKNw+1kF29ExjcO1pp194bn/a2AAAL/b4w2XVif
JwexBvIX+EPdgeNGdOZZR2vXLlkBaJmkZDLMC6A99rML16Zfbk5cC80AErbnM3PvEui/qSsPZT1t
8a9m62m08w2rFT+6xphbEiNqZXWoGdpwNOWhglk21PE2H6pHBQXHSsP7KCr/JDrl3FZX3xCyZumr
rTKTVyLU8x1hs01mcwOhUxiOCnUNU4KlpVOtWJsG03ZZUvFZhe81fZu3EX+57RiPTd3/kBOfd2h9
7aaVV9qr880whX+Yibwq/2fuYa0OAea40JQ9lSdkD8bAuHdNxDmLg5QQ7Ytp1o+DirjvLVkyO+g/
lkVD5lACp8h9ypLk5oT5txGZPzPgxZVIEbSQk1oXTT3o7I5Z3JvVMyjLwAQH8fBiE8TfjHo66Ez/
ZKDMtoUoH906++y8WDE0TWEW0rW1SVXx3ozCAVjWfCmGujjoQvZHTlqK6YFXvFlu1Gw8hwxTj9V7
ml4oEBs5QqXHaPxjsQ7HRf9A7u8da+ApWGbytV3+CXK+ErV0Xns1sj0ZHgWZ3EgS5Z7C5s1eHOFT
ObrgKJkzLTIb0me7Bk6S3KVYus25eCt86I0cSb5yW5+SAlHXDhCtPD4j0/TsNV9Fumd5TGnqzc3k
mtLawuSTYUtPbkmVoOy5ZQ9zXGAVB+kiRfwofMZwjZX9GaPpOjZ5sqJzjrvr7C7BrXQbtKRURYqN
STusiWXY7GTi/FBUVOwjInGUzh8mD8rr1JAUYc5P9uM5FtAX+/Jb5nDBSotEhsYH5nbmhgoISBdF
/6RgjaBDeo/B0L43TO7B4LgYA9eqil0uHTyJGP7jtW7NfItNPRhbf8XI9LeixDMt+oo6Er7ZHKzb
VY+iDadc8G7F3wWnQqzyJX97XR8aF3gqYqKZFH/spn5wevo9YuOnyaDqMCHZWg5SXFn1RAhLKEIu
cctmGL4VFL1//2WIFD7RGijcWCjmpvQChLK6l7hXgDHjA42ru1Jw5U8ndrNg7t8oY9w6vUXGVWtc
vry0FND6nvM4Yn22rwq8/YbwvrB0bZKGEZNwuY4wcBrhBRBRQink2oEGJeYvOivX+LSgcvj1aw0m
2W6av3OLur+8UFmRRAvT6lNxRNjMknXWKIKtX4pL3aDe49I3PJORNilmy4XzmDLby/DtQ4jDnb68
YFN6hxIcP/EHiz+dVvcpEn1mn6KgfZ2WnxxaOt/aynA3br+BQrDq7fmpJNIDvQ5dlIfilIPWmoiI
b3VsPUbcIQgkH5WAb0Zi1if/I/ZC0eITVn8dbo4rZ+A1JC4JLFWds4lsoTtsrJFdmVM4rhI/W5uV
fB2wxzMiHG5ejW5SX9sx/CTjCSFOiu+efpS5AN8U5ApXy9i9AYLZwhRjw2WIZwSN2NvUTAb1QlVE
mjZD7pWGrvCOSuKrgR2cmWyRTB3ARBZGiJyBeMzeNTDSxe7arM0l4hB4xY0CGma99DlkKe2S/VK8
E5ME3WHtX7kzV1vORQabj7rTYm2bskLAx8kdhCVCZcKUFiFR7IzQ/vXFdGDeBEGgi+QOzZJcNvwc
HyFRAb1lnGBB8iWP0Mj4lblQfKf7/VBYz7Po8Te145MqnU0XZGLv137O7gu3bQSsFxYkRZ0KcopK
T2YxZmvFgVayom9ihpl7f745hqI3nCs7SHJAo8QHViNF6yBS+JT9mMOwlMUb04jpCipoXNXzZ10O
1Y7oZM3MdpkgL59Unr35A+b+oF0USrI6ZO1GuSYk9Qt7l5txIrb1iLZTlh/CK4+BSYkw+8kmbHl1
IYUTzMzwDYSQVeCuMo4HbYQTktsnVs69b51ouIPHQQERbPhErGez3pgQ7VZtTMLVZhmASvMhZNCv
e+bOquO9t9z2rfQyE4g3R5faZhBgz1+U0N6mZNYbsxMQopE7DT2xSI+/eJW+okIz9h4j6iAYULWa
V+pTPkbREVVIa0lQbhzDo9byMU3op2WWSRkXSS5cGorUd0R3VV3Mf8DRqJ01UI4ih7+VOVSHEBdR
ac5wZ6Q+MmQqeNYJiRaYivAU1V8NOtbKmv1ix5reG/jqRNhe8AxBJEJpQ3OOJ/pHs6E984sLUypc
aJCv2XuuVbWtU9L/kewkMAs2bUCk2HzykAPbWXsMxGRJwiDQuYG8tpiNMotPm+l9jGF35S+CBPVE
z6L4bbtCoVbTThRR5YcXEDL4uCVmOe/c2kd1BU8FJclZd+NMpoJv0pqaq2EbC64qPrsYO5S718HL
wGRUdCBC4hfReQ1CrHyyMXuJPtp2BYYeprJvmS6euJfghuVdoFtqnNyFdbH7l1tLqDqZKhgHxBrw
yXbWXRzhj1Yja3mlOA87TN05a+3GOeTJ9N373LK2tPIybiN2vzZsRrim9TLn5i5x8uqQCwHNqler
tqJzHZ12WoXtmapdvH7xWxdzs5iDv4XdcH5o14K83x3DlzdnQflb5HJWc1t+MyH9KvvFQWqDu6Yi
MCcLsMPA3WV4wOMl79aPCPZcx0k4NaspQ+FCn/AGvp8h1wGs9rRwgykg94M+aC1Rqzk1GFUl8S1L
YCrbJJTXLrcHrmtDAYO9sR71YP/kkm+gl0904MyxvhdO5h7MmUCYU5EgtxrVnj1f6Hsico9GQnLW
KdGriiRAoaXAodMQz/OJRWdixXEmRGWi3S+M0odNn/bevgt9wHRB/If6q9e697rncEauaD37Zgdl
/9x2acrXCwcvDsYjN8H+DWXv3LVGy6TLiZ8SLLp2NvW8lwPct9lDSagBRmrb3pNOHj+psK22WcOI
hBLej2CpThvcTh4V0AAeWmiwxBzPqZM0NzU1DBv7JWAxA1I4mU7yac1d8lMn5tWnO+qtmOYff0RR
2irFbczF3/ASOv0y9GoffW8El5jFMFGrvqq3wmjVpggAuVLbJU7EEqrHGTnBdVF6LS/6CtKewxbY
hkf+YX+WDlvfNoMjuhSSVEKJLdJpclfi/r2Lpumj7GeaD3TrHaci8Z2TIc7e0lT17z8sGb43/0rZ
iONidXXa8BLb0MqGiQN5NIdoJr5UQOpcg0mm2c3IbO/W4DUkYYAeBDljHRzpDGwsejmDCm0zictt
pPJ87/XD355pwsGYRXixDLAitSRGnGlwxMv/lNqGsQdx+aQpIz7XY56eC8WAGotoxjfxIfDqQ2DN
5Dg6uZcWtVGqLE+BpqJqcuBuGRJWo21SYehqQz6wAKoH27X9dRjH9o4a1hRAfF5vpTP116zw+2sC
fBOQW8DZfliKBCOxnDj+fTScMKo9j5K763DvH6VF5a1unFAwe4QNHGRlcK7gthDC467/r0K5CCHg
Ffy5HW2N1TWYQDnP5E3WqdsuvyXDme2goxMNjTf0I8VfhYNULuGk/vemz7aczv88MsJ106tPEYia
oulQtcbhXxNoXdC6ndo9OWs34ZrpR5dBOaDfl19JOQNPS9uCVN0EftqCikSPxmsaRe1GCzM8W4Oz
bEgZ4F3Xpg7AjclV04x6sLIFsbCUEIqlx5OPRtxFfAB7BZOHmb1y2aHTdzam5Dg6xvxgwoU8xNLA
KcRwM7Q8Lqg1htwJGiL6TlI8T8oPn/NHvWxojU1dFlGp7m1WhNZcaumd7s0KRy24Q+4sissxgLAW
/qtLC+0oPTcN5silYDOEZ7bJ60QeTUCqcDQwirccvE6izTGqGE2o72U6vbayCE7tf89uvmRTloc6
JdF3qHz5FDrpeJExDXTO8uRiW0nuJpUY12ysX7FGT/dJ3sQX10tRJ8QUfw0oLKu4wreDCbA89HFT
nwsodiQN+HunHmRsTqxk4JgKKFqA1WD0x8EjiXb/ffeho4C0t/AhMRlOWNZMZNOwv/z3EqE6Bdt/
tZGWHVarBLPALiwxAoH0/8kze3qbYEeY1Uj+1scP05AXufx7EGtVYw6SVn7g29zj8hyTIzoUwyRn
BusiO6KRZfFjJC2rvBnJ5///qghTTCvLu8YXgqaycAGf2GV7GBr940bC2ebUM60t/pU+EYI79tqC
NtJar2cCkIeoDr2Tsr4RMcbLJKr8nIPHEqVqbpFtP/37jIDcLKlrJg+0VpR3s2mq59TBwBZV1kfv
lu0mM7lGxlgAZXvmiSgJZ7rBMXlJ+lpuaZDg85IJheeYCFe2WajnsaXmT0KaxbQeMIpqwU1Fub12
SEXfKFtgKAJ51RP6VEM7veUdpw/P1w+EVB45qDv3peO2L5oraJRXm9mq0ZsVCh0c1fpOeWZ2RzkU
+KJphzUZ8Oc46SeHNlNtVF+x70/v2nRMpJaBtgu328ZNyKA/G9OzEpoBjGySB9fXV7v3/a1lBuUD
80+yAdTSbsJmeTf8mVykGYLz5ra7xhw1XMiRGmQe6Ckmoxw91oP3UPd0dVXN8AgZ0DlyZceclQ7V
Wz7+BtG8lbBKRrIXT2HgqydHelxYVPIJ/MpcJwZX4LDVV88ifi8lzCfZ3kF6NW4Fa+ZSOoWmn9hA
b6RV3AVVgKEWosYVVqh5HxKc5uA/ixXYrD7YUT10ZdzBjcTSbgWg/XsoRHQca8JKlUNWsQ/pbnLI
c3MfhYNnuuH0SaKEo21U70sPFlxfu1t7qvPvIYNqC/LKugiroFFm1G9E/QBAJjAGQ4U9P2Ek+wTi
gwoAI09+0A720xid6rZyXjTu2nULbet+SLuHxZ26TfuhgvJEXN8tSxo1c/g1/74Wg53Gd8E0m3eD
YY7INdQEAuvnoeml/xhvDLJHINm99MqsinrJWsV3KsrobfQgDtYTjYSZkNw+BvdcSs7Q5O/zU8uw
5SQmzDTRs8mYDCSyU69nPeijq9x6X1QQb1UhSxZK3GUgpfdoheowp563VSHFTATILp3F5SaJLJZ5
woOJl0CK7iEq5vZIESwDgQHQX1T0txFnIwhVrDJxUjCclz69rCzqmBeNqyDYo0S6hpt9SSnkPmTU
gGAsKoFomHc968W+bQcTnud8E2Y58DXEtxkjlm7xMPNlGiABDOMMQsV317qmiLehkXg72uS3nP9R
dybdcWNXtv4ruTR+yMIFcNHUKnsQfctgL5ITLJKS0Pc9fv37IKddFJ+CrPLsuTwop5RAIAI4uPec
vb+N2yxUyksrAilvI8EFQQypoW42Prp2sIrXJXgJeCvdogOicUDD5Wwi3qNkzBFaglad9MsAvwdv
1ACaaHewoZQCDI+jRcIIy4hLwnC0hJ4IxFVaOD5Jtrm10UggzfqSRW1isxVq3bvGTpa2605vJ/dF
KZNxQmnRLGuq5VjI61J3vLVmOnLm5NraSitrU8fqY6oZ96wjEpauuT0fbQSCjgapV+fRwJkCQLaN
Ngk3Yxp64hj0JLoMqPUZptkIOtU9tS1jX4a8KFWC54Q3lKzQRdmCZX1bJWuTm3IZNrVYZ3GGPiZ4
ZA4WzCjqeJQwXEKevmkS5SmY6t9Q6ZctRZzGanEaIvPoDwz0VV8dF3qr3ut0q+ao0yftlxVBWjyg
PO7v+ThMBVHrZCRfDLA7SVcyLq10gLZg7tjVMIExOGgP8WMyx9ApQjCIq8dY4TlYeL4RbWNKborz
xkqUH5kCt1DIAghIF9fLDAxAX6ME1YOY3JLW2/Vt8JizUEccDdEAM8Ndn2dw50cCA6PxRy8Si7hK
TsvbaQXPwl0g2j2qGlayCfFBfJi/DdQOT+G4yqyObTtjp7lq9IzwCmvqyMwNNyz3DrnPvYax0VaL
60LXjyx4M56a8ltJu96KJV01lEi5qWCl5q9J6dskWyfWdhQ28tbiwcjcUy26b26HibSqzCeHjVtk
yz2/aL12jWgjeh35tzXcA8IiMjTqTkraFtugJryynaaVdSLo16IILmkE15K0jbDFfQC23Ge3X92J
OrOXcJsz4l9ZdpkiP9i27a9bqRKnyngEbgxaWJ0BRaVHdDnzZMGGnmiJ6aB10d/3usImORYGX0GZ
ETtHCDmZm6Whb8Y0xzGThWs9rr/VILLmnnedmH196AMjXzDGORhZSgJEx8BIMfdtBK27HU9JgsS/
FMMuZ+y6dqLqftC03c8PEo1wZohnmF2xcFGPbiqShSEJeSQNlDIxC2LM/bRkyQGv2isr4ltW7BIS
JZqApGivMOPHC+zZO2KK7gUwiJnegjvHRUqI4qDehPrwWHETL+rJt2KFCBltGmJIDKPHomFtNMWo
yMhA7e9fDZnaPZohgpf0NZR0AdsI4pY1YlQ21W2ktPckiN2bA+/L4GgDwAYEnsPlGshpoxJPb98H
JgH0hSfN9hgA+lbTfV2Er5UFZWwQK6PDrmEozn1DRtkmp6ghnmcUUiDY8Bv/KhybF6OkqUWaX7zA
JfyYSguTWCIuzUG9MxVkqGyk6Phk8RNiR3NJPKAsm23K6mBWZDSEMo3elQvCzZYSAbRNUx2eI9C2
kOZtOE2HN4pbvlY4SbxBPpM4DzGl+vn92VKgzA6KlaPjPKu41igvaEhZ4L+Yu/x8yLKyuGKGAsdj
TEiW4PM4vrpNU3TNMhl29GLda4/eUW0G33ODPYTTerc5rByiy9mDGJmK2I+g1y9//Mff/+u1/0/v
e3aZYY3J0j/SJrnMgrSu/vZF17/8kf/jH2+//e0LPEBoaBauNtviP45jafz56/M1xEP+tvg/HhhT
0dRhve47KAeqCKurit7wTJlIeVjS3Dw7DGPHIjfTxLDhpcuslehTsD1XmdLhxYwCEkkNZ3y2BEOl
GPvqkLqg5KflFYKQ8gAvH2o/ZX/ZtIlJ5IJ2MfhTpJqjpVuyTppFyCub4UhsfTOMEymp9DNZy/pm
rK5+Xu5//HK91c/rf83yoYQnWL/7n3+/zRL++1/Tv/Ovv/Prv/H3Y/BaEnb1o/7wb62/ZxfPyffq
/V/65cic/a9Pt3iun3/5H8u0JkXqqvleDtffqyau//m7TX/zf/qHf3z/eRSUFt//9uU1a9J6OpoX
ZOmXv/5o+p01zX5zX0zH/+sPpwv425db8jajoKqf/99/6ftzVXOfyD+FxB0ohC1MQzU1+eWP7vv0
J6b1p87eV5iapgtW4br48kfKTeD/7Ysh/lQNTTO4sTTCfFlVfPmjyprpj3TzT5MdprS47yRscWl+
+efF/3XT/uNX+/1NzHHe3MOKJgzLsDUO9uu9q3iBn8TeYK71VH9mn73wkmTnkaquZO5rVBqPb76T
3zwrmnnmPFzi22cEYooeStmDWUCNf+kZqrK3anu4M4VsvYOiGeYDKDXCPvN29KNDq0Ad7vz40cEX
N1ezBnlDjw2zoLm68oHYtfPBleKO+9tbC93obxGsFqtOlpiw86K5IP0dOW/YgNaMADfyuzD1hznl
zD++II41fUX//fj/91en/npJpZ/Yhc3PvRbC+27ktlrtvbpSIJ6VPJRFzKBoIbIyw8wzjPqusJL8
K7hUc2Hq0kLmU3usUck4/coyMmXfZgRh+JqADcqZdoURrx6/xFYQEDHeXrCGMRCAKWw0mLiy9iCD
MrS1A30q/wKcjpPTerecatNnoiZwvY7SVZJYCLtp8vqnDjIMvEMtUC9DrSaqsohjetM8BwZ1EvpH
YPJb1KxWIKyYJGPaku0RWOT4pJCV0dKkqzyFRbQ9PEFYYUVZeT2pFCM9zxCSa1UctYyCTLkfHXqQ
wtj3NpPGVZ2P/U1ddsH9oFvo71kXI+f1hbxHxEEB12o7ZJFnxc39UBvdDaWMDBYf1moAkm9gn+60
sfXky0xcGSYc21RgoQERWlm3go7G0SFp5wCUwLTWtlWAGkOSh7t/JBnU8UuDGRvLwBCrkofLxgkZ
quptSW2N3YKMV3xD4dE1JaEC6QiqWtO8i6xykuOoKQh93IhVPGZgbS+zktYoYIpVjJbqNMQd/WEf
qOA66B2Ul4x3JhhbrYynMKmHcKdnunyME9wCtd66JBkgACC61dvaAiFrmivZ0fPABtdGEP8wSXMs
FlihsTsgmXntJJfOK3Ic8PxlQM7TyEOmnhb4mSxVCZ/QuNsvCnfglc2YfGUqZnYyUzs7+QatsDmI
LnRqY2l0+yoU5THPiontgNh4nqiecQg7/j8F8PwxZub+RGQDVnx0tcUrQdj9lckXS3tcqeTOzKau
GE2fx7auo1u9KsVqdENE0nEvT5msUUFikm4XI66aByEJwEgGxTxIXOmv8udgyUW1zWQrpAlZomus
m3AgjAGjDEPBqNv2+cDyHGMWwFrNecjcMNnbpaqtVBsSP2C6cpWZZn2oWS4eKnQaRySvSOq1gGBP
guVD+1qEwtwTlcKghx7rQWkTiUtX4gtTCeq9zMkMfS2R6FwnHkuOg6jCIWcPFtj9PGz8STzr28aV
GGEggmGpPPumbBs4cugqazE3QbO/MrOu94rM5UE1kEzatDHAtPUu/WBhvsReCR46BNugVWq3tPmH
TC016YOXZXD/pKNEOwUsqx9VQnL8hesX+WsZ9PQG4iQub9rC8LaaiFgeVRZkaG1wvVNDi3YO2JYv
ryD1g913epknDscUqm7OhR0xqCSJlElGH1q4rxQ7/eY0zXCpsEzZWAazgmz0srsMHvhGS+3yoZYB
gg8BDJQSn5yk09AJLlF8Y503UYDoCrAGmj48QHEO4tRhOronhIjuuVKHq0QH+1mEkb7unSw85gCl
nrSkNK/qbvInDHC+DvRHCVMF5fhtUIseN0zf3HtMY765rtGt3FA0970d9U+eCMKndsjzLU+Gwu2T
uVvVhDsFOYAmr1IARJyZoIEWcCPZ/CCTjhZhXeAUzUsmrUXaIpBG6/WQBbUO6m+oiUV2S8grebpG
pOA8tOwvSSrwmpBsADDNG8YX/VKIrKW31DaUAjBiEbinobp34KaRSO+6+TzNnRGHdwL73upktoEr
QPKthXJ8llLusLLU8VrmgFQCN6iBDyRJcAvRILWWeSawHQorHw+EA5q0WuXQO6QrmWLKbulpZtRJ
ER4Vq8kxdY+x+a0vSaJvALDiz7TAbc/6ZAyuPddQf3SpUW6Ujt066QXFPBiM9KDq5CPP0gROcFhY
zgIMoEWKrpLFS72uulsHxcez3yT6KVdsZ4s2E+1Pqma3nYuCNAPWeIuFhwazFRDY4rv266CExvc4
DdW1xYhymTKq3Q1tiXIRUzxKPBUkkNFk66FI+1eotOp1lA7cJ6Pm8TbHKPVgmlZAvk8Q7Fy6daQ5
6hRcxN1I3GRfiH1iiJr9G7ZTU6V77FSE7WTQF9cl/Mmtm4TlUxQE2P3UPkw3OptSfooirdVN2pYR
2024AfOuUp2XoDf1Z8vVy5sKy/dDm3b6JhmKIVykQPm6Fesv4+CTOfcjahP4n7EpGfLgM3bTnHki
BWacjaSKPGpe1xB6Z8pbpyp4U7aU2VmDnHKLEsFXYTFI7ACWYcEyzwG4K1UfXvmWVa39XLVPoDsn
Z6tV72QnUH+VhuEidAoF7K4xHZaojsYfvDY0BZKngr7bEhmvUODNpJHJFKNI0O4Etk5YQIbVMQpR
p+YHpJ5VaqoTz2JsL7IsY++YJT4ye8VEfa0ZYM0wXG9jk3vNKlS2xrkhxVd8MNk8CvPka1e2xPZK
5M8q5CIyKxke26NRM/VNw/4xLKl3SLQJQl1nHa7eOTGAgBnJl+nuY03v96UWV7RjbKtfMULo2Mdm
/s7LmE8n0uwPeggtIXMIMQTl6730lYlOZtrh6b07bF0DnEbfwRKGzWh/1/LOPXaR0a1NpFsHf5TV
cxJCOVIcr3rBPqlsujzvD6GiZEBxMGBd49AKr7Ft0CfJEomKk9kkiWyBPFpjCsK4oZPgB3n6Oso4
JPlFaZnhgk486DpMr7CSNidUEaXJlEvUa4naAVgHeZlWw3elFa916A4PunSNl0HHWh7WbXBRlfR8
cyTz16ZH8wORm1aRR0XWtVLloC/5Sg51FmFXzjMjWAXDAP0LWfG1npHy0eT1oRRtt2Rp5hCi3ouN
2TXpRWg0zSUymWzu4lLcmtnoXBsm7p8ga8uHtCVkqLLKdoeNT906vWHtgtjMLusoN+9NacNM8GzX
37ilPzVIPY05Aex6hoeWEK8Raomn1pbjmrkm6CStxxXqFfom7zxm/ElZ1geQgME6j1tc7djOfX3W
idi5MGu3eWqMSp23zcA8JShBlpp5wWbRxaSChtcBnOAAoTSbMUH5WtgdnGLTdC80Ri5XbZKT99Ey
/pjlcd5utGy09kYLORtFTGFswI5n1owNh/tg2DyOSpEaz0PsZUuQM0hwOsvcFnUw7jQDDpqDJw3d
OlnhrMW0+quQFRN+z0miezSn5WPIC+y6NLEd0c220Pq1xoVbDlhmm87iPWqiRohqzTkwQE74RFHl
P9tpEkWrVtrerjYl+mtfdwn7Uj2JZymRwjgZddLnPxKAri+GZldfR6rXsmd5h/LRkfLRa8f0OcJs
ZbFnQCKAUgV6dVj7D5ZOxiXuX5CNjtOwqG/6g8ilQXBeouMS7SGyMp3wb3sDwbICX2wrGGeuhGir
R95BTJYcCFBDgBLIBCdB1UZAZ6doIMygMeeJDTJEDpl1JWodSoWtOhZuKy1vD5FuZE+xoiuHMIGR
QA7hxBUa6OCYoXtq+MktiluUg04pjIc2rLG6tC3cPtrqtwRsuXNrLLMV8cJ4B52xBridCZSIkChQ
WImxPoY0uZ8TTydsZ9SM4FWLMu1iEjJAqRvHa4UHj5zO3kQQZkxuJCvrElwvTK0uKlIZsm1s23C+
ymzEPIQGjEajhrgTKKna3fVIUniD4xm/yBtoStyNLYhXN85fUaBh12NOWl23hiqvM1eg/8bxZT4m
ihrdTdEiy4Jm9jO+cd4qZlWOu8S17AcVse0cxiGyFyiA8LnM1qPxCQGl2WqyM1ap7PpV5Cg8xvTR
6OH2hp88W6XfF/BioopY6yhuDhbSrG0twuy2jGnqgVx39mXQUZ+lp3S7qgjNVd87qMyVTnHxTwZA
ERT5YkdDe8WmSFsmjoNyVxfchPqIpHgJMlF7UAXC5blioWfdsnnwaFNDIbMLFKpdJmlojo1LfGwJ
zx0bID2weT9aE9rTMbA66T10TlqmvE4zkeUnt3WwFLm1zZIPKTnWDTC29m2NdyBaaOgN9XlpoQmd
ZTk0JRjIOFc3/IhBtECBqsp5XrZguZWiIrUgm4b5aKtdY12iFZ8IV05wDV9G3QhR6XdaENe3CHzD
HZoA7VZaeQ5HOarJ0YQKqM1QoKQEG+cGVqyGOCBfZMsW5QHDddp+WqnH+9wgTq4WTbtHG9Y+0wG1
D4GSZWtiDsyLSJLayfIQ8ptf1c1xlLq1M+xEW0u9Hx58FQZWa3oZ7jQ/uUgbuz4EKAe/dkVmXllK
0mJ+dAZ355CVDEWSbReTXCPbmEk4hZSh2l5liqbv08YFlqOPQ38DGsNaSYV2gYfu/pBB6IRUTk5d
gljg0VKRZxVNiHZTsULtigyJeI8hDi8YKUHPRSohB6K17MgF1txjkSMENVlIp/Per5QbV8tgs+uY
BPnu6kxZObS8n2pdDslFFLphfCzZhBIMmVrQDoImXFs9gRx6oCH2UZ2WaYQfIDQ2ZvBsm6uaTU5x
TH0b7ErPKtCcmWoIxYPdi/Pi0fxVluxJvdsGN7oEmVOFJzXqWLsZKoQxWkaYVVn04bk38h8NSUx3
aukrFvP0PloJ3k13baYFGyXH8DhjZl9f+bGM2dH7AsJ3iaKtJUXywc1f2NTeAbBOvpdlqwIIjpN+
YTuexSCW9e5VWNTGj8qjV4XsTEsGNm40mqcZL3lMEEFspOlSlvo37okGIUegD1tL5NkjBVa5HBsb
C4k/utkleZLtFfBQ8mkSQi2IMdWsHzoWjIvKRAnEDBQpLjDuU5ZABBb4Vi9YY5vPRVaGx2YA98y0
qKruCr+Xq14dzAT3Z6x/JS0+I8lCzdmisy1lzp+g1rwOY1Vc0ZUOrjo0ZFTduGJpHeIONGe9WruP
hV4SVOLbw5Sj6TGaQwQNGG4est4uGQsN1VOZuHk35y2AcCEkjpaok7K2H0p2QZcijBWyaQwIs2To
9bSs0F0gfKojxE0BHAEcOUyUwbuPWhGinQpgcxljdEoMb09aerIKmkqG86FrcxYmXr7Tcf8gjxtZ
aMuRdnKe6d1TBGdglcQhpsyx9lgT5Q3TQZsuziNTv+DOb4dgnjWtAPWUJxBxi8wAmYY6d7yjaOk3
dIyqveI5zR6IJ6EdeLKJYpYWIsY4Uk52UopNrBC9ysqqu7Iwx1COjMnqqNgyvA4rsF1oQ20dYm+b
wULPDEVF9upbyaOgVG+SPgauFSvGytZj+ZWNB9YKL5lMGkmmV18rhVYsHRoLT68oveCWRFyCb5gU
YJMz+hDCaCoxVoy+e52FIa+VvssnFzuW724d2nG2BaIuN7ofG5sw9xqqUp+ePNI9wFjY3qsqbePE
G3AQS75CjLgU1nhreqqzxlLkv4jUmW4NGrGkYLHF7GdVVJj1XNbDcBnhBDii126Z/GvqpveS5hr3
NR2jbHADhhx9hJc40viw0EDqi4GsSEZvFi8CIiwRmfXYCkybDj/LCe63hBJuBlRCisa49ds0vZcQ
9RfjiF6amWB1TMoUd1qbdw3e3biOjwNdQ/axUbuKCBDHbZe79SnvFOK3w7baRoZj7aRXsYbyR4vw
q4oMGHhgASan3HO+d3rdgILBKb9KXI0KRNlUn5hj4gJB58iR8W/lsHpXPg7bg0kg4jdbZZfOu94N
8e/mlvMUC3OAjU0jIgQVt1Z4Y95aqLraJwHhhUc/g/eqSc15jsPItVZIK7x8ehfk6cItLICkyggZ
aRUPMZN80htsBKhGExCYVyTwUNkL90xpQRisVBSwFkmOWtywyioYkKPr5grCsuUcrNXhiJa9ZS3Z
mjnrToXzOu9tkNOI1Bp5L5xCf46ySLtBgDF1S7OUl4ij03ETSobTpa5K/6sBO2IZ24gc5mzAvGPo
VPkp6zxsUX1StWDreNgbPAgaLltUXhM2rSDUSAuG9pbxWkZBqbSLsUfZDEGROHQbTxzi3ZrnxJCw
3AwtIcbSy04lcrSnwU7qU+j3A9ZKiEEPtd7gMRVxz8wnJuqopWeAlSraZBEFBCe9uEN9jRspsh5J
l8s2AMHkgqiwZtsMU+IQC4JdA7pmhrK4mxlJXB+tzJo8g0pMMmsck+0+dLQh1jwzTA21YoKRkbGo
YxlKapDfJlqdVW8zM2ZI6u4iiDWEY7ioMfEHi+OoStJrzaLvv5pY5u0N+57xtojJqc3tJrmrZGEv
nFxRln0Vu9edJ4F7xhBfvaDGEiqJxl6NNlkbqtMEt1UWyDUZrN0lGEx1lZVKs1OJoyQggXA6OuEq
FH+QWLqy7rFtsjzEHrMwUg/GXQ4rY9n24AlmREANoM18j7A5zDvt9BIVJu8jF9brPDWV+gHkNglY
Vew4i1Lxe8QPZUcKDRIoXjR8dcoWD6q7deiZkmzTksRcYoPSKhH+UHqkoQRspPnXsBnRz6p1RbXB
T7Z1S8mSsgiZHYclaeYsZPfVqGIa5WK/YYFCyBxrBZA6tf9mELVOgrQdf6uLMgLQYek3ozWEN+Ro
JXd+jOVNA5pyLUeUB4Jl2q6ycv0b0S3iofZ0H9+I6ukVb3WSlaTS4l1GaUcurKGFsDoThFxDFrTo
5lVq71DE8taOLQszvZG++hLNNwIj5Zrr1PekFZt3Zkc7s8JPv2lGm75oO2jGsbJIq2XG7RUMJgty
zm0wvgBORPkaUGyxA6UFTi0fECkxdzWFZ2B1tOrBexHb5ZbxFR/P+a4EbIRitES3ptuiBHOK7Oik
Xch9j0gEbhtrrtg1QFugupwDDAIv6aUjBqzOus0IfqHPV7i8DclFZn1TWnV1EXihhf3PyY+eZWHe
sHmt+ypNYaLB6r3hdej8BwRhi6Qv8RELP90niqwuuqAQlylo1MWoD9rOCnL7VQQe7A0n8LRL5AJQ
CvIQ/IpGO3aeQcdeVkKBf9ZPcsQqrRZGWPRXLEAhxBBkOU98PCcq21Ig6I5OBPc4YXjhGa8q7ih6
2JFn7+FQmssRvSm+vcCaMChAwxYiKJA/O3myJcbVxQpZlPfx0FnfKqd3dsB2ugunA2MjyRG9VR0t
OvVJK1YgnYixY2FcPsixaB5suDMQ31BJbpknT2GuFFZLFwRVy9i8Rh4CySxKyTos7egQVKG8rhy9
g4UcpdtGg5vj1v54n9Ratql7fMCoB9RrNwt6Viu1PWkcx747Kkh8eOsI27Xncef2X20iboIl/TCN
eleYdyp4QNA5Wmswh/KAGdi6QV6pKBME2Flp2UQJZgjSC7ow0FjR7z71jcdqPgvLYDH2oCqWkpEW
qDsPyQa2ssResgRF0JCTvAoVy4UTENCI89gzPGCBqJhbFXB009QtHis9rojTKTBMEQvE39R1HKG+
dVvYTn6Xg3MEZ+xElxCZSIKmoZlc5wHmAaXPVQw9rSm/FiXQhsms68u9VvLwIGhnhoPeuVGvscgM
KJHhr7SznzPCv2bSvwxb/zUN/zcm5v8/zcJ15sf/0kj8ZhYObu3XOfj0L/xjDi407U9VtaRq6Zqh
CYbX/5yDCyH/dNCdsbfVdEtXDf6dv+bgmvmnjqCT+bdj6aau2cyP/5qDa+qf0paOqeq2DW5AOsb/
Zg4upkH0b6a5pvPrNLdFf42CQhWH/CBO/cG+TDbaJTsKc1/fKf+QUPyioHirGDkzbDcRFLwdgpON
rfbUC5DZVwC/7mfdSvlkvi6mofPvPv50yjcaFEC7gcJwWBz0g3XtHtqv2SFbqS/eD+PizS/51738
9rML9dynn0b7b07RddKqR+ZbB7tWois7By3vpgZvPI9YRkdSkhdB4zi7GmrVbPRlP7Ns6NwFbsJN
XHvpomwshJ99DA9fH6ILk2Aa35bmsiCna9YIfL2pwJLlNXa6bAOcfEKheVTl9C/zKmJ1Z/lkb7dw
nlpJAFrc+8W8jgLE9TFzWPZZzRqNlbUpI0z/TPMQ3kbsT0E6uV+j1tW2ftiHTyFWcPIbJ5b2gHqx
S1NSF65GhYXKyHxyqQQ9QPcCmZBXx5MtULW3lC5jo7DNBKySgrMoMW7hmw7nTtZgJBw0b52HHd5A
v0621E6yiunxHpPMxbSrVcMdb9lobxpWfgMVEmVZX2YPPmDiNR+zx4jbVN+bjjxqNzSSdRnqUJts
n6rvA8vcMNer0KX22pKVcX4w2c0u0RvIFakRIEwQ2UJDLgg9yoAP2CJImORkCIrKwSDiJ+j2eDNV
4sLgkUiJLY0JGa4jIrCW48RwL43IeA4ZUl8ANIfZHEBXAPlAyluf9+ynmv6W3R5pnUUIUXmkcte1
gk8g6fTFOJljPr7Bpofgd3cwZeHt7YU6y2J2yR1sHIONuVARCq6h46r/KMZnn73pML87vPHr4esG
ubmcHhCN9YRXfsdcNXfC4ZOjT1Xid0efJGJvng3hNvBomHUh1DoUQzWXxanE9Rnlj0jRZ7q1T/FL
f/w9nVHSmNqvp3LcVPqZEuuHRAeu4vmtNh8Idj1yfcoGX3f9ibzt3O/xTrHjmHYhHcVhn5CWGkEn
L3Tv5DovNOgVGDT3rMH0eVxhNvz4us79QO/kNF2pkDoSVQSpwt3LMTOm3lUSP3x88HP1Ub4r70B9
SNDWvPGAABDShLoAlWCXBNWZP7ziFpkr9SDsbz8+25lLke/qfFVXmTIOynBQYGPrzlPldZDftx8f
3DjzppLvSr0Qk94wjoYDO8lFtD8BUDkMc/pXF9ERoc4K3MCcJecim3dLdenN6Ceu+vlFsXDWzlWx
uoGhsB2WN+XcvtghWJg1+8/eb+eu+90bwibokhBiPtlISjiiJYfdHcPaTyRXZ258OZ31zTPWD1k6
sWq4IavXkTwPIIqskh8yv7/5+JsV0yP0m6dYvqsRVaMkddWwEbfX3obZ6Iz95tyhCuk7oEurj8+i
nXlVy3e1ovVk7LNkHQ/mmtTJ+3RbHoj8mOcb98a5SzftzgY+AzHzyLtoG37y5Z19AN6VDQ8jMPwU
tv19QA9ZeZyQndWlVl6QwjBXlWrVe/bC0j5bLZy7Sd9VDxQBWeq22Xio+3jybLjVWglBPsVhgjKm
cRBo+41JkkXurZ0gdkGzq94aAFd3/fHXfO5efFdOvLTFTFdyvTXBsIqrndCCHJLeWH98+OmW+M2t
YryrJ26XBGUV98QOddHScQ86gp+Pj6ydO/S76hHxfOcV2RoHzGzGNx2ByDIXeskgiCSjsHQwEuCH
X7c1y6wy7Nnlgt3YuWXR0E3EcFGoBC4xlYG0UYFvJeY+WPl6B4CLvtaSGR9AR1PUy0ASSOGTc3ht
wHpsD64d6vonF3HuGt7VqBEFvl17fD3ILhc2aZm1631yaHGmDhjvqgxdlQZhDMkOw44N9AobxJJo
wHm5qZdi+UP5xtXu0k8eG+3MfWy8KzqOzRQMtOJUEoK9xAJ/jPdiE+2bYJ5eCk45Ptuv6oF559f6
2N1oh2rz8W0w/dq/u8He16Le7vzQ58TgktfhgAeuuEnALQS0JlXtlH6mzD33bb6rRkEJ0cwq+DZH
epXL1O5JqCXTcpuHeY9EBaTYx9dz5nn8qaJ9U70pCKqblvFwsFHAMqv/UbvVBbv9T1aP5w7/rt6g
7DTo1vPqAX3a+WADlAsD1tbHn13XzvwY74qJQxpS7KX2cCAx4Am+9eNrte0WW7re96tkZ+1pa8/A
biztTTq7BFwKc+dVzOs1fLeX6AX06LePP8i5Kq6/KzsmYFEcnBa4fO2xC29b8ymE3qbUe4TiMzW5
ivObtjM+uewz36n+rhClisWqyaDtOBAajnPwxQ69i2pI9v/mxbwrEoWn6iExfCwXVnTXlWdi9ZbJ
Qvtq8t77+BTnaqn+rlZojjmOSWsOB/9ADsOhu66OxRp3T7pHMrZxjuZDcRlu0A3MCbpYJ/dywahv
JS4/Pv25L3D652/ueRoaahoPVMHAs2+HhM0fgMAgMQ7/3uHflQhp0qPtbUlbOJ8UkwmLLka6j4pP
V+7jM5y78X9aX95cQYqaADIRpyhX9NiX8OZn7YJp8wKpyaJeAEyemXNlRnTrDOrrFizH1lyso20w
h6y6Yxkzq+fxv/fK/fkZ33yWFsbFQPrgeDBqQf5hYukL0Oz68uNLPfdbvSsgBB/HvGS5Ge36OulO
A+ynGGvaxwc/U8z1d/WjyTqyPODEHZLGXGiynysAJDEnLWDjkV7vzxJSjT8+1blFrPauRGAxRmOW
edrBPSo36fYlXFwOr0QUzkH9fVLLp0P95t00GWPe3tdm0jpJOSriABhlblknJk09Wq66gUb1YpYP
Zjx88quIMz+L9q5GEBg5NaQ5lb2m27BAdbMCtjfXd0QxnKJFuvOX8pOr0qZX3u8u612xMEhVxTLM
uYKLemvsoDvd4mDcMbnk/2CxzoK1McO2eBltsZXNlb2zsD4597lvdLr8t/c20RFj2nJqcycP4543
5DLcjEfrk0pxrrv5sz6+OT6hfH7bFhzfEbP6tr+xNu1X5btJou4xIv75k1X/uR/r3Voioy+GDI+z
5MGdiWo26/atOv57z5Cm/foVma0G+wfw8QExUhC+VO0zYgjEjUvXzGdWev3x43Puh3hXBiLCD0MY
KvRRwQuGwdpGmIc8IukRvlV7QTwA8K1Prujcud5VBY1ZbszwSbBd/h40p97EB+Wg/T1Z4brFJwg2
5OOLOvfzi+kTvPn5vYjwnN5w+fmdZ7X6TpzSspOsY0DPyGPivAi0Uy2KUEnj8ZNTTg/obx4m8a5G
BCOSmHEqQziY1yROzYq5v0jmoGpoT9DgmbFMv/vkXGfKq3hXJAKl0FGH8kUWPZynbR4fXXFllTeh
WEVIXdhYsjki+iaZx/HF4F3b7Br0rSACT26KsPvskqff7XeX/K5+0BSNO22qH/rJvcsXzbPYwApC
rX8RLj++0jN3zM8q+eZ31Dq1MTWHM9hXYnHbz4yTO4uX9ie3ybnOhHi3oLDgtnnlVIXCLTPi/pDt
43W/arf6ojoGxixeoVAj1GbnbYdLweR4nrx8fF36mcoh3lUOTAyd5kScGTmrdxHc66viOl/gDF5D
7lmUWxROz/Gl2JP6fq8c4ZGsgzvyau6dHdPEi//L2ZksR6pzW/iJiKAHTWkTsm+ctmtCuFw2fSN6
ePq78LkDF79JIirCIw9QIqQtaWvt9fl6bHSWv4f3mJNf17rja3X+6Xvyf88aWfW9Eh6Q/K42Omx8
Ipu32TMcvyEa18pNZ4Ava8o4BFDkiUTsgGL94/XJN2IL9WlbOdXo5nHvfPX/Tz9kFpRqsDTImKB3
yBUadAWVCgeonnWCNfCFNXIHK9KxWWtsaRTPoxILFFg+LRXVhNUyZJ1cijvso2AxuQ9XlruvncIP
b8TOApIKb2g5hVvUrjViEw7XFm/mdmIVVmaoNtCbhqwFl8HBVb9Bd4AG7mub3Uqnwf6VmMVa2Fh4
U3YWoni/lNuyw48QrHjDmh+K3ZrEZpy1DcVX/PnpLWdxqcO98n8BvraoNr1XZcuGegv1QmMNTkcl
vcFYf4KV4LAQcdlZ+OEI3AnF6cN16bXo7zKgItBVVd42GJyVgTg96qcXmqbvt/gTMBDDFdPGDwU8
b91ldLrPfqds5Cv7nt8Yu7LGe3NNPh63tlQzzM7Cke9Vg1qKaA31drbs3i6jnmGqXWAxg9MHZx0h
oT/6ujpRm4zKvANBrav/2JmzgIS6enUkJdqGi6M5LVu1ubZL+jp8/tSLs7hSD0B6yNO4A6wepBIb
ft1IGLAaNUsH5hWXxIC7vlWZsg5NowU7TTPCvDjJWvnGG7nlaexR2vdbZPXhgGiwK3PyK4fw08+a
RRl4/4519N+cZE1A2nfNHYI2l9PGXeGEG9jvmKKNCrbYrO7g0Gv9Z75D3YGV7nqztjcoOnF4Q7F5
C9kXs9sEjm8pKwPva5P302+bBSXozstYnLZKpeVv2l1jNva4KczYZnHF4RlkXx7Ck/hS6sk+sGVb
1UPr8SD8uv//35ZFMotU/MDRfCyxCIwWsQAxcoHD3eGgraGswWa0m7pTDZTKuLJb6YFFbFCkGR0Q
O0t2A8QxVYsNTEIDOcMN6A/atAeCvB+zP9Rh6K69gWSLRBHsunVy7LATT+xSi3eoCMPlr62axEns
ZtNsAca10KsrW5Wf57FIZpGvSEIAO6eXAjBpwxXhrxDK7yqP4a1DXh533Nfe8qeOmwU/cFIyCUAM
FNfqkpUcqc1ZMJwxYdNoPiNFZsPixkJVv1tt1wLGQrZCJLMIyARcpcQsmoS3qoOqAvvOYbg0Zmvw
eoAFM7BSc9Q+ONyDVUZhwnfapmZtPPVmYXN65QTadeXlp4786eVngbJA9j2HlBEn5COuCEzZBpbk
SHUYjmvwuYRFfecoZ1Qm76P94xaXGpzFStQeVDCqQ4PIVWuEXuCZj0JWy8t/p0IAF8C1i+6FvYhI
ZoGRFQoAsKbPCtyficIGN9cd6WzyRmJe16b7QppTJLMIGTThCPcgNBKTQ64cuAyFw7Acbp14ANRK
vIbKJYYLwOOu+zqS/PSxZoFPgd0NhNoq+u6deRlvABnWvFb+iaziDX7u4hE2RQH8rB3h2jnib/r8
j83OYhpH2KIupzFSGull+ByNAhEtmOI8p1MD1sJGhKykb5QrQ2Qaez+8pjqLZFJfVzXUlNyOkS5q
+QtWEIAtrvTh0rNnAWUcYazQC1MXwtAXTip6xzx13Fr6bOnps1DC4ipRKWoJ2w4Isrh+8pz+KIEa
XfkQ03f+qWNmYaOGXS7qMNExKNRAKQ6/9y+FFe/FK/sC30bu/riZqZt/amUWEvq+K3M5kTFxhgQF
MWWFC4OafxkzuOER1bexs9JTFKfCAS9aaXJhByWq86igSBls/9EmvaP+NTw0B+9O99ExxnbUaG5w
w9+NLrgdGgBlG34DtKTl241RPwXYbj9+7YXrOlGdBQwhjMaRaTA0uk/J8PY4WAov0SlCwYfdl1rx
KbjFpTwEZ/nyuMHpq/3Uzzz+/22PCufZRAbCFrtG+ZpUhxoSB+8PFPfm48cvZAnFSYn4/fkBPJbG
UMVoObbX/FJPfVk9JcfOSJ3xk7j+NbPhjMdvczMGhBQnWHosnvLN49aXZsIsZgAbAXJnImLrmL5m
8NkKAbBO1va8C+d/UZlFCNoR1AHmGC6yDZm7E5og4WlThh8aej14e3uDM6I5mtPurljZdYo/H8JE
ZRY5kkz2h7bHG6Evd0GEcjzYJWopcgD+lj+lv+AOjHSr3h3ZZ+9ZceGenRX30JEuXQcyrga9Mcwa
CkjI9XDffwr3BJ7PrvobNmbdMyrb+W1wXruwWuh8ZRaGctQiw6McPxU3wWZ8C1cWgqXHzsKPBFM7
1BzisYrym6MxnI7fM9SXPR4wX2n/H6bDpLb9Plx9JUuZ7iu4vYcX/gASmcUjl+EAPopar5sAhetN
2qtHGLs/Ae+CrWqBLM+BYn9v1vvcQqmPG61c0i4ciEVlFo/gEROIMIBGmseExg/DCk5EemJJtqfJ
xoegwwXXDK21vMnC5b2ozEIPM4SV2kPrsEPVoxnipDBasBaG7FY2TkDE6FBDaMSQ3dZAV+zXbkeE
6W1+6vJZBEqGSmTAWMTO14WYHXsJlI2FgH4cAFaBPcal3TY2t+Vf+RuzD0+AuZ1hibcNfhVnnKBg
BihbErSdL3CX35dHgFdR77AyGhZiozKLXaiOafImrLGQ4t4MNTQaxZIHdbUm1/JKEwsbUWUWoXA/
FwhDzyFCcTw0E10CZ0cQ4rVcESrLkzNo+qVUemFlkazExK8k4Q/9PZduF3LAck1XYbP9LoqgKhnM
b1hrldfa5RsbpR2ePnZmvjJbF3Lp4lzEHbPgX47eiNQVSsiBMTKGEN5bsCLiuDNPd3l8CchzDs6N
MD49nsMLAUKexZ0+E1A5B0O0ndAVZkGJm8MKs4A/9+PHL53U5FkA6jv4jFQD+q+0AGYz402E3U+9
aX8zpui8R5fpYJTY/Ja51WsH0IV7PWiz/w5LYtoFJZx5oPa1B7M69FtuG119HJk5V7ZqO/L1YZvZ
Ky+41IGzsJMESTcWCtS5HT/cUKR7Lxrhgyq41GvplQbZQeoqGxyAgwhEgJ+Ml7SKTHj17oG3ukSK
eHz8OxZmnzwLRynE8iIK3PDOxaEJLRhCFCxAZ22/tpb+HHfmymA+raO48dCnCvO7be9gjKyMkGmg
/TTBZmGjb3mGh5U3Tg7IulOqM9FVJXfCuzDJX/lGC2FDnoWNmCGoIO/x25shhR0qoDsCY8bRhaOZ
Af8wjYCh/vgrLIWLuRR4rFFN6OUYDcimH/M36nZP/lkxkzf1Zby3v+Lnx+0s5KzEuQpYRX0lTSX0
mmhD6bRLHLjkGqox6gQLjwzlBPbArYbS/23xBBCXwT6vrUBLs2suEW6ZXk65AE2XJ+DVUVc5JfT8
X8ol2/Qu/y68qWA4iuvi0oWvByvKvzYZHKzM4O6I9jqdOaIC1QS9cIOdKdIdg1XYofEK8JoOlMzK
SF9qbxY9UE86dN6A9gQkeoh2qzW6WysUWEo+zFXAoso0UsLi4TUEB8MB5ltatOkhlCYrv34KOz9M
p7kAWB75lpGDKRwxBxV5vrZdU2wt7Xik2dYjFHOYYUxhtbVyt9+Ux9QFGM6AAvbQbtstLKwN0LM2
kRm4Yqp124iuzKqFyzK4Tv09BKS26mroR7kdPsgLKnTAr+K1EZgZCU4Jm7HYMEh54g5xw6C2pbhk
yDcWmv/qw1ShMYetYFbUoDWu+wBrZBVdMcKjcHo8E5eOoNIsuChdRAvQX3AMLnTOAjnSwYkQpl4X
csi25AxA3r61U6NcK51Y2ufO1cG0LEp4vLA41NzHXfxLMFAPDbv9/WjDmxx++g7cLeVDbYevqbXy
jtO7/DCoxGmqfDv2Dth1xtzUJDW9c7yZvjY45W6/7/4xnonT6vCtBRrzcNbk0ULi4BagO9dO6grP
/aYx4l1pwk5oMxilLrnJW4YDIuzkbv+aD5xLfuFV0XV02nNJAmB2Nxgyob5A0optH7nBNlg5nizM
y7nWN0thO8XCimcno0q4nepqkpXU20LuR5xa/NZ1QcGPohfiRMCoDGy1agu+dmbb3SaKcwk3pT5T
tLq9/eNQmO0zYMLmD8MUHamJ3ITm25HFO9A82urlcQsL+6m5lndEVVonqBlkCHxnZhyuvHPcgQNd
8/jxi9NnFksSivI8Ne8wfWCIYbYvypF340vtZFbsjOfg7l3rQwWzr7d8ZfYsrCdfyYlv3wcGt0gs
s9F0LqUuXEgAPYX+4WMtJbV0ZpjLdkXY9XJD3k6Fn/EF6BXc4RV71kDo0f487rOFsTvX6iZMzPbI
veENOvU5DnIzTNrz40dP8/uHyDJV8n4fvLDgA4uA85FQk7TuM7m2Lkg97crMWIrNX5ek37qeQ2Vh
UFCG3Y3H/ui9tQ4qGJKT/NRdfLfrNM7uYzilw9BXl38/fp+FyfilQfnWogcGNavGaLFtUL8JXxRc
csL8CyY5p2Yl6bkwQb4yA9+aiFQuCZgCXQaq3e9kG6yt70vPnc/sIImbvMJzQyHXEtKAMfQs9Cvf
efFT8H9/6IIlBYFpBbsrQyTgspt6RrGotyNnWMDsOJexMzM9MjdvRS24OCtm0xyA4hruIWiPDseQ
D01JfOkTVGVyKfwMzoXstMwfNQboaliRQS6N5Nk+gONhUCvBY2MSfDyJp3JP18+Y04/+YZbMZbew
QuLT3sPL+IfhHp3yu4D7HLgsj2/xsbAfj9ylwDgX3iYl4SIpS7hd4IgmfVK2ykvvxC48pOAPmmhg
+gZbekw6QGO0tlgJxwvBcS7BVXyAIWBcjf2wM+Vxnjg72TS/lbXHL3yUr7uLb3MFJPmoZztsKxSC
nA1M6jx4P/1ulJVfvxAYJ9f979FLYYSKFHB+2iUJHCvQKbG0cpxfugqdi2pzuHPQuMOqoTB77re0
71BLGWm+E5y9VIOpo0V20GX9W0j5uo743k01wNdshSVkOlpBarN5PKQWIspcVUs82qmE8TAHUape
D/cBNp4hWMOPnz4RDH6cFbMpnqdtSeABhbXDLXD5LqFaJnTrW3aCsa7NudIZSoljBX0NrFV1FgUD
shUaAUQ3UD/f1W1lNprirN5vLCRgvu49vvUh8vfgeUdTYhbamsxiXd6OkeLybsW22SHrrQ9mYNVu
cJA3MHjdMEZoEEOEmkR6fdwfC739lYH79gO8Tmy7dMpyMLCU7hjYl8u/OChUHz99YaLOJbdFF1Uh
ZXIkNjRhxxxCR9WYk3d5/PClnz7bBchNksDMGQ+n/lmCy5RUh4bArQ2UhSDwtSR96xg4xjMlDOSx
oyzfoZ3QaHlTxU03OiT5t4E+l84CUJyN0XTPJISplsu7OnlmgM553DlLPT8Fn28/HyagYy4DKIhI
oJqDkr8x0Ax0MLrIVNUACG87Em5lw7RQ0gRuyN9t1XBeE+CeDZHuDsWtFurvQa23CFRQ5bazeq24
YXuAHJN86j/91/4tPFaRXt6rtcP0wvbpq+7k27v24D5EftNxu95i7829OfiucMD9kSGZ+Q5moYbw
LkNPk11YY+34tLQz+dpBfGsT3AciwwsLGX7oeaQt4HcWNgjbEPdGtc68stv6DIaV+fhjLt3wfiWG
vrXGK5TA3QShlrPurYVN+76+UTu6hHvpd7/znHwXbHIntZBBKW0g4g/cqgR7YbWa62LhTlepTIQF
PiSeFZasFYDA8fi1lh49jd1vbwVaSl4kKWF3fHb1hPckXxv8C3P3yy/m24NBW/GUCoZxOw+1TKAA
EL1uLn6koWb18S//2gr8sLeaK1vTwofxTCnhgxji0+jwT2yspbZ3Ep6nfSkSNxDtDpDUwf0R49+N
po9i/wLI/PfakXRhgrNTVPz2jowkUxgq5zCXB7y7zf1DkRR6hDDIZ/5ekoSdOq7E2YU1ai56TT0J
lawS3pU2PTozb5waJsV1AQNTgIFXenRpLMxiSMPSWqpTbIri+qmGI1jVvz/+VEt7epb/u6MAnO8E
Lgy5HXsPbsKmRnaoN6tWS/ZY0/9tnWPnm4pKboD/rZFYl+MCBITIiFu6H6vuKhTVBSRiXYYz+kpj
C/V0Ijs7NDSZKgX1lPaSM3IGJ0cvmnKjkP6DLeNDEsDyNfZTCr5deeQGGDkyoZX2ZCXaLiR0BXn2
rjwoCGHOl4i271DwJCVM5eDQp/Omb4vHxGL06A55/DlBLWt8A00Rf625dnG2IB4Q5rcy8MwjQwwJ
O7Zv/q8cGuzRAlwGUtWrv/GM4RWg0X2zxyWGAb1AdmHOY6lF+NbRVrbyDYyZqBZ8/NPIgs/X3yPL
D4gIJ0J89Q7y2sxqt+O5sgQdKFN3rQxlQQkozK9sSg483AA2eLv0QODQj97UW+h7kXEyqJ5s6c6z
JFO0YNkNREX1Tzt7sJ/+fjFAbis26kfEkJD/ZGpkiFU49gKLujInf16whbmCOalGIoGKiympl1fZ
/WjdzG3tyH78XX4OJcJcStzxMOesGQxQqX9mmJcsuD5+7s/7TVi//d0rsOgNhs6fss3FvgbrPR80
Obo9fvbCFQ/gX38/fJQjHsRZHNa7yJE8I31qXcHlTCShemyZVxoR8LD/XbUEMlszmj6JGHi5T3cx
raVosDF1uE3qRJZnIXlJTslKhFrqqenLfFubooxjU1aM8X1jiJzTV5jba2y3kjJZuMUU5npfkvsV
iyGEp8Pq8cg1cK9FRQT6bFM6ENRskfM34VNcbrI7ZLJufS/t+LYqGPp53RXIbDnh1bKGpXuATLCW
pDr2uuI928JEHiXm020K0UN7NAMgVjXyqqwc0hZ2m3Da/btD8zgKEPQxpBOnhci/sttddAPXylQN
WNjCFVsDNWen/Os4mS0ww8AiJwXH513n9kfVjQEi1cQTc0k0TmefyWlY2VksjJO5/jfsqMiDZ8vC
leqXAMgGg3vvZi2XN32QHwa7OttdVgnl8yRAdI7BrtPZkT9Etf8kSIINy1Gr83DN7QkG7KUNoKFg
OFrugFtdGaMLN/qCOosVXllRaYxwNkWhnlldmn26/wB6G0U16qbdBysnr593ZoI6CxpwOSUh/A+x
GLLJto6AZ+9xP9EQEKtkZyVmLHXjLGZ0IstPuoGp3F10MZtdSHC0HWPnqPuRVhr5Sn399K1mAYPP
eY4okwosc+B+a0+N+Ga8519FA6o4ewLubnlHsf1rYkdPyolxAqINOGGRlV+wFH/nmmCIcaDAmF4T
LGsUO4FtBSUE6hj1teC7sCqps7ihUAVuijxSczUQ3X19UJWVSbSQ9IOk/e/gAEh3DDgSOo/ZVJr3
9ZVAonZRFgXLi8GIj2ubL7Iwo2ZhYWTGhAg8Am9dmZNkSBuR0QlP5Tl9fjzYptnxwzCYq30lzwOQ
RUEDKF1CdfZ47vf/JlMW5qJeWoIeAwtpLH38pyR/NgrqZ/uVwbMQxuYqXCnPWyYe8Ow8cRNkKlv6
EdCnf+uS2RRvR1EKhhrPZsHJ49RDD+dgHubkHQF3d+04uxSu5pLcgKQ1HTi0QottnR5zDuJU5j0S
nzzo62T/wOduwd9S2O3DPKGKXx6/28JBRpiLbwEr8NOiQ7PjtTWYbX7gzfBsc7YkadDfm49bWfo6
02bo22akDGQGPHOcLP1WttNUMlW12QXdWrp6IQb/D642UxSfJ0hipINv1lL8hypg/CiN0+N0oD1+
haV5MZvhJIy40S/RRl9URpC8dQGg3DKku8Gha9dO4Ev9NJvdWagCcTKtl4WyERnoK5mTAiv3x2+w
8PC5ILYZ48TjCrxB1mdmRf4wuC0MpLWlfmFfOxfAZrRlajIFb1So2sUOVY1b4dDqKEedqhWReXn8
Egvxb656ZQDcrlNQH7F9bt5EaMUnWTq7W7tLW9rYzlWvXqS0Ijcdi/hBC07+ddCTY+zKhvKSvrXP
/ItSokYm0P09pydE51CVaQBatXovtTDK5gLYkCsSWGqh+TjqdI66YbsfUcZA1UsRrRwsFzbP8myd
T2Aj3IEohDfEyZ0esMrqKu67V44dC5eRcOX+e6pXo///Jz8Vfve81t0zS73CuNdUO60xRrfWlRtc
TFAduJbDXzqfzxWuzRiMee5hZ853BvyPww0HlxQtAUsdRE/cHfGbEpBJeOXZ8YmZwtqweTwYF+LO
XOA4ICcc5DKmKzkGKJGqdmvatIV0vjB3NY07WDhGIvau2Y5/Q/oUb/VcvwtWCiLhrj3RffiENI8Z
2kDV7/hyk4R64kqv/G5YGSULWyVpNkqiSgS4UoZaiM3/yEDbjs2aWmHpIDUXOg7VSAGSQiK9NVD6
AJJMUeneH/akVNrojiAMgxCsVc+d27nyWnJwaYM2l0D2CsN6w5TDqV/SO4WiHP7e77IhGJ4DQuw2
tlYr26ZY/cMGai55bAuBG2mPi/HmAiacqil2jyiY7SnG48qZYyGSz5WLjTq0AGbXgPJQmm5SVPhq
bAwQOAe86UqcXdqMz8WKKpXhe8VhBPpv8HphTGBFJM3Xn8Coezx5lpKYc20ibdIhaBrK7pQrsFuF
Ft26T/Henyk8i5HTplPRD3ca3GzfgVujDUa2X7OtX+jAuWgxFiMguibJR0MOSfRal+8kOj1+rYWY
MBclVlwfJUAEsbuEC7SRRQFIAYd5XmOytbrXhQA+FyQqkQL0LY8vE9FjL+psf4NDsRYwmV56Bzk6
P36PhZVoLk5kqFiEgOthlsqylg63RhF1JrmGE+RJMR63sRBkxNlakY0J22eTIJ1ViVZ3o0aLtaqH
pZ/P/70MiSlMuViPCthNF8wvWR06Pekj3/Kzsr4Cd5TagGavma8vbErE2d4QYEqlVwlchduR0UFP
ttr2rUO2mzghCDFF/UcKJPNxly2I+IW5KLGrYCE+hu2488pLBysmFF4UzRuDazX4KJBd6jmg4JUk
0xLR5Xchm1mB6K8s7gtjey5Y9GolJc3QwvoTe0ldEjtF8wepsPwc6B+a8itDb2mFmMsWQ1YIaR/j
HZmt5/Kf2Q03n66iD1ZyKDfcOb9lsXaNnlZ6dOHrzZWMIYF3WzaBthrd37Aw8OvMAqJS4B91GTZK
wRtSRjBvLfVOWxn3C/dhwlzemHOeyk00010ajW7fAHIvocoSMUmDPbUptWDdswCdg3V1B8H8XWak
fxIzC3OVo6rE9agI3bhTBKE9SPiiVu913sp+aOkMO1c4MhPlqJZgl8niCMAZzIXbZLA2ae/UCSCe
YVZSe0vjcBY3hkxlcBsKAWAtgAos34Y6AnPgxIxra9NC9JibikYtAzirBIPTtHkbcyePZL2VjiDG
6wmqjh6Pu6WXmAWNGKD22EdVJMgd27b/yLMjF+4L7+Px05fW77m5qOTJNQt+JbsbuAKS2eocj/j1
EgWvMAT6KTJJ2Jw9pv9Ih+76uM2FN5qLHdUSKAUOAPJdLgiWp4J6jrrVPqi1pOZWxu/C2jeXOo5F
XfQxiybgQ3RJLN+RN9Vp7cpt6fdPo+FbliIaMvBkJn1uU79HvgzQ2SYmdsu8P+6ehYpKcIr/fj6A
oSQHTRSz4yy70atqI5G65xzOiN12mxxBwwQcEi406R9xu7aP/4piP2xH5+Kytoih6chYOHkfg93R
SF1vssnTfhv3ahPXGmuDZ8Bqz4wOHeQfnG7dTrs2MCgK7VD37U9ff4fl7R4ZrzW93ddG+KdfNH3b
b90cqAxfMYov7PKxYFDulspbMawA9aQkvuQjYKO094wmpoKOfBj2uPDRT4mRN3Q3ArXrE+kXw0aC
kQQDLD5rFVYEEW7BWzlWjCinT5ww5TdqQHC4UnLDFMIxwuYoEZEryMUj/upl7VlS2ho+oSFswuJg
G7fxC0mjTSgLhuCDrNv4ZuE1n2mihFpJBgp8WRsbUtgBs5mWqASt0w0jD5ImtH6kjwXZC7CUYOgY
7YtR/gzAttSBQ1ZWYgX3X8XUD702V6xWquirdc0jXIChoI+ogHSIFKGgShkp+Z1JpZxpvljDmi9u
sZlGNYZa6kLERxdAl0oYdffNRRmH9FRMxB+KBIAIylEktW5b8/1oD2HmoexEaeTUbAI47Jq5GuAA
D/DrhOdrSK0JQoziRI6v8JZeRtrCRGkX3HAqfriOtE6tFKzb66DgTDIEAQx/maw/NYAj9kbMA1mk
KUzP8zCCEaPu4iUDsyF41CucVTlNZAPy0sYja+ejxNvAfUW+BqRN+QHsKwUnhWffkX6DbgTsUgmA
G8hejAzNZxYzdgVrlgnXX4LYg6XSROUUIgTsfoiJYodB1TxD2yLyZtTmwabGb2H0QsiaD46PmNgs
Rj+UtAH56GeBy+trR+Pg0jO5YJC68vUiHYO9FPWc0YjcWzDKDW7JolFOtGDw5I0MY1hBA8Ozv2DJ
4H6LYMwpILZHmF15EI9Xhai5si1yv7kMAB4Aad55zUFkEmSNUMWdn1rIECEaIyLWFiHrIejI4IGu
NxHnm8xAO10W+gaMdFzktjQEJVP25BJfI+VRX4P9rSUCvaO3KcNge+urLql63pDVBFXvhPZamMHM
V2gGz+xz4I26UJTNSpSKsxx3PHxX0qxILZ+NJmwh2LTA/xHGh3qjZJO3BuhSDXtmonlMNugB0Hpm
mOVAcYmkGrYgFQ9Wrg5AMDd8igZxOIlBic24rYC1zebSmJgUpRVa31SpzdIuevWaWDzValNckzgd
dcZTpI8GmpJzlo28Lk6JhihNxYNQtMKz0CQCq6d10ByVED3hh5Q1hlpgnbxDhVQmJ5UlJlxhRQBP
AuDUepe0KXuddLno4MdEephg9pJeGSwZyHH4Vyg5Be/XD62CgS6sGpF2aLxRMjM2L5DzizxqsAEd
HaFWYK7GUmgok4E/sGPdHgEy6858WDUnGnhwGuXCSodTCTYiUiwfSddQaCwpm1x6tcruiSeJzgCn
d4yRnAFV1+8wLuC+WPp9866ALXccmBi+DxyH0rk0Vcizz0qxnniUbkuM6hOXqfkhCYFFy2NF2mdh
xYCSqcRWHo8ApPtFDH0ngqGeS9iiKGLlHXoCfrrYtaWWULHeUnwQHcqu1gZ6F8oGgYGZL8XoNX1F
BCG8q6mo896ARKoX/upU9jlM8/EOWi+AljVTFQiZYhnCeQrFksDhcpGtNgJQaWMHKGdXxYmm8Dy/
AYOasUKhq0913GeFToKxqi1SonaHQyauzP1b3AgKojSqqnmwK4LBoCOcLnP5zW+TFrRspFOj4dpI
9aasWLhUxrpHoZuNPV3oucHKgJXTJI9QTVGi8cpFXmNUDRlMllV9K+UymOwFG9rU4LL3gE4X2a8R
o9pEYIY9c+1vxFIK4GVcf+KSU9DBcH3uqnQfyEJuNWCr6xlle/S91H6oSdfjVMVjqpYR0fA99BSs
20LLsxrxpWZsuUtLrYz7T9DfS7CixsIsB+moKMmZldUIQXIwokA24PBuVBW0SFmlZ+GgC1V9DEcV
/Dt5hGsl8HauWEJiIo+6GEfHJMh3ft3vwqC9Kxy4HorYvYQNYDI9QzdxB0VV6IuoJ+gojALK4qVk
Bg+ZkhCkPBCcw6LU8oQ/QBVZ3dtWmSwu/HpTeZ7wHKvMni8G+NIKstnA/HgckG2LICdo8tYKcsWM
017r+l5XEUPjINrjlbdlIoB2JADGmfgHj2Vf857FScUrNq3f3GIGzjwRdIixzG1zmoEXXrktxSxW
s/u0HCeyb3lE7M2gYzM7ZT3k9kIOi7vimWA15zrAhxZFYikvW7sUaoxzVZRPgMGOJla4LfpFsJOo
tEKmMPmEuEybbIDsMaH+MNUmPIFy6uYYMWGVmYMsgXcNq8fRP5RZdxhC2GD6rMH2oWD6QbOJShSJ
wsxSK0OuMwSW3xdC18PuOZC1vGZ6rVUqVvOqKIZNiUcPRe+hGBgHbh1HJCdRoSwh3JEHXE0D6dRG
LEa5tKxDYLNJK1hAFiU0YJXjFaoGu1y7ouUXms9SW3IYSFwbkeJZqYoo0EGtvcESuoMpf2wLTXoS
5fFEAWsYtVyIQUHtpTtqSCSdNtXvYaTZIW47VO80MhC3JATKgbQic0NSCZO0yTeqqO7YJqI6FpEA
V9uo9AkT8NSbhhu2UlxDnMIz2M6qwzWr8lILuppAoSqJxnRv9kJ6HAoKoDQ1AVhom+09hwkDs1UH
avedmBosx28zJt7ASXEwlBiz3qsEqKSQ/QatKaFGQJitMijYz42VYCtUPnM1f1GIZxRpBqcBaXSp
kgdWM5WSeG3zotDhlWWxnwrbstGzLtyncJzM28QEaTF8EthUAVMZDfllNWpi0cVwj2vPoPZeRyaL
LQXfRNEETtyMMooBkUqqLDbGlFVqAmOoYsAlDXgEe09K4LJZVvUbn8jECjK4LoaFmfA+PKt5j9cZ
LsZqF6XVk6zk/RMdRzvxestn2OSVEZnGlpA90gPKcjrwBrC5aEXoElpsAoS8pKeYwwWdz0vvVQX7
OUG2lbZ1qi579kRlHzL+phxGvEQLAwuJRMEmUEBsxLAz06KyqOcxbphlDrajnB2rXH/wau4adMFB
yGSocfKIOoXoeWYFAbCuMiVmjAKAIDa9fFmbScVzbsQ0yh+JR7lXwwtAOXujAyK6JqNtLk1PYx+1
WlqkuPhIS0seQNoC+RexejDFQL7nnnBU5T7VCXQrsVrcBxnc9EJ8F1Lp3e8gZi6CIdMbzuv0skMS
01e9SJOV4BwF403MEmvgIxNAlcqR6goVOz4BVhuls5oaIgJjDMagdduBVMHLQmA7s+er3izlzjck
gUvNvAN2ORvCyIw4BdUvz5D3vbfjuGfb7lC2jZHFqZUQiquPuHlng8hNBu/AeMV2TIBux8uSijOr
qL94HFIm2AFeJYaEejBgURixL2FLxHrpc8gFuvdl0fACbzAGX6iRVIbmqA8d2PwxDuuRxMF+VnQE
6HSzaKBW1aSs4eeE7rEN8Y2aK/9IPaTEDW9EkWTlkc+bDCtdhoIx86oeNKXMiuv/cfZdzY3rWrp/
ZWq/4wxJgOnW7PPAoGRJthzb/cJyO4AkSDAAjL/+fvKcO9Ot07JuddUu73YQA+LCWl+oPGXf0LyK
akfsSOnDBnpepwzRqgf2qgdBXKkeuqwDqlAOYY9zesC01VwJrWB1OqBgzfv6CsXxGzqTezany8QY
wqmr47l14mTqY29SCz9vsgBe2TvIcjOYeoLooGDz2dr3jOh8nbbOPSusLdqrwGLULYX0o3TMo9It
44z6i7mBlvY0xLrCCoLQHdHGGJh0UEDyofDsuxyGUjBrNXwnNEW+nDUeFj16C38xLCZGr4J++NHW
0l1lMCINXJXQjatMsNZTMLdKSEftEe1ds6oO20xd0VIcWjJsfUk17ELdPfSOQ16NGM8mAloD5ToY
AEwKQUES+Nr83hO1dDMLLt7YpmCi2ndNJCQyPFM+vE5jBfpV3nybq0Iv04ncmKP70BmAxfGhWvi6
j2DbEZUdDSXnIYBgka1gSuKTcNZmTHt4IPL0bYabZeiYGXLDat7Xaf3DIbgWzg/XueEARW3mC0a9
jSe0CDhlXZRY4HbUqMiKmr27Cm0ysolsyJQvxxIW3qx5LEWzaQv7uXeLvZfBS4PTGubafdzDB1w6
Kg1Y11znyCVNM+RrepwUC3U06/bTkHpq5Q40Fpn5xEAOKlqCeinl84J47bScAGdbVKPgYSbS63aS
WVS5iq691PlBR2tEwRWGtI6FI3Dl37K2shATMRaNaXojjHnvevbOdMzdoKEDy6WDl5M6Tkw4Y/m2
uanhy0tJWwd1wW4swWH8l0emxq5aWd9r+2gGLnYlrQ9DL2HCCYfw6UeLwVJqekj79xKG8AKIBUq/
6+wV0MWDNF/s5J0k/RzUtr/zDbK2GrCS5HvXe9eSJI9VW77lRQ3XUgGzqjy75o5ZAEs5gTSUVlh7
DOS2lXXbN80UOb153AMtbkewj/8BW4x2PzQEyGtbWB7YwX1+y477e1N+F+ToG9zEjTTj2TCWKcH5
tTAOMB/eEGC4pT5+wDEDnxt7t3gTVD9mtbHzpjEaafZmzeqQlThjA+2hR6Qz2+mtlkDmVDouM+fG
Fi688kaxFDh8JD6ssCZTbwZqbECZBGKtdFayN6IxKSJXNws8ajhqHk8Zi8DVXjBDXLOGrkbVLJl0
oSc6+Usc8NZFhdAOpmj1FS2EvRwnPQDwg+FqDZu5zwORz8HsKR32bbus5KM7wEGZ3w4zl7vcw0Q1
kCJBz19nRrVLhYi5kSwoaKIwQ4F6lociYQVhPXOsgqSRS1kjECIPiGRX2rRFVNNbqA4CsGaKWHTT
m5mMiLWcuLez7xOC+YG7e2sEi5XOS7t4c/E/SWhoF/QZmxsOZLz8TpPurezs53buHh2fPgLUF1Ji
3UvghaO87TZOgtRD1Rwg5DTAtJ4l6TXPp5sKHvDE6YzQ1Ai50hRTQmL9aB4d7M8V/WhZ/mCl3p1R
pkGuZZTXjz0Kh2X/wdpvqntQtQW0zNPg39h5FhP729S/CVsHYwvbTOu+bWEH4YFZKlBDnw4d9L6y
h5ynQYO1pK6ncEr9xTQDwqu793SmrzzzdoN8gcbaZsrpxuvfQBjem3Ub2VO6c63ipfLJhIy9uxWT
3I+AmoJe7f2AfXK14AMMltFfwwRRLLYX3Coj1+RBg/O/aq8yx12ZzIKnGfvB6cfsrIpe31fiIZPW
txZeDpmNxAbO9z2cErWH07jyIxufN4xb6h8I/mV3160pQizSa0dDUanKljgRoAU3LrVjuN3BCrtD
HaEK/Mo4eCPEMztHrsd5inivKZYjIDOg0tGnPK7mfTXdKms3gDrTguuKxucpEBN6A6e3sIFGpPog
yX1lHZJaRtAbiDgkfPLqSg1sXfV4NlD0ubp3MxYWtF6XjbtWyg3y4blI5xezSoOkRZRm3xxfrvex
MZbxZNyh8hL1hbdq2w+3byFaqjHlMysexv7aw8kvPeo84HDFinlrz/ZODMirweC46P0H23cjL0cE
myDLTH+kZHgV2JpHmeBP3nqAADOnjCbQOTMFPhN0h1pwiQ0yBI0vn1B8vhLFjuHcOJoaMwM4hHKM
HJTNPNTU3KaIuj47SFpuiIIXV1VgNsKIxxSbuZVRY+SL1H6ufD+s25GE9vxksA+7lFvlDVeqVXfd
pII2HaFhOZJVYum15bovPXI+WFoW4+DuexvDupgDgpNbPcJhTkPfjD2bBZ50gFm0+y3LXiuWxAa1
7yvQyBtdxxO8teAZtlFt8lT22T3PIZU0km1CzG+mxkGzfRzLl8rNdhbE29PJiTR9SGoMpIRj9KQI
urPqznL8KzoYgSr0ljfW45RN3+Gf69fNAmzhWLMNaapveWJ1C4pDOtcJMog2xpxNk7DszGXJwbBJ
Dr1mCC8gDhEgKfaIxCIsfJgdTly/oYP3VV64oSQ2CS3TiWWvMQxSp9/OMGnfIN2bBnrsg3Zqo86Y
ILnRbXT6bnXoMZunjxIDJoG8KrI3GrLRtF87mDx5N0epp8IZcUIBz3YH+Zq+RFO7XdAUKIcnBRwG
zP1QHp2MspgNBZKfULyZ4L8i56Do98dB5JEmsmClZM1VNI54LCCCPefGsSCwj5i3T6fYLj0QLT2K
nIVcOF4SDtVwIKQGKm+b0n0uq3hKkD/rSgQtXVDZiMmpsRTCXUn+AlfipTuKuLJv3LJGXsEIDfN9
pPnO8bNlI+uV33sPGsbFQzbGpC0jBsEkG2qn3NqRBP3f6pD1r7nj3+gCcGX7BWdYZAnkziYt4tpU
ogSLuD0bgEdsYFxImtAuHaTCSrBuXSxyWOhUBnN6bjRLTJJdZW1S8XZM4wAeNSDvsHI9E+yxde2q
yLOK0CxvVHqdYGYrbw24I5QQAXeDabwwsDMNGCBZ/jrK6cHjEKt2/Q+jre9GA/DwvguQnNqMXvsi
YMDlo1UzriHagcOubo0HHIzKCIVBuIrR8sqFhQ7OEVkX0YJ+m5GgH6vrBt3eDZBXwlTukXDHt4NM
kdu3VlnVPupSo/PTNyIzTGw42ObNI+muOwlJ9jaxoauZ7+G8uxthGB4CibjI/AIMgzfTxunUbB5r
w4x1QZyAcxJrMm04G2HaQBG2i6q9IolQq75+y/JpA4OWWFC5B/IuzJLsUDIBaxEU6BJJ76By9JwW
ausZPpItwo4cGJMrD4ZOttPvLOFsaznwtWzB4+8H5q2YaTzbbG5iUcknr+QkqPpbJ/XWzBZx0xmI
faFCNq76o2dnhZNOUKk0zI2D6XYvRme8JlX13CB2Dzxb3o/DwG4twwek7aZvNj1yuZDRXrpiPZIi
To4a7qgDNCurHkPXuYdV59oDEJYkcsk1BE64NIJpcBYY0w8mRKtHpO8gBR64wjQWwlfWN17aPhIK
HSPWQsyzba97CwfS0IefJKQJssz7KOvO0VtExf11o9zhZsp6JKTd1C6ePNGkLxkjSKRkUtPAUjhs
JILUC2/W1rM/Ql+eE/Lk0pQ+SGMydOC5WVKBVGdgoVHSugSUOBaDq2LilVy//f0XsUzmMs+ipzoc
eNMZGdUBNdzACH/MTyN8NY6V/MMQYMm8UMm3z9zktBJdwWLMh3Xjdmzvm35ntIfMu4SCOBaCf/cC
JxCWhqXGVFDLvEKaBIrBBrXa3WSlqItkdpXemEOFBGEH3MmANCW8F7CGsebdm6GVGTYmrJbDr+uW
597xpFDdYJ1CMddEkjvblunBwjqjrORCZesM+OJUfKPV1Jkd17WRRxwSZLDdZj1ACviboRMToQkq
DSi9mfYtDj2Q4dBF/vZHL/UJX/2pCNkpnhcA+wIwiYQX9P0bGsz57IdlZcgLY+PMq32iW366hTSQ
GHMLAm0Ao08WDcUG1Xce3arW4BkcmPpxn7mFEyY2VpK+zy5RRM6UsU81LcbWKywx19O2m0unC0aR
TzGGaH2XpBm57mh7CcnJfj9AP7GWP72goWdh2I6iW27zjdTzPUBXj193z7m2O5lXUsphcjvXuNK8
du7cVqhrHJ1yM+KpIw698vlD1vhYhf1pAolS60t0rjNq9/RUyMIgM8xM5ESvNOZaoOvqrnaApqoU
ffPbft0dVc4wUislN1ULN8uuhOGQ4G9ZWSxKLnG680sA8QZU8ubHoTFeaWqUq9xXFwQbzuhQ0E9M
0U+tPqTwa+dpQ48pIoJU+uwbfaxa7iI150+oR6K86iJfmBoefuAgyitwuAUO0Wj11gGg7AG0uOEw
uAWAiRVaMcACStcdEfoF5brEC0Zs3VnouEQ/s2yaxDHD66IJeiePZeepS3P/3EA9YTt0qL7mhiRy
53ROt3Kcclzm2YBgMZtYXHvGeAE0cmYBO5XPSAZw9FzhVzsx0z4YlHWFKtAbMbqnrwfrGbTQqWOc
r5FQbq3J3Sa+XnaN2M+ifi/GYjn782q25YUN4dxtTuApzdBKBc1qF/wNFls4dgb+jOiFGioWXN/R
trhkKHmOFHQqrUHmSRjOMM/bxhxDNrCQTQ+lwGD3XZREnw0kR7tkaWLdKkrIW40XZv25jjr+/Keh
TY3JZkUBJJ6LHMVsvNAJHm/z69e9dO7ix1Xsp4vXE6VWgYQFWAJq3zcwUGMW0ifehY3sE5z4m+3a
OFmyXLf0sCF38C1vK7KeRWsDYp6N44+m8RgSCXz6joyIFY8Ois2Gm+XPQOXw2AFABQkbZNqYaTWL
RqdmUHsoHyLEgVpyMdvR2M9epK12fAZZd1ggBLCvSyALokQAOl+zyogc3TXr2R74pvBS44pWclwg
BzjveCO9Z2Y1DnD1kB96yqjDo2z23W1BMvYBc2vkDObJNm7dJq8+vm7qc/jGU72PrLUdCH+m09Yu
NaoFo5dNSxwm9XIYXbVz6lTskynlW3C0JmSVUXAEf0OGOdxhL8z5c5PlJGhBzNvOzMITQLoV+IkN
dFYjAeHCKnkgwvqzyOhUBIRim+j16IzbyVUoA05XQpWruuwvvMPv10cU4n4dscQBCMYY+bQlzQ5l
QmtceP4SufSvO+n3LWSdSjSgAsnkaI/jth/cI/7G/w547xIEsWt7rhdUVE9f3+f38846lWxQfcKq
kfYjRLxAKBUkmLwdByLp66ufwTlap6INtK3S2ZqNcetMSJd1OaoT1IEBpGFfoZ637SndJ1kDeE8C
vzeGg/PX9z33VidLlSynkfuJheCOHhJ1zbtNm//RQmX5JwtVq6DVjWPNuE3VvVZwNXud+fvXT/17
+KR1Ktvgua1dtw2empsbIeMKPmYEQtxXqKY784UeOXePk2OLw7qR5wSP7+uwNCAzHyPJIG89FiIU
+fo1ji3x70utdSrFYJTjiBUOrzFWYK6JOz3df33hczPuNCIBK6lEJg2DCXLjdDGZkZMEcvyzxz6V
Whh715tBs8eME98RfAnkH75+7DOD8VRmIS0TPveACW2ZBUIqyk390AXedGE1P3f1k7hDi7asR7us
doaakh8S+8vOLTW/toeSXZhNZ9Yi79gfP+3NKfK+08xktdNJCpqgNtmS6aFccuI/GzkSmbXbXjrO
nlsxvJOp63RdVbQDMIwo64u98TADe4ey/mF8oMEl44pzbXYyh2tkSWpAg/Ld3HBeoUKWZFFjgjOe
j3V2CUF+9k3or82WWMwscq7znV30AVWHInt0xyuCErFQ37g3Rw0VIa0uoO7PzLpT9YSmJAVjbYkE
ZuaJh16n/TZxWbr+szF8smEXEkC0QrbolWRfdDeaIrd1gZv8+8MkpDJ+bSaRaQE62/HBYROWBDl2
OyTTFLK3iAEvSlGducu/CScAcZrxGXfpi1ACzfQ2qhD61F2C81TYv3/dSue6/FRDYfJM3U8F7pJX
QdtGqCIrJC1YoJ2gI5ukA0HhwqJy7n1Opv3g2pqAUAgc2KMNdGQe2FOEnAwH+BhQQ3nhLmcminsy
8+vGSOvSKtA36RBadFm6Y4TK1tetdWY5P5VU6Mx07p2mKHddC/HQedMilQyMiLIuUfHO3eBkmrvm
lLalKEssiEjQjTurHYKRbfz+wn50JpC23JMZLp0hsYE6LnfTARzCEtaB72W9sIYAsI6sCIFRaKsL
a/CZfftUREHmg6LWgFsxhGfIK8ZQLRY3RoP6b/Rn3XEyxaFkUHeS4A5VnprrssjiTmRQbQOuFwej
6sKIOrNMnVqNMQ2UL/S10On6MQVuYxgvrH9nhuqpfsJc9JAxHEi+4yg3Ef8w0Lequ/u6ac5Mtn9T
TyDtkM9pI3Y5kNuA2+HQxwNhBXSMGkDaLvGazr3CyZy2U+DfB3eGj5f1yJutm617duE4cWYqnAon
pKZkrZN1uPSYYkM1W9C6CRgRxd6W1uPXrXQmL2GdyiNAQxIWKnkGVSLdTkCbAJp2axIJZgNPs1BX
ZRnOSIKtlF/lcYddPu4SPS+F9sjK5P1w4V3PDLFTCYU5bwhw1XWx00MTzOWHO1048Z2b787JfFfp
VHhNURa7ugNaCRxO4KMAxgq61+SbqoJxDvuLPJzfB9Gnqgm26gHZkk2xmy0ddu4Lca60d2GqnFlL
TvUpu4K1pJa+2CHaWVbjS0dvEvKhvJd5dKIU6dOvx8O54XyysXcQb55TB7fxZmifo5DZ5C/pcGkh
OTOiT6UlJw47KdPOil0rq8Am94oVOIADoDtf2j7OjKNTYUkUH3uoOeUYR8AuBzA8fSoumsucCant
k6meQubDb0HT3c2v/b35o/5IvvnDny2x9rHFfgrXExREG3tMi11jstca8wByFYuvu/TMyDkVvvA7
ZUuPo9F9lKPvIeABWDZYaRVyae2FUXNmrT2VtoAspeRuhlsYHywme2drf9Q7P7oU+p8bNidTmOYd
IVUBHHo+cBwofBTmQG/3g3QsdTCPl6ydzjWU9WsfyGYmsHBF/wIhqKor6Nbf+PKqftEXNCbOjc2T
zdooMoGyAcZm4b+KeW8l91938LlxeTJngST5V+t3aP15lT86i/Tw9aU/C0+/yQucalb0dZWl0Ogq
dp0NqxL1UkMvUdGAfqchf/ZWYRJDnPvCvY7t/Lt7HfvlpzlQmigeolCEsf8h5hCEkuwKo5XeWiyG
GEu7Sd+71YVbHUfO7251MpUTX8EiXFXFzraCak8h9WtHZRV2ddB+TPcsiXJYaD/xC0HzmelxKmAB
CMeArRwvhlVv9tbd3oElbWus55dLfgdnhtapgIVdmZVMc9whxQvp/DAYd3/YUsc7/tQpoiGmR49X
5i/jq3wVH+xDHchtZofaXHqvemc+f32nc410MslJNYxDNuFGAqiix/ae3BrXAGRDkvFCL5yh0lun
blrYJC04wiNUS4lIAssu+cpp/OZZKenH9tSYC1mikOBoUD4LVui4l213lYGGtwEmuoJf1XxJ+v7M
UsNOlgLmqErT2hS7BsB+QOy/8QcbsH5Asf9wIzwVtYCklzYnfryDUkHqsQCQ/q876tyB+VSzQhmD
w5SDvUq+kiIE3Az+6MWT9eoekm84yH59lzOByKlgRZkqekyFYEuB8Hfrfy/dGPYpf3jxk+nvN5Vr
GClWNde/FslWCcAG20tO4Oee/GQrNxmx++RzM0zB0OJ9BZ+thBsbpyDqwvOf2RBPNScqwy0BrejF
bs62ieijvmpDCTOp4ZI4/pnxeao6MWaJn2RJUezGYoH0ISC/vFsOSZC91pcinrPD6GTCF0feXS0Q
mAOdWc0xsJ2wmU9/UHOZ1YHPAlCAvx5KZ/bHU+mJ0oCYOWqC2FcOibXMllYbjS/l3dcXP3e++HTk
+WmBHJvMJh7q4Tu0/3jf35SwbOGBc62/q+v+u/rx9W3OLPCn2hNMDuOUSLwD0QBMPumLtnDHIOE3
O+GpwkTrA7+QUzz+nEaAnUP8uQAXe4zddgFUwpAGwHf/0SucCk1YoBMzXeIVpuMpXO5JcyEZeWbC
nfpmgcIgyCy6cWuK7wYi20av+PD49UOfu/bJZC5lUjGwOVGP7LYEJ3BBALj79nnt/3wd/w9/h1rc
J3JO/fO/8P0rCM9txlN98u0/76sS//3X8TP/8ze/fuKfu+y1rVT1oU//6pcP4cL/unH0ol9++SaW
OtOA4b+30+276gr9eQM84vEv/39/+R/vn1e5n+r3v/96rTqJtMDtO4dCwl//+tURI2ge9Xf+8+fr
/+uX+5cSn7vqhpdM/9sH3l+U/vsv5v2DUdO1PUhkO6ZtHRef4f3zN84/bNu1fYOBsmr65nHblBWU
yf/+ixr/MHzbB4MHVGdIGVCsJqrqjr+yvH/YFnMMzzEtQD9tSJP9vwf7pW/+t6/+Q4IeWgFMqf7+
y/7MiPzvTMG1fRs3MjzbMpiDpzvZu8taNrzRVh3ZgJqumlqOGxP0MSgegEgL6Z/NULXUDJVjDptU
AYIJujSoIXNWWlfK40sjyflKQt1zw0E927iGC6OA//m26eYEhbIcdY0SgCKAu1m3KY6//u/vk9JZ
FmnjLImNX8i5gYFme8R5U5+tSfdN9I4bTDA9peMcuJNv3srRXSOhcwRjg8ThW+zeb5AZFrMNjp3g
MXPkGGWen0ZTBjHE0a5xihCJDCfAF1ZZC9gryPTvtgROv+SdF/b3Rpn4MdREmiVPRxCpvfuJEhnR
DMqGyQCWYD2D0sHVBPFIWR4AWQD3UK1a7heHzweTvvc4ctd4Box8tkEi6KXtBk7d9lGiACQRsnDA
hgFzX7eWXMK3IQKJUd+MtVChZ9i7XGbdyuLqkJYN9KwBqQrtycKpwUggj1Tf8lGAy4ui1yBAaYSK
xmM5S+DUGxalxhhZSF1tbT2nC1h442QzWO6NRlVpTAHCKatx3UkL1nI5g6dka5dH05FiWXQJ2+qG
RqXN+40jhxulelAhFYgOVj55QerP6rpK13lZ97eWNq8sChYbA8grSLph2iMpD4y3KMbI5VQcIMTC
lReUpMoWIBrfVRD+Vq3YuvMOSQu6KjsQK6AJMW96JZGchnIpmMoNEFD2NOrYL2H+RLrbqXzteINm
MRsaECDRFiCaASEyeCmyOMAT9Rq4GE+AD9P4IdKtEtBkP2xaBA66aVUEE/NF7g+7VpNo1MajK6oF
VhKIDTndUim7iKwRJvE8KR7SvA0bzwNjpKBV2GfNtgZnNWiavoU2hIg8xykA3bC+Af/iLZK2CjqQ
qmOv0CoS6QSPrlk98wpMbphYH9M+84JCPAMDrHwUCAaCwYaAzX+/iTMgAuce3Okn1cVGshE+hDyq
sqaBbvBpiCBA/IAXK5aT2GL9vBIjh8IrNRYmG0wwK8xrwtOlLtti1dj20wSWc8Rm8C2qpr2imW1F
s9OWMYhTEAMdwTvpKwVM85iAwDCBP2hIJ134tbeVLQjbWWUo/IU9xsxsxKaw2Q6SkeWS5P2N9Ex4
zaKAHtDJHJcYXWQ5Owp6BEeWNSiq8yP36202u/d9Cjq+rU1/nQrQpFjTXEvtV4ekZWacFxqyEoYP
cHzeko03Qb2ldfl773SbSZXmhgmrjxyzngPBUKPU/vbzSw1NDeaCcemBCIr4qUPMBr5cb/jm3ZAA
Ke6xfGm70roC7PARTBx/2bEm5m1WX0PZJK3XULt4bfJER1CJoWunJz2GEbLkBG5xIUDDCAQqa14F
qcrnxWxAX0l5RTx0hRHbZgqfiOI1MycDmipsxHzCOabQ7X3iduCMzrJDkrUU4ec40DmHaCCYOeDv
T7HuaReZHSq4tvXSg+wVmeYAnJ/bhQ5cKYKxbNgWrPkSlF6IRrgOHsdqoJNvFMZNUhnerobmfG1V
1ZVbWjm0AoHmatCsWKgSYvFFq8B1Y7wFKhgaCjG0ZJYzAU+AQdwvncCR0c2BcNaHMqdd2E1wVeDA
koVqpu4C1CwAwjsVqp55S7BVMlAeW2D7K9tYZLb/PlXNXYIuP3A/j8FVoXvoqegNSawPmgETepTd
O7SFzNbY1FBRPv7Ml+KtKgdzg2HiL7ndp2GRe/1hyItuXTvy2TUatTFIqjZgq4oIiGYDU2xWmw66
M80K2M6NJXmzdImrNlBfBEvSFL98GQsIOEDO0HW6fFFCKgi8kRne4bVZ3+BVFk2Kdcco6n2R9PV+
ni0bhMNswBgaTTDJaR5ZhrUqTN/e9m5G13DqgHG21bE4h7TKhkH2YxghjlMzz35mCfYP3WNV5amx
UgP4XqAGg3bivUIvpThAbKM8KGThw8QYy6Vdu+aV2eR36vhLiJQ0Ue2Lh3aUMlJWZ39vBfgRnvVC
G6ONMVP6jUf6By/N4djhSxbh5MPisbEIgPMpv0UlGlTixLeXteVd9YW0n/JO7ea5y986ar3Ybp0/
iHGEmAqHqVPRzFnoto5xmFFpPNJh/bV09LLWtNiXxOgDXc35VW/7fozBjqGjndUERvymqq5VBx0B
vAWY3mDC9ljAvtXtsE+t8rosM3YngOiFrl0+XoNiCxqfMvSSmBMYLJZ+qGZ460zgqb4TaA15E30b
+5FBVaBqbinc/paEW3I9uIDXQXEBKQkKFxjLdpHub23sNS68IjgjC2lb8trg7pUGKQcfb8U9PljH
tLEPLaaUXzbtNnemDqc2BgMQR4BpVbqOFX5+OxlYPQqed5D3KNUWQ2rQwec/P7+YvtGtjdEHR57p
EBFVHc1ZNlgLxF8K1nOsDSQrvbhMtd7mqHRsOe3fK5qwxeePyoJ3MCehzgr6Old8pgxs/HrugBtr
cI6sEJ0kWbFlBjiGWdb0i/qoXG/1DYiKxudXgOjylWDjwS/mKTa1O0LegmZbQ665OyXf2yLZQ6gr
smQlnkntOtAhzfRV2iB9l+kqX1OMsDCHDeUu76kVgiUYjDlxHhMgbYI0m5LILUsQ+PujiAex+l2v
1E2Nni/bmq8bHCb2gqUbIJDhSWpsDTQg5IiUiiSkj0Ldd8mVoYY2AtUMYgrOaMQu5G3iua5ujIRh
Q5WmeVWOfTQ5ep8Mg3sYfWNF04Rget9kZm/GaWG71+PAZ2g/jeQG0QqJXMgtXKh6faZ5fg1WHUSr
tk8RrroO+1QK/ul0aghM5rnAY9YKZXqAwt9bUh70TAfsW9UWXHO+yEp7g5WwATld9CtQ1q3IKMi0
KIvkBYvCa0VwtrKgelPChS32NNKlvTtucNdhxfr6W5qq72SSRiimUmyHAaf3Qpeb3EXcwxyyq/XM
l5BiWCVZ2kF3jPSRD1kobvihUbU3iHl4NMylGc7ut7nUeUR86Ob8dL74Vxj/c9hufpY5TlrCA6HH
YLC4cn16PCD8nMhsoSTGMw2CnOVUetsj0ltSqCREo08WrE6wm0KLLrQF8QLiJXI1OBUIhND3iZIG
87ksyF4gSgO1kWbXmkO2BEHGipQGeU6dNrbcqQpJmydLUjTDTSamAJrFHeD39PtQ5WzFCSaCMKuX
zwgGcHkMJ9qKBRm9NHRz8IhThjyk5eUfCMTAZU28R8hMFOCcGPD2oHJZwbdsU1kLLihdwjbT3nBa
XFuNqJ7BWFzJ1L/vFCAGYAHKvdmkT24Poh7LZB9V6dRfTxCtAOE/u6o9LcGeYV0wA2h/o/wXzcc4
SbXzg3F58Ihbr0Dew1AXYE1WvQcOT2cvQI/y4hpthDQplAB6cN1B+fdtyMR4Xg6rdKTRAD7p4MZd
O0GvzMCawP8hlr1XCgxS39Cxg2ofKGppmLntEonleeGLDuieNFk5ORhvhNAfNqMQIAQDNWohAhSZ
Exg3DUXFys39ZcWKa5xcnDD1QTXVRr7JOhDecSLZ5NaDbJ167VRjHidzc9dMub2syi6JnarXwdD6
ajGhXI/lpLnJKx+WWkI8Jce29ewGFiBdNkW6howGhNqOYAGrvZPu+NSQ+kctLDyO9JfEgkaUjTWJ
I4uLugG7L0j+wBI881CQH4Ttc38EqdlNb1OngSiES/sw5zkFbMLbS/v/kncmS24rSZd+IpQhMAQC
W4LgTCZzlnID05V0Mc9DAHj6/qgqs64q67bfet2btCpdKZUiwQj348e/kyfX0qLcidLv0H2ct+rB
pbNj6xwX37VZPJeGtSUspjuKiao398zXfPldGgQ7Oex7fyxZ+T+Mo/7MFv/zk6E8oRwhWexzrH82
vP92RhSyycF3JCMUOIEFKuKlMj224WxvuzjJm1XmS1DifWPhmceBKmHCAJAyIN7OdafO7rR+GCwd
rr3nvLjjHO3q0n1pClQwDNhbth3dnkYgn4/RWBwfq+dc4ORk2PEbFLiz8bhRvBX+cGH1y2mJqw+r
LlFZ3B/FQBXIrhxELb1RHTQOaREovFg2xWB5NgvsnrqhIBauv+1bhvpta/4SHAGbzDLIR5SBYw8z
gKiq45qBdMGyGD5sm1w1y3rK4u5favv/z1KO9ZDe/+9SztvY5eVvNpGHH/+hAP35Y/8UdKT8h1SO
5fNk8VWqh2nsn4KOa/3DcYAy+IJ8J0XUJFLPvwQdx/qHh9Dy2DR1bVe4DzPFvwQd2/0H0o/pm4Tk
mVI67NL8Pwg6/8WO9WzXEUp6vuPyrfgY/Dc5utVKaxMKXrh0Um77pe02q5WWnMmJ8RRl1Q5ix9Wq
hHFYFL1zAS7zIroJYsIKL08vxq63m2XndaXampNcYUzTgBRj8qu1LOPwby/u/+Ee+6OS/vuH9fHT
+havp0QhMwmm+s9rrFE0UySZ+KF0I7U3CFfcsmK8l53ot2Vrib1Vxt8nV7NZZNGZz2lWXYRZnSVE
l6Dr4VVZsKkC19Q5HK30vV0KkEttmV1owprdoqu3zG/ke+bkZcCNtWKXapfyMNX+PfNRbs2pjP+H
E+hPLsF//KOkYuvOMk2WA4lE+++9zlyZC/RKDWNjZM4s9MARVOviK55dgL6LTTm7gBNJbHS1xkqd
0wRP7YE0SD9nVt4gb01gA5re0se5AX+go/7sRPmPzF7ppOPSuiUFw6Om4lbW+VgdwChDWVCLf5ep
8Ulw+MjtYdHTzPMZWSgw/KHZ+UkCm7aeOBSFdqwDXJAdmKTp3PSAO8cqLbdinf2DWcqTn+Whlwr3
rVsX5jFRC/Om8ZozWAXhLePNsshNLP5H358L+fE/hHvkSM/kA+KCteXoNsV/1zVNaU6i8y0EyBla
qN0nOOlYid+jrm167o8DK7/xrdTM/2yvSV6jzm+ChdWqb1Zlfy90vfzOXHb4p6ID6eOOFyWBbbje
RZTFCG6QV4xAa9qgpQxNpXexACvlWcZrDHyG+f/k5P7WtysCIsf+ACXPGZ2PR2u39SbAd60fw7Mz
ovNg5enOhd25ycf4ZArVn2w9vaPbh7CISZW2XLWpTSg65tR8T9Xj7z7UCk7VWHjsXSa6RIJqvGP5
+DUXeFc1DPqU9QzWYDmMyHGGVzc7lEQ4I1SXFKjMYRSIoCofOzQj/bG01NuIZ2EbJdWutnva2WKl
Z7RI7Gmltx2Lvz0jA5IE85Gba7aoQ+L+YIyP52gYIaq5v2XChBoNGPtu4nVbc7m62gcQkJ6j9sVs
PL0R6dqCeKx/NzbfOB492HD+aoaSVkNKl+DERH+10Fi3i+I1XHrbQ90dqH5SlDc1MfXGsrabzIql
WPdcJRg7kv7ZZTe19mt/Uylnb0HUQkg4dGqVx7jyXtYBuIfDERyyHkuMoUAStHIH0Iu7tod6dQCO
VhaxKQ99xo30RScisEU7noh1PPGs79bJmgOjju6uaYFxmyDiKbSowGdaShlZ76NofGVO3h6NGHf8
kL/5Wbyg8wR9AzA1HoAZLJY4MAB5cL5YoWdJCP63HQ5p+z3OEhggpBrY0hg32uydrZPVDlQ5QKGs
Xs7PXmq4R6hWJzXHJ3DP6bOVY/VpxKIPajBQbxPGhN1qbsp5tHiozDScTPfVVQAQ48L4WOYFW4oA
gOR662e/VICeuvLO7uuZVfgZPJBsd1U6vcBOPXsNocOcIN3FqI79AKYt1w96tzvpfeJpuXFN1zj1
0PFsl0WxrrukCqQMiZsvtOKwMpWqdkOZHtdZpCC0MVpjPgvGfnE2qw8zqEiSnN5z4Z9YTqDAkMlD
fxy/Itfk2Yx786S9JDsUQ0tbO3jXyoy/l2szH9ohzW5rXUawQrPtRDbJPprnnro5b29DGjcgtpaM
c7nL8mAG2DICD9lZLZu4brLBZAQQp1rtnTPV8N6ykStBsUnN99+PKUS01fHCDpo9skt0rFVcn7Ny
zk/orzyAzki+hxbHzuwOKHWwnLqiPsRA3BGX09y51bPXhjDH3jw7+mw6W920y/mwTl4J3AK4gFNG
UzCkNrMGxeMhjDY9WnH9k0yp+dY3ko1vrV5Hux8P0WB/+tpez1b10XpjvS0GWLpFCy+xphHaWLpx
IePZYmtPsBcX5LNd36R3ayrdoC6BfskyOUxVSa2XMFmx5LUU/b2r7a9xkO9GOhdhlyTFIW35ETMm
Jttyyv5wOb8Vozlc8ja6GvkF1mm2H6ci3scLjNUewqcXsV8SJba7g2xiBAhDO6PBr2/XI9sBqDNq
6NDkReFtzGaJAxaTYSmPfrerpI+0HWUdCBEoR7FxZsN7gh8jvi9WMWxkndJkC2dnOvN7PRPzC+ib
t3l1gby0P5VvJpvGcPhbjCxwPG/5DqDlh7fYrJGrZDkoaMKbmp/HdLLhDkXSOZkdaT6c7vrsFY+V
JX4KYs9iGGH935BN4Pk1/YH5MdkRUacD3+O7i1qmN9TQFhmefVlbVuat8h6c4bQifa1sfsxAqNqE
32ClvfgwJrGp/ZEKqRPLtZmHvwks56RKKgavpav3TQ6Y0Gx19YAHFCfeDOBjmiHF4uRhlkbvcor0
0XYIvSnBvBtz3CEireu2N0oWVaeluiSPL31iEwuZ2wexan2ZTQfrBNM2AKw/pRDR1QYgLifbZaSm
u3O0jmBoPUNuU89C5uvW57qYxd0ukr+8lc3cgfblFLeJtzPS2N5llZF+SwltsFkhNm3bvc+2XT9Z
QkER8/2UPmOtn6dOA3Vx8/Vp5tC+xUObBE6cs/tauQ1BqjLyjbvTj2z6WfOlX2J1HX3n2zCyYOxq
viVom//9ZYEVl1UttjzaFjY+RBH4o/M3RkbnTYCDCVmihH3Feu3bCpjhuHYTBzFs4uMw8wwMSzzd
dOY+S7dr3grBWIHLMjq38bwBOVUFrm7EfqnOaRkP29UwyxDlNrrmyLShC8s96ElS3c85H5O5wD6u
VLucHNkdY8rDa9cz4GjEz9j2OUaX+AN5kWwtMLB1NgAzM8Gyd/EPnrPqnB1Ng08Skxg0C1P+7Guj
3Oq2/xpb1milzQKY+xPxSO7o6lv0Cas9/flff74A5Eh2HIPvrquak1ciwoZWIjjEzYfglwUAWtLD
nCn/0AwY2XyVpNR2bR7afmp/qnh41saSfpbCevfr+tStfnIqmkbvEva0fCf6zgLddFAUKK4a5OnP
lzKB7VUnkxukYOTCESF965t9dMiGpP6c2v63Mli9q7Kpfxf+idkIcjxL59tmKm3wy+HcUBRNj66Y
IjScRzfZAn1vAeaLKlzbB9LK2q1Fzrioza6DgzjSjwsau6vboJub5DJNYYaA8t6W7PnNOj/ryLa2
bSmRuvCaRk1WXHwZrtOizvPjS+nPVdC0s7kVRVxe+345UkRE52kdYdI8Ppc9vzysFURT3CBUrctl
KNdL1tc/TIdd4043Ph9DeWYIxZKLQHBetat3cIC/J2mcBlmaLLvOy7zAoV4CGrasu2jkXU26DByx
297nIScvUeQu4TnF1pj8ixUVeUAQiTqkgiBwA7bzwXBZlbKrTWOROi3Nsdv2+YroxWEmFJFjZSF1
WGelFWQ9r56HVeYBo/ARY9S2noUIjNV9QL7mkLLvzRHjsRvj8iCFKs9lC0LMK767PRj5ptd/5X1s
b/M6GkNV4TRLk+jXmi9/x9rLDr09lRi+l19zaqKF1wwsolzGSEPxaaSzvMKPYgxPVRNMTkKWulef
oyXtb56YF7IaHgJTUaizpxNO1j5G4QKL5fkZbGkGjZacWAlbjGFPMuquXMr2LiOj3hXuVN6quRR7
HVfVZS6a8mj06XDiCDP2Qvr7aq3NYKkY+scDPENrHkNm2ndewm5DhgI1x2q+0unoUylGeKUawaSR
J9TX/KnPfneZEQeDA2t1oe+ZXeua5Splq4UncLbbIMv0e50U9HUCRrtSc3Pzs4h5m/djNmPneU27
706/K4pZvX/FaxEfWqP+8CzXuVmeeDgOneY8V/HPkhiRsIzbdlN44Ppo1qNtkk5gqZfquBRwp5UC
zNyouv81qOcVNmkiMvfaeDMdWPTRjXLTdGt/T1owyWb+1wjfYsfSG5/Vtgs873F0p4zhOvfqe2Zy
yKU1nqtZcgDMGgC4zVRJ1Muw07HD3BtWpGqcv/MYGlvlj08oyA3pqtxmVcp0t4KHrVTx3Ds3xu3O
Zp4YG4LvfedknMCvhHSrLh8yY+Np2A9iUul+ODhiZ/bwHbU9dAczrp/jZdo7XkWHn/jgF7vhuujR
PJXwpvnQmmz/RdaTVJChWzKMNpFv/SK3wAs5VilN8mkOFSyJMEHbCrqGaoR1W5L1nKW8jPl6KZqF
F/VBVZ0966EoMk2BFrnGU8BP73A+wBtuatYsZB4kTZi4OAJEE+pHzG4D3/ikE9qbLHHeGh8PQhUn
dxUTBCp76Qfz2BmbybHO2aDHneiY+GRzZz+BqN+vmfvZu2PxvkT2PR0sqtKRj6dM99o0aBlQMHtq
LI65ygn8jI7ML4+JgRbvjuVXvDTffN4Jt/1rqdXVrdtoa+mMU6m/xwxoMTz4+dbKS3VxJS1PN0TV
Tju2c10eX/AmbmmaDP7FteAEhSs5W6ADvRIpwizrz9iI4gO+LQjPhW7vf75EBskw3ERPjyKpnEnj
s0FS04k/xzW8hn4dzyUwQjm8VQUaxOIuv2lUX/p1Hp4g1Iv3us3etVmmT4WarE1SD+45N52nAX7z
fS7H+mNNCaNJn5bEUW+jTsXZ72xaPAe4aGmIv2aaHWeZ1u8DUcRh0ZifNcM5xO1a3Wwaya32K/+r
7cbQa4T3KxvYUxqy5F0YC33xYnOYFo8mFhTK3cyF+0A4Zj+d1A2tiUlJO+8H7okgdzi8uy47e2pi
3jL4WVBhatr0xGLvs7hMwiG26bjmR+4TToXWK5fTpKYfkSXXZ89vXLBd+WNNav1Q7ZQeXZizHMNT
9DQ5xQ/yK1K2GKOhGy/ZeG/LpAmohP2jqrz0LLKE5EQJ/mRyrcdYxl/e4N2Me9yFm4JqZjutVXQo
jG7e9utUhYNt2bt5ceQbjqHskMXF70GJbzGS0WdpZnOYak58dxn7nWXp+IDVaO9mrvrU0+TvtOae
gYW5T+poeHUEeUy9rCbo4tZ84uZONn0fLU+zl27nEVLZOFjzwYOzsht9WgFAttm2lkv0zdbRE+8K
2SutyfhyZqbXu9Jn3Fx/W9Z7UtfDmz+n/q21aSDLMd6RWfHuMc+LZys9qGbay7kgxCJ1qi1Lh696
WudzCf+xTfL+Q04Hndb+PlF5sasr7R1GudTh6n7JTMjPYiLZGW8F7WOFrwqqt3/FA/Xb7Lvr0In1
RTuecW/EiD5/470xPmuF3OEsfnLwypQd31WZwDZptIe+eV3afNpFqU62vHYXg0Hpu92xlgP7m2GU
T2jNUjvmJ/ODjgyJ+jxNPUAa79IiZ+yYbFj7PHZNNpRdvE+TvKWtbd0dA8B4ZRo/8iSxXxbdPMlR
l9sMtOwupTAwTKoAYW7ivmep3dFM1akm5BpZX25koHnmzc9SWVXgN82KtjBivnIXL5jLZthlyH5v
zuShaxRtHvhx7mxJBMiD0hYZg9C2CnJhsHUaddZHlq/vaz94xLtlH5H28hs+uL+4UIxtzEY6pFAR
v6/Y74Kemx0fTGyHi+EKKvQHXnyY1LHM5foOrmqZvRIFT+qbiJb6pYzN45jtq17579JRxqvBHV2O
oGulNtyXyY9DhwirsUyqd0xCI1vEbJaKdc0+x8jOmUCqLESSyj/TgqO49ZYWKif/1TbNX8mqjNuf
/wh4SiZG9kEsz21khHDB030xjXj+mJhhX/ViVrRbq/6I+DyfmDZjPHv837mV7R5jSh8On7R4y2cU
CSjIlqWoRaeVwhXDoCDz0zbr5AWjy/XP77KjJiXrouRxGNP1My/Usu3xURz//KHerhkxeS5HSqnf
FAD9P7/LH1tFypabBZN0HhEF9odW819sMR2SqWk+HN1/aDCUyiQGRmdAQ6plPUDSzIJsAFZcmdBb
3Aamcco8pWna99kbor3vNCNlFFVtM/JhdhBJUuuJKhPRLzEISpjIPhhNPHSmjKzQYw64YfbPSN1C
N0Mii46LIpOhRqXNvCfWbqM5te4rvjzKp5yL2xr8jVFApo5i6ewmtRlcvGRO1Bo7Vbj3jrCnIKXr
2rCvsRtcdwiUD7d4XOs1gKF5wlRBlUmuCL+LGfsoaxG4Qq+YUfTJyhXejHQC2r1w1KRYTYbVh1Oc
57dGtVdsEB+kQMfMTx9pOE1nhCMjpSGrg97zAUMb3oLyk9r3pXtkaLmKOp+kgcEGyy9bChqry6+j
RSlA/9Pci6X/Wn1MiTqu35OK8jDnLYXF7YstNVtxrFd7vfaxjoOovphZ/z1xYuDlvfk1wrfCXW3Y
26HriJ2aowY43vq0LIwSUWKnHTQkoOQjGVT9eCyyFV/kSWi2CLzOis4y+W0M8peJ+S7ocI3i7rB/
rF30nBM4tlWELGZRHCE5dYcliyFYJTng5cQJH9S5Q7OW7TYj2iepKNNZEoyeO58EoZ2vunSH6PNs
zYRuCFJdB9lulvSaKKm38Wg47ALk8dlgNytbUvyPq89VYXUUD+JH2cBtcsbiPFDQbC2/h2RORFig
GNduMnhhmygpgqYB1Gys61s2JnY4dvEHOsizm3T1YSkiUgDgN88ocoonnbvTMIhygjZf1qVBsFAK
frp4WDQEigQJDnDiOZcWl0Sn+Gtoku99oYOGd92gwkQslU8VE5qAipmxdaX6y5oDUlYM1ActXlr0
oMqNssvYxgOWmHR4Sy3jrobvok3tcz4/PGqwaCf2P8/rSs9WlfWWvYVyN0TymzVzjlRYemE44ObK
rQ7Qnos9s1LtoTHcHwidemfEYls3VsM0mpCpucuZsw55E8Yy/R0XjQHEfbhiH23DZdkztFhI7eKe
qitxsnNKhtlGJ+bEGa52su6yYenOBJWQBIN3IuiW0tyQADgci5xCgE0WVheHbdfKzVpJcTFUlu0a
k+6eKdgJT02JdSbbsreAl2CwXqeUYAcjs69dPvB2ubmmWTQj0upAMMxM4DuGv8yIoJcXpcwxMcAK
ThvxVitveujcT0Oi501mkA1GwPmKJG6fnWH+jVp1MyoQbMJX+wZJNpXdS20TH8KMnYjORp2JLh83
plf8hWnjPRai2cf++jVQmKFouWUW7YR4zyyRHIj2GILcr4wtVSMXiQbWgNsGtwY3GN6AS6yqdmMO
aLR1ZPgHXbHCQOcRMN+yo2iLeMqFlkGgzNPmomsihQqb9pXQHZbCC4DPD1Zc2l2LlO+nrCQ9EdRm
ZfZRGNYpc4YtLjRQW0ixQRPF3/xpccPZrhh4eDOFi5gP9qp2q+XMB7kOPNVGcUxs49ZEgBh0N58U
ptqNYxMv5uTnTW7O+qIKSmquj2lbiOkwwII5NItkGuDZNjdZnW6q3hsuY9WTuKZ57dAjLG8ifrTT
E4aM/PmP848Z7RN+tXyfOkN8jrJ1OaFQtnZRnT1jJQuHE7PoSadYxundaHNz70rjo0BIvKyW4uO0
ZCbdjvqwq8IIzSU5GPaTi+JwrAWNQ4Lo8tYh7bp99ORHY3nzdfkylAoQdwNSm5/2q+F4CLU318ep
A2C9Lu9NPN4Jbeg3tYi7XelaO2vMzTB5/JKbjehrXEVc5n7sRS9/aiBR8Q5FkX4deaF4OqbnLCd7
omS6cKopM3TaFC/zIJeg6v2z6fsED3m0QW4jfgjMLkElhnLPW3UShA4SLzLskoh5WOwwHTSl/ZdA
qg26RBBJLOvo+HACgnOmYbZkualyZR3tvLvPVX2RE0ObuRlxk7QSIdjWHd6ynrxXyuON7yugIctR
T7kOO5+KUL+rSBO+hSHuOi50gDJCB8KAkoaN430ZLLPdjIl/uVmR4NrMHxRP3ZMsfXOrPKoJnbvG
1dDJ5zQ6F0f709YGRMT3a8g3ADM/Vkt36Jzy92yIW2zX3wfozruHtcetPZeEjILeqbN/sK0Tebp9
inA5YxJvtrZufyZdu9dO5mzaBrVZcQwHLelQU//IY6y660pSFhRTwpmH0g9LgkAFCwnv3ugDexh/
YpyqSYjDBWv2jCHGYbRPi2tfXVOWp77Se5AH1K5FEYVei3hizKyHQrHPsInEpDUyQ+IyrBt5Xkru
1Fnq11Qk6oxMjZekwc4+Ose0W+Jtx8V7dpyJIkDpq3KZ5NCrraHjMAZiJiWS1rtYPgkGaVG+zg4R
a1P5bbKE+aSr4lxUYkvQKbFoo1OGDB/2fVPhLhY9QVOz2W5i0ah9VuKKWiP42cLmso+regnZushD
ggOn19VBtUsdoDPJcGm8kYSLDA12VTfSGHF4WaS6eCU3ydoz/s10S7s8o53V5quv5KmLyDwdYyeI
oxGv/7w+9eVEmWbm1CGzDMuOyVVduyc0KAS6PqwYuZvGtrQqdQQtj2F8ng65kLfYH4gdE2O8xXhf
bU1t3iGD6k0z4HLOaBLdlKAh5SbkF3ZxtBlX53fZVr8mqd6MCdHXEvXPgZy0xtJUEJI4qoVxpa8H
Dxc7Ir09LPuSxLPOTj7iWDe7fkbnMhy8Wey4BFlBcqsrcrSM2tgStan30rnJDsq/IqAT3xdKkXxj
gaC4UAGJXTOhzxi6rfHAT8vZUi1VU7Iv0nL57rf9TqcKAqc9vsZWd4vqviWzrfrteGt2koKWh4pB
oPn3R8NArOUT3O0zod5c3S2h/1hvka+twY8jG+Zz7iMWba4DL++/WFWQ/GDTfmZWFpjWrDfTarzw
83+YKv0w8ux7glzE/sv0TEPY7N3RHE9lhBxZMK703fxgJMkL/HaWG2aPTAfXLU9ydnFVtMZB2z9H
pyFWaF0Omgo+WDJjM0xOfeyW4bAsTXtgsFSdK1nfSaBGGF2aZ6YVe6fPAq/xy3Ag5Wnj+Lrfuev0
I68xlpP3g00ytYCN0s8fnIW4bbYDtgVJHDjz1B4YOzTSzA3LOt91uJp3lSLUzS10yMXfUbr36cEw
stfMK8qNLJr8MCqLPzxm72Av/DeM1YyD62bfaXZ/tMc+/chscO9HhB35OUdARinXDW56Kex3UQub
XY36B16R+Jka9pte/fgFk5bcAB7ZKV2RMDIjZrHXIVxWqFFz2DjAsMhWgmG0WA9cgovcrL+6NmsT
xEi6pEqo+zAZjzOuarF1mjvXykGjxCvxgDg6sAI8L245bkdLYnYbsX32TEY2yZp0AYExFUVFV5yj
VL73WP6INcHzV4we8m/Nlrgd4eUf0U0h1SDLM70z1q8a5eXDptHggDySMClDisXq0M2jzaZLTUXd
eHGYO0OGvgx/ZAKV/u7q+Wt25vk6JjUxvb/btAz9x4BYNiq/oUXjWjbsYm/2wgjYYen3YFKWY1Z7
JIo6lP9kzPahRxd5TDzrKW0z0lfa4QFhSg6UmTUc068WDA2aOzPMUUfOlnwtdirEW89wcj/G1RvU
/heMVs+UYpuUsn2Lm7PfRuOItv9TzgTrzXZTUwOVuAzVtgP8umPcAIHVcj5YDuGiS52EaCpB6WaS
9tRjCi3Wm89iPXEQCItUKj9ahr3HRatvdS6SUGVEKtn44CoQYcnckDMT1/eOG/sw+fc4LuaLngbr
QOTqk+MwpnFt80JuBXnWE83QYNtXP/LkEXm53TQIDgfX0q9xnTIt7vxqq2VkXovqMOVedkWid0NT
dhYJGfFyJEn46AK92ymHFSucY+Pdj9o9XpcVbx43IKpxOab6eS1watgTw62liv5OBQK8xVYP84YP
qjYKwo4wbaMbf5Hr6e+1zBJw4daRO7UMUDfXMC5k6NXGtE+nZKLGJ/0w86oX78jEo706/XrulS1P
msekdM6jBPnnOncOjasqUraycqMOe8F6fkmtfo5JNZrHleKtNE+GEyG/G1tS7AlgyWv8roVnnQXh
xCTTFrwBevmy3L0aZutcr4WHMEuWspGELVbUg20198Zm0ykrPRDjHQalRzayHiWBTp6hd6U0ue1q
WV/XHoNUl06nZuEIV81MHVJG3nXsudTLfEZt4kKYRdEciAsc5U902r/s2Hb5tccTBcvVTzpxw5Fs
E15slrx+hCqt7qX1HiV5KVPKggz7kHh42S18HNWwLRPvpU79ZFew8c8sIH3VSn6MMgYEhUMNqcUZ
d13THZQrOexttunSrP3mi4j3UMvQSvHgNjnVfp7JoMyZW4+LtzPFQobkQ5Xuq4YS0evz/ZCu3c0k
AvJWyvpva06mfcLKIudhxqYahVVar+2l6CPzhVXPg5Prn1yGPFtZ9ENFwt8sJkpJUpBV3DDTl0Ev
Wqbzj79JTvnVN0g/m+MZrJFhsODn8zj16i/tPnRGFk92bPNxf/n33mCo4I/72WA7oiJ5eu4yFYwL
Xdz6yTbWV6zn385UjJvSTnaCDXB6y9rf2jQm58xY3lY2ATaDZnu+WyALDI+/idOMzG95GW22jB43
bRCtzjtBkmUAjCIZx/RpaPvjyjrQgWtMbuHpoOmyfy/ZyjqOo/Xsjltnya39g8e2kVPAgJiVHs0k
3Jf5PZGq3yfCelndNNlj8R45ROQvVhogxkbJN2MtjHMEzoulLwpo8ZB/MvaKDNlyaXi8wkX/mvtx
iqWKV4stiDDLiVZIk/OCrrotmmjGCTD4u6Jiu8ub09/RslgPwToLu8o/zD3qrOclFEkYkZxHbBWH
+WaxC6YpoOE3Zi3XY5OVDDvaetsSFbetas/bTcTVBFbTLoFvNW9pRNpt09JLxkVfHCdho2OwiIF9
5JD3JkMXPgz7iZXXt8R5irkWUgLqTqDVsxPtxq5FADx7Eu9dZsYUJYIPdeZ7oWe1XwkvzSZP3BfZ
oz85RXbzvFTuJzPSrOWmdyq5JyzkJD9aTOHLOL677XSuvWK6em7cPfV9EmK9kXuo4YwKomL66AkQ
SrZj1N6cpGaRAJshwv13i8nLZkQ/ORNlyS9ll9zX8XtdpXx0LfkqKhuyCeMPXOSBqhv77nEixjQ4
G0mOY6jFL1UNFUzN0dj0FK/c7l04L9lRD6wBARYMIlt4225lYJNP4jN2m/yVgvhZRvROs6iPvZXh
skj65L73FoNrmcV+yUIMDana91MVkbGIY0LVeue2P6fFx/Heq+uM7h04ZZpT0/Zvi8V6Vj6pIaCF
qW8ShxPjnhwgNIyAucqecs1kUlh4d5yUUGBbZb/iZoqILWfXdez3dd1OlxaLFn7UoB6uxI4RJlQA
DllX3E304qgb5JuFKNxi9H/JZOlPgyU/iJB3LtpN9j5Kthezisj84ZKhwgayV004GT4rGAbPSlmV
+1n277bHfh/bEi/sj5j7ktFVzMWYN2S9VorVTJXijMCl5l4HWi6yi80M43mKFWRlU635X0Sd13Kj
SrSGn4gqoGnCrXKWLEtyuKEcxmRocnj682mfU3VutGdmuxxkaNb6YwbUl5wTSqAeFqPoDLNkEmXJ
LW7KV7qeltRgis1Iiyo2sm00de8als29hJuh+s+gkjPeNqK5jZCJ6xrkJB+ohncpNRst6v2E6DaB
tPSzdE1nB1n/7Rj+KlUukpi64Xjp87eGNkSvIEL1+d1GU8IWMUU7M0ijNRXiMQdUtBaSnWga02Xm
Z/RddmKE90vvSeQ5x3SoyQNn5HVyMCMjR77qZAlu7qBOF0kvwjnGzGFfDmUKj0/LFxWVKA+eL8rT
5KzRjXipeXG18BW/Fj1Jwr2XOgFKe+8wJNFAPeIY7PteNZuBQJCmtIkudX1vHpXmoawzuEUftstq
1SffKg63dGd2rbvxqX5zk97aaw7P16Aw3xqeXKvYFvoe08Sfo0RHmTyQBjqzP5rbij31i2rfPl/c
IluNT4WIigpn26n1/9/hk4nKBrhEA7rICSxZxarEda2eaTdtssVZgLpxyn7HkqqqoYqOo/Eb6wXs
+OBdOgQg+/9/GYf4BSdagOM5srdek9FiCJWQD8UjSZqJ+U9Ge0iGaN/ZoYm1yx8RDFioFKL4T4lR
X3b+CKghhLNMrXqpkQqJSOz54LTKnR6g6uwob6Ne1BrmkzGkGLPVAlNjtSgqzhUH8rHxTLlsPb9b
+gTrt4iLtkYd7EqurWVXhhr0qNMfOMQueTvQSOWgpiirwVq4xtOkLnLwytH/aGTx2xsAH6FBWZmv
6zQzGDlwKF6vtnnV4xbAwQJyzuKGhdlN6XcH6BY1ImLlJDQc5ug/GRoLu/6jGuWnbPF/T455NVhy
FrmudmU4yrmu0MK05Sfff4anOgT7iae7HKunOJSasiI2rpVll1tlZkjoolottDGMjk5jqhNhT2vw
COy1RccTke638zABKa9y0anvkgaG2NC+nMyR/2K8JyhXdLIBUoduRL6QawY2Ub3ytara4ZpYPMHF
q2EwlY21SY1qWFczW9lY4yGqcm0+6sPwz0yLUxd9eEV3flr1Z64Q/caCy1hVnh+vRJa9QQtUx7Iy
rppGqhHpH/abFYXENNHZojpdO4yV8Xzj2m7ZQpYvDIe6Ufy9CrdcvJvK6arpQXUSIj9PUNKXZ+2h
o3bUe1CGWGr0P4ZZDx6apGiaGgHVkMoF8P80iwKJ2380omPPMsTPQwNbVIh1lbNCPN32ph8uamnY
R6N5Mmd5IEhosMJ95DHltGQ0JjX68sLwvmRj46oL7S2SgYPpUqYOhb0ODIFBP6M+URfso5OBENg2
6n6Vhzi5g6EEjg6CZBG7VXYM/PiloqZ8pU1ZQV0jnEDr0y0c91VIgXPvLegvTzdpjTEbh38EqcBC
BTD8NZg9pp6ovChP+K9WyMWJuhNoW5zKRgu3rkH9JW+fYQH0TcDtm2xqKcAcI7p94/gqR2+8hhJN
A1L6c5l476VXomswq4DjEiOQ3g/Jipb7YGlQKhyl/UmXyacbFvY97LXw1OU0BHkaQa+ZePhpYS54
47GKNTTL5q13wO+FfMIgNjCz8ZeC2iOVxY+3BKL01nzDzqK3+L84VnQeHJCWivwzHl/QEK3Nh1SB
1BbdaMkNvegwLYZFFEId68iw3fBQWX0MtJlmz27hZ8AA5csFQhMneXftV3SsA7v9vdLHc+0a/QbL
+67q62jvOo62sxbgGMFCKFoVZB0cSn8yYTwA3o0gWGg6MIEIamRJAwIyjzoUv8f4RiGjAUk2jvOA
s3MHij/NmbW4AbWk2bHHQ3SV4qiUOWG7LLWFbJI34RvlmlvEPlRh4hys7rUi1WtPo32MILvuWhaw
oHIRYdTlIm3dYW7byXDIBuZqEy966hjqED9f6Itah5WEiJgE1ngBusoVcvDM4T5x82wL0SeLwS1w
UmJI1GfP9BJX8n1nmkX2VtHuQt6VY2s8ujzJt5lVvflmjOE4cSjlzbThUlYcxy2a8V3OGIrYpudx
DLTLhmXN89ah2JXy7nlBafdKNuWIL4ZEUVT5kdmFp7BxF4lKo+uk9P5kIsOIiIUGk+jr5ZQaS80I
tZPnUUobJuaVDgE8Z2I4//fiPP/UO9uBxqplzfnMPcmgij7QW9UFemB8293aaZxHVkX9WY4WjXJd
81RiE1NQhZ8qQQ1N+2IGocVcjGOOTkutDT4nEiBQmfpI/Fx/Rd2fOJRmtezcnJtfTeLba/2F8Lts
ic5hB7f/PGKKdDVgg1zpfnB2mp5m0njbRfYsheL5ECjWkeb13XIy2FraSth79EoXPCHRJrfIiLUi
t9jVUGTLyLunrh7e6L0/FkXHBaLsD6dPyVpRZFrEfRgsBijtvRX688hAmG+kIEimyQZWa9g7Ryug
oxJda9uObznfJy3SKcUgWTVeVOo9Wfz9KAH0WYoiLPtGcmHM8WZVZj/1k960xCh29/MqPPXAv4gs
ulfwnGhhVoWNFNFak7lX3bGTijm1XIRqodU+YeVZI/dWR4QkqwbWr53e0ipuT5HrZncw0gp+sY7w
pav8HpDcxAqVMVBZcmum9QA8699NrQYawEkE+c9hG1bZKvXqYhEo29rXI9EZHJ3dUtLqtrLKALdo
Y063hn+JbW83QBUvHJathaUjtPTNCXi6Ch+G2z9aw9JfKyf7mXo0W2Wbp+fQ8N7JX1g7kMFXyoQT
ulkDSa3mLLDt5oODtVyIqaH4uo/V2qLyFb8PUKzydGqQW3E1NKudGyNZPV7vviR5YM4zcgxXdafF
p6Ci3pVpvgxg0aYBWsnlUbTmUUTHL1FERzv14VBgw0KDZ2uVtPOkAI5tAnQS7bhvYckXdETxc+sN
1ioZ9B8OAG89Ofne6GrzkDaqogOTdAGjLrsF3m2OisZXiygKzM084ZlzLbRYXgP0jivae5hCTG0W
ZpN+jNDYzY3JqujLdBDDdG64xbmBTiEI1oVDmpbsqCAsnsZOYIqJxRK6xCqQCOrIiqtIylVXu9kx
kpigqSdNgugLhmLizuqNsx520S4T2bTKp6VUBZoTM4F1mtqfPEAslU7DTRaRs1boRb0+FItistWN
5+m+5U3bqNBw1SyIS+BibkNFEPaS5aS5/PdiWGW2CSdEBNpQpzMtbu2lX5ViT/c8v5qB2lOXouy5
3ljRe9EmBsk6Dx+vz9ZV/b2N0/pYx+W6M/x2FxCQwkTqIaEYVXCO/PozixptR3gCFe6luWN6T6/Z
8wUF1kI3zeRTMYROPCu527pvoDF/90yDMlhVUHOP9ilvjAfpXMzPxriNOsj8MUiMZZSA2hdmyd0x
KPNcqIk26H5TD5E6FQDM88JT1nbyIiwgo8vkMoT33kIm0EXDI02GbFsPbraJ0Ge+aAldWGaFtSQd
vL1nBeajTM6BV+sbulGQIkT+abL79Oxj23vps7FngzEaBMooBptSj9aWT71dYg9vsq9f+WRIpaLX
UNffolEUCxcl3UXDmDkrAsnxledbA2CANU07hb7fvbTt1L2o4r1gMdnYAm8Ziohx19jBH3NotEw1
3VinGb6nKnQwc3swI9HguweC8LV9DNN2CLPomFOMNbM1N3jpjCF4CVyBimlq+nPvRVj7JhfhTTk5
3bERL7KgUSRAvaxzzCO2oPMb8Ic6OM25qSKU3BUzn71l14pWrXqzxKQCAXf57yWxWGNa9tWZPfa7
MZXFLW/j5EUryNpQDQxyWfp4qkpqjvvAffFTbinfVwdLgml5OsHkPqP3Se9069H6/TJWfbxzHJoJ
jEbPkM92xMUk4wWBGTgjJsh9DmUUhZW+hMG1NwRAkFr15AIdP39Rpggh8BhHAG3Nfen2hOtIfpgK
OSAdxqSYpL4q9gqYDEbVkIvcckxCaldJ5Z7s5+SdcJpQnxZ9Edq9V2M2MV8aIB8TFCPSznmGs+uR
YQo3C/duP+ciptQcb6Q5LLlzzW0aOESUZHTOJIF17kRjI3GFjdUSrdvAU+gz3GJirdvBsHfK6SHS
VjvGY2XN3HYbIXQ4Tb0YT6PpftWjIXYmQPk2GRGR9RM3blZgUY20rD/DRnfnfLJccAXNWOtRnx1D
X/8UuBfx/iU2p4voj3G1ckol9yIZ3QuugHWBF30ZFRVXE9IMlP+6uU3YZPedAVNXR9G0seuoXbcU
YHOs5p+l7hxNfWrPdV862xhT5qwdCZAqbTKiMjfwzoGNWzBs1L5SrNJENw0gl8OvXzT+cjC1HJMM
3lQgwLdokZjALgES0YWbj9oe0+xqmHx2XJGzWhWYWae2CNdWGrxhXuUn1IyjyCV8YDZNl5rKOmKN
hP5JqMkGfK37ylIM96NbLhUaQ250m7vBJyEhWZSFBhk4YmgQCL3jseYfW/lmF/HGG0m8qvtb13nj
yTSa+jK27r0dczDxMhuWOc07OzuxeuTDXrm1quxZPj/YR1R3fCUaMdeyltYKajbcRKmuY+hiMZCj
Xl+Hgm8WKPgHEcKrYAwkcj8sWDUIkyhAwizRMrn1TX2ggLHcRhFHqT+2K4uki4pn/UWpEy12f32g
ObshtY+W2S7KKBb3Pu2iZdV+1QHwspmXJzyuLrkZpNY1sV+vrae218Bt5fD8gVDsFDXsdrAEyTNm
usmc5HpYZumHbj7dPAR5Z2c+C63Vz6ZLOAbb9ZsHTvwdYKidlbamXoVbJ9uwJTAH08OD/lnIF2xt
Z9ckBmuQCEbTCUmM2djnp/Qk793ktemTv7Yzw4Nq2iFe/PdH2hPCwxAV0FnMJcgL0lXuNM0uwshy
DJ4vtWhfpET20VpEtAVudyzcST+Foxi3E0E9s7ybszxOVzOR8RFBNO5KzUJYU7kvlQDhtdqkmw+S
j7Tz0TsERXP3QKgXY491KfEOZQE0ERYfsd7YJ6erRm7T1Nv5SsMoXOqvWWWYhBgm3st/L0GHY66a
21lUvMvOLFZ9ZvlbTg3txQiHCsVbrH03RLka9sjCDRlNMsOWdcR9yTyfNnvsVnZumx9GRnoTP7m1
yUL/1uWhOoShfy3d6ZaYlv9q6kU2H7RhQJkj5NKp2+alG1BVuzxnpV9dOjzsAS6ELU4btBgIemp4
Otr2DkGfkeTtx8kdHNtY2jImDNTn7VOTbh0bFspZ0/iXJMdlAlTWLhJPUpDqB6vEruqzXlXWi9Xc
B1LuKJjS/E879LiLgyi+txEPNjM2soXjWvmsEnpyQIhoEBRuvqdeexktLb6mXZVcAy39zBNprYHk
ziIrlrH9BidZ46ixCRpBxnrj3tQXvIvGqjSDnAW6M+8th+OGg0TebNaR5zG6CkQFx1Ca+b2oX7pI
ZxQN/SPRY+3CFoCQo6GH7wx0W6TE7WuIdH7lpGl9Eq38qhxfO2Z5N5ztAabI8DqbQuEnBOYUnCx6
5X9q3hnzx6udq43UcedKs+5OzyaOB4pSFH9g0cBBikkyJ+yynjiSeVpEvsTyHk7RI2YHSkM60tHC
lVuzVtkpGkD/MlXONJ0OYx9sm0w8kjrq4jDhnL9YngDwia+uu6oxwXx4SLFKYfzzJsc98EMcQD1o
6jA0uFxeZsL09ZPuOfJklxJ9qFWiQGcJM+yYFmEQmqbs9Y1ZTcEOU4Q6dJpNWFkVNCsUAt7lvxe9
y0xU0FssyxaexEOtg0m0ehjiI0EYN4KykSGHK8xAgcJqm51U7W26UWRHib931VeJvdGj8TGizVkT
hxgsS7ZSBlXOcxWZkDNlecFjvmmVYx3DJ8A8kVzN8sk+ZmSWtzZqsJ2E39Sya5toNzrTgdnDW0vu
xV2q5TC3hbuKfePeslNttc7Mbsp11o7qRoBbiGLVF86usgRSUPEENvP65CUT2eFttyYhhXIssnbm
pV87RBH8TZ0ht8JAgdIrHVeFbZrGwvECd1b3drksBGujXjrwTkzLaz/I5XwqyS0Yad78Lr1VWMJW
iXoyd64j7E1m9ahXAnuH8qaZG1WGAaqATZTuOaj6s5mE9RYWqLhaTrLmDCXQPBLqPHrmOMsBX2a+
ibxRBWZ464Js36LXnEMdhStc9uZBpOSMFVxbbLIYGqXVvI6FbCE3i5bpoHNPVWKU18K2X2XehpdY
Hx/NoNtnQlH5ABciJX9Cl74OQ17JIrvWcfYzogTmGWLFm6rtQKHRnKAVqUgdLt/xvYmNEio5gRqc
3VCSlAoat9Ltvrk1jRUuw0gPFyG97PtMFtW+ikEAIHLWWpKSyhjRC0Yxj7YrPcUk97SIIwk/THZq
HHzAySYy7Z3uo/PpHDEDOtROsun8E/8vm+kW9azDtE59V5wmJyk3HlrT2hya/X8vBnvhnhrwdqcr
bu6EcFB8SikPHGRGCmbiOMAZHftORjhTQD4JTrMZt6diIwsUGGneNtcmrjFI9xlBm5Ovp5CXxJXY
lE5ICEksps3NrCOueE2op2equWVootEfjZD4hrcMOsuHpJZjuoAaLFfF5ArAcSm2gzle0gHgZAh5
YhiFM+4rG1W7LJ3XqdDSQ2z0j8A3KkJqubRyQ96JeyroRar+78V8/rXS2s1UttqmoJ2MkMen6VEL
wRfdPD/X0P/EJcyzenQ/PbddF+rSuQIrAz/LrFDqTZfGxldocitIP1Afb44xD2ZTa4uZFwS/ZHOS
PAqv6mSdmPkZ2BCICSCyh9fauVH6jAAk4mcdLYJ6yWidqDyaRVUnOSJUAHgRvTWmuWGvmQ+J/zfx
medNnZPFiLfwvw8BpUKcWWb/kkc5+e+5CEs4HNXyALkmwm2PWgkDiNGmn4ehVDPxNLQO6hb32WOE
3GSbcuc4ItSsaFFn4DSfuaTirkfT3viBuyo1/+epR7OS5JBn/odbBGf7adPRhmwZWfgvC9t7i4zp
mTqJf2kcK2IRpo+2LQ8jkvBtBGIEXJsu05DbbYD0n3VcNKcIqCDnYYU2ZV434TsmwLMwyw8maQad
gEmyXDaN3JiR/Ulg7L2t7CPA3q7u1SIGv2UWXI8VKJbuGH+h27xirPrIYVlANJ5xDxqhn+o6EB9J
tCRVqMJv16mBKLs35LKDTUJOenc4IjhbMcyLh+Ubx3Dsb+C1QIjOr1v6wzaQppqprGfXVxE+SeSH
RHcSEKZ3OUp967PtXpze/hIdWEhVBt3MhPlH3YaJLRrtxWCRBt4C58hrZqTbJnkSbyAg3nAgE/a7
m7ijphyHIU1Emx4QYCZLE5XKe13V32mSdsteYr82/C13KGFddvRjEhFkDeptVN6wlpbFYBU6dyNk
8hrc4CwC7dz3kzszfYXQwfyKnf4jBLtmJeIU4CmyG13rLeog3tFi8AWeaFsFZrQq/PEnH1xBvKPI
F7ZFFlY+1Mz6Q3fpAalXHN1nO22RnieKrORktIgTiN+bGJe6HkfMh1VfLNoYCknCueL2M64Jjeke
CXwJ7RYXw3ZCCG2mmoRVJdaj4nXSQwJiliMeW1ouZxBU8K4fhGcNCzG0/jyf9AecaLCBwU2WyUTH
ddqmT2SOSyrKWKFL2ZKJ4B7SAbt6V1GmZRO2EuXGp2p2jsUEHQSKNwf0G97HAIbP3RlppzDgUfum
Be1C5+kwU6yDxkRkSetYlywPVp6R/oL1YCq2xz8R1l+YBnkc8K/s19BY+TNtoTvHIcPf8x9IVkXa
aSGN8rmx0v/W6A61C3kE/7Ioe5dkIuA62XMVzhPdQyhrMqpVKKCK8T4k6esINFBCxrSlHc5Yq8wo
eDNHwKEqxTIsZtg6tklZvBKo8Uq4Anm+/bHXETyhinzjoQ5/ASAx/umtOJAfcbesYYtUi8Dd8X8/
RajYtaM8vcbI5+k4uZYaDAym679QVruR2CmXNDSU3uRod3+p6axhS9nACxiaFntmltRQQ00xV1RK
zMkUXyaRz15XWOSD8hCcfknNvsKxpHNp1+EsfzfK8TOaEA6bwvkwDW2fEhwa5v12KP0PVVLXqOeE
IXjZxcRbPCPd4x9hCG9mE68z18C4P37bzJmMpubW6rJ1YkMwZcZgzqdGLNDCfcep+aW1/a+KrCvT
MBtreXNZ5gHTOk5Qzd0I2X6m7rAXVXKqJdFxqdQ++trZeiJw56aU+GuC6IYjiTVLkaSTp6s6ML74
fK33j33vH+E2VwHcDl6/9MrnER0H0awJPdJgowtP5aXb66cycDg23RUJs/y8tCR34pX0J5I/LDI1
k32qybttaL++yj8pRTwRGQXsZ5B2lOwGpFm2kt95kd9E+ImhYI+A9O4r69cPuzcr1FZp1uD5rE8B
EDsg6JaFdVsJIt0Hk3D32hk+Et/+CwkrYOGtNlMfb4C39UUYjjEsW7OXg/ewmqfDmUWzqAjDSNnr
ptbN5yEjWZRSQqL0X+owcLFY/brr3bN7mgQGhxxnH5HLOVncE5s+8NjMHRJkIdxclpNe5FBt2kkd
XCbG2X+fNozNrS5KtNp2g+QhL34n9dJlxK5GSflXDONPEW291KhmrYfh2XfqY0vAC5liwXwMHNbn
fGe5r00lZ6HelE/Z6h9W4zOjztWPRw0dtv5BQU5MSPiQ5SeihN5J3UCT0C5jdwTwCeH1q3VrOKsh
IkGQI6qbmL/zbayafVZoeO2bdVwH+0nqKEPERZO7vMwPLFzkdACIhe9V9aH50wIl71JnJ4tpH68w
r/luuq3IYrXSbhHDGyoTrn+8mw0niCeK9/qh9e3J1uFZYhsvj5PuIbjCuVt1wHTQJKowt4XLU6mQ
dTOTbvpBi/DLlMEOlNMvjjoAAxmHS1J/ftzJvINSfleFX1Fyw26dNsZT1AhOUOMGIEgEcZN3CdGq
z5IsHNAXh7fcCGdCESERE/wLN+uOKdlU/q50yF5RGDTdGt+8TYZ532Y7w8q+4oxjvUmXk6nfZGUd
AQYKw38GvRMpgQ7/GiFj4l3KdW1DANEDv9E4iz2K/7qNUcXNnNL5cFZBis8Q0H3FSx5eySzsxetv
ovc7ZyDmJB4/Al2cyJppZi7889DDElo63q8Bx5yKEauNn8rgKP8vxGFeSEz2qb5JZfMp8uoeVfG3
PSJZECi1ajN6JTuWYar+8x3vS59Q3lcOmbHNHd7gQi79uYqLNyc6kdy2iIuE/6bvAk3yA+HXuXKw
/xbOqdGbV4VzpKl8jsH4M1QdaQ/hPo2IcjOSa8Il07ZsL1ZTv7p4ZhZS3WXYX2zUnHgKb4Nw8JJ3
Z9PC2Bo04srY820SrpI1JTf2+KriRSVCRG/DJwbKAOvwukzzzynLqnmEBo/O3WobExlQpmScupP3
ysx0Byfj+SI8Hj8OO6+vvzbWiJ/MuNUIbXxt+pFhckmyaU02zacXG3fTIBEMBMiuWak8spJmQu9e
xok1SQ4flSm5NlL/vX+JPetWevJXIOaaRZ3gfE3WQyl+bHkWIcHFQf6jB8gz+5o6ojAYd4j3MckU
YORjzpysP3txoiaYtyAdmmn+cyWtpgP42szLhy9yVYkx/gAmQSDoWr9F+ZiC6oVz6iYz49hIbkQn
v7WD85j87gFU80lm+642xo0C5Z5ZNphlwaBYR39SZAxVIYUNLtn35vMOqsRHUD97CL4yJpKZmIav
0JQbryNYpjCDlzAg2kTnO0y0s9E2n6NGfISulZ++RvozajTfJN7PiRRpusnObrR3/NMdoRG8Y5Tj
zSbHJjH/eSU7prU39HStsugHgwAzofYDFf7SrE23/hxCD3eSd1VcLRoPmEkPsERUaI5R57RO+mYA
SPYaTxzpIC4NuuDsDfXFruJnHsvW0d0PM3PArLzuFgp7YZrjwSYDCtrKfNQ2b31FtoCyPbSbAFo1
+oqe4BywHm7JQJ+W4MOQFhj6iRiJsZGYkN31HQDkS5PNV1Vi3hf694SIbCrVX6sxavcTKnGojzWC
Sk6rKiEkgp6jaMjecs/6iXP5a2j2UecwGcb+RCk4R32qXcpYzqlIwKKZqCMGyHnVqT3ekJ3Vlve+
HL4DWdIegb/OnZA1NAW/oIaBX8LNZhZoC0qBa5p3RwDja5RiXraDdEaTWfjswLWmJuDDUJoG2V9V
ulgEBaJKlouaJ3mQ5e862lLE4Xgu9aQ9pF26rhqD0Ze8ax3L+hwYlfBAY17m4P5Z5TKQCvUtZb4u
J50c1j7lN55U294jHa5EjA2VoebYTX4SMpt6gpVoK8H+OjasNI3T/RjOuq2JmK407y9FXjPzn4ne
Oq0GdfvPUxn3Zayd495YhLnLLUzEwkxvf0MdkUgXFV+wfSS5eOWmxtiVt1icDDNAuW07OL9wqGsG
v3m7/TWeOnRwHI0okeQ65vwYGLlJbeYcHt3uLzT5uA53EAkV7nroG5oh4lDRscU706f2Pky/gxIN
zfQ8Jp5fefBabLXaax9iF/Un+dv4f27H2TQh8MAvjs2raiUcIBbFwOp3CCRuQ4LbMhvwXKtM/Gp1
Cgo5LDV0aDNRFe9eMRaozKCv4kmfxVZt8YnDF78trwjqB95wvlSPNgm0PWn08fnb/vYFkf6+++U5
DziFj6bwuAfI9wIC72dCS0OkmjpedKrUtegkp6cKXT+neIpI8HdgbzZ6B1lluagGpdaC4/MXlB9+
ltIEAR3tugh+0Ay5prGPGv3byIOrP1Yo5tgUyjDbIiGIZ3lIojp5Ui8FR0Jo91dN1Q+Togyszg6S
jjeheYiNlhROvPrlgHY48w4aTyacPzuzGB9E1K16pvo8JuaBQEpLtvdy4ksbY/doUH7okpqPxKCo
PdazjwGRetMR89Dl70or4jm7DG2hBm1QIb8m31R79BvfocTFSSY0eWhMU0TAf6ahc7SdfyoeDq2X
/ZWDuGITf2/b7pYk5SWQ+M59j9aITachHSLn9kHgzKWKstvYo8XJFda+kYtilI8cTM5vHrEKTyYT
fmCvMaWWgX2x0dVi8bEATTLrXz6hYk26G7KSf7pNYqAbuSeXYvtc4j/EzqI8iEaYTRytmonKl7J4
Q4v38RS9mA7aQPUuQi7NQlIUFDXEJHnhzES4NcNZHjGuDMacBEZkr6xH9fRI/PSBX3kMbhrffWN6
V2KxYvTrsKOBu1BoRdFVL9qR42B0G7j1FrLuNyK8xYm7lW5yQ2Yj0mE6EHIZkvDQ7qxxSxYgSnDC
8/BoMkM7j9p1PwYzecVzhHpQtlvHtC9uDOmDjozQp977jjh2OtmguSdPgNi+/Muxms+u67lg0kPj
DMep906tM24MvScATbzwZu4TsmdA0pr3JCxvdtpcgmRbixtw75kR4cf0CkqdO/SaKR09SfpnT2wj
Yf0pXb+YKa4Mr8xnI0RtSmIMsQ9n2ZLEniKMRLY480W1NixuE5nHJNMbeM1TIY+1pGrGscHgzXpL
oGECekS8dfV04naCQMHAiTZVccdw8lYVcf50MO0tk99C3ZA9lMXaapSE48imUgsaDNYIaq5mbh89
hQGh7NdpVc/HBCcMEplWb99IoHz4hjzHVT/DQbaHqDgMQ4njzk/+IR3VI2PpFS5QhrO1iTmN0BaN
obpgif1EPniQWBnrLj7orf5auuPaetqR4o0+iMNEXppvFGucQbPkmZvCl4xclvpmOuhkIJECcTHN
lZsU9wG7JhPKxhny7YBrnETbA+j+R1LywKtbzir3Gin+2GV7l2nGEbmFMi4hBLXW5pA95UwI0sHL
0N7ZA4n71E90Plb8PpOvQzV8I27ZSxMTQiNjmv4Q0roqOnmcUKNdCdAtgUQkXKQJEtTmeQkHDRl2
PV5MHbn7fHqeVGQGc+o5t9SJmvkoOAsHu9gVvfunI8LizObRpMeouEedzJhaynmpVQVBEStbEJpU
CcB+0FxIM+pXgvAD5lyb//evRc9T1vb3QYWvhmCFdzF6eNYa2ESF61R7WmsRCeJ4tZN3U6+3Hpqc
0U6/Ko8HaV1mf9NoPICHiAH47hP3lPT5TjrVC9kI6z69hem4McsnkUxqiOHvqAS+8xaG3GDWrXU4
xNNQbCNXOzXjO4nwbyJzrwj7DpbxP9SdR4/kyHpF/4v2fGAwaLeZTKatyvJuQ5TpYtB7++t12A+Q
niBooY0AbRo9mJnuqiwyzP3uPTd6AfsUJFF5mxTdZx4x2NGG/kOEpA/DOqSwCfXgqKr5IkKofb1M
/qhGuzez8SPW4bIP60CskbUf0tQ1DlhNYuSQWHIiULH73ZcHu+jwS7QPgtyY7QWrdXnRelzp3atc
/VajJt7SfjmURrhr8vhdL80nN9e+LMP8kxT6nV3W9121UquYn7ZiH9kzVSHLEmiGE3DE3S/u1G06
brpKifzgxi1R8/YU/5WGqq1KzW/JT9Vdxi9TuA+qEHehbd1OtrpraM1poyvopwUdj1d0Mc03rIRj
hH0BE9MI1WDc1APtQhMQt22V7efc85Gqgsqd2A5qhHDiKQzTm6cstFkrYEuBKyb5oyfXfuzpoFED
F7v2roC9X3B0n7vrmBCPnWqqz7IdtLZ4uyC6khMCFFB1rzbOaZLjQFImjGOwJSUyxEVMKcC7XNsz
nVJoIdpdp7c/GEK2M3cByrxOXuEGthM9Jub8tOOk+5T25SWO9CCX0Se80M3gusfQfW/69iVVzDir
CHyB5oQvCZymKtN/q5WDIXMmo1ZfP3riTHjlvbDZ7/Piy1w8NodSnUbgE1iU4D/bOGkiLtrTXXkH
feVGLeIe5Mhr0+q3Xmfe9el7qOXnqO3OU1miGzJtjik2StiRbJsts2PYPS/4yLkRP3sI+FkxfaeM
UTYhfyq2E4kakz/kyUIIV09/p7E62E59SEOOtnr46nXJzdCG55zxupYgjSCgGdL89pR2NxNZMiih
5NXlGC2fY9IIiaVdliT5dcYRPfWLocUfvYP0m68fBwo2S6R1V2gsIX1av8TGbs7Y0kBnEVFvpt/y
wL7+CnfmNYaQOvdiP7QDUvG8Gyy0CPsBw8wpM/60Sh2tvDl7IrmXTFgnqI40Gt0VE7kwbk0WuurW
rAAhlSVLX1tOv+tERbr5dw2vBOQVh6pMNYHVtB2oEPK58CQvMvnuNec5ScrP3pQ3ahzWn8FnTSi0
BHY14nAQthayvrGS4F5FA83KczsMPj1qsAv05tdytNeF8EpWTcEEdgjQxSNCwwPY5HdA1XqdX7pU
vMYRqiW9GW+euoU7/Do29tXo+mdATSUVCDqcyPDkGL297+2Vw+by5HtTk90V8U/VkhsGDjVfYpEk
5IlVUKRZCDOjJtOuy9/CqgmFzdPea5zmGTvcnz7Eu64R6LpUQxeUdVl+JM7CjP0P+wFTvtrEYG7b
ePCXYTxrTIcCDustrIIqRjhMU87tVvK0DATAsxEOmlAPTA+qQMu/VB9ph2QYmGo7dPYAPEQ9yJ8m
N6wPk4y2VYnvUm9EcytQyrcRaEyu/UOjmn0TgznK8t7YhfKQmDw2nsAWwAN7+vsLxaPGP38nOi/b
lSHGqUaMzYndoD6NEWfOji9lq3vNsh1z3nZOjJNDVAkr+USNiqa0s7H+grchPLfshVs5p/YWS1p/
bqZ0OP/9HfommDpjIdU0ZWwxZeeczA8TWM25rVaFLzKSOSCY8ikMliGd9hlvmmsyF059joaqPlO7
S5D+P/+5hk7kuwo6UCumO3u27lQMCDwbLm6fXkcRvlJQhFNY0J8Lc85SLWTncnE2Mt2XLdmHJRm1
jbGwUNnYsvQEg5VI8Qc7zs+oRZcknt6lmdO0ETvpdu5n/NtLd7WgmJOTwSXk4dVCsurUNYT0Y8k0
PSMwEm62MS1mk9yWWRoGuldf0kl/jSL1SVYWJbbRX3rDe3E6YFGe9YgHK8M6RFTX0ItXqlR6hs4E
JQ1v9XorcZO0XyGACd9r4pR7nf2nMk94JWlOaswUSQBkKjwzN7W/LM2ZtiW2xE1S/5Kn0XdjLu8L
d3nUoaTGAs5TDwelEFuzM4+pSFp/TswdiPVx62hWMC9dTdyDl9ZctB8sdV88OC1HlzLAM9IfOkVF
Vj0IJKNhPbZXsNscZo+FtG8XthJOdl944B+hzL+NEuoidKsPO4coM/dP5K4xaI861KmCjTDzMEhh
vjUnrmqJwD7P6BH5KD4yAvxu6/7O7RghyXHqt7vOds86VgQFdhVSyH1tlsxfiPMmRH4hm79XLe/t
yq6JW0B1fEleYSAlFfoDtuacJNHRkNEXBO7MtzUk0AX/D/ny8BxOnm8T0g7+/lyFTpOi42YXURWP
ZbogK5xgZrgQQmCUdOpHefqKBtUONT79RTZBqHEThSGK49VAXmUvMOf5Ql1fy2ymmepXVPRbs77R
QsshIS8uNZsnuSLONsQ98VeuA0LH3Vlh9DS1lIYLJzzp1vQCeLHeJC0iYey9FK39VI3ju8jCZ4At
2c7Qyr3q+PiWnjOgnIB8o+YiVDGeVigiWth/NNEfd4FqKLzktW4Lx7cnrLYjJ8NN3NuwqUAfMXI6
kltFmVPGeyZNTjDQqlOzoCRQ0XzcNG+ZzjdXERru37N0BgOanFVZoRW03W+pjYkvBj3oDCp9rHyp
iNJFN1VJfMTYOPDsdqPnjRxUNR9ts/Od6k8CB5CbNoGTKuezRLWPQ7EzEc65rLEt1nV86JFGtjrp
CoKIEeGjjnO0rt2Earmzi+dEgZ9bpiAcMJylWUWQnU/BZ4PPfR0+Dv69Ieg6erndDMZQFTbfVZTu
xjo6A0OyT2m94+L6mowD11+wvpiA0iM2vieBkWk7xsGUMFtNiWzD/jkkGUEvk5xHaTNM0cM8MI0k
oYtIzhvw2UiquIKPpVIXyiTPpJ4f2xxGOiQF+NA69zcnYzIXOwxf8Qy5AC0Lr3zHvrlm9+m0nYlr
e923W/UIjHUB8Wk6MxLUYDYh/biOeUiM8jiSywLTyRweXbxjor1OAVi4ycJgZSBDJb+J2k+M+oBe
Ka3F4jJ5SzB0eoBgQo2D5ZHAaCn8oSNbmwsYMJgq37FfbG0p4mfZvxPpbg/LeoLHBrVPJjiPKoO2
hQa0Ay6cngxv+XbKRA+SqVi2Zs5VycSVMWzaWUaB294BzmE6nWTmtuSo4Wu4ZTg056BgsE14VKds
MTq1wYSRlyrb2ghwJ0S3aHtYspyI2gSvxNwdQTaU/bI34iU5Opp6bpfSvMkSneynLs8Y1Fg/c5s+
WmveTTXFD+bKAJkQ2XZz/1e8cIEy6lRkRfOXptLhfS4PTVtAZmMsK0uagCX9Cwctnac1t/IiIJ9R
jGfOZ+j34lwWxcfMiPds99Z3ktQ4YjXudIOD6zo6LE7ZbnvDIEnqhtHek3T15hmbKrue9CudAk09
7imHLUSx9uMUN1Vi5CiiOUbQ9R/tMRG+3dn3/7b2C/2fdSz9l4rt/Z9yraRu/x90ahsmhfb/cxHT
8/L1J43/Ww3T+j/9s4bJkf9AiTYc3RWG57oobf9Rw2T9A1aWLUmXCv615/5LDZP1Dxs3jacbDgFU
z9a9/6xhcv6x1iXR4eXaay+N/b+qYWJ6vBZn/2sLkG070rEtAQ7T469y1w72f+khs7MSRyeBJ8Jk
dKhk2nhK4ceU5uSwgKTMSgYyp3HklNvarSXeIhZcYkhZoAjGMaUuDmVKA3A09P2Gu1mD076F/0Az
6yGxZ+Qj9I5bHKpawaCpjDHgI7/BT55iMkSqgP80nTIdUBKlHRU9N/WrssxpT4wTkTecO99z2RRp
XAJVUQCjNIzPelin4UlCe2yf7cLRkDuLESdYFXWXEYHivkwvdBHLexlhqeiX1R+LXCYdOEJZB/PZ
C3MwTFEaXnO0HTe1LnBdMP0Vh657N7BpEjOJOdnK1tkXWqG2nTeFfiEh6GRl+MdjG+KF9OZzV0YY
ErrvuJmyBy6L6X6UXNuEpaqb3ho/3E5E+1h1/VniF+FOdSaWPnF/GU5xoptnLiNeUCqXcUQygNyB
66jrpzB0p1N4Mqz8Ukgvuq3Liny91dr4LbsUffyroPT2uapJGwub8aIOHo4sPOCnNk0pmXXBLohG
3mO8PSemIy9NAyvcGdhz0C9tq1B/FuFcrclMvgWCh8PDyzYqstsqBmZNVprZa7mhmZyGQIBmO/Ia
yT4pK0UQrN3SFVC+uQNqeqdT9kALUPlmNESESNeTbCile9FzOjpks7YnaI+LV8Hfgk52lgxYGu5x
PVSBkObgG2bo7U54ZCft2aguOkYuT8vCTQYp6phIG4G9UefxgxNdv8uavPO7YbGZBWkuux7Dvqri
C4pndRfWdf40amV27jsNWUIf4PDX1d04gZLDGfFRwpIh9sq2TGl5vWsfqtrl4+Ew3HiudkgbiyEa
auZDZTZNgE8uI/kbEUSt50dXZr+ymr4MPTsmUatuyySODpW2lZWrH6ImTfbDtEBQIy2MZW9Tm4Dz
KAR/7Hu+3YTk7TTq4721sJVQjn63sP0E1iAzNrpRPHQ1074ZmQzT4bBRa9962yO2tCVDHix7xI1L
a9PTmxNEDEK0anlIslw8tOVwolbHCojyuH6i7J/RIl3bMoa8D5HwHJ35T5i3OtdwVKh5CW0SF+Eh
HJv3RtfECbQPA0CmjNVknQyjMYJ8dDgywuWXs8WjMtKyYrjq2ue4t4Fm0cqhVvkTPblsKuvF6txd
HxGsLIrye57nmzj9LsZJ7roJw9fkDfsuCrmQAzMe4HGvpFrRM7dOU/0H7GfQCFYQpJw1/1Pv5VyI
V8MmKNHBOI3CEp6Bk6WBXUo2VOZxtZRHj0TMeaxJEVVRlu2tXH8pu/nJ0EAVJbP1FOPfvIXGuiCR
MByMLLoria+fca62AQCesCfVOcqYESTZeApizb3jQGmspHHyqGnmjDxcsvQ5tzz05yg5z4Sbg9Un
RQFUWbs7Ici+dWn+TMrew7+JnhxA1Ympa30tRlvzMQkvWFGtY1MSxXTc/mMoufu4Y4oKbnzrRgHI
1+XBICcy1ZH1toTt4sfPzJzKF53TeIgVYexHi/Jrhqyt1aGW2upT9u0SiI46mNLOMEoNgnrXev7E
AbwcXDPGyrZcWUHanVW6LkS1iHyXKm/Csr5pRnDgzd+YKxh8F+luH2a87XqhM9+VzYyvlfq0ug/y
FtUYe6yzofH8nOlcynHuEac3k/YoyB5t8oT+rkUmxq7Jhnm7NEgH2C83vRU+JuUPfj3+2DrehCLG
sWhoN7YHQ2/ajoP8mEV+j4T/p7Et8uEonJrlzfuegScSzZbIHTM+y278Kc5Mv+bQZRXmautxmM8X
IUPMBeedoZmPstWv5ogiOizakUTxi5d5MFQ8mwAIfmFTAdU2Sk6XZMGwUQ9cS5rwOf9Atl8b2yjU
WBR6scc8da/F2kfE+AxTovVQlUy50kojRx5zDuM1dg5TzsyCOUA4WfRdshLs2zUfP1eUh6uZ3CSG
wHUczyzXjmb70dPOpt2GXxmTIGaGLDsJ4FSL+AGxsnHOnqxOPzsJrKOBj6dyC3M3yulI8Q9LtRZe
o269ay1OuGudGmmN7NKWWe6PDqYaGRRtDnDdB6Hiu065HwBTuCXq7MK1qGB75PltaOC/zO27sJPi
KZIsVp5iogma8dtI0+GN/aznsB5X+8Kplke4c5chMvbwaFCsJih2YUTkjAjsBDtUe1TNYXLhVYGp
pcQDWtvoMStIKka7c5bPm7C232oLeizze3oEtDtujmd7ip4Sw12hgWQ2QznwxjUMBy0g0p1t7jDO
8wr0XIk39Kk3O7P1iHAl7d40zYlBrfmiGZieGw2/7lAZHmA5AKuYC9iZpAkAWNpkDCoVNFYM3SzO
Tghr7Kn5ToQMqTkNA81mSLUxaYc4TaJLmOMaxd4U3R2g+VOaZs4pbpGB48zh/wHyvYBbWhqZPKpn
lxArlQbmQ6pKJHs+9yZiorQM4dM4aPisQC2OCdpSMiW/TNPFWe90cR8yF3Zq3n2t/Ei1ODl3ofEz
KfDUE9YoilzdJ2929WOi5d/sHTV3ZEwOGTMnKzGLE2XHG5u+3t2gI/H0/K15YgBL0iS3VIW5yWEx
DzvL3dW6fSlspsRjS9zUCgnYj45Yv/V6O4fZr6ccdihnvgfrEB/ylAdqzBUt0FYcXUr6o+YqHGCH
QNZs+DKSvNE44kX45CR09RxtlPnAiWTYN9mX9YbD6GhN2rS9szVI1J4prFsuA+Tyi/3R2J246WG9
jWlcEgiR96VDhI0Qr+aTNKuN/rXiBx0M5bSqTMWNrmn9brTbarfQiG3hLyjIsIuJAVSLm7hxM0B/
Yd4HRs9elDoFVAgdt3eJlQttzDThGFRvtKeAdpuojCOx3Z6hATg+YLcDfW0Fhlrjs5XggKbQPGI1
pBcu7s0dtFy//M1ondm5OGwCNS/HwWBKFPbArazmK0uaWxIeTsDn+iPz8LUZq/BQ9I+ynoQPZexX
HwFBZAM9KtAXt1kfebshio+zJ809RODTLMPJdzrca3BpYD6WE4nXnNt/tVLNazBuR2bc3y7+u7YK
851FwnirNBrc6/YmpYZ14+Bv6S0sjSZTtUQdPNusSLjV7a63kHqintYQR7N3HTArI+Ms5EEQQIuX
rNm59xQ7d1xIcxpfWMBCaxVyywStUeFg/Pvnj3M4+x6eL1rTEVs8MFzQ8fwsk0dD74w3Vy3Fdiic
d042zs4e03UDIuncmGLeLTr0bRq08SyPIGhCZp4T7yP45izf5mXInpjJp/wTxBjLd8ey4YbwBApL
D5a0LnwXQcmAgHVP6oEpogu7enDTa+vkFhyaHvaGjVEG0CQt8Ej5vungbVWifk7mMNzM3AzIg7UJ
jifm3eYszsyxt1rvYnGWdQhzYMFt+rVUbrNlg2BlGFkxHMAUJno7HTf4QFVSCBYt7U1B/IlG7aWf
cp/QgT9Sa3duqFHzBxyCDB9leq3rxiNSUx3qWjKMa8xv1BkapOIJHmSL6aKz1HSoy1Hs+9R6o4Ob
8RMwq22BRruZ57gPSsseTzqnIT2qDWDBU7yL8wzJ3Jm3tU74foThfZOo/mAu7nCr03sN4OXBIZS0
YXg7b+XQPVBOxoaFEa86LC0IZ2PmyOE4GmmJWUG0YCChdwlUDjAcHL3y28bsl3M84XVPEkFiEJgs
nF27dRlRSXcGnob70KrgUun4VW3s3TPmaW9ohgM1Ge2NZ7P3FBiSCKrn4bY0FdbSinWCYVpO+wGl
MLVwzm4HS8jQOvwGBhMbstLtLtctue+LH2NOrNu/v3Qjpq1iOrtR6AAo+46HZrpJdIXPshifysS7
L6Sor2hzzfXv7xoh1F7FHak4cIoRrptrVP6UqoUn1AnaoyYI9ijt3DJteoyGblNxEmFw7lkBaDgc
fJaVHdwOVmUpMms/4dzDp5Zc8ogLIQHeM68/dPmcVALFKPZOtPlzrXB2lWYFPEpjcWAFeveGLL/W
TXHV64LCNey6sGaNfYc8yRPVq11Pa7EBLQbB5uja9y3Y+BP8eQrP8EzalXedYvsA8YCwqqzPQmpH
d1IuXk+vZ0TkbfD1VfvUxaEVQo6YgcgEOhqYz6v8KrD7HAs9vC8r7wfF39y11ElxWe51qIe0rNYU
2Wt2FMAQ1/aqrgyey/JeuaXlk7p6D4Gsdz0+77Jf1JaWPxBwRhT71uK8EWEC6DBDcDQkrQROs3NS
JNaePAHp63WzHt5ScszAe+h9qAfKHBiycXRPoDu5NC2aIQVN9SdULug2Rf6TMHzbFpEFyqxHBhsw
OgkvbXmxaISsu8FXIz0ZRS6ClKkKQHfh5zDIfaxJxBK0QzeV6Zke4aNlacMx5GDFGQLlP9XFA04i
fE1I2O3EFdirnrCBtbd5tkk1zJgdyGbmO4tA1w3Ti0zNX0ZP0d7WjVOWoJ0DpvNWnvehWESLcyla
zast5X2J7VvxiOBZ8MJDetQgDXH8DJ2FQTL4rPk7s6Nhn8ZwcW1e6l3nhNahAeQ3mMWu7vURKGv8
qJu62GaiDjrBFMDJ4/iaVxSF9W3+llSRdaa8DPWdQbQ56lxhJnXGYB3AcAb+ZjIEraenRO/H2xBL
CSNgLgBilgWxjNckS2gdw5YUzPTThrd/aSl9Ko3btWk4iIbcr6mUZOM0nS2OXYv1642g1XPYheq1
b3JfwzlJi4d8KEyA7u7SPzQx7orYFPaWyWJNwZb75CKUYrUhZztjcPZNT/+MssW3Bef/SlRNAC3m
bEXAh+Nk3HfE7W8F8R3kYE58XuyS7sbJd7NAD+XtB67XeWDqm9C4SyReNLd46XQCYmA0iJRqDQ+D
Xn3QqfDquq/E6kj7tOo9t9/K1gSlC2gyr3AVl+TJxmkmTxYPSDXkjxbpPtH2uaGH6LaJ2uKqufu+
p5s7rnNr9a4+422Qh67PmotIOGVP+UsfsdYykEPhYRnAntdmj6Uj4bFEbeODdWMD7ZwIQmBN3Eij
DS31uge9dqf74oiGiwBUTwc3Fe5B0+8ADsJBtjOQRQSDJjGk217qjI8j+8fCoO0Xsyv8JlyfKgfw
k2su1fPbOFTYb0txcMvsDq7aJbf7+OzpOkw6bb5LKGDpPcFBQdTfJms7upT6pDba2EXY2LveRdfq
Mhm4mJDzSp/9+DZSveWni4Yx3zUeZ0m8cXSPZo/9XY3M0aLG+WUyuJXEOvaINIFjDB7yT0pXZU2Y
yDTe4axPSGg14oDBwc6Cwxcs9jD6U/TVxBnpPeghvug4V6nKu5h6dTHq/BrJikKglOMIe4gfutw2
O4+MmyMryTSXbgGXPX3bDRFSfzUfyb0fPRtubkbobNPCgyWpB/R+JldvMHjoM04YuSeaR9dqCMC3
jHitqb7nVOgwOBw9TvXaV4wgdWrr+d5NxK3TyuEuAT1huVzy1tyGgzpwXdTwGBc3mtPFBzScetdr
Ybc3J/PYOxEimcyv/VScGb+kjbMWA3LFjJyLvchHLV3aKxlyEIMDdVcsi3uKDg7uUNymk0sJzbyw
1yIabBfZnvvYpJggi1hGb53Ie+sjG0qx7gZhGrqM0IV7+vu7EL67mJl0OPXAC98UXxkZm/XHsjA5
3nZF+JVi8qHbDScinZIvTtgtAUh0X+8gTy2oDax59rdtcwqCMgaidSZDzDBkx1Vx75oQA6IIkyej
lRGQns8sTcfGxcsDBm0KgJHiAJmfhgXZRsSIO1iQ8nC5CurbTjQk2hjvM7qtYB+Po+FPIwYB56T6
oX/LmFRpVeihlIjpSI+ACfySp32xhD/H03kaSWCIlRika2rvYELNMu4ZauGMSiUZFPOVRpavZYvt
TIiFSsTRAhdlKoW71qT3tjbG13SRZuDA+7E7C9oR08Sd5JzP2ql32E6vGr1N/izTaq+Tt3TmwoLt
PzznZjvtWE2N7WBN8XrTI8yMZd+IX/E6rNmtfke70K0Hs2jbcVwF0L1hX2ZuFU3T7oA/3/PUF0yn
iZiuVZ91SKRm8wgCNNymMbsYXQ1PpsXararuUoNSLZLxh2hgE1SgBDwTk1ulAWk0l3y+GPJaTsbo
i0bY+HSH5V6kciSfXL2VQ0HT/TQElM+6jM6WX0Ou1U6MGg+gPtnC3o3WjPYA9KhqcukJDE2CWwaW
lVLFWMq1CHPoKPdU2SwAsRXnOQKJ9FpWZvFFQdQjzrB8R41VQSdqApZbWjd6myxBR3kt5hPodykd
Z11+njpMi5pAj1QqD4iHjDiWyu4Sktb1WDuL2SSJjj15l4UMSKlT7U+FBrDRNU+qnG2cqW21cexh
uqcTKN3TRsbqEyMVRlFNRUlCsShusF96wsQ2sSO6KD3G3ixAHDxrk0e17pbT2EbtnhTSBXEFPSTp
/wyd1fo2KDnK1HDVWi3yc6rc9zAdlnO6gmP7wrqJSYR6lBFyvjBeKho5L0voHPlvq5v4s7BWpPUg
XxW0/TO4Ln9Kou9q4ZLAAV4F+EseOkMNR2WLCvd+RadSFYOr0yLdT9vVtqgoHtRahCNLUoxbkcOM
F07UcOF/lLH8qS1atGytOtI0hXSKi77QXToLJdePth2ujQp/K6McgQMhRUXV6nkXY7+R9aHROqBf
MzFMfQUemOiQ6x7sJyM0duD9Gj0/C2V0dgXweMjGwGqQkZVp/RqW/K44a3KX7G84M4yMLnF9xtSP
ciAZXqS5qSgGuHHEkXzK7Jv4AnDTJst9uNrP63nZZVZs7TnK7seZpoSi5QUrbBLxsDQPE9jp0pD6
bc5I0wmdL897HlMbxoMRmEVXgz5cTPip6i2ys/YIKPw17qatklhKBiC1NupxlI3iaDU7mB1frPuf
+OB406AJVJELKbeVHvG6FcGzScIE7mPnYV11nf6irHvKIt4KpF/TjDlEyub9bIPO3+mUjNk8kJcU
F/DckAjWOeBnZGBXDTajWIjy5hnliYgvk3JiUBspQCgWltM+yRm8cuKYz2ENejvLrItrhDaNzQJX
0QLuoNFif3HHp2VUz2YVzBn6fWPRUw+e6QDxZdsI3BmRDbrRST7mqfpcKq5yxMgn3yhNzgTQ61Nn
uldzOR27eiSkFcb7FibdNos6mun156lKyYol6mzUxCcd+8HCW3IbcaGPAZMebCM30GzHj75A5AB3
RtHCvDI28P+zELHbeDw+HixvXus/SSUQScafNqvKQF8OwxC/2jprpNAUlNqiKw9ugqLSaAOVqTo5
kJCjQgiFD3AEJVYarUrZ7EKK8rovahb6ZplvxETEjbeDOPHWmiaaw5QJPocJ39agYanuaKEqkO5Z
lzlZ0qL6i+Vl2Tte8bRUsXPMxaz2Imw4SbZU2NhNv+Uw+VvE7CItygw2mXT2FYUz24IbTtgU3bkf
mw9naE71YDCMQuPdpoBEfI2QeYIJYHIVPdXMsrETXeYRNk+mv4Z6+djyc6MGM2CE/pinKlCYn2BD
XEIGU0jMYK8dWzxKQ7kc7hu21Ylt3GRbaAGVo63IkXRvfnRXR7pXYUXQcbZ4nAuPolp7yWl72SJO
NFTm4J2mx4iSUJeqdehpbudH0XvpmY2/4DLCdhHiZoj2Y6y98Yr50rsvS0GJaHeoVTMFLpcX2OT6
2siWQPrxQ1yNgbHeoYaUvGoHoGN2IXR13oeXFSMQYk50E7PNtkpemcjom7Wor2IyxIWePqKks/BU
8cPmEv6TD3w5RWb7Whzy5g3JMTVnwgel9uio8dWdJbHS+mOBiRfT9MtlOL1MTX1KvOyzhyYM0ofK
JBuRZzvR61wm8wRA0weV+KgYQhhU7G6Q46LBRXRd20LaAb6oyzdM0YVnM1uNKIBRZsLvWgrTF36E
vQRtBLgVbyFmzbBX2KWIM8l5lIHuUNkRe9HLDGhjKxvsWrq1d0KvOFTEU0wM4hsNSPFtFuE38wYu
KKZOGMxpit1EP0MQNf2zcDv4v6FlnBfy2xdVM7Jr/2QaIJBMPeg6+4okWr2Vhiz3E47Tao4NnL25
P+jlVWQDGbRGcOhsE3vDtnXCO0Q8vgfp47nipl4nvmYCsEt504G/HXRPyk920QFeUsd6NOzsra9J
4wnVAUE1M0j9dXpgiG2f28V+HihdYyXqDUTE5MtMT07ufjie+1tkFvSEztSIMeUbsDzXoWtAsutH
EzYvw1T7yZbz1dbpv456009Ccpp6KOetaxoWDQfoTHOe22xN8s+IFWiTsKnuNdv+nmK+4ULWtx26
hsKNyc3UutWMiF3QYiyMpJhYsRYsfB0B8ReQdUnzgTVteMqQi6o8R6WKYS5E0fr8NFp1gR9xp2tV
fx7eBqOhXLSsBDz9gQ2fgNHBYyTIWOq5o8V7Z7k8NaRQn0DHvFk6twmS2bj2coI7GTXam8LJn1g4
7ll1j2k3LWs4bq2fND6RfQm86/OHng0lfX7aC3MreDm0bplFw9Ca0seKBNtcewLjMRjSNKVFAYjT
1bKrd6eqX116gsxk7jeMcLXT0LZyY8cA+QpFnWBuG6eivxqeeSClyu7vLcQOKUKvqQbjie+TXSSQ
oevyx8PHRVKZQNFoq6PWVBD+QEDzzGNB8t2Wggphea/0mUgybNQzoSszFOgfXAfxPQb3PrfXzF7L
AuNqV1BCAoYvKCya5JeRirMWcKjd6HCV2uRWGRUfS0xn7wAesO3dEjPQu0bPH5gsMDNWKW6OOmaM
nTAt4sYifcU9Up4WFLNjnrtfxd+QhQuKywZPbZGJhNBhXTIz/JooxNk10ktwQkFj4LTqenh+CWTJ
Tj12BdE2vdZdxt2YsIhYTBJAlCXh1HJ51xpxiJbmxnVo1qYHiUklLPLMfCssD2+x8dyYYdA1ctmb
dASPka+HGl512BXmolb+1rO9jvnh4MswXSMkiF9mRNVX1hJ9cJfGrybtDamkREI9coHNDr3X3GkY
/zlyqPukJWqrcWLXd33ubou5ROxWDnd+PqGStPUYpjzeSa3voE2afpd6V+nUrz3HS7eybmblmnx7
teN7rEYCD+AFsjB3a9ZMZxbFA3MNjOmMbo0SudbTPTBoeXefOiiM0bxUfkZhLZQkakGqHGhfRlBs
TLtj6GBH5w8/AL17SpbxW6JwL/FaCWze1EXzSKqQm4fKMtoYjMJP5XzQX3Qb4GTPZ7ZWlRdg88Az
GKZ5DStSTDktTQPXKhOnJmMv3gTDBjcgK+/072Sd2XLi2pZFv0gR0pa2mld6EBjcZtovinQ6U1t9
3359DeFbdU7ceiHAxhhjkFYz55jCxZI75sJeI/odhngLtQylIUlTrc64vtPt97iW5SmM6wtkTZeV
moi2xI4DmG3jJy3MIFWNOMtUa6IiMMFkQkMzSfebo4NdwzPoht47OF11coau8uPK+cABau1RZq60
bNkNu1rAMjSDtTwYf3lDLpbWL7xQxNZMLIBwgeg3giCfBkAUK9MKzzPtJBGBkb+IWxAtvEBvoSqp
k/Ucejt4kPIBLlmRkxNTcliKewgF9N+Y7IcRfCMz8FZjTFQin2JSAHmt0JwMVhbKEjG+YT8fCnjj
o71LJvlqgyZlT4rVqcK7uO9cSmldOn4BaoHZMjg0PXhAOkCjVTXvGYHxrVtEm6whuh3/2C0sDYKT
2EVkM/9lK1jgEUhLVxyCLw4njJhT8wmjQrRKGy1lw12s46mVkDnhKKPJ5aBXiLVWsmoZGIn5AeJy
HgZJjdIJ+oub6sofeFMUuL4jX1T5R/T1Z6vwCDcdTpKuPGeNQcRUiOEt6kuyWrDy5WlXAV/McGHP
GPRY5+F0Da+KAKdBJ4i3pzdZJ3b/NiVynxjMl8zCwhbp5D8JVmbYhCAEMwJdD2/tQhdEWwNOyruG
npFIDifp92CESL0hhpFxqrdKZPAxC+6twcSEi/lkm2PgV+ZINNgfCkE0s8xjVsLe9gWENK0LUJu4
JyNx3xHuFKdS6y+VVSF058vbKoM00TscC0RGv6M1+pZPwYSBmaiWCqPm9M5I9JJHI9miwHPXpehv
ZjpYx8ojTcBLfAaBkBlKhKbx5JSc+fKTrdlXWes3z2mI+mxSYiw5uocI2E6lAeosSdaKIJQfBsj4
qJJ7hFC0PcDTq8C6jATPdLU8Km+INmnk5buqyB8BRd7InzYI0tXXMWouXnRZUGvNNnLVQdER6BF2
gsZXockeuheMNya/nxpzw9vlT4JOCoMryrD6zYu1X26EVCcSFTwfF/nKZHd/q6Zy14RUveRED66w
IaVIAha4LlO3tARxpTn9B8DWLYTDz6yl2ZxtpjtyYAul64uM2/zRMyI4p41kT6A4gxNW3DK0GUwD
aVnonABGLRv5ZEGU1rAI5/fUcw8yshFfZYhYEdJHiNAZvI8Xg/k1aSaLWKt0IJqhA7Q3Ksw5xTWV
30KjSvBO/QSeczOi8JcW9KdQQhWKOygV88BktGFnwGaG6gXf7gqw5mteMS6yPZRffYuWDms07P5i
A7CaQ0SQeBsCUg5Ssyn5UY+sZz7Hlr1NYk4LDrMigUDsgD3tJ+UT6VJVdwQwi9oPDlDojktxquWk
Y4qP1jMO9UACQH61tGA4Z3qXLOjaNzVOmR93+o8mct71sgHF9a5IudiaufGHt9eLsLqzpuPyr6sl
foa6Jdeb957A5XVrjjdkVWtPFmwVW6/bOOH41xiSX3rrvUriDVZkhCxCKorSsJDrYAR/k+mmuMC0
JoxE3JJ4MrbNQPCHRD9N5Zk9TG72Vfd/Qzeb2IqmapeQeCEqHFGOsYaakBK1+RYVjH9CNQtaHf55
ilXuBq76c9gH0VsNlWY1RFCTy3nmRNd4JNlqKx4s3tH6Q21fhkdFBSAqFdGlMGq1l4uCXM97wLlt
cmuj7qYCdPCk0n24tuBtTeJyPjPEGKRYe9ri2UbWv25qN9s1SObGIGhOLrS91Zh6e3vRfeudWkVD
ASfGNvZmCLi1ltmx62dj0wfNcw5tcW9tjaa2n01LcI+CpYH+IN2ZDcFIhBnDJp8Tw4FgSXeXD3Dt
htEYqMV+erRLi15QRfZCsU8Un+WSpZPbebfW/YgDxldZGSQbEncm7GSW/tC05F2kNlDiOBuqxeyD
d7ButwLFx80xm2PrkqKROZeAJKoHKQ5hmf/VU+KV03B6pXvqti5c/3WpgeUmrRXCGS0aJSj+a/a6
aAWuyIP8LivLHcYsVkkBGiWu6EZfHSsBcqaf7WHF0JI9Mu2A77JJyNgvraqiI21cJeaJtfdtMBnM
Ri089wkPWQB0skzQO1bouAqxuHo9kurD1HpsD3g61FpJEixhy7UEgkdodlzU+HLZsii9++3CqNiQ
YvaW1XpNV0ZPwlJq3E46ZZAV/PVA9KzHKvbLsE22GHWMvYgXszQ4YAbUxpcJOBRZFn3WEAESLxcD
MmV7GBp+ME9/x9rXsIX4hFhudH3O/EGfd0JAbqhHA3JEFF/Mrga4IAJyTvPg9wxBHIq74FOABOgi
ev0IPawes71DwNl6wH24oqslmzocxAP7XESg7AVUj5V+AbIURYMnx0CHVw4PFLIoG6K8PaQY5vZ0
PF+WN71208xhHXmUm8XvgYqMvea+Zm6/HDmj+rOD4dByhufMHl3DxcA+1TvaEihho+GdILaUzyCc
tVZ5bN4UTqqGQUdLJnZqMIPRbHoxDTEGAEpWgwU5bqON+Ue0Feoam8zcOhx/R8QrEcvJJrluoXtG
4aVunS9bR7BUeC4RjM+z03YvE76L0PQOYWSrp6X76vuxX1tOzuwlIrCt1ZMrPg+o62P6W3RsWiRn
ok6ro30yOOQkOhiB9W6pNHO0a1PS6KswoQPIGlLsm3TxZ0PPmDveU303jau0D78AU7xS7ADMXcSq
GCEx1ITEUaOzXnCsY1kFO/QajPzJkC6CfQQCe9WVxj5K68kPTO93XbnJtsHZZdfDOYyZmQCoAD3Q
T91GxuF1dnG/jVnwPFXWuHPY5Fsx7FD2D9NictH1RdScdX5Qevz3+ULkscTF/7ESDuz2FoEVCDL4
BzaZnIfIeSynslx3bvnm5dhfINl2LDNjTDRsCbN8U8f1ydDD95mILUaNToOsN25OXmCtG1xaLJyG
r442dR3EdfrRz+ZGNZBppkir6bKYLUxYEQ+9lDBMwiD8HLFu8AhbVybyYeqLPX4Qe+2YoJeb/K3q
MowqsfOjIY0XJeSKZMJXIMElSya1xvmYHQgpozRHDOBq/E7WzJGWvoQqmlGPUCYa+E5W1NbbZCje
XQ+tezOTj9R4b8Qlh1Q7oJ8nInaQNw3Io11cj27cbSFWmCx7u4Ljhr73JtWdsxy/TIDAbZ+wPaR3
YCyUthQjsvvS7pQxPq5Hq0FThBdQW3nxM9j9Dryp+Y7Q8DLXdnLCRoPj6Uoievgh++Bnb6COHpV2
zqreBFIw0/FY59CDcWtZnNHrZIBpEc23eO7kUxNy1GcsjrYQxTnTd3GALLTGdYhUL+xRznnTyUoD
f3C15oeR/ylnOWwHnYF0aZd+lrjddl4yOoYAn7C8iReSktBo1X9iYn5WZUeFXVT1axlIQmE8Pgut
ofsTn4EtkBlqL4Nc5nB8xLSmk9cDsC13XQTghvG70iDll0MUsKXMcdmk5Gp0UbRpo4segq8Y2pxt
byPfek7GPGTxwcw1f1ZkjqTKbV6Fv4RZt8UMSDb3HktI/mnFopZYKBxj7fxu5xnS6HSm8u/BtgZT
c+hL7RNlza98nh+h9+V+P/6JI/xSEKuw/S+b9TlTB6/IJMqzn5qdvk4W4z2S2ZokNB/6MHlWRcTG
txP6yYOSTSw56w23h8eKDZIWFPpjVT71De8b6FfTtoZNVJXTc5hPW023qr0xJQThMUgg/402tiNb
MzUuFj3tdihGd1e31V8AlDsXddZLMo9qxbGMMe5wE+RAsMWMFrVteyGU8HmQSELGzqNjTIK97g42
00UTXlwKQNYqX+wRwYvmFq+xOQPpxXlZ9nF1gHhNnEw801blame707z4mBp6EWd6TRfcUPZHEpAB
mqD9tDT0x8Ta/WLr2GyLubH3nm58tJAn56pNT8rwrtR/6Rlv5ooVK/rpBDBNb7m3wGvlo7tcBAS+
LOmiJA+jtHajYOuCTtJhZW+FVPpumOVLGM/k7SagvvKB4K8YlQV55uBCpPWjM7VDOEESkZq2Vo6D
m1trg30gNXOVnHvKmX0wONm6nZ0HkswAysRp/SYYDe9t2CoEPYRI0xK4TdaodSs4fxW8meJPQvoJ
CgNEtFgIqS29FRTEm2lbzcYgM4C52yfLzWbbN6j5PZasK60SGX1LQB1mZYeicdy1Fi8MPNm/eRyj
N3h9prOeS9LDMtLXdJH9EqpDBU6dAVzX4OjJ+Sd3ONvADYnXuhaQAJQytBt11FgUbfmhCapP8sEl
ievMb+zmUQsBwtoyGg/DWIcXg4CCsUN44ZYYZsDqP3e2cbZ6HAwFShQXQ8hFIl5L+GQZeaYz5SJx
oVYwJseuvMVaDl6rzfVjnyPSYgmA0lxtcb68ISvTaRYntIYUF7MbWe+mMb3YPe+otkmzY6Ih0Q2p
Z+oo89sELEybI3jGWvQEqJZEB3CjeHvI4pi5Nav2oUb4sjGWM1i9gGjZF9P815uMgYhfEkYAbrPe
ihSzdKu2cVC8wqWe91W3LkP10ZmN3GvEA6az92nyzkEeoyMtcWtghob82zTGm+79cQXbGsMuthlq
jpVF6Ak7/exXN2mEVGj6MQSTI1qiCqxSvhQVO/hkmWNOyoOY4Wh8flR67SJ9bVtK3wp3CPbUDJx7
IdPJBq1nbDvBLsN8uc96VMt2+Vxkw8YxRXnSkPBsQi2+6CV/pBQc39K5tNZ1Hr1Ebp3vxp4zLhGD
n4MA0VWVz0bDOp57F1vY1skDh8AaBNnKIz98Iwfnb5YlHwYsGkqu1l4jQWNfoGBvllDy8SgidXaZ
Bs2zY55cG8Jyb0SIZ3+im0SJZFDiO8S/9tFrb7dfUUyvYpnF37j1mpO0ATxnE+aI8n0oIdIl9ZAQ
dVmbCxz81rXWvM6bnWYJ9ZpYGZlkCjF2FrTPaWYdAhCFa421quuSHJaGgqVmN+f8PDqWMEeKBp+K
cV/1aBezpEDbtKRO/0Ap+ZrOYs3cFaFVRVGGE8xY0W2ypREo5tmjITVpPxa7QwqN4cZ/lY1O/YT2
7zd8UnVgQaWuSFAZdkY4otzh1FXOIXOmd3JD7BXcs+cy9/Jb3cp3iILroGWf7Ib25hY6s4Eb0+F4
3ozHvAvwAegJs1JPptCUpxetNxNMyU6wHkGKB137Y64jDlSOuyfzFstD0gLugIkvR0bkqYbmPOma
J+AXi/kLFy4irdM8utQJ4fAGPEP4tU0+yNSaP8XCWccUihcdXos9w2mhh78R0zCyIQCYzznq7DAo
NWUirrpMftRBxyciJoBwsMtPmGbRfrQlI/QE3QQ2X5x2brcxo4x7x08GVncQFIhELFg0K8GWto20
6iDbgsz3cmO3bbvLZjSxcczkyZDsd0xEoGzjfphgbvYZy+ZOoZwQrLmRcT+hY6nJwWl+s7bWV3Oc
bM3y3DTen3yyEXCLGKsRi5x3mbhglhkvNksm11jVl6bDyoSJmvVhhD50lLOJfQIyd1PaXxV1+tpO
B8CwJLCvhq8WHf6tkOcE7QAT8z/JoI6uHhwTRqKawlroYFipFTT8Dm2JVRTykuTpM4qMTalRkDJY
TCEMJNOujWBwy0w4KyszERS11MwV/vNYR2VpVPjKNHjb+S6YzBu40FWSoWpIWstFCnfqHOyIjRsu
abmln4zODxxhbKx1y1vUJ7zJPfWiFQStOyPugjQynmVq6psp4DlKJ0Hr3KnkIMtRrRH/VidvHm71
4LoX11MbzyRqIO0fhz60XsbFsgVxH4imfZJtnD8jwMiOhkmfOqBVerawz9P3iZni2f5F4FLwMbE0
xAzCbIR9YE0TtUmBLV9CPck3weiWv0pwJ1o9pV9zD4KNCA9B4xl8dq1H0rfsb45mWcdaGx4mTHYH
dnM9r01IpUES2Ia+mRVHt0wiZ0ntoidylTr539HgrCsc7RWRp3uNLRbxpurPNkGo63lMs80M5qTv
C+/IIIN0Hkc2r/aSo8dKZ+uRMrGxVY6OmbgG5ISE61pWzADKqIaDYeLyyEyqxmoeNhlozmX0YTwd
IWOQbPsnAsaMV7NieHobvO4lqkPm61bysy2E/jBEX1FDLf7BJoEqmkJXeqq4IlpusvYhVpjcMgWq
SdkeIuXpBygkVCuF2NdZTymZ7Sujw95GSVSrY5O0D94wnYMifG17z0/9RDOXpHH+8wU5AvRe17Ih
/Xmxh/YRoZDMDzYo7H/mAi9rSsKAxvIi7Rl/6gPzBvXXGKOnGmfQ1tMzVpFMa0sSzlix6PPZCcYn
hGWuETqMW+3PREx/C7d/Y62zxWjyq6hbjIFgz1hjM9aluHYWyX2aFeWmnSrN52X6ZHee7HuLiZVe
Q3h2HUr9Mf+KuqD200r9dcr0k6432+txdipNidlHnPmA/HIHZH3mwiAm3uJJTB5Dp+HYI21woY+v
y65/igro5h5ZOq5Tj6sqbvTHsiRSYcCYBPfqor3msq8uQRb9aBrbeUSRCNhNYqABNESRKirj4LWz
j5OYLA7NofQdIvcA+Q5XW0gGWzuJkwoiVIOcHsVpyRufqKD3c5MZpyjrDcpN83+vLV+733R5FXZ5
7r4Vs4ddVsLxr1pkQRwosl1hJuiy0lKcCxa8o2ynPRYnVJajWbIbt1A8we6DsDZaP0CbGTvSNW2/
S1vHL53Y8WWd24ckbw4mg/ghdk91i9+4qdDXyUBxFDMCPfbdoI59RkbWLsyDV7f0At8wMg3tbdMd
CcDbQq6P/fuFGWTJ97X7TXc2XiKNniAsqhwNesYKllJqRZPBTbLei++rfeCiXEjxSOgW2D9bQ2tb
aOWuHXgZRzVbWyo5BtWdqP2kPktj8AdzNg/e4FIMkg8fWnGE6QDGVd9axbl0qqhd1RrREpHJINtT
unXyJroDUFKAJrnIiaLdYQ8A0GUVR6kcYuM9soJwZ5Uo2aIbGuH00Gh2RUiqc8rDiWHhnG1K/IvY
v9t44iCS6KzJA7K/apR1PketHoz21uySvZHZ8jh0KBJIP7ERmZiHHEA2hxV0wISQ4NVoAk/boHXT
fHN5Ne+v6/3akjCFrGnAKLf8p+4XajQvc4W9QiInZhFEDiXV8DYMdIOvgZYbHREe8D+tx6HzfEJc
P8oUO8TUHeMcZg2k/ZZiY9g0mqYdq/y3iw8C+yAlHyJ7JtuxftKxKZy8Hdi5eZcI41EECwaw+23F
SMqYCvy20P/u3Wq4iNYwMD/oQD7m8dFrGMjRMpArO4I1zufhagULqa+LH70lxqTrFjsaqke8YdZ6
KIa1lWfVNul5a8bMEHXAYc7AJnOoFLGcUwANL88W5AUq0RYghDBOAwmiKy+dqp0q6wHuyGA9Qvgg
Y0kE2nYkxoRpY90cEJhXAWnq/dyZu2kEiJK07UHPk+EkmpD822HgX140DGWCWqeBWNwTLti5tQhp
SdIOF0FjBPPy6fvraA5B23X/BkaSNBlDQHIq9OIYsqqRYeex9q0I5AmY9rr9ePq+ttwU2U3pxnyU
JfAnc7nIlh+uhRrWJE/QQc1Beypzcm6pBpSeEE7Xv0UWSbxgg9KtYxjJFpNQH5GpCpWg17rNMLPX
n5oWcUWSeCjgbIOXnkpKRBzOHb0zHtsGZ5TdeA+FV784SCJ8J5T0DB41T8/u1C3PZd1bLzWZCYv6
0CFllyjmzgcfje6yMSrW3HIBqnsYFTXGeYUXu89AiPfEtDEKLKcdk+KdZ0Osw+ak3kg4eaFobg9a
n5jPDiQtQluqL91i5F2iFOewxxBKdbZ5gzEK3kb9mMN5vHhwXjfpmHQ7z8TIQQ3noD0EgrV2ElIW
sdPGGxQNvFNMtz7EmqP9nLy3u8HYtSosifbo7iE6BEwHiviBQEf69XeYlv1hRl3DCCwcd4wE40OO
Y0SP8uEtSQ2xgwPwwER/3CDcrZ5kMj/lAayhgBjX535Rn4eUIftIiPB1GuefbWCM25oUn5MWN8zT
a4bcPPOcdVGAMERy4C+1PL42ATmByuTobzkXFrH1PlsSjHTUUng3weImfYKrgNV7QMNMDDGSaCPm
OCqvMmm1dzTDcg8gSOySx5Z5yFFPenfDCu+YOapclzEpEByeEH0ynXFH7bqUkrMDqQj+Yv8EJoz3
l3uyY9Ly2vK3QdAZp2ikBnqdW6eGzIncIbjDKIpP1ebz3jaiaheM4GOikJTnVsXh0YRh/ihrxNQh
z2Dd8p4xveAhMr8cPG686OkZ+BFJUNFUrPkQbrQB2F0Wot/VnRhMhFSzooBlEldaRfIIFBPIZdwg
NCZpOOItsVahR5JCESfrjID3g5kzu/dk7BxmfdRWMGoZc+MURHW5C4oJILazwWQ6bYX9ydxMPDrC
zM5TqD8VM+E3ttvHJ5ItzYsbip3t9L951C3OURiznfgFiGrjGGXpO9QefLBVx1DlonlJcYpYnn5f
VJMbnEo1/nVxnK/xyp1NNkWbyuwmInUozuuyYD9sqR1OtlUfDA9pRAhnnw3W6fvCVfIUCRaXEQrf
HakpE7v1o4kWaRUOOSna5kfAkmKtZ/jbS0F0oGWQyWXDrE2HNj3wVj/lBnZvVhAay2+UbC22SQpM
JVciLCCOR0L5jDyV37jOb07+vEuCUmf1x3FZSM6naNw5WdMOWFvRy7/f526hGNCWPZEaNVWDb6va
9O/XrP+7psLgUREhtPey5J0FoUW0gonbarlo9V8aGOpTrZhjFPoEb9XWHJbE0ICUeU5pRXhbgwBI
S/xCcqgBuZntznWuJjlVft1149k01HS+Xxsb8hYi3o1rfWCTj3qNvatBVZ1NJF1Mk46cG4s10/PM
CLaZAe6pESxzgnD8VcwUZKUiRNwuiRO/X/RiFEctNQ5RPklUIBC4rBgxUN8vIaRqEQmMcE9ao7nE
S7oJIs58107Df37cWh4o66uQM396Keh5fIkYIGAmQ+dSuQd2sOzMlHv+56IO+oLoo2M+5erSIneK
MifeB+Qo3uM/S4iNi4IsOP9z0aYyOFsjUBiDfaUtfk5668cRcYmjTfeZyunTK2f0sDncks6bOea2
aKoTL+/IT0hhZMyosubpN/4iEigajVdUXBhzBod0yaFVy0OFWHUr4n1Ofd8vcLqQRjxKzpb5VAZz
eEk4PKLeU0c1svFyl7+QzWl0ud8MDoADvb1S4087hbyNG7TYRwznkfGw4CMTZwvTLTvj2m0YOo3q
jb6u3BAAYtwwsRJeQsrSgjLpTh6oxgMJgOaDkbXFtk9S+znIiiU+p9loDoysuZ3fSOONP5hV+2Td
QP3CcIZd1ToWJGh8Mq0cSfMR0as+wvioas3c2pU2rQVxafskiAzfYow5BL2ClwIxO84oNZRlCbiP
dX0ukZGR18aaaJEBIkP/BeQeyam3Lmaj+4qrdos80vmda3ykK63Ur2PV/PRqAx0XgZ+PRsPYmff+
awSnj3N5to3niX/pwDlNLnKzXlqHWozJ1W1dRmayPKC4ynzTJSnA+Yg6AY8c1majvUNOfKg0Tf6d
Sw4hca//1paDdSPH6SUb0SOHY7bmLMu/pgKNBpBQPyZNiKyzbqYN0gBYDtSHL1qV1itkUd2XSaXa
Tov1QRXNhUCqD0AtDhuXEi2JTkveFG52LY0OVSc+jV5myIBn01k7Aumy5plvBaqkN35dwkmKzsqJ
HOstMZnc97yOW4dIvzeCPDq29rl7uH8XOQYj7UCGl/vP6kFx6qdCPSVTa7xm8e1+JyAr0c005xdY
i/LNCFL8Qjqg4vsDGlk4ofoy2+33fTUxb2Tt6If7A9rgZaHLGub5/rOzJfwCBcJjFPNGE+P+/tWJ
hTxEyvnp/gg2aAocTbG2ut90KocgdyD6388frpnFwYCl8/27CGGZ4TAdP99/nTOXF2sIauzBdfvG
Rup+p3iwzJt0jdt/ngOtMMWN8/3NsFfhoW5hwn/fF8rSJmQMfLj/dTOpcRiRQmZYy4s5OOpqe4XC
wMorcf+S41XRI/C7h/utop2zM7J4WrjlHnAls0M8GKxylx+XgAy31TBp+/tN6hAHUp3n+vffJR15
qxwhvl900BypOzRvyg3bRyfO0HTxCKAO+vPUo9O53wRqzIJyeUnuN1mOF1tvbqzv11VYLOMjt8c2
uPxsALe8KYvm+/G1HLdOFb6VWWw+Gvxf7vcREFPPk4kZ+P78syw2gPQipe6KDgGE05hnQ6RyUyK4
oUlLvqIakSL76OqJBJGMiM7u7X6LuAXQjhpduNtxB9VfZTM6u6JlDEPCvHi1q/AWmdK76l5ovkJ4
OYbqK2kj53r/tmmrx4w01e9bdqg/Rkw9iTjRxSub6Ccznafv7zX8WYSmdd+3nL55hspCCO9yz2x2
ngXnnO/vVcP4glEi+74VT+mrQe7I9xPQQFBJfQy/v2eXzVs0TN6DnaGLysyi3KlQEZNpjlfMCOGm
CsoKAyc3LabxIF7avV6Mf7SkbW4xgbdo8U+pWaI1mb3D3ArtwdAitvSq1w+1DNsrW9eWvmOxlukA
Eykc5XYM6+ra4fj37VA76tbCUeEwtK7JjroSb+bCgdGOYklt7wwy4Bdy3lJ42Qu7IyaCN2dT3tpB
dFAVpmhQaeci8161kLU8rHMPGWiFZLyUcXkKvPnJKgiudmmOOUy7R8xG45V9vHU0wfDLqbMeUkJo
D3MWf95v3S/iwY53skItnOrm6FsFXN/Mo1eyWNWHZaGftFCecF3oD2Hj6A9m3EeEyF6zAZGHicmV
1nfrAbWiIfBw7gz88ZFAhlKWDlNMWy5LmshdG3erfSStBwP552BM4uwVKR71kATcnuXrjIOXVQRn
XeW1jAIZ4Kzqzor2YZxYD7Oa7L2JL5SYLm7WszQfLPfK1mi4qATwUFKEpLJhUKLAwU4BgM1+EIll
L0mhew9tpj8ElXfQlP1hLk+FsE75cL92v5C8RBnT0GNLFcv8rIDE1OPggv24ub9Otd0HJ0XhqC9/
w/1LYcvOt9FrkmXJF9wnNXKsJmNJmI5ziLg7Io7CBSysWVjYV4WFqaCYcLR4wla7aAKb1HdRi2FZ
H9Z93QzXxMmCXaPH6NjDp4Zpz8VdnuX9vXC/lriM1iRD+c39piBCm72VOIxG5DywDz8Xg06KJkWt
Z4XIdDGZX4nLxdfazadYJrA024I9aIwrzYP84VmY2RHhUriJ4GEcFfEhzrwns9klCKkk8j4EcDCW
tXueqPSNRy0p2qPpOO9aX0FsmtFVKfj71++LxXxBYZHsdHxTVDPdnv0rJLS+zJCkun9sDxJF19Hs
xmQQwFpH7z3U6pzBrN5ESjuQkvU0tZraCqPQEPeOxObC4+m1c04Fu289tB+ODnuGqo9+xvUgwaWQ
iuDYhDXUUHzGaVv96jOLVOw43XnZG/SJVdbZ0F46j1hb/RRn4YmpCCznovKd+RHLRsRm2XoImbew
kRsf5oxlCpInl4NwkJ10I8tPunInTiH/dxtmV37652ZogVpn05x75HDE4/jvu4rl57+/eH+oBtYg
esjlodCGYYDrW4EE+Pse//W49x+4PwDnXMqq//r2v3/t93UrT3msf+72798geIfU/r9/2z8Pf79m
IM+p/X//Ffdfff/e/eL7Of738/n3b9bvr9M/P3H/M79/5f2L//rjv3/P/3sdvh/tv+/8/Yg6OJGp
NxADaSCvoEAcwZeFeygMjx3TbP9fF6N3i/RiWVP/GYi4Hisdg/6cfTGK7k610SVYqzC7lZXhUw0F
NK/uG3RE5zSJq207pV9aU+l35Z6+BrNShsjKKchLmcPS75eLYjQLPyvDv4w2+51dLi1mqv2NlkYM
Cq6z03LxI3Ayy3eSwfLJbtsY/RKhMZnpCcEVu4aPQXGWKImOgo0hzvS13rqpsEUOYYcncdm5o5/2
oRYhQk29s0tUKjnAifK9smT74MWIYHUj3hYecHxXGun5fpGbQYWpoUrXKSoIPx5MVj3UQBt7aTf1
XGFnyXGFlG70lowNxAmU+Be9RjqC5mQnmhqIXkOoZzyxmZ/j/TR1MTZAnjWDgFNVsirOpxqdIrR6
jIk+8a4/cBkjLx6T8ai5GsMe45NsR+c0cFy/zvF4wF/b7BKZ7GZrCazkJBXFPTJ5s31povgoxgJ9
VjZhRY7QKqbtz8Yy9eNUwskvzAMGxm3SVs9YLBOEi75EBbokxaRvKrnWjErX1uz+dueIGWWtw/8n
Wulwz932ItRT8fJs3SnRtkpYb7lEq5B3+l4I8WQ5br5M4F4rGMp7qbH01bxq7TRuuU10DVd75Zzd
EKRgQN0xSkWKVWidO2G/YR5rTqLzvlrWa1QHy06HRIapijdlDTHB0kx3XZiXfunnXXISi6o/s4t3
Y6YkA4FbC3vsS0aRuRWig+MFOw2DSHqNAUxtpyW9iykYfja2Gmz8ujViAvT5ffdizUWy8xiUL0SR
S92hOfPkb33oh52Ds9SlATq1nMCr5TyZEo5gjmV78WNlqlvTI6VwDHjDEfKXofIeB9tInhsHefeA
fSagM9r0iHJw9ZmEN6bHwGu2eij1Q9OQ9tg0A/Er6Z+pthrY1cyIzX4+UpWat3B2GC/PjNUCbQ9q
8jkMc2edwG17xcWNkVVbg94xfHQ5DLDD9t1avjRA+sdS/mBBckekFs39G0BND20sUR4681FzgLqD
laO/GMHg52kd3gR2SRI9ur2gciLz+obAZtznBT9haTRy9ciLq+RTuoCHcKB+5DW5Uh5y+8MSnvjP
JzzIbOajZEYrDpUnDSNuaF2ZZXcvTkFjzU4Jqxd7H7NcSIyJPFo5lM20Q59uT/xjS8a2gd1xaBYZ
Acpx5HJq14AcZwhEU+JyZog5Rxwb+MxHPvlJ4xGCi2Vrzcbgf9g7jx3JsSzb/koj5yxQ3XvJRtcb
uGlzrTN8QoSk1ppf/xazGl2e7DBzwMc9SSAjMmk0Gq86Z++1rSjNGWnOQACIu4992iIaKeg7Zwh/
phkWHM+b5uo+/r0xzt11bISXmrSvZGBswhpvdOT64bFO6seixekieWKI6nVUmKAKZsn3Cuc9ePuW
zk8V/5lVBeYCl96207TY8AGmNrb9EEqn3nkyvgtKRVxz49fg26goojMUY2zuZLvuWip5kdccMntI
tg5q9V5VEiuwQE9vNwcjEOEtkSeURtKV58hnvWQn3GAKp0Anr+gH4QZscJT3FWnjRZ5d44dHx5kY
T1WVT5dZ0WII04GxJVawtbqEFzPXf3ZV9BY1xivorSTJnVUEM2RlQKPTcd7vGu3e6927qkbLO3vh
OozqF2w4vjUZn1SBHDr0sDycuXYgeFiTMSLbNzgoBpK6enwVB0QCDXr+hHgQGbDpf3N9j02aHL+X
oQ2VrDQeQAWUV0NtX4d+wTOVEbY6nGG7ROa/sOBUN4SmVzeZquMdmYVMpY1poyjmkxrq47zes7gs
kqBi5CUVcgGiqYfAYHi3QVT+GVvo5JWQTCpFtW9SG+yhEuBKKCduOke+uHX4GEvM9LZpUjl07YdM
BQ2cK7K0qXNTlqkxbyCUHFPQJH7miitAZmaLg59pxVo5QWVg7SsviCq3Lipbwaoqpm9m8WOCOU/h
eS/GvFll8bDtapx3mLIVWVQU1sqxUas67I46hoJNxGBAdoZxZFBavx1aSc6w0q5igJLoExSEQsNs
NuRw3FXUG/a0BYiVILRsStTObQbz0hL0icgUzZxkb5I7gypKmZc1rzWVZT+goqutfeE9uwkYlbGd
roLA3WZJoV02oHFhiGschZOw2YUCjrh910lg8TXL6wAX2bEQKNAa7oagvHYO1Kezh0lOOLqCbuOA
MN9Rt6L7Z0/0nQT6Cc88DGR04SbpXQ7vww+9RSnsekrjub22U1WtQz9kmx5SmlZm0qy7iFkQeWB/
X0X1SnNhFU6Rfgvgd2cGaXcHayFFizAF0ODdQ1z542GSrDqV1YlNG6sINci+k+zGvQpxhgYBmh+1
f8xl2+9jSnbkiipJgpl1rToc9nFft6ig9CugrtFeMs3ZpUH+/ESRVuUgmfJqn/j5nT8UxSEV7S1k
Frr6ur7upQw20vP+lFU7gKXUv7pxj3ZkIDsrBz8XB3W9Lxz9CuLKJvdRfdQDgc9+wCnRLqizDapm
QsZp4qbfEC3mqzCLLPJFv+NJZv1qa/4GOZwfc6oJa3p64QOpiE9OPOQ7p7OeBhIrcT+KdakACRdl
km6j+i1r+vySKn/AVqBZBWVU/fIVmy1L1w/pgGJRt5HjhLkq7kaOewcx1TWddoNGqWYlSEVTpGqF
E98wdHmx4ARkP5tgpn3aw0CVaHhrlUK2VVKFjewmYvOmfJioORC7oUWjnfADZG0hN1GoH8wYooYe
Gy9YFt5A5Pm7hIy9se2PleVFO5XlFcDxFq9Wgo6y0iRZKPIZhXdy6U9Uz/0pqFaV2zLYW0pijSnR
OIuUZLPpHlXMbBOZMNFH2AejmBA1vylBnXDOAT8E99QW6yYKQpKhmuvImvWxWmlfgGE8WgqIla9N
4UYX17hdvWHUNqrPXFzdIMgtX869Pv8Bfeifup75902Xf9Vz7BGx9VxiEqCoqkG0QuhDRByxsCGC
QXvOZCn7OUJS5sWuoNMxAOF7KtrouaHHvBLJnPqjcHNinn00RB1SNgXXk4qk36Q8gbJLsm0y7zoi
sdEyAHAFXtxdzI4lDieUGmO0ykEwk99lUh3vMItGuaVIU+m++gQ+bAdIfbio3XRj4RgUUbjzxuI+
LGF+KLskr87KLsdsQOpLLbDu6PAPlAy7FCr6pE37xi6YBNMfYzVq+zkCYYLEAGbT8UF244GJ4oje
YLqn3EeFyys2dqu3R1n4xQ4ezD0tM0mOe/Jlmve80npBQ/QwkSNBMVBBjq2YIRpX3si4fuuUkaOc
xVgm6QqOmAcmeOGPw1UzDuMmNJwnnTzKnad1AiJ6fcC2b+wFtiIY7mwksD7+dHOijDSjuolHq33s
QmcNeH4b4139UsNBN6CzmmOH+6HH4JnPYsvRjY1tUdXJlXhyRIk1UcbmBcblck29IfPbfjfYuba2
KZiHCWkLoRZnqOKQ8c5CVbvDKKQ12rPZuwjeUZX01PG9njlc1CaAvTBduXahbUHr3Zh++t3rJnR0
0nlKyuxHMxHVNuuWlAg02tesCGEabPKGvm6cmv3F1OOsRdW17o2WBCMHlTDlmpu+GJD/whZOzMw5
DL2urRnqTc1yQePTtGihw2Ab8GRtnLaKL/WxubT04TavC9qEybwn0MK9KMWRLJLH+Qy91aO+XI8E
Z8i0hJFtCoMd9pz4md2iAJsxzGT+gR+9CpDKEI2OTxLcEvufKd5oKWGHugUlcvQYKzAsy7Wmo9cB
P0xn16jn3mA2++rGHaqBdFMMXraLM6p6GWB209CRWv3Z27naBMT6GS5NFZ1N0VVu5isL8OkQsIAo
TBUrwun6a8vu7spZ0h9UeH3t1j60xbQ3QIpsAiNwLnvZPw5wqS6oN8rLQqcTDf7ykXxFJN6oqnWn
e9BSf1smibdBkT3MqHyogDI9sm+/7poWtWzQ4l3rynolhU84qYcLq3U3ZpaVz8zKgFyBm9g2ug5d
TndeVl3DE7XWCJmu3YgNQFXMfnobA3BYISBX2feyoYiEAR+/Z1/eshTVlfVV+hHBis0oON1humnU
tEVR9qWJ9dlB8NNDLrkvfB/wd0SSiwH3wyIqed229pXXB69dLLRr4iLoKqauvu6KsYI39TJlJjNb
R34QCYnqJrfVWzFGIYk/8M9p7c10pcm8Vh7Qj+65dAc0TR2EgVb2Bxbsn0PJUWP0sm5FdRX77kx7
c+O0OJSxQX7nkF5FKdpwMZmHYmL9lvNJqcRgUNW+h3K211e6jrF4kta33lCELE8eQA+z2TKCm4vQ
bnhDG7RnqqMZWRhfMaG6AMdcNNO1e9k3OGegUCcPGeAPIp+iYxhHZMQUTnffIFeqPa9/RKjCO8jK
wyHRe2ii3UA+N7wOrFMp35xSgw7jyNxSwiIzaf6j3G/vENhhLaseOzXkB7qWcoMFyHqTrBd16og7
ytoPjtemN3bt3ZY4MH1tDMmSZ3dJSqp38IDJoTI2IWtiU3BeqHfpm05SF0FnMV2xU3qNdNgOoTU8
x3UmtzaOPStysoNEDHFZxNvUUSPVDhMBLvltOzNLb1H0NcdgSO+7ipqGobrimFlwPIXzYHYdXBOP
wOeeespFqCxrA3FLHbG4pHu6kXvNszugFBmH+0z1V+sS2uOlhTZNgD/yMe3kHmYt3yLEstIS3MHt
put8gi8nZ9sYw95SQ3noLdg+oNgEcQrRn4M3DBxfOroedsPx2DwakQX3gB1ZEB7j0KMEEZK6qBxC
rNjy1uz0gw5pRTfnYUUhOuCIw+8QIxg0PQ/hEZvBkt6tqra07udK/oCcUxHImyloPVxvYuPDeAPY
F4ESYKOTaRzVeyZE0wj2uvFsp5G3HYDfXdSXmjO9abpRkAOgnuMu/zbMSrPKQ5rpwKPswbStpNM8
5Gp6FRkOT8GN4ia6yVP9ZwwpToPEttZCH8P4CPpJn8pbCpn4u3rrCZ0TCLW5ojglZKdpIbxiSuZr
O2DNYKPnbWAlAuGB28qhzr5mcLjrfLTBPoBa8KKYDF8LvCbaXZcZ/wLBHlCqDNdFWbIWNusMlMw2
jot+5Zl1cyhH5NOorKh41CbqD1Rvl2YwbRkSzbUBW3llxhSNsow9ygQx0Jwg/9Kx992p3IRVc62B
pV9rIvxJJmaxAX2VY/TAAJMVJnwlHzo1fLttromvqVPuczE0m8isbIovnbtLPZSexgC7ufbkn1HK
nhE9zpq0sginQ2SRg4iogXrpRi+ZcVXzBXfwHekZzVNTzlgV4UXsfEKWlN54IOV4N8bpTZo59RU2
+OkirS3osY68ncgvovTsXMR1hy8HbWzsvw3kiRpIUzMMbGvUHsYFu8WbZs7TTPK5Z56Sd2F0JIPD
pgg3fY+1pR6oQybeT7QZ+Z5BcZ+G3jPEXWvjTdNTXogOESNMdYuUWKoIqOoVQWFpnluo5ed4vja5
RHter3zN+FqZ1WGayNILR7IlPOKatCb2L1nRbdBYRr/m1A/1hyHYG+kO3GFYRfdYSsLtCpHRuHba
2rtHqM7IbImTnNJyTXx5tPcC9CVBnB6hzemXLML70PO9jZryQ9TKdD1W3r1mWV/LFsDBhNAbHwKc
0OAnRxfvUoeitIqOcTQZCJDbQ1u1GkFOI7csui3g0xqp/HTbExp6UVdEtqtMs9aNUtBka/3NR7e9
naL6i5tfVT5yo2yyJqT6fXJAim2s2cICPEBAsev8/JkdEGr8sX5jASzuGpNRD6njWpBbs61pYe01
Hz65JagyVqypNgvvXY1o96KCo7iumyhfNfLKhQC9aTsSCUI7Z1Ov5EtCKJwVyeim4FfX5WCQp9ex
2olmBzVC0pnp6QhAXmwAoK4CCdytUhgfM3o7a9Xax2YCf6Xc2EMWPCMvPHMbSJQDXaAlzNbWHW5r
bRsMU44u8YKQAnvrzZAs24TIV4+cNEbSAEnYJFAZkwktUTRC9owT29dz5og0IwRLnu2tO0HRJTZt
IiuRAcEpQ/3eEdq1Uo4CVF/dejZnn7z1IeOlkHBsiFa9wlaWF+VzHNJmMkQxHlMdpwO64I0bsddO
R5BsUWeiqyAQs6NwiqT9xWfH+MIea985wzcgLGyJJXlr3dzPbUvnkt7U9KpSUgfitH9CHS3uKgvi
pNNNrzSrSJpJUFT89V8VxZwT7xXhkUSY8VU3kJtCxXwoDC15TAx9/9f/NJjI3Vxa2qu//qv6dUrI
AulLWbL+Tv1LrnCiu8x1R3P+1w6B0UUL1PB60vzhxdLEVWNbzVVKa55davQy0JB2/fjVn8hFNnX9
h04Z77VQ6H2ChHnkr7+k9RhtGs+K93/9rUzR89Vl014TsJg9W6T/tS7rW69RKmw799kLe1qfjvYI
lsV9ZjFPfP0A3yZ/GH3Z0yLj1Z7IhIrl9Jw2HYG8eDE5oJKO42O33FQ1PFlcGKB9oHgB+8UNYSOS
RIKgf3N7xaQSRdDGGnUbxtPz6FXmS2QgmqyjMqP4xT6DzVO8cvwY3lbCumV1zEuh3hEflBbNthZA
zJ2s5T8pGHqJAw9yNOPiu+1h1GcFe6PcZ4Av7Y8aHZIXXccWoFUXgMm/hgniTdGSmDlQyo6CwHpI
de0rK7x7EZTglrRW3tRSMDdQ7WWzVJq7gvVrK9RV29X6mnLlpS/LajPktv5quRx58kwxJVTAIf/a
A3Uxew/w7GS1xN3WaeriESrzkcgr8jJTbKgkZwf7zAFdVsel9jpEN7nRvqDB1O5quIYPU8167rk/
dfaX9JnZEfJalLi5MfEKzhyvo3hjW5ZvsqxXe98h8rILc3dHIRK9WY3st+X0OQ0crdh8h6xTYkDK
p4pu54d00jMrOCAlQK80l4ELjYmxcW/c2bkqvTsSS+k7hB6tA5iEQQlotwsoz5q9d5thWvrT8gJY
FC6FRmlBm2oaE39jq9i4gEOtaiBgedEHF1VkDsdKzuhfI4Zqm2NHG8Jx1/UBctyuc7c2e4FXL2t3
htn7e3uEuxX0MQ4NPRo2GiKO19ox/gyps0c4Xfb9aMunGg3etgL5tok1MgbxsSEGEyhjXQKgTaT9
O2xP41MrYIt7ciIXNwowFmcqJLxrcA8M02IFi4P+entVhhK99xrx9NfE7rxbeLe0GpgYDyQYvcBv
IOqD8zxMKzndt073tVB0Z7KyukTwqV+hfNIpkXFKrLrJ3qUAIXEuILlC4tntS+wHke0Txst45hWG
h2R0eysUG8Fi/n2KSaXNOhRpVkK1UxsQPena2G8lRZHnsEl/ycJQP4qKLaKbuW+mA9ldOYz8TMKl
iQsAK33ggPLppi/Eqq60RDO+IVnYOhWrbdPPiqPAdp7M8HYMrXWPz/OltrXmLtJtJt8GRi/ZXkAB
0vA2K6Nnn0S352oamtsK9ckgxp9sQPxrEqmap2RVTe2llmnl9Ug6+H1oFZciHYwreBplVhi3LhQ3
jGLl3V//6GJSLzDIkpaY5q8y1bPL3qSa0xdYkIizJKZn9i9BKl4PtmVfY8KH1tV42daWipC7OCUs
HPAQZTwdavRwZ1psqQ2HvMww9K7zpvmWwU0eij8x87whKYJ5L5LsMNRHA8j6qma5X/sJfMkgVwcR
7saWWl0wl6UHz7qrREubLxKvnU8pdaisW70irTZs+nbbohrqWxrpouYYFFNhYC8b3tETTIiJs5+6
IJkHvNMfO9fGJ1xsfFE7cGo3BRuaVVbkh3Lor6mEohAaCXIakVKYTMUdVgf2XJRDCopZDXPEYI/p
lRtwAix5K/cI2vmu3eQA+Yfy5k29oFoDIst1zR9FxFZAONBVYs+8xfTTgqbqATD2rX6cN55G4Apq
L9lwrQ0d4Xz5fQcEnRgKMRwsY1vvdaQcO9kD3S1SzhIupUkSsyxCvS8N2T/3XZ/sEnAIFMgRnjjJ
vZ1JtnNsToTbMKioz6QugqTUqNdxrH4JugzXtsETVTbqDyxdTPcTwiLanhzk0QM7Skf2XYlrky71
CicuEvOyWnUcE5uUDQ1p6N/80t/n1VTflfgFA48FcIjwIUcg4yxOF8597uT1D+UQNwIFx1u79Zgd
/JCoW5etQjGkc7MHS7CHaGbjju63sOpoWessalra2TfIpl76iE7cDUgz55nutTXlXzAEWvdTIb4O
VN6dMSugATW0DpDHbC3ZcL6ZwOq6xYp1KLxWbWdey+4YFFhAulD5SCN/Uq6ARV0gNO5zcUA2sbJF
z0uRP+qlhMgq0NDRXkrujKElFxwSNDQsn5ipnPO4dHdTSJCBB/uUKOQiPVA7zq7SITV2sejSG+Ex
xJMxZTwpf0vHkW2a5LexPXlhtVq3qlJOSLpbcCaqyVWQSl1Ke8Ki06BJ8TK7ukHDioRcleB4kLor
ZDMXaeM113asHdLY9FeKWt+Fm7bFZujGH5TooVJ3JGGhXP81zXlNsOu8TZnNivIIPyM01a0kXeqi
RHjH6S96ZR8Pfxln5kUaQ4LhkMtCRURzUYzryqAizNnhmoFu7jQP/ENt1nt3jjApwZrO0TDbyAHT
5E4myG0WnUl0G7p3L0bupoAbKHRFhQjW7F7CfchOJ50S0Mq59gN6bFFgaKx1WqgIb2/LxsjZewwt
Rcx+JOpc7yiSlfltZc+KbCTawBGg0jiEOKySyHU2QdRd5NTFjyk17oRXnGNYByyn1s1bm3omrW2B
DqomHA84UtzIrT4CpwZofYsNjk4SqwfQ7w2RIg2NkBamiCp+cWTGRytSXIA6hwY0Q3dNWh3ibCIg
G6iKZUELIdMnhEq7gZuyqZr4wXGLnoyCraWDUIyhz9F3IFqpTAElWjGklXi4Dea+BW5zc4+l5Au4
0o7fHAiznWLvQDuv7d5lpN79K130P7I2vctB+dT//MOw/vh76KijXMswDASkhtBtwzL5+3eho3Uw
PzQv47Rfkrw1KEqnjX0FsyVZc7BytvBaxlXbOXu7x9vLGXvLPDqX5vD8V0539cHt2HPI6b9u8/Dj
n38oi/tBtGebhilsYZjS+fv9FNKM3dTIWFBAkwIpmX9gNNxr6B/XvFMPnmuKu0KPY5adWxqKHEuj
ghlhhiO3MO5lq72AyY+O3qC96OHRLnOWicy4bWDzXqAdo8Chib1XDd8SjxoBPbR1HdX3youuoVom
TJOYXjuPCDdXq98qysBl84uX42uTQ3lNRPqs2v42HThdGG12mzmM+DSCE+fpD17VD9tIIy/Va78g
5m9BxmnZMdPtp0Rk+mXiV69WY42gNutL26KCbJS3lLRL3hYKzwrKwUqkPgBXhL3XsXjUDM6kIZW3
deWLL3r60vm1gfWBXZeVjXduFlFarIS1MUwqQmZhP0j6dX2CusDtU8hvafZnqbVHhG4ELODq2GBT
eRjzbKPY7ZTRqLN7oWiRJHfpNNmY9ibKEDMxvQa2ogjBAUojbuIso+Q7wBCMsYzSntH3wF5XeR++
WN6Ub0LcbyhOcsn+q944UcvQLNjFCJnuxezm8LXgzUNCSMZj/R0i1m2iSLCvUa9sO6vfeCKBPFOy
vMrRukdTf7D9mkNIioqnEO7aSt07c5SvHQLMbWL5h8CKBW0cI95ypnjMYvtg6w2oYC9+UzSP4KrC
rpvNuphxKKAJiNpSlr+oKHU4drJ1k4kbkQ+0hOz+qhoSAmHJp4hTER+GeWWEKH9BW8dfnX+9bX35
djtIOQ1busLQTZ2z1d/fbjSKnpE5AXOvg+2T9h93UY0P4MB2g1cXhzYW6lAyCSeYD3cVqZtAX9pt
pYJVkVZf8O8+dLp7qWm4rfWiu1G6f9WijKKnaDQr1XsAaGDfsINKL2x6uiuDiitOSAiBto8om+Y0
9jxKauOUhDfx0+AbxrrohFy3s/NbajbGU0exa4CUypYsQh/kfSsxzGz/ehL/F2L9NBY///nHd/CG
DT/cTz/MMwKoMwrk4zzB0cJ598qsvzZf//sv5xTuf/7xEv5ssq/p//o//pVgbejuP3h3DGFb7CoM
3ZB//Ef/s26Y1nXzH4ZtS1tIkLmGckm9pmnbBHyi9Q/QxArZLYGbhNw5/06wdv5BIonturaplCts
LvLH//uv78N/+j/z/1466sW/v19KCMl+N3NrJI4oW7lSLVYQPnPMpyTnCMiUWNBF0gCfv3sIv1ml
/r4o/PvSc2L2u8VpCKVRJUXSHw1ZXhuOtbbi+LtW+m+fu/w8Wt9dHoEn2xUtG5CmqukiRAADm+02
RAz4wbg/cf+SR//+A2ituAnkyP6oj9aGYEmKJ3l6S3aY9a/h9Lff4v2z54f/3bNfrpZuocVOj2n3
KFR7hRsqRoYERssvH8Nh+OAzTn0JXq33X8IhBiGvWr5EK3xja2MH2FgVEbOyI/Ht/A9x4hWS89d7
90MMWQNJ2Ky7Yz6SwRLFEs4T2+aL81c/9QXmP3939bwjoqkUKTnfpMltnFo6GEKUzrESrOX5jzj1
BeY/f/cRRDiG0ptkexx17Zg46QbE0Qc7tfkx/3tj9D9jQM4buHeXRg/bDV48dkfof7q5h56KUqQ1
dGXdqbQHXx2RXoWUnZDd+HPfRiy+jdMiRUvdoD1aJYnEbgOMy8DW9bmfQyy+EBz9ymwq7OWlMK8p
od92JiaJpB0/uPvF1vZ/nphYTkiJB9sDw/OxLUe8S0FmU7mdgwbEphqrXVE1d1ZVfK0T0MxKe6bd
f8BqsNei+IMRMz+n3/1kixsYUBEP2Tiw7Zp6yjb2Xemav86/aPNG4XeXXsyIppkWCUX4FpNK4P/Q
aioJUJDdXSbTOjgievfXYVRXFDfdcPpgcz6Pwt98prX4wWw64cGkxuqYFj9gq5BrVFOveB7L4YNf
7NQHLJ5XE9Umh9WhOrbUyDWPKEWNF73Di5Zlh/PP7cRPYi2eW15wpLdCvoNyp1vRh5eCNtn5S5+Y
XqzFKiKCIh49YTT0A8SxoDKWSveop9bx/OVP3LlcXJ7ypaeipiD7qdGuObVetJH68/ylT9y5WCxP
RssBRhmqPZZKAR9per28N4MGAaQka/78Z5y4fbHY8Y5FSNGhLrEhFLq6j4zRI8wF1e75q594c8Ri
bQLl2wS6lrdHVePmLWChMM2jzGrgyqsPdgknhpyYP/vdBEzjwZeTzzdQgBuofhSw0bSh8V46xyNx
wOfMVhBpgbvciL+e/1qnHtpixQpU78pCZ4o0ukkQHAVwkRa0MKLL89c/9ZUWo6GIW4e6DyZu8k6v
exaRvSQMShMOVNL+VyWKHjpZvv7chy1eYPLF88yLQW3YOhnThdnXa1vHTw5azesrMspaeoL44s5/
2vzu/mayshfv9KDjKa5F3RwJxqaB7LfHQTe+AxK8dOFx9ZpxIP3mEX3dR8vZid9qeaQLnWZCv2xB
ElFOAYlLuOndECqCwM9/oVPXX7ziPUYZilU8vlBmYpP3xDOh5Q0+GEAnpgB78XInmqti9NMNE5Zb
XorGgNxE2fpLi3dze/4LnPqIxcvcuB1EgZiXeSoU1uPmR0lhaVUa4vH89U89oPnP341PMynHAh5/
faTlNXa7LLNJ8PE67L2fur65eKNgTRPiQPwiqQtiFWI+8XO1Pn/pE4/GXEyOIQF6kyGz6ijy+DbN
0xcaJTtc/B/MXCeejLl4dYpqHLTcL6oj7SEFvTYud1BG4s35mz8x99qLbQH8Qwo2NguTKrLXwu9f
M0y6qH7TC6yrH3zGiW9gL3YG1RDHnVawlStoy5PJcoxG0Bnn7//Ew7cXk2Df9lFVFE5zdLvgCs/o
ujQx3JEm9rnLL6Y93ZUYmgvmH6DxKdlJBLy20U0lsWR/6gOsxXsZKApchc7E48Zhfd0bhrYtSd66
BPs5ffB+nnj81uL9bKElUP6npe0iDSYH2czjD7YFJx6+tXg1hRkNLAkm6XP1VRI/xHW/9sKPhtWJ
N9NaTGqZAfc1AA91FGW9S8bxYNrFmkDyJ19LD597+PP3ejfpDNRotIiQ82MOZIUcNftLUwAzJDXk
/PVPfYX5F3l3fT0wqzGtGoZuq92GUX4VOSmQW/Olxbh4/iNO/Ljm4ikVJs7scmBes8AIETu/biNz
f/7SJ+7eXDydzjGdKs3iCoighfXH2FaRQQxl6oK6U9Ov8x9y6v4Xj0hIlTSW5BUyLOuN9Ec4FtX2
/KVPvJ3mYmrLey+XseNzWqAEHBNZ18oHYGWfu/hiToPDQx95fu7adBMiMgb0d0HtY3P+6qeeymJW
c2rlZ37Bi8Ot/yizUFGXF98/d+3FlDbCto5abGDHqGEX4gzyW10E6/PXPvHIjcVs5ti+CsuE4AGF
JbBRxmYkGnqaug/mm3le+c220FjMZLIuqMrbCY9FWQ8Eu1/1SgPyMjwG1QBtrLj+3LdYTGswQ4yh
UJwFhzYHcxKTO2SsirxzIzQwTnVz/lNO/MZzGfj95KCZRVgnlaiOwIh/dfr42idfzl/5xMA1FgMX
hdlYDLTDjkCBRyxzYPhaGT2EWXcbYmk4/yGnbn/+83dzm1/nejM0BgMgC0i+Sx7Hrv7cjuevktC7
S/eTa+PjYubHNPqrIkKGSYfclvP3Pb8rv3uHFgM3j4YpHbAuHUPtLg33ZdOvo+55SF7K4S0mvO/8
p5x6OosBnNI6IoKRPeHgT8goO6RJWmG+fO7iixHMlqGtZcvEBtVsY5JWVX1UdTtx2/pi/NbupMVu
xZXlDEkrYbyK+/P3bJy69GLsFigT2pzUq6ODP3wQqItGB/c1UjOsBNjyMeECZ0xWqYUzxtqW/bSx
FRTfNP9gOTsxN+mLUa13lu7ThK+hUdrDxqw6v33Dg+zmL14r1PP5r3li6OmLQQ2VvVESz+9xIvOn
BQTeol3Vfe2CXM31+Y849T0WozutgfUUrgvnM8RoRUZwx7arAxP8ucvPv9+7wRfXTHnQPcqjXv5s
8qPonzv/5/lLn3o4iwVZRwygAxgG/1nDmLfjveVoO5tIYyf5ZAmfXtjf7t5uUQNnuaqOTWmrixb1
20VZVZvz93/qFV4Mao6kfV6HnMR0fDwHH2LiqivDbnf+6qd+18WoptRLWo87P3iCPaT3MzLe4ulz
zQDhLga2ZnZDH+Q8eh3tjJ0Qg6kNH4yr3z8V4S4GdhypRgd+WR5px+8CI78R8fhB1fT3jwSsz99/
zbi2ZD8UsjxS5LzIpy8C12SW3p1/3qfuezFUDYglighT4PrEa3dWtctM84M15vcvunDn7/NuDBHh
hNQ05JGEWMRKuCzVKicnUlftBx9w6sEsBqneMmMVliiPiDZXbkmGBUpPzGKfezKLcUpocAJHnJcF
RuWq8sm7BsH9uUsvxmeIVTKLpMWNl5n1oFKp47XB8n3+6qcey2KAGvHYK9OxmRpt42aEnjFa+lNN
uOL5y8+v3f/eOgh3MUIhQwWT31Jms4YOwG6Lu+sb8GcL1DNCIsT8Fb66GCyC/cEPceL7iMV7lCFQ
s7RqKo8SYwEYsCj7RRT0Bxc/8f4v+4NErSYRHkDe/wwHaT6DUbyX8w/qxKVnscL797+avCBugW8f
G2msHbv+VprEvJ2/9nyN3/wIznK68cqxzMeebbNvvWTo9cA+FFjouyer996MsH6zJggtAVid8x94
6sssJqESipWsnLA85hVRwV14TD78fU/ME85iChqjuQFsc2nD13c4c3B86Jc2ciqM+x+0/U68Qs7i
FUorguVaUiGgB183yt7LBI819rDzz+bU1RfzEGXCVmG8YLkFfzNcSNWktyZdlQsjMjX7c5Ods5iO
+rzqvaGpy2MXaqCk3e5eYRkEDVd+8Eqd+oXNv7+uYWXrAmIzP8MU2UAT4nqtUkusP/eMFpNShYfO
s9KCQWzECluVg7a8x62Xth/8CKfeosW0ZLcTHp+A0Va6xI+V+UHlxg1KSsTGELzOf4kTj0gtRjRl
ptjsJrY+5ZDq5rr3/DLcZVMBIPz8B5x4k9RiWLfpaNpRyo/MwXLVYFYsE/zf9eP5q5+6/cUYJp9X
SUBH5XHCpSBDdKRl98Gac+Lpq/nP3631XltE/uhGrGiDhWX0qPIbh6IBwbyb8/d+6snMf/7uA2gW
uz0J7MzTmr6m6LTpCVCuYA5/7vLzI3t3+QHkg+nraXXsRZ0gpSBL9sIsoFuWYx3+PP8Zpx7/YgSD
fIiEl4zFcRwT/6nIxu6SuEfxyasvhq9DCEgKmag8FrH8ron6XpM4Rz5354vBO04N1gjyF+jbud+K
0LnqKnwqn7v2YtyGAW6YXvBS9oMkDdtbFWAjPnftpWZN71qZ25JftShTsrTQo0OjMy0y0e7P3/yJ
136p/3HbLJk0NM/H3MKx4jRo6FNxbKrycRrbz72aS11c2Tig7V1mTlLy9mSfvo6Js8tr7fX8Vzjx
VsrFpBBi9xiNnJFL3+IGNssR7NkHxbETT2cphSMekExVw6fYkaaXYjTXudki/naOLR6q83c/3+Vv
9kFS/H3cop2WmldU1ZGcyLi8mUxbL/e9kRXexWRmoMwT33fMtQ+SZvj/nF1Jk6Q4s/xFmIEQ25Uk
MyGrurqrepmavmC9zABiFQKx/PrnjL1Dtb5SYsahD10HoZQiQlKEh/vOr9qGfu+TisHKVaB9mo94
RJbggsPLDIwv7RWkvceitIpkAXQ65WUz8Nsi8k8G7394/eHbrnK+mKzKc3R7YUd8NyZl9sWDvMD9
ndDYkQpfcQF85AOqMDcf7TtDSxMi7JdjQyuHywBOpa5cG35z0HkV4r+bmNbOa0YzbXf7+5vAP2ad
XfkVVqSY+L8T6H8i1tvT6f7EdaaiRHyDMag+i60yCPo2xKDyVGFhbLB57Ji/zsPIn7P3ocAeEKi4
3mq+fANM6KHrg9B3p5+tHA4l6B1Xif3MJnMt0eF0S5eesbBeiyHJITr46f4SadZfBTiiu2MGJMxD
BCWgIW+mj9CD3ylgWNsU3/HUDa7+dm8rKkQrN6U8cCxEBlmSUYDUGkwcvMi/GsX8ebK6m+ysz5OT
Ii9h76Gs/sM8vPdhJUTgIkGbdUsdFO6cyI6eGzQjAz2Zgl+IoRnFRfI9bkg9niCt8wSQPMi5IMDk
rsHJFvMD+obP0IdFw46I7GF9MgqUkhoBweDmt9WKR9Ne//YXLybVBOquHP2bAkyvICu3gsv9Xdni
wTs/QEUe0XlxwFyGrBAUi9GF5uGHPFrT38QDaSE1zhPbOT9131HiUcGJ1VvbjTTw0C2UgnOmMa5V
438AJ/cQgn4xCwvD3XEW3ceUk45aqUuljYMUmW4fEHkQfoL3ZJU49oYhEWiMR/vJzn1YY9YqFokb
GTigepPfDJ5DDJd/lIHx9/290QSV/7rO3kasdUBLmYehF1AGNrUXzZb5aRDZsWBLt1/0ZvjK76WL
NH1388vxW1BZz0TuxXFNtFJRNsa02NOQItcSoAWiL/ovNaNfjdGPjGAv8637hBIQZ4FmI3vcLmSp
mUPtK0jYZEZjQD4N1V4yQbe3SlgRpCxBFYaQNczFFWBTkMry6/291Q2tBA6QMvrePCDV64IVzSzb
J+nwnWuFxmxUiM28gmgFoi14fUgHHXdBAVo2SHOxbMeVNVNX8TWDj2pWsGLqFO9vGxxRPvrI76+K
buqK4xrDkHc+WJVu0F/41G9qd9301M7lsSuACrHxu8Umq41jwh7Nrzk1IUlY7hyeGnO0t1/0xpna
AOTKq6y7W5X632XVgm/LefJn9qVt6bdji6P4KxhaJ1ZuTxAp0qsNrriQdnk8Q2/j/vi6n6DcYRyn
5TUre6SFcBxd0Gg4fE/FNIQ+tL6f/dIswvvf0dmP4rlW6qAnq8eRk4smmeT45NLu2I1dBczXNl8H
9BF1t5bbYATnp4w4X+2Ufjw2c8VpN+ofO1hxiLlOl0U9cdKwzDzncn90zQtHhWzSbnYHmRNEtG78
IlsO1YH8LAt+hbi8E5bour7/HY2TqfhN3JMsGzTH3c0dm8+Ln30sO/sKSt/vx4ZXfDgfpzYH0oMD
E1P+BpkPpLRAp+WY9o75aMxURYB5I2F+NsFMvWJ8yMb5ZZIT6HrAp1sP5/s/QWOhKhLMA+cbODSw
z8acn0VJotr//1ZSbe9b8P59iyhOzNBbB1kt5P16sHWB83p+ZA75ZuTGMyjyISUIrcSuiIbsGCTP
UUFhUzpMQ+ksePQjh9z04zO40mLhkzPnIOW+v1ya6xZRHLoRoyPSDGGVOU5cuQYoqgqoKY/oT15f
AwMku6ZdRPe/pTNe5Uh2C9Kt5ojdN8Dq3LnFS2BWXzjYue8Pr/NB1cPLspFBgYuLsLLILLPXARfG
lQ8fQIr4bEEf7P5nNL9CxY1loBBwnRGFLjYFIJTJ5jEsl/rX5NUHE2IqdKyojBzKegKqQz2UwDPn
uwNWup391riHpXg4eA1ZtebAAq59K53QMN1yiEBgiH71+8uj+YCKKrGX0bC5C4PKoFwWGgEUagQq
nccuGea2KW+O6ipoVlmiXnbjOTRnQNLI5vRlo305NvntR70ZXtgT6ARdA9evaflqpdkVkImdG4Bu
XZQTuocYRgOEZH9DZgccdDZQnv752KwVH2Y+yjYrRda9RP70yRvAY4jfsYf10MRsFfsXzJBOzTva
gYrUCEuAofrBfvEpi9na7xz9miCkggCnOh826jhkxafiKtYlsWrvYcjBhexPIBWkpHzkuXUsBfYf
6OvNHueV460pbhs3s7I/0HG+ea69Y526pVL3mA+2UVU+liqvitDO1xupynPQgyARIjE7u72Z+juv
fkvZ7RRk8u7gzd3NA8uL56wnKxOXJdtLKuiGV4J0QxmnAwUaEN1gF2+sf+PxCm0qECsfMlZLidKr
JwcDVGPdbdwIWuv6qWB1fH9ozdRVRCDqKobT8AA5+MJ6tbPgX+jHPS4uKMvuj69z4c1831hO5i4j
+jdwHoNtA3LFjQ9yzA5iF8dGVyJzb65OtZisv0lrvqFK94mAPPDY0MqeBkYHgblqwpoT44ouiH9A
v/fX/aF1a65s59zXLm4lsEYIiUBmpTiB8+Vc2jsTf9+hQBzx54pDbWxtqiHDjlrLN9FUn/zCfEAJ
8COqQztx+f0fANDan5+wzLacB4LzCtXF36Wdx9OQP5bEvdxfn/dthqqwsB419HQxkLkOQBbsFtlL
5js7L+L/PP5/IwHINv6cOuGMEwAqt8dYWf702wFSgXICSSn0NUJubkIBpRwBqu6fUiatqFoY+hL5
fHFGOl7v/z5N+paq+DELz8wAnZ381sjm2k/GD2hpvKBY+MA4u/bIf1at+Z3T9sMGnVpb+nr/uzrL
UE5q0DcQWku8VDLynKdf2gy0nSDWBnnT/fE3r3tvbZVQ7tExsJhELMka+WNtoOMcpCXkasRltdkv
D8KjO0FFZ39KOA9A6Vr2HewPKopXCY5pMbun2drLVemGV1zfy9DXE7iwPyeFLFMNliT/ZbL4jvfr
dkHx/rwRPdCaQOxsSl5ua35idnlNR/7gkmPpSKris3w/T7mFCIbktjlGZLTtK6oR3amasgoy2bTe
cVTNQqlYrcyBak7QoDKGTM0jRLggKlMknTHulDk0ccDf7OzN2VGAq3q0OYAvRTGcQHN7WUAHfN9U
dUMrYSA1IeEM9iwUUKBsvoCR2EOD+P2hdYuy/f3NrHGPb8g6w3qgvBN7TR011DmVzs5LSjdxxYdr
4mRNZ2xbGxTgXK/B01sV9BgPAMTU/px7YCEgdg0iBBpeT70LiSRk+O4vi8bsfcVnkUOt0OyHevbK
A5d+r0Gt+Z2A7Uh+oxXeIotJ7X5nBzRrpOIKZqObq1WijiDJmj80hBtRWRfiWPDxleiQ2tBMTwvs
QNCxTwOUGIO1v5R2umOZ/13g34mivhofAhcQ1zRAuorYZ7AtJo4HskWaPi4tOct8eSamHZXp9IFD
SG3I18+5UzzQNXtKBY4r5j/f3y/NIqqIsJRWA1ktVEs8U55LB+rXTboztMYUVCwYjr8xbQV+IZQn
zoG9PuQWAeWi9c0r++jY7JXQ4Q3FWEGpBrUeL4BCiL18HlAaPWYBKiQsgwzYNOW0vXVmfqoat3+R
NnP/Spfpen/22yzfMQFPCSFouwJ58ex1N8OGRBpZRBT42WNqNlcHVXYUgs73v7Pd1977jhJMkJQp
lgWsXWCYIE04mdYAVfN2yUKwYEE4DhJmPYMuZl6/9j1Nd7xTt/tKjCnSHuA2uYHFJn72wLKHezZw
7h6IXYdDeWuqkp0NY9NlwYiM7yTxYwYbOw/Jd2dn+3WeoQSAtuiLVAhUyZrJtf/NTYg6VT00GA4O
r/i/ZaMjzkNd4sakX38VFK13LfCrO45Btlm+s+cqcgxd/27vAUZ0mx0QwZmQ1+qN4nkwDGhkWsCv
2ummahpBmOslg24O5eYlm4pbYRUf+MLOMnUvaLJ6HNv52fOd69KlVzCWJqO57jU/aKxfxW1Zdj6R
3sHLa0bq1ujypKzAPJ2G/bCgXaw8VBWgKoQLaVTojFvIfI7ewL+Kzi4jTl0TMuMBWLTv+5f1X0r4
vdVWPLlx7Iw1RdDewJEOJvWxq76twAVETcnZKUsLeoZIKGx0Rj/nIxCm3dnIqfPTMDxw/QLvG1bC
pSdvkzvtckg+gHKwPpUEuzY0Mx4sdUDO0wx1pdm0eUSl/KemeXmtwIqZ9IAdhIW7jt+Q+cjOdTWn
ZmjkwxyhXj1DOSrNwWDeQFYtMKoHiJCsEXRVwCyagVZ1rjd5rqVoE0MA4mNYIyjnwVp5YX3FT3Ml
oU5Z9dCUcyDoxofASEBAN8QLbesQtCpB2OOBdRIS4kZ+kf3K/BXs2IU3XL3e2KipexL5soa6y5gX
0bqOzSlbutceJLlQ76z7J5JX7JyP83BC13V+mjvId6GSs4Q4Gcm5ttPquQG58ANxPBEJg7fn2Q3G
Sxnk35gAp3xPqI0NJRDIYN3npkbLoQldoIsJqaETJdC1p6mYQ0Ty9jfIwe0TGFCzqG2XTSvI8a4L
kz/B0b2+pCSV0J7twLvigcLV5vR35vuo8vdB8TR3lnipQc//ClWc7jpnLfnAHVPEDThET545Gzde
FOUDWnODK/PpF0is/Zty5oEJrhsfIIkOtlsOYbDWQHdPZ0DzCTLjFgiNefrFcPh8pq4NzUiDptAm
NiHvRIoxWkZI9KwmWivvm6kmoKncSVZW9pXMuiAZih9CNBCD2mN+2sz8HfNXG1xSBop5N22DBISz
E3kAFSaUb/cYA3XT3v7+5qJNctcks9gGJxxCBwZulnTnsqqbt3JGQfLJ4WOLoS30hNtijTZ5hWWX
50wT4VRoWN4VFB1eMkj6mbxC5Ot5AU9FmHneVWTmN8dg087O6j6kHFUOIN4ZITxIinwG4Kr6p6zY
j9RtPxrO+Dpy7+W+AWmWS4UaghO4o7W1NrcJrXYNZCoM03xsinbnHfhfY/g7ZqSyK4pphZotlEdu
bWmIzzB88+bbBkkoRPLgdH3wULeACFqjR/7uK2I/sMxb/rb4KH8suddFPbx2Z0U1RucSxeh4jbRa
gU4hjtTRK3XXpQlXBPOd2//75VKqYhKLeZJ0QnBNFtmeRA7VvdaKCLjM8pmdFmg/cRt6OfleaUiX
DlN566qgbfqgxPfGKjT+Gp/8Kmw+k89mG/K/jZtNQ3MHL6IxERX7C0LMQUIMAIofEGjvnY/QnDyh
fHpsV1T+OplahYv8Q5BAXsR/rp2GvCDP5/x937w1N1YVANy06DOG1E6QTOOPXr6a9Y8h6CDz9vv+
8BqTcpQLH4P4RuN6cFIKURygK9yg2VkWzaKrYEfLpAVQ6ghjxnitYDjQeoNizbEdVSnVnBV4kMpq
gqR1uxCM7SD0CYNpZ8k1a0K3gPYmtjM2T74UrZt4uP+e1gEZGgv8dDvroht92+g3o9MhNSqvZl6C
262AUBmI2tZ8ro7dLFUYYwGpr8wIejcxCmc8Z3mavWz0/jEEK8qdepzGIlUo4+x4hlt5nZvUBssT
xxjquDHAmsp4sZ7clB4jUKIqrjHgBqHIrToJS9PQdyBjBkJ5Lg/mcVXisKDhrMtX6SR9455J+91N
r363xweh22Tl7CsC35+ENbjJKrowc3+607/3/VXnVYq/0nQ0bXBuucmAMBCVUKmnnVNFniN2PEuz
uyqg0TOQPWwM6sCA0mst0xNj3YOYxOeR7bzBNWujQhoXe2XcyhwHwhoCLx6KNoypBZPFoQVSacOy
xi2oA72cBIJXly6FNhEacHrhvNwfXrc829/feK/lo7XMLDH82E0XJh/oBhIf0eVzqLIOFvc/x58k
g5hq2zhJvoCUuFzw8vEppJ/AqBBM6SWQPA3TKt9reNaYk73t0Zuf0xOPWc0YYLehHhShQa+9mJMA
h8pg7LUY6lZMuc6KhdlC1vAzkzwP9GuVlYnFX9amPxbxVHmSaQL+2WlGJ2ns35znEOwOoHX49f52
62xV8eOMcmatxeJAnhWU3ZCtgOaoRfee6LrRFWfuPAM1qhGjl6s3nQeI35xMvIZ2PEEzugpxNFBm
EGSCqc6589iO7K92pTtrrht6y+m9MZuB5jQXNYJE2zb8x6ZtJaGXwwxxObTsRDmBy2HiYpaWkxRA
+l6cqmguU+PtncC6K72KalwhL1yYuYGTpfzeQtI1kFZY4KkLhezQLv9ivIeKUfPLD0gI3c9khJgX
L42d41O3doqH+5UE6oTg48QqoJgl3RYacWVwcNO3r77ZmYC7LbMs30mmjPl5WFNJwUUM0Nu/x3ZG
8Wa0g3voB+9p0vgojwMVle3yu2kChYpsrFrIwJttZSbtlJ1xaQnnGiT/qxf1VXHQrhR3XtDfMaHr
zYRdYdXxqplJcD62MKovQ5qpavCCTnjKvq7c/MzrPYvRBGkVwFg3EN/tcrkmxdghdkLZh6xBVAfN
XhzSfUBxZ9eWHRTO/SXJpX+aAvCBLPX4XRT+zp1CN77qzjU0EXmdr8mwoR2KpsjwBe77F+D22bFL
u4p6ayBETmzmzYk7uh/cpj6LwNwZWmOYKtptyTsHRfN1TpC1g/QVPfG8OKGPK/R5dz1kPSrGbU2N
kvZQ905cUB+H0xJ8cedjKCsIeP0ZEqDhbPkZUqgJpLDyc86b/pJT1FbKyfCjY9Mnf34CvdRBbkDS
AJl4EGMN1bnJ0x2X1S2+4rJuMFkCh++UIK18JhP9wYLsupreE0SaXo/NXnHdFiifzCwCfMLqH/1q
vraQdb4/tMbyVYRbSjoUSYUxJig8RZ7IE99Zo2xcd8xGN7ziuMjoj6KQuUys+a+m+gjRNOiffzo2
dcVpW5CQzp6VjskKUmuIYobWOF3WowlUFXbM6IKaAmBNMJlpeuFoF76KHtKJ9yevOWT/B3bc2vVs
5+aYTL3nRcQvy7M97fE26wZXzthqxPldMDkmwikvBq8fssnauVjpNlTxVZfRufDbTCbA0EAFHNLN
nouoPBw0R8VPpc0z6vBWJrwWVUjrXyhR3mqLfzu26oqv8mnm1TK6Y4KHxHUYaORN2cv9oTVhwFR8
1A+k36UFrHGmLVDqubsgHfCt7L8AieLvLP77+2qr4EVnZtbQm9aY1I7TgQy9yk7Qh5yj+79AN7ri
qzVnkBcx5zEpGuNlZdOlKN2fx4ZWXNUDecvsmGxM5Aqljs67+Wu1s6XvG6StQhYXir7Mwhmwpbn3
CeRXUTGzF5nuaTHoht/+/ua66nSNHPFQGZMBb4fZgb7piObPao8RTje84qmC5cs8GZg97TlKgwaP
QRbzA1LXO2FGN77irlbFUnStdmMSONA8Tn1IO0d9k53vb+v7Ng+Jtj8XpxmqwfFRWEwMNwZKqQms
a1Gi2sT2urt001f8lTQVhSLVhBBfENlDo6SbYfKFjTokqpfS/Xz/d+gsX/HdGaoxZhuMY8JWEDb3
9qVq9sr1mqFVsCEbaZCvdTokQdmdUFO9mP1eflA3tOKv6Wp3C2npkPSe23yDZIj7QGdcXw+tiQov
hNSkhyPKGJIFakaR6VMQ3cztsnMv0M19s6g3buXlko3MKXC4MutU+falzIrnYxPfbOnN0LZJ/cme
sCzT4F7tAGAMsQe91pijv/2aN0O3tN4kngyRmOV64lD7ovZw7kZnx1l1i6I461qiUmNP+ZC4330I
0bcHh1W81MMzMugq0HdY0jg5HkvmMf16f603U/vf0iNI9v9ckMBjXuEiq5KU3utaA2ksho+Mr6j+
rFEq3BAyJjs/Qrf0iovadJZmXmFtssHponQuusSUhhV38mgsVjF90AKHBlLliaRnzlfK+w9DPn0H
BcreIzZ4f7FUYB9EIDmYwpchQT9szKWUYek7UWABSmGUn02U60/LVF65aR+rcNmecuwSMdkBaBZF
MtckKcfyybP7i9fuacRpkPq2CvXLc48VMquHhPvOqeFQhLa/uC05mUi7WMHnzjTDau4jpypD02wu
923uv76ed4xOxf8Zsw2lnJwNCR3TSGRAXHGoDdd9LNbhnDt2MhZrmPr8sYFC+v1vaqzPUxzfHfze
Z9UgksyXYWcXJxOsK8tyLNR6it874JEg6YBtSoFh6kv3DCqu87GJK74/LQvY7KCnDIgDobFpVGnE
+3qIPMh8R/c/sRnTe9uhxgCjAbIAlDsgXmT2bUKTw49G+FWOZ7bk5GyzVEIHnqNasLNcmqDjKaHA
XNoJTSodlmv1/wKbfRnWwXCCkP0zz/nVN/rHmZqHsJK2igesQaRt+LISSWOs3WXko3syGTvGKGKr
UOzSgJSx28OsIIVgho7rT2e/GPc0DzXrpCIFc1Bn5ET0feLPRugAw3q2qThVS/VldWgR1ZYf+eUe
n5PmKqgCBoEpgCAI4X0SpDcHed2pzcBc8AX8Ri/3zUz3gc0135y92cwHiibgPrFLGbbD8ldLP6Uk
j0zq7QBpdF9QnHzIoQrfILWe1AuNuOU1YQlasK7rfhfTnqtrzgAVqwOQ2zIwz++TCrI+RguhbFpe
crdvQmZPv1mAI2C1vNPUQQX7/rppLhUqJGeqrLZYwcGd+G7/YHTscZF7uQDd0Irn277tg7CjxdCL
H1VQ1CSQq7s/a03AVZE3SPHi4AXSMbGnV2ulpxSSWWu+xwilmbgKtzFnH/oRps8TaQVR6s6RyHl0
aOIq1sbFQyU3wBKY9GUTjmAFTsUXOv+6P7hu3sp5vtTtpsay8qRus+yVmFUOeqPK/Hl/dM2aq0DH
AEoUKTQbeeLY/2Z1CY31DpXcPbCdbu6K/7rCFWnBMLr0+jYaUnQWDb65V2PVjb79/U10aMfWALc6
RucWA763irN5r+VEN7RyOrM+z7IgqyB5UJMhom02ny0Q1kX3F113h1LRjt3WSmuvACS3wPDONpqv
PTRM0BDI8TS4VZBi5j9nq7jQRRzLIqn0eMVUO0VqzgzoIQt1xbSppm+1WOs9JWxN9dJWIVsIOGkq
AMlLPP7KBiMhGXmoui4WBCi9uv48cT+G7MArGMc+OOMYjiij2f58LHSosC6a+zakZwwnptVnJCgf
hgXsrCk5398vjTWouK68qNde0sKLZTtCV6tNx9hOjfrl2Oiqg4MzaoRWoBs7thvORRCy4t9jI2+H
3hsHMYeCcoCtZSyWKriA8M6K0Nnb7KyK5lhTQV2AL/Ze5mQynumAPDZYQKw0pO5j6lah5YpbUX0c
9voeNWFKRXe1vrCg8Yl1rxrQUTmcXdBt8kwc9uX+SunGV/y9miZBAMiUcdEvX2piX7rJe+mMIDto
n+TPnQgMaNh0AmvlpGMA7YTyaezQXgliofjYD1CPZUg20mkOYJjrKKPWEC+kghJMz6vn+x/QXJSo
cgGv01wa1eyN8TA4TwX5iDbLB2rxUzrtIBA0W6BCvPq6a8TS2DI2qu5ksTzaapnoCz4dmr+K77Jy
vhjoohnjAI0eZpWgsTMcq8fO25m+JkaoCK+xt2pJ3UXGJorHlWBJa0476Cvd0IobOxXYWPN2gqP5
/MFqrDPIQaL7q6J7V6vIrg5FUpLnXMZ23XzijvjKS3EW9ebNWctPLSU/ZqvOo27D9/LqWGXZVhFe
AUXHjxhbGefrfPGt7iO31p1wqrMjxZVlXSI3BZw7DNX6QLKsOuUUyH6nf72/ZJqwpyK78FaQyBRL
GbvucplldxqX79JBwsMwbpM7nAEuhmHlO20Xur1X/NprzKLleSnjSaynDNfugaeH8A+2qv8uehM0
PCW2vsnGc97a4CLj65n37rG2YPt/oF6SQdncrGRMi8k4L6y+LeXqniEf8/v+Vmi2WqWxg8STBAdF
LeM1N6LZeJXNLzsnO66hWXkV7WX6Q4tKBAYfDQZ5hhLQFut8f96a7ImK9Ep7a+FeiaHN7jfYv8MV
bVdbKxMPfgVi73asCdgqg10/ckirgJ0rZkibhbXRfEgBgehN50dvmTunjm6Ntr+/uWBw9JQ6/dzA
hJh5GjsekXzZideaRIbKWsccM5MW/sWBnaPttv/cUnmSxiPxSZzR5rzKvdSSzoqUs7mgASpAA1zM
XumlNaFzXDnZX92wV5jXbYTiwk29CJBp57DSjDwJdwoFfx49G/ejvV4P3ReUs5k3bUBEu23D4kUM
z4nSEaEXmGHG96ALmkVS0V7maLOWTdiOGtnkZbZjaxAP47wHx9UNv1nBG0NqKdLjFiAA8WyUaPhY
Qyl+udZeMUQ3unLD7q1AGmXNcCSsTw0aBanZhzOaJO97s2505XiuiGyJNIwxNlz3tNp26DpzKKd6
xxE0wULFeZm8XyCPjSjacWc+ccP7jEbMy2Ktz3ndJY3l/7r/M3TfUXw5yJhbWhl+RhD0Pz3feAmm
9QMJ+CMEj07O2O3ckzS2quK+vAoSYm2Fz0CMwPKfPSJD7n2Y/X/u/wrd8IozV1a+uibo9mJqt6F0
PlbOayFvDdu5iun2WvHlIctdZ5hhSX6dhqLoNw6WUyb2vEwTT1VWM7Nz8140/hinm/KNXy3iVJd0
7xmrmbwK+8r90gVZKt4Imeu26NJov3hr8FHQoNgxVc30TcWLt9SCN/WYPprzr/NqXCdcIe/vq27u
igtbHiGz57p4fhD+d0/zaBjzGUDiPdZP3fiKE9ujPYDBxB7jzvDQ3u935ANkLzm6t609hRQNjYmt
wr+CYfUBhEYrNBfjtgvpyruPeReM6cmxZJV+rpjF/Lgr+ym/uj7h6BZvDbAN5J6Z5ZcUFChzVLtd
OdxKo/RyoDGDOQ2HMqd7V7b3d5Co5dCUg/7CAyta7GdFgW3MIdEz8qOjK/aR93aL5k0bveCjAeGW
Naq7Pr5vH+9PHPX+Pw+QVDqubJpZxG7Dz1lZLljSXeUN3eD2n4P70vR7FggRWwHUvybHSEpQnETH
Zq5ErKLOHKi8TSIuzfE8+aiYrVnv77iN5rFiKvHKzewxr9MeJtfk17VJERPd5rFHg8eJZemjvzot
uLzoU2Wax2hnbRUTB9oSswZm7b/rFAQlirYdfnBWHuuaJSocjrE6Ly2zEXGG/U4KxvPHbIFHtKmc
dnKl78cConL5jcEENl7Q86Ne/7XIszDIums5HjtCiErl51S4asqpErhuVr/G2XrJBdJM0B/+ed+e
dLNXIpksDSetISUer13990rtR6cBmcJ6rLhMVKI+2do090gpYsYrZKq7nyA+/DD5xfnY7BU/Xtea
lz7aeGLm+gM0HbJfJWVnOpl7d8H3fZkEii+3ZlbMKzQz41lCppzStUMFK9u7rOlGV5x5lLwVA8fi
Ty6Z0bXTOOFoOcd6p0igePOIqjoUPzH31MlfzWFK7N643l933cSVJ4QkxZpLmvbxSLKI4n4PkZYd
d9IMraLhArxBLWuAxUjjuWBjdQoclDzvT3s7Of4Xh0BUuj1z6iqnQCyOHYv8qMbPjSMSJFYvWSkv
fmEDsrHXnqVxKxUaJ7GhIDmpxpgFtHkIINz4D2R5/ClsLLGnJaRbKcV1LeR2zMF0cPo2IMudGvEr
ld1eU+X793uiyqLahTtmVUdw+LL65Ljf2ARi2yoCxUze/ri/G7o12n7Xm1ccrjdGs3J8Ig28bzlx
f0Ml75tH+d5P0I2v+G42dFbXrBjfmueb045X8AnfyHgM6YdEwp/Td+eybR0QhMSZhajfjQYkvLLy
ZwNVj4Pmqjhw7VLSmxMuQMVU1iF12C+C/iNK+LVk4uQ1QYuWcvfgbiguPdjT2hcdFZCOAthkuxZJ
I7IAO76/2RpjVXFmbmswtNrjqhgU1TV1GxCnujtJT80+qxAzs50LdxlWEdPpe4lOx0GGeXGsFENU
JJkzA6cEZhYRV+AQqZtHsBp5887EdWuiOAAz87JzPYzNTdd5atAthds52QukGg9WIWMsGH3TJqOI
e9cou7CqWgkeiE48emxhiVXk6Qc0QubHQCREpYwj4IP3OzGIWNjs6mfkg23v9avrNljxg8Dp+FJw
3NbXqm5PdGifUn/5VIOnJjxmnIrt896DMuqAG3tJh+sgZZQ15NhJqaLDDKtCV2KFoaGBcKsKO6rn
egeMpDEfFRqWglZllbbEihtB/iE13eJiV4a7M/H33wJEhYZtTQEgkTYbPDSMpyzjr9Ab/isbkUeV
vnUjrfuXaMrX2h/8Y96gwsPWmga9xXkTg2vNJOHoj6UT1o5b7lmoxoxUQVDHWBrmVF0TE8JujSCv
Xj9dcrZ8uW9EGn9TOZzqgfQ8LbmIl/pMuRECDfhgLfUJXw19uZf6/C+F+s4dRoWH5UwEgls1jzMD
rH7V7znvX7IOssrdcGqX4ENmPVTUBObta+Z/Ka3mDOLlKK3GyOt+LnX56Bs0YsClL7viN7p1VQ7C
BdnSoYe6eSw664q20kuXWc8uGw6aueL9q204fdmtc1ykvh8Ry+ouc2vuvaffzwASFUUGaLoAtm6Z
Y4ImtcKST+PMIrTzfGucPVVYjZ+qULK0hBiQRfgS58JuLiZHqYAb/p6+jW50JUsCmr4edfB0jmtv
GerQMhpSnfycur/vm7Vu/M3c39zS8qYtZIXMUWyU9mmc2NnleyggzXVcRZO1pTUWeFfNMd63XRka
9sCMiJWrAykR2tfrqRW5NXzplxQYpAFSJv/c/0kag1VJ9dbZ7BbUO2YgwH44Sxoa/bd53nt16Qbf
1vHNeq1NnVGgj+e4TXHoFn/3nIHj8Rjokaiq0sZCodjgY8kGaT5YUxtD6euZQhz0/sroNltxZW9Z
jXoorDmGBkeBa79bhlMf7Cy7bnDFkTOatgRg4zk2Rce++khEAijfQAhh5xT3NeKqREWVsZqj/7wM
urgBFwD90ltefvPnyhkekR9Iu8+TZxH2RWRlUdihSfqlYmEDLE9lhY7jwuRCXFpEP4Qp5B6ahOaV
idht+633UufpFGxCd2NxE8u8YR9FJdl38GqM/rXyLds/g7PSQZueVQ/+Yyt483/Mfdly5DiW5a+U
1TuzAZIAybGueiDpm/YtFAq90EKhEAiCBLiAC/D1czw7piszJnOyu5/GLB4UJsnpooPAveeexe4V
QabGjq4DGT4wQIeNLoltYxDXij2h9AOSQ4qlhcMjhOxTthzqrW+jWzH1wXTIws3rk+294tdrn8aF
Z27bdpgGXyxdGD/3xs9vSZ3G1/UDDh1LXL4RMN/3zmjyTdaB2TCImSN+jBCrBauusZsF1voMFaHZ
xkiUvsdsCNmzJjaPtAmXD7/Bzi6Xa+MhNCTT7C7WeBrMe0SosHiZ+gwAzpHs5SV0d2162SG3xT3O
yyrMI6I+3HyEC0iqr2Y3tEvBlxYdcD0gk+muV30l7irfTGqnDASqhRKZ5kUXZRXZQ0Xm2IWvalWX
26RSn6MB7f0Bsbj9XZxAEfMddoVJVGTY6UQRKzV8njpaVS9IQF++SAQykVNo06EqZQ0I4SD7puW5
NXyZP4YFasC7BqIvc7cirjg9ddUCS2hltW6LZDYpKbaV+TTnlmu91w3nSJIYK+vLthpiBi+DAFho
D/HrsPdOxrqQ4RaAH7/ZBh+djxANQFZLKdr7NUmPacvJeOg6LdihptnEywy3tsprYOVu17RVU5Vs
5t4UBJTOG7Msqd7N4D5iy1hE24iLCUKjdD87W4F31EepLqEAGZdiGJy9YmxlYT5Y2Se5GKl8I/DL
B0+sSfxVY0D/KKsQLouP4dwG7bFapZnzONNtD71FAKa0nFlCPyebSQhua7/IImh0hj92Spp47/RY
pzmqSRgys837qjDaQAvNVDKFO8YkDwvdpRGeAL5uVbEso3fF5mtR5zZh0C6OOsMamyKleJkSlS1P
zid1kssNBEMoNFk2wquT1fGu57P1x564ISy6LqybOz1DiZYjzmNYDolecd5kapz1U8CH1rY5eKKk
PXpKWnNLXVZvMNCFqMR8T2Q2ZqUFx9ftJD5AqIs2KPPhMV/XFCx9MT/SVCtepIPZkrJznDd7OEd5
kttROHbL6hUpnIVCco/fwap9nU3ejnptT1pEabIPYF2VXugugHdGlREOpx0t8bVroag8TY4rsidK
95/bKHjkA935KsoAC5B4uEzapas/2bQVT3SN6zdPbK9ebJ92bb9r7NYatVunJW7vJa9a/YGxJOU7
2CqF6ZxDMx7xi81GsOnM9SJYrQuF4JsexuaWrBnca5qZXvWcxMtBrZyxq7SzqkU4s4JICBbls/80
tUG33Ao4h4uD7FRXfYRiRk4BbkfUifcJEWdD6QGLbYWqpwVk3I6Cg9CCS75cVJYhPhqeMwvbd1js
9RevRjVc4aROmyJmWKqPZlQ4lTCZF+4lyLiQD1zpSu9cDb3pdZc0mTp08xiqPbOLWlVhbdRCAeTY
FGOywxSsjOFXuEalRCEzHKBB6TpEu1BYlnR9nax5lIy6vQKOLOCglyYi2oXI1OLl4FnGr5sgWL9y
nerhZJQvI2SRy3yFRZsr5PYQwgja4QHXGFHFeV253EfjrRcwhZbTvQrGzO8aRD9/kXBdYQXXnNu7
LTLsfeVkgh2I87WCeZm2zVGEDkECJYubIoKo6VnFCxkLTnmY6wHJwkkmkSJQodI2SaoQXy276AD1
cNae2JxIhDO3zdu8yets5XI61T7OTmE8MDzcWxdNeZZ2+gu8xdt2L2NF8ZA0QfuCLHflc7cQecua
6R3vQb1RF9Xfwp70+t6olMNy1HOE3sHajSS7wMNi/cLKdPYFmmfqSts3m7pvI0X6Gyck7MYt5XTM
q6odEG1iUi6uu41Fe0T1noUJ5Bq5HqjCko375SpGzu6IfdVNus6VDey6R6qfGK61GSnu3orDsvDN
olQ+GDpEeQb7qTmv1VRlhfa9JAiIh9A019xMVTEIBwrZOM+iu+hjN7rLSNmlz4lPZkSdQ/mb7dfI
KH3IujZwRcgk7NbrIIWeJwHYsF0QE9FrF6kNDA0YC/FiRXfKkIRJQ7sb4OQFsFUSPl9Om4DLfBiv
Bq9SI2jJj9lc5yLyrsubpIrCUycUdseswnyoHKZJpAUHiz+9ll0wYK14hxsS88bHOReGj196Pw/y
JXG1YTk2O9bsezp2cZnNa2jKybdUFTrK2vGhFZ4MV15wMAACRAmHUPBDI33VEF+dc5yrtNkNgemb
PGoTIcvZqzk6SUj8EPoOucJtQOqKFiwOQ3cIQplWRd3roDkMyOiguYEEhnyOU758YdjJe3hv98NW
mFXTuHQMG8jdUnfG7KTXhl4Y1lXs4MO2B8VxjdcC+BOlZR2mCc1TG7q22Oo+6I4gkbpmyOF8PHfX
xK3zUnTzAhL+MiLvHabpq32RPRTZV4EVkl3TPs1mRFHgAwbBAYagX5dkYkFdghK3RPeCAwbJEZ2U
RYdt8+w4zSiSvtg2mqocBssdQYBPxyXMNrQ+bGMVbzdILoQpYar7OSp1SkdUSnDhW+9chaCnXNgM
d5RVcHa8D/Smm9vIw9AaS61rZ1fUdF3bYunHzR4MzE/rizGBxVvJcebj7G16t5XYz6R7aUHbDgpC
wTAtsJo6RJGIBdpkPfC2OiJHAlswJudtVIKUJdipG7txzYc0xvOWSLtW12xBvXDWMUOzNeJZQvuF
4EX7VfVb6u86eMDxEk9pPcIAobMOZvRz31+iZw/C3RiOoDDhKW+foZSFoRdDIahOcWar+aqNI9fd
eZzKwQexE5harGPNOfCqhRJjGLpY59TGmKb5IFjoRTzRKQPdaoIuHO/Gf8w6wmyYyiqU+IyT1O95
P7VyRz3C/G6TDsble2WwYoBh014UMkDiB1wbg7UpJUQfLF8qtryCat2QsqFEJvtWLtw9wOMliktY
N6uloMsGfxENA2lZyAyRifs5GWWb136dgl2bqJldbhDOhQWrkORVKpMNWe7q0NBinedwK9chwyeK
QqvjZzaXGfdzwOL7uXPRdj0YMYlDGzd6PvS99Vjz2lV2R3GMd7kPJWF5LzBJO6hua+OyUtaJF0AS
IbIYjEVkVuI78pmBhmv3MmGr2SFhqAZdIVGDRoDuas1lIhASEHcNu8QEZYoOGVhU4uQa3cWfQie2
con87WZxQ0yIzPi5iu3NKkGCwvHqu/cIOZtIBdWyR3DksoVmurQIlIn3FbaIm4i3Zsg9bUNyDGIk
W+4xA1LzhVzgt1Y2LbGsxEmmHv1El+wy5OHa5VloM1pa1/hmt4XLQAuUBDXSDVBPdbtIolG4QSRP
mxxSyzARbvrYyIN0VeteWyQGw17Z24DdIrvZLcgByDaBBGG7hqdhTfSIhNfO2H0aRU18G4R8Tctg
Wt33QS8RjAOl50c0KhN23I0mOPOaLDBjHupIXkVMELwBQuN9t3g45yE6Pq0gFek7vlPwPqkKnDS2
2tkep3COAKc03K9TnWKD9XHyPawTWiPn2VZkV/fYJfIJZLKuIEltyY65Bq553ZTFX9puDN6qAbVj
7prEBMWWwTn3slKsysqVzeMVSlFyQNwH1riflUXuRgKb9qRS4CqlViJ4jAyE5hmtky2PxxoZAv28
beGFrubkqZ6QkXedbnWnCpq2Q3YjUHK19FDjOAkeqh59HhKJh+WOx0l9ZrfT6LOcVQumpOr0LWuD
2H6bfbKJPFUIyCg77NLkiKlcDNM/SDZQJLRU7vpqaRpk43lsDSPwH5zKeGTqHOTwcCgCjHzRF3a6
xVa4YBp/8nMTtYXKUCnlKcqjhyZtTYi8CaW+MhTSL2mt1uyoWTe2Rdv2a3yoXLheT/My3plVmeCA
3X1CmHlyXmdLu6zJQSScoLlKm1ocUmP6FXuSGNiNEmSZbjKGFME9XWfn7rNxVPFXLerpfcMz8gGA
D6EWK1YhUmDcJtZicFHal1MFb61DP4LpeTXMCVeHCG8/u2XEsZt46yNsinKOHoip1q/Wy00flimJ
t5zVQDEhLO5rWmrg7nqv+lmLfcs39CLMe3hKEhkktHBp5tfT4MdUF4mUPf2kR+npdTRvyBRA3wS2
b531rC9Es2KF49zUZycBDh+S0rQwmc0Jglj0PlZdPJXj2GXtPon0JG+MMJUqYYrH+x2nDa2OBCGV
3fVk6fnYgj1kdNmNYeSeIih73AmcL0efQjEM03vtJjd8kq2akh3CpPh6QB8R8luUMTr7GCXDu4Rs
h0Yub9zm+S0PZyAOa1v7/rEhqn+jCM0NX7eB2+gyqIck+2KcNSvqRDS0BWsbku0yYer4IlkJTtbW
IAe0MAFZYUCuPYV/YqAFje+CLCBf0VCitdfDoLJdM2kyXMKVfiaHBoRMtd8auOyf3ZXn4UhmKkfk
FyNuCY2/pmMRQI3fwBfN8/iaDhDlHX24memm39Dho6dkXb93Xq0z4A2eWOTi8lmViCVVwamzwsNx
3db1Z++HYSv7KIPgZLYgdxchn2h/k2KXDMsqihP2sGkS9AXODrsi373T810yN8MOX8CZbYl4p/ZV
Kmn2gU6NrTudtGw4BiQFdW9YF9o+bOhQV7QMW1WflpYmTAGwcYHdR3CgzV4ibKhS5UCXUKilydiF
ed266HuPPPPxNJgg9KcOGxHcUwKdSZcncTctV57r/iwYV4Nbvzcrha1gtDX9g0VSyldNfQQwpN5q
n08srt+Xukm7Y8wF+aSaOAuLYCEVvIaoQ19sZuwjGBMmHpwOXKotzUaWZDch1iV97kcYFZ/ansHJ
mdioTg+JCkLUbJXQ8XOKgPcw79H9N2XjSJ3Ic1hJnE3YVvQWvwa2Vuwt9QPAA7cMMzpj6zF0nlW4
yR2AGGryre2Y+wtfgz9BZ38WSeL9qUZWBppMhK0ek6QbygEAeTElIYNBVNjfaeP5Ic2iv0oy/hOA
8Gfh5Eh7akg39scNXVcJd214dGz2B53w375t/0t8N3f/MSOZ/vnv+P8307tRitr+9N9/PpkO//79
/Dv/+TO//41/Hr6bm6/d9+nnH/rd7+B1f1y3/Gq//u4/O22ldffz99E9fJ/m1v76+niH55/8r37z
b99/fZUn13//x9+/mVnb86sJafTff3zr9P6Pv1MWEsDy//bbK/z49vlP+MffTxZPUP83eER81e9/
8Jvfv04WLxOnv8AOOKEsZsgNpGc8fv3+H9/hv6QswxHGGFC2+CyHQ1tn63/8PWa/MIYAPTiGRzFN
svOAczLzr9+Kf8FmEMPlNgJHJ+NgEP+fd/i7T+lfn9rfkE50Z6S2E94N/VVD86+RF16HoX/AxQgh
SBQKf1YI9a7Towla/mlk9H325po17AlIGxwrEjRflcRX6xDZIk7r65A3H/AJrU4kcHtxtvRsL+hm
2n1Vd1cWzSPgKHEh1EVMrN+bJbufeBiUjgLhDIy/Hv1NUmGgJbawlAadKQJ77zlqcaAuaXoK6qwB
ioQWlhlYS7K5PgA8P3Rxigpw7Ia90R687DOq4SiOcQJ88jCEW32c6uRGR+eso8ld4e+96pV6in13
NSFkPkeaFeKYmvk2iWNgP9WdyDJ32Qb6ckV4Ukui+6SH2tGt8T3pgUpTtQ+NekNS1WXj9CE6xwzI
7M5RiQiqAOhhlvaPnROnqUm/ULRidI4f1IymD/tzv6vpfBw7JfLY1XczwFbWoVs7AxSmffWQnSzG
37lUNgXsWk7RRIrRJFNOMWbKRVN9Y9PZAAAgmpb19aqaY2XFjviwBGaRc64PjfO7cBCfghn2Fc2L
EfA7SPr0FHbBV8SlwaCn/WimF1ikwgtR43CMb6QX+zCIxhNorkNOT1E4fXbIvIboKYK0MOYXVWiu
jZGsBP3vTdL0CfvrsavJDbzyHgl8LYtt4jdVHFwAAEJPYdmXSAMvo+oqnDCjDNjXQUyvQRymZR3J
j2yrP4iuXzvpbhNzK5HEc6hDYFGBH3dzjT+voaggt408SwfFCfWvbVc9zRwYM4WNccyTj0qkX2oZ
vQy6/YBlKill2j4BsUXv+WqagRdumcDP5/ZbR69rPjV515MViAHFsKt5F8ggzUf1CYIHnUOS0APe
3Istu7Wqe6sS1Ocj03cTZlc5oP42H5vtpj5ny1mT3jQLCI8xAEsBgm2O6OqDEdGQK54aNAbplDfc
jWdM+QFywFku1cnB6rZMdTDlwCwVFolrSo9pDyIxs3IewBMnq/ym14wVc9jek1qvGISE99kW35ut
XcvUy9dpSW+GKCFgwdfnwwjOLgLBN0Gry3rIpbVqR5FaDjc+fI4ob1BWrdFn0x3Y1LjDEu+CaWS5
xXChQEaa2oFWeIHm+igT4WHnYUne276IovoRFeBUciLfgza+z5LgQriHGLUGDmakrAWm/tBB/TEO
8vt8lP0aFj1T5cwXTMS3tIw63O1JhA/tpk8CmB2eq/MnB6fo3G5D0db6bpTK7cAielsZnXM8ORLo
GMXtkcNVKtuPJAvv2R6eSDqfSA1xJcluAS+eHLwA8xl873x4NjRrL7aqwSizxjyWsj22LIBly3Jt
W5QbtUYcAnCGW8Ium4bsgCQ+LxjVHhYTpHgq3Ev9FE3wNx51QI4C2GqqidpzoRGFVj9ksJrZEJsJ
bDScclG3r92SPEGCViPLbH1GJIsrbEm8qMtg0PfyOMUVy5tNP02LORgm31s08ILwm4Wl0ame0qMH
ua9Gmvxdkn7lAqtBB3rIe/DXc9HH9ytPp6LvwxNJ6L0yzfsSI7Ojum8GQSAx5Q8k8QkqNLAcUpQ6
Q/Ic4ubvnCdXTTzBPTULcp7A1RBGsDCweOJ8AeThhkvdbNMuQTgmbODMXe0uq3m6lsxleyyeO/Qo
Ph97qhGUiKU+jPImsW7XO/qcxQsClkT1hAy4N7UCMFqmA/QByFxr8EEkJh2RiKcvfl0wwFx3zRg/
46i7D6iGdCi1Dbqu+nJV/R1Zl2ucOEWkEkAkFIYjG/tSWX6N6cyW01WfKoCuOSD9Op8s9gC2sUOm
mwf0AZgazRdxJfscuoG6NHb+DvOSAiVnv8u69EQwamIG7yow+m7ZzLobWIrgaI0mzlwN8fLiG34T
YuHmIyiVx8iuiI9agI4Ccz4aax43VIz5YnWKyYp5HSb/nPBsrzZy40j4XGF4mrsV+Gpis5wvI+Ii
rMZgCFdIOQYe3gClxUEliybO0d3gIRGYQsUNz/tJ8bxLixFS4bKOu09Bt4qy11GxrIyUGyQAhfg8
MUz/rJ6KNOBzwYNNobjEjClluzYYdxO5Dj18OUYyX4u0vfI97N0SWH5PqAspRY/Hu0+dmN9JltwM
HnePwDgvZzZAp0ZmAItOFaEJaR5tui9nICChXQq1IOl5NHdBP18PLdZ7FIJsPaD1LBpSBRjVBBJd
rbmpHYxtzQLrGdRGpoxaO+YjBkGlmQAihd045eucltDj3ALqRhQzwRNGgQGY54C7sEAvWbqa1yWG
V5/kRB/4gMxD1WA8IbabAYSHIibYulBRJGv/ZezSK7rexFO9mzb72gHqy82SPA5rUdEFCdWdxlRo
DwxzLQnaP4j60InTYCxIQCCujMYPkgJmDpAEScfkaViR8dbLGq3q7FaMFKZ9NZDstDWPoBFtp76v
L6Kkx46C30YuZLUnld9DtwBNBgIRMt/myTC+oH97oav9xpE8mcx4rzKa8dBqTIKdfkxGeC3VvpW5
iJdbTIplkS0bHp/281llmkO7g8EL3zOyhbtAdmk5LTCwJXafLPFjumRo0flTBQ7/GZXHsa3Hl8HO
pcLSrfvqa8zrjwp4TW7idAQKdF8v5i3pFzjsJSzL2xq4H+cndNgbXoCdFmAulfJi55i+naYW5lle
vW3RdE0bHFsdWsQizL5OAppaCCEO3ONl6xUL2a7RQdfuGe5AH36sXxfjPrHkpd+qbddq9wybkutt
gC9OEyxnZAveYiDd5GLdm7q9wlK7Gjq8KCrMGxSzlyrIUSdtO8wB2iKowmeWIGN8fJmhiz1kNgU2
2x2tUs8k8M/9xGXRL7jtpJ0w+PU3EJQ8OTZUcDLZV1RMt3xOr3ACJydkVCD6F83+oSJYi/C8akrE
Qcg8bWyzm/y0R528YYUYgOGEp0em5BFjZXqaxFTM2dSfBgaQZkvbY9wvh7by1SWmnDmthNvFET4E
GpObrN6HzkwFGKP1LqzZThJH8hXHZ7HhSI56FIkNOyoRXBDRP2adfk0j4KkpukSYhoGaEOexqgs1
ZALrxk4FuBnf43AtKfQCAGAUUntafkMqysogQSjpluYIG0kLnDPRYYAjJbwrdqFt+iIMgh0JUVvp
kD0CMxVZKPMasb6qVR8rsh4wczz0tI0AiNkQZP4xzgPpihW5Gxd91b72HxApiFKE8baTfXA00o0l
H5qSKd+VUPJhHJd9AsV6LKyP7xV7n2JTH2RYRceoGZHv+oAZUgF9D25IgEuskS23ij+paLeM822M
c31reywpiqoQIjkUj0cbm5Nf9KOPzd3G1GtPYaeEIFcn+rSE6eybcHg5xCwXhNuyGdxzYDnKrOW6
2QZXNpCDbBuuBDwEZd6SR3GoSpK8jfylatuLzrfYkBscbzYNvkOTuxZsUHkrkpPO2le2ji9Lc7+a
6S2Jk6esy75VQf2OpuddRBjIqXadSje139bQXhq54rNt6qzE3EznmcRDXW36rlXu2YXbYU6bvW0x
TyUEBe4ye4ANUZJHelhyNkVtnvHgOzPNCZa3t9UtWLPvAQFkMnRIxsaM9RUPbwH2QzFES1OYJ4ho
3gOBDRef7lMVJK8MHveYdYdBvm7Ty7ZiVKW6F9tVrxSfvccspSCY7xRB4p431d4JXAI5sPOFgcdJ
nobNC5sQEduQDSGmD4ESHCwJcRkMOMJiNn5bsEoOnC13obQMKGk25ThxGVPv7SY+gDfurRXvfuzw
53XwvKL3YYs9YbDNB0g5TQ5b/6OtcVcGTlhx+hxv1d35uYL8Ma84zDhXUEJwOPRBPmHKnR9NUr0t
fsPEASlwsJ3E4m3dRb/qNyLWuFy+V5msyzZoPn692UG7nKZUjCgJUJb2stBz8gnZpjkG7l9CtAZZ
oWQLv3VsX1kXPM3sXJ6T6VmS5hJcNnwMHGXHDClaTnupCtFhfLXikNAOzSLh44Bia3tanf6EhBRT
jgOc7BbOqnyOSLMnZ1qffm7DGEyJeZSHEKSIhhwX7cUFJp9oOmnzOlytAOlg5YOSqxmgB5mQblyj
3N6cVSgH6lyC5HyQON2PsDxBJBrEF4eqlmveZ9ljtRbZdLnYK8ygRWmD9g4FQVwSQosxGpc8a1Bs
R8H2rOSMWUYoL+eE3vQasqUxS55Eqy/T+tVKOAngWbsOUcXgpry3Nv4WDwgmj3Z+SKIDSqYOJ3mX
i3RKSwFD05zF6t7Sud71BEPZTcTfpgEcjvPpX8zT9swk1rdDM2TSaiyN6q/GhafITp5eOj28JDUK
47R5FnCtkGxEyTgAsaalSdHSzZUpUBTgTtPDLL72Ic44lMscfJDsaYVRZyINqLJy3zQrbptcXobk
vJCJ2IVte8UH/wxCl3GKlZjNvYJl9AQ+11QA7zgoFc0lhLYlkqLfpZpe9IZ6L+UQZURBnWMK+zCE
8DkeBJpwLUMck4xhkOtGtQuneyk4z3FmIBlK9s+u2ng+c1RvIFuiGwLhJ0d6ucbjAKIJeoMY53YT
t8kuwZjlEGSP/ZaB3zD0FrJ1ck+aZF/x5GVj63qQiXpdjXth4MtwXTmwNvu7Za2QVwM7QJBaHtcs
/QoDXC8Bt3cTThVZn8/oSL75pH0Rgb5qMYEpNssCkCW2wkvs2qkNTCFg1ZW3Sf3YpeNHJ5MDjYMv
bsRGYM+cZw9mwrli45F4N716nSeM6G30fcxoWBKull03ihS05eQ+EVgvoJIVBrJsVKkRPtLrGrBs
UW2oouoqffIJwL+sz54F1wazhAhUnHYs2HLwbygaRzlhjhWiAGEcEPaa9XbHcdTkU2pLn0ANH/fd
kAerxRqfFLhcMCj/9STXwojCmfqTqMKLrmYfHHyCZgG4Oc7hkCOx8dBY9xzrKEUFj4ISw48J4eOq
jFMMi1MfxEW34AfF+AXB07ZAJ8cKzB0/ZzXGKEKj2HQ9ODkB2SUzjvi6vYdM9xH90EXmkifa0lvr
1RFq8TZX8NuVPC4lYHfsm7SoE2wEidguo+l2Y0VH592QoR6S5D7N0osliH/4Of23INFr+W00k/mw
PwOev8NI/wvA6Z++0P+HyGkEggtoqH+OnD7241fbuh/Q6fRb7PTH7/7ATin/JU4iwHicZT9g0B/Y
KaW/ZBRMIECjcRoCtvxP7BTfiTGhxC8RmkaUnInIP7BT/ksEwjng1AhtRhzCJ/W/hZ2eBSz/Qk6D
kMYoJNLkZx/HEQfA4uI5gfTzYmL6WxViSBlWnzSlh2AEZtSbi2y9nUVW/uYu/UBvf4vW/iGdHhf8
SUnTwVamDadwO3mC9HjMW8OZDDnAIgBn/dv/+xp/bB6Z4s7+nmJNBMZfLREOfuUPq4/LWFvMg3kp
hNgt21sFb+FFIiwdaXjYucA0A3kHRLG/uPqZC/0H9/TnKUXLO+RXx5h+kWY9mO68rwSFGX1Opw4i
izsSgwCCwTda9CLYuivdHf/iymei9B9d+ScqfpQFMtMDrPSDNMYM92BHeWKgxgvhLmey3K1DcpmA
czkGMNrbmr+gVf+x6Rtu9086UxUPmBODNnly2y67nW9g1Pi5rgv9jGFM/RcX+cNhE65xZtP/hjUf
0Dq0kzfVCfwDQLxZCe+EgxtvAReXs8nKGi3JX9zFs/zzj+5i/PtLSbeSbFgRUwZ06+BdhgoeBXwV
5kzIu5ZFAAf94apbLsE6ZRGmb924+4tL/9kHeH5Lv/kruQ8wRkTDfgIt4LCQO4u5PBvFUU5AlxSG
fxPuaHw5pLysOf2LW/uHQi7c2vM6/s1F02wLDHA6e1IoVvs1KyOyHYIlPmR4ZFAsHyofgvMdH/6H
f+RPNH+UIy4dziOS/qV/lN8DgdOzANxafR6vKzB2/nJd/tnd/GmvUdXYgIUcDacMYIqJnjqKEtVl
vy4fjx1NRPA/mve0iT6Rv9zg/uRu/uw7CezKTjPrza+rp44oPNLt3ezop+G8aLEZbY16W0d59z+7
m/+XEeXawVg4cCEoYeQM9pVrLI+JrQagfs0d8M6SVhAVIlE6xdcAAv5i1fyx/cz/5u48kuzG0iy9
ld4AsqHFFBpPuqSawJxkEFrrN+pt9PZ6Jf3BI7OK4UWGW9aorY0WFqTz8QG4uPeX55zfNN4qVArK
ApxgFeHT7hsTQp6BEHYP7jyWv6RxRvkrdob+SwboPebAzGN7V2UyiH0q+u/uXeM371h5a3t0+r83
mYaFqR5FNJrEynImpMQXKz8Mt5jYGJzzUH4EqHyMq07xGi053FKNhsIA+ob0cGgl0Rtq4DPzYq8M
l0sHF9CYSIlsASeTzFbUZd1Dnrl9YhX2ROp7WEzUlCs187qsd7H2k9vJ5VUAe2UvAtmLPEqnaplI
XkBqacOc28DsAMN+NLbMg4jxnCdSxBC01NcUibrqtH3O6vQ6rAS6Y0mJKFHvVkk7b7XmMjSi85XK
YBDjzSUByOm0X9K5diFMu1WWPjbIWyQSMKlJql5Ba/6W0xqkzHipG/lq1Qt4q6+J+UUa3+n8/26P
vzHGUwokSAO9HUlx93Xf47UJLFvBwcSGmyXGsWE7jL3ynsX4jUV+K+9J7G+VatfGUZyhE/LJspKv
JoJWawZApOWF3byR1tVmns3bZvdsMAzaf9MbKG9MstqbsMfFKo7AAnItLaZAzibf/YHdNA/pvCHc
9YAcLIYrAQVhvHfh34Rmb4VBgdHL1ZoIcQTS+K6G5Fq3JiRtxU0pQVnMK1dvx1m7r5uHdyzJ71b5
jV1WlWoeFK2H+hqR8R/KoX8GUhLuq5w3iVcI57kv7zQJH6TLR2oLVvT3V/6Nb1fe2OlNqKdiaPX8
MJvWkZlcJNzzcbAEfNx2bPnz7uD//lK/i1XeQgRQ0S1Nem0ySbt4l8biwdSe9qbHlAzPpl5jtTOa
ijcbLYv3nPruR38RT7yVFV1vQ1+DgJCiOR6Pwj5XZnkwrc1FecijhXjMsIbxZlxjgjaNWyk24z0j
/afYxK8u/iYkVOGdKGVGMLPOxx0TGJetb+Ic8mbngu6cI6URP6gw1eyiGE91Whyr0rpWVLO6/lLf
1uOtZGZoF39uleakyM6QAuOjtNApuSOMoaz75uAXyqEb/KY5bjdMUVD0vsDbk3xhBI0+Qa2Qw41g
W2bklSlgZcUVKxuirTrFIP3XiUp16lhy7aTU35YH5XZc2q8qNSbCnzSY56C3mMUc0lRcjRDolMEM
tNVroLRSKw50QhUqKhul8OKTIl+W6hirnzT1YZKfrPVjq/4Y1Q9V/ShBf1GC2fgxj6ExRPMQiZov
SkFVhGIVSOt+00Pq92sgIRuNmDDVai3S0lBo/VyGCvBaXaQP18qn2dwIsed8RWZDCHNFucJCesrl
/qRQ2J/i2wXs9NFqu2iylFDfkMuAOqNks19MVjQnbjp3l3UroluuPDK/JZi2SBRvF9X8qOjPc1MD
1d3CMsGHctzHVj3mpeanVhak5vpdSnLbMLdHq6SPPijmDwboPGyD+QzsWELVVyn1J0upz7VSfRut
9GhAcZHUxRYZzroNupeWvZtUEF1SkK2W4Enb8I1Bub7V1kBre7fN65ebiOC3maX3mbkBXdmwOepz
VebBraPLgXCWLQw1RSdTPKFT8URNETy0rZV/pNleIWnQJf0yxD+yJOwnv7TccoZN0SvLOd37DFof
iI12ozuz2M2ih11CukJTDUojhX3zsEC6SITWq2TgJZ3omMNsz+0y2ckWaPqhy8qj2Zr3EqD5ely9
Dg6A1YGkTZ1bgv1P5RCy0CP9/CtFeXpPKuGJSMO2WWwjiFdYKUp1JVt6GouPSrElwK+Jdg1agtWc
PxTV8q2tqWbVom/dWqYcTMDyhrNeiggP52A3jfWyZSY9kfVxas8dTIkdmQZGkFK+UenneQtlMTss
CWCaVT1Pm/64JAbovNW+FaNbiHKYQuDZIGON4DC2O2av033R7mdxQZS2sOubHi3iFGhk4kolhRAM
I0geTgx9UE/vqg0oNK0qc+yO+VR4qfxZaGPO73qfJiBFstiOc1rhapG9ABH0oWZSfJtsRfyEZbUL
w3Dq7E7Ss/d89O+s3JtADK5drzbyNEXdFiFAHJrdTIm897LUdJlKFNx+VFAhx5iQSr8doAL+vUF/
zel/ZeDexCIG4CLVGJQ5MpXKiZP4nIwc8Gr2m1y8KBMKEUPpqMMIS/IyaI3dVNSy413Ag8r6Y7ex
tQzTMZLObUsGM7WiI9LCNOrRmysg3XGIxBRMOcQhFQiQQC4Ko7BVIBP1Z1Ek/GCwj+xZseYvMLGK
XW7WFIK4qaA91vTKB2+SN0qP98lMxfyhMCawNJ1jPFXLzfn7JXjVef7VErxJWFHaYuzfnBSRktZA
8I8xSmryUy1+xsPYGvmUuU6eSal2TlZn3e4G+tYWMauoC7YIQnGNxBqCK1RnHVbAmLmWrKDlt12q
Tvfu0yJ5x/m+zlP91Y2+jaUkFTKbVuzTkYCX4IQNATxKsgQ0jkf1QbQu/a2g5k6jXb7vZelk1hXa
iOOJ0WZ+tRhAEuCdtXeZfJ7BaLDJ4CGKHdNgWea0d+hyTZNq9+UnZWS7fZ2grXVlHAxiYhedQeql
O4MF7L2oXT2ufbQLnGEGHaOJTKpJaA96wz7jVAMEgsXomqcq8TLrBgkZoI/yrax+7CmApougKfZO
fwFJ2bAlIF+jWtlmLzKeE876+CIsXyRw8It8ajWa1sJ2PyqbKxeiLff3xRiBlZPzqypTgEdSTAI2
ZwqrI9XZqfm4tqPfyKZv0nxFkNDpoHBu+eDXfH0va/Yal15S6Y41fq6BQFXGk4r3VtevBkZ3uvXv
bCttDxF+9bb2k/5TXUAw4LUWMIai/GTmUgBeUQxKWb8DqBUkBbCDItLGx4nWygKzcP3cpfdaNTt7
i2zTJ+82mQ7j7p7UKfHN8pgn7lBktExfk6zDYmyPGoDwtUsdOsBnBbLbRN/dUCZns+IgL/qrVSCn
lDXuzq2udNARdLxkc3ZTc3MV0O7DPiNshEhXJF4330KV5m2ua/QJqkNhGWEhd25e4Vc19L27xsuz
xJNqOF6qYcuEI39//F71kn61Tm/jZvTXgdDFfaSVn+NBpmuun3HeR3G+0QAYw9IEMJJZ9/Kkfm+F
7AncPQqsZ5kXVyTlRemZZ6R391IfqWzzfBOuN72hQ1g8D6n6Ua6GSE9GMPOyK6gNve7C0eo9iZ4T
cpLP+tCfEJg8mkITKjK8iPJlsmrHwpfeksJdNyGgteql7MatFq5C2V3bRY8S+B1p1zOBdAql7YsK
lIapNHCTGk8f13NrTNGWtWE2xtDU6eDzf1pNNMz1QEwnN//Q7Uofe8bcPMY5rPReAx4EmAuumVgE
hWa6a2+S+b9nPKTfVI7lN1lCk8iUwxWIelkHa9yCQNEOQBboIMfzcRuvq8CPGbDeJhoUTeu5ihWY
g6tdUn/pNit4v2D2mvv94o2/Su/8dDJu2xyrlACEyETGFeOlHMXtOmyNRKEOEFOB7gLc5VNpLE+E
35Fye2TmaGEeNZo3vBDb6sZ7aBGi7MBJhGPSFTtADwtXfa2mW0Sp+iBbthOXRJ/m+HBrmvygIBMi
W+GiRWPxzsSG39XJpT0h++k5jFbVDIBletTF6jHe0k8K1J9Wd0fJUelz5/qxHpMPEFiOzXrUFcG9
jTR3//7Y/PbibzKT4tZJmdnPtB4ocm60/7raPDat9VKp0zHtIEtv81HZEm9/gVZeHnteqIDYwjvX
/01+/brPfnr4spZ0Qe5BXOSVce3b+KiAW4mn4i7OqVs3qfdatVq0u1uTf/j7a/6mbvJaSvvpkn0h
WKK0blokkdDWNEBM827P6PciRklQsqQMO9X+u2/3TVggZuJogrlXolzvnnWsshaXfqt9l1PrqJlP
FQi3BmATTKY7QduORno7MnTkHV//m5z+9a3/9KhzV0uWgtxJtDMHl0oPbtNl02mT85hDEQdy9249
eX+eX53GN35Knm9behvJELvtKoHJhn7zLPKM+8oKkxD0P4YOlOTOYlIHqMKZjgcgKH13wvjeGfzl
HbzxADWsjFFRbmZU4CeRXoGeg7xEMfo66wmIxGV2TCCXpkOP3S+4rb/fTr+97huTWJaz1C/qZkYD
khiMT97Pbhd/GGSD0OaG/I/p6jWjTNrirmveXe/fvNq3uu9WJqnwQ3Yw4jQ1DiW5of5gbpQEcqp+
gmbYuhSimzNTUs+n5FCb6v2afFri8QtTH+4SKtFKr7pJ/F7D5jen6q1MfNkp6JVMZNVtKb/Ec+IN
qnaE9RsUyDg0lXjshe0oQWt/Z9V/Yzh2Zs3PVhM9DDqjc2tFi5x/BQGJhnp/6BATwF6ZCoA7eAdN
8zEjDX7nir/ZX+Kb3GrQkkQTTHa4xsnJEG+TmV/NVEsoBdC2h7tlo0zcgk0JRCH579mqt+ryVTpp
6wJYiFh9PiY3AOl0gCZO8G4WEZQ9ijTgJPztO8/4u1V9Y60mDUANtFIhgjl43A1Gwzldbwp+ezvK
vWjHIEAgsLuaFv95zX8L3fD/GW7BEE2QAeyT3yMXzi/ly/byP44gwsr/87/+91Dsf3rIvid//Axi
+I8v+hcFDBiDaGqyomkWRCuFLfovCpj2D1NXJUunxg0DbBdC/RcFTPmHrokQwyAJv9LGsND/ooAp
/1B0kW80TLS/Qaeo/w6M4a8WAIaFpcNRA+qiy7olS+Ibe7ihBFTKtdg/63EXaJ14rFTdBZ/rNuLk
8o/9omqDvHmPACm9dp//0/X8eWHLQsHFVFVLMd+WeHXQSx16NeNzytCudHF6gyFDWw/WLPUzq/AE
JrjZolR5r4wlAdB+XQ4ubfMZPBcQzGZYINUrmoP+QbDUhTuow0FddV9Oqy/5bfNSYvFanh/yXvTK
fAK/OjoTeM4WgK8BeXdpYAxrAQQ4R0+0+6osnpr2a0ppVu+qk9oA+qz0p3ybz7PUnWBOB6KyecXa
REjZuKIFyyMpbUi/nxd6dkb2oKnWE+LR4EQ7ptvE1kLFJD+lahuIQ3mxbpRb1exl3qlP6DR8o/52
nXvzCWynl/Tt5ywZj/2g2gMfvHEFVYN+XH3U57tKTD+mdWxvReNtNO31fn2YYQyjXNRaTt6bF8Bf
Ty1IOCbrBfsFh7GP5oXwdxCWqOjN62LNsY1wQuoOY4PcsU6GqLpVfjIGlKqKwd/N1DoJhxxXPMJA
9BiDiTKY6NRi/K1iFiMMEQrO6y2qlzpELOW7WAPSkgzxLi6Hq7yLeYDq/2TFsXe7FV8QPdlGjQbc
kDpKuX4QV8GXb7NnrNKzSHeGsN5owZ4C4xccRkxftMo8tsgPCADy+4IObOEadADsPXWhq1IDM8NV
12rFzBrBgz7rlPGlsBC02uHh07vxwR4CvdmfMECBHmmmyuGw3hReuqGrphW2wfOywNcC47hqx1Qb
fKsDSJkhELgUP/TVg6h+lfPsadaTY2qVntqjJFUal4wSqqyVbo3aDsJ5ftYJh0bdPt6y4VPCeoDi
RFmrDVJBCynVuDVtuCH5I5VmV8vU0Kjk+9wyYIa31CWtaMOF2lVTXlIjmoYFbojGb79WSL2kKRuM
2ejlsBw2kO7M6MTRAXQlw+3q2kF4BAwovLEbh4m0iAh2vg7dGNUAu1dpehCnmYKCop0EU/F6ZCf6
rLsr0xkZBAICpj+j2ffFoHBQlNqpGxZka5D9SMsmXOYKCRuNrogxudPWfi61/nCbiwsI83CEh1be
8tDSq7tKNk55uV4TZb22XfdoJbFblsIxlrK723xNMxJxS36e+8SXxtLZ4urO4AivqXop5N4Hqnme
k28Asly9qu4Q53J7FLtKq3A7KfZaCbY6k4LNejpwGk7pLX5HPxei7C+2g6QgtqNREVD0tyKRc4HO
Qb3ow3MvWk+tbj3lYukZiTdurbdN/SekSL43M6ZMWq/ZqnntmJ/Hhdpg3zzEc9Cgbxdr6zVHhgv1
ylNmWp7YJH6bNww/kM+tVqI2397psfCkbpOblcapZeL0pLD8Yu2aavYoSOux75gTDWdKNWZ0pepo
Q+JqNBav7CaGi6BvhvUeYkyTogY1Jzw34IGlXwrz2upNEJf9ARCTq/T5V9lXV/E4DU24rtMnMYVV
US8fetgViANxf/SKEPvQB7gp4+hbWxMoCcYVpUDIUv6MeFE3woBa99cBFHauw3xbzhniNWurn+DY
cdSbqBlrOunDOVHmawW4N6fWVxkr0QnyVqWEqOpdLi1nxI8COGE3+IFQk6DsxxP7tLEuafdB1ecr
koVhU3y3TMO+AfIWVsMWzW+9zKPIwoF3c5iGFk164dwnaArBSxkbPWphBOexcPeTy7/70wT8DMPb
Q4L/YhkkQAYS/tIypLdj/XJDr3QAxsOznpRho3+aRswVqoQo3jmDWoeKMPiKQj1p0UIAB046gHM1
YjpzlifkbTAKkyusrOu+gygeyVoRtT32cPbF8bAKdLR6mX5TE7Y33UdUze9VNYxR0zEsNZT6j3Ny
36JquDbTx8GsI1lRnrs4+7YfMBljAA7c7+FpxpsVTQadGOVjb1nvBNZ7xP7WPCoiYYspAqXUCUL+
EtGrpdyhTnIbn2tZfd7tocKVF3lyt36B1hbn7xnkX15Q1TSFI0iN5S2oYBZ6ZBXhoTyrzXjQqsY3
bMNV4LIayXHstGf4vMdt1k49EMwVn7AWH62l9/VJu0hznDKL+r2py3t49pc1UDQsgamakiVpIgT+
Pbb6KWFXNCrZyjIvzwu6Vbe8iwQL1BfGB92PsKt1Op46VE9iqlINekMNc1QehvpxGTXItOj+cRQZ
QW6Pwsee5lKO6JQpWMcamR8w5QkQeMDp6WScmrT7tNb1XV4nxw4LzqDkqLGmM3Pv7syhxJGYHkD9
j+gjHedOo00lP6t5j2d29BHCSL1NH6spv1SadUi1yulL5QQjwk/yBNGgLpip/5nbdBZLjcK+k2vm
y0BkIuvrdci5JOFgWUxec5O8YoO5gNBcb1t1ldsrLWYkzT9IfBaic/s5gesOPaiHsYy3kYWnQdRP
q5Ie2xIE+jsn8b+svy6rpiIqsihJyGu+yfFaKVYzdIWWZ11QQrL6QCn/KQn+b+U5vwVf/wXF/dtP
/T8I0bYMzZD3YvzvU53HP+ripZj+BdL+n2720mzT+JL9j/up/v7S/Jzw/MfX/TPhkdV/aDq5BHBr
cotXZYt/Jjyy8o/Xs8uUDc0wX03nPxMeWfsHuYiIRDRiFKYu7ef7nwkPfwUOzjJFWbFM3ZRQgf83
NC/ILv6ybf4J3NbJxP56XLXbohoZenfnPMqO3WG4UNoPyQdo3dvmWT7sf1Qv5kX3DIrzPizVcDtI
j1CgpWt8n11mP/bq8/ZxC2Nv9Ssvv8ILOchO7w6H/FS8oGoKT8WyaV62EYn/MfcSd/V1R/IRtHVl
V/f0wxzByQ9VZ+L3qysHrVs8xAfZ64L1mDqb04XdcfBUR/Co5LppJISbc3Opkod9tHmjLwbqgVkl
Qe5unuA3oX5oH5OD4kpucRmCbLWns+S2Ueu3PgbmklzmxpZ8xR1D1RXOe9cJ5uSpOBthd5EPxlUP
ust2Tl09QnvuUF6yiDGXfhXisnzEBELUAg/NfXwnXMpHhDcvzbkKu8MY0qV2JJ6TyNETzlpgOOAJ
AQpAwjyn15I2Bp0NADLP8d0EimL9Wh2A6HqFl/O1ij/Yf0Te4Mb+U2ZbjhTobubJXvwD8WI+0Yb6
622onhTyDW4XKC69KruJBt8j4TithyxAnM4TnIEnmwLEEfzF76KbpwT9cXKloA/1z/2RDo2vOLqr
HIqT4S2+ERSRFCx3dchQ4WB5qO5T/xZY98jyDpHpp/eLaziIqh5oiRbB7GBKg82dHQg0dn5ID/nB
9JUf0qG4K77L36wvY4gIQIAIlj09OYmzuKNtOLOnHYbT4utXMi0/tmevCNoQQWY3DaeTcR9ft9Pm
di7atq7iwEdy9Wv+IJ6q77cP1PAJXpLZkREjhjpzEd3e0y7KxToPUfHYPtdeF60/kKhwtAiqMV+S
3aXHOZDDPNCi3EPEzyv8/KyeNZehMPSMJ7dV7ezRuDOinqtBogwUp/BvxV19yFzKy0HmIncZtgf5
uHykeOXSdeVmTW/8lvH7zRVD9aE6KhGDSXMbor55UR+kO3ZiEHuZX3rMaDyI/Oz7dCyfpbvsK+eH
T+b3wFuCDM3NgxoIfnYtHvNzfpIPsMDOzdF8yM8GJ6A/5VF6qA/qcXhnRKjyOgHnP6OU/zjqbyeE
LM3EMI2mgyjlLB7d6tUf3dYFGBTC7rdb7qF3f/wYg8w3OJVl1EYInnoAVRB7EJ5oP9mDV72kd4tT
OqItuKO/eIjAOoX9IXMzf7IXR3bAMEDhDSW3jzhhfhFKgIjt/FvmQSlzCgfZU0dyFd/wC8/kfSvs
8vGoJocqKBxQBQ7sOgfwTIDG7712BK/iwbcIkgDNwT8gWZXGQRuc4Y/b1+p5DscjLcJnE5cbZsF2
bUOCSadonPn4IDiGI3xQ3Z6fjWH8OfX1qDyqEbxct3k2PydnOZIu6Iqa7KWzfmVDRkkkP90etAd0
tPz5YKAmHCbRfEhO5fF2if3BV69aoBBe8Gk09BzkzM5rANOe7b3u58GfHdj//PzHZJfOy+fS/lZj
FRbOwmYT5njiYXQV+/uPnH+/uJxJPhs7YHqdza5cvskbIu2wnPJwDnIMq3npwtFfXc2fAQ7Zkrt4
Ex/OfOYxbiHEeU84Jh/ZcW7rvMDzizLn5gCB5+a+Y8NPasBLOQvH+nTzZ5dBjg6qQ0frrnQ0/lRc
bj7ajJ75QCe7DEC0s/XkAI0EN3Phm3ilh0acXUfCdTvs1y3P29fkqid2gioPl8y9xk89jkDUhY2n
Bkkoeqtb2NC13f4yOggUO7rXu4ujOtIRGVoHNSS/8Bd7sZnXHEy4msET7Mqe7B8JHoH6gNfZqHxG
cL9d0D1WlPMp9OQeujAH7mJ8TlzEDuzsU8+3a64SCXgggW0Mp9gDgOPGD1QDbDSrAyFs+ZL00D4n
7vQOmgG6+x7N/+ocvel2LkZWkF2Y4rnz9DNKpw7gjwDJCLcLK9Iw3knv3vzeNR2egKWcHOOU8iZI
TFkc+K+u4D4C1vAnT+O3GavxAbE9f/Mq+3vt1A7MeTt14mBmJQ23DcrDFk5HVJQ5crO/H9mJq63u
FzPQg9nHNduQSn0aFnjFwet91Cr2bbM7Sf7CTTzuEOc686/1QPL7yDzEGKrep36IuUIC0ha/TIcy
2r9wCHX2mOhUl9Xv+F2K0ey8gV+T14MPCCYP6oqz/4gd9LLv5yGkU8GfwZVExYPKF3WAKi22hMxl
8mhxVh52//LOk6KczTK6fz5ITqBAcQdjkLqmW7o3dmWOgJV6psnlGGjdTDydzPZhhjWPXFxYNJy4
4mO9eHLOht+85E98P+uKIrwTe7onBqN/Yz0hTXgZv3SHqOLA97Hc7CnhrnyOPdPruKXtB6/FaV0O
4Few+sljnNjp83Ds2DtqcHMB+jilKzh6VPGeAexhO1e/5nVabFPLhwEguSqGzwzghhGrsNFd0Ztd
Jr3am8N0Hu7+zzUDscXLTPwE30F1E8eInhcHAaw/p5FDF1El8/et3HgW/w5uMRepeYYK8P9Jsks3
duNof5w9VBr96biFWALe3sZuYYH4BNRYth5VKBavjm6fzDMFMJZj4K5N3j3xRBAH7SmNhkO3b1RX
D4Tr/qYNdwsRwWbDml7i90Hp9c4jFASeAWavXTs/kBuyLW43xSoUnNl9LdD94aZLfrcv8sjNF/wn
4gfQbvXpR9/YsNxOKB/HQA/1cMQrZ27sWaFwxAYdhbslZKoE+3i/lkqUt58RChZe+roxJVzFwo3m
Thv0uiNEkN64muwZnLx9S9QnbFNY7jsZ6yKyxVKMR+z1wcgSE3c4aI47g3f7dPuURsBSNjcNMFfh
gA4Wri4PDPa3GiDjXrLzRLxy95UWWdT71F/4SRosocAp3ndqdjED+TD7Qtj7YewsRysCfxzsx2Hk
IwCPbQULPHvAst2UUBcT7QhhGo3fVMywddptVRlMLKnMlt4flVm0bs2KItvJJQx2lcxabh4rGnCk
7s3n5V69YNN41+hUnCt3X++Wm1GdIiT8dfk2u3AX3oiCMyFG8nvuow7KfT0cxCZw4QMHElMfLLyX
5SLxr3fDjwAu4Sq0Xy/GFincFSqV7AXcCkG1eda+6Rxf8X4LyKWxu5vbvghBg1lD3Jjj33xgBxD1
UzPF8CzYYJMtDYCOK1u24SOSQSBB/OoQtoWxW7utb/GcILkwBKZnuY1LMOeULPLos7CueFBebZv4
usNXX8Ji7Z5nP62bI+1miPJ7wEl1FOLPlkcHDXwawE3iR1LWFPluO3YlW/YkH3Ddwj979XrcynxK
iS1mG3UTu3hIvzeXfam7g8aNliwD1pO/R1mJkNwM8qeYELu9VgGClG7qKtinLrgdb/q5vlb32x9M
ryFQGIlsMsKVPsRycNTjQOJj1sWq7PlIVuIhWBUU5+SADk3u09J2m0Ptgyw7JIcGia0TxLX0Sln6
PJyHP5ggbm++FQDfdwiCgOU9lz4pVci9+IINk9YWfTaYnbpL0Dkw6s9kRXZpT0RJTdD6WcjACD5F
NOLmpBSZTWmDqGgPuwTyk85J91/+aIvf0UgiZ7Cc1tvjltbjBfnbebqsJ93JfeDi3s2zgpFAbQ0h
jQx8vezB0PHiSIkd69KGSnDzOkL2whGj9qhd4icaNCO/ER+N505/3npPPxGIeSmFHbsKTFIJLWBo
BlmAnbEsUFA8/WnGmETjMY6aZ9aXjaK68nUiC6mP8h2KCSYF/2c1konglC/qd/NJvcsClofP5o8J
t6N/zv4A9XnU76oApI/P2JyssBMvSZzkXvAErw+rABdJmLnHodLN1rwkELyO56yIFBN+HJMv0UCx
Z2dyY/vbGBZEUlrAD+zOGew7YtOX+gVsJBJhxSk7JeiyO5PPzAW/9QjzQlQx1S5E8zqLrC+aZiPl
PHySH2PR1dgn/KZ54sPEfPvrBaXtQ+DVIEiwk03WsIn2PMx6fW8WXzj4+Yu6HoUvhKdsQGE4xSFq
xnbypCS2jHR/dAtSv3FqN/8ssR++rbzE+NviLv7qvdBYwyj0aDqYnETu0XAMj7ECts7uGtyWvTvy
p83dw1Dq5bb6GjVSyeYSFJ0rsOPkXKSXogu72gc+zk/RwLXHHwNmdewQNkDyhNuRv1VRFvVeerlp
/vpj83sv5nJ7dAt/byX96rhCyffLHFuTK3EXtkVNNhTuZV/3O3+/jZE4OUdv7nv5UDI3IlD9Bue2
h3UEQZi1mD3dhiSiZ8Njt2PWEz/3KpdyMNcSfYnPtNgGfA4vjr3rvIyOgqPl5p390LRcvSXs3oPu
zN+D7X1z3w435/lHHuzx7L5cewoy2qTQXGTDRaM681HARun2fABmayMFgc8jjHb4PwZIZqFzDBLR
OYmAzM+Qm2fJRvyigf0HO0IkvUd1wjF3cGoko7SKUK7EpxZEUjwHi04aGtTeyM1O7o0baR1m3Lt7
OAjlgVA390y/e2ow/lZUBmvQc/s3D1QSn8T9OutV4wHU0Dqwj566iPXCKS3e8AE9L8Lr3jHxvbk3
B2bYkm3gSIO9/jIG6W6GvX2VSQEwyoQFpxne5Y+BiFHwWy6Ue4xFIeKnSeuO3DCBlJ9G4iG75NEe
Y9OCyHzZJgNR3ZWHgUvntX+QauNh9nRRIKr4qfB292eY/ZeGg7z3Gn8Vfu818Z8KzOCbs2prWulM
kEqkydwQBmgF+HXvO3GKRz92w4egMkcCwAswiKwW8gqSTs63iaXqCJ+YC0B8toe5NzcJy7s93loj
afcLQYqBoz5FLYnI1L5d4+f4HJ/7k3XtI9mbI+AqVDgsIlYEWlyJoHo5aNSMhg/l0+Yl4RjFxMiL
o2Ox6bLvhZqwOgzn0p+PsEz4D4LI7jTO41GPdos4+eYjU6xwW6k/f1w/rvadgROqguH5ZiNhds4f
hz92NyA97f4N2RO38LRQshtcwHBvHFf728zhrvAHu6mybI1f4m7n8XYq2zl1tXBvofPXQAUwwSUf
zt2UPhRx5u5X0P08ClhDyTUP+g+JwJf6kduOGO3cr1k8CksU6XaXciOxXAhRub5D5cTZ/JJL5O6w
B63+7pRWztviYib4zB6jxferv0c3GoUGomZb/nBz99hgL9/JXusPGLJ9IfClgRDofuPeXh8HYQOC
wg4zxRsZcCMq3hlFrUOt7Cq6nLmGUhYNdM7sQiSNJV8dBldMFIiALDzy6JiB2L558wfhHjFN7AHt
6UNGqo+aWTCHOOZgw14qHoeDPAuJHmIlM4AYRn60x5EgLIkQ9xibbIFnQMTJ0carddeexY/5fQW4
WSTUy8+M8vq/7J3ZcuPGuqVfZUffww0gASRw0X1BEpxEURM13iAklQrzPOPp+4PK3i7J5ar2OREd
J070jvB2uSiRIJBIZP7/Wt9i3TrPVIq/XKYswoolPgPQkatqNY/Jnj9XbLXOxjN/fUsQy7LdwU5i
mh4XydVgLQkPmSeQ7by1ZXPNPQt2kC0gE4zbX8xLxJb1z7zEEy5EVgP6zz5x0Xou54XhwIlrdzxa
mUsKZo15SQc8f67ksKgrxGHelEjux+h95mIeO3ivydG/7FcDc9JcckiZZmghs579+d1KJ/Bv7tZP
7Yg0Lsw4CWx57r1pF8YeaBFliHm9d6teTzeAYLFgrKfVvJC1mRrnpaW2zi6Vi54qc/No7sIb8zI/
o6p2Nb0mB/7+K530tdjyjHftPTLtdXDhUT+eVw9AjPfZTXdWnGkbsZ++5tQ3MV4sIQNT5RzX4c5i
Ydgc2ECzjGFrvCOOfcMmbl1tx4uEtYZ1WZ3J22lPfW9V73houvE+Z4iEB7DJbDHPH3k4MvWv1CM8
ZMaVC0R3p1/qj80+PfAUYkGr8yzz1i1FzpLShLWtd86V7a/6Vyy+5a5cw104cy6SHfM7szjlcypv
4kI/1mdyx9bbnTf40cbZvl+Cf9S0+W8mTkOfRe+TTsbfd2zgdH3J//U//3V6jt9qEL3PH1s0v//+
7y0aof1mS0FXBViOTbIacoffWzTzK2jSdJXOGv0Wg1LQ7y0aIX9D+gBmUvuTWP57i2Z+CY64Yaua
qpuCN/wnLZrPYgvAieaM9TFtVaKaA+bz8bmnq86UK2aSX/npVxyUgwqINK5XqOiWQ5K5eQWnFLSo
TJhSKHJkXvWL7vYnhb38yxF8kicHwGCFU3EEWOhRsQxg7tgIIo7oz8cd2bkru7wK2yfQ08uZzOAo
X/75EP7bjuKHvuN/s4GO2FHFlMKo+/uRfvbchrCjvx/ff/7atwEu7d9gM8FK0g2Deqal07v/NsB5
xcBtZkjVtMFDGXNv4I8BrjPALSEdxJq6Q84Ed8UfA3y+X+Bqw8iXKgPTsf/ZAP+oZvjWmDCgXX0a
2Z6MJIjK0dv4Cdky1sTWVKm7ZdAlL3GXbDDswPCeWz8tOF25C8GvtFa61xJlF9gBnqSuCfY+8sGt
THSKKXYcYyDWsg3svgUZR/rZQKzNkj+4os4eLNHekDx5kFq1iUvlNOhVeq7Bgl7K+KJXMlSSPRt5
Y1wK+5ogty8DHr+FKVv+riaLI3stUwF/VItWQxDlB07c0dLqQzNzOMHVzWaxiNpSUK59IXHVKnh1
HeKcIt+KwGZTfXBGe4ltF5b5LEf06zelKq6dpN94Dfu1IsYwSvRp3zfIWliAjviagy/k/S2VTKWy
psqbGUnSRA9e8LWtU1RO9kMfmPpSDuF9qF2Uwixco+2eTa9h75PfVob+xSS5ZomS60pTJwjkdL3y
OjrBr9XPKzNW9wOJHqNf4V30yad0Mjpk9tg8aWFHW6HJNXfU+7sUjd2EwGNPhENBMN1IzyaNuk2T
VtVTF4XLTh9G1FFVxRI3zGsiNk0LmRe5V3RpbN2NvCrY6JIUEYj2tX05ERt+bK2SH9TqU0oq2d4g
HDQs+/KM6IX8bYR+fZuSSHdr5SjnSO44JEg7Vw3BmZv/txPMf0FVw+9zwE8V3JfPShIqr0H4DKym
/cEMwm//PoM4vyGJnpXR6LxmffK/ZdvS+Y1JytbB3Kn2p0ck2mxUQdKRgkzTbwKHP2YQ/Tfk3GDs
pMZTEgHGP5tBzL+ZQT6Ljhx9LKI5rHCrxQnchjAQq9zKdNyboXMjo9SGwmNV/rlUpR/taIRORITB
PohAq13Jrsr3lTr4d6aRm3t/Sh6ivn4a2pJwol5Sps7Sk1V1+Gq7dJPM0lczSMeF7hXFcrJJGtKD
JtsHQSKvAzEodB3ygb0HvM5mOQkt26OSNPJVB99n0VfjWwVteUUqxokIhyfPx99qTxiDa6/w1oHN
TGWkOIHJU6Btro3VMjYls6EfnWd6X6+0uo7OEQDl55kXjNu8gJtZqA6VAeI438YgpBuDwvnVDDPv
piPl6SpIdZNGA0m0Tz5PBbJIJukWpSxXqWJ/0VqFwE87TWXOrjkJV3WvsFvqUY0bdhof4U5WZ8WY
Za+pCuMzmZL7arJ8aMKCSpuT59sKup+bSns4kPGkbTM/FFdlPgqXLdq0TlBJ7QMtkytNjlSuHDTS
q9jzgRoxmpaWzBzAFfbUL7wGjKmeIfe2DMc/Iv+aceFVcCX6on2tocLaUItMSeSfrZIZqVb9vuzy
fI85x3JNhzw9A0QfqUZeR9in6QyXo2Jll06CMg4nqkb7OG7UdUCU9kZUeXZuNJYOF1uNjhYWwnsS
K8CEKp4kdzBwLsYhUQ6YzLxbp4IvXuUm3TDMrpDa0uRiKvL46AwlZWjIOodQEmQeVchuEdEHwXlb
MF03UUeJ3cKdjpia1CTMKQvDRjGmquVE9VFr2IlOU/HWzUkL0oZiUhORcZcwmvdCCN31g6o4H3L6
rTFvi4ITuElHNPUVGTS528iI1k8jfCy72PC8sX4jeJMmmYESWJIs8h/YRPxnVmD/dSdIZpK/X1vd
EEL3g2mR3/n3tGgg0aJFTN4zrpZ5pfbvhRUwTNyRCLVYRoHY/HNhBZQT3yT/s1CFmZrJLPvHtKj9
hpPFQt6Fj1OQjPrPAo3MHzns5oUVS7fvS2Xgzg0W4yELqyoGZOI3JShHD66OD+7FgRKyUQBckuVs
d8usGqh4+iE8Fcdol4WP8RjwB5XSSblrbDNyYyt4ykT2VOgyP02NFt3nnU7CAXg/Aj29dK2ZU+MO
rDKhlNUW1PoWiYSSwJNTA6TSZSJpTft6cWy7PsW4V3t7zRzEV+aydDkOXrguSrz2C1lZ/cvYN+q+
zSIaWLatuk48BZuq7VjGsUzdl7Ml2o66YwDQa0XgtXNtE4mULMDhw2QwCWMs+kqsapnmh0Hm1l0Z
6nTQEWGC/hmcrW2SclE4KbU04ESQ/fAdqoI4eiVyGlBoBh4CsiPuQofk7ykMxjeMF+3aqSTFWhsU
WqaC+ZDtIFhSOem2r3wF1g/LGOR87H08MhC7aMy/5rJj9Zq49qhClTC1fB2PinTRFXZbL0AtzlYp
G8A4k3+uybBd4iW+TgwzcAPAO/0ErH8xlBDZWr9PtjiNB4ANE0XypkifyHCT1zbo5Y2V9xMsGgea
mWNmhyys+3VMluXatrt6j6tym1n6gz3EgavVAcVPoyVxpVHnMGIDfoxh5HswK4SnpsoYrNtBEvgw
nIIy2tgDytV0TkiOLOeQNlRcYUnSajMMa4vr6JzLiRFlpByFwv3c04p15efnrUGShNGmGmglk4J6
lc5UCXanLSN1aZrJeJOGfXVomyy+glz0jtKj2t0kzlMtGupYaO73/sBe05hyY9t5anHXYae56cCy
rAK/lWcladTU40TjsZgk9DLpB3oIQ1jdtW3dbuTUIxtUrHTrpHpy//8Xi9/2mUwffz8XHp6LJnhO
fjAd8mvfpkNb/U1nswigWHxb1H2/SnQEs5602TTyr5l48Mc+U/3NBhrKBpOijG4x6/05Haq/Efxm
aQ4lFkvTBR7Sf6B1fZ9Y/9I5mKfDT/WL2nFE3JWlstE1rVyKukCTT3B6Foe7rKB8jAkO2xp9msgk
pkx7JFOKZDTlmrAVcPXFrmE3o4bRqxdD9GlF/qgRL1Cnw2OlEHli60+hcSO6NtxE7ZVeyXLRaelX
L51Oik7i0tSfmDN5ejsTlAYSFoymsJZ+HSJnE8Ex9/zdQJZZXkXB2mmcY9sjUHBkvEkKEoVgdccr
MtHXQ9BVmDss3E4VuPmWJWjy1eGI/Tw8eB2hvI22LQDkQKI66bVFxjm2saVlq1uLe4wVyXVWddc+
iS5Bbb0OjfE4quFbC91r1KEyhLp+HwFBaSvyhxv7JSnZvooxggM14Atu5QUhsasaHWZeBDdDyVHU
trWoOwBiKdlahqyu80Q7+X5PC8Ws3mrRXxcj0mKZxHCsQnuhDxlGj5L0tdGh8xsGDTiujMq0Hljr
seyOqhYUrEjp0oYhgv8wQKFRkGuqKBNQjAmJDAh4PWmwAk7p3kz6OcagubKnHHmKdXSUWNtZINoU
on5vY7g7bAMe4Tn2rqcjo5EA6UKVRlcW0wGz42A9jiOqVavZ+mPMhlZtTnBs+zX2q452l5+TRSIn
lMRtOBwCswm3ZR1v1C6lQ+i03QXIdfPLYJekI4vXYCjtLZUUWkM+jeVBKFv8f3TNOzphhXrp1Jj7
Cp3UYPCcdOWIfHej+dzknl5ujZj8O5DO1tcAYyNPEOcbxuEf1YH/uy3hmCr+fsJaPAfVc/gxx/Lf
KzeTWUc3DepX/IsJRvx7quIVpLM2Rllp26b8HqeuA03H6YQi32Jtp32S5WPEsSiKmfz/XGP7J1OV
OS/Q/uxxwsIVc6VOYKcxoNKwFvy4gFPrTiVx1i5XsJyJ90hJY3GeRys/+h4K/I6Fl+UV3WIOZl3M
TMDhoY+i16gyN6Wf3b9nZWA8StVsFyXps6rOacGdTqWlO697ew87aehoFdeKBveJ/KwyAxXIsoLV
GvaqVdqHOyNbs6m+jHADZxlql7Q+J4P8Mq37paKITSuJbDXJ7CVqTBiYBiYgCRnFpURGX40EpYRv
Licvddu6vre0lCAziArfXc8f9II/WY6+nSWTsrgK/Z5a/Kf6oRPCPPFSq1wZdXyVDdlBTHW88BTj
FwVwMb/R58uh84wiuBTDI1WQj5ejG8wEXw+oXiV6rHzd7ZPLYAoQrOY+MlstXJXWsJbV18bCl1zT
xSv7Y14hBCpHxIoiefS9F4+LoUyT63VIopT7oMbZKeKDYbzk4PXyxiUvehFrGJO17qorfvEVPiE+
vo0ow9AZ2dizqATPPpDvuudV2YVpnYtylRNtGdvLUXOu28k/GrHxxkZ1HTv2iUUVmYbRAVfVL8Tn
xvyI/XwGDSmJKeD5b4NK/PjxPT5BW2Yjgip8np4RfZXOS6jnr4RO70oN7FxBUsmyqlhLihANAZFS
C36lWfiTdlbHPmlykb5faIJux6RFjzWh2rmNUaE2aWRr3rXX8mCtw/uCe4Qgm2UinG5BMBQ1n2XW
XVjVOeku28CYa7cUWbQSzlLJsz9oSbopiXESikFoZYmoDMy++/OBSqXsr9/fYUaZpw2TLcZnu03b
5G0ZZSGVl4mrLKj6xF02uBHJKcuyC64BQW00i7KInu4IzkEqVLAWSVQy9jR/lZniggQtCJZh/Uxm
9XmpxnfTiB3HzzaWgxgiL86diIIxee2eGl29J9gkMaJMHOZThpQ79llPFBfSTLfZ2IMcRg8/h3/q
9l2kJ1u9cNZ2kVEPMugfac2uU7sLdQJyGFgpEgkjulSr5MBqYVpYXUe2nbZrtOrO9M1zEnPnIBKU
ewif0tBJ3SY0zg0Cb8NrCt7EuYR64LIpgS6SZ8se341CRaxzaIEq2r3iXPeFtw2U5mEY9AuWPMiI
COICBnGthmydppu2bzDXjZc9yDIlRCnOgDEb54KQsoXsa0rpWrFSsmCLE+uMsshKF4qblocuxjfu
nTNxruup3TV8apWiYjW7L6PYqGmSLnqNxAGPkyOJK6UgdzIoik1GddFUyUoa2VElOUX6/c4o072h
KYuqUh5ZChxGH+e2UWLHBjVo28ewzY9G0O7HrHvUBoPvGkBxK7dSy9hN4Rzphq8dkG2CIh51uzhl
pb8pxTxCyzWtApcscCB0muvjow4yuR9qpDaKc58l6dHsiRzukrMgU894XqwrtVk5eOZlB90gpnof
1vEyiZInw3RmZhyODmg+1XQYUAbhctTkbmrZiuawAqe63Nkhka6+uBqD6JHq2ZkRpW4dwtssMOR6
yDO8S903iKNND2loHgbf3IZGdz55BBBNICIGhbSgdOzv474TrqXGFwbrwijQ8Q4IXoo9ZGaJB/kq
OHPwzbNhJzMidkVQbkBCL3R8ykVvbjL+HBrlJjVvugxkQmOte+V60F/K6prc7bNOqHe0NHae1a6S
2nMldmfee1+1D5rHDQ2mlHxynHJuW2blqu+IqhP6nrh4aBEebgegwr6CI6jXr9oqeRrkGymFF1Ma
fVUEIVpR70Cbz1/iJL9RdBxTtHb6UM0g/yCl4eKaBmXBbt+Wd7Ku2oXGwS/TIkVXOhqXorK2wHCB
IDiXwyR3uHU3okXJpjtrXXEutYmJpsrqvZ74a9W3D4VRn4uqvqS+cFXrUJHj+lYy3HwLCkZYTMdi
Etc18dULu7N9yqTVtoyiQ6KkjwmhPv0QJRvCgLAIONQTUx7YkUrhQHWqszxTHxog5yuTSu/CaaSz
VEoOZX4KK5KKY95T66BOkvcJ6fOZCsuqF3SSlRyNMLhgmEr1OpVZ7lYqe3U/dLoVOWZ7NdYXOty5
hW+b57MtVpMY1zOuXwqnAQN3wuPPU9Rqz6e/e34LgT6nqOaJvFt2do5WTrV3Cf7vuLZ2akv6o16g
Ts2IZ1Nj2npW4tI/g7VIftWBQBlgzliqSHTJe3Fb17AZBxQrqk2NJkwfpU/ybtwkh84klL6wLkwX
C/FV7IxuXaKrNQgAi0d7gLFavzbUpLBP36lO5JKxvayK5BiFzX7En+xo41mk4Qw3rUM89suwJz9N
r/JtF+BXZHljV9WuGfJN5mACwGDsSYLcBHEQTQehARTMovXkOiGNVZcPPkmB4LCBcuNhdgATK027
dwLy67roRGsTb4Yglc1V/YiytcToFhpXM2RL6cm2Nm50qS+0EW5x2J5HFar0EW+C084dnFNnm/tQ
xzkT454KgivJOq8o2vusNLYzW6BJNVc3rqWxTmvUAYoYQjeTBdTkvH6VE2AN4QObVgEESMiNzMF4
sXe5zk1iFjxuuFusoiMU/EVGDyIyacvhhLNpyGn6prMUmA4Ka55uqYTMa722aGsTkkW7sgAjiBxo
il+Ad276Q2ool86cmmVV8pAqCKZGa9cE+U1xb/jRXU6PtQ7KnTTzLdHGYcMPirss5e6/19SMGCvP
jQyQGgJPF3mWikPQqYUPJIeZG4fG7STTBwg929LDZuIprj1Mj6Oxs1q+nseK1wpMFlnN3iI73YbU
EHf5mceGNjcbt7AeHPsmFw2MVm3RqS8NIX85QVtCw7RVYpvpi02aeXs4yO9ghVY1d7V+n9XNSsMZ
YOaPuH+OlVfciAFCDbxMtVdujDDbbAS3ewAanSIe1wmxBtOfXLdcgvkMz8BLAuE3vYbkdUwOos2J
IUAI3Htu3p0CmdybGXNFyErRqsxj3EanGeuB759xfwxD3KXM3IbUFmOFdagM6IObK1+kJKPhIJmy
wzACJ7JJLWj18C2p9SsynS91QlINWBNkna6tKnsk1nKRza58XEetsdPE4OpAq3XBzWpO5xH8hEXX
kqSSJPm4aCilLRov+BJY+S7KxW3f+mfzNKb73X4S9qUSWtcCkGiuw6AO4pWvBc+9orzkLUm9GOvL
eWqgTgtld3DJgV84AbGBdN6uFWq62T0r7uUEAWCkSpoMO4oHBDKa67zSbvyp42kMIcRvroEKrYuB
W7BMDrk85zo829zjZWbc5nDLlMBcwZNx9aZf1mW1z5rXatLw4WO4URAOGEsz/xqH6kXs45iNuMz2
wNyInWA7+A7x6cMdpeNd2upXo0p+al1uE+sMCK1bN+m9ElzrXrszcxJRhzk/lEjVKXwZHcf1+gFh
caBwMonPrT0I0T2zWQNvF8W/9ElMNRr0eXHlL0qF9n1RyIB6DmUeO/PxbDjqttFYYelx9Vzb4dfY
+kKOV7KODHnHQklf9ElJmWLEH2PIbhFdtzlPOqu1z70OQitJnK81aNV4xCakZM0GeLVN1DuqRKNT
lmlsnEdQKIOis1ca9WZbo9BfVMaDPyrPWSlemjTEngjWByhGejW06jZXb219WuaWfAolf4gaWAij
wJNM3XevF8iOAqValMEE+1jhGeMbDKEort2AmItFO3ZfkEesbQWBRTs1JHg3vxAUzrLBD/sIw6Gh
THItegXaylQEP2xjnCSMhF/V1aoN47eZvKPDGjEa/2yGXf180T5v6j5/lK3ZGsowmtREJ378KG+W
RMRehqG9euERAJ2FfOu82IVqsvRJLP35p4m/fDN6E+htgK6Z2rzrn3s5323QqKGJwJlXMWqjEWDa
Gms7/cKOYM0tssraHD2GeTfW4Xlvpoe8yneAiTYOCcG5HLfsuxUpCRwYblQ9XYGbWNskxAdkz9A2
Wff+uJ3R88Bab0zI8mOl3SYascQ5ug0Fhj81qoUXZnC/vHs55rskj11tKH+xX//hV0QkQPIunDXS
lj9+xSKsGjBXDOp8oNWLdbDeiXHu/P5qlNBc+3jp5nP53QfNB/LdubSFr/S9xQfJIV3BKVqE3Ig/
v15/2dDxEXNZmhEi5n8+bWgpuObkj9oFGSOJ6w3V0YOVPvr+nj0DyODpIRW3RIj/Yh/9saHHLt5U
EXEJNpK2Sqlc/1SICORgT0XTlav5wttETho5jgcVzWoWLSPsk/7vbENUc/4bYLFk5HH/vd7+B9fs
wyd+GpaWIVQ99PtylZTmcRz0fVSnhzFW1zoBDj8/pfpfigTv345yFyU2VaMJ+vGyBXmQ28PAZ+Ua
qepyGlb0UV29uhS5x3xm3eUq3s4cdzlJ5H1mn7ehXHTlRrOH2+628HE0htjWR4q7aYt8LHKrXqx/
fpA/GFqIOme1KMcp3/u63w8t6dRa2Mfcpk57rxgNAcD6L07DX+ad+SxYqqSQyD9IUj+ehVatqphE
ZM54OF3qApOfBh1AnPrpNbz5+Zf54UfNvZcZxWg7n7PGFF/LWr1sy9WQrEkM6T1zGWt3YDRdgs+3
P/+svxTr5q/152cZn24Y6qxag7CtJI+qAsuXLCZ13AIg+cXZ+9HHIEPSZi0vTfRZqPT99RkNT1ZN
pJbESFHBz5N13UKHiJNffMwPhgH1WSAtVJBpNNmfprJYRfVjm9Rzug7xesnWcIrdn5+wz7Lb+WaH
FAnRB2EBBMj37v53s5jWjZnOxF+u0Fg9V17nKib2AHZhCq4VJdnGQQjaDDl6gWVX9peRVzwFvfYr
2ttHBf/7nMNhwLQHVsOonMWj359R1Wlz34cfQcknOC/TZD1NFlKUK8UZr1TRPKc8i9pR3Ucw3/Tm
zBnrs3b41U3xg4nvw9Px08SnK5Zs9Cbltgu00zSKY68M2zizF87XdtvF3i+Y1z+6vMhiGZPGjOj5
fOpzy/S7fEDRqTdfjOFeS/8j4+f7D/g01ZlapYrB/PYBRX1o6Wb/fPTov/gKn8W1Nl+K2imfgCL4
rMuTOUYaqKhC387U84PlTydf+OdBjA3VGzTXkgfDo6atvJSeeTQyZJuVOp7qcXwY8KWBFCWcvTHV
Cy2AQyOJBx2vfn7Imj1PbR+WXIx4CSuJk25aGuCjj0NNL8zaUoyAYxZEmVfQMvNiOvQxfcKcmWJM
6sbNSADZhhrbNFXcKnkuYaJm4UKyBtaSbWdYazSHB0umy0zHl1pUm6x11iK4buLuGu3UwaCTS0AC
MR19eJYG8rxComvGww1aQnd0oFCyaiqc/lIz9YtaiKMvZi+8EZYYPJUAM1VAOKM+botEvW4qft7I
CGnCL9lmT4NhHp1aOUwjZaiKQmG5TFiwI9DYeH2+yzygPMhXK24jyPxLK89W89uZA1YVX9KCHu48
TR5NxdmMjnppkpnV6eppvtcmDq2JIV1mznlqyHPNiM6r0rwzFcKpWK81Ode3jEfsyKT1HqxBvajj
4Fwo2U5Lik3pYIPlbVpDXyMrWRsKEdE5A6FWV6UsDozHaw/EZERYdqjpK1Oyk8mrpyRVT3bmbOzR
3mgmHMcmclVer9QvQgA36eJNPu91m6thxKcUQ4rysZmL2C1l9Vylk9taydrhy0+GszPiYduk42Wj
pGvHPMvC7KlLhqvIE0el9x5gwt57fv7VGbwHyf52kXbUjwn8SRdB1j/bKQYtKJ+pbyzHgvAo4faV
cqmn1JNM8sQLBaDTFDQYqyMgAEn9Jghs10qmf24FZWnW+TGO7ANFsi+TXdwT3LvN4vw8ScOVrngX
rRGCr2ue1HouxPOmTc6xFdAY07OaslNDvywL2djFSlliBw5endbf1OYToqVV32LvU62BYghibquO
90Gbd9u09YU79neWKN/seLzKE1v5dq//o9buf8b58MFCsXnLj8/pW/05pXs+mte8oOzqB039v99f
Zgm5em6eP/wHHtawYRi9VeP1W90mzR+Sjfkn/29f/Nfb+7ucxuLtf/2P17wFgM+7+WH+oZ37cwsQ
I6Bq6+/1KvPPf1OqCOM3Vliayk7SsXUDdOUfwj2B7YGHLTLnmQFNX5g56g+lCug11TEdlZdtC4Q1
U+4fwr0Z8ibQM6vvfeFZH/3H1/59jc0Z+9s1N4DVTzMhulwLnQzvY82UVfk5A7oLA5X5Opqw8gZW
BUmZQiWiJvLNFPp0uup6Vn+bedFFOOEtLjAg5GEboelKwSgE0cNQ6w9Z5EdLDExED7XKUc/jF6+P
XljQgPBqxAH6ZrQyX2RWuFY4Hu0pWlcZ9XC1vNEj/wrN6taOGlz4dJwngyaLLCROz6K+oOhglypl
uYyjknplr4gxZo9VEi1ft5CSc/XMGpdDlF32FsXnKUAiy0wMIFVlAje7emXA9l2qSY8vN2V/ppOB
srBSmGpWfeKxgy/dB9WYqCQKN5VzSgf8ElwwCtkVBQjy3yoU0YbHxwbo08yye4w672SVFEoNMBZ8
T538UL7MSPFCkxH2A8g3AX/FVawXhd8RS1eNCzY3nKOZU0zn5Pr90Mbe4Ix5OgKVttzObwVcu15F
GnX3IMO4TWtsqZWhXJbGuB4FVK+s/xrJyt+otFvmLxalnIXOV+5lRw5L11aN60DktBI7pahu3Ki1
juvCC5cJlUFPrYqlaXMWayUvFgZVaF91LkozYQLW+WRT89/Mgc7w+/HbVU9bBxlRqIQv7+dFtVoK
7jwAe3wqzJjNVa+H28HjkpVD17iqUewHHXiT9mD2Ia2IoO63rXywOJNKBHmF6oHdlQJVfDxQAOuW
xZr8DZ4aLfCVjnNuewka5swtJtJ6E95yKAqiISgq0zpLVnFAYC5npEeXBFKqJSS9Kia3MpNpPYxH
WepA/+YroZYcILmDFPCtCsxuA6rBpwuh64gWRVzBsRWnkQIQWbryrK70bNMl1a5SBmVTGw61/DG/
TrQOr38TI6vOrqcUtU/EsRfSIIbQcZ58crAomGcbpcxowM9iUFsLyIs0ou37WFYdeVTRMsYGGeMK
PPCVWWbz6Ju4ZmP1VrX8hmIdbXWXGHSSh0mBEhLROtES8e0maDz1zB+SbWTQERh0sMPS4hYUlUZ/
TzmrNI4ldswraUxXGdYeGmu1jggyW6tRW0MV5dJbs3qpNJ+SwF87mGIqVbvrc2eTls1qvldL9tup
JS6VYqD+Hb9QkAMe100HrW03wcgAm3AKrLxUOeVN+BKHEDWanoxia5dF3mnGtaP3v6GQuR+oSxIi
CkF+hHNhoFkLNMEYtiYaaJoEHwYXsesNoCIeXygJmES8XSKTZz/m1CZK/KJO1ikb+U3IJEzXdImS
tiNTCiN3MPbs07XF+5ig+3Rsp1Mt6c0HuDCW2XznNuZGWJa6TOZ7fVp0qCwWXeKcbBWRq55dD1wB
ZgNoFwN/4Wfc1ogixKJqhqNVJ6Cz6pbwBsap7kRfK1OHLFEmX1Wdnn+aDheaNZC5PM9GCEhv0649
1WoEnyhX39ImuNYEgbu6w0yZhqQ21wZjlny+HvOuz23sldGLBup+IQU5bxL/UdDCn8itY2gxp6q+
+kYqyUM6f/1CM1D7j9G2bNu3zGqcJeKE+8zPzt9nx5bKxPvgQWKEsaPiVpmvXe57xTKlMZrEOXSY
0LnuQos5LlTue818MEUCHakuxX6E16vYTG2ZCedSGnCQGwVeoJbeDXm4qZ1G3zhhk7maX9+LVgQr
ZVSQ8pr+o+VDie55oLkpJWlpTsMxrryDqB/y0kbOWJIELEDeVoMpzsxvw91uLIdWDXwnSaZjmRaX
SQZFPlTGdDVYhEjpTHATp/V9VuOu4gSPizDTBVXhU4hmc2H5A9AhtTwjsuDF9wmSy23OwVCdhs66
pw4ZDHyd2hIqfchNm+jQHEv/Vo8MUvUiNrI6L0ehdRzb6EtBE6yVdFbbdvt+OQt/KjZd7tO4i419
nYJLqewzPZgKiOrOCftbvSiLweYWT7CoyGDnJ9HLt0l9vqkx3av04N4fn858Xt9nReaUo17fDYZx
nCcDe+Coy4Ejez90fSTHoDCXgpbkQkvoW1Q+V15VtBsMMq/TmDDZ2QUZpchPYtALpIa3gQAgYrYg
c4z4Bhj0WqsgPgmGu2pzHDUHazvcs2G3IF3nWbSh20cMpXGeCgbC2HgcEInrnERmn4SX0+6K8mOP
FoVU7uBFy0fgDXnOcyJ6mX+EVvfL+61leP29FaCjDIML8iTnH45qPtaYH3NZZ+1q3zwJUomXWijD
pWA0iiQWC7Pkr6z5iT4RcU//4E2g0F84nTy9vy/RPJy+NLlRW4JW1WttnroBG3PI80EltIW7uISQ
E5m7QjXrBW3Uo9WT5AADftD54fkwIfcTUBhdxlzgbEjPUmE9Wl0KiZQpylHFsarH06jkdKTt0/z1
p8I+Opo8aTSGZ29lHUDfmh9r7wdF6gLXmycSi7qlp7U389cd/g9757UkN3Zt2185PwAFzIZ7TaS3
5YvkC4JkkRveb7ivvwNJhbpFSadDrzfOg1LVxayqzAS2W2vOMTvUZ73Om7O1Dap7b6U5sBwSfIM9
by8j+TW4v6DGgyFHl5bd/sp0eRH39ziUvFGP7k2YkQfpN8VaZqwJ0WyuDW16N9LlrSwPXTpsKbc+
O5kVB641fS9h+udigVN7X6NwLtDelWLTcRhd3i7Zmf6Ole+cE5WrzK/dWPlBgROKC6q/VElNKONy
axi9+Tq4KK+XgDY35QO2UDpZbhVYY765X6blA9FoZxIqjUZ2Yl3XNZ2dzzLa0u4YOkgZWoYf+xBa
3AMREWX4MRd8LLHfLNGH9A6xZuVj+Unk/DQ1ePZBSXaJnOHhfvFUY+HsJmuvgsf/67PO7L5YjcBL
l0szlWxhkBFCvZZAJ3qWotpjRxI73en+WuZ52Vrp4puvM5FwhQi4A4rPGnZ/HVWcwyLR7Q0ba4bS
8r57vTrOfnPoG2NvF4LwAGv5gKriNjrWr+eNGd/RnKHbTDEXKffK84TKnJ0mv1tT5pte1hcvDk9Y
JGD4CLQvEmRsxatLI55yf2v3d5xPrGuz3R/jAofI/VIIFMbu3MPIZ3Bby41d6+OqHIePKuc7rcMm
NPnpLNd3XDzF7jJgfn01NX5g0i4jxykP7LGDqiQvzLy3++9Kl7/VakWLFoYPs27bNxFBvVvehxcl
L37Y3e6LeeyGLwbWlsBie1IPVCyWjxoLnx/YFYS4jrTG3uYq4s7gzbAJ2qAPfNHS8hl29DlU2s/7
HxStjxfZfZjvQ9RRNBkHM4jq8ts0OphxiZco21uq+z/SRn0iktMPvN6SBIzNCAZ4sTlS07XdfEdR
AdlmmR3ud7008Q5l3nYo+Sj6fCbstVrdf4ANsx+IRB20yf5mCfqK9xdyf+L9Q3eXj6iKbGuTqWsp
8N8tKz/3Jzu3qfokTXun0goIaVSP5G6HOy1Nd47by52zbKRwFqGlYmakBfvVku+ezjeXOXSZ9qpK
O+kifkrqgtV3yr4lilUa4xv9chNpWclGE93lxcRRTTQB2TNWeExprK5Sn7vI90kAceIOmjNOp5kK
yinOCRaucnGwm8XiQtnB6ud83RJoeYwEVWq9RBjnVbv7qA19ondE3BylP27SCjZtPCHSDc2Uu2K6
dp5kNp6XO3S54vdjmTO35XrMfw2sxOeukMPAhrLEnpkl5drIdP/XVTCq/kWqfLsM53Y5B0mJHCjR
h72s1CG2aw/efcfP50/3f76P1zksnnOveNCdqTlUENaQKHFQc19i9jDLFBlp3tEABc2X87IKlDlX
vXQeCKD4FtbMdtNyvst7+7DMXEaSvftlt+/J4qHDHtzvZS+1g8yEBVTXezsOP1Dq86GPko0nP9GR
3MPOb1ldpuXcMZb8FZ+Xzf2yzh/QZvTBfQzfZ4POgyjWlPJVFMRyzSaUNjfpSBOiiZXZgxtEdky9
sZSXrPEB6+Usrjp1rNWQDLew5LBQ19S6SpFE69Bq4Fr1ILNNSAEmebvezKw/yvBrlXTMSUOC8t8w
jzViGFIm7J+z7x07SprxwF0fmzw06iHWenBbf9/oLm/JbebXsMhMxJr8XBIuU4LCYEEfXtd+7Yuj
iXv6fjXhcQCPm4pTNsqNHXFCV/g4IlBRnNGajOu9TOEuhwq7K/1g+SKxIUPz/9JlJ75IgGoPjGfJ
nRxOSMkM50UZ0NeRz9xv7yhiT6zZwdj4BrupiyvC1/tQCRVDo/fSN82X5KdH38Jl07H8Zp+T63Jh
xLIRipaNfVpw1GBosbVuCVw1TkZeEMqhKsBF4uEfgyxr38oR4J23VPbkZdkSJEscrJM6J4uXqpHC
EKiew8dgMpeYJsoVhDirTkhO+ez576dSM0T5w5DlyAJJL0JgyH9UpvGBtrxj1OonlPmQgk33aUin
h/sCvjxFk7w4Y7DTYxJy5liqGkM18uA/uq32kqG+UBwdlpmgrji7W5JKbgFjfR7f46i9/837G/z1
o5RLuriGQWfCBhPPmOGuy6syxxLYdCS2hlvIIFrOVpXHuPLJTF3ZybUfHv3lSLw8lzUZiLLnHjSL
HVwz8LSC9CJSsRPqjBUH9GWfsWw8x8/2rL7cf3/IBEgLE7lnMPY1HkMiZYNf5wmy5acYlSeu6mGr
ReNNoF7ChVwu92s0MKs1tccu2dh30wx6bIjTlSUIQWE0Oxmvm4oRKRjaGQd013PUbKwEJB2HVbS/
TH6uo7/a9c1YNgrLJz2nVry2zOFpXtbd5WjLjtUz2cG2PpRMVsX7AbjF7EPp5vG+T3ZaJvUM3drG
YccZa9b3Pj5XFSfvwucyLv8zyNOhyNRwZ9xPv/U07TUJwgi8xFozGFeW5lSriFKFlLoM4mUMTelE
BSiZ8NYDrnMLfd0PEmS6zkcZifS43Lg5h+6ieiIQbeMlfLKeV1/dkfa64ho0VvPkjd1ueRvLwY30
GfaeFSWZ++F+KYrUPtEhZvUxo63c3m/8e+HkfnT73zsWv3WlEEchQ3HoV/sAgigZLj2YP3Xo4A0Y
YoxIQ29K49IL8dMECEtdIhffU1rWtPF/9QT/r9L7F5VeQ6dA+p+tPruv89f/ee6auPpzuff+Q/+o
99JN903PMoRJp3tJ6Pll1KYSbBqLJcEyfZgZCMT/qPcafyOj0Db5H0oLgSHnj3qv8Tds3Th/dZd6
qatb/129995D/VPji3Kv7ePMwBBuQqASv0eionOao3iUGJWVVHBYaLe46iuBYQgE26i8+IKRayZJ
T8EuhiY9dZ8cEkIuzpjZqOPxy9VlEAnwwch4V0a58JnKvoiCwnY+3L48Wl7+lqEMlkxJdoXTgoDZ
OS0uWewFefNjrB+7mN8Shk/OhJmRep8LIbDxx3UvUnLbQrlx0nCTgqrJk2zfKvme1NNZevone1kT
5+LJppIaxfHb2GabyereBFZy2BflrQ39DdLxBGABxQkZYius/Ai9EXg0i85Lmowb5atuXzeczCgj
lmsypeFkzwN42JBdPS45/c1UqKTl5O99XwLGI0V+P6TZpc04BSmrmU7U09nA++JBK/ttpPwvOfvq
KX8wE8gaZdGvXWUaS9Ws2HWDblPDauapW1Vz6l7bihO/alV1VtLd9uQdihJ2XLQlai+Hdt/uLD8J
Rgk+WYdTlwDRNmHlRuQu59dc+pdkdAD4eJ8r6sFTR8SAHb6iUjbWxeSE09bKPeiDqRt9rqmqXliw
RrVqu8FcYw/XzlZpL0UukB9d82o3OkJNr7IHDIzSZ+JzjOpxymdOLlMIhPY+VP6rOeX/N2OggYzp
P08Xh+brP/WRjOXpvyYKB2YNdTW6Ivg6EF8s7Z9fE4UQf4NgwGy/ZHTeGTh/TBT+36CtmYsxECkN
4+6PiYK4HlpMOJV8nQaRDxTuv2kM3V1af5onLFfXBUAuWlCoQkzv7hv804Izj3aZ2rTuSUiMH8vO
tFfpKOnFzhE7HKf7oSxGbNeoix1JnLRjUq9nywRH6bnNpuqhbLXtGfVtEcwVC1XCbBB1zqqiL7+m
s3IWDmLuYsb7URraN72n81QZ516jRowFDkb8kFLkb7L4L1RV1m8rKf49Vk90dC7vEAnk7wGTmd74
aZobIIdFxDmYUOJbN2kR2V8h2BV7UPtO0QRGDkXIOPLTiyzhM0y6Jd8EktlRls0RBSQ5I2w8AqI9
jZNuZywZISchWq6BG6NfHzyCS0WYkbgR+fPWtGpyfQAbBbqkxI+Z8OD1TX5oSPii+LIutLF5aE9R
NztDMI8EESqPcnjfUAgyZ0mRnO7QX3wSxr98EiSjGmzn4H8ADsGw9897is5xylLxqTMH1vU2dkp1
sUoHcS119mNnUYRKLfhDXjI2N+F6h8I50W1au7M3X3QaBhtVWWlAU73fxmyaNnoVO0HXWn8F4v03
aj0Hzx6rooOPFsXab2KN1K5KnAMCyKmIAO42cXjFSf0EJ2nF7Ga8YAXE8aK8Y+tHWPFgZ1Bhnt4T
0+8Pha3GXVWbUJpVbEMTCqqW8EcvzlpagNlLXHEqisZJrv80zv+NmvFffYi2DayF6Eo+ZSRi/tJ3
/dMA6uvJjfwiNNY+GUJp+d0IC7EpnbbfO3q3M5SzJR6aIFZNxjtlVnzrZKf1dUiQ1lMN5zOlkJVN
zbhWLTTRdiB8aXSOkdNhowcHYlqFf+iUQFZrVLe4tz+3mf5K4bx4cfvhOmL5RvqKCOfD7/1N5vrz
Kes1IMtLbmzkxjsn8imrGGGNucbCeOdJMii87C/0Tf/m4iFoBktD73PJWr7Hgv3pc4gbFxczfWkE
TsM16qX7Ikbyb7X61Gu1OlIdr70OUHLjVFspZz6HWSL+tlHza0AL1AivvpzI+6DsXcmXxhumi291
5qYonvTE/fG/XzZj0Zj907y3QArRwaGIJH/W95mv/3zZbJIwu3hgknIis6F3ExIfQOECDWGL+Tbt
yp0VWkCBS+0WeRLOXG9IKjmlCqYiyq+Jb38yo0I7edKy/kKRbv4GpF4Echi+0aJbJv5gYqh/u6eq
LOk6L0bPPLqaoDWav/UVft4CxuDG15MHpx/ORRIRFebR4iySPjm4o3hNeWmXeDA7BCOZ3I+97+F4
gaiVMKk4Zl5eW5PchXhW796c1cFge6ShLVUkP8OCUwwtuhRkeWJ2zrh4jZOZkP8CRuvCJ8mOqzK8
nfD7YSfLND3163zy67PQdMllRK1UUA1mg/KUqbG8clZcL0eck5VQdOQQGz8iC/1p9I756ujAqj1n
L6QlTmWHQxYIY6AxoQcUFNTR8m+5SsdHyR1/GMD+ripIXkWC+nhIP2d5Vz5aaeKyUlGybirvqctN
Or2p8XWgAbamAAf8QXcLgGHxTzy9Pj3JMl/3aaTvq5J85bCPCY9us6OGdTcAkRF/ciqKlKPPtGPF
42JLI62jcqlwR9Um0gdYu2k/LAZhaDIpu15Z9c9tT6c5Oaim7A7RlJNKUhKn4vnjo9GlRZDLBp+H
h/FvbDqShlAHbqPWrDezJS6tkdj7cLEz3r9SpGvTo3IfVN6eMq/fGDQWD/UYmWsvTBjR026ubbVN
tflQjr140oEiMuU99ByWdbfNSHYOu/caHMkGE2B4VZAoqPrl+mhuPVnXAWQjfA1hU+y4pxX1NFOc
ESTiW5btaVCU3gelxceh97VjNtOPs7mHvkrb3bmt0OEd5YrQVCq8Kxu67d6qKQpVrd6927FJWpHr
fWpGgXNQWq+2rdmnWWu+mMmoQ2eiA9IrLT96WXrLI4/ki6GmFN7IavschVp5trWQZcUn2MWwhj0t
gLVZJ/q5VrhqzfbZFMr6TF917ZnKOBaomFeoG7KjUWoozRxeeu7QZ/Vp3j07MT7dQcMRPFAUPNqT
EtculSyvUh28VDuEwEA/hfiH0XvTdur71F33YdE/V34x76BpEHAh8Wj0XuNs2jTRb65jOxcnIhHB
Vo8Dd9G58DzzkdOQfZlrDEkJnStz0N+gB3H+KaksReazZpfCWUXGo16b9q0rEIrV6Tcz/HCqGsvF
MrCpVtF47xJoQwab/HowKHEOZrkP9dY5WoO0iFpNsQmG5l9NMb9LcD1D+MA9DWF4Pjic3+sMxTTr
YWw4hFGb5ynU3SeRI50IU3Hw1DgfCTwtIRIHpbRGGL2Ea7j9I7qCZdOi61u37qAzlA/CnRL4Jgxg
fWaqqfzpvMSr+/38rLsdbqFiav9qnfl94l5eOSYJE1Ay+bhIzP954q6aMJLLWgwThdqZauQhtxOy
iCLziW3BiOLOStZ+gxW8nTn3McxjrodByiEYlimeCP2eWh2/TVttZ49022QyX0drIrMltXKyeyB1
UV/baZEeAcka683Ui35X5PWvU9J/1GTxef/LVVgiPB3bY2umQ8v9fZ4XltUIPZLlZohyG7/2gE6j
Ee9oPNMX36bTk8z9ix1ipZGg0yIOGXu7bl8KezSfR5msjaglriO0q+MQmoe5bn8kY70quyw7pJ4t
z0Nhl2s3lIQt5BUhlMrot7i/6cANVhWkNXOOruTaKqZzQt/oqkvc33FtHksjvqrKDW9Nynl9rKHf
z4AQNTk8d05/SawJoL+YyG6MGEJG+FZaIcY0r8BsnJTIQ6jqdS13wmipJ7ZnLQV7PTCmCsvpHKcX
PltWnTyuz2Hs8r36s/RyfZfB7rmo+WtCljfxGrXZnrrUC4/tuIHZpfEjZiyO3BrWcSA2podrdKRd
TSTaPx58L/cP0jORcvF9QwHWgWGxbMqTYwsdbj22JBF4lWVtaJabVpvsMYBBkNTkZtbibGcp0w0y
DMJHsuS/DZNFNFjuOsdUaTuq6U1gK0VgBaQ36Gfmye3FK/jGdN9G3bkvY4oT6YHRIo5hqBMrpY9o
cn0WK23KQFtCubMjYziboCjL0TvFY4a2yymAPA7FRWvz4lLNJ78C+zjV5XjqULYh1/soOBHusggK
ArVIiAlt2gpgjmKpS/rkitVEGiivv/hVjkjXquad67GmU4j4lkxzdaGc+ToJLXlKKc4WYyZpR+KI
tEpjvFBUJgFimr70TWQ/aeK7ouFM61N7nAY9e5WDd0qRz67Cwql2gPr6jW+2Jla+uyJ5JnLQtOhy
MSXCdfJWxUDKQiKh/GYIpo7RqFVrF+boOmy/G431Fc/G59TaR3FOWKvCDqnhfj41NdCGklMZ8PKz
nmsfba1jVh8re9eE2Q8cv3SLaq2iGWJ+c9rJ3ohkBqWAZd3gWTAts12N+XE/VTPSCxkdetc68evb
TeJf6gw3ckmW8cao/eto6P1eVJm5mZtdD02axlLcEhbfv3YIr9Dq7OhHmoE0KO/Hg1wLA/5FZO/w
qx4qQZ1FiJyU1hQgoFm3HCQja0uZ7T3xUbXBPKS3VOydykpuk99Y60QkX5iGEASAf42V4ex8uv5p
B8apyqAbq75UjwyNcjIlVvCaUNnEOZWQAE6yn5ZFsdkrmjarudBfQy8vNmkkutNghyAD+xqXGLF3
XT3uhyh6D+eEUFk1cX6SLvI5J95yj0GEEnj+nJm9iCJ7rZ4fw3nvNrhAbVpjZ72H0RyaM0mnXrrP
Min3cqxfojFJtxImXutFxUmg0ExViE1r9OPx6OulhRsWn25TugQgGGtm1sfeQEBgDJYfJEP1penU
qZjM74WSNobBoX5ws7ln5UO901IsuzCF0VNQvoEqVUB3XR6KSPxMO/t7z8EqwLD4xbRAiHB60DnU
xV9TT2sLDKSMDo69/C3iVOtJndmgfapGjNsAg5gyhwiUkQIeu7JTMvm0uMNBr6Pr9+qPMivmazKP
89WQGZFvqRkGknTrkKRFpP1dGe2NngoIHhmL6PORnMxWwHjzYYuFbYmRdWqz+qiXLT6OptXjtaqH
n25oIhlpQ21XaKaHqxrP+FQZu6kS+T7O13XSFxyhQfpwmtyb2tw8aF1tbeeepPI0DrdZXfrXIecj
T8bsEQ0jQiGZvzEJmY80lA6zlr2LMs9vir3LeipKmpSdLGjcd/nZmdJs3bT1okmzWZJ7J9/Obq3d
umFdV6J6oY/tvCSJummDUR3ZFdDDhoPgFPl4aVHAnetOoPpon8J4rg9NR2XCj3Fdq7aIMD2Z87HL
y0CpaTjUjR0MjmY+Rc96Xz8Pzki8bWyka7voX20Mxk9V1X7VO2m98Xo/NVP8mhtiOFau0lfuwuXN
wjDbZolPrqdocf/MIj9OxRQeRUzSU11W+lOfGvpTVvTnZCi+5gb7IlzyE/yVo1mb8kTXXp7uX5lV
gzIktwkSM1KLGFZlne9fLTQTfpV3YHv2VTQwLEMNetTSWU/OAMc/50017Qa77Djm0Asg5iaL8bBb
smpuMslQ9wzAldJM6Rc/F+R0KtDGYRZvfHqpa/YK8ISYTKin8sYQt0HujOqZYLJ9I9vqYFnms61q
+8LuRO7FoL5NnWtcQP0BCCXNOW2yCwtzdumnMDtEI4Neaf1pnsvhJFPPPzS9CyswfBxaW66hu9/m
skFVIqGvZnZ4Vm3/94dxzsLz/Xtp5xHUokcCNZVmb5I0RTao90w+abil/lQ/mL7VgBuh4aUlb1Et
8yDs0WSxL64Clc/ulQ5fJtUjSE0qGeZoHOOMqnaIR/GBo461aQcjX5EOn+ySPHRJLwPjN4awGcbG
xqg/eirAop5DKWj6i2NWn3p9VoFhI2CDgSrovk7ajnKYurbtdHETm6Q4OzwBGm3PyfStCnvjUFpz
v9KzhNhlockzv/3ZYS5yizC/yIL6vs49FyD5oSHq9P1GxmJE2/XqxfN8M4ymf6hZcXQJRcEOicCr
2vrSwHGQUyZ2uc+5xHLbjtPlbK684Wg5s7i2tvhiMPdeImUYh9mGn00OBuvYaOk7Bwr3prY1bx+1
9J8HPybzz9P2Bf7176mkiqkr+ylJh3Qvcu87EFdrh3/lieLbsHd6TQt8y3JWmP9IaxL1D79otK9u
37+EcSM/SsR/FDxE7NSfOpUzrsPa3OWC7Wpsk+cjO5nubOT7h0VrAmTwCV0R0QILZ3Go0vlqWehe
xlZU+9GWzqpsW/PDgomdhvFnllXKnnV+wIM5r/LIek/YEz2HdnYbWtrBC+XKdbn67pRNL2ISP4xo
YkYazJ+z6sUplyuOEtwmItq7FfNurA/ufhw/TMdF9VDc1et6u1OCMpfl7X29WznoNfb+5AK+MGj5
F7eqaX9q7rFJyPTyIA1JadBbsoqnGo7Hfhrh+LZVw1lnIlYV8MweqKYbDNWrFaELDoll9Ll5no1G
sB6LbN45fekxS0mPLSWTWmGqa5iASqkrMzsYRRiIeMQXOsRPkjudbnroPBRhK3YRW706aYhYTnpx
oa75SVdoZ6Yxmb4Lu9xyjsWTVZQYrao++jG69bvPEM286FNPJzxgaIePxkimbtZgdDV69diOPmfW
HDBT7id1MIuRqOuxNI4du/B4EqdscuSHIsmvLCPjp9s4j8Ku5WeUEm4g3KE/CgzeheloOxgQ/mHS
sWRNKYCjqCj1V87kOJNwZ/9ocKiJltNJ0ltHfWxfO+V0n2bm4qAa+/IBP1XCXiF3DzkK3MvMG9uY
KbtPp4Nqg9bizGLUHAZO/wdj9LKzTDkf9SCWAkQuzW2yqXc0dew9xV5Ea8sGEZBqbbfys4YMQSd8
aiqoMwrg0LMAKFO21MvAyJx9NwF+ktvOIZb98B3F/XfNjtxDX/nQ/woPpX1REp+s08ITTmI/CmwL
HHnK+eougM0UOe7JcaqnDHrAVoRmdZCyhpbK5h0iVdzA1NIaBqDdP3Guo/w+m2SAeguAuLMr/Bc4
TVrdzz6hRgeuKjvjC3zFz4lQMOGkdZlzKX9mnFv8aWv6lBxXhvVWhtDaKCbA+JwhGo6ZWoNQNH56
VnwqTbdYl74ML5qyX9wys79GXS9XdjyOHFeojE0xyJzeZ9EXqaQCk06INkpqQIYKx2fIC/1aAxz6
2PkuNTirRE8l42xbycm4ai3mhogSPGeRuLw4mkIBriUE++kcIGixiKMVOcUxjaV+GFy2e8YkNgjp
IWNEmQ68aiG4uvA30HOjQ6GkkwDUWbutO9Fv6fR1HpekHEceqXudgghWLRG6dpdRRZne2BuyIbZe
jDAs9r2S81lnrxOUg4tcSBXhOYYuM84gl3WzQ6E/e4pMryT5wexSgCpN0UYX8XjQ4/LHkBl24MnG
C+a4JjkXqHnQhm3ELia/9Z7R7dyEVkcjJ6a1BCf4FFm7TlkEvfp+d7WlRIybKiLkQ3BUjiq++7yd
rQwB4ldNpQdh4fqbEtg2sQlXRTnlMU9PJo7Lh8FgjpCxhIpltxnfcws00vq5mBaiQVpDpDTFlwa1
D8gY7bkflX3+44HT5rRtRytd/fG91h3YMLptv6m7UZw5uf39gWgZcUaRgdI3181tVUv9rD8MMrTO
5fLM+1f3B9cs+Bm3Hc6oGx1X1huzbRy8NAiZ17leW+f7Q+1RlNPm8Ogk9XPMa10Plfle2otpsy4t
8wxc8e8PTqjRQxL2ke4y3yJLAW8npDHEZzulaxZsPb+iiuvVB2XiL70/RJn/lgzzVq+cYosf0zvf
H2Sfx9vegClhFGlz0o3y5KSmu+/qeD6bIYi3BtvDKubibfI4z06jewvDhEl/lkDz5P1xmIlFrWAq
bk200ueis4klFJxBS6c8mgzAI4dXwhVaj2kbeem50LsDOFrv0SwjKmJa/zDHOWZIW97u/xX19fDg
FOzwqaESA7s8A9/9GKiEa48lwb8ytVXXMjpUYWYhOkrr8Oov3+fyg/6jtKgQvK4nKZxLLRLnog8N
IkunEO4hoeVIps7Zpg1+KzilvWKeOk7dND1QPMlfc6v8Gk2Ge7n/W+KyShqG3Z7u/xj6mh7YHKwP
GTvIRfWHqN2T+i3zmyAXYI6c2Jxv94esHjhrN/QSUPmz2C9PQ7M5U5NF9dW6n5tGV7ch0dTt/pUy
EWa2WUHHgeIPO8EhCbSe2ow0HHPXicJ71FPPfQwd49WaRv/kM85NrauuhqZAMUdGchgHEh7ccu6C
ZnTY0BUhfKSe0peuiMusC/25hfq+tozcvOJnUIfKrpr9XOXZQwHQOVBsVz4Znfbo9vbwU0c0TENa
/67RjVnhjZAvbRYTJlk4zdkEWnaiJNoGcmiey9q1P2v+zY5Sm/HHwcuqRYMJxiDPKyltyFTAU9vy
A6tK1DH8ZA82unD6ZEOtlSYjW5rQwiqtmW4Ny3760Cgnbd2sHG9ZnP1g0WgCNUisidMYnX49gOt3
An90ohM4y7DJ7WM7ZGpbM8xdmP54Awpy68kv0tMpuY79RzvpzYUeqLk3R3/jVXYOYKyR76kbCtiN
2KHVKOS7k1XHyS3LJ1xd5ouZLcYGnjXOEfmrjnp1sSwErjsfMxBsO2Oir0Ya4YFyd7ryp5NvDMOF
Xm52TUtUo6rRb6U2LW+N/bJTU6hBHQohs0tmbweZ0HjMqZs/ph7INBkqdbx/79c/1NlJdn7LiyZh
qtG6lSuGw6xbDX8yDtL+liiz2LSiecYre04WsmDrp+9kmjj7IqZ3bed48qJuPObI/6phtr7lc/fm
5CGeDuqBrbnVC/0QtdSq5EyEZm2xoSjKLQVGMiMlyuLe0I+CoBKD8sVhgD8VPuUCKXch/aeqGF47
5mVaCKWzw4zDBtQ8FRaKRlbydVQWYj25yY9mSD61SUWyZNIca4MdjJdfqeheCQgI11QBcaSUybdq
IZnHnoMBi1tBNMpEThS/2WMcb7VGN+m30WUBJ4G+x5IkU9pocmTj7ESWpCd4wNdQZx8VfbQ2ZHFK
ij/8nl4nXCesdXCP0sLYm33y2U1RbzOKV0nRHOC1fRqVdNaFRLbU2ITUVlQ5txmMZKp37UUr1E+j
6jjh9GKrsPutkgg0XZW3nwsn2sNNXLmhfw0L67ORItWvpx4B7o2O/8EfR+3Dar2Fgbx2+sn95gDn
xuwZrdHYdgfHLr5FkauBzePUotOSQrZuuRM7Dr8oAzaQ5P2yAVoTC5PcRMsNgC78fYiSHI1q/KMd
wIRSIfyazKpb1a4D/lUorjoLwixkfKOZl2/ok/drZ7DrK0ByZA2sMyORRWxvHMxTqbDXWSeMHbTG
5ITm3tjZuUEC81wap6yMCI00Kbp20fyYozHbzDWg8zpvj/QUqGS6NNlKTwu88q2zFbIGzpyreZh3
4Pi+GbIBPKibkAvnnd9IcJphjdiLMC8V0hTMlxqXd0hHzSIabLQoP2NQZeoyV21k0/M0ylvtnmQU
yuewAM+eq7PlWiTkNGpXzJSL5hDgpshvZvWAEX8PQQc7AEQTzrpf9BySdOu+Ux56H2yNeob1IYrs
MbXUYXS0zw5aj1VY+jaCbla6knhwWldR7n7vtBTI2hid0fxe3N44N9L53PS9dtEii9Vt2tRFaa+q
Pt5laf89VshFUNUEtpEGZWadddpl9tCSOI7HbU5i3AFZArnfVf6q4Sjm9WAkO+ety1M2kTTTFtV9
UcQ/I6P5wMdc8UpYaTIhv1NwU7igGYbGusztm5wSf5WYvJJ0PoRTvgXo9TWPExYd7MO4ERRJVN2+
SUZrg4NFW3VFd7Ks7jhA48F/OH5ycvRxVHQuWeSC64Dduiq6MsYFNz2TRvIGeSpopv6zMHx2AnBk
zeyFG+QtFu0V/wgyZtl880r8UDSjHnvX2HIHkU2FCFdj+c1wZ6I5l0/mYD6VHD6RcORwC8LuFVTs
ReszcNDhrqzN5yzCZmnF0D7GW/T/2Dqv5tSRNAz/IlUph1tyBgM2tm9Ujq3UyvnX7yPPbO3N3lCG
c+aYAan76zdaETZaNifhRPa2M7KjQtzhbBTQek32wc0A8reKiN/2HW8jWndHBNi6I6ilHgCko0YN
5vmAqq5qfAxnw8kwVZ/0QIwlsSzfEW1cAcLCzDwhxd7jPhYgt2+Nql85VelzPbRf8rEnyz+jTgsc
GF+M2TA4B/jwtOhgdcHeSZ1xrZJAOY+NrtqkufMVec6TVcBYIincQBloS+JsUUSFj8Zq3xsjf4vi
9JxIualUKNF+qO65T1H0FLCFDtMacHvocvxuRyxXTevX8z4W2lOt4B4xs/zkJzdXMRBmFip241zV
5o2q/TaYCHvnKbOFxfhholAUZII6hIuqs6oJqCu3yoPQMhZHn0vHT2xiibP8pnMeiSq8KtLGytSJ
WJmDRb+UPZ+UYX6olTZ1SEU4LIZmcti2p5hLZE4KO859+zWMR3sNPrYmkAIXWq8epCx/QZBnmDkw
3voN6X5V0ZOY3q3jyBZ7y5VXixAT8GMmwLwGErWCn7zAZpVIa5xlhXdzVlMroa8a9VyJjB19ZmQn
080ckR/Y0/8dgTY4sXmHOoq3MhwXhhh7pPTeIyG+wE3tXV+IfSGIBPHLL1chtbmpOx8asltVOXqt
RqZyEfAaOWYtEemUMHA4pbc3cE9W+iwDjTxiRTmOBDgrfvjg2nBnUpIo4Np9SJ0OnpQIQ3jka+xL
uIS7nGhG2z8ofU5Ek/UTd4Lm+FosuxpNqKtoYukwfgAZ6ml4xPqdz3u/yeZ6q65ybqDFILvfMMtR
mHTRXsbDsdaaN9KtVRqTSqt+VQiCAXLJ5qjXESoJdWMG+huOPFR39gZsKaEmR+kXAkSHZQpTRFlR
f4Z9+eGNqEYr8UM65TtwfH60MJZpGAAmO81a5VOYh/WIm1whMDsYQAQS/7mAhskq+z6G3ktcxSe0
SMj32/ZFJ6PXs1UKt+Po3qG0tXWSC4wWYUhsRc+Fib5k4BBTEow1nzDRhLj/vniU6ZTHuQS5PaQK
eeiYOGTP/5yf4KECvFjx9ne2TUirx7mIDbvMkRC0TJ+zeG8WhpwHTX4ThZSHIOO3p+k4J/evICbT
Jymq9/fYOeVsCHCJK2pCc0f02Y1bHeXFoij0q58iAlHUWVTFZI+B+iJtIC4iit5S4IJsimcvTVJi
U/0pjPENFpSPt/6eDGoNvLJgUKmL5tLp5pc6Rhj1w0usgbxZKCVmBZbTmcgx4Jo9hAPeqhjeYmWZ
3Z3UDbBQcnoMdmMO66/GWN3SCK0jrEFm2KeiC7WZzNVt1BJhYQN34VusOJlEZbPx/WzFGl1hUIo/
rVH5JqyhJA+rLlatdFY6gzz6Yg7+WoQrpCYPmSR3yJR9UVdHVScZAKmByKwn1+xV4rx+O4m731Y4
K3ux/VmCqhmawVgFexH5lbpJgj2Csh+fAti5Pur4KuxP1daPulboKxRANPelXoN2paCTC99aGdv0
S5OmbVoo1ALxgMJ8iTtwNqqBP5JefWiIgHKS4VccUgy85unVLEjpRLsV76U7LELPCM5EnHaz0cZU
+fe9CrU+j0R8zaF/47lpSr6BsH/rJ6R38L/j6VivRcrRIefVGIHNyHhVkJukClALkP7oEMxb2Qto
kCn/nAJQJs8sDF7jUp47pzuEob9wButSa/3Fw7Exs+ssAq0SxZ4SqoKzx8gN/b/nQZsX+54U8VXe
5ffOKj86hq6VatVGwfjVaPvs1aliZ6epQiz0vuVdp0Ozj6K82beV8+9Pjo2jik+sx7/BtUXovL8X
Kg/ALgjrFczpPSXLUoqE6tbJG0hT0NwslWIXGXqxayfVKYm3QFGqkYB2FdquqVxt9/fT30NKMSvz
4ZQ3vpFkzBKzTmxqVwbluq6NayCPujAmekwrT0Vm48TDmDm4frGJs1jeh8HcJQ48XtsGr2EDYSHS
T2WU+aoqteAqu6PaVgWgrhXdRzyUJHPnCOo7jdzziuzQbGy7Pb0CKlZcms3qVtbH4id2RiyrRZa9
F20NYaioh9aPKZQfQi41p3xOvKFfZ1ZxI2PrFxv8uMriBM5NhKtIA7KMqmw4FEC+myz8JvwyuQwu
Vp8WJfSk+rHXDQNsHozHcshYTermuS/ts6/YDz84CWG+QuJz0jCHB9fOQdd+hJa8xbHyVDYuI0d1
7COcUTaLmUNThlr+ulFc8+7bhZ5kcC1sVXiByMWwFX/aCVe5EyIkq+dpZ3+EXXsiYeKIgf6jVZxn
M2JYrMWBtrKlXZIghqW3XKHXga8j7Zuuyy8WqHmd9b851WOcZwb6N6O5LbVpaDKUmeX3F6XX0qVJ
SqoWPdmy3JMxv+3lD+nDu7S5jqiG04w+h5TDbaKuw8rYKan7IF7skW/asv8lBYqhO6FXD/kLzvkX
Or2ZCui4N5F/poEOwslMgVSg/kk/3Y5zM9v8rxH4YMDkA+TGs5frz34dHQuHZoDQu0BTfaWkP/gi
4F/Kz6Ph7nM9OJKi+Uh869txMFZ1+QYv6W8ajSVqJXmtfWOppLAPSY5gUqb9FyTbpsqwE2JgZMxs
4hn3xSy2ykuk9U/JqJ74ErFnVfVeUeS+jd/82ry0KfhEUT1q1XiypDhlQM3jhXaPHd8Bijrz1Jvd
Ks8QdY00YLLDf2YM9C2B3b62t5vixsjpzgoVYIlP7DcmrEW4/kshCqoMpo+jaqoXxX3rXJdxGaGC
IT5CSbhwVBxoFr4fFV+920oIZUd1hQEfWQ+zQtiMX9V3piiXsmPejCWtX31Mu517yJTQWIFtQt1z
MofIwr6f1w8CLI5qSOdUWfNyKpIlTU67PgpeqqE+Z/1b1jbLOK0uFRVcxKQ0z7UandGVrKSHR0b6
XPlWUt7dIFvrBVdSge4emUixGqW3KJL14MD9lK0QKwMNtKmSl9KLwplzKlZN87XyODOyxoysmAI9
yjfBbhdkLadaGhdUA/T8jZ+R7aExsr+SBuq0pA41b3YVhwgcaDQEYrBWMcVhgo7WwnBW6cgdG1ru
MtXJhFW5pu0e0Kl4ilP1YuvmjyeVTy0z75UM33Ldx6U9biiwfTVr2sv8rH6oSrN3zGLneCs9GSkp
q65OWh8Jvg9D94sMZs5L+CKhwTSU0Ml3KOl2ydBQYs73VkKr3/HuP+mK+MmBWUi27w7WOg7qX2cy
W+t+SsJ2856KnkKHtP4gm/vkUKVA1NFLkPeHKLKvvZo8muE1chWyFABNHXWYpYN5dw2oC7OOnnVC
AEt1nBtF+g7nuemTOwP/2nbKp6RLd33Mod7qPy30boP2gnD1t/JAdkY7+fDR+xsqkk07fg1NVhL4
P5/AcpLoa7JpzMGrsfuOr0FZM775+7yjqRKDpFhYulQog30jCiRAhMANO73qGKWCS2dFOFXG/A6v
mg2kCRgq5mOX/UWzIFLzzv0dQFxHI+rn0iEpfHTuiasSUhLJYKGNdNvUXQMowwjYuGmKJbxjbxEB
mhTjZbRLg9gvmhLz8OSb/oB0jCXE1od54al7NOmfvbRu3ZRI6/kQuyEofmDvTGMqTiPWi1tYmbd2
7M34CE2M8NY3G8I+YgTxrnXD0ofjgDdd5W/q0B6SKsFtJrdO4JC1ry6cOHvW9FUc6pdxaFFCjoeC
3bXSGYRrd/Pn5a6JXeJWJA7oUHfhpuMTHntisYYbJaIHTfbIuFriq7r3kHAwO0YI4NEZUttbP3PP
ObfhkhgjP/4ZehD2SKkOVq7sWo5XCAXPqgxf9Kx6xPxKW+u29FNSwcxbsb1t05hHd+yuHYdVm1RG
QpaQqjHZrWpCE/naSkjwhhg/wt6XZLA/quw5FrCeOQDuZIS9lnXP6dXAbJsi3mgcUrVqi3AEwzqG
FH+ATUd0P5sePmzAvaogAjxHtGVz9C2d4SxL6zo61sUv6HbwglWtIz7wguodxeW90n7y1DhYGeeD
JgBAIQPna/S0s1vchbsJ0/LisqZZcfkaV3T+thSkEOX6FKC6atp+Ay91ssLu6JSI9FEBkVj3nrfx
h+l6HKztnIsPnFu49qejI6AmtnjqdDYvZkGTD5F+GMfCW+26b5nzkubWp0teNBiaUyPbI8Sh2jmt
QtmxPNOTd0JADMnok5RPZHiUfbtxdSYr7NwOBCvSN11oU3GCcBepER7TgC2t0b2rsO2XZhB3dNx+
8qJV40s2XcJ6NKP5RpsbyG7mhsu3EPwOPfrfThe4+yBMZ96z7ngRQJV4sqpwX428N03RF2kZF3yU
0BuUW88zNiQP4MCju0bDpDgbbO/Hids7kSSENdJiFeLJdnqmdqCgCxQ9iOHaYH3Jg5OXdS9kC2We
81KWmiDEkXEr7meUSN+L1oRXsF86BXBYnUr7vHVg0SAVF5e2ae+pYyOWNq6tJ3+5jw9D+dvb7rGr
k/fRx0SVNv4mtFpl1nj6p6Lne4zMPTx6vdHxNBD9n0Vzp01fm7Yl0zNYxap8Y1oidSuutZkVgDlk
9UuJnHFpWWwulnPIIm/T9SnokrVq/PbFMvJdpGg71JIHpej7mROJW+wuTcVblOVj6J0LIeUE0RTV
S2h3V1YznJL+xRm6dlZHwAXDGG9t8k2VgW9AT8U1qtVPNVT3sSBMh18N7NLMkWtQ2dEfkHRDccqZ
5VbJQmvretFuDOEgkp8WKhy2Z3sMNiI6pRoRhVaoPkwlCRa6BklqsEI1pHehj1PefOdF9d0PxchP
qKI+k5o1HBtXT9lFWnJSQ/tFGUNTTI0QT4qS4Y1pQUgEX1EQEUo2+smrE9CHCUC4FHVyLqTxnfYs
VQOt5yiDaKpFqOQOPZEr1E5g1k2hQboKVTPpdo3/q4w0NAbToXBUbpQ2brow+1BRQoBkTYFnyWdP
3UM/hoKI2SCfAZwAECTuuhNcmqQTUFES1r9GO9zrfODdk6nEUhBfO4lMQbcBwJzmW0x/rwoU6oFt
h0QEzHcZAUqLesxPuVfQV9KUs+k3hypibK35dhtmNm1EV9cibqkTeJmKG9ceyx+nYH4myYr3x1IT
O7+y4X7M1XUg66+xpjVnjMti1tfUgCSKvQi6/Ateb16mJnpBL8EwH5dbFJbQPPAQBO2na83IP9PS
VakjwvuHVMDo+N8gErWfgzfSdIFESLbJWoubQ2YxkmkeoUGBTF+R8PFdYEc1zHNVuACRQv6mbKPW
yGrg8v85+hMezEAQJfVRk+NVpihbbfMKFs1QSzJDIflQIJsIY/LAGZraW2MzWHX++Ine6jnw6p0R
lnto0zkVCMcIHxRWZFjqBN3tVB9c1wNJXe4ssNxj6zvf0Qiu18vHiHbAL0l3rUPkf6DzkOBxhfcK
AZNa5L8qsXRoFz9Rpy6EXX8Q8vLh69WzDlWrxNEqb9nvagR4nPHHZWwliAb7qXSjKpxZXk9IAmyN
NfzUdslkI/UXJyTOQNbqgeV90XvtXe8QOxoxk61SbOHLaVWrLhiqzraTE0Oi+NUcs8G6pePFDvdx
Cc+h0gE057y6L5xgj2v9OtA5D+Ty3qyVUX/yCuUL9P67kOGXriZrVzf3Q8tuozo2v5v9qShTSu8q
ECOnVl5TKkThcM+6V1jcMMCvUkddmb3bPfRj4BfvUerBb+FcrCedhH8JelaEOjc3ZdB+NArJkHZb
fbBlSFd9s3Uwe0dJgA+iJw+VLVeR8tMOGG66fk/IBAK1nGqJYNxZ7OOtWr/o0nrhCEWRzUAG4Xhs
auvOzfyUec9Don93BTtWktRvADG91nyQVodEyQfeLf3xx2fd4nvk1Muuxe1Vsiib1qzQIVdDMdCD
xkevTb4tU6RfTLi0B51BtL66GLrHQN3buPRYMcwomn7vLqrhvLYJrBMFmW8jXbOm2j75gk8MsQUg
qro0qGSZ+ZH2PKgm8cZok4L4QsXsF5Vvz8Wo3RsTm5Gv3oppmVCJzZ9BJXNp5s/e6N3KpHVBDbpn
F2oqqnrco4Cs8zJJ3yOqzBRHzBTZU2Ud7BG1DfpwS+tiZ2hA9kX7GXDqN0zWJk2258Fw9kOo353E
XtoBlDq/QcFvb9XVrcXfw6eWUo8YXyX8hEuXWj1VA2fBe9A7v0mBZqYtb25lnVoYCqOW50tZOPeh
iF5BD06jUS7c8AS5+/BlfsZidam8Anu5vVBFvPcz5wP502/Esa8axA1JzdzuoBpsQ3ziF3nuGTJQ
+6GErBiqSdHvF6iyDr3SvuuJZPnS2l3sj3PN13ZV0K6SUCF3zmSAUNs3HK7HRO12P2Fn3JIE0WW8
bMLxo5quZNNkgtBLqDOk3TRPfgx6Pkz2AxoelA2hl5EqVnmSXP2CWzLXKHobTSQ1+nFah8eKGCJg
DkvGH8KPd1i2iVchAy3LBV+Vo22Gxt9FLhCiCPdKssa3FQBQY3CwA8JzvW7mNRHLEqkzlgNDP/VQ
UcUwzHpTneF3NcHFLFo8Y/kZl+qzWomvcEpACCzi7PSx+04NA2GDeMLK/9bVOBSElyizxFK3EtOk
WnEHhRmeJTpC9q1ZLYfRRfOiV6f4jtb3VZYOAH/QPfsq0ezJRmQNkgL34LkYKocRS5V9HksT1Vq3
HDF7t95roz6yihI8xd/JAgmxtcst4zJY6iGsxL4Pa9wOyjrM633IJdOMi56gng4TVq05mIjp4xHB
KnSHbT82BMIWhF66r3WVnFqCuHO58OTw1qDvp24LA6frnEXc/HolKdeBjgS0uzm1RFjKlRZHAndx
tlHgXfXIhtZPtHKW4Q902i86jX+pr0DJ7nNcTr7VuECwWcpq7o3qVnGZyqpq8nF76YE0/43lJJdJ
ge/1sHmKxjTljWgUKzJwspD4HainZI7IuqO0z+zWkZiixHL1u0idc8IarUgz5cua9JgFbR928d4p
VTvzpPOCl2CvBWRDIOSF2U9CSnKKjYfMbeZGKNarFi64dRZKH2ZcOTVyS2LdVYI0uwLPQfFu4WpW
gvahD9p33LTPRKGi9X2DKrw7jNCDbuEXjnZIStYaXI2EL1fy9N3RlG+pWM+uH++rgEI+qCd06Tej
P8ipKXrU3RV6rrXXqdyaztILwktu2s82UoXJZE/j2WAvo76HIuqvtJz8mI33Y11roX1oabLym7xc
ZF30sER4N3D5TkS7O+8rRISW8lZb7DhmGZ+k2+9Nq3nP0MB2aivmHsnes9Io7hFEuedr18isv9th
/ChK7RMfzSLVelzwNmY8q5XrztS3Q4V7QkTdZ1OoOykJIC21h5aqP6jHSUX04wumGuZ9OGvNdt5q
s0EW7dPJBJiaWjSzeb8WJJtDVBX2In8skLhUxZXkeKttwDwSk1xS9xATU+dhkZ5bRY5kvaeVyqS3
a9CZ0OOiOeWVTctp9UtC1T0e/NtoI02zyl1vtL+AYROAFF0VMjPtOLpqDYEGis/hS0spMWuzNcLE
7eCYz4TDwBJ3v6kW/3ZQQWr56FUcWIHbHUmBwZyR3dD03zKl3tb//BMc6nJCB7wXxJpNDWYJnzID
nr3UIrqZSsvsYr2manBVcW7MWBIICsYFheFXaizCnfxp0pFZzSCUDxU7Qpwkg1q2ipmk1gk7I1SN
QF3UK8xRvNAr4XeDum42tvlHPb1XAYny92oEmevoF3INs4XH0VxVkmLGErqIjfKRIBSYsxqhrqUM
qE7QQtLpSTt6SXypFtMeOLzbtbJANsy3K1BqOYN9UPUJOrWpg/M1eKbC4PKqDAVdYUydgK6KjZMN
LzhofNIEaeNp3jTRVrv8FxOqeCKkltRLxHh6eqPc1loZzN4WQTZbIvbdS0DqWVzJn6ErNCy/5VrP
WpBvxn6EhG656NtKZR0OXh21MjnFCHVXSBLJlUA5iQ4AK3IkujO1OA8m4hPF66lKSFRja2YdgC39
WGbjyzUXSbvEnNQuRtd89GW8M3znL8AQAszp3lL9Q5cJkmyVYFBIxLMmlFOfTLps03w2ITPgJnTQ
bpk+pOMuAeK+uI0FlLK/FYW1tWKlISmm+mziV7PQN6YJ5BqbCs0BDTlsPRCQU/sfhdcfPKLY8nQ4
J1qyLQfrGvTV3muweiCTYMLe+rEbI+lw2XJaVAc2YHXdPpWO+a4iJTF7D7rRcZqlRlMW2ecQDmY/
8stCvd8q5ffYhwBEZUM+rHYk1u7FK8JwriCTfXZyeCriWK2lJRVqdI1mrXfTlpRpm8ZKr2Ws3BXw
TsfusG8ryVttlDc1GH/DIKtmZSAR+IttNaIlCvSdHMxjGTjPTW+8W8LcQAQtReu/dXH5SUPoW+OP
Z5V087SYl6oDUg46Ugo2h6QcSTBDljrHqLscdBOePQrbbdsUhxTkNxgGJi86baARxmVue4/IZFtW
FJJOUQVgtBLnUnferDg+VEV9KxX/S9r2ys6tTUxhyHrwAzRSMN95z9FjQpDnBbdVK+OXhMnMIJBY
szSCi0qYuCgvuU3wih5FeG0Cv34aa493lLiv7q0cop9magHpaGedG2O25KQTL9rBbnCuOb+dVnPR
a5soFI+/v2JjlwD9ZX12CzQl/qjNq45LIaKgNJTWHWqrqjwQopiwe6MlDpVYjlkwatxwhfcFfJHN
CuSLSCCIhutQwVM0+fd2N6YnHwYprrPShh3NfIAw8qCVyH1X8pbxMjt7aXpGDdbPh3YA5JcOa6Ra
NMqmArw3BjU7uGH574M2Pc00C9p8xCfia9x6nrGg63jUrPxQNohis15Wq5ZjziG1EPaIhm5QtG/x
8e+BoU/MAdO89QhdeAaLOelk4jbzyp0hfwbNb4Nug7EGpQZo4zoe3WAWlyh5Y63QMIlmZMSy4i7+
XiuCQ5TX1oET5UvpklOV20G70+lR3lvc7PvRtNsNlvl/nv299PegTn/jf3/t7zUPjG5GPpJGi5RP
nMP0QIkdWfOUELKv//c18F8xGZHE4f+9hsUkmpdSq3DbWta+Eg1ipyFBxjM5+bQWOA7Ohz/5++NC
66w9dQzhQjEUlxi7qiKUnJJqzwkJ+RzC6vT3AD/ea7MqJeqyNNpi2WETXtcJiF/LQQK0NtaZX/XU
2ptGNx96BMLI97cMemjkpwfVlKT1qMilpmdKRWB33IZ4t6enBjtx0/L2oiYMOk5/BCNLLMJgNqM4
OiCxxy4u/v2pmX76e+pL11x4dJ3MA+SXYt3ArOCeMg0ixMsAzOrvuWhbQsYzNHeStOxIz9xdYw2X
wnAm3YxS04XpsCH/8zwvV0xqJHUKvKXaqMbq2tL5BUJMQQjKKOgKBnZsRtudqCeXiY1j/z6aHiQc
4NYonTnIWFOucO4pOJUkhIgZ0nMemlq7jVy5dFMSUMhZyU9OrDaHkPd31UeIssLR6Nj8e1qW+ckz
8v3kbktSTT+Vtu9c7H50wL0WnQZjEwkADquiIyvQu+pMJg4tmT6tNWQAVee/h94X485U02OWe+WB
yLFonafOe+smmLACcywP//zo2cbKdITYD7kXnuqxuzGwJDiSePb3UhSO//7kuTUFjS4N4nq5jqLC
OOPZN85/P1VFgT5Jx1JcAJFpSeLsQ61wiCtLulWgOvqjsACgEEdXx2h6OrRLaZXhow7V8sQwNIXB
8nLaq/Hak0m6qttUIXi7/8qCOgO2a9V1HDvybrZxvWW7R8Y2PVUSO8c7hDAidvuN2djpc9go5k0P
v4B5OOyRhvDsuG9w2M7t748RRm86M5X4hCnR6YxKWzEzq7kyfJQ6ZKiqFuPOJ9L31ng5H1g9fqAc
NBkeNf3sckokhyTCN9q640ca4Dmp62reh2N8anNHnbteQHFvNEKzlR0rsO+J/ZikEKLgHW3EQunm
Qbx1lNq6AZqpWwN31KwzAus2TA82qnqlT2+jHqD7BcyJzSze4FARdKQE9oGeQiTxLof3v6e6Xk5H
V/6AnCuBsCMOV1ZeTiJQ8asFmdz+PTPoZ1gJC9NnkyEYTjAnQt0F2bJPxqtrutmWDlu5N4ISaaEk
/N0fPaqMm7uo9PpkMMydtCoNV02pURk1lEtM4sbWSdGoOcII0Yr4LCYD5yqZUttmG4nmAftmzg6X
i73ztd7ZGa1xrKTWbDWnJAQG++zp8vdjOAREtUwv4ndujr1xRucjNvkE/BHlmhdLqWWrhnKio1r3
5cXBMrAYYjyygFozQ9bdG6pduSH/PkZ2zFNOvkeX//42gH3tWvJQrcRy5zj2sg/aEyb1sf0N4oba
psq1O9OIsQpTl0Q+zWFxM1FZx2M3vMcqJAgICBGjnXX4ez3lSElpk5XthC2qp5DAlTxNfSgMrXz6
K+j2jA5iJk8MvmmSidWEFl2pHzsCLnYhfOaF8Ct8VbVYRJJBNYx1cEkCiQ+q4mAMsZJ8ScAzyafC
UneJrLINC8CqEjGZ5Caj199DjYJ2b7sxtyx5DDaTFaGJR2GOw+HviZdWJcsnDX5WKaPVMP3Tf/++
JUZ97xmfqWXSRPP3UgfywDTtc6SNtZ1n9N05r0mLUk1MzToMyeAMYHi5+9uydxK67M0lsQaJ6tKw
yr2T+B615MCUZGfrZOWKgjQyEy6kxLdrsBfIXsiNgTxMmFHPpe994LD+KEyUhwgzAb3VHxwWcpb0
vZhFWf715WGNmOkDgCK9HpCBgT63h+za9cQzDOGxCvJfIXXUib35Bi1JHzy25OLH7vx3vX+KqROd
SfCdGV5D/pCNnmiKRyPhvZI43Y5xwkgUmS894xQKn89BArZiTj/ryjQDsauVqsJyVcUXfIyX1AHY
GlObfI/sSdao5QmC7LF3pd+JLq+ewZTbQV4P7d0NtZTTWfGs+fZ3Xuxk6f9IZmZHpu9sEO8DItbM
+kpt70NB2jYbPOfit1vDA1BX+0M6+lurQmku+2e0JI+ucd5C1T8mdrGyaBaKw6MWedexCp/apFix
QUP6FOqXJxC3aRdWVTtmLS3JuiMKt7zYqn8rvGMLZ5ZDuKFglwsndTOQnfiGAWSBdnxTxxxPrQBU
24lu6oRq9HFrIcOOXpPBXxW1+LQlyFbSMWwZZBS4ZDDPM5xBi1rHMq/q77lF87WX782YJLSUAGEz
8q+irq9epCyarKSyvfwgVGXX2dmqVon9rrOHUoxvehMDilf93VK9dUYUH8vCuTS5M6l+vHGWObeW
vHtSOyHTxMc1LjNDriBtzu64M+py48mUs3GFVNc/hjABVqosnTIlNb69mBpRC2O0B5w64Wxf0Ayz
JBufVPfnzHgdknVSGAsxlHst95+oiUB2EL10erAf+GY7+O06IK9NuqxJSExob30JAnEeE+3mo7NB
5pc8Z3ZwDpsUtEJFf9FBXIeIWunE8X56xq14UC7qkP4UgH8sEwdBYfU4oVtpuoiakez4cfhILciN
WtQLq8N0kcd3EUVbj9ghZ/QAG9RlidRAUeoLKYdUOeBrcWASPAPIPDZoOXbU7phFUbmVpjiFXoal
qdXfM3b/WdZa7qxFp52pxS05g6XCveCzGPV3teNCUWMkeVyI3zWmhnisVwX+05nk+pnFTgKbCeMn
KNFRQZ/qhjaJofLWZidWfZq/Z0XYs3O5D+FXF5S+59zuH+Yw3jmpJLl7JlDxm3TaK5FRn47E1oXv
wY4YHHNr+BU+kcp9dlZEeUouxMm/DGW7DZv8FHbDc9MSfz0ODym199oaxlnEVUIt8Uy1uidTdpwj
u3bFpbBln/sRdk6kqPKuO8TaaZwPIxwUC0MlAaRunw2rMeC20btHFvFu5PstRMR5J0cbrQGrgxID
lWnCQlZ7si1UfaJIORP16j1qSOT2UAmR5YGrJ8C70rZgfXqOyrfRn1MVLNAp9IXjgaT7aXVkez05
fqntdNwT65ywk3nn5wdNhUW5ZoIDeFfAq5kEvBraNWbIbj1gRTo50UtyTUUkRg8sb7MuZXkjKRe6
Vzxh5f11cvvbjTAZQpCGJVKxSMm/QXf1o8DZ4ZYa/dcQf21aHBS3u5X467Behladzp3UMhaQN8Sk
+c7G0YqHMqRgW+w/UEx1g/wM4FZJ56bFKtzUmUayecytUT7nY3KLEwM8hfMCZpugW2Q6A6sKOYHP
u7m17gp6N1wXbjXAV1fLAvPGOFCDk4ltUsdfhXTICu9NIFrrFuBO3fUc8Hxf6RZhVbwbSfSwrVWa
uq80kKP1iXZJH/wk/+HovJpaR9Yo+otUpRxebTnbYEww8KICDii2UktqSb9+lubpzp06wwEjdX9h
77XJjFgFJsPmZQLSUrKkcCUi7Wem/+fiZE6vbPYtwsg3whVnnYmOyP1o272DxfqQsvk1lWtveoRj
3pwB02FhC8/X5Me2232bim81GtfabD+8kfs9TvKLHXcfXtu1m8gB/ZvlLD+8cWs5COBTRQ5K0o7b
JurSh6oAQ5b2QbNmGwqyznqe8E1DSkf17n8RuoKOvZvUOlfBuUSWjlluT54bkJ2ARfH/swFdyXXm
6+dCAbhIIuiJbMshJM/IJadFfBl2AQaCIOBIq2bHR7jJ9FRQeLE2RfcrHG4y2tOonjB+aJjZoiJf
CwtUAUQc3gTOBWVUcuNmYe/5/IpLzdrkHdq0EkQiL8bJA69kBcUXMjiAysq6ZZltrZPZuxBZtQy5
upcJaBr2SP6uxrnj81pZXgN7KEBjmJXGF4m97BrzD+Fx7nWYoJN5Ovz/f9o0QajPrYI2CiEfcx+h
c4MIP/9UUXGUWXGyU44DRnILqXgoYG8gSSJxc82qbJ828gOpJMnZKCJdrQGgVbxLf1oT+Prr6rwn
svieAqRhkEdujQfrPl++/twnR5bOTCyNXbR4lkbYWusES8rK6OcPkkXSwf4dQc2ICre3059GjXXj
3Gou0yK1K4L5DJIIlZlAKUlk6wUyHPmhtTrQnboH/nrYOug7W3t89TGaoQS8JpkKjkPWjXsAp/u8
zfNjzzyoThvtqrhDzbawH3w33xUExWhO2n4XzLIjF8F4YUZ3zIAcl54CqaHhiupZ3Tz7FolmRgr+
b/m82TtVGx65Yos/azoXY/fT9DEvwKDbGyNF2J0aoj3nBW8Lk1/UAnb2rjkGu/fa3446O58ZcwPI
jnnYR74cHyPj1wA5y8PEWkILtLccGsdJRsNjnurl2e6UBqVjwlyeR6yckdgmZFOvc1ZTLJEj91Fz
tl30kOngqQE57qfEnUOEAxdrjIBDuZhwg6yEMjUFLooIt9hXXvGvzJ0ndk0EUBRFEdYyepeJhxfL
q9Wu1oifMlvJvqXd5/2IBNqplhUmBrDsDzMTX1bLSCmUkb1zZ/weSeBC6bMJ+CIapllPmc70fPaw
JU24giZr+EhrjPIMKYo3yECrcnnNqqNTWG913Re7VGF2GmGxMtACezR6YilUE4wdXr5HrK2HU697
oRiaNYmtiKKSErEK1SM6jS9hTvrN8OrVnN01s+IjggspM/2zmOeGo4HW3armsB3lETXlivuEHQ2t
P5bw8uRBvzKmfj40jWBAPhG1UldVgKqCK6P38gMbiDtp7D3tnIyvzrTRMQ5NbDv28L3iXYBPjhAm
ooOrR4MimaVXMYWNPr23DR4iS36neu88uYuIqh7jgiaXWqbwiHGcsD6wK54YdSjnGGEyDMGKUt++
KmlxNMBSRjIDW2Ggp0HDYZ0HCIY33H5o7i65Y/af4IYeRaHt2QBrH0Grgo3uUBLOZL15JVlvlsnt
jJfoXhvBjx0A+4b6sXVbwMNp1/1yhaxjk4BmSOKroE3G9SxaEIM2MXm1oixvfHCzJjmWJkMhJ/6M
5z4KgSuP2HejM2f9NU406+TSgoRkDY5hNE2/as4/C7PvT1FgXEzbMUISIijIIrd9jlsb1RDsWtLZ
iTgDVTnHw79Uj59HAF6BctXGR4yPbU1uPJWqrTGhKxibbZAB50xbZz9WDahJRBly5HPH1MNs9zWy
KmKlmzjb5V72Xkr9fZCRT2SS4nTJnBsp1M6e4dhL51DnDb2frJk69uvEH367wh232FL4VB1SC0fv
4AWNOooh/u5lqq/VISsQbgjvmwTSUzP0+1RP/jDzH0EpEHs06cy8C/DPbdZu3IjrDQ5/8WTrKoNt
KZYUp4+mn/UbtNRdgHxkCH6slitflTkidPeps93kGZUVrFwcf518dWRwSmz5mUoPadnwKJXNn+bg
4cjFRyMLMkERERbh1OCbybAbkaz8bPGHSRq1ry0gV1d4+gE5arGWpO2FUV7d22m2ERNZZNa4uA/o
5/Hp3MlNTfbAk1+cLvN4XeuTTg7emkMfjHD+nFBXPzQIqIpC+2dqybPtaLs+q++cVrck7cxwiMU1
7YYH31pMq7XzU82M3i3ZPRTlP9E0F+eTbzJmALCyTFOFTpBaJ40Ph+fSKzYaBvcwa7mKB5ZgGHy8
Eo0D+oc1K8dkM0uKZKS8ryjjToXp/aJzHzblkpnptRETlDhpAe/b9wjLNxuqN6FDi8lHxdczQcZU
NTasqkmGdXD3ueW4f/HBj0vOTwOPYtZX1tSkR9WlMYmMCKBy6rfI1LQ9W0vtVuRceji+dpnjmvt2
Hnl/KRZibR63M9ZU+hG3ekwwnqxdK/E2FranJapp5JRh5dyVJsiYFFNWhxzhYNnNJxXevPb1ejwk
ZYHJRyhqeavEae1Ht3ESNE52RpkBFendrxhaGSzWewAdO0s0VBzBaYYz02fAIfP6JS+1Afvcg2Ni
YfrEZ/Qpk+mkZJ1dqzH7y4zmu7H9XT+OhCSaSNrUwKJNacYEw4sslzl97FgovIAH8Y91bSCLm99r
o4dwFcFjn0dJ4/3VzOBeGEJckES+Ry5m+pZVdi4uFk3DKlDMzEpQJl2SfnU6S06W/ECfdFgjccVl
gobL7VsJdIRqIOlQzFvaSbhtsgNidbNwr27aaPyTBLHx25zX+tw4Ye63D12nAVLR6hslJgsQLTmN
uf6DNgGRVtwtRBeYOrhxZUUrSsZ3/GEqQb8OMW6FJc3rjceIIZOT+v9qMDP0DGwJ42ZJjDCbbYes
dzMZdb83lXLYDclPl7HWvnUOdCnTzi4i433IvN0U78u4aT5os7y1VhcR0WpaRDqnfBNaBlmp8pqr
NpnljnODV8/BQB+7f2ntZxuPAcZq8JlfKEEdRwxhsOsDCSbHyJZ0M7qZwn3hLNoPFX1OnHlY/WQK
MMo5wFpmiUPRT7jxTAp6y87LCkhn1/1+V/UIn7mWOLc1fTubNYegmz7RnSqUVi1jvurRHYJpg8/s
0WiLe8rNf3A5A7ZAnnGZsqMBN5aZByGsesuG5h5XHVSoeLBenJH9YZ90dE6VhRspcl6kM05HOMc/
41Spg5LdpZK7qIw/0j57imv54uDEzWCtZ2N2dCz/I5njdzzDGGSdjL9OtS++M6jF47hSLroIv8Ey
J9EhDjF1T1v0hARnUJVTA+Ugjr0Q2T+m9QlIH85bmifye7YYxy6gW3aJZWihGaffRaCRhvZklsCb
zCjxQhjHsO38bos3HKqn9Hed5dZXWcoz+xuM8c5A49AiPlhW9NEMGo0BH0HrS2lJQIZuEglXqHna
1ob10FjYB73kxZn8N+KnAnYIkptHXwLDiPXTd3WgevDPPLDxPOVEkFChtEv0oRMEGN38JdHX/Ymr
6K1080u+ZMxVFSwDpyPOfp5IxQrdzLtmjB2xhmNKc6IlHNJpea0AO3QoV9OoPzsYVLqIzkEW3g68
Ntc2SYsbO0GHP9v5wyhxW+WBsZ8XNyCnOJjWH2hRDjgDdJGTJt46fq+RCWzAxq1FXHylQ4ZEmUNq
kxS4QeEbMn2BD6gdzWxEO5s23W4qmjfUamwNjUDgN4Ara/g9TlXXP6ScqjRJJWaDmSzbXL8JMcEY
cUUWjqVOfvZyfTleUu+LiH5W7zqKo3ZT6mohtE3Il8pTRODutfDNo77YHPKW698J0OQcYgR+OIxP
ju4zJ2jaiVkj2aEk1J3BPa8xaeuhL2uaTTd58gUcYsuYizVCvJAIjfJcBmaxYlFd0v96H32ThG2w
cEqTJc/PSE+DeOYQ4SiI4eGg3cKVtNhzAp+RX0F+NbcIgT6LOUHnCaKzrK3+VCU0DszD8aXGV8RR
e0v8YKomhKbdmrm+bafuWkqjwZKYH7rSx11cOqHhuSnLQ268Pm3vWb3NxIDyK6C90gJgP2yW175i
RJ03Gtm0EkW6nIFzjpbZbgd2XKvEYxdgOfXeCLRqOzG4pZqKULcM+XzqVX5IhM3Iww/SswkqIVFR
aCVE5aQxy2PVGxcSN58HL+EbJ27rA/dTALZwF8s0Cef+kWsmOMaavbdJgVi5dz8vX/VM3hU+AShZ
b0lsbDDovRaFK9deBNqoHLyjyKt6rzFq9W3eNCrDmFUu7gdRbl0Bc9bnP65ni24vgg3lxGOwTafc
YDxsGUCJJhA97tRfcRhlh6kSoGkdB8IqnvW8cj/KQP+rm5K9dTrQGi13iH8LnBSEgNf2RGSnP9n8
JKnYoDJ9VoVNs2mrN8fK0tBvEKlEow+Eu05+Rtu8i6KmX+3ENlq4NWWY4Alb2Vb8mVcT/mqjdraT
mTY8vLBLdbnAcbrmYKf3dCZ8GhNf7z1DznY3egZHq60yD0SgS7nFTH8og3iX+TU6gIgBQYahntun
NLbM83iI4N+QAs+okPPSKjT9Zurqn5YFJtCX2AKUwTLWjkgrT9ODPSliUH19h7LDZHslXnlC4CoP
0kWGTSJ2RdZ4yKOpD4Z2CbALPlRj7aEsdk5u2d4w8mGu12k+JuvcGtl35i55p1Jr1gO0Ts4UVYZt
2t+8gAY9MVIw5J58zWvkfDL/nByKV0xi59L+rKOrkVYfjFbLoyHcX88TIDZYBVL88jw2w4atM2kZ
XhO6fFz67Plr36DjKPyR4kGh30MuYgkGawUKnEXgzvqr0R5Q2NorDAQHX4/QWQC4CItewpmMCLYV
U/nAeB2dUOf+02PnAVOEcU5r41JO+L6zuInCxLo0amYZgnBgq/NgtGqZh1vPUsfiIkH5BdMsyX09
drWlDkavvpUS5lHigMjiOiyjYUKebEw7fHoGqkKDMHcXRpArMwNBpiNDLsF75Yo30y1johKMJ2WO
Z6fF+xGp5VccTbCnJspA9GDSoh9zB++zcGq8HSwKSy/f+EbxpE3TZfACeCn3Jh4QvkZNjvfeQ3ax
HDvPZm9Q7GSYXiwz3ReyOXVa4h9YFKIJRKHn+zuOgTdAhxutRZA39C3vfWLsjIaBnw386ejz/Nfp
EG1id7wmWv6JjRTfl2q+I9lRhnA27Os8e8vjrOd755RLCe+ZoZZs4lHiWhxxggE3v4zxcGg9xw0/
2kzPD07llDhp0GHrKD+N4Akt3kvZ9GBec7TfdWhQEYXIQcWW2h1lDwfu6LZMH3nnI31exRZETNyq
4O+MadjPcXM2sVOsHMnNLhPX2TRec0GTQ2I3zsnCYWmEh5xtR4AAiVnot9CK4IzW52e20vPYOF91
SnsbOIEIzR6ETJ+OHTah4rWOlmEP4khmtgBd8pOBSRkC1/zB0dGDqNQozpt6NzBuMzokN12WLxbG
+Q3h17xlF3lQzXiO497aVQHsLkhje0qIh1a7Yah8GfBdvFp1B8M54OlzIuOtSLRpXfMwMWpi2Y8y
p/KsS8dWIzAScbClx3AE/ok/eDEtl/Nio+pC14d+j9MTB+/isg+K7sTLy5wyTX7hObIS6TVIlla2
pb581JNkO7Gs5l2Bk6J61DAeH4vlmVs44P6+bf2nuR0/8GE+z+xt6GlRzUP30fx6fKiIdTf7QYWB
Yngf585f5+e3IP31s/ZrltnwHNV7hcArtGtjyWaXN+Z0H3iVTlPOsH30tUNpP3BgDTuN9QfVGLsO
hHBbaLzj5v8+ANtVFTRfGryFLQSVU1p7yaPGJpgMDXRIwn6rY+cXtSmdpOnfJyPbzjHYmhYux0Eq
x35i1VUxOPtBHAbRPULv2xKXDg90Gqo/hhjTMbFKMPxRlVEXAFBU3fPo2vWmIZ9h74zaHLoppKbI
wsNglwb0bKMdNklrCw71W1dU1abrNZLkHZwENlwMjzFB7DfHZJ6vWdJqh844EwsnzsoXz5WHjqnF
/Nj48aNKI7w5rgeXGKOmyBD29k52Dio9OpOu8chgjUGqBePLIeESX8p91JR1GImFuqR8gXVdjW95
5ARnzMSyZig0lVGFvMlncdOMHqKu/t/ktXhhUJhFfXYLEv+lhnuzGhWFSURhKtppbXgYKebR+qli
c1fMDLGr1typ0n5sBUeioIkcZxLuzBgm0UxoSJAVf27BZex4DxTZBN25/VvNRAQ6QWjHEsl4Aimu
kxXYZCjBq1YGF83VN+5seqybZq5IPfqN7LS5FfDyQFi/u3ZubICP4rXRoEvBFgQFVXqA1LPgkaxW
vOxyQzCY2JgZ0tisog0zoozBCPvFdWB3bElEGUaaZoSm3mz6whjOA9QbnhJjkwJaQguLUazuHrpI
o8ruANr3GkWbGMrQkNnbQLW/DkjN3vNQdXiT5+dKWbRPUUP2R9Pf4rI/WZVHEgebfdh0oZ+z3OID
WyVKcP+VzZ1mfRkrBB+xWewVhnt6mS9LjNkG1qeAN8esPhFfvsUYvGDpisR5oLhLgSVGcFAHtPEs
5Djj1rKiJtZ9AMeIS7qtFjHXoe2XAFmcHzZ4rjTnk6vmvVXXwa5wS7WubGhYZcxyDPD4e9oE/S7/
SQMg9Zj1XjoPdSBO4rM5UF3NzB90aw9Wy6BsrnGo2s5nImC/z/M5yWew8uBOpMKVO3vjOYqrA8j2
ZD9ZMxo7HRa60tulHPU5F+KzpgH9UBMLJoGzcd2j0knZV6xN6E2rzMNIloyCt5uIGjjwSMQrNl+0
64gU8RVmE7VSlvc4IEu184r2Z4Svh/2X/AZyAmAZ9M9eDihcr2I01slrZzY/CcSLsHTTI2tfsoMV
hAP2u9pq9otNrhSO5S4IyLa4VzH2bMenUppcSw+Jpfxrx/gmRXJvPOlvhrm8tFXw7kYyXscMZmUt
8ZEpnjnDrIpd7eATg4aah32rb4qpuExMUtco7rnxA5aqCEgVpNpd29iQ7gL1VvX1B5EXzSk3+2kT
ZNc81S6iAEczlXV+aAbhr9H1UEFW/FNk1vlrkMsnG30x0h9u3nFhxmMGu6YIU7czbTmzpglFgYjD
dkibA1PxqNS2wpiipeNhoAp7bj0YzQ+78+XQMGjfpbFM5KF6pPkx9rMjqR89/+Zq812tqzZ9UANM
g5z1oOd0+7nPkovqvb/YJv9V8+w/9gJghJIIJHGwwUtFT9VqpEGTBRRCW+aopP9pNRg/jXmedXwo
VvE9TEvOw2YYtBCKzWO9rDtQJD9jl3sax+wyJOYBNsbaC8TVFi01L+pVozG/tDHbqt5faoGXrsQH
pm9tTjtJClE6qj0JTI+adKF3F05ogwdesyHdl3POyo3WOO7v5NjCunWOesePmmvbvnjBSb7REntX
goMQCB3glB4lw3WmVcfMlXvCFg6lH3cb6JJu/jKSDtz61csc+1dPeXdidd6gCtLX9Mci22RTDf2E
ZSGZENTO9tH3o4fCbJ7A05/0qT4Mo/zOaQo7tGnUmD9QCe1dpbfPbsFc1sRiVJ6XP7d8h51IztKD
5I+nJtfTfx5KuMQrENjriJuD/LN3+Yvk9N7U1gtgVDQcUCJ6a3oZcT1J5ux9TolSzm9OYLyQBt+s
prL5JdtjXxrTMwrDJz2IX0kleBjm99xqzr5RPkrto7WCs+uKm16Uf5ZpEL408BoXax2jV8R4md1x
ppKr5k0nt8YRZ+thhroaHd7TOEfvoFY6nLRpn///KRYL8syRhPe4pxaTu55v8wQ+qtm+mCPMwjbd
86lcIvzzJeYJrbyjhwg5Uh6hVYNivEGF25etOto46KMK4xIJQGYwfOdec1i+D5RNlwALxEg+CDI1
QPvVu+wcRmXNPimqn5EUaMOvEEZ1YCVw7U2sd+fqIkR1IKsJ3Hfy6FcMwFysoKXyX4C1Po2+tRmM
FBo57mId1p2Kf4qEzto2157tnOLABRjBte/wzcrcycEsoEbQ9PoWCELk+A05QfdouYiQc698ErN5
Ri6XuNlzEWtnZbsm0XwFY+zsKhqW1xBZHoK0uI6mCUEJX7ox4R9Ijk3KWJtfUdLx4w29AXBXPRcm
rtY6s18WJISyxpP2y6lwSlz/qnilMILk9GoBPHhwQjWZuCFh1+FQqgcumk9v1I6iLi8zs610TlDE
dB+zsB5q/8rncsoT98Eog6s01c9As1TOw0mBWuhwFvmLtbu/uS2DXidm5DusXWRQpc1TEo+oksKG
DqrWe5Lf6ldzmK+2RwqZk24lZo+kqw/VS2EVLyqW+9k23nr7YIn6L1/KisnaZwxNWXkGAaul3Dkk
aBak/xiV4yWxJhAE9kNkCH3ZOK4pzVl41hAblzk6C3HcvlTa6aQBVqjHdcMce2WVUckKsmMYgIo0
N+FT64cmQ8U5H+o5wplQJOuGHF9NRAVJ5B9zweysDHIi3dXAKcmrdRiHyTguRYhVpR9d/dX3A/ow
H6EzkBdqaf2HKI5PJ0Wfwgo0z23C8Kg9E0/f94u3UUTNzaluMJofqmzc0u1fW604C0fcYhSkXRZa
VsZmNR5uwGad1trVPRBh07lMlsE63buntnkc/OE6OuUTXIvPCAkaapQVcRw7etI9DPNsZTIuJaFv
pduYZtiDZTQjqEtcIl9iypPlr/O9+gOjfBlYh3Y2dt5UXSetebED67LIWvE2BIfaD1bgcCYfJKAu
f3rbeY41dbH8jccP1FrytS2ZS9rDeuzldWhr1jgC7ZBJSqlh3Auj2Xcoinv5xOosxB30aXbcy1EZ
/dXLfG0UQPGrmcqU9rK0nhj0r1RbPhAhfE218qDxYkxDd7G19Bzx4kFXo0dAcFGYN5EgiSpgN9vp
Nm2NS26gvIamUnKeeCJg51/9JCwgGfVH0DxpfJNTrTlvtbJA4bZ7KEkXemakWWu/4+OIFKYTMjUC
JrTLh5AN1r4AVD6xbKH1XSN65CY3IHuhheAzyBWCOr413zqpAANpm84Y1T1mRO6nRrIXlu42+0AE
j4wRPzvyQrYEfM5szZbh82vMz6dn405l3iPH7rPpGAcfUpdhuiH4PNSIoTNZnLXYMXLrQkrcQQzg
S/X00pa3Svf//F7S+Y/52kh0iijqVrfod+S0TJl59dvp3JG+cmD4Rqxq0j4RJoSBus3LXZ6+ZqwE
N0kwmGtpF1srXxweZlvtHNei7GItNQStt+pZIa3noHn34xo7DylmoWNUdzdjWV1niJyYkqq3Wri3
atQeIeLlOW1FDpZw1U4jyNJ3Bh6XIVBEGfGFZP9rmvAmGsH7z8BGekBrtP5GEK22hmTJzW54ag2V
M/IO8/SYq07f1FqLy6c3791sPuoGyAmKl3obib5ZGYpuoeoht0vZPyfG/DXVpHbpA6YCEVE/j+RU
878ZYC5Voc/TxRaLEVeD1jvIVaS/NplE6771Jz26AH44DfwB76ljBc5mSLX3JId75tjJyWTDULRn
AiURkRRPveu4PL8zlONZVwcES/wezJS8mH7GxWsXrK/zL6PB4ILsFfBC6tlYfaLhZprypo8Wseep
8qBwby05/DK2vpGIpc2TdTH7Z8UTEtaWxsS+Q9ptMQZPpnSFcS8+ThVjqtj7ViBXV2kDH95s4I97
0sFNDma2SsdTX7nZnSnabrC719ZrTwC+1dq26EBkOhssPgn7qDL/K8HLtHL6eZHSVjGAtfZaCOzN
hO0CXwWSb5Zs3SHXr/S7VzufnWd80LeChs2z5uj314Is2ZVbN9cxT+ptLasnK1j4qD7kVmEEH741
/Ftoq0+6c9CJaqMOZLJK+sCviWvsEnXiAebQK2q0W9nMtN9u9DcBic/mGnxcTS85Zv9I9cI7SGYo
+n5qV/U+R52Of284NzCqln5vF9VBuQPBinSw886pfR27xRvZQ6+qY39rGXSBTQtRFYIAAQtGux6z
tDqLdDhGKWIBxbJm1WKhwqXVmseOX+2GnCSWmgkIhiy+ew1kXdOFXQ09Cu5pGAUIcynhK0P8OUb6
27lRvPPtEgxSP9ykk09HUhX+FF9pnXWkPEs7u8Qzx4CtMwV3yS/hXog/RcUtxmD7xr6lXMtM/our
Av2w5v6YmVYhZ5MPhBI7W9Vw87ayJvEkv6b0KfuOZmPddrG90TAhbXFfCx4o9ygNL4fDnt+wPZwl
TQTbTeuBXVt8xAsKzTj9czSb7PZPXzPlYanV8TuCOW68zUDdemzw4K/GDKlfyez6qqeQ+QukV2wo
bv3/wrle3xkSnpt1jGba0xjM4t5CoX82C+NF4SpjLoNHtWs4SvxeIwFB2Btn0rf6EKlNIvngBPWj
dMoNIs2eCICY3nFoDyRK0D9X/5jrrSHHfMnOjcMuLSqKSDZhWJmL7cRGIxEWWJ1WfPKLHzegHx7r
OcgIT40wnWMRjJGioBdEKG5BmMPnRowY5zel0LWR0c6Diwom/5U8ZGOXirVTGE/KgKfY1WoLuwD2
DqqjDbc4d72Y/ZWjcealbn7t9MvYkE+fRSaEwLVjVy+B25bEw3lyByksh6Iz4j/mQKY5Ld21aXDY
2Ea+tYqhfJL9V07Tsu6Ttt14Dc7symVNZCntDXH/0bJGZ2+baOPL/IfEheQLZd2JA2gpwWMd8zex
BnHPcoapLntW5HGoiUBxO4aLCpofFSaWeAQkA2KnZEwfuazUXDedNlk/rtEthujZmnNScwARPv7p
FO6rP5RngqnrN9Pp37CR8awqP7vopSAUkW18P9lmyDCtXPUelJHUdh8t9oI7u0N53TfkjE+PU0Ze
d5bbMZx1xcwP7RCu/mCSsMUR7zHaP1u9tLZl/MXVa4UDY4R3vRDvtl6RR6DE3k5IjppMt9iI3Pxs
mg7fd7DB/Dack52VdGwZEvPd7eRd2GyI40lcag2wVT9UJkscXPKpmZk73TCSUKvzbTXxOvxvySOA
WM/+kf9orlUeDBuvjs56SaTL1Bna2+ixmDH6ujvnh5pV9FrU3rVv7RcBw3G6JQNXltR81sGqbg7Y
tzZ97+b7UbN3saGDCbLZ2KJqdpwC9sboPPL1nmIMDXS8ryBdvpslg4vgekYKnY/qyp2eEaPDYogj
rt0JTFbhc8flL8ngPzEA70R3aySbHHse3zN9QtFPbe11RIDRrj9ySL9AFniKiqDelAUPzzQ95TWW
cDmKK5CieyqIK4IjKnHXrWLhca2bcIwiNArugLpvth/pic+jXW1rX/uIgyBbm3kB9aQbof24NK5u
falFTdYVvO9u0bM3dv6Bo+B36TbQWe08hJdp7z+U6E9W45iSn9FeCtP/9o3xr9DfPSHZfaitGzBD
HC6qLLkSB/AFPdgk5lXHXqFeHPFsxCNim2KR+rcDaioiGEX04EDQTq0JvH9yRabCfPHTS63XlkaB
OYj2XC7R6al4RYF2ZeJ/LpzmsR3OXc7ISGXFAbSW3ex9JbckvD0s04uGTeLU34zGuQjJ2R2RHIbW
c66qy/IFm2gME08jXLR9Ysx5bkoXry9miL7TT/MQb1BMvbWB8Ze6N+xX76nGIV5DRKRqNJ8H3b8j
PGP3U6cwAiLYbQP6QkRPcLqL+clzT9jHXgw9+O4FbEfLvgBvuGTWjPnkM5hwjhBBGHj6l55kX41l
bu0yeo0SBLAVhF1KyKfMqb8JcUJ9VHe/qJ6etdYPJXqJqWmvNUFYDRM0dDcsWKv+057FZZzch3bh
5+Q6+B58Sekv9PvFjbAMq7Lyu+vlTQT+E0aQeBWiaPthmsaTKIpfsPwizNIfn2/JlEsQz4gyXgXs
8sd/OY4u7tbmJuZiDwtiZbblGanKAfUbrDcz7AN8w0G/4Ep4Pjs9z0LipUA9lPWBnI0bYWikwatK
e2IpC9jCvcdAt4JsDkGtPsOAeMVvdWa9z/JteqmnnpGFtpYaUkxXv+sG5gk9nz+19heN33pK+71t
FG8T47Do04gZMpYOPU9sZgwBQdq5bsutYLcfbQKbrEs5d/rdsNSZo3v22uLRTBhOeVxhhiQD8nPS
/WuZiV8/d376CqtrhoS9zE5DMrQ7GEs/qmeSVhBF6iQxaQDOayzqu5ey9qsD9v3CvlXS+RV5/ori
4r1sDn6X3yucP6xf9a+yqdfFEL2gnfMJxpx/q1o+FDVy/qmK/2Dp7ofAhp8ClKL151erc0mPeCm4
MVa0GxUaTIanDPt9HuemNdhoDE8j0k+ny2+4A/twSpNXVfp4NGe0AtOvhJYlShOcspbuY9N8lMOC
80GkndCNDFTtK6SRO7dIXquckroW0WuS278WrGXDj3Y+KL9eRwttD1iH8rS/BibQAj7ssQp6gjIM
nCBt8B7E5QeorzSrNxPBYIia7kmC0mL5WgmU4oA6uvI5QDLbHddqZHWZBtHFif8FJlsm53+YnTvu
JzgjGwAG5A2ZCz0jMFbNHbT8c+8g2DNA/Aum0h3yIFwADS8c65oIkWCt/8fYmTW3jazZ9q9U+Llx
GkACSOBG13kgCc6UKGq0XxCyJWOeZ/z6u8CqPuVSVZQ7wsEwNYEYM/P79l6b9V6W8gTxWZaGrBBm
VRcLj/wZVPdxSFjGyxD1usI4ieWUOPVc3Bt+8JiiUklC7ra0sdtl5dQ01/hNP35g+aFh3kL00EZM
igwDwahW+i/cIJehjU/CTAwuBY5AYjkXBRl6qOK7Cqr8IPN4rUDa7QzuQRBxN2HSuGk9Ky1NgHFB
xHFn9qw2VCeAuV6quZmiGXLdyfgLZOOlHbBF4cExmabR7UzIem1EK9WvXjMCOZdkB35vpbPRIv3z
GOsvRl4+lnGw6tjBpegxMyXRBsrFEYmyhqQp/BxQbuOz9RwzRd/pPn3BSHWOrCovQ9AijVAyaEzm
4+DvzSj8nMnsXarBtyYZ91pd3Pqyv1+V9aweY0aLk4xjk3no+9saMU6D9AL41KKX+ANrAXTN8UK0
V8GWwRxPmFLcpWDfCYEyF1phBDQnGCsBkY4WBlYpGAH6hnKF9cRz5YnS09n3acg6Dgr+iIut6+tt
mpWPzlAvQwmSVC9nx5LDvMRRoMwIcRP52yCXz4qTfg67VFIZZVd7ji5tea1EYNhqyosaM2NvgBga
2btTzdgKRngGucesHDEoogWW1dZSXE1TQIBnpz5sJbkLIcUC0DqBOjxPmf4sh/IuorRYkq6gRhbF
lrLQFoo5512LJaPGSxETZmuN6F4SNF660L4jtGGxBF/NoFe4sEP90CHj7CJKn2P+EpIDg/L+bPkm
/rHKv8C6wNBAJ8jp5X4skJWEPUvTRRfW59xXvgajSotFO0tzOjtmfFAs18jT26iITkMd33a9CjYj
WxewokYxXhoNNEhjf50iBHBB6O/jvrqtTNbYVTIdDR8yQ9vn974KHE93/dx6m/y2B+WGTTKQrMFq
2FbQDNCbXGCBnbrU+u4Y+k2cGU+63z3ZvXJEWOkiv3KVongwaZbrRv/QGRC8KPEmRXNmsYWArW9f
e7kz+vRuVPuLqvhbutMMmVy1JcMRGbKtzhkbueBDg9bYIZ7o8ToonGmVxkpK/W56qKNyp+YVmqdu
q+d7HvQXp2PCX9U0E9rqWETFbTljtMIQin8NAzonjgN/VvKoO/b3JjK/VKHy4ORf4wDJr5Fc/Lw7
B6G39QZxR51/nQ7TCiWPa4p2FdQzJ7dmVkeOQfKuVeE7eAQf0qT5hc7rxtAnl1L3Q0GgtnGwi/Ss
4xJa9JCRzA4zZJWPK9IG0Q5374HizE4t66Ww5cGT2dpGlogIc5+Y+aZn3RSg0B/q4i4qxtsyzSEu
9AHDyNKjnV4qPu0OrubpFFPwt5zoJSCifZHWqjvhkOP6acBY0na5cMeXC1MHxWka+zQf74QlD31M
Va8hBqGe7AdjNG4SzXqILHVjB8Yj0SxfI2FgIuqeaDQxUTMgAnaKuWVavdGb8tKy80PBo9Ow1RuL
VZzezJZn51RBSYG3lJLyp8QvLQCVRiDS5dZKi/QkW2InpGQNPtGYcc6ofNG6NSVPKOVx7IyHMg8e
vYgGqywE2AhO1NDtKEehDpZ3KkFOjyh6ME1UBphf9IyQYyh/eA0NvaS8l0GzCTJkXTzaipUZtu8T
RPOtMtRPQS70ZdEh6DFLOHhtpGysKHyYKuiB7WSTzWRNm7r3bnXpVzsy5bZlllC995J0TUf1Eo2Y
qAY6V0TjROJQIbLQi177auSavTCKYOepjbeihWjwsZVyU3YboRjRKkzK4MEI2uAWlfbp+s4GfXCf
nqk2H4U5mSdRfO+7wX+watmAKSL74vq28XBa12CIeHwl/oNscHFkkpBFYPZq6JBlbCj3CDZVVhBm
s4/6mrdlPW6qALhwM322/LbcG/95cXimuWMKGVBxXrwU+c4f37v+KNZX1GLdnBcNU+L3X/XHkC/+
8f767TYAbzPArI9wGFAbroq9adq80Pgj8ls+eVXGqKYUIJ9RyhXgXmb48/xzjdewUEiQbpT6kO+v
LzaBY7uBZN25ZkIRNYAYsyeXrdrjsP/95bevATdGR9Jvr1+/fum337i+ZzaQrEAec0AGG3v+j9+6
/l0RoqWbcuD6zEYGg1lcT3f0PonAK1WkvmiaeKOIvpZ5RpbCqNtbFRACvE6HZuxt21VIzUs8ex3L
smXnDB3oJGwwVlMdocggxUpoMNvfahZeh0qPikOCtn8J0xhU+b0cuaPpW0aMfHM1mLlHBFGL6pKx
o9IcrZpMuUttf1x5gYP4j/yAlWzR3Ed1Xq9bqq0XYjG+KcW4F30fIzqhSuUQnHYIiVU5poFDq1lR
XJSy0aEns/TQRAWSOX45JI+PeiMZL5O15v6ucITxXC3HZ3IMu9U4F5pG2oqbEEPaJmhrLJ8Tz0mf
YkwNCa6YWBDp9NzQwBJfpB30juKCOjsNVaLjEvSjm6KnP1tIq3R9OUtAWxFCiEJzKH1oP7GZrcdC
R4I3c1fROIy7pB36FSUalBcO5o0hTO/DGndOU1CC0mqZrEoeOkdm1AZXTKWX+g1oWAxRWvkSS604
SlIYjvZIJKHCmsInWeiMWE+7GeizSnOUL3VJtcx8HsD7nplDKRsHTR0r4tw+ZZnFgr+GYToHPpOh
ZtTreKCxbQvNvxma4A1+IV1IY9hyXZLrF9LsSZpGPYP7ctwCFzNmKhWoDMWMlaVH2YPyUmdaGGB6
RN0Et4szEhKTxCFwayOwl+ZM86hGslF7Ux7UprM2CvGy+8LQvIPjS3td9maypxmyBekRHiKhpyu7
Iuvb6W2f5AM6WGOEEAxJP9PbxLJfI8QaY3PkhB0LRyueyBtihRLk0a4mWELRUi6VmfZipbQ+UFJ4
hZkcYQ6iR+pHDWMb1hgznrKtzTTixdJfU/rNHXFhl0qprIfaK1ZjnQeXtlbMBynRADZEUKWqesus
rHn0PWWhFq4aUzcZQrrQuRH4mG6wAVRUcZgX1hXaGdCsnmbl20Az07NS5I/iDaa+ctJy4UyLJhb8
NzReLFaVIyV9U9CUIxSn6BaisKzj4CC81p1YbtQ+ASFnFDZ600FZhnqcIUug0+HldbxOK5rO5uQz
YVPt6GKJa5JJ9D2VBqnONtgD1utEmmiDee/lE+ORSDWEA7ydMGxvgmDODSKZ/L41Ev08yc69fjNq
wmeuLf8Ix/ZzmE3mq6Qzz2VtRXRmKYkmGgFzHi3VOyrXXymvcGcRwXzq/ch/JOUgW1p1IXfXtzSo
FQxVhuWOjMksPXJy1+x4PJR2f2NPOaG0PLsW+IzGLwETdZ4Z46XTo2dk+pwaexhf+gLso0Uwlu4T
cGubiF/wc1RJced1uXrohXqiXtAdYiXqDtf/0QXnSYY8uggj8ViTi/MYWc8pc6R40gVzLCJGmbq+
JR1N5hDdxk0szZxInNIkWE/IXdWzjKu8cWnoSXZ//SsRHL3rO6UgFkxhOeQqPRAeBd/V/fV/WZ0n
v/1PURRjJSUi+tHMrfVooRAVNl0z8K4JQ3HWP0nW6U7Q3yl+Gr3NosWRHIxnPNmYLoS67bRcP3Vz
O3jMp5THiUIIuznliB8QzODKeDBgGgOW0rTPysDqD4CmSUqG7lDIcZ6sSqvuWiN4rnKrPCgmTJZg
BrNMUfzblwq9Mlc9U3hwDqiNV4YctcP1xRRjdjC6je33zAN8NPZO1pa3aOP6reITJ9wrerEkEks8
ZvrI/3w1PFOBbmkuAVGhko0JSHsMAkkpPJHJWotoEZlDpLp9gHMooC7tdgoqBzNpIJxPQTl7DuiN
Z8feaaIHz+6CQ1thUarmsycli+emZfkmkN0sh8SA+4aN9BvmAW/Jir08OF0yD8B3XpDEJ9XsuTUa
GWGmq4ytqGf0cG25bYp0olcyBHdWd0plrd4lcxT5bD/uVOshJ+FsoXTUrGLSTk0lhGjLcsF3pvpW
x6mzzU3ORUgBKfXDO9XQrU1FUMdOdNaNYSjD2Yp2YTicZTXpL23KDNFv6m7ZlgBSE8PxwbOQcG2g
6VirHv153+ySbViY6pMq8G3RRZkO5WCom5oMDYJ1THVNQqlKG1JVFPZd0ZgwYFOyAd/eRWWVuKYd
k9LETBEGZesd6rSFS+7oFLJ8JyjXuA8xVDtesQmY4z87fbOOpWjvNZvI0GLAznv9MtJqYosFRUKj
TJ6rfow2U5b66zKauO0i4oLoP9wpfTJ8y2r7t//4P34ls/SbtPO6u7aZox08HCB46L523WCh6UWw
skjnyc9M/nKrLBu2KC+nbdkNytlvGPertBi/Ipxd5hPKHHTo35taqW6MVOzNMDNOg01vsCONaVli
j1j1eQkLjlCyDTbsYVWpAMhD+uc4TFEuG+Bi6op2nyosAQ0msfdeopSuQYH6NWf60DvFVwXYMcvJ
ue5kUam1qdE+WM1gkGJEGTiaCVp5UVHuzF6xqKxTwrH2UhgT4g0Ic0uayoQodqmK/6tptn5LoOr8
rgsiwlOrnJLAbHcdkqpfe7JDzlOU1VEL8Zya9rHFcwubV8APp+s9dSG5rmkvVpNGkG6nrLGT6Fg2
7GkJ7QPBz5wXN3U0AdAiruw8bd+ccHwbWyV9yW1qNpniiwuzdMEjMVZOc82Zkq63zmxDcTNPoULC
Asqq/O5ra/abcVZh9R2urlL0Bzoo6inVVF7MXDtd345S4DzSfMSUU3RsPNocXV7dmzWO1pEq/fWd
OqHXSmOFSbHpUaJDLKLSSSDaNo33RRNEy0JYD55VIvbEQoDfDYbz9S0ci8ClMwacjS5STdIPjnml
ANhbzYmDPA2MWO4G3fM2cOuTOZimJ4tMfYCmOqML4gocplKvCwdHhV6UgetFQN4G0E1HvKfpmnlU
IYYdsCiiqDkJS6/TbFq2TCGYWy8c00OXR3LXqu/MbKdPRbYyrdL+glgcok1tPUi9bDDVqHiFHDPa
dvxV1A/bcIjad08XIP5sQz/iunoe+rI76JmJQHMSyjOa/znbHUkWxUf/ZQDKq6tcR8K3ijtk/veA
EvwXw0vLrTbYzEnn6LqaoR1IYKByGIItcZHlJaAPd8mIc1nXhhesrl+7vmBwod2iGsk+mn/ER0iw
MzSbmj/FuXJ2L7NiD+51RBDog3BTM+cuD35NN4TlK0tguqCoUPzm0YK0f4oM7FZ96RxKH5C7l6U8
EnXKBdmUTqvEqMW5zcyRqiW2Fu4Sm8FO8w0Wp8OzAGnvSmqjZx1YxDmWlPKwjC6M3rDfmJU1z52a
6yz+Q+tktcNKNYEIDFEhnnmUUohkJ268Xmmf0DaO/rwa7f3XoLFps+pMSquwVnamwOk1+GAyRiQl
bqQ0yXGk5r3qJbk5hUPxoqdXs27INV5D5ZRnHzskn5Z2HZOL0sxSEAS2dpD9RHRu2lYkmAOBpheA
CrdDAV2hQ15HOh5lb5xUCA8cNyeT4bpBUfw11AP/1Izjdy2TycmoWM2iBlqbNuqdKI/Ge69GTayM
6Z1oCbQeU7nDwcczuJKdyhOHwm/Qo+yLBAWzHsaKFQpl3flDfkPjYdpRDboHTNScgSEIADL0FqbW
eHGYCn72lPE28GLQOw32prpvm53TSMgK3TiuWJ8RnNzKbKtNotiwfn4ghLMFapyl9JA16DOQi/Kb
66ZgosHIloFYXyeeutN+jVr8E0xxk0NTsupp6jJ80Y300IquuJMeheUa3+22RM6klqM4OzWjiUzF
gV4NBRYLMGYT9N9UOXpbdA6vIkuHE24AEodTfe0nBIwWQn1Smt7fxp53igf6m2Ss3hRvKeQlj172
RTA5IiddOQemC+k3fm9BH7URppK6h4U5yqq+FU6wa4KVZxMGuAjVaKM0NilyhNX4OVYno2WiZDaV
/eS3ZIjS9qw35gSLfOytIy2l1FVIAd30mumyOnyUhszvi6HPXTyu2W5I5soIrfiRyYMuElzlEbCW
3k/NrV0OHewLxXCxkrAe7T1xYmVL1hWcu2XiEKMNZn6rhAWsxFYbT31lbaaqHM+ttgeii86aIo7e
EiealGi58mTExTMvTKDEUKGqhoch6BE5BUawrqpmPRkd0W8qM2RLjWeXcz7ezF2WTBWP+iztLDpa
hQGQfEgh58IIKTairMGxrtSHqkLmWieZvZrGXtsyPaGAb4e3VVDxiFJnK2+Mz0VWTggCGDGkpFZ7
HCqieDJBYlpY167maOEKRDqlCFAvq3KMpTtkwXASeQw2gowZxhJT3jmxc0pzpsl6URCaPaEQzYZh
QxM8OgqvrxE9zFJ98CfPAi6aXujJSTZ1gm6MflQpE7mvTRuDwCT2TmhcGuAcp+uLlE58ABVuHAaW
pm3LAsJAzbi0HPjzKrKblZrjp2lSm1uR8KJUFsfCCqv7imuum3U/eaUgc4DftGJUjdwEO8grI1uX
5us+61i2NRhlmizq0XQka3xHmts/vBE2L2689qmOKRG5uVEHn2FGftYAOCxBLYVuXwbZg5hAquiR
Pm1Gi0S7wi4Po9Z87Tz8b3nNgJnOLwaPDqWLOTkKCRy+GmCpja16Q0sWRIGTqk+hbOSJlq99smSS
Lpu0c1bwCasji5DqqIjUdgOLsDGyjrLL4NA6URlFzPmpmne4Pq5/8/piFPoXesAFoSM8eoFcE4SR
HJJoUhCsszTth9A6kIOznpAWuL5S96uqrbnpOnU4YF6FSlJslN6KT5m+JrboqRLpE7Oe8EHNpb2Q
OYbsHmVc6wiq61Mb3jl9oG/MUO8PY5rvMXNDNy81iQ8wmdDWCWbWmj3tomjwTlBEP/udGCAsNfWO
Eoh8DvTxRIDGLAKdkIhq2bHEA8HMabq7vhRGa1G7Dm6a3gjvcvzYdJfO4dimZ2GuUt8SO9H6X7pR
pKfrCyInLAlkiuEBRx1P7M6wziJW0Vgs063VeE8cxfjILAkkLFOURY4Mt5/K7CZO8mETQDpaTloR
nENDnXZWxVXXWXcaV/dThCx4CemGHho+nXWcYWkoB8DKRtqAfLdTNod7aYMexbjBsoi2mKxHfzQO
oY8eVc8H2ovIjG/LrzmFwFNVE69uCQBIsSn8TSG1ZtcOpFlwSKmkx43rNOp9i5NtLbyh3wgSL9dF
Vr2kMg1wglZoJIPoxmxK5pXxwjNi/8bvjSeVFCJXGxTKV4NW3qANivfBuIk1oe+MjIos2olqk4Wd
7uZW/I1rLN0b1ImpIT96CsGw7YCrV+0mno5GvDcm1NF1IKwlOXBINGQZbXC4mntd1SMXxEe6AuCm
07x0xhdRRY8QH7vdMCgzN6LH5olzoQX8cjKT6WUw4oI5zVivPJkSg2kDMED7XmKXbQ/U7bS7SZrO
vq+Ki98R8aqPg7VxfPuEi6Y/KoNS7wjqwTQnPAViNg/Pwu78LXqSeFni2VZypb9L6/JRDyF0JVjr
11IwBIw6Ymi8JdgsNZAUWST2YxcXEN7U4anpnEXHcL1qmNS4A2PqWTGKclkEDo1dWb3jyOovnjWi
ZAjDYrqth3bdTsyYssRgZYiroiFey9Vt+dlCHnuLoYy0o9ZtI2gm1H/24EXlQlZdtQ6xQvtFUO8R
VkxOuOshky5U5QTh/ZD2zMb0PodoaLwoHqZRRF5zJFMErxgpyxItgHpXOumch+jVt2GVUN6Nc0g5
PeEnXW5fSEchdIjeN2wNHRGaJZ0joex08uhFIIwTwXFCjVuNN1kWaXeClicEhuSokfIjSkU7mmX+
Alw03PhtvkECRpBqp51KteYQgSO9w8t3a9a3rQ8Yv25g2I91d+tbt6mFAHaIDFwaHtQTVJGNq8xx
umBplINGNSlPj9eHmtO0h76cwPnOM4Qym7MXWK9twZ7cN+mYHqXzBuYxOlzfDG1BApVqrNUBqitr
wEPI9bwLzVruklR86zzcYqWtua2FHjqi/bDsbSXYMGctT2h+nUWSotqfo3CDSmuQcAFA0Ciw7LIU
SUafRtMiHET4ohhMk5SIKxx/RnbpMn/FVFr5ZqjLbMqcfQJW+bdaneJkzs6aupMOogthM2RdVEic
p4KO1oy9mfTG+lpBLdNbcRxm+JOIxV3Z9V+skspCHhi+SykYtYug6BDt8pbUgWKeuZGhvqRpOK3s
rsxWKQJorAkrL1JgKQVDsFZ6ruCUwPq2z5Y0D3ts6A6izXonozF0M5y3UXRMqdzdsfYIAJzI3EWi
wMhGN4bI+9E59nlBmmIzC/XiZj+oU3pQHZR31/GZqOxNL4WgYlExuIbxsGm6AjLj2Pc7adMQqD1Z
oDKzshdGjqOgn033Lzmo86Au6GYvLUmmcqh34oCqiBZRjApASUxUM5Vu7ijMnbWoam9Eo+DMSgqf
pRoZlNifa9exGnJMU6jagd5hJ1JWMeW3fZ7mYM8e5eRvwHeV56ZtQkqy6WVgWQXhj/DiMqaK7mXx
ekwL7LBBM6LfKmGkRl7uL9sufm6GmGpgBTwuBFCZ5LRuEtxk1Ghxt/Up6jwqRju/Yn4XsgbFKE9X
EmDQraN0d/Sf811oBw++jxq79jzKfqWx67wQLNZIvUJJ0hybUtAAmyoPqIc1aOja2dYLe9+idFx3
iS1WZZRFbkOC+x4xCbaKrjGAYpKl0JroSYZguqFIGJ17uqeDzlpq8IHtAdO5zbOh3XXz+NEM3d4u
Kgrsno1+2FZJCplPoR1N1pZ4pfWU+M1BS1+vU5hePkw9MGl9SDdk+mxba5Rr2WdiQxMe+beXvkUF
sN5Rde4BdECyk/muYHKnyRFrwoRDnxZKzfOY/EUvm4H42yG0iZPCjb8GKx64RumgxUaws7K03Ln1
mfkejdBfV50eHHvIJRgmR5MFggOQdi54S4fVUK8l3knpdpbKcrvF47tCqTAexuMQFM5ZHd+5P0Y8
GMXJloF1oLyIA80k1LQBKuHS8sN0RQHaB8DS7qKK1v+1jugXNGrqrP0s0Apb3pCdAp04jt9eNDms
hga90GSON2nltDvLsbWT76ivaY87w6A1DomqkZyZ3NtpFYgwnebEbcFKnPGWoq2G5R2ADSHX1+kW
M7BmF1kIWmyfSObQp41DY6TZKXR1FkpIaB3cbfRmkgXyPEwL+dyWxXjUreFOV0hzRRtfLWVZGDc0
Xo2bVsAFJ+GVygd8lk09Ee5jJX15zmaK0ZRe0L0Nx+uzDVOdKWS4+PTLf//7f/772/D//Pcc4gN9
naz+9//w/ltOzkToB82Ht/9+yCllpdff+c/P/Pk3/n0Kv1Gyyr83//hTm/f85jV9rz/+0Pxp/vOX
2frvn2712rz+6Y2bgVQd79r3ary810h7r5+C/Zh/8v/6zV/er3/lYSzef/30LW8z1uuXd6Iysk+/
f2v39usnvBTXA/XbcZr//u/fnHfg10+7unp9T/7yC+8Irn/9JMx/WZbj0J9TDUTuptA+/dK/X79j
/At+gK2qhrRUaeia8+kXDOBNwC+Jf2HDNHVKhEKan36p83b+su78y3BUC9YvXbjrX/30vzv9p5P3
x8n8JWOum4fMmH/9ZHz6pfjtFM/7JCkHo4XXTFUKW9iWY87f//Z6CTOfH9b+q7McLroUbFus3hrZ
a4MT64ej8PsGf9yALn6yBfbkxy3knhGoVo6ov1mNLiLrleqOp9Ftv8BcC5efm6V9Tz5o+pBsg5O+
FQ/Jo30jV//8IThT/7iX1p8/g8G8JxkK9rJYIak4UTNejT/Zz/lE/WkbECANnVOl6w5nRTj2n7cR
mBFLyxQ1e7Wi8b3u9+K22GnbYO1v/JPpVq5Yoj93IxeZ10927+NJ/Ljp+aP9cBLDMBsHsJU40yPY
bPlbnT788/HT5pP042Vy3QL8Qsdw6Llp8/X74xbwGks/VjlP4z7a8QTbeGdjp23GNeHKi2IDm8SN
lj/Z5scL5+M2573+Ya+ETOMKpMu0BKS1GFa+qyybxTdj8blYypX3k62J+RL4yx4SD6Sp0pSWEPOn
+WFrHYkiQ6KABVlh9V1+ad1yceJfstOXuhutvlJRWDjLYju5/TreMBQvkcguXvewaZff24Pt0ipa
PP3zIfjbo26ZumFJgY5RnS/rHz4TvGvpRbYzLieErySeUoJM8Ldc/nkrf7/nf2zlw4VrxGGc9QFN
y6SyiWDelCoId860sfvn7ej63x5i27J1XL+CGeOfd6dyAowxZJIvKQa6T/bmxVgiVF1Al1mgUF12
izM12h1F8f393c+upr8/lP+7bToTf942OGmzdySHUqftph4s/+Ckr/+8f9o/75+mfrhJbL/N1Mli
/6DQbebnnNgydV11Lvndy3H7k63Nn/ivF+wfezR/mh8ujrohgqZsuWDtTbh4h3C8IS16UW+Lnzxc
/va0IWFjfNDQJknnw8Mzqqs2sVoOXeu+dLtgtcs35YaprGtwA5CquQhXZMcvkessmbUtfnJj/t2z
TRiGLunPOlKzPlw0KiXlXmhsPRAEhr9Oyk+u/nkU//NxdDQhpGNajmabpvPxJvNGwG52MCK2YWzq
ds2byowaBeGL8kQ/yzgqG3tBvssy2+Q/OYX6X/bNYeRlq6z6VZNKyYdTWDI7IwWWGSUKvsW0+hKB
xCeV+lt6M60lX9KXw2Jx7lwvWbcQ81/61eQufzZw/fRTfHzyQcstE8Gn6Fa9i9T2u/KtR6u2rp9e
1CXCycXlIvZoL1+9b9YL5deNuQzcf76Y9b9czB+OxIdnPbyk0gZtTd/bLXazPTxz05veRZDMA2Ln
L761K/hkneK2R8Bhi7efbP4vd+68ecHQZpiGbasfZ0FTZteqlpMJQo1sU+2aIxr+TRO4X5zFbeg6
S6rz++gSXEiO/E6C6jr5yUX+13vswwf4cJXrFZ5bX8EYTmN21+28TXD2Ntq6fQoerH2xRtS9rFf1
kauA1i3ygmZJW/QnH+KvM5gPH+LDjY5KlZJNxFEgEnhT7OSLtuY8fBlda/mAGX5VuV29Rg2JjvSn
G//L8xlPvmEJ23Y0a57XfhjqdNl0ma2LYVlBYSLnuH5z+hQ+DdrSn9x1Up0v6B+fnFLFdyrZWZ4q
wnY+bqvwBUbBsZnZ+3FngGUrggfSykhNbtN0MRZqfq/VY05Ss5CPVt3JyKV6T1+3lZoI1jh3w2aP
rCww4ZLNqcqmbaWfUS9P1kY6NbdwRUriopBA8rXhieTCCGvTFBN/nvnZVLl+S6V3gRCt0pZDT5OJ
z2Ar61yXOFfCoaT4Tlu/2PrBFGPtVcvOwDWVg/n30W/MHcJ4QSckO4X4ah77MXbWuqz1g4VpmrG0
n8hhE37ff/HagIsWDx/MCi+6p05LL3AcKkiZamAX9F1nrRkQ5AQlhK5PuJBqkj8p5sC7uzRhZ30d
Cwxxq1Shp4HTuhbfyVGZqRW2n2hf1VmRuHS6OqU7Vtf5xe66ttulVeRPW1UWeNhakJwkYHhj3C00
PciVtYOAMkG2Gdv0OkpV1bayralxEXTdEWyrinqVU05FqScSNFRa/qUSCgTYhppaBldkO6VwMlQP
9a2a5x2ooShDyFpo20yB4aDjRAKqa9Wvg9TbFRqXEKhBTvcW+K5Do7dzmoG/psEub+qMcBzPruM3
p/DQJFp9GT/DOffeaVJTTBF+qqzwJlfZTLfkNA5xBMtbh6SIogcO/32Xt7EreuMxFmGHNi51dtg8
vSPeGsjQkZI+d15rroPYs12WnOlDRUUbX7KZI7jrwMvlYeIfs4hE+TgcZLfUbStat42+r4KoXEZ6
jt1t4JYrRsTzVnvna7RZKhkYy3xoCDsws1siraxT6Hl49An9XargRPiIBNAYRUWTxwFFm7T953ry
BMKf+JQE6WfLMEfg92QHZH4vlmGF6VRt5zS0Ad5cWFcrA1HnbT2qmzlBro3IfI0m/hJqEZUQZOE0
yqLRFQx9XToWcP3rICPMvHMohLDCtRZmN/aX0qMa5/iO9aTUJLGGoqoeib8FqFo6ir6KcGnuEseG
8a3Z1WPnmTXitKxbNUB4F3Rkc8rxJnBPwlxX9UgemzKY6i7PcCaFRmZRGNVN4JVFuk97SKDWKIgL
TpBwdF7ODRvWNmQREh+yvE/cIiqRZdpe6VaTSXu10TliRpnvhEHKcAzT9E6SGbocUgVIej0AqvQq
Qlgq2LkN6Tm47R2w1DTL7uJEo0md6dOqUKlI9mBseDrCh2y7UNt7rY12CM/0IoV7RpmHyFN9qH2C
bhQN3f6skF7UStbdD7R47ybVAwViFZz3GSGfUNYGd6J1G6eABGBOnBOYqEFyW7eG35GWp+IawGDO
3wBdixC9UDdtY2bI3LLMXNehph48Na4eG5GbSzX1m3ebWw8ZgI/ta2GGpXXsavLACbsBdQWHfzuU
BGcV0YAtk5L2S41J84IuZb60leAGbOnclbXIDK8aq15bs9E+jkwuXwOwIpRralpL2DjDzeQniAAT
n3DpIclg1cnQeMvI6AEZVjCN69SaGJtuLqmG1dStAq0x19zQYBksMg4Lr4Lw6wWWeAwnUl2Fha1Z
1kZPt81nGqJYN8BKul3lN96zWuGnzSn0AfTo3wd178/MYGLkLZwPqd0vpfmuOq/5RLCecUgwSzVI
ZEVDQBvl0SK7IMNBt7smeo/Sqv3EMno4NuM27W49SWCNd9P2uxGhOQ4DuvkPPndLQlJf9P+pO5Pl
uLEty34RnuGix9T7jk539tQEJlES+r7H19c6fJUZVWmWgzSrSU30QiE+hkQ5Hfees/daX2oi+k1k
XNvbliIy+hrlV5DKegA1HAjj42z+7NvkbobG4+LEiiq9l6yhcy7R38XJt3VMplTwF5V3AUG00mZ7
PczxQXfmS5BcBsslsUFfjPfDuX7gRVZA5GqdvzDyiSEltMHehrj5qxtAQ7PL4j83wTGhstJtMn2n
yn0679tgxV4MfRONa0t/WFA4oawPDorHCljipR43nZ3cR7vZK15pLntASixWsuYaAx/AzUhjz1p3
97udQeY3fLFrLYffnihe4mO4KerkGPImsBkhrwZ1vov74nXuil3OZm6le9Y9GqEuEyo4e1P9OQBc
YkIRU9mkUjlM1yrX7oSvqODApUx8yFc/F4JamXPOoIYVOsnr9OiBs+zdQzPum+zu1jn2mz+j9yey
fmqet154JHnsM2IUvFb1p57cx7Rv+XP2K96/KMSYBL/ScVd79MOg6u2cTs/Wpf+XN9R1AE1PZ/vq
mU9DCeaierD6Uz7/ZVZ0A/iAB/QR+PLBVtx1zK8CyPHalwWbxIEsJsTs1EALnntkIEP6k8vYChyD
LDWACD3XabpfLLIWLMCerHY/shBUW9vYL3AOeGPjbu35vzy6z6l7z/X3LvuRmoehogcJj6Uofk7d
V0JWf/au0eg/ESKHM9Hu2eDwIDBPeBLBdDT52aYnywPDOy8VATv1s6kAFptXzf1KWdfo0Yce5gSw
f3XDW+38BrB6kCiIyQklivdmVdAHhQqh9/Bfn/C/rnzyMBG8ka4iyThvimHYGtYXPFkqzfu5SrZB
uQuGqwo/Hf1J4yzheX8ABfHXshC2ktF78zzyfQTIL7IONao3kwbFeGVS/BD15ScHPxpNPyI4Oiyg
6PDW737vM/qHKJAARa/Hm0vkZOzCa+50x2A4l84dVGWbVZbH3D2vcHb01qpXyYOTAjtx70YEesVz
Nk715IGoHz+89lmPX0Pmb1TZOkr6YrVB7bfGBbEOxv4aJ5es/AiXtxE3UvKnyr/yBssHOB1jvvkM
0oku4q+kbUlRq6QH2T4O+LoToGVW8thk4/MCnr4LS2IJzWs69Lumjh78rinBczinbKTX34Iu62zr
Ger6Dg8z1fIMXo2Qmv2rH6hXa1pYzSzea+Tot6IaP2xrwGdnX8exB1Lh+Si2LBgJnGIR1WcJM/66
REvduR86lrxb2VLt9qoEUFSwdanzTo733tWkrBVCM8Il9MI3JNp2WVitLdPi+FJ3auul6SGpvcew
095xsQCshR1rdguGMEUayisvmu8gOGqL6U7ZuiOclIjqUydh9+Y2STWeSLaSCiQNwdl3npFqBTpt
HF/xLpyjA+JtvY+wP2szSVB+GqPSrrp1ZRgGjwIKUs5sIFhrjWAf+3QdEmVWR5+Da/zK7t02iDUF
74HqCW/qijp1opwkR/KjS219DH8FlbeQ4w4WDtAqzibvNrQA7oSJidSmmd3+qKVD/jMBejjRaC8U
b7pDOb7Us2ZA5Sd1OWvbqczT6JQaepHUvPCMmEU2m2+EzzRIWAGlzAvWiR37T3nNDvoAKcaOeFlP
boIOueQBBExJZ70E3XP2DF58NShoTMBmw2loyNcM3Qeih6gT0n/f0v5fr1/+f1qsGAzK2ED9d4uV
5mf9f61V5MP/vVaxvH85ymdkw/zm3xf4/1yreP/yKaFxn9QdZTOWZ6DwH2sV91+m6+mWbipYy/r3
9fCf1Qofzt8NtCrfd3Tf+p+sVkz3vw6VTYddD2oHw3RJiTA1/y836iy3UMEFesFRE3yMFQS8Wqed
RoDlYfF6W6O/Am2Qt/MZ5qg2kfdx7yOn+q3TWOkLmDd8iso7u3xLPQ5Y/na6mZjH0DZs2rJwaTO7
X2lGEmzZ87uEv4Li6HaWu8dzWT/5dOPZcHP8YnM8U079Y1GABes7vDakO2lcud0+sWnVLXPPST/U
HZ5uvfXczeVjxhF0CcL+ozMadvm8C7XKia7h8hibSp1CWqAHn0TuEqfBtiq95Gx0FoFR8NlXlOd7
FZt0HFKKtYUPKshuTUD/gSl3DEvbqclIXnOY4JrrJ7+HvIenqNvvWROcS3wqLKI5oxHUCJ+UFoVP
JkWgLTUBZPF+m6KLmV8x7A4nt3CabQOg9efQHtPYt39ovHVtgDG9OmHSCFsyu9t99qym1Dj3ZFX3
RIFYWXhDfq/lF53mt4qUQduut06GU+r0w/HehLg/IOM7n+WAD90a4zU0RHWKeFlt04Bmhotm61i1
hUN5zToUjkemWDPVltDhuC0AscPocypgakOFg4Sev7J3UxPWt2ixUSKmTgjQGJ42dVJa1LQBWAl2
p39+SCKjOw2K9AX60HofR/QRZn7r1Ozd9oTwVidwmdL30Gt+Wi/tiWcph6ysP6aJRxrBIgxIC8ff
FyyuT16R/jbiZbwvFnAUbg7xEfUBC2b5d0Fg/NUisuvK1Dk7IL3xZyiGeLqeUa9P66LX4NjxaZ6o
VtPNgE990BzcXVPGIXF0oSKGXt9cKfQ8qxDtFPvVZfW9189862LwgpNicb2lg0mNTfI7sBa89Vgm
LV9l4DXfPxgprKXC4UobJ1y3CXB3L7XnBMDfvrxJtS8T3qDFcednBcaQGKxxt327efUC7Qo2yXmM
rKrf+WUZEvQe/IfRJEg9F0mwCyEWPcyJCxMgrXYgV8azF4b/+wewxHy/zORr42zcqyGPBX24UAyk
R2lTqCyq90b6lYY0LXvpXCbSvqRw9szbiLanK6vI4dDRxI9MW1N6m4s0OLHA0FSn1OlJu7OQnmck
jc9aup+1tECJFzUwkWiGKiqipnRFQ6Y40h3tpEUKe1LbN+QVKgqmlYGfUCPPO7cVrWmvy/aOxVOw
IZKA0v3d9gHo4EvnE1FeRQpTrhPqrKX0WhF+XVjhWWddOq+DtF/hPm4oSUaXQJqxhF4GgMC0ZcN6
PmnUZwfp0abSqPWkWztJy1aTvi2TnxmBpn8PGZ1vVGhwXE8oNkKESWYLhlgGdsyTDm8SqWdC9bl0
e1tp+XbS940p/jrZ1yA94FEawRXVYOD0wx6jF6WR796wNIizmCh7498U1eJIOsaetI1HascG9WNd
eshMfjaTNJNn6SiHqAO5oW9JadSb4rvInFHdOFXf/9h8V517aT0X0n/+P34plgb1989DXzrTlKf/
+Vff/z6Vj/j+d//+ZLN0sD26xkcnrsrT9w9wcgd6lXW7MqXJ3UhrO6ypc3//U5+ig1q1hvWmDNff
qkynBS4fN3AqAvW03AdewOtRSuW2VNFLaZZDMeTM9M/Pv3/ZcKR+7soHff/K9w+a9NR1CusLxXXa
VNb2n1/7/tB++cR8Q3plXub9QD7muTYiyMsxhiQutuFLFPT+s7FOsko/EoUN15N07b2WZ4ZtdurE
lzZ8Mcu82s962G++f7rYfxfftx+Ynj4ABe1hzsQ4n1+GqngA/4zOWX5Gjx7KprEvwcqT8bctWL8w
AGxgADZzH+qr8AFaQAGZEANmWknrVCgC9EWfQnJTu0YIAxGogTyqGM8DH9CEQoB107uiuwMIGr9Y
QioYhFlQAy/Au4iLZm7fdOEaOAAO2hHSQSzMAy/q9rZQEBJwCJJpZWJkEtCzaPUJM0EJPYGrhUNH
bj0zFhG6QuvCWaBnRDclel0AMOQJnkeADL2QGdxWuzWgGjgIMKHvtwUIBwiBlLqF6jAcQO9/SL6S
TwP1IQb/UAgHwi03ZEPgDsGHGABFIK15UoAjRgASbYxywmBoDA3lLWVBh9e+/sU3+GsKfCJXzosN
jKIDStEDp5iEUsEe+VyArfBs60TVmnA/zYAKsEWMP27VP2llc0VaAmPXZNRZ5x+erX9MiSKmuK5d
ivt6e6XlzTP5w0FSvabZ85h1zV0N7j1E3FtFLP7BbrRTh+oBqj44jgwsRyx8Drg7fxw5sADucITg
MYHyQKGbrnzgHgRgzjWUl+7FJrrmAgDpAYEoIYIYoEE6oWSsRuGFxIBDHAAiQEHpCCzk+yRJa9+z
QTuExXQjV/iU0eEJyl8tOBL5NIQx/nYGJhHhlYDQ2CZCMGmEZQKw+NG3KsZdwYbJCVMXp38ygS0A
QVHAUDqgKHajXjIgKRlBQiacvBOQqzvTcgSzzN+LkFVcECsWqBXA6xz5KSLV8YGKxBOB7XuYnopk
+hkYCw/lcrjl1ssCAG3FbvbFAekS1tUL5XlqT83WB/lign7JQMAEoGCQyv3NQMMwOm8BxXQAY2Ih
x5jCkOG7jE4kWJnO2ELR2Q7AZmyhztDiRK1L25675mMMmEYXQk0JqqYHWbOArnH5KIbbXCXnl26M
H4eJmjWIm9DFx5yePQA4CyAcnGyHCjDOCCDHQeYDLmcBmxOM7snV4ejQ6fkTgtp0hbBjW3yQsxxg
Fn8kPPiSnslXr3NFZxIct3TtTZxQhj//nWBCOiQfATsiLTK06QPRH+8rjAAVc8DW/C416dvBNz4L
voI6eKAYTJDGaKsVbtAkBCGTuKht+ogbtmqoD31urpdxWveAh9qZb60AFFEJksgBTaRAFKFU+jCE
WeQLvYgSv7CMCI6iIA/AG4E5oiJjUdoQ9lEY8GQyhYeUCBkpAJFUgEoCzndIQScFPgylSGhKWeTc
iiV7y0dACAjphLq0CH8Ju9jEWPHREDJTKYwmdAnrCmhTI/Qmh9hrAM6pE67TJIQnX1hPlVCfBqqe
QoFqhQc1dUKGEkbUKgIXZYCN6sFHeWCkSnBSsFc+5/BE+emVgPor6o9pVYGfSsFQmcKjsgBTxUKo
QiDhA8+LPy2hVxlgrPKEsytUq1H4Vg2gKxvg1QL4ikbK5+ACwgKIBYkbOzOIrAFU1mjziteBZ1lC
0fIjeFo6YK0RwFYppK0W5BYjoyclDK4SD5QwuSahcxXC6cKisgXedQXRXtAmzr88kF4xaK9EGF+c
qtc50K88gv5l2XDA5j59mOz6yQAQZgspjBMs+D2hh/GyAwyVvjCpXbfCF4PE1K9zYY4VwMdsIGQz
MDL6tyaMUhghXkwvV4hlJegyXRBmwjKrhWpmgDcrwZzVOo13UJdr8KCnQEhoPRczOQ5cDJt2uQ0t
jVvRc/NOw5i/GWBq4CMgoQhfzQO05ghxjS6nHNx/J6DYpgkmW2pBZ6NkADyUznnMsTMG4BYLyW0x
6nfIZNsExFsj8u7iUwf8pgsBbhYWXFjxYgMOlwGJs4UWNwg3zgcgZwCSs5iAyOeqAcxVQppDYfCq
gZ4bhUEXA6PLgNJ1A3S6yDAeTXB1hXDrOgB2yAyA+iz7CbDdAuAunCHdOSDvZsptOXeEBhSeDxIP
U2mD8YUnEay8XKh5af9iAdEzl+l1EareCF6vA7O3gNvLhbtn9fU1jqY/lRD5KHG/lCD6fFB9IRas
lR7H70l8jIfkA6nRK66vP0NiPHVav/GE+Tc6OTIh+9UBBphTV5uEDqgEEyi8wAZw4OKF+6Crr35q
f5EyB+rl3OqPKLQOnnBzI86aHhjCwLEuI1hCRdOW/RUGbB7jFhJ64RfyRr+KDIiGpbANDaEcBnxn
L4x0s7cFBGLoclB3/wBq+sFKqFnRZtR7mKET3yy+Nb5EkeLL4F5BHFzcSH+NQS2Sod5oTbZxFu89
TZLflLyeLK37vexoHz35qj5WLMBW9lIlG7+h4xGRkTeMAbIHmbWuqlYtvSbswRcbDCTvK+w+sfQI
H7IHFMmwlwI05EgY1xuhW6bxF98f+SYDMekJazIAOrlyhT/Zu869B0gJUuWXpkf9Gj408nKglXwj
ZnJg4XtwBmnJ/uihtMcfWWBXzBzjNXPCvzVsMZ02+dL4GxM4pgKS2QgtM7arX2F6L7gjc5vgu42b
72sFYHMBtCl0SzSOX9NS38PuJ//B6xhnD+PoPOQG/PsqhOdfvRTpRc/Vvbe57xs1e8ul48mCrZ2/
FCfkXqC9s8mSKgesyZwR3JCkH9ynBtP6G/jGmzlEWyMyzsuolSv5UhsE+NOku3dZdJg9Ssp9RN0M
Di5AUgswaa17R6O2H1x5OdfMKuJrD8bUB2fapO2BZ+OUH6eyKKCcXmwGumZkXJphuDnz6zLhI5dP
aJYsqs3GfrXUDwuEqu0mtwSkqgNa1eCWOoNabYdDLuTVaNK5iAFjHUaorF15GiRvHgivlRVcRstr
IMX+0gkmALBrrn/4YF5zw/uFsORhBv9a8qhZJQBhPcCwBYBYk/ePcIn/MPn55BkHN5Kl57oGKgvO
+0EHMtsKbdYU7iwr3WRdg6KdQdLaqXYxQNS6oGqLb2at0GsjMLad8GxRt50TALcuoNsO4G0m5Fsb
BC6tckoJMHGDRb93TfNSAMstfNbWg0sSpzD1JxugbiNk3T7vnuZ0EwPczVIWOfB3GRL8aYTIm3yz
eYH04iCG1ivcXsRFPAxA+U4gfUsIf4Or3wcztx8x+XzyfKn4kO3YDd2GdNa+92Y0d2W4tb+JwcIO
joUivDwVIIWHxnoJyu97YLfWT1O4dBdC7KDujDh8b2ekDwWN6zFNAEUsjbFe6vy3tipm19pUwjQO
63THqTraJDz39lkI+Xhg57OqhYYcgUUmy1/tZrt/VwCTaYawmtxPgT5cDHM7ezmlBwDLi5CWQzPh
r9sqoS97+QOi+g9mk81HMxrmBpFFYmTmDgvFxRWGcwDMOQLqHPrtBira1Yyj6EyPgn2ftjwyBVjb
AKEtIUMD+HwchBVdCzV6mOFH+0KSVkV+64QtnQtl2gQ3XddG9eYDoHYAUfdCpI5BU7fCqJYBSgq0
2hV6tebAsZ6FaB0L23oRyrUyeU4yAL3mQsDWhYVdulCxI+FjhwWkbCXMbEfo2QMY7Ux42mX6xbwx
Z4swwXoFuW2zEn6rgHCDvYlWg3C5MyF0e9qPxE4KBpjssfk1blXQvAdL7XPheydC+j62NdRvAhbF
meHFC4/iFCy4Yl+Gfga6UZbdOtqOTcLMTAtjnTFSlm8XMhzrCCZk2KTzLsN8UdfQuCGRV2PzqhHU
ory3n+o7/TsSpS3sclP+qDbn/ZEN/grBATgMelcA4tKD3tSPWdBN284tf6jKQZDBUg+pIqz6CeyY
jTaLfTsuv5rVnhbAK7V+q5ahVmybzbFlUVUlRb9rnXJraO02Fjq7Ek67A7A9EnI7ORzkONOAJ5p7
02hzDDJa86XplXEpkf7Qtnapnk/2ybbfDE2xv0egEIOLb4Qbr6AllUKSn4Up3whdfhTOvAVwfhby
fEgTTbf79th+ZPAIAQBof4Z42DA646wYqGsnFHsaShfqmoAs4dsrQPeVEO8J7tS7Vij4LFwsSKGQ
8XUQ+S2o/EmY+a7Q81Mw+sgMqo2u/C+GSAyaQO1jMSjIn4WI5aDw8838o44ULhmPi2ZoeZzdxuxB
sx19MyaYwG0z+MtlcZYRzJMvrP9eqP8O+P8KDYAlPoA+P/nNqG/mnwYp/Z2WtPYKUNq7LyYBC6UA
lO5lG4tloG6YUg1iHvBjHAQZMoJRrASeYlkvngL4fgwwxgnbauHvbLEZwFpKV5F1s9gGkJ+DOQUA
BPUBDoRKZAi+Gi6z6BFGf/wYvSVd5y39Xo4xfpH/Di2UCiluBaduj1AjeZTNJsw59At44Hnp5VfW
qDPJqOAPyEJMDeJsUPaxEoeDj8yhQOqgi93BEs9DjfBhFvODiwIiFxeE399icUM4YokgYPbpoY1Q
74vh4ZAwkG0uSQeGlbCaFevrtO5udjyEu25mW6VyggKlEfy0DM4sXYypAihYxZUCewWQj7Mbjq/p
VO7RssJTNnBO0RpcNUDXOW/hGquxYVBCA/1cf9VhbK1arN8nU4PCrfCpOdQJ8Cotm6nHr2H2oE5h
6tRAktFvJBkVLHgqOlVu9IbEoYz2yRNjRyjujgEyMuw+BtU2SWtBYXBP0MGoSbopVamMWsajHyI0
wHtBWigr7sVMUK25mG33kIpDxNebkztGn/Q2SR0CY+bNqyR1JO4RhYSkr6o3gnJshi36Y9Hc89se
HEprTv2mK+1UBLtMnCb8rzeBiKjbNF+pwvjZtP1zIR4UVNbM3nLuCKMPUm1R+FJaxClJb7wTtuIh
vCxyT33s0xObfv6saEHEvLKEOFhSZCyNiypmYOfKMl2JrUVLpz8m+pYejUuJziXMP2rkLq3N22s6
1POGK0Q5RDe/8ojLzW+teaqTlSuOGP50710eJJt06u2NVncf+Ziz17EGjhVimSFBuXLFO+NWlJU9
D9LthKNDC1MPNs7r1DXFHiR3RaisuzuEiUgnjc6xjfXLkhi8m0DNhOSN+oYTFURrseH4fcuF0vvb
YlRBllMgzYH7fix864GnxAEU0y63rE0A4sHAv+IP0BaolaPgmVDxYHbfh6ipDMQppjOXq87b9w1v
BF3g/50zjWEomP9Wf2ggerneDw2XEYuSr1GbUNFMNiSj7sFKx1s6ogk0n5YAl1seXmNCRfLPuYvI
DLUQQMWHANVQVqEcCkaiCkiIOB+Rn4KD5KCYqA/Ex8+1Zr+NqIt6zl+IjLgYY6m3f9EuBQqdudcO
5VEKsjbGEUR3e+ewSzDYQziRLqPGVV2T0DDNRw72F/mtuXiFYv58dmrerKy6Kqw9dWXfmW2uEr4h
u2TkLaQk5xjz5hBkE+EEnE5ay4DKvDPHYJHRHpzIetdjh0EqaUZIKecZ/1NN3LfFB9Wa7SsHa04U
W2r5D4NlPzN9+1qwSBnTvWauh1TxOHosT+SrsGj1i4d9yvSIk7T2keiF72JExFHliqyKknAh8ioU
iwSFLIRWOalIE8OVI6qrcjYPKawB5ug8YZ0bJAe80Ty1cWSB2TzVg/vOaGgX4NCqcWk5HK+WGbLx
8GSJaqtPiGwZj/KfazFxZRi5iI3teHeCbvtEduJpEHFXzB8Ibj4XVJxeDHuvDs0yjSOShvOrEvkX
qbYZ5AJ4qeontM/PHHDkPMyKdVZlHvtRbvIiEzOHpV4b1qcLLZQABNo1pEXA2LSd69Kxbn4A8j0G
oBDpC+0tfGWYAOA7TAwoAuBfGBm8TazQm00LUQYs3FwI/WOOkpZkR7D2FQ8y27qGJrcnzEM0/2/Z
kOz0xTlOxEzieTNwI8/5smWY1iyMa4N1JJzxFrbdgUfJy/jGqvComyjEeEGVNfHtXt00VlM1LreG
rGrubKZweigxvbGy3DrYKSwMcC4muMXHCDeO+8lKDrjbk2I6NzlOvWb5mgrtRiP3quOVq72bjmXO
jsdPbnDbweBdM6oeQHuc+yiHywz3he6qsqMCJh+wJ8kRWTXwRrYEj7Crbiy8zyR1YGucDcR3JXms
1ODKUaPE63t1DMWRJz5DdNRXRpwnd1k2UBB4R7UeKogkYTpe8wqNlYE5k3frfViE5iZFyBci5ssJ
xaPpoxx/N8Tbp5zhMTIXQTPvSUU80dQWX5jPbMICZEoVHQCAtyOFes7RAkbhcLPS5GuY3cfADu+L
nRIkMqk3W/ccrSAtRmbpiAYnhIM64kHK1Fyj64dAr+BeqQe7HL8is74qrti8/X/5c3NIffczteuP
TKlLxu8p4gVXhf1D0Se3tuIa7g+/CObxTq1TPhafwnSaWbu1dfbEgRhy2yNyvk3D09iTlPDM226P
syMBwxUd+IZ8EUVl2uw0NzyHE3v6uj/ZRvcjiJdTjO41avpNou/8CDZMxlKWoTTfWptZd9+SUT/L
78PhrdXhDKmDW6zydajGHSXRk0If6aKRbNFJdtqnj1wyQzI5Lh/iM1R+iKVK3Ut4CHjsDgLAgwXN
AwRZ5YC0EkUBM6Blrbr4bIwEF93w2XF46dexekEQA7IGvY/x2U8dc0kJPhddsvd87Ys/aCfezGrS
zqJQVAg1oyq/VJjdvGVvDdWz5Y7WPkIO2YuIk8TlOLW/5ON6ZwQTWt6ZQ15965TX8GWL3EZzJmrP
hFVxf1oQfuZQY7zRfdcRgbZe+TIjBnWZ9DEV9bCFRmhDod8c5KuYjoDSKpsjbbtuNG6Ejb2f0Y4O
2YtCQiq/Q703Tww4H7lYv3NU2rh+fPEq58C1uF2DEEJf2nHjQXCaIDptcxRySFINk6OId81698Wy
nbPb4Ze0lp84QmMentXzoKU3cH8kivQj6IMHoyFqppxnP0IY0qn8cRmCDTi/OYK1nya/BjXerNq4
OGJsbcTdqhA7iMuVbZa/hQuGRhDRa5b6/prU+s6NDNxbnF1K3fqrix029PDEZvX7NEAyqxoULBl8
fVXcWt3t1lYTY0l1kpPyvFXVt4oLuoJgo7gtheVX51K/7xUzcvykAaBeaMTWvhWbLemRcLNk449i
bGm/fscO4uTWDQS9g9IDaShm3CBt7xA601dNrLmknQmZi0l3EaduIXZdNoUPQXLLDKy7pfh3q776
9BDytmLmhZiHOwFkYIe0Fxa2cVrE4xvVBdIytZ1cDL81T4m1IdZfCocEYipBEKEEdlnCr9vS/xhF
FuxiDe7QB7dT+NQxoF4cvMKOxwO3EtewWb63HAg3qctcQUdHTERLW40jP9jiKi6RFscO9uIqKr8q
9ZLGyOrNthLtWv/sITwOxHw8iwPZHMsvwIl7M6nhBCx8QXIxJg9EPNlFcD0ng7mIVTmeoAKnbghb
o1Q4l8W+PKBhJntD6HomSyrqhc0QXlpxNk869uYAisK6NkGb82bEMqDH2lxk8yWtYTQGNhvoUb2P
7OAvcc5tmFM/X5BLuIByVeahXHBIm0ymG6TSaKTKbYZmOhHfdPaV1ACNFzTUpfioQ165+6mCKmeJ
rRps3YE2yHI20t8uOutEvNYhJ/F9Kq5rlqooZkqWDg5nohxwjBOpHmQBjz2AeGWDaVAFnKdZo4gp
RAZ+PzLxa1uQibYzym2CDrfIIAWCijtvtIFiQPvu21zKfWI/XLIr9i4YvEtU3q7mXSxnOKtufGrE
9V2NWL/TankWGDuoEozgo7jBDSThrdjCgZNFm1kM4j0qcdKD11CjsdlAwZnjWW2TstkYM/Kifqm2
Oc2czVzy2KvMFtbYMHJ9D21w9PD/uB84PPGwmo9JS/uiX6c+vvMe8bnyiZWCbuCAIlZ0Xp1qqxnx
h5xCNAtz+ohCvRCXursYbJBcfdu2Pj5U7gs9L9XTQkWFLQQ29lG87DWLVKd/w75dbrjyXaFa7Dkc
/DWr/hQ4lXnKIC3gwGvX/H5qYHfOYwntZA/h51JxrtARxE/MQlkmDKB45m1HumaThUGyqqrghSz9
U8mdkJlCd9Hi6XecKzBu4qJfvq30APc2aX1hxutfasT1pDzpnDLCfpg1PM8pevsBsNkW2dhDg39h
5bXMz0s9uAx2Qv0E328eUG5IHK4acUDtgk/wiIgc5lSzL630OQrT/GI3lzRqtGO8LLcGktUpgO/B
1fV9sZcTxlZz02dlCQ/6iWsZrTV9Yvtk2pA4LZe8Cu8LqyxIdeYUeXnojKDiYj88e8HyrKme4JHq
+i09vfkUV81fL1o2odew5J6CQ8vKphoH/asu12mS2XdApQGP8Jxyj40rLtbeK6Mrtryq/jS59RbO
HD7DwN8llRs9DrpxDs0Iy41f/0STmrD+/hgja9rWc7KzNJsMuhIsTKbBqreus6cdl3TSX0YS6HWg
PkOvfbIr0rLTmCh0aQe95QbkJ83PIP7Te+lTGeAy7WEB95Y+bsaZOUStT6Cq2+vYQsHJ8fEGgHvW
WssqLFEAQuIChH9X8x5DLeYJIiIZimQ41Dza93biPpi5C1KKOL87VPh6ZiroJjvHOgs3WgqHswr6
x9izL0bd4kolsr/rBbjtWwkpPRZMkx05p34If7skm+Z2/FKGHd88N/kx+UAM+Rva+mZobdDv7Vma
p5xRt1pbMXKP4+PETW3dt9Uz8cqFfTd4PJXivWx6zbo1YOkqYhjnqVd/rRZ5sem1p5lDYaoD7ply
iHMwJ46pR/y20jmvV3H5iYOsWue6/4rHjPOiQaHgwZ6zo2fk1yFdThoPbIoOpzi22jetSi6jjuCx
r+ePvIppXWT+trUYhxVgsQlY/6wArmyL3Plpczv30/TYkDgImMZxFiY1YUJMy+pQ4z8UXCOT13Q8
Bmo3v+m2/RRORA3yqQMC52RAFqP+npsd5xXTDbd1ZKDAKwtYPxQGPG/8m5t8xQJ2Jmn2zgMg3df8
v5DLUkkIe/fKPZ7oNCWRgVQJ/0uYLAmp4wXjJtNwuTNuXil2d2ufrf0xtEw4+dWXz0bkogznJ/gt
kzti9gq3LN0UC3C3AmZeyJ904xVOeUOms/r+B15B7F31ytu3rgI15pCcLFTBextFcJvD7hr2TgxH
ybm6U8frpOkRvEAA5WnICc6BFVznfMuUA3w10v73yGxo6jFRzAuom2Uf/mrKXtt6ZkzS3v+98Dei
hkOmt9bdJpDEooRzNqevQTEDHyJKAuHMBi7CSsxXhE+DnSQoo71XWM2OjWC2XqLxBFhPrclFc87U
EFd63CM2Ztm9Wt7j2ORvRGE5NJWMvys3a1k/phyIF+ect/5rV+kpA4760uVk+JnHPXta/ocELZ22
aY7PuLtftYWKbhorbFw8B71x5aYfzrLYu9JnI+gOhnv2/eBCijvEpxjcmaKUdUQIL4hf7an/Y1ld
tCYTSkREax4XL1gHQVe8BMZXSjeU63J9prOhAGwssc37v1198Ow+Agt3dwZkZCyMil1UjwOBujfV
sx4odW9sHZ9eJPuzD9009aNRhRFjNcwbmZnv3wN9evbLgogXl7Q6KC/2PD4r5ZK7svlMwcALtAyM
LdNYYgUx33EDb5rnyO/ujAag02osmgug8vuSTOhhaNuP0na6A1tbi2FZyKsK4Mk8wtCyKx583L+D
Wk8PrVNwH2BJOVuXwSdxURnALqxRtEbxj2KIHxggwVDLpifbaKke5S3RRh9qfO2/6Qb/KaNiCcJf
lJiq+w9r7ItNn5ZY61uHcAVdimEOmLz58yPNyl9RxWW11pvr1Lo1uLECdGpPwtGvagZf2nCxeypv
jV1xWq3PSoHLtSp6eQKF61T8m0bCxabR6WqhdhxtrpFlCz8qCb905Cl73enLnZ8UbHLIjARFf80h
gm7nNGVQSsTVKq2ApwPH14nrr11H4TUiLMpW7pXMlLO1Y/NJjV/453jzKtMb0+O/TZvuy7hdjkM7
/Mp19qhZzXeVWxrTxnH3sTeerdx4Dm2SlX7rHjQO1zA0IKtVM3KRsABsz3F8Llzo2owVmz75BC0S
bpIgaDYY+NpOY8yeuOMqGiJwmNjTrGVn+FG+Nqeth7l0k0yCYbfoqRkcHqMqcbeJzjBgKPaTwVAQ
dFhowrPODeaSpZH8GFvvoAaqsPrUa+el9vcOEYdtNye/bLJlm3HhZJL60zH4iHm/WlE3d+ktAjK2
nWBtBfF04MR+03QLoeYSbcBf6TvbnwMAsjNQ/f/F3nntNo61a/qK+IM5nCpnOUku+4RwVXUxh8W0
SF79fkh3t7tr9sZggDkaDBrNEjMlS+S33u8NLndflXffWNEOYfB48DV9zfCoXSV52G1EhrwuMp9C
s7ik0PBWQXQZ8o0CI25ZtgOaD8k3WzYKtELS0g0+KF0/qRZ9zabgA+jtngGkIbdi0H5UbvRsTkK+
poPPN/i/ZJHADEMxvLL76NUy6nNkE3DsTkwtmewSPVmF+ffesJzFEALz0P3VqKK89yE8knyo/4gT
QdtU6jllpxTcJYj6Hut2uHZVYvGQoc6tDfhZNsZ0hut8+BX3ufRQ8+9rWtYkGhmpeBkCTG69MVYf
IrVlDNdMtSvldqOFELEyCuBagcTZjfGAmgcOWB4r/ZsT993CD7VwHWDqtO+08rUh4u+YRI2xIXNO
lhDlKAVqUd0HZ+jecWMgNYsRzXOBiLEg85uGU9sC5fuAgdHTGHvuTZtU1OWgHNJgsE+pyPqjm9J4
cVNyvYVmg18Mk5smIE2rGsexUYNd2wfFKsTtYUMPvrtEkXrTRzdHaDU9c0pMS49Yl9HB5EdYdqhj
i64Y11XXutHWzi3jJAKGsm12dmEqm1V9ctLGbVZGnGZnBkcAEBkBDYVO1nemI0KsPPpGuZuPH6P0
f+J9PDz1fhvxDEp8msn6+OEJPEihMKC0luqV54Cykfi97+IRDkAdg83JODdp8/w18Srox9jmuwtE
9NE5DrIXpcvKnSKH6DwvgpBpLiSG1+tYaAU/MUVgjGt6xEr3McZzVkTvFYPSAZ9TmWQkQJWbOPLb
V0UDXQwjNd8lmmxf2xT834tV7+IioX+lcdLozR94LCdXWcj+UhTIshkzNa+KyiDGtCStdNDzUthy
b9ZKczQGa7J9L/TmOM/b08JA5CxsI99d9FrZH7LMVw6qQMelZG3xmuInmGm+2Epq233eyPfI7xiV
m1a0bZNEEo2plY8p2NqCbnvrZCoPZbhSBK4zKSRmsyimtWWnZflj4O38SoBMFNYtS+wKYg3Kh3oU
K1O8mWEennRJ4Q4v4ewUrXf2+2LcqzI4u3qanPTOCw4lVbGCvoNeOMbN01tTw0EcR63kcwv0zznC
gavjvBzplPh8pRRWclCnoDWpZQdE3JNEm1eQ52O48Wq06jwVYuY08ew0PhSB2Da+BV+0ceqn6EGT
TfarqCmpPb0wbg5wkGVF9dJLclrvle0fAiLZN1VRuWt8K3hkUu+X1k0Uen7D1doc5J7HlWCkkLkv
lXEYAT1vTjWMROE9wQ40b30uAE21iU+fvbe1btwi2m4dNcESTf23LgxfyowiiScjo/zYWhmummEW
3IXQlCKLcgGRhyjKZx0LbQQ1kFt8XW3A4OzxGRtIVwuNhppSv0eMkw8wA+Cj2O2LgbUl9xlnKxzf
XuujSF5ILsWzlKoEN3Y/fumDNHose0b9JtVWPE2Q+z8jWYou8yKtcVd+LRhjmbG9zWRtvVD5rPA8
GNYlVgn80Qb7pUEnB29dOgtvmk0bqV9sI3ieV9IC3xTSih/M/A1mm/NS6Yn74nGReuYVj6Dn7gu2
JFgUVNI/ScloNY7DR18AR4WR1ZCVEPsvnhc1a7tHwG2khvcSZjmiaA8GfsH7a00rfGxz3rtmTRpP
o1ReYqtuLkro3OY5zBAqVHbuEq/DTQHP5HFQYFj3xU8dH/vnjmEo9V14gZCmX+dVmC2ser17zjTG
VY7SRjeQfZzic1PdtxpCwkjTXT4Ij4HTtFYA+xY4bIFqUICIpk1uPQ91AsdJOcqNMLlVnpcdKwE/
dZ5t+BhztTlbfcl9S01vPR7UD/j0HOY5W3j9cwuenFeB91y7NzRoGVmYP6yE70UXMfwb+rG6DYq9
KdNMfwxFgPKztS5OHGuQNrNtq2bNTdfEm95mJBBOc6KZXH6t1jn1jlXfHH4hC9qHysbWshs24HT3
coZfjdE2h3mWAEB8Z2P+DJ5St7eqK2hwKh65FSb0WjT/8tb03PyLHLh2nu37IcdgU4m2KSkXt74d
saVzzAcSj7RlVAbDzc66YhM3RbDp42a4ubFFjq8/SUs2qtIp56DqE/7+TGrXerbCYjg2Spo88oGz
XIMM1Ims2c/L5s0UNU7JIQnk9mtZ2YViVesSd/G/D6e2obEuLdyuv44HsbbadgBJy69lRVoVBKLR
4fg6nijr5qj34e1rEaivdS61lCHUXxfshzAsleDz2j6vd3of5Zgtx9iPrl+LVDJ8aojTp0EUAQky
nSCBgnjGUl7cMkiu8yTBYfpqE0oVR3DhPieB612Rq5F66v+5yKDufajSh3l9aWFU3tc4krZ4m16H
KEGf146M40n2hQNhMWs4Ir2ONDMWKFma7byhYyP0gkpH9qMS5I9NYa2F21JlTXPzJAf0SYNcPzHc
eTWx58CyREfInOEXFOO3/p2R9eNYqeXNwIuZ/oaabkFHMWMUjbd3y/oq9M78QQTJj4Koj5ckDcct
QdfWLh+4y7lAHlPtNJ5LsETyE9Biz7PzhFbmCKMtIE1r2qQoIVzXCuEJX8t+204tk7cgq7PdPw4y
7T8faV6WAjHzhY6Ovx1DoWQ4x05ln5oIZTwzn4f+++zzrFmm+r5U+AP+e/nXtkmchFtkjsDP/z5I
PHgtBYk0HG4BDez7v1frYhwYjWcG+fER/sbUxGw5r//cCdHPB1QiAtzys8is+lUd8OSumupWu6Z8
8Oz8Ni8mJ27YByVyqnnW4pGyYgil7ObZ0h/f6c8b16gpyrswr8aQNa9l0+GF2+bwN6cjD5qK21vj
j+t5rZKa7RJuRXC0po2bmkQi1IJPSlSQXGHxG552Kgp1POLwni7nnTAnDja01bLtvBMyQ4bN8H3O
QhmbV53uRWVl7Y0QpPYhbrTPa6+aXO79Ejhh3skZ0We0rRHs550qW3kDD7SvTtJk9wZ7jem8SVG4
Z6+gOzXvowqEO2lcYocwXWw0peAUDQP5eRZ480B6av8U9nn6nFfJbj4yUYb9EeqWvzDzHeR/s4Dt
8sNmy8c0V9LnJjH5LOq8WzeVkT03RRU9Gf5TgUfC87yBrRskhoadvZmXlUqpX/Eqh0s27T3tE0cx
TzWlrnbzFvSH5TnK/cdsOsa8iDxNwjQwf8JMiWURfg/HFK4cXCMOMk9qvfyJJNk/znO+h4V5OULy
mWc/j5S5F8dVnk3RuyecmulVBQ1puWnofaTolsqqxpsnNAx0iqFFDMrY3gifvQ52532MkcDuIfMd
vFX4UB27B3mZ9vQ8ZR/minYXmR7S/ic7QsWG+rXpMiIM2KDWEDlk0aic0qhh9JtG1tRsdz8khHJy
VsSL6XYSMZuZbBK9bd+1kpRZ1o8SVEQPc1LuEpLvqZNB4acVEOjAbOo4fuL7gqbQDWDhTSus5hoQ
nPPuuriRm62q7it6IDz18/u8PigyYxHajnI1xsA5leRhAmdyjZE2rjsMRr5VdlHCUKcTq6NtvPuO
TpDd9C4jgUNbV4UXAzYYfiuSsIXpcwHGuwRJqN3cotJ2XuLZm6wOlG8tKY22Hg3fLMiTdQL3TTGG
+Fwn+I90Dj9vOFLGd4+spLgfhzeqXxoDcVEfXALWHun9VrCo2UJW/mNtNeMtKFRnS1pAsPPLvJ7+
MM9i2iD00OzYwlYeh1rLyQMbkWTrKUz0Vq5CWDvfGX/Qw0sq45IolX9SCDRcfZ6928VD5nxkEi9y
zdNhxDh8NnC9/c+T2wCbBNTrr4jgjQ2h2fk+jYbmWVcFRigcOsyj74Ns3efe7bzdAAl7S6Je+qpi
+zVvUMF+wYoKa/tadO1RMfNk3bdu+RElL/MGgTJEK9437fSwoofe9gTDTO9rQICEBtd545ZhrGvP
7w/kKvWPDgMZSHWcXOWpCifCval2YGyNzEx2g14kN8rmz2NnjkHceCjzJ0eT4cF0k3gDqSp8w2B/
PR+i4KR40hc+nh+aQeBZWa8s39W/k4XHJ5N8L23NWg3YZzOgCq2r6qK+mfcc62SHBA82uZDjJh/U
eroRpYT7pjipTJfneeW773qU1zo6baTxyTZG23Hn/+O8QZc4OpI1RX0IYr7k4EgFCqlOedfCn/MG
OGQrS6F68mzEY3ypS5D9+bMhxGBhkuzwrmY2epkiMA8kbIlHQ4ElM+9aDDmZ4jTIcYyy1jx1SUKy
cgWD/Okl8nwoX+HoGcdiXgqHODzEFRD510b/eDnv5DqZeZxfgbFpAfQLWCuGsD3yp/4+XDwdc95o
Pvrnmnn+83Aga1jrNEDhta0Hq3nNf7v55/pIg24lwmb4fAvzlp9nn0/0j0v8PJPntuUu9tTPS5i3
+f06Pnefj6TxqwHHjONfdUr2+td1zK8KyywPs3vE/20Djf/3/Mt13Cf+Z5sNzAV+fvzb8Hza4U//
cjzHVdOa3Gaw0HdsizV/+5dj1+iojHFcFw/zac1fRhvGf0z8xbHFcDHbMPTJh/HLaENz8ZJ1oc/Z
tq6p3v+J0QYCac7ym6WjiU4H2NvSdQ+HvN8csBO3CXNi3xpUbiV95wowrCkbb1V7ifgOBS4cVP8D
bipJTYjujwwP5GOhxtzfpw3MsPpGYFv8UhRpvid3oN/w0LS/VT2xLYlefjeNxlqa5E+ePcXDm81m
vDnvaVHFqlo7vKadzLbmVF17MCZoRGiPn4e2JKRgxeEuGfvesWY4CQqbL6zebC6jHtXXIRQUCDIC
gERgvYjc0nmsDGKOKHPiVa3I7GNQu2OlF9ot6KuOLATfATRkh95+crEDfLPsFvZOnOFIx739m+ii
z/2o4OO1SR7AAYZt9FJ4/lM7Hc9u6Z7EcmzPaopZzeDT7oKQCT8RoYMOBRRvEVOLfvhZYNA/nlZ8
vgxr/dzwcFkOVPgrL4Gd+ecu837ThLAKIvSKdk+sGof6e/l8AFjn8hinNR8Bm37u/7WdxLRj03bg
BF+7za/mfedXDcrVhQWvcGMVZbI1HKnuqqhGeS6cW8+34Jqn8l7WBnNZ0lxcJ/mY12kmKvUxLn7N
6wITCAnjiASxNjuqlFkwxAK64tNsbXXhSUay/5y1RgsfKh1mZwoXEVsgTzuMQoOLKgnudLW8uNNn
yomfSZsNqpni3gGHrHDmS3bz2lDSe8tjuEr2tHGIz+Ai79Uc3jqzfuZ/+GavXuZdXW04BmZRPs7r
lHCyJYxjMLTeXvZeKi8Ufvom863+0pujtlG8SL2EDXQT8GWdJKd43PiBblz6mMTYLNAs8iVGyVqq
Rl/pu01vF94FqLrd+Oag0KuF2pOJIbwWPNY2bBJffSxHN32ap1dwgxIsIM+vRFwWGyXNy2uREZnk
x0N19fFR2PRm3lx7VEs4v3nttfeQf/ixL68hPdpN5vqEaxAsxtkU9UprAqtvSoVr4Sr+2ld4nvsx
ng19Y9rXTKrumpAqMkLCzlkrjeNfC31KH4kLDHE7PBb7QIkeIGFAqgx0KFpaQC81NrOH0HU04FdZ
PnAnIIfcdAWp08MIPUipH3rBiJKzdfjl6fQMNEs+ZAGxZr6Zjw99SJoVMTLaA75QLcdrDc4GFQ2f
KAuaPpmbvVk6D31DJKxSN95DwWVxNld58GOoOWjow8fepxGLbVkM7XfMOFufPoYVtpM+iMojBlID
HggWDiuyaq6OFnb72k3f5zkdiPg6v+ocEe5lNP78bfnIzw5YuoJEO+3+tYNUshyeEAyAr2XzJg1l
wdYm5u33FbScWvr91vC5wvz73IXqgl9psfX7HoCr+qZsID7xxjTINdMlDF1cbRJTz5bz7NfEV/Jg
Y3YKsazTdl8TI/C1NZCc9o8V80WTDoFrSQnl+2vjeYWXquGa2oDC/e9DzStUBd4CHd729xVaknQr
+vfG54qvz8RPwMcsqwjX86G+VghyCJYaMqbfV2Suqy3DIYUY9O+PPDdRiJg6bfL5KF8foOHbGYNZ
XWy+Dj/v69R40PE41H5f0eWVtQiMNiT77a+vwLxHQkcdfTjRzxV0o4WWRQeD5vCNm8rKUpzhNdNG
fwdTKiSksNbesYdbKiqiuHqMlAvxpvYqMl1E/5VUTw56VHomkHpQlLxVnkI2sWP/sAXSqIwqkh+4
uaqwN1lldmLv1KYYt4FTy5fM9H7Yjo8FINmlnknzSjNqc1lXkHkqoXa7DtYpWGX3aKBE/F65PQbV
Tlg9yJji3QeNyiZYCsL1KZvQqnlSTeBVC4o1z9kTsEVudrLSJ+wricdm24lUQoUO0ms/g2TaWJCR
5JCkNS2bJ/PGTQ37UkywWjKhcHUKBXMC3IoA5XcAzSaZILl53TxxwOtUiDjXxBfJ52TwRnlJq52j
aWI9ToBfM0F/GhigMuGD+oRsqhNAKEAKvxa1E+wZhHtlhhWnLcMJahRgjs0EPs5bzhsZIJPVBFF+
LSJxu1yUE5Q5H37eTE5ApzFBnl/LxASIahM0Ou87n6GZgFMxQahfx9MngBUZD3rO6Uo+jzcBscoE
yX4dz54BW5DbpIuGYImbkHK2wXYrMF7cKQzaG3QPZiS4bi17I4ZNJPx0PQWf3RxpDduS+Aa6Hpuh
q9OJ7KZtzNpDtyCt9G41SrUmlIhkWdizd5nq+apWrXHVFfZ7PQT5PXGGbCm0wTi00yzPTzj+FVq3
vh+ze+1WrxVPYe6mE2dyejYSd7tDmRqgrGYu65/VuJwE5Q1qzMw/BSDgOKxhI2x29U4WLbynVr2n
djjcTbM2Cdyk8yH9drjTwpG7NFQIKA7GV7WK5BWXYnNtKJgkwAUa74iphiVYQHFoCZ2/AwAhXpYi
OoXOJMOF8K/IYqsonvFkRW12S7sPq0r1u9DooAS9/Txi8HJEypIsw9bXjzS9kZ54tXHHDAfT+KYi
GFpTbnTn1GsZxM067mq+63EfrdXQtreYv8DYdsvkEGSBvNsjfG0NWgcKImZ1yFJCV0Hey/5DUtte
ZHwitGS8dbZmPgHzIXvifafZiHNbU/wcMlG9tB3XkA3ugeKkWM7vU2qlts1HrVibeTne/ZrrcjAl
2AKeFMcBIgDRH0x01ItH1fHUO+Ya3wJhcAcIKu1uNPh6aHr10uD7sMqrTsJvcKFfKvrdIM8R6U7/
x/y+3b4TBy+GzzivFKjt7CakNk2LcKN1qnkXKTp5olPb/Tzr+hZupImhn50yDB4dJKtCRFs1Kf0n
aSvdi8W5PSN27tVoUs7AFPClbt+lzFy8ksuNnSD/NZvKvfOXq8gq64cNgirnHjb8huhNYPPbKqfI
FPZzVwElZ9ajKSxchnpxdlTo0WVahudcRuqR9hBZcb7NQD0y9mp2bbBuvzRekB0MVT4TZL3Qrdg8
B/D0r9ZjDK5wdmmP2rWzQd9qPtsYc+hdYhxKnjyR2VZbrIB3Ch140jPtPfdvC5ywt4/zq3lSmL2F
tAquqqpYW1SpuFA6wLSteQAY67dVqP7w6XSv0KzrSzkI/zjIIDi6E4s7q0JO80wcoHWCv6SiNUm2
OCF36zCGaS/prS5V2jpL+A3tBcWjA//1Hf4KOmYw6Cqyig26g+4pVu0rUo1vrcijF/xZ0n0VJs9o
N6AAhSH6CiV8MMtxpLzE1tADu63G8cUEaIMdmW8qOyfDgFbXEtAF/piKP5IBxkq48PBYJWhSOuEt
sM52t6GivweS+D3hqMM6y/U3GZTGthg6e+uMzSX0JBmzmOtzI9yL8gnB1ZDblOXAN7mn41vlYmpM
G2Ypxmrf+mKlusGFLuG4iWv3V+kX3JCafisqsTVCUufN1NbXPi62wy0JTXNr9aRcl5n4PqILy5Pm
7Dn5s5sMH02OLXXlu7+wkUOYA0jk6WvqFyTgpvcOj/CnNZwbx3zEa0ngf+x8SD3DOBRhk5Lb5kpY
7kclkoM+4AAbiB4TYYEpdwXDqYZxqZf50jdAhpHREi6sr9ssWFrVU4i1z6KsK2xS67uR0ajXKHW1
gIg8i6A3Ex7EUtoxXwDhYUlbo9WvbFAgutZphQ7cReIpItg4LVrIHtHLVldpKbeTINzia1gACu49
3djr1aAsrRhWI9KOeq2otO1pvXcZKbIF5vl4w+nxOe3GnzGqJJE/l4I838LhKRli05x0+kOpZ9cI
GiKWP4CBaW8cy2o8lAkcfJ/BM/yhamUJbdPE0U94HfkykeImxn4VedhPqQ4yTEHiScrHhIn06JCX
WG4NBT3eZMXgLqJB1mjMq8tYCCTza0E/NanjnZTQL4tk72lIGL1Wf+JOu0sH+BlBa+P5isGi5lTJ
QrbQS7pq77VUGMhxPai50eWCV/WblVoadSWGl0atbfFe4S6uvmJ0N6I0c56k1zxbSrzMTPHQeclr
H8b6Gq3yxWyxOvJjvIStUj/iQIE6wDokKWHfnV6sA8y9+C0GGCJa/WbQxnoT8/ZWOl9QOyIEFH5u
tC0vRZVDwcSeETWxCWshzUG+A0ye0fKUqompupeo++cAK+7z8OIIk8TljAj11IHVm1W4+Qbw3RSD
Pk0Qv2tensAnSa9m14bIhEFB8h4TzQBnp6VMpiBd8rrX3MkdHIaqTUauBtZYwxNBDquBdgU+ghB2
rPKPsFNrOL8koDe4Xx2LED5D3ecH3DKirTKYj7pfbRNPEfuxG43lQErFXch+ZUVVcLJtap9Io1zo
hfYudOx4G8eWG0OWk0qYH7lp4YwRFho6NoVbbTxq0YZOLQWn2p8CtzdwM0NaPMjLOIzFXiTdLciV
dsNAw+NmFW9tvDffLU2J1wHvwSipIZ2BhJClnjM4GwoqAtu7MbLhq8id9TH3lvjzxDjor7NaMw6J
mkeQSt+Uph+BeUqxr6tiYRV1dZDuAExkddyODP1YOJOSsTwPnv2shy4Rrbb4Zeh6ejGDwl00ai72
7WDhwAYq4DeJtcDi7keKd8nWCbV0ldQ4uxgoMV0L6mhn1idPXETi6pgkGN3SqTttscOwP/wVhzsA
ezgWtWvcyDesFxK1P0jyjpsyEtXqJDXyRqsi4i/v5t1xzI1zaw7DThfYIDjW25geQvWqmlL7yDDb
W46KT02smmeOpeZmcgpDygqBM7uq81EpHX8T0+cLiF465Wla92cjGK4D0vusUO7+SNuXCICzhr/R
RumMagXZv7n7VYXIB/B/ZZvIu3Ld3nvdU5OOxakwfvaunLxmE2flSb6NViDcQyebE9ZE+VnJaDym
bn5IIqJU4IHcutR7sFTsBOsJCtNC59jFirEs1dw+W8TUL2TTqzvwlJ0tG5OMgWRYQYqKToH1K0pU
+a1NmmpreOSndDUhCNkPJbPUXVS3FcBChd2OnWOpEBDQym9ebLuso5Mlxyf8P3Dba+yNhfQHz6Zi
U9T4NlgG8k4fHdeu9yNn7SXBu1Cccp/3FDe47C5JXg/5ixdX0afl1irxd+9y8YLVS7X3azSC46Dt
C6zO+Y2iEfQD4x1mtXp1xegdvLq/2m6gXh3gL0yieuV7jFzvyXFprod9U59p/rvHXkGXHXijftdM
/YblVn5GiK1gQ6VbW36vfwjM7X16gA8CkOzsoz8xVJ804lQPFBKj/WIZlljcaqEycUXtYTtgS/8w
muGD0/X1tiRMfBHQEuc3rYeblk8tViE6lQE8uMpUrm4bMVFhsE51N3/ZcWW0+OgXbhqsy8zD/8L1
qQEIf94QYPAU5MOlCRqk7PkfZQILq0+yaJ2WXbppVEp+DVM8o7RPxYD4vzV9SIGe9o1c2GNN7spK
VL29Umxuy5GK/1OhyBXWTEhesUYH7GO0SgI7jF31Q3qQpz2Fvgsc5gmmA/v5AHjAtkVZanbpE0Pc
7sj24+2FN69Sk1VQWDe3017ahzR3CsxFpr7lFEJRWXArKyTTiIQCAkzBcTmW4fyM23xR8qEsRn/8
MDNv09X2zdCaezfY/t5SyNYeDfJnw6Y8K77OzWF6RQXz5yvfmLwB8zpdfa4AmMHja9pmnuA2XBy9
yodS8PeKf7zUJxOuSujt5nMXNxCf+82z8/l6HZ2G2dnfvs75311HXHgn8odqANh/Xd/XthZsvTVS
cQRC02lK20j/utK/T6urAJ2Bf/rtahit2Z/ZX/+/H/O/y5M1aFL8z/2Y0x/fP5CY/Mv5fNrjz4aM
/R8oC+RxGoRYUZ2b5GX92ZCx/qOpNFVcHcaSp9Kv+WrImP9BAOy503+EvtomRup/NmTImlUt0zFV
Amcd+jlkg/1lyP5Q/CMR+L8PldU0838JdHNpExnAma6qstadGjb/SCes/NxpIyfVsPng8SOdEhdx
5Ak/NCfT/2icYUDm7kVnC7dguE11duI+D3FhfOK+B09dKclFnjJl/HbEVMJ2cveII+BjocBxRNTq
H+3Jm8ZQAuJJMhXPVqlB1i2qamNTSVBqEAakS6JrtKxO1kgCxzXst2Itisi7pa32s6CHvoBWn2wq
VbkiwEjQ55cTStNo+Bjq5qEIYZdDT62W3lgZe6PGhyUuqhccYGCDwh9Y1hkdBA8F66FJ/ZDACByq
bdkr6F+DZkX031uqxTuRmw4IPrX0YnTyXwWQVAOoQSng/VASMhuCyWLXZmy9hP54ylsf44Zezw0y
HSMVyak3UIcJrfye5+U3pfebpyoPMOK2eNrbGjn1bWM5SCLN59gV7h06a8QgklHyMBLdVRbo+hY+
w4ejKMQJ82x0/gMGKXmK7CqqcWsFd9NEiwl0/m5iZpOjYFpajEVxBRyGKzd+dZeUzRZeIeILVXYo
odqRYaT2LVYSuYbLcneH4T6E/Q37OFKYRkpNzbIJzgkMmOzR+GRGZb8SEov4HOgFP98TzMh1U6gv
ZRgiYrTkzs2daGnLCHlzhsqptHnX3OhvI3Arwg5UmjDzoDxHE98XZd8yUVGEJNJ/r73hGJXmT9wN
07VVuU9QTFwsgL3mNDSttx8GBnWdjG55Yb25qZ/uEE5KYN3WX8lMQxbSu39YIkbnJjEAtC2F761V
cK+GABkoBPo66blFrrEeIF0tcLzaBUZ2EHnwnqvuE1+2ahnSDMFJBuWiqdwgh1lrKQL8pHCzyo0E
Opun/zCThKJDFB9tKcpFjspi0Rf6BlUCLPHIbxb0jbJFhSXWEjHCe1cG3lobsY0tE33vVGG+tXwV
R5URBxiZ1MZThdZhVWVVuuwgZYP+GT+b3PzV6jxMYF72Rymb5mT0UXuFt4BFY9lVqDu06rFWGCER
s75WSsZrpqmuYw83l8hYSU8YKONac+kYOC96zuSUz/AX/xgSVK11COl5w42HX58XoJCjDUet/Npn
AX6ACt9xSZ0GWNuvo0x+M3TMTtOUk4Wagudcz9M3CvIDYXH4JCXSYDxtv9TgzCKwvyF1QAxlYTlJ
4wSJSh+DJNkXvvNIpSKcSSlHifBAN5M10iF4zquPiJdh7DX8OAESijXokbZOGesQeeYGK3Q1wQHX
UMRCPVh6anv7XicEqmccsoy1ATfKITIZ2cfJyiAiZNEkpbKuHaIR9MAejn3UBzi54JJvqatSSjRL
aivXCVgbDib9K9B5uqY1vkk1FVmnr5xVLXrWaUPgZG7yO3Z0hCi99g6/TlmhHPsjCYd64YgKCepo
bAxD1EdHBTSsUAjtcrV+0T3MSmKjjtaBVjDUUxCCA/T5ZxdPtj3D0GsMqWyZY4bGeM7M1xgioNWS
sON0Yh54y9Dj+CJ3O1fBM07UAgeODEvaFrHlxxi60PWwBjbcEf8H6hz4HRcwBW6yE12KnPClMJNv
NBJ/hdAbF5rafQuz4pfE+cTMw+90Xa4t4oKlV4xv2OjssixejQ4B0Ard9UpuSLw4BBKx8yguNb4L
C1qi2bKtinRpw95aKAWgtrTeKpNQVSX88HJU5WhdN37qm4ser38Ge+3NcqjbcfgEAQGCABDEmUm1
4clHP0WhvSe6sitcqK4OY521mo8+SgqRboiMS3ZQDr53+ChvPVcn0qFX1nFt0eOGxEvYRR7vTf4A
KDIhhcucUV09avhKY/AmXf0pHsjk6Ea/OyEuf6otq+R7A60uS60nfojf/B61UeYmRN75abO0B/dH
hmLZTaH+Rrp+AJV+HtXuXcO4Hi0GAkzcEDCiw8ZkVEfYTzLPV8Dtb7IkfKkdukvFADQekJnjSfBk
8FvvSoz4++xbHtUvSZaNKxklADqMNL1VJdoTPQHszwoiABgcdKvOHAmwyevnxs6b5UA5dxlTxj54
cWKp62EM1OvP5JDAS4IohtLSP7V28hSkcIlKpGBOj5RQB1NZ1iJ/cePWPPpYDmyF1jw7gt3K2HQ3
sVK/kfTxRppdtLCcPlgasQnJC3Wvjsc0Bxh7zEuGjxBnGHTN5kVLu2fQCuAGAfU40L0lHiTU3j02
DrpOQkAr1LvSTdFysqCbVjvf9draCeHka3ukl+aqmK47GTQHV8X7sYKQ5/ZgxIFQAILNAKY9KRH5
SL8ggysKMrAcBxoTWfGTRyT3pXJVj7G5jExS+DqIj1DYHmrN3nUtsILa3F21I5dJ/cNoyXtrUx0P
6yBHRYBxsoL8rCbBaJHo1eMQaMMutJyrSR94FQTyse37bWOkOyHb7//F3nnsRq6l2fpVLnrOA7q9
SQ56Et5IoQgpZDImhJSZoreb/un7Y5xbhVN10dXoQQ8auJNEhpQp0W7z/2t9qxisG2YKKDXmS6ON
X2A9KIUOuKwsB3qI3NZSqBjahKO/5ySiEWNZeucILeJCw2m7SNmQtqR+VjSLKe7hRurXqlXbKI53
cQ0o1elQgvjYFVRQk5plIxQHZLQupuEqg+hi69mrquUuk93eav0H2Idnyig7x1ao0YOMnK4heRaJ
fknr9imwnPIkgpiEVcBjWFUo/UdcfnKlqE8o2JyoESpqlNNbKyE4Rs7EXCCSR3fQu0Vtt6/wDIj1
0DeYJFZBLh5ad1qTkbljaNipGelsJdQjrfwrGocDnDcgkORX1M1pdlFDYV2hJlqBHDy5RnPIQzSt
SJbtRjw7ysIHoq10ALlWmj2mc+RGFK3oYGTssfGFoUctdgXy/FVl+dvSZDqjiioUFtIW5AbkGaDb
S180R5CjTyZzZyaSXdN4Hz55FZT7wEIg/+T5C+VL2LnIQqNLL7M3i5SqjHcpVtO2hvSA52Q7p1/U
OV7XjChBXNNR1ywtbVwH1LwwQ4/bbACdOMqX1uiWiOQ3iVNu/bmSAsZHAr5qjHQXQuUsu3zXS3sT
JbWzxPeBqKYE8guypJlMXkgfVqAtDi36kNVsaqVEwUpL9Nuo6LZDr7+omVYyWD70/GpHw/qskdO9
8DyPfVxC+byavqeMqnwmjwWOoqClBqTRD7GNU4I912V3X1gjJ1NeRZi4yzp1f6R2Q7s4FGKBq4sM
6pYpDyQZ0a0HEbEWKgnCoXj307F7UonHuMIn7lALH35PqTonTUVMH2N1qdpsWQtKE0386LM9bGSF
U43YBEag3Kye3GE6Mu5UC7eb0C1BJHWQS7DgKajJG/AgsoMt3Lcxqw/hIJ6nnNGVXkpa+V924eFx
GeX3WE0CB2l/tdKE7T9CH1IRGMK52B2TjgadvgheGWLX+mBum8k46EChcDukGwTA745Iz7SmwLtl
LSSJ6mevEK1nhvbUWA6x6RawN8QgpsSCxcImjwrWciFLxMh1nnp/RmbgT2PZEMsLrqRVRiWqolte
cCw21HhcocNoXPxcvft1tI0taHlq5nIkUTetqixc9zDWkPJ8SDyD7RxtwYiIo/INZPQ2T5wHt4qe
A/2dzvDGkjrLdQMqH1u1hSXDF55XxtpkowbM45NazWOG3v0a0aP7Wb4vI/sbCfRuNPyLQwZJNzzn
E0kNlVpl/bfMYOpAHAtJMWrxj7ouMSmqWtGnXzTjc8dk10YzMfo2wyOybFzL4lIUHjdG/JaMzf1Q
rbq4ggT0QvLZ0fOpU2bAcPAvAgQwwnzN87vMPPJk/C8ZunTc7H2mriMl/xIapkSc1LXA+7v0IZLG
1RwxV7TJyiagjXmMdlJwBNqwtgTCvNZZ5w1QElaHCBFXIVV1m6MrbA9fnIVy2Ng7FuGIqnynoLfy
ALwotnUaC+tgsvdw+Nd1X7ISxkgclUuVMKRBAVUSbz+LPbcWV590AJtyUOZo66Ascfr9CiuC7ET3
iJKCFNfZ7Af0MgQ1SRAxULhiywi7qMlzIpNyaqEaBfhP4cyv2p4oCZzjQd1cvO67kPVXxZAZT5a1
0tPoDNCP3COLZAihpR/cETTyNcANa5N17x7FZ0nEoo5HkPgKmgHBquYx0c3gxXTDTZJqOyjAl779
GCgIoupL+mzRcUqGa94K2tV9KvZZA4/aLYDYjeSMZcHetcKvWpmrYNB/CIc4m0RsJ5tw0bH4IBZl
Xzh0BItujyBk58XWsosagCbdKqvsg7BDHowKLrvkK9UUu8sA0gwhftLatBYZ1R4TSTduuXE6SN78
RWcREmnJRZruCHkZ5/7IJglur/5cc9otecTKzjfEIGzbvGJqC1ZRWhwK3KT47y85TYPc089s+05x
RytrzLZ6Ex169lfgKs7ItsU6CcFj0FYdB6hFuQ+33cWguLYT7kTZrOph+GCtvxNTUVC/7MS293Hp
MKGOSXvMjQCKiGZ8NRHkARvEFoF9tg7eCZ7lIsjoKXal762yVO93Ikqjfa4n4RMAFrJEDFzjdRYx
K6GrcDSdpCbD/cqsgEsHwmlddNpT1xlPXYnKlLFTAdNA+cI0cxxKbK5R/0wtnaaKNkXbInBvaGg2
QQIjwdBLwGittjN1Fhro1xvWH8gevO7RDmxUehZmcpnJta3GdRseOwVQGLBE6CX0muHIO7ALQ3dL
+BeeRmflWOgfjRuy/kVApom0rWMeOitptjs7gGZrCgU6hoEjikawwRrhMhMZsquIqWhRFDQ7Rbic
g8v6Sn904poaSh9faxRWIS5YkEDjwW6rx9bt3EWMbz0W/caYXqkm/KISxGT1MwXqYdfRd4nlY1DV
AS7jEaskFBBvj+o230s4eF1HvCJYQCxR27jKtmWY7jzN/vLKwN2KrPrMK+h/VnCIw+jUaebjQIOx
itRvPQfEMc2Oubkrpcf4zKPIhfcikm3fdRaJQfFaq6ulHuS/Cb/gHps+q44MXhvKjnOL1Q1mHzAh
FVeLyZbW1smpy4yjoJHQzOwD2sSklaTFThmKTX1+jXXnR5Qiyh0mHAillXqrwivUsWwC9TlMzHtj
AmMDMHZzbOxspt21IVYACwoH5DnW/WKbkAMBMcJEVdFj+fY81s04m/NHUolpJwTEGJtJ2VFglieD
rAPCvC1900bkNE+FDnrcoYKixTR4K2o6mwKZ3MIAvsIOJUzjRSxgw7LcGDZtgxWgUoSWs9qkC10T
Dx0YdLFdVZRLYcTEPJloM92cQA+tFdUaA7y7jF1Te/wfUdj/b4qo9Kiv/ue12stn81n/Q6V2/vd/
VmqFQaXWtQ3WY6jd/1alFfofjkACr1OkNRDIm+7fq7Sm/MNwdYGKWOB9FobHf/qbbN7+w3apTriO
lLbDe2P+t6q0syj+z2Lu/te//5tjOWiePcD3hu2wf7KF+Y81WrOs4lZ6SMz81gRxlxNDABam9j4T
HbUG+KCD0Wkf9tlsTCoWLaN5kNgNBRN9bWiMsNj/l34BwGLI32zfUiCK2vNfruP/rSz/n7zNzkWU
N+rf/82Yj+EfjlGAAHGlLXVLcMAGHoK/1pGTyebBTex65Y7ala4n8wg905M3wMMpfHcfT/YpcgJv
1jECnhliFI2rf30M3Ir/5xCc+SbZjO2mMxfU/3oIdjKTEnO9XlUQKnVNXmPDvaoOYIcZ+td6BukW
6BQX//q3miSU/tOv5anwTIoutiRpzPmnu8OWO3YnmnqrMa1XGRAbL842LVS92ZXgYgxPNHsVWjYo
KXypjJKyHEhwfzPx9dqAuye2dEMklrJO3segWucwKgZbu7keUFuHqPCYHOF/fcwU9uf78Y/3yxUG
NKO5l+Calj5fzL/U/ad8QMnd+PlKoNy4umXzkExecGtQvywn3ZZne0qDnQGwByUPWJU2rihW+B0Q
Pznm77wQPzozFr87AWNyF+aQLGo5nRJ0bCC3Sb5O9xNLfnCWR7oGjwX4M3bLJ20kypT1Tyum5ywq
ztpYbEsRneSs0orEDQbZvpAeasUBmGUGDryG3LTUs3KDgnxH434v5WvTjZsJJCd0InzZ69CJN6W3
6Fqm41LbzTwXV7V7UxTrSQ5rG56XUxQPBjIVSW1WVvHO1yZSoa0H226JVvEPcaLvwhH32jdF8E0u
g6fSHE/GcChiB6wySMYSVlGPcj0Pt0ZbbSqisbUXsILPg5cj47KPqKY3ks1GGqUbDACXiKwY4T5V
XrcLqS0ptwf+Vkl2FMV1Mqa9V+okQMLq0PPrhFSztFAaoqEE6wcq2rBY1ZKQXQ8vsJRXopR7p/Fv
rcGaAA4a3fKN1jZr3Ta2UDNWjjkcM0BuGNFfStj4jRkenLQ6jZV7CjIY5VEJdmKiZDN+0eAlKDmj
CqrYU4yU2bGWwUMPDgAd4DsE0YLy8xIF4KPf23htU0qG07LpEhz4wx5TOqVIbwP5YJOLH6nyll3t
n1SebvqoxXxoboE4PONzXnopaCy9WTf+uIt6gbQZsprxZLL1q1W/AYEZdft4tEihHV8zo1vbbfRe
VdZ2CLvXEF0H5apyHTtnoHD42XtGjoBHYSEi1hyDek1tiiCm0/wMEJ24NYHlRYsW0KvMFX0fJA7T
pc8stYqiSILSjOqD1ECeY4l9CcBtC+hspXZyTX+jyH1NMCM6OSGGnKBMkVyH0njVEXCm5fiq+Flh
nf5sdbV2VPBkU3JM0uFSQxlYzFe517N3BwxbAlzNIlqCVkmE85drZUuSFm56xJuCqcgZ7EfyePCy
/OgzMn2C6ZyiVCKadfLYNLZQ6OrfqRKrHsinUm9uPB6FSJay6Xey+db0ZBvOSzA0rL2B9MkBxBi5
u1JYHoBH7l3XajB3aNjBCi4efOlcO8/5JHChWmhoRtAilOt8nBUV7NDddnoIUPJJrz20Cvy+Ad1J
9BdNeVSKgm3gYXonhq01HkQa7UwZ7iPWppD1zoBMhFVt3GTauYrNJA31phoouxPjiKM+NMN1a439
QsCSnCxgutmwl2QnCFwCllEs5qFx6oe9ItsuTNtLQE2hHcaD36AtCPtj1dhbPZ5TWfSlG/W04c6p
8wCSBI0NOBxS8DRzZxNV1oBoDQEKj4g6PYXyJvQ2FVrGbEL2WrUXUtr2Gj0WEem7+f5mQUVRvtiT
fmWE7C6q8uDE9Hsm5xSX9DubjpAHdN9j8Q7co4F4Beu6yVexkyxL+da4v+xCrlTEoWfZyhXtug6z
zXyP2NgDradUUmCVnJp6YZXZSW27ltgpmazceLj4w7DX7BRY9HZ0cDEXYkvZZl06sGZBArEV9Yth
FSf2puS1bcY3NslW0ezN1t71+MIYdJ9RUn2nACWXrWX/6t3iYjThuEjiboX3FrxLxtMXCPcdKtmL
1VgXvaHsZRTKXfVB8nvSW+4ji+UgqHrKrq0GOhBEjkfPLkrQJuoFvyonicAdDiE1+DiLdk4paC6E
K8hec2KCVMtSaJ9d4L9QSzlTMuwIvemBKAeag9d7OokBMDbdlXWVWY9a+QQe9Kc0R1xIULkjfPLs
vBd1kAFr0vMXA7//YG8J0XwxoDAbmXGIoRVGltrkdnAx8nTrOPHBjoCt0Mt9j3TztWyAGjlq3aGN
wRP8BuVeW2hNiqmiXQRARXtDXawEHkFfE+abY2az2o9QTxj4gx2oqFsF2rNlPKgIuddycqjRdEf7
0VMHYo8bcD8KLAeA/KUOdGfphNat9jIio64xtBakGPRV9Sw76N1I7m5ssJnm6jWponRYNbtEhiUy
IXepQiWAFnO/NEt/19Kam8g2QWmUEpIwx9AGM9G4dk707WfprTC9jP71fmhQy9bFm6PKmzXR/unz
F6J/PioHQnIn2Gfo8TzpxdnSl/yoIEETE4TmjyDAPlFIAKNj6i1AobmL+WcQssNGWStudJtvtKhu
dfI5BuEhzXRWSBnnwL4eqKPN7ocSz5PmqYuTM+SGqdhpegYC3bu6RfztV/G6gJTMtomKld9IDqc/
j9Ghq8Jvp6p+qybdp3PdCYQNPc6G8hH8yWYSyaqQ9OMy+0ddJMfISIuV2UdojK0WlXOZ39hEDQtQ
51VWnJD8pGnxneTrvlCAEblSuUV3LKSzGwxkrweQNZdpZhAembPX9QBXZyL9tmLYcPfL0tWcP8VY
MPzDFpISygaf8TEyt6UDPVTGwTqYCmNlCM4yyodXlhhPqZroMETaG20SCgWZ/87b81XNkWt+wzJN
5MQGslQzgIIuANM9yy7+6TQ2CEeyvtjmkSAksox54GeOnW4B+/JbhvyoRuOmCzDLsCVJSOgEV7Dm
qfSL6dGNaVX1EfdTGiBEgw7BcG2mqKOpLgBMYgAONiHcDJAn+dnJOWdcLrjwEYoZjPRIq29UfjG6
e9UyMt1fRgTuP+Hbbc0Pjdvoe75+RckGQXrTK6i3HyprBO8IIPLI2VKr2SlaTanp/PKASywzP7vl
fvYITpBulINvz6F4QzdLDObO8oYP+JzmStnyl11251LF+xxnExq2q25zA1mXbBCVEs/lBaiwviuw
fAsorLcs815AVuKl0glkzLKbR+4DbQ/a44N2gXj8XbYGCdX0/ZZt9WqZ/o4Xj8bQRMO0Th+KOGER
hBZtzE9156bLDImC3YFrTBnsZF3vu9TZ2lBSVw6P19iGQKVZVq9SmCIxGtlOk9MCEF6wCDObGNWx
/xIEV8QljelsmKgS6AUPY2KuJ9c9pQEZPqXV+cDGooPN7ALgB1sHKQcEVm0qmyMoabEgfXx2+v7T
sF+BU37f38+YvMUJC6neF0e4Jx21Kcr2gaQT2/GJehfLmfky4IVhyzY/zV0fLgcye8IpRw7KhTF9
rltlkGE/Q8Xs4twbyTf+j7PddeQswPGnV7zAaTw/SlDAARhmdKa289an6X85EulwVd+pXeKlcy5D
jPnAaAz/YDoPnY4Rso+PmevxXDvGjreSEcWIYAF76HqjQm1lWx0taIJgpTpaFSzvZT5cDXGzY6Yv
STo23EuKzl1Xuoj5EhSwPNdBk1I5c61nj8gtBiWdkzeD78ZnCkIn6nY2oMoiO/smXgerjKnEjvlh
MiDug2M19drdym5ceS6DpqzTb+W6X0XqMoLzbEzz6+Mrk8yo8tMzFERbFuiVN3OX5xcNxWi2zIHT
w3o4G136Opb8lqlG4eE5tPOmIWHh6mgEwEBnld6LQbDB1u9yKn862PCJy+zNAzG1sIXyq6WVu1en
4ztNPEvzI30NFcVd9MI6jCOF5J5qnGWIjsc4XvoGPRqDHjIZoxkZVclNz9Fz6vEcxKbnZ9/NvgN2
qAsCIui+rrsKWbQUKHzTwVzb0GuZc3wW+/ophSe98KgbFWGXLizFfALSlS06Mk1d42Cds0apkxgD
2mGhRvrX8EjE6KHXDrY0d+So/dbLCCFT+B0YBBVKNkADIpeVKzsecQiurFwvRYlQszFG9FJlv0LS
yroC9nrKV+noXM1YngdWWYkkHNpgCkkC/vOMl+GK3zQtQiCU3ZrBgXuXgbLCrzLvHnRz+OxKe+fN
U1NN24khwab52Z56Dw0z5z+6TDSgwM5axrxilWc9/jItKgW8NmnJlz2b2civ9nrar1NHXvWQicoe
0T5JSmZGsu9rz6U0G32jfCIvz+loJg8MQgwzKEZY4I/hZiio72XsCNZZGn2r2rt2RKPouGtIWyBQ
UOx0piv2AtUD9BUGaB4VlK83Xnx9kaZcXTMV18xvgGpEb/fnI1X87JFhnTrSjqS226BR1zBk/D2/
nCzfblXlI/Quzr7FhOrUr2WgTmXsXs0ofSgFdYj5f8OhemkLOh7xbb5LjZc+OMzKCEeXTa24q8Zj
5H3lUbsxSI6ZL3DQcFzKvc6jQzJa1yRgSc/IH8Sducanvav0Ui2Gr6igpN0WjP5JydUvsFXEIZcr
JPJivjhqVE9eFl7uV1iYrA+MDoSlDlp+pFybJZ94ufF56hFMy4Bu90RCcgq5jsHu/n+c0qPujuhv
ftZRNj8MZgpxm3PKuTTz+2NzDxEFLOqW5G+fCdnoinOqF1DNufX5PIApnqekuNUDxznfF2qnc+Ai
ZYHqJEP5FTpMVux1b1Wb3zR0Nou8uuXUCazYP7SkuS2atnzixKh05embn2vHnEpDlJePpt9+ZtkL
qydzQaFuIoI6fuCisq2uBE327hOeulzBRCXdxl+FsfdOau97aOqb+xncTyX1tlNf7XJBxE4y9yl4
8pDgKkrD9q8YZz6PRccjXE0fwhRf0cREMQ8f95ECE+2tFVS7LPsw4VbBh6Sn461ifWkbzUcxWWD5
x71XIJ2zWPcQ8P3nC9ELxpr5zSzy7EvRjxT4EAo/eRANx4BmCvld90DkgMrrhwklUj0Ro87iIPOW
ykXqSMRH2th0aDPg1h0BzEWGyFzfpxr6fEci8WyOkyQETcu0EBdy+dhH1rdRkeqqYZ6R7e8c8KaF
yaVp5WXyjDXkl2WjHqaIt60uWEgSiRd7wTfzw9lgWWSM5pr6wtoV5maeogPMH4FIH+a1oulqgC2U
tZAiW1MiuK9wMbV+T0Z3ENlMJTzfF0bRPGtGIcdXvRVdcM30BuGk9z42BgmKpboMAwtsBfm+BI6+
CD38OD1I9NyizzGvbULGyqxm9Jmnvr6Ib5kWfwtJHl9SkUeb30QWfFNGwZaVPuhx8h1o3VO0nx/W
2LRXwYR1hddPpfMADC55McLzW43UhRfpqW3bQ2GaZMcLchkxXy1r9dNPsH05RrYPUT4kavjIULRB
QPvsBSNXivXcZ47euN70SbrAJVX2JjT7dUfCTJys0dvd5jG14PZPHA4uhLMveFLmMUOv/Kuma7+h
8Z/nd2N+a5Osxtmm+N8DdR2eAH9QTw70b+y45FXf6ix7aCPvOr8uudcesyy6zIMLavidnBty958c
xfl5HvXqOr11EZNcInYUb2ztw3TyW4IsLil3A+EKg6u93Z9vzyeHJKizBV30DbbMXRyV5Vr3tLUI
GJDnOzi1xJzOi9EiH3+mI10mXvD5+oc8JoTo7MAz3IaS7NFcjU9ibrMWNGDGsv4Sc7ff0BiDTnEs
f2sWS0To7/f3nZaXybBeLJ2BnWpehbf5biU5yv0KYwSRUmRgKIVDyANeGXYribJsFuk8GAAv5wF4
vh6DSr5F7ZyYmlaEhawJIXntw5D2V3ojCcNFCAkDtm0v98r01DOCyV4eg6J7nS/Q/QGZZ5MheCc2
rlpV5jgu5VD96nqm0hYI+GIgnFwb4cOTmg3oFeXGgqRoJpSiXzWdAVfLQ00R6jxVule+hIZxsQOe
LuzUyWb+HurW8JP9drJnRFnmoPd2+KKwAgakyCBGXgAR5aq6OnIlTGicaGjOCrwj7dlx24Vyn1NG
XGitfKszxDItDLVlCcIjVByj6On9Gom3zZKHTmOZ2SpGi2xAQqAxFyxbY3pLLGZB4DwJ5hdMqmSX
s2l01XamalnzbJ/mNjahGgjcPGoT6opthVLgnNIZ7SytgQEepp9lorHNFciHZNVQQxyYmcwWbZLv
VYe41S8VWTJOTCajXVfh2m8ozv2IK1kdmga4dFxhihv6HvEo6c1H+DTV0mC+HCqnex2r6lVA1vkZ
xrT7qIj5+fBBgA8hc8o0rsoDnZd0ZxNB2KUiNHnjsj4g71oUO6vI4ItHSuNm57/bVliPGXK1bZir
X9YQ24/9/KVBPph1GhAew1cqVxx1AM2rzinJG8xzahH/RRV+bkj8Uw3eEa4EueSYjqPLWZv/lxq8
r7lOpCKCaObKbIobp4TsYEt/o4f21sVfykjP3H6QerypMXk59o82rLZabz4KV9/dj+b/2zv+C3uH
adKw+c9bhi/E/Xz+tWV4//d/tgxt8w+L1qCtmzQAdcuYO05/N3fQifLY4dC58yS057+3DS3nD8vw
DMsRjmUSEefSefmbuYOfZ+jS1S2XxA3bpDn53zB3mDxF//iAUcWTAocJB2F4tuO4//SAsRNUsZ7N
KvXhqZwqa19N7pHgH7wUTDdMvuPsoQe9UJTq0QbG92LlQK0S4xHyj3zxpKU9wPkgeq6z16LBrh8b
8KOziK5MYdhowQRtEEE7JPDJE/Vnxz9trZ9dErsnJDXO2+xFLyoIJUli+M+IqrZ5WzxpExYRlYfW
ox5RUaNULN7sqWz3EogSWiI+6n0bbiqVRSsUtU/pjGcojWnEymFXhySWFjo0/XcsivF0/6YGRMyZ
5Xwi0khxjGN1dfjd5cyDKKKoexJD8eHOXIRMt8vj6JAfff/DrfTiiFTW25oz4aGfERN16xRrfG7G
tpkRE/rslXAjxz2Yqb+QukkEe1L/EhOIMTD545uH0j62Q/GsmRPwyeahcCxo9M70GUVBejGtgqiM
pn8rW1M9wrUvKBfcP47JAc4OEMc2dBCfmiRG6nBVGtod65b78GT54Zucj2uyW217P2+vRv3aYDs5
FiWRKxaluWNvui8V1dYzyfPmm/A+MXVkr7VX2s8xgR1soc030hWXkE6jB588S6D8vf5WQk4+lDaC
oPt51hrhgqZq7bVKmv6pVMY7cjXio8Op3wWxO75VKYYROzTt4/28R9t86yNB/GJrqV2A04kKNDKd
Dgx5kfQ3OrXha+u9lDNsSwRW8OxWxu7+qYm9eDYVBuukaN+bGTNSgAJge5SRBzY1+ZvsHOugh7hr
1PyRkfSGjwSJdeHktHfgmpA3DcOkTtXa6LPsrcAJS0xIYlIqBXPiZ1svTshFEcEEpIAbU8UJqaQ0
esoAjdIMzkZMMq4tr0cE1sgtQrrx1bIotZETA3rgjtZOPTBIUp4xZIl1qWfDq+2BIvHQSwORAs9t
w3+jJZORqTN/zFKJPwQlDOZuGnflTASPK8gZ7Np1KhVZR+Xaag5pTTD0/aP0ilcauNqmmytPjQ5k
XA2284CnFMlfM0Egt/vyZCbNj/unqci3mq2MB9Y/JyNq6INZg3mpMhcKTKBeayVYdsQm7Hvx063z
/FWVb0AzvJeMrS/S+vElZ52C/3I4sA2czn9+itWnwT73kSmvntnrJDwZCwvdIh0RPrJcwMgRu3I3
0gh5JayrXuPbsumKTtSMwLk3fsKjlrsuGu8ifpVDYOyRxdXL+3fNzFQPjTO8OJ1YSZ0HIyhTi9VG
fJpmkHybDOTsWL/+/JY3NJd6tDdtin1oABxn1SZE+hrXOCuV0/1T2QcWNRxdO2QxEP4i9OgjFlT6
DF4VZ0bey5x2SOjyMkVtDwEfleA+swFemU0bXqjEbYtEIsMmpAY4gkfNZoLoVvJ7tZmpX82Yfdv4
UfS8WeaE3tv15VU60UvpShhu86cR7REmmGE43L+JzZYunsdT1chh5ZMGdIUfBPd/FiGVfA8tXQq3
O45PAWj8bv50/1IzljCR++hizCEDckopO/lOsjc1M7mOUeqsI84v1qFBkNbaXVMOEoe1dnAYLN1J
Ik0kXCtuM/3FT8P22gNAmUP7+gep6hcMF9Wps3IBW3l+Lmon28BvpcFUd1Bi8u5S5/E1avyPOjfb
Jfpp0GKEMIz6rRTEsHgDcrCWTddr0j1bxMBd8ZPZr3lwZLfrXtvSri7A8/aEzI3QrF8pP4lXTCpD
Pew6qOlUGSt3o8pYO4TsTB/ZjxGwp+uHcDKsV7vMaDlXXvYdPQ953jwPGobivqjnzK/40M/JE/c/
wjmNIu6RKiIryQ6FivLD/W8OcahBSY6FMWdejAmQjPvfjDnv4v639p6BQRjG/ZOLknpvTkQFzfkZ
KcViU0vDg5t0yUNCWklLNuM+b23v0QTo3ZaRfsAfEiIX+KGTsK4VTnYx81gd7cF5pefen4N0H0cj
5KzUN5a9FtmrTC8NevL80WLzR1VNOpRO7VmR/nxpler3tR3E20p3k9fYH28BkUt7Ghj1VjTqKR6d
4j3RTX/dJlzmtEGhj/XMRUIwx5I4gH2PYv6jL+bUknuAyf1zNZ+aRryJEOScBPQaKDeTfVLOKSjD
PQ+FMu0TbZnfSL29OTEFjKB36uYUldTo23fSZnIGczJWCOBu31vAgnP6ioEMjdQEEqnNOH7qsvSh
q9FkNkEXLjW/KHvUNTZwmDQkuXMOeZmwAD3WJHPt8qy43r8Ux7a7EGY6rmB84tz8+x9uV+urvCR6
x56iemeSObeJHQmIEFk0yTAjIsJU/0T07SO9tKKjxuD8nBfhb2pf0ycqPrALfj1ugwG9fUXwx2xf
qhbMrtmjJSuPvV9pqAd9eEpcmyoRE4Ef2WTBGV607YlYWHvQQgmdx0FIxsvGM0t1bMsiMheExRd7
WZmvVlP2DLiK3A2d3gJtdfjSxQwHYvCf+kD/oBS8dO1Y/0QFpa/CvhuOA8L1B4/8Z1GXs/2v8oiY
eAbs5dMHku1rP8WkTBtIZelHXcPcx4aUhP1N4XohNAc9sq39mjbubEIr6Ykf41C9A7r2GMkk0D2Y
o2yomvFHUYwBXYBmpPDC/ivq22pZKgVoobenXUffNSqMjj51q5+lYiJt0rG6Dg2WNtTW/TsWjzac
flaqhg1uSM6DcDevy6CZlwLFpBifZqbZHitZtTXGqHjJx6ajNhNZP3np2iSgH0ya04TXEW8TCU9R
/pXS18KmBWwVmyE7yGXat49yatewoa+1R5wsxUxKEyDRiNAqqamraYbcoEjvy2iNnL8hhBpGiieo
GVQ+Uep47qBytBpxmBrlqCVj9jGQ0VdqEWNl4gBdyg7LEpUpyoe+2Mf0o7ZzNlre6bAqU8X3qgNx
fyyH0vSDWK7n1DbTC8af+N5+RFKERijbjKX2zS7WX4oufbZNi9pr8B1Ewyss8yPFsXcE8/lWpVlP
YS17Gmubq5Q+KQL1tKh9EPKS4yNdmObwMoYOu1b+IX7pADtk+khFqDu4OZ16J+du0R5+7zuAY3QJ
+sqwN7roxcYp0HO0E4GkoTvl2xgwOpzDcmc3ydFx6EX0gKYWiUjcs9ml61pA38D1dukiZDsDTC1o
H+VyaNNy36PaMJX52fesA1iAQGHKyJaeAjdCtQwDBtxHzBojTE6oqpM//zYgO1/ImB5WF7N0iD0t
OVmqxg+kG8lJ+Xa/0l0kvVNcqwNO0pUfKP0Q2zUrkdE/O/XYHxlCNt0AoUQL1BY9zMqyDW2Vj6W+
qmBPXey+f2cmMFZVq89Z47xdYfEf7J3JkuS2lm1/pX6AZSRIgOSbPXen9+HRR2TkhJYtG7Dvya9/
i7p3IGXeJ5nVuCZhkqWU4Q0BHJyz99ptt2Eel17/9aOoaM/a+T6NRHme2+7fP/741wgCBT4olyA2
qcvzlOcoe5wVYhKFGC0W7Ao19LpJ2hbylyUN0jm+Ody38wV1sxuZJtE6XPLnDJuE+W1xl3CLC+gT
dh9NG8sjEb27TRPJ8jAf+iBZA9UYZvd9PqIgl9dR28adXNPq6lz1G8eKROB1+bBjr2B0bljZtVGP
Tb93e2e+m+K1QawQWERVTYt/9uP94Jr8vQtHbgvd46LD5MXG8HxapX9elVskKDDhRasFwIm0Rz+y
esh7xp2Ik2ITskWSN3sNu6o7jjgKz054doSq70RLSO1Y0h1VnTQDZ2qOU9mF+yVxvsW5JTbGZOTn
cL6lsfxSObZLMud4a72wfnJ1i+ToElrYoUFiqY0wlAPxUXPYdIRtpn1IdgoOlSluHjVn/QlTTcnH
y71CzQ8ls5P9bFfNvhuAIbmtZV0dj2PTceZ0J0JFlB1afTwvCW3ulZ6XdTlPqMOhZfbdyVlw4GYE
bvMgXYbQzzaw76KHjK04mX28Iy2aeNvsQkiGCUo3pR+8diK9d+D4XYonmnD6zhoW5tZN3HL8cyLQ
e9tHZjjeBO6UDaFG7r61SW8ROCfQV8toZ4uoR6td3rk07O7r1oz3EIxqNAg4RRc337qL2Nnu0F+T
yP3W24N1WXKCeYbEQCmWY0fl5vLa+aZ1ViHGirlYNbp96Jw5m9ILrqY3CU5oby/4MGVGwk/hViUx
BhTTNlW1JAE7zroD8SAfSurnxGgkShlUWwsj08B0xXCpKpJ4eWqyi52sq3823E1jrGlcS3iXDJO8
9J5znUPKAgEybNcZIUKEtheg7Zodmb0dTDWwroVuwxvxJp+sJkpIIoBEEichnBUFUsqau+7oJcNN
54pTqTDHIK0ghC0wjrHboMoBnHWi4AK1p4lFvvzxI5wGcklKc9hXEXffmGYJpiLeZQemZUeTYeAp
Iqa+ytRdyLwOTFX1lSitT14/6JMBp3fj9EuPpySS96YffyQkQ5+6gmdSxDZ5yBaiXqHJwvPFcNSE
s1z/+IGBCOceFkOjATSruo6wsbzdggnDdmHE1rlwSmPvaHnresEsvbDD7kzH0nW4/WhGeUxNmMr7
kbefmz4mnaO7cR3ABMHnf+cgaNhw2MNEq7pyZ+Fk63JdPOUGUc8czAEuAYIaDZdnO6pvcm7VtiC+
9Mg2X8MLmF6M2CR4vqrcBw7Xm10712ns+xPKrXILIOHrUOe3ygu5usTGilPKtyZo0CdlgO6BknjG
+3BHibg8IAK/1ImBjNW3g97vYloqmJmRYt1xLkb70cSDicgbpTEWsKEHuQZXe6GAOTg1PBye0i6r
4xsD41taD/pYz+VejRFl5ISd0soV7hvWjLAQfBQsnEOP/8gTgA5riqJtC69gXPdMr3rUVuVfpQ9W
TSXlnvK9vouThWoYQxTXqPR5Qb1Bd9x7iFsi2uyFng1ZEwV9jEp0rzmpy+jUM/NAy/g2jbiYGIbz
ElJYYsgpgUWne/I2GfwMdCRgM9Tbcu6awBmBnbqEmyjrHvwU5iuhLtr0mMCiebWSYtiLOCb0zizv
LN0qJo6zf8VbdqrDs4UI6TnqDArBSZ+ZPQDUExXSw6Zc5dqoOBHuDYS7lSX5ryA308B7DmetcMNT
GRoj6PA4BZqVV7l5Lb3wedFM5I2ZqxofPjo5TKGtJghczlV8sYAFbzAAPbh8Kg8pBf9dXseUJHa0
6jDj3Rg3462CS7AJgWtOcjCvsSTpx1wCXHbmxuqQBHmSeL+YPJGkndAQx0RPp2SkWpNbn+EPH0Jv
QWuvi+rIxO3cd35zi0ybXrzj9QjRC31p83v4r/7Z7UOLxOz8sWES+ND2012mMrE1LRAeYaQQ7E/i
rrbVxxyLL11GXy/MFASSaPzpldYY2EP1wzOm3bDYzqVO5VYQBESkPV57B2dLWGJ6zrA+mllzHubh
nca3dXQt+c1K+4NdxOxsRfKRTyYagZaYkzztUCCW1g2NGXHaI/hAspktgUZF5S9dZHwdYkYSozVF
j7j3nmiHHWsrrnZTlSOYd4wvTUKh2bCiapkSpTzE3nPT2dVRz/O0yXKDXOJGY0dcXHebQ3zYkeh9
k7XxfUpm71ZOxb9/PIEjWY6qUQg40VI/OVFFKIDzMJlsOXRi6kC7aQ6IExZk20bpCQfCQzHoANHp
sEkjRR+njV+R850EExarQedafUIT+4Vtx9rOTbtDRQ7t2Om+zM0urLvsDVM0NmUDRrJ/aApr3lW9
gnoS/rAE8EmcyZPFGEe67WveLaRQeiMK24r6yAUTrkN1tiPP3ePnPjRB2gnjE4nq8P+TA66BF6Sp
+9xOzGcLBgtTo0pshdn+TEvxNhBDe6qsIx1RfxM1fnTEW8RNoi+JMCIxF3n1xnQtXMlYw/eMS+Og
sdIrz9FoFPS1fGyPbEnlYW4xmU5II8EQBvSy+KYUFZPn968o57vNMEaffXgcR0MjLTfMoy1hZJRK
fAanShyntvLNDE0ATc3GIFCXoh5hXbSMFwJMNkPdZ0GbD22Q1X0KRqCkodFZ7J32tYKXjpRK7qM0
fu00BgURcjQZbOZBYusOERWqSPyiGPcycBbZD1cVz22YzPwOJnC8TuSOLjiXwZEbbn+tjxZozscP
QPMuwCA2VPjZwnlU/nhnIL+mJdqfiCXFHPa6TDUtYKZfUEFWKo1DD0phf99UrrMLwW2c69kB0rjQ
LYZMt9U9Y+t51U2NvX+FB6Lec+OpXsI3exncg5l1nyJ/treNo6BzEFuwCCtaaRFvI8ljsMo+7Dj9
tnD92rbCvF/QI4+aKHlEfSEh6QYBiVvabWi/RP8j8hQYVjRqhhRH6ZrPtVcXewi4e/Q1n9tKPoH3
tM6G5T8DO/oxGmz1+arrd1JSfvuFPHGPSyqD/CPZjD9gg18Me0SJBvAnzLxkbzXzWTWePBFAfmnt
GopMaRxGs+ix0mNFHBIksWFXBokS0HoIvrVsYsRBddJlxnEaUbDlzDo3OsnEXkdLF8RV9BlA7ve+
kxjsGziNTceIsO4+nJ6Ytkhk5BwnLLoSR2pMQbCpNXreucGcb+IqxkxQcvCTvLvY4bOpikfGq9VZ
W7SQWgcYHLI2C8Mq7Oxu61rlexH7JKUmyzcNA9nsaX5rUNfYrnsM0U1xVKlMt3QtuSgkW8sPucfH
iBRyxOeVys+LW53bQvgnNiNyl6WHj7MRe6EaThnYdw1jDAtmC87OI5IuknkjSkfmx1LoJXDxkFph
s1xbc0b81+Tvh3TqkK7rC54RY2u4YCObIT6ZSe3hmGZHbfwagXPrvk8OLSTquuhA+/LZBIJwUk2p
bnQRkJ6JoQmUMWa7KQsfdXz04pgZp0g2ccsGnOegPgbL6imFVuyjnQb1IJ8Qn4FZAEiOlpnyGkrU
kSDU8lklwLqtBqekVdrXMMP2sxhDFIQiA4ndfBlT3yYOK76BHiaBvEofGaT/6GrpnsPB/dYkHXpX
4lmCyKtnlDP7SUL6n+W8IOqoGqQulb3phniBC+JyQ+C/JLCphBFBHuxiPGWFIthaa5Z1Bd1QLFhN
IhIuBC3Kjdn2h8rDXW2KCqm1335x3OZtAnq174xebJmJC5zfiNFLme5I92sDVmN88HMHzqf7BVmr
gLZSyctoN+9xiJ+oZHLg0jwn+Wt4xLPk7Ya2PA0KXRfUaXpF923hESWzTPGtmN0b4GOcMwR4uYX5
3dOdTyVV4LWW6By5mDPlb4eDC1uIKDwG1UsbbrSzKjn50oIpJ9KJT/7BSJOSThTaqdh4in3/Rzlr
9ggotIDJ5qtRY/9IvqftzBIrjHynVM/c3Bv5RJeu2gpkPEdn1vVzIuCbuP2WlKnyYy7x8BdNJ+88
zkYwQsmROX1J90DCOBWaNvOqOa17DNyR7xzGBUdNjmTS0J5PE3Ndax2o/0rAqz4OhkeWWGZO3I5b
rO75C5f3Egrn1Iz+PoUbeUCTsqo5ORO62b/AFV02fRPaG26O5TUzekwOvdpkI4Pt/rkaGyL4Bqiw
RMWd4d+d2hSPVh6ad72m0ZCO04MnHiybS3Yd1f7e81oG/H2u9uECTKZv+hw5C02cGZnEkc7Cjyhu
qj2Hzn6ChHlTqt3P5eitgtrsYPoeTRenmHaRPM6mCIgfMZHwR0C+Y7gZAyEQoKSm8qIW/Y3AyHnr
0RhCHYb5Bu5vtmT9E/Vic0qcFjaUifjaMEhbbMVtFP5H3WmDZeOizHFsea57XClAx4tyVIfZiPZd
0kuU/p79nGUO7g/aO0sxv88TwQcLYhfEueYPkHhrVdNveh4RF2tjYNmBnOkZF3QSbn5SBv0Mf6Jp
GLSWoIJSb7R48O1964QwEjoADW3Kqi289+QLQV7zRpquOtLCpXvpNJ/KFZhctD4E2C6+RFXOUCyc
N34dVgzMXCTmEQEN3TJcw6k5dMgPjiHjHiQvgEWzDwDF7r5OgFbUPdQ5E7VxiNtiq73lizEQypeA
BzNoDHE1HI6u7u29O0Z3RPnsnQRAdD+IJ3oC884OPQJKtWT2MJ+pM6fAxkGHYWX+DlyIJkc8XjuK
Os8e72oJfkLoJg1CktQjR8Mx7usn2cIcwtUxwzrq3oGDkVGOAthKEKzEJaPquOb9tG517WzMYfRk
sE7PFQuxO8hBdHda5+0ePR92kJJBMrwhJkvmQ4nPZja+F5XzUTbzldk9/QlVXICxwj+booaFDWwk
a+Rny01/IrAihbIUTyQIL3upu6vkV22ndKmfCjdsMdDQ2uvhIHGh/dBpQvE6AB6wBIKXEW2l3QEe
a0caTsOrlel+g6EHvolDrK9eORFcHoroiGkM2s2qBgW2YYOmIluWdYQosbwWgyoYKqjzECdHDDhr
cVpGJ7PCbe7gmN/Vsw0PwW9L3IPW6xCG6SUZ6PuUZCglAF0S32iwTqx2YmLviHvHPTMvh0Ea7FbI
QDMasB51R6Y+GpBI1Prjrmoj/5rOvCD2NGrbCZuJF5Kh5KuL0xfupgvjo09JjBad7Ay1wPPHV1Bt
ut78mRmUsqEW0cGOTDZJYDBOckIFQ+Qo3/zStLhYKhuSFGuU2TEDCPhpLXKJnS/8htFtAzkdhBiZ
QuZG2RA64qE+pE5LL74tHmCcTYZkyLgKRyPnDrNSfvaxNnYNiQ0cTu6xFvVt8Wmh9lAdvKgMz4GJ
gZCDx0Qy25hPDOvGo52lHw0FJbxqSg1uEdgelgVbTB0OLFvSIAqm7ZgwHS4sVr1xBvcrKKajM5JU
MS+A3OMJjVusYdG3mgM3n8IXbV1wZ6jHbEhuY10+jTVoBQV6Dg9BtLPWHOm8Cx+ysdjpEpVfZZSP
JkPCW90ixa78/uSR1hBka7y5iG4xGLNdVkUK6qVYFaFQzbI5e2kqIV7aUB8cq9z5UlaffYBqoMd3
PndC+uYkxvo0nrDBoOmeonskmtAUuFJjToluY2n7R3AXlAU8DYfJNk5DH7lHtzbMbaKWl7yt+4B+
9v0EG6pfIb9ujwEV3dRrT07atnQrMEMA2+i2ncouja5JXIg9/XpAIqhNq874FFecsFAVsZ5oWvlI
gbclBjesD8srEr50b3gGZpy83MW1/NJTCG7Dzn+R2mG5LyCj4E/vZwMa+OIQJOZqCnpoQFYc7hQd
/6hh5dsDFUzn11ffmO4j+oNt7C5PwzwRx0A4NI0LLJcD5B2qQLpYL6s/C8R09j7P1HVWHZknJkZ3
dcd7UrAn5nkFHboauDK5t0FlN3u/bj4P+HVYJX4Y2GN7l2YlxF6RE4hCQHdc4gBuFijhC5ddjJEa
o236ovHBrL2p7n4CrjxTu3tGdVcv+UP/XhT+XdLZ8jj11ec4gysZR9OT7xftGSxFEKWIQwGATE/x
HK9HXK7ODmNrJc4TSJ4thFjuBOrd7jBdGoJED+wqNgVIsQV7sY+WOYKzhXtRpka/q92EVlLsnWKx
cBZHtGqMmrw4c9pPPR3SxEs/pY79MqJE4fIzTRt3nCFuVr6zKWT8IIwqfOg5b+km2eUSfrUkGgF7
IUVF0YRjE+G2SuQMc9XK22YOJDIjqy6eKk4AAefPqUHHKvqa61ndjTXY7XSM8V4jA7dzNV79qKdM
MKGA1FOMBknY1rFjeBdYnvEB77Ld+2xw5gJ6UCi73PQ03zLIKFdm+kfhg0TsqeQ2eKkK/sw4Qfkg
ZaSeMUX55jfXa98iyZXeiMtpS915SApBE4lZLyXR8sHAITpPVvZTpz0snrZ6nlysWaG5ghyr9r2v
IX/QmHtxjCaildd+inr9XLnR2Z3H6yxparozXHuEoBvhdawQJX8gCvtpc5EcQ3G2pvDOorF97dL+
dTHT8oirLfAsbV/dprevWMGNs4ITHiFi9kurfG2stZFEUrIVvSxO0QcdBgtT1fqZ2NP32DEZ/xCT
dmqG1DrMAicYU9pDug6KBlLt1kEaO3hi+J9I/kI0bxxpT5s/+9kJlqXuASHxD3FfQyhq34Dtb/wG
eIJlP+V+xO0zKNYMDH9NwyBrsSAGQ+7YKC5juJgXHi2GgmRo1IRpVIRqhAXfy7jmbJQLsDTf/+Ku
CRw04x9RZTqW892w/c/oTDOajEGxJncMRHjURHm0a6aHS7iH5xbPpAPe0Vbdlzn5j2sKCCYU5zC9
+oSD2GtKiFjzQiqCQ+LGJL6DKJGESJFpzRZZCBnpCBupCB0J1/QRSmNnu7oCvFT7l2Rew5W3VfXk
EFsSrvklEUEmHFoU+SSbDKszOiPspHJJPTEGohEiglBysXiHfo1GoZreQD57bNLR5m6Z5DsjpvlM
EKC1rdd0lZGYFVuQt1Ivy4vM9AX6ILL8SC1QIeIHkLowff6V16KfyYrOTt2a5ZJW/qfEVPc0noen
es17WdbkF48IGMUshtkwjxTZMGwr83ZY82KiNTlGrhky8JYP/poq06/5MrHz7Kx5My6aXhqt0WWY
YTLD5hPsQOTT1LH5bVwTaxaia+Bz7OO+Wc2qpNq4xNsUa86NuQbg/PFDryk4f/xTtybjhETkzETl
xA6ZOSVPmTWQoiOJ05ENuTqUaqsHkOiturvznxFR5ffWmsTDlYKm+vjcrhk97ZrW879S1qJLuvkf
pazITP//UtbXIul+fP+v/9t8+fpfQZ40X7of7V+Vrfzv/4bhqP+2AZp4LoBxVyAiRVn6L2UrmBxp
Y2ZzbQflMlAc/uTfObIAcWBEeg4mOrGiztdw138rW4X4b2TONlcS3/ofAHF+h5egtnMcyDwO6loI
Jn8VTjcgE1s3FRXl33ZI5/pj8sFOShkR6JQbe8vDCxLWjHXbMQd8OIQcJsnQB34kdi4pfX/6FJlW
zlFZ/AP7Bowy0QO8+fW9m78w1F2s7Hqch2o3mpZ3ZJp+k1WKuadusXAV5SHzukNU0JAFbUqIkMl5
5GMJH1fZ99+/lN9IQdJ3kAra0gSB45jmyqr5k6J8CLUepYTxmLXA4BRjiU2VN5S8scPBSkD5QrT2
zrT7V6HC/B8+h1+yfVE0U0HaiqELTHs4AOu39qdfXrr+MHN77XcNeaVM08hjV6158iOT6VRe9v9a
5d+m//Of4fWQmn5Rz/uKZ4BTQ0pLoHT+668jPNWrCjPuKSFow5NORYiPrL71wnyj8LmGEY6Dv/90
rfXj+6tgn6fN45cyxHJtU6wf/5/eYTyMDAKmod9ZNoijRVAyNnDeNqld3IctZrLI1k+DsnUwRqQp
4t0umQYecsNAa1KBTzX84f7vX9Oa9fzra8IF63umxzfOi/plLRDRZldLBbwA5rd76HqjvYy14Eee
OlAPUu+YVtNBywgGfQ3+j/iek6b2sWw7ecpnyJg+btUH6OLAx3xEg15mmJdpdtCeGhTUbeqY+6zy
miOBYxnovs2I/zxQfdvvJP/5378d+7eljb7T5EZH41SynP748z99xI2QmEHqDhSr31Oqu/qoY6XP
dk8qZgGIa9eQVpKLyX4nLuezX30YRZ4ceqDOp6RTR2i7G5Ny+C2T2H0TK/8CsHPad67HLa1372sl
BMjY1j9D9XKZUsjmJEz55qPQOooMaHtUgikHVJowR8D3zBTSu7PJAgwaXQZ//2ad3wwgaMUxwAIK
hRrrKf+XFdPPs4UmIqMSX1oUkBGMugiE954KOtmUSBU+T+s/LXUXyFwvl6+NhGEzoVDPKYmfJ/in
3K6Fe54BFfPFeS+2sPOLLs5N9ElMtXXwl/iJfCY6CYCnojpmRFWKF2M2e9zzSbXP1q5F4kdcnKiq
YktFcJZipGkoLbZx26b7uIAqO0uV0qmnPJeuzhmp+ekrs4DvS4LuR5flJ7Q7tzxbnH94HH7fz9Zn
W0np2LYjTO+XNd43rXLYwrnbwWal/xMxh1ypljNprMMyX4Z+ZX9W/aPr18nl778d67dvhwdQKOWa
pse3465n4J9Xu8JeUbmpUcJtgb5ZOPVdWtsd1ij5aGPtO3KZ8tZ6aTMN+bvG7b1hIbVPURfR9x26
Abdf/ZihUv6HTd4i/uOXJc8pKyWcdwe3CCfgX19YDiCE0AN8Q9IGbaUSORwtIrcerGy5rwfryYD9
YsKVZFeIr7bUT0YdOf/w6fynbwa7qPCl4Az+7cyrS6EyxWhxB1AHM0N+qRUdHSNZI4qSrwvKixPz
fLlrRaFPf//FYJD569uHMWfiPVG2LyT2m18eCu5spBtrgjuWuUVuMrlz8Mcj7oY0ty0H7V9X8pB6
aDP+YbO1fztz+NU2WiiJPcdaf/71k3eyLuJDaTqQISmdujn+IRfzHspafqmIFBiLIQ46L1IHvXQT
ilnIutxfsLS0CkCrG/U7YEX+gXszredKObC83eUi4wqg7zIttyjmcBEibwDEemDCazwwFHWdN6vb
bI2vSiIPJeUPCYFhDEGBbwfWjHZOSZafRljxl8qjxMBJne8LBgU72ttO8Pcf/++oP0VttzIR10KD
b379fv60RSuKoUR5MzxXyx7u0v7Zciu6Ik7tEPsXgo/zFV5aOeA18HoAPklPlCjdxD2Vkd79w4v5
/RuxWaA+VAKFxYmt+q8vpvVcpOVazbt0stoDgKCnMCvqB+ZF7Xu+rr2FfvPW69E6VqXxgzwofZJx
9HkQOOMTbtbZmBkQW+ACDu7g/cNS/e1wVo4QFlUqewjPq1xf/Z8+qtkl1IwMtW6n7eyE3IKiweIh
1QjTaFkWxT9sl97vpycfBOLctTC2V1rkX38fetZy0iEnMyPle276J39a3MeoN/pHYLkJFF4BZypJ
cAp40JrzgibCYLfubrRARdu0F2Xc6+PguW8JzPg8J0Fgti0yV3eEGJT/StGqi/AUl31zh2TMPrAN
fwI0BkItSjGJjQo5aCiN87wgi5CkAFGXRPgrOb6ruL9JstNiHqHHMUE4FTr6zS6da+MwdMm7Kbwn
Jvapa7LpNFiNOo1LTO4cYx3sJwjMZevX0DGUQ3WTXDtVJh9Fu6c0Yk5oQVSe4NZvUJ7VB2dGkOkC
hKoTkR7bxaw+XCQtfhzND9Y0XpOhKp4dk7z4LgZvDkgz6KyCLrh4ddU0wmkU/TO1IOq71ByelUMz
uGjC/orKCtGJQ5hPbEuEd37zSD0TdFFcXRbXpkXokQD49w/56kj8ZcdzHMeyAYnaFmXnrztezqV/
GcGc76pGG3vCkmnoTCINtIEwSxci2psefSe/ag+ZRX5GEwq17Yd61y6GQEllMfYQ4P3TBEz22pba
k7JePHRQpL/ZOFeKeoXFxcPDOA3+4R9e/O/btQOylC3D4VbCWf7LMeoQcmUlJO4Rt0a3FkMeV5L0
iRwYk3iMCOmQ6TUnT7bf6UyTVzG41mubf7UrvB4b7lUgShZMEF29duPqFQRunbKctjd+DxnMc61P
uPXzYxp/h2pnXOEsGhhPAEpZS9YEgqjzAxaz9h92QfEflpqjpOszk1nLkz+8l39a2hl4LsXhPu6i
OiWVyWuuHsYDkisRb7jkLGK4F5l98qBZv0YxIxdX/ygZc97jvTmh7YU03mrGxY5atsbINBt2olf7
NTpO/zNpqdk7ssav+NyL7d9/ISsR9bfnid179YVyhnFJFGuB8afXnteh4w0hp1E2AG5iWo+M3UtN
Bq91tqP5JN+miamF8jAOABgytxI547aInSQwoCK2uCAo2DbKaG+LJacts88PvJ0N0X7pzSNTcFON
PsmpFdl/qoYhSVbWc5Eiqigc42ta4uJxQrppqCTvi5KjcZyA/XTzQ7QubT/F7QGGgG8RuFIy/4gU
NiejDRl5kmGlf4LZsYFih++DXb85yOU3ngx/OJn/daFnuqXz/z1BUbgPR3sIoEH+9EYIpkMMLsUJ
ux+pKBGmmekOdhnxAeFmcvNy6wyM/0WZPdpLex/XE3EFhUY24p9QzksPSb7heN5RDsW7l2fg9pSn
CVqYX3KfFAq3Ny+aQM8UgmHQp7PHx1ggimBoNDvmuItNiVbI6hmbJZAnao1PRspdOfIpjtld2MYv
GZjvfdin1xbJ0E5VnRXkM4R7JU2QqOhesg8mysWtj15qciRuGCN114E19xe5IXwObEHD1tPpkJ72
BG18JooxWFobColXfiyhqINuJnd7lfUpnbMq/AkYa6aPaIZIJA4Yq7fnonSTvYCluHEIohB2bZH2
GPJSG/mdXj5ftu7OruXku84iT1XWGMjGiNNjBayxELutYVnFNjVbwssRJ2YgH/VgV+cBwvkiUy5T
KHMkTe2j6q1D4/Rsow6Q+kGqIKnxsLSpP5KmCkMte+EEcfah52aHxdCnFnrCtqiA5ozkhpEe88Tf
c4O+62/alqfO0h/uMZHF9xxa9oZEWTAcjj77g+oDUYx39IQcXATGzzxZdrKNYFfl9kbTuEIg6O1K
SdlohlUUOPlAsFk9InJOoEV1jNorUV/tKIfRCjf/iEQotEDIJGO+n0IG0OtYNpgkKJyI6g3F6CFj
YA3dDslPQxZ08+Tbkwq0GH4a8/Q81sPFYVq0yxbvyYuh15fDyLBQLV/yJg2PKtNvhUwec0fMJHk1
PQKB5YRg5rExDYdxd+LvCLIm62L10fGFOlieDn04oKUi/5PCHEZfAh8W1P6RuQsg/ORSpkwqCLiY
Az9VR3uGHGgYNvqUluCEmAiBOsZepVUFG8KkjVO4oGeArSw221PbTfpaDViXCZIoa8n/WyKyywC7
bLJUPOuoSVFJM85c/5JiruNjk+LG9CvwQb42WPKWcWjtRkM77Nxbs/4ga+h5HsxPLondgTuK/j6H
tICNpQa8sukS62vWFltzUNA60Pr0Vepu8pk9F8T9pp/0kdkspLxyoYJBjMjOm5wzWFoQeosgdSH4
IHTdWjBgmV+UgGpdryNs1z95k3/nxRSmg4tp0v5ZJvqd2RfHpB9UZYRpBqrVhkqpQa/G6SQeCyyT
DZNfkBH9MZ8UQC6LVJsGACz2+Oq9XwpnzxO0bFRYf0OsmnEHYOUBVPJVdUrICiwUy6S2EYQVMZ+f
31uwhxNAnK5v7E0Gkh1cuF3HTAjaK16adTiQRMjYFnsDYveMfyeCjMxoj7v7l0n6r2NloFGpZMUS
LMQaAREdxdC/7Ms4RTUK1QRTXm7vvb671qp7Mwrx3c3bF8aDIOsSL6jLut6onlxjSgaUmAyN4W/Y
E3nM59mo1yf5Bio42moJWipB2+Y5RnQcapIwXANxrU+XiTQOSICE5FWku7OhLsumWWcb6LyGiMVU
X3Cip/usGd6M3u4DwuMwnfp8BHbfI2TJyWzRwEKsXuxmLIKbkZ16iKy3zlGb0SSjyC2QVaNeT3bZ
TNBLVX4gUgkggeLUlheuR8iBKtBfJbqgfshomcjiXZakzorKf0xHeUsnhyGyDQ2Pl7e1HebuMUdE
3VaXLI0+Wo9UwGqdeQk84rGcPidEbGvtk7qYTFA0TX1j0ysOol2e8yX83LSe3qkWxULYfWtcxC14
RxnTo2XKUJnUGkG60Zks1fxlScEGFJq3moXLpVTVT2mTNZFE79Ei4409W4jJElWAyLTuwqFiE48n
uLOZS3zM4p07HLsJXFUocW6gdYeEYAFCGaY/RB9+r1Tb7Yfm0Z59vOwLEnOkDbMJURF469Yd3WEz
TSBypd9fke5qcghZwe7yoDr3rSUZjcPWUUHT4BeqV9ew3+gBPbrBZ5p1r2NEh0hPnwnORG1SfI5y
mkWlJHuljDpEXi023QjmDDN/T7LfuHdGY11kXeI+WohsnrrylnaAlUxt79JleupHRc6LHB1SUtZY
aDUd7IZ1LfVbmT/Cq/0KTP3OY4SPqH6ELjUXWzI0dIJL15DZcZryn32fEMln+T1iQBxlFZp60ysJ
2HCboy6KG4yNt7lO2BbfVcOnq7vnaUrAveZFyo9PhHLgN0kQDqAJv/oITUESZ/DYQ2/vEH/mRtYP
L8XsMNn9i7tgD67EQzXT4e1JiyLvHt4iY3hSwbL7tOMvxqUEikEHjqnPupuOEPN2FmCNFlRslcGX
MxbcMwVpvYXN77H9Hxn3+slF5ZgzuiaUngPUY8uRDREgI9PVaQLKaKKJ9cOavRPKJhco4569+JoX
EJhhlW6SPF0ztACDNfJN+OGn2ZX3U22+rf+FFlOLnI6Axdg3P6SVUFafB96CO5HtZiyy5X8tD+U4
91urUwM5dQQ6R5YMovU8asZnFMvfZESSgOjT+2jg/LOe3XYSnJoWhpAy/UB65W87/f+YO7PduLEt
2/5KfcBlgs0muQkU6iH6VtGoseUXQpZk9n3Pr6/BcCZsK08e13m7gCHIkiKCwSB3s9acY8IbKId0
G4ngHmXiU49pBjBVtUAK+EormyRJs/nk7pyGGFBTfO0DBBAo0YdZFWlrq+kOvSnTuRuRlDPlJ+Yk
Y3bWF4dI15kf6jXIwW41CKEgv4KcJbIGMU+1GSrXXQRNfxFE0rrcfJ5ApTSqvrNgSny1UagpiL2Y
Pph3nOrRTiv2rIleHju1J2OEwErdCOX+9qWW8rFCcrS+/Q/Uos8g4VG5yTH8WX6o7ipPQ2cW4TSE
oryj/jPuGJwnW6pHgGhBY2g2WLF2IPjpgbqZckgDPIXeQH+gnpaCeHMgZJBTCvOtM9ON3pjmtrd0
d26LkIHPth6QezXzRiKkDp2NNVj9qZjBIOoOYB1Y5nifWQ19wwgVbK2kSDaG3ygYQ/QWext6r8Eb
IP3i71/YpJ8vXZbgR7cGlSR97lP2scvQsF1MjQZ4Zghf7CXdRdKy+PFTM6EhDThDYaSiSZ7scMgt
wwlxmuhwum3/5CnBiyMje18qBpCtwn6vvVLu0X1MGqvc3IRQDWYjC8Bl1M/znvASLbT0RaoHIPBk
bMP0suFsxe1BPvVIb45WEtxXJqls5BGGONVxozCbfjETia623ohQM86Gn4o7V4sXssiDuZ3k/qok
gbLpuKUIHjyE2JaOSkV0llOy+S6szlq1sr4LtaxbZ4JgsFDiloNQB88xP0RdsxURr0YAOkO9h88r
q9G2EpQl14QL4WJget5kHdo+y6JzzTIqUjqq7HZonVOjOAmfi7tslXLlwQhYK40GrMy7oLF/x6Fj
Hxqczg8YBjB92cMK/HhMnFCmHroqYEXt8XNVzVC5ZOjNSAOo97oXXthG1PMyiatLnbgHyq0PoCII
V2/q7mEC5cceaFkrBmGFMzLNhPwqStKPK6QqwPYkkDwTrabJOInzCYij7945ZJQCQwVbIOUSf64G
v9qfB4mb7bViTPETxtZcD/z6oAPMb/VdM6Bd6wG2bAx2UfOKIWndM8CbXurO27T8oiGTRLeYPOoZ
G52o7Z49zdg7VlDM8jx8DjW8npWFiSMCzz9LOt+dDzEiqBBUc0Rk48I3CXC1qnGLAAizbRMy9XX5
XvHaZ7eK9zJkKiLVtWfOIzUVZ+IsVotvU6ZtlePtULiZl/CVSdMauq1PlB/Gg8F7UtknRFq3MNRt
0ivaBuPVAFtkuNNdsDWjosZbZ7qY64yyqZdU8tJSoZxXMKbRGUXmhep4wxzivhA+Jk/kM44I5Kxm
6+k62zjdtDFJ3SlZ026osIIZGPKaKBUyi8sSnGNXsON3fW9X+FpMKZwZRCuUYWEjrp4nYM53XPK4
nC1tWxkiQiQdVbgCARRQPGreTLgYuob4FJEESwy/ZWRknLqGrIhXlt9rdHM8c995SCdtC1GhZwT+
2cqNYIkN17raiMXmXYSIrDe6dG+phDspjY2evyyJZTW0ZZeSR0KowqTRhtLm5IH2UICQye0kpY5d
5cssibprmqC4Zt2/I/cY73vrOV8Mth54XF9IVrogkp1yruJmQ+JR/Qx5YwYauv1EkleVJfUuaUhM
BPJUP7D3XCajhMpieicyY5y5alnKoUChyU3Icqh19OPQZqekafMDtS0BW3rfFglmIrgxlzEb7GVc
27OCCfwRgeQ0XEYHxSqp0/ZqNi9H81gUprGocnwBaLfxJfFaq8apjM0QrZTqjaJFeRB9sFOr1trW
lZXNw4JkRmsCfAytFBhUzO6SDeFRNgQDFy0q3j6q9eOoMNGaaAoP9EcNlMhIinWUTudxrO6bgZ1S
4KZsZINwT9/LxuNaKnQe+TRFSrBpGV05f/4Fq767sPWxWRHPKY5Nr76FNr24YSTNILGd4BFNdoDy
t3nJgSBRDlEHbMbmpq4H9z5p+1eWzDlSYoI2OlwrzlKq3nbS1y0GXUTHECTMsU0qDMRtBDQobs2d
MEqUmZlVLIukgFYuq1VjKuwqgih5NVP3WBBVu8YAa69TDzCO5zMEVBlzsa6GrCzwZCydJirJfgtC
0hTRc9d5tbVNxTkPln8Y/JqVQpkaj4ofYuf1iRWBWDPr2kG+WAFLb5km54qkg6nqEK6m5wJYKYOF
3mviFCMxYkFjJcsCP89dZ2R3OsL5XaJDhR6DKNxGRbkrHNEsm5xAeteftsdmTwh4mljUXG1jLZlN
l11UN8uOxLZasN2pDEU5DF7yiiIFD3bYngbCfHU4Lr6od2xyv2YZZZ7mxj2w7G5rcsoZZDqBRm3Q
QRZDeMTXEMWbgfZi1DQ+EWXS2DhBXqwIHS7m4JewECuxxvgoHZwqer+xUu2aFdJ+jAIsEADC2UsM
+SkuTGuHNoycSuMlgy6/yoaY1mkrzRWYIYc4OdZXZattFDxemzwV5ZnVljpn24MJxyNuXqQqPU2W
KYeIHLC5js+Sx/ssReqUBrZoa0ZSBPlKZl4wZsHMSEaCh8BDbfwW64hsDJAVIje3NSPgvlBgjoIN
NBcqM8zasrWv7MtLPmnfWsm6hzrY0EoSCCwJNJ8nSUXWXNw8VLqNYM5rzc8DNUQoleMjpq56b2t1
vceXNGxzs+0nohNTscGdSvV6U2RcIlVjeCfPp0AYsE5fYSahl54Z8XNdjG9lS/CMpjAu6XC3zgMq
NYjcuMm6MHxwgi06QvWKz4D4P7PEkGk2LYWIpls6Nmmqjl5f3TJm+urbYImG1p/nGfwppy/Emshq
1mPheey/9LX+qEd9u/C1/GtoE3Vrk7SGQ4xIgrE40BpcwYIP79BwktwRKNS/kxADRq/iqRqS4mR7
yESNZtLpuWS2aZ2yTim+HwpDjQ637zIxXGqLNrDnjsnRwmYO9ARhWyIh046mM666kjp9aHsBEbfu
wpjugdpEJJx+KmQ0dwDagPUw0+1YFQbaz3Ay5VDxNFWwDIaTntOBQj1uKd4jFzkzebBtAhTUTtat
MhLNteJQNkN3GgmYoHyglwAv42k37yh4gxnNA8gw+xLh+iFLDKS0pkbNTRuWJvxBNomRRxnUQ88r
EnWvD4k7k5GEe2f6X3Oviw4BtQxDIdQA02f03CpwEKzUeoviYa2zOhnD1N+2kkhRtZRYh8l2dWT9
kLHs7kPorlaB2VUfZAVoBrODjIIJ561oZyOwLoOUwWHUwopLGO6P6+yyyQCDqhiCj+WcwITmM2zz
2dYcQsohuugppTe4HlGyorNnbMrtoryqHsnIA8GHon3wuPvPVuWEl6HCAtOVYfiooLqxRuNNClkt
aQ8hha/wQMvRZ6tJv2IRYEFaIb4rngAsZaHX7VrVl2tcNlfBnPfgI/RpMLAsnYAtihppOM9VZx7n
ZFJqY2XeN52x6XB2H2wZWzMlHYxzG9AAbZUOD0NIrlMH7VRjbFnZgreoDw57tpHVlTM4xjVtH3ul
9g9hU0NMq7NHpchZQmljt7U09KT8bEWYE/K2pLjQyXljU03eQ0n+Z2mKyQD0KTWsQxKJnupb561w
+9Lia1Vvn0YaoTisEWt0wPMs6Jt1MTrK2qkOBEIbD5lqUkUg/nYXxxFFPM329+1YB/uEzSIXj48G
txKfSnaBras82TFQkqSrof0VYjwJIB9uCXKisgekJ317dh1Rr6wGH6Ho2njf9iLe935xUgMn3WWN
ID8MQvUG+8Q1ioy1H9uwpeOUXXnagwQxSG3Spmbt0LrahpBikmDH0VrlKh4M9HT1tg38JyclRSRm
R8vVEQCeGhrlNPStgpy5MS6sbJ8EnDkdgjc8KLfCl4lE3WNjy9N73DY+WSeVrmzJPGXhXrUAMJVF
XUPo6V/qIVHWqqzNrSh68nRhay56THizNunEDrM/sUua8oLeOVoordmdlbYjzkxG4T4jaRkHA1dl
j0uXJvyOXap3GvXu1Y+beM/qccBP7KUXnTpTW5yDwPpsBW5H5YbM5zZFdG467jb11ee2Y40QC1zb
tuCzNEgH3OQZLW5fSepTkVKpEhlpFg2LBiq9CRItD2IBRi/0uhMudnpUkST+GoOhIEsovkzq0oUY
CXJS8UpMm14/zGiAKGqwzFCC8hnR6MXy29tjs9P3rfT8LfWuEOGwoWFy8sgdpDyCEeFsZG/EYjJP
hXpDnq52UizD3Y+l/1Kxu1vXppxE/7hRW5h7xCSRBCEbtTzX0nrJoHBupBM3a5NF47Ito6dumiiU
kcIyK1D3zjfvXZv0Ut/ZtWSaOr41Hm9fpvrPKszNYpdKcfEK1dn2RRdundrY9tT+MFcKme9uX4BD
FvgZOm2WqaJd06I4V83QflNZi9A6CV7rErl5Y6fdvaUB6ig9y9kDVnP2CHwKlmx2e+/6wKdNgO2v
JqehLILuW9p759KJsme1pL+aCq0+dyTYUnsIx60PtviuT1VjYVvCfspS5es4BLwmvRyCAqj3UF9t
6IQ8miOZNkjs1eOoq4AxXOTXRl3XF3fE7ZVTivkSDOH+dsSV5a/ZtIkXvZP+XPRdc22jAONl0oR7
guKgvQTI93XsfA8CyMIsFaJ6K2ne3R5uGO4jewr/szRw17Lobk8JuoENDgK5Cbh5Trdf3P7E8/2n
ZjpL1UghGETlG1VuoCGErT4AFhJLKXLBhpsXNmSLtY/b/Xo7rNsBmn64vp2locIarmfdFzvR6nkn
RX25vcUkqIrd7W37WZcuR8B1j14Qkj1uVeK9jJa3I57OmzOdwEE0xsIs4v4OmdywjcME36da1Ofb
yY9snK7T55pGT2zloZLhk8FpNH2hjHVggMFTx5a/P/TTF3vo3xIA5Cu/nPYBtz+8/eLHQ27fYZl1
l3Ds0A5Oz3V7gu/PdfvrH0/4/dfMFuMg9z+e6fbdT69x+zMDPhVWuArhx+2wbj+8Hebtu+9/no0K
JYjSvv/xZD/+5OPbCW25cRu72v7Lo5re8PdHUMcMFzF6TZpEf52KHCoqZ2A6S7eXvz1FVLXxTlPy
5Yef/3SAPx11rH8xUiddfzysn/7agJ6xzLG4fT+RPz14Oq/f3/KPdzppluKoYMkxfWw/fv7haGwf
l6demVPo119v56eT/eNxlYV3DYXPpx8/un338fOsUbgs/l8orFikiscSeWj93Y32UdCGY/BfJnYW
PIjumrR2tqjoj2+ikqpIrUx52dN//RHP/9B3m676llWEK9gUzGeQ4cyDyc57lmhqQahUO+48nyJr
1oKFujX0/yNy9z9l9KKmfs1yGNaeX//PQ5bw77+nJ/7xw//+5X/H4BVYRPat/vhXvzyo+p/br9Fp
L0jU/eU/pL4H9XBp3svh+l41cf0XwXr6y//rL//r/f9kdzARe/2z3eHTe1X/1+wljX7xOEyP+e5x
MMw/cDE4toqM0rJtDA1/eRwM8Qc5u/okc7NNHWspsq0/PQ6G/odp6pPkEVERejMLxddf9G7tDzSq
+uQBQI92+9Vf7/38XUTOaftHdTsSkl9FGrqpmhgwkHeaRJTo2kfRD4AAWKi+xOFQFvmrA2DzU1UN
FtmbeonFMXDxxSneFLPS74yiV45OTMVRjsFbS++NTAYTFJ/Wll9H3v+60KC9maS4r0Bt6dAhGnIq
Fd/LDGS+kd8srdFJrWXs2kaMVa1CU2AVXokntYgAWUZKD0AJjADtWYD7/diBzxjegRalyDCTEZMy
8DdpmY+JGRgzChZQUo34xYmCl6Ft3smMfVZib6/YkB4Gbe8U8hhZ1qqU4bVKszND5D2+53esVeBU
vMn+OOkcDxgHMakp+7BrHglqf1BjMpl8H+7egJYyNYi+m9TT+RFo0xOS7m1bq8cW8VdWOfTUc+UL
oz6mcE/7Qhj3wSqbdA7H/Cj56TzstE8obZcd3APDrsiPEPV6aGpcSm4JaSOHi9c9Npw9DHwrBwSP
6dvMtUjj3dC+Jml+0Mb2qoT6BurtSY+DA0axzwH2zFTWe0vPVn1VrHQwNm4HC7PJl3GCubUZCFMJ
N6FHqhPlA6hBOu5FyY5HdQm7tVt1G1jinf7xuomjiyAzV6SvgfEirc+kgi3aSG5jQ0Gy3WyQ0q1B
j26jbirOhpsx0e4bZJZqZt1z+VNhNR/6FvhSGF1610Fa3hwQkW9VYtuTnIDD2FaBbebm10FaGA9B
JYcuoLG2AHtZz7HILQLBS0wA+IYVvyAkKzQe+94njU/pcWFHq1EdN7CLF0zK2yZCgUGHjWru1ZfO
QxA22yoZv+ZTmL0agl7L10L22y4admYUL/RUeQkiyKlscdxAv0xJyHEjtnTqlwFQrUo0TwGgHaDH
CFaGk42/Z3ALVsvetvGylgZehYyDfNK6DXYNpmLYQmiPvDAKF3mnQJQDIezX6qOao/iE8jwiD6bp
Tpjfs5+rm0Yaa6t0L7EOANSutZ0p/V3eue4s781XRZNXtW13vkI+TEehn9IdTUPdRMqiPGPHeCj7
jqyQ4qgotKjVviIgrYV/FE2kGozdn03SZNtc3Q/S/Npkg081NFsVsXJFTrXRsNSQVdi/I5m8Y4q5
ViNWWDN5HmhpoRx7CIspfDXOngHTrpoiPknNQAdnf0lkL2Z+6zxTkt56IF+katWQ9LMDbItd1VQs
zTM8jdE34L1vpTZwpkSEWtz2vpRYB3uYr/Sr6KmOtpCkBIFwSQCRlLSGbRbTgUkUcNIZb0Tvgn+u
XnQiVTQ3uNhdQWyg05M+NZJG4tW01Z0cIJFxbgQRMBX8oZR+zyyVuCNNs3gc0+IOI/+2tOPNmFOj
BnhCRwaNhRsjBshZ52lJATnOTQzIxWW5ZWTwTpmqPsdSTnmw960nNkCpoTOldrEt3aE4VxDYDnmp
XCyYo091OjpbuG13mWbEkNuDT3Tw4lnV9tUBYCaGFotyRzHqLpoTBSmyrqCNAPiXXRK2x+eoxMvo
ka1o0UfeKHVS3DXuuDFL5XMAuIdLprH26GEy+BLRYxqa3dxNBuQFHqqQgc2bXvcn9mIU4iaQgqzJ
TC6RM0oLrRt9TXa13TCs+yF8diwSSB2TcVepn2MqQliz6f66Xl2Th+v1M4D2rC3Q0z9HZnqCIo+m
Naot0N3RO8veo1UTHJdbcAdc0wIujQZUt1XwncERkkg+82PjYWpxHJvJk9COxusY5VDYlX6T2Q1C
16JFyxBcHMM+t0UIpDqhLlzawXPY9uhdEKGQNzNu0aE9+mlM+4Sr80C1IpkhnSNHx3tka3gGqXOs
8bMTTyt3jo9lB72JuYqd5FUjvK5z2rWiDS/AOOfCY9MOjrBjAzT1t0f9mzNNE7mafM6GkUi98HNs
KZNVL/4cUq6B3nBvp/qj7MtLbSgbNN6vWpp86QiK9UfnK0loAIzSdm/XkPfnvp8npwaawdTI048d
/G3AN5ExQ1a7VgvgG4MNAcUyw3uhhdQCuqkkGVd3Ay8KcHF8LpsSwZwdOBhwNJ0ZoUMjnDrhJ+6F
owdpYtkUSGJa3ETsym2PyhtMoCq1UfeomgDlIdNvkOXtVRujOh5lR5ITvXP0F1l/pI/zWUU7NEBI
mkLlvuUJwWldWGHEbhc5QPxM8SNUWQq1rTLi7Zn3jsbIPviDwzCfpwtQci+YkmhQokxeKEnxiRN4
V9f60vbza+QmVHAjAKUOsVpBRq8oo8EbpsMcJ705z8Blz7DpWrOhV1501wuWRUCFqyjIb0sShGPm
oSVWTbfRpCNno1GaPDl5AgwVMZVu7obefDAahr7Up4mnFhOtNuYG4yZcDiGxoCmgvIVbGwDKx5L5
Su+bO5alQKDhuE+4GB0Crn4SQfBaaBpnqMlgURf6N8Q7O4BIA6lHRk4pB41PnSnXqqROi3uq01n/
hOLg2zK7E7lvvllVLD/1iB4WnRN1QBp68dhg2NrXpvvZZ0e9zsfBhELM8ZJlFxQKierddNkVac/F
6iinKCA+x6EIrwXqpdCtA4HVkPwS9fNQheZ31+B/tDz/x2X1L4vvf70+//9x5W2hGP7nlffze/Ke
/rLqnv7+T2exwD9sGSomUVhbSI8xFn13FpOmg8RdVW16gobJ4MNK/c9Vt+b8oao6bmNk90h3LIul
+p+rbo1H6biBHdJ2TIuag/afZOZok4HnZ4cn/kkcTabUDYYw9W/WKgyJg5FaCHesgfANJaP0aI+W
t8bBGRw91IB+iA9t8iIIl0GdFoj+G2G59tEzMh2CpeuTx0lqpqFO+4KfxNluBcb5dgiyChDakWaD
I6+hRWlHV0Mr1wENL9J/x3oXxHD3oLPfIWAOgCvV2VpPU2UZunLrgE5lq2D/xtDyUTn+8eAmh+xP
B1ekGcrokEhSJ42hh1devHPsMlplTpAu8pAVo2KbzWV0ut9Yr7QP2yED34OlGaZBiIzQGPsmQ9pP
r+zpbu8JhzBjitnUMOE5wnBpo7XF6hEEVncWEbS2rB/uoP2jopdvAwnNn9KE7LKugur90xX9537t
Z9O3ztX44UoBKqIjBsN6O23PPhyPW1TSTyjV0nMqin2ah9eBldfcTDEqCkWvmUOiYT+CXIhQRR4h
v5VUFgqi69RvJq3FT3ERzipV7eYqcDwaVRh0m7ZZj7rwESCiKyrZs24TW4kWRhb2y842jLMgLPzf
v5G/uQmnEytVTP2cXscgLurXE4t5S7aAgxzWaupDJ9NwSQp6S4EcBL6ODmDjaKRRo9NrtuHEMelT
dKbW75yef3OV3Q4De52m4eKycTf+ehgYBr2Wqq+D3q3e12pmnHW8ZCEq4U1sQG9G5mD3YbxF7xKs
qoTeQ4KO1tN+6yj7aLbhQBhlTIYhkAWCT/fXA4kt2nZWQsR0nVv3lZNHx9GFThzmdNkUJ3KP0FUO
TTx8GhEOz0QVDusu9MCysum9//efjf734QhziUbB2LGwudsfnZ4NClK47+RuRjr3fEFOdSahp+Z9
X5xSG5mO07Wf0qA0sLspzYosCXWVltp7ZHQKtMKmm3W9NgDL9JI1CpQUoyRPZlOx/8pKfOGGv7kr
pmrKh7tCWDTjcAbqDBUs+n89eU1upWGHlg6sKx1XFDTqXhjmqcOhPhNF1x9YcXzOjTrf4xnK9+3Z
qdFLjYWyJTNQuXg9XaUm6JNzTg9tbeo1bMwEcGwr2qvp69WJXt8tGoYeNSW+MPRtNI60q+wxludJ
JteGfb6OBOj63JH5sR+xb+QlmVaZU9j7vq4PgzplZJDzTkxJQpESdNpKHbt3WDb2oUqgzCqeNgsF
zQx/UgB1ersrTP0syizY0N/fy6J7H3s33XEyw1McBQpa2LiaK6gWIX8R6PzvL4NbqeeXWQnXF8QB
LkaKTsx0H+4NcqplIC1Wbw69UGciBAlQ8CskxQhB4eajHcuJJG7pWQMMQw6RdAfK5DZrOk8eUt1/
TB19R5/XJEfEtmayUpUFIQAh+eJtfxmGu4Km8ToIR3sLjxWnvLons0X5RpfQ1Vp14aGtWfmD8gRg
+rlpFZOBItyrevKJENke5Lu3ctt63OlmUm1H+pbBm1nK7NHsy3HlKd64kMCsdnh1DnlYPf370/M3
LAOmOGJYaWtJlg72DUny89QASUuHKVtY9B3Nk9/W1V1VcyqalLgfp5XGw1COr04FgRTHICcR6jiE
RUFsTmETfw2+Wo8s4zcu5b+ZrDgqHZ8swRKWzow+0VB+Pqpcb+yy7XSM6iSbnOzWgWdJ8EmTpy4M
dzYZfRJQO8mfYeGqL2ULwTnojZU3aN4RruuztIlEbzUuaDO6U+Qg5xHpY/OCb+eB3bVLVdFV3HOl
PCAgRY+jqvuu6vcyRyKvd+2zZw5gBV1p3Dlu0ANwt2EaeoQxKTROnbYcL0VXPiZw3zwS3x2z/I1F
fFrk/TwYCEZS07ZUS3AKVPE3TAvhg1lXOAaTInBiFvMxRktiaEIrx8Bzo1uqb63SOPtYiddVbQSb
jjCQgDa0TwFoHKy9EbKVm2Qk3I+h4W3wGPfnbND9oxtpJnxs41gXtoeNmmKKHcCT1YxaJ7ghv0OA
dXJTR2UjqC1ujxtE+kVLhNyFlfrFSoNzHQbaXu+0d4hO2rprdH8b0gpDxFo9mTDCFpqeOmDIaPdW
7IF3JaY9mRrVvm0roB/eCN1ZpLOuaEDOh961SES7i7kUZrkY+jONpmZWFTlRvAMJrmGqbnKP+lRr
xnKVtMrn39wGH063MV1wALg1G0SJBk3ig9FSJRG6aHoDpnWYvIXkiu5chGCkt8pyTaS8tUkCR5zw
GejrbsAqWnc1Bhognr9ZI/6L+5EpgLFq8j3rTKYfFokBl+OUwMeV7+/VXoA2dqmKmvgPkN6ZM2TR
8ZaeP3DuIqcAqUYbyze+jeZgPphGqZIipv9mBP24WpsuRXBGOtZo7PuEYX6Y1INWNkLRMsJlS5Jx
20x/SZhA5m5Q9ue2wQhFzVFdA+OwZwIdPhDYAIV7NWHbNFPsA8e5K7MyWGtwjLctCxhse7gr6pzK
rbDzgFBWsGhlUtnroncvYTJ6iyG6AOTEQ/bvP2ddiL9tEVgjgUfRubl0zvDH1oBrxq1akjczGxwr
vaBtwZlTDRgV9XGHyMWeD9bYg2TE8jvksbfGFpGvg6Y2F0NlJMh6KWUndvvZ9EvjmNmRtTK6PZJH
u8SbkCMfvbJ9oJKhZKdawUAuRK0cgi5fWE1+1Gnf38VjvknCFu6uTwXOb6laOVA4AjNEgRjlV9D8
hNzLhi52hlRoCvgbQ2UzFE5K3XiShccxFAWBft3NqTGinpK2P0meicCVpEEcqI6jeTeZ401kDpbf
WZ/HTlxpC4ffkMvn/stQCflqVUHA+FLiEDWVY1P46cOgY2NvkLVESkSCx2DtuMyou4QeliE1K48O
vMY5C8Ct4ij69/fbzCQXzpao14I4ERRcQULKc9xm1rwojepY2p/1svVWXlFCxnTjuy4sW3jfOVnM
FMbOmcBChTp/XimafyoK7HM5yTQQOqoQzPSpyOP3xk8KRBhkhVma+sTQSFuiv9aoaD/7DZEwIrjz
enwHmRXF2yofnvIOzDxF7ohYDO3exZ3v6AsBHeLoC7TMDoqPRZm7ySzKRL4LadlQvkgfLCsLl532
oLkiPFPMLTeppcEmajQK/BWG+oBO/MxwMOj3tEpmRmW+kVZQofUQGtp2iQGnF3s3WxggEeaoYvxz
qCmgRxN8+VYGLZVjdy1KMzno2kVGXbFNXzPZV2SYpksRdygdwmLSPqbBJXaG4CJDwPWh364NxAwb
aeTZk+rg8Mzc3typjrFFWpacmS3Bo/cq4NCW1IQRFj5ZngTBBmpHW8fy3uuwVDZO3XPp6157TXCk
XcMKXZg2ZedkPhFBvtLe9Zko74gt0EVwvH2xR2yKjXTeMopsc2qZ1MbdCsNpHZ9LTXjvQA2ONnfi
PM6q9DTx8ym0Vc8JSoSGzB0jDtynKNWCg8/OG0G4MqvRSz3HSvIYZGQnJgTQcvlsHQOODnuLZkfW
eHqwgXmucsNMScmRzzIhplHlcV+xDSy6+gBLhlpuh4U2asWr3vvZ3lYEVvKJWZ7nwaGg7L5QvKhf
1OXWCGuxDdUIhXyno+q3MFTfAA+SUch1UVoXFlwxZ1TFzh0Vsin9bk+JBeeYSrzeCJRvhyb5orDj
3Pvk35hqaa2qmughT7Vg/HmKPBRlgkw7L/ZAVtpVV/uYqDKt2bVsGrZh2hHN0Wd3Xtmx9Rao2Bkl
qmXSoayzCJddDb0Giajw0SuqOJ5k5xHYgPGVgjfsyOnIjGgqkEZlt6Qcqu9Kq7tWdoERSlEJIfBw
kAs0v2TjDDtHH8wZQGNkWI00d7nzptfcpSS9jTNbJYIsGKcX8uXKQa++15umWzkZRdJ6lF86EVA4
1gJo7TZyU7sXhM5MByD6wcD7EeNNA2I2x2AjFgW0FCwkuIsLMjiHoNGvfnEZA+tTSErygSskuIeb
kG2RUJaFFDPLLPOHzjXqfRikR7evH1U/H19ts3iGGu89RuO809zsjMx4VtVKf2WJXlPHT3pQcJ5x
dPKCL2xhVX+cOKIeXYtUKseSVfYxLuhBFVF8FmoNarKRFTR9FOqAiAd8x62OJYYvqpFhQQvx7Wl+
iw8YmwRS2BrbWjOO9gZCCOqXvLnLyQGZlQFjZCBU/z6yMwJUQ7ZXtpiPmS8PSRvuItEEd6bxnpth
tcPd4SwxdyXPwKqXEWXdrzoU9blaRfkhxGSHSl3HwVQWe+5zdRuFxFl2+iWwG/9Q4Ckk1ax3rkME
lBg7EfWMtP1KtiTar3tZFu03sGQiVsiIwMa/LiSTUo0YlGwJ/xyHtXNv+fRbTJSr6Ou/lk1mXDyN
ui63Rp/mzpKyRM1glx9jJ2aFp78nLeJE0MXobxNvuLZF+RVyQnjoVCa9xiM5MtHEU+XieNIN15hX
iK7Rpcr4MJpwpvPUHPdh3zjzVA7nvI6CO5tCPG32Hls9YOt9oJuwpzo0rHhVsqMrhmqje9ZbTJbV
vidFdObQjVsNg2MvGkuNr7oTLJln4afGQjlmuQyPg+seuzbqjxrGVaRNyizlkpu5ZBGuUHQu2fqZ
exie+izhdiRPiMhB1c/u1YpaZBvIfmnqvcSkaMnZmPoNOR9oV51wSlbVznmFATKbbr+UAFSQC9Xr
IL0vY9wamPmQaVJ+Jv0ok/d5HmmLfhpHOgLJoGDfyz4yYWwpG9lgJhyDF6sIxi29WZxoqbxII8Tb
n47qfTSeGohMmz7PwhUEhGLZIJRY1SmU7ayLwwffKBEXRItGNe2tyZX+v8yd2XLiaLSlX6VfQCc0
D7caEBgz2GAb+0aRaTs1z7Oevj+R1ZV1qvtE97nrqCzCgBBCCOn/917rW7aA5H8zRcTJ5FTguZ4x
Wg7HBObuAO+Miwvnxon8y0rBLdHKcftsJuq2yjaNrhRfmZZ8kA7kyBwEz61CPLgom29JG1t7SZU+
OWV9hzVN6SmoU9+sl7e+i4KNUcTmJhBWcjCudKHPgmsniNc8uDRaYlx6PbYeO2ttc0JvLvUWBX9M
+hyAPBQUWl+6pSq6Y7XIGMXbEIwKWIOJgFu7KsBQMLgqOClrqw+1tfwBYYFhDuVW63BEc8RN0Ggq
+droXiBo6mMf5te4YfY+RCniMpVRN9eYyROrgDTYrKtPqSV1biUEBoBaYdUIJfUbWqePRu6AuSxG
ddTEEGI2aX82MRwGkLqKy/g80pSPDMA9C8r9xaI/Og4EH3Z8QaqCQF4kqZMzDrkYpaTaefXNIa75
bTxHW9VIGsKyWsS0qeDVkTLfUHDo9hQV9aHR2g1o3eY5R2UZjl3+pOaj4acSPx9Ln1zc5eE1SUuI
MovcIgOjdUdMfLINdUM+hyh6ByO8hoPB4CGLn+m/qVVYncoBBA95jRFNqQn6B9XA96QmCGns6m3H
2G17Pz8JI8MTUNxrqbFgcANT6vl+YwyFN4qmjvWcVC5J0Ig3SFUtcgyhmTw65NnBKHPVlQT1FarT
dyi3RLgsPafthmBpOnOozKzpQrL7dDGjyKdVBVE50cB1xSaDqtY8GM1o1ynBscwkDVqJab5rg5Bw
9rUuImkjqT5yfoBkQzb5RFMJoJTp1ll7EFcxO4T2p7IHC4CmFgWJ0S/P1oR6octI0OuqKTloSp8T
mpMtm5zG2IMZgAqRumIvEJV40lMC5kTsse+ZEoHQGFuMx4qG96SPX5pZSJyygougTCEt3042n+YH
WhHKLjBCC7uTwUTf/AjDarj0ESYq1AARfCbtXbD4FrpgeO6XULlJUCSwcuADWIrBoXgiXOrMLIlA
muXdrCNBFwiRTHAQa5yH7EpqVneToflqqR8SYZl2GeKlgzQNqq/36hduDuOgrDcjTQG/Eo1bmmwD
GP97QQuB3pOgOC0McGyJ4YnXahVueBTZ2dCAYBSrWjgRLRIRmiriaSTwNa6i4ZT+fQMVHzM1Aijq
lQQ8N+B2/txkQe8nJXSvWhxqe+rEYDODDTwUndQeIhAcCl+LLugvmdSbe6lr0z3ykY+5zeTz+geO
IgsDAqpDwNbRVSiCaoevhDkiUnlGjIrOxaaa9+aE3akwMCfFHK1u3aTqI/39NhKVJ30NMyXr1fSm
WrOeqCq9kiMzYrtMCwAaI0wLOFYY1yJKaYGBA0oEBbYibLhUp7H+UQe9w6AGR0Gf3IZulh9rfIe7
IJb83Iwju6wTTknxl5UE0Wvgzt0G756d1nP/OGSkQLAj45cwWWEJanvsFcI4BzHrnusZGpYZP7Pz
TdKGRdPnIKrOaoe0vCfk9X5vEkm/NAZQaQEtAkKCmVB0xO+QeIx+wuUcMmxNAJKm8gOSKPIChdRq
IahrbyJ3ROnbfJd2mXZpF5mzjRnXMPjNeY9wEnpKyO7RpPCiBwHcj6n4ZWra9BC38/wk9rln9Jp6
7LtqeSInJoEjVE2UCy2vsBYse4zXB0fvQsUtzOHUZWF+ElroHi1xaLtIx8aGPOnUTPilGkXUz8Io
UMAt8ofOsACycgT3utYfBExhh8qakbU3PZmPZQwDpiu2i2kOj00tIcNGPt8MjXSYKrdRxo0wKeIG
nLvhGB0Ac8vCtkspM9kToxAQz6295tAOgcF2XohRiFlMAnyE8QYiB2rxQxv2FATiH1UvlsdGpWFe
dPV5ZXQRB6CdGCiXT6Ma0DWzPhnqiS9MqNwEuN9unMRkD8gTKZFEkWGaF83VF1QMRqNZriqUxXai
WePAxIxcho/hozRgkG1wZDw0McO/3GDkRpJLDogmM70Al47dcHHaKHJTX4pFw6PSa+VPgcG9LPXG
RilLZV/GgcesQPmUOSywKQfh21x+g6QhpdVA7RBgXz8zVMPSZSXIo1SjcQe1yDaSOGfenOrLJZMl
4RSplT/nv8TBHM61MupPctnNuy4GSoENgewLvCuDoBLrbXaIEGvqBrVapk+4xufdYkIPgYJIXjAS
vfVjj5cUP7oxsOZ60jwJhsfxPuGJKD0/CHG1nXSFPJaw2ymA17lwMvdTa+JnrE57Ak0DA1NKbqaw
uqJL6j1L3zDJbxoGdSiGDmaQ8xPR29zDwU46mNATShzn+XNTl8FZmL5FZD9XApX0q9Xtw5DctPud
UA6fRZqrR0mK9GtLEdSWK31+uN81OtlyZ3FO/PvdXiI8Il2CFkke69FFrd8nZQuiY71bGbp5whDx
SBNIv95f0PCF0Rb8fUfugmM/lfQ97luCnpupEwL735vRl5LLSbr373fvf2lhIrn3lf1ebn1FWI/l
w5LJI8WDRidEL492eiM/joUsOzgqQdEM5ETPNG6cRqV4TIfsgwQDLIcN5ozeMjHCYtWVMuGqVLNw
xS61SaN6fLo/NAXCjyodlsP9HnWUiBSFrHi434XCgE00VBv/fhdTauQ38kwlZl1bbEo6Zw+FMIF1
vT2w0AM/pl/3J0UzF87xnG7vz90fwvZD1YMQkvXF0xp+oVr1+ffSFTXZ2SA3637XiGiLIItqdve7
+UB+zJiRjnFfWW1x0W+jcnDvz1YJeQxcScntWzeDyJ/sqOfz2/3DSr2QPmda5w5Sx/lITRJqH3Vz
ub8yIBGKFK/idL+nM/9h5ILr8r4eJIZ0hpRi2t6fTelYbuK4E7z7s2Op8ISs4rlcP43cTqQolGL/
exuYBBUnpe5/fziNKMRLNBOpt27f7+XBII018tn7Q7Egv4mdlR7vz0WiwEcxdMSM98+TkXhXD7n6
+zswGpGQEKVpfm8H/ud2x/c3/N6OTB2WR6nEl3F/Le7G5kyN/Pe3CTlOvBpMvWS5PiZ6qXhlKsuH
PzdCztw2IHWOUWv3+K/H73cnJam2S4ZUZ50G35f/12KtsMiOGWjMUWodc9m/lgmE4rHusXXfH7+v
5c8KoLxID0Er+38eMteZ9p+77RwWnsnU3Bnua/+zgvv6GqAQ9Avr+fca/rFMpiQN0mLnvqo/2wRS
wkQHiWPJJ6Qht/+8059ldKuriVGgPim25XbUpyOMh/xRIKGB+WTf5Y8AmrjJEgw396eiMOV5VMBO
Qhva+bPM/a/7zX2R+8J/7t7/arroqEcahcx1JfeH/v12+v2dFCVRd02/Zj/95034s+p/bGKi1wrs
nCx0fj/4f3rrP9t+X6U6Rz/kOBZW/tT/+nh/1n1f5M9bD0XY7hfrfH/kz1L/2IJ/fIqxzphdkUWE
3fnvVf/jecmcei9ME/hLbYkfSgX+Jur5S1sxxoxBxO2joMuhiqoSHDMQEfdnS0ZLbgRKxr/fxeQB
5iODi3FfOF2YodTroNxqiuJFJ3V6V5RR6dwXRmidPNY5eUj3Z+VOGo6wRV7vL03GOXkS4m57f24u
s+AyDC/3191vpoVBXFriOls3ckyzBxx00vn3mpbhHdN3cryvqbPgE0hA2fe/V6Vw3UL0J/71AeCp
uDJuRR8VVf6iKIbgNVkPCnG9yyVY9PNel35/gFqah50QcE67PzvEFnqVtVyfD/Vh0sf2GpSIWWCI
zk/RpECswb+5LVpdPCtTA79qZhwxMTcXqFt+a7PwnVVG+zKOEmN5uZn3oI6aA1rBwKWoob8FlfJ0
X1RtmwcSU5Z3ndoDkKBZOvKj7B4AdlqbIcg19L5TY5vJVH7HPdZRLf/ShdIg+bRLny0G8r5OX2GX
a2N6ttRocaq+nn9Is+7e1y8NwY8qzMJXI0S2nslV+Bi2ifmoQ5Px1L7J32LBut5XTzFyi3S4/LDW
EL6IVuwJuFb4oKPf9hvi0y/gckgQXD9h8JmsY7Wl6p6UqlC2aa6lTivmaem0c3tilKIeQFKElziz
sGeZAQihpU9KEv+0c5mq1H0qIbwMwFB3KbUgsCYsTEchuphB8UwKcH3Iyap4bsSDsWIo4F8WN+IG
RUoUSA9Q7+S3GpTvrDKUaiRReTJK6+n+sK624Zbkbtm73x1DWr91M0bH0JSFl0FRqffzalnpjQeo
mzpNhkJjLDwqwZVgw8Wq1J0BUOnJ4iqH/Ri/QSdUe0PPxrcpSPqNaRXmjlhH9UmIGLwUhCF/qjUl
2tCS3yZTB5WgE5iUhdPyFKaomO/rkEmJkaXCehMrrdhwkUkfMiLtniCOzTT+WEdGd6MNEW1OVmV6
aauBFO+nPMB33/4yYAKFl1ak3CuDhKB7o5V0rgSjRMlcnLWkIr387xsuLOB0hpIK2P1BgenMX39S
OSx3JSNoecmzh2rpUIzJ42MwWDF2s6peb/V2TbrFnLaUALz6rjnel7nfMNkeH+9/3ReTczrDEF6U
13xJFv/+qvsTv1f15/79JQlsgE2k4yj+5/v9WWXXEt+t5MNXRPS3CJ73IhZhdakK4ANMTd4GU4wP
QYHXwTKS6E0Te47ZzII0XlfhWxK3k0uOgrltZWOfSrOxrLCKxSnFpXrCxUq3pSNOcb03jUm6E4uC
OD7I8oZNgwBLjmydEa0HJzQivzQJx6tvlcYxVmgShDXa93itENxvClBlujBUz103rHkDVrxp1Kp+
mI0OgkITjSBJzXHw807FAG9QbZwpFttjtGhOpNMwS+oee0fUWvsG7wuX4vFRGFc/6oIjQ8p08T1p
lB7RErLoJGMknM31tZp14yGWMRNL/KgcGc2dmgtbGQAsnkEA08kQvCLAeczNTv856sm2zItjFAft
T8oc24FeJgyebnQqPFXA8JijunUyv4n6sJnDXtxVZPGWGdCnjmRZuZmuVd/aeNIFrxITYyMFe3UI
440+g0JbNMhx8oCHtOjhwww66vOupaEhXqBdCTTTMN+kmGHdNHotYGbvs2hpqXxQnx4mfnhGKdzG
gfmilSvhjjMYwjvm52sha01oGlFGN9rOKExotD0VoV58SKfKtE1D7Jy+qEV82tgFTDLXckGtr7Bx
xG2RiqWvoYuDr3MQAlYX91G4JQfv05z7W6gG8AGZNHmc+L47BpKkwEX52VimGTuULvhyIkIHIAoi
FDhfiSRktcN7hhvJVeZoctM6M3Zy1X03EZPxqh92U/kwGFnq5xMGlaWmN6wBZnVQ/pIC2nSNh4Rz
Q+8RBKfcfY3RsInQcd9CcLvRIH30cT9elKn6nsvh3Mpq+ByKmbfk6nwOFlgimvCtWHm3yWfrmPM5
t1i0C0cZ5dp9AckKUMFkmkHt70UBXZaho7R1M3/pg9xXJmL3WurZEXsUTP2DtQI/DTh8UxXfINp7
soqlXAi8qFOok4+kOI+cjuoyPSXAFeNkvqh87bCMXEEtr1QIRKeZFHIgwCrhh+dUIfqJWl8kDZfa
lI8Poob8Slem1Cly/PhBJm6p1BzHPtEowCQP8h0NFfcHKelMr5KZWYQUCQkqaXzJPFLj1oj0BTpG
vdPFhzRxKiexkhjI3o6akOMNaja52p6mIaYfLRz2FswMtxA0xDV6ELrpkmwq3filSjQrG5xHFRLl
hZ/cVhU+MlUFicFUW5ppXidgnrqhfayM7l1uACZxlZgVxi0Gn1NRi9w3y+BNDuv3lCMN3C0BiIJU
vy9VW9jdoH8PqkT1/O8b+ocvUPIwvIRQTBEtoM5Mbm2f/1i6LPHnSqPUJ4PiLrQezx19JzrxOA3b
BWh/jwgv5oyTViXFtDa4qAr+2DBiSE2ll6T1utlS0Ce1VMV7mCmpj74OfLGqC0wZRbcqhvChGSlX
hWjxnFCDsBqOr9JpEtRdkGkCw+nIm03JV5nGsrrYqQRIJahWJCcyMAE2E1zBgjwHpxYx4hstwERF
JAk6rjwpPyrxbG2z0PTklCFf3ByHgmZrLoqQu8LnyTR/FqmqwPxmV1U46JrC3MAKuGqC9ASGqHBI
VNZFugLqlQH0BbtKx++9MjepSIq6vKbPq+KxRJW1RBGkeuSLdt8zDehr4FZKaWxFaaVOG9R+Z8Kv
E/2p5mprM/StvECVvXRsjtpoBH6RQQjQNbLr27m61aL6beW3QWt8MdePmTozkcImSucreOe4bGH4
tA9avuw7hfERv41NDFDProMQXSj1J/RxflTW4WPbjO9E/uzlBoAzKfe3oKiGh1zsfmVDdpgoYNiR
REg61kafcLrPRuGgRG+TeyYcbmBm274Mv/SYxSDGHjS1PE55bXpqIMh2LXPYy8pcMS7zm8lI7LTq
y+3SmKbbGmCXiHj6Lqb5hV8iSXKGiBcqLIxdB1yH0im/3RiYuauBTvD5cZCPHCQFBLXxF0g7o8+U
oyzzpxge2mzZJWG5bPvFuA1EJSriBFxkbo/TkP5AtP6Zh/J7nCWzDSb2Oy9ggwEOirzenL5laAl1
/CMUhOeYPM+MjjSDU5AFUjcBAI+duMstv6cnrglTsuOEfm0baAxZEtVkLWdknOeL8tgr8hcpEeNe
Nsv2pWkYlumJ/nMJRdOG+wLqzeDQLEa8MiU9x+CnouxRysngvmZCZPOWzPOIjOlOiZKrQKcjgGN4
DKb8KJWyTt167RP22sxF4RfxmEp2RCEa7+WyItJPCRl/jppdDCi49Vw+mmlEY1JrA64YcnBQYro5
mHumuloOVQ5NUFsSgFgMbZdReQwZRhyNVAZQJOukuNbl74R3s59ql3j6AcgU6Thiat4alSZjaam/
zKDy6yxVvBiC8t6MVM7JXXmaLS6viK8BkpXtTgkzizmYou21/FIzIH3zFGhYO7EuXeCtzVNqTR8R
3j6gVrGyFRJCKGVjRq7QCpcKVLpQZJpTq5QMF9l4G62Rjm/XHcs06y5DX5S2rM+nQZW7s7DMzEUy
humSptGxEjOIwRmx2Ktcb6RJcqRBqUZl9kpoieXpVvrekGqArVLSnGQoY7/O8VHT0uSMmSiP7Zh9
AzFSNpyNK0LKF6flD9eIY8NHsPTRh13GFJF8CFnsSlcdkvmsNROc3dhUH8ykLGnX935QmzvRYpbV
heQy9l2s7lRlcOj9xvu4xRWXMo1TgwgXmJGDbuUC8tBib+4XaTzr4ELPxRh9w9YtXTGsGdsW4qmP
ESo3IL4ELQ1flEj+JY/JFWs7dDt1hHmvVicD3NNp6VrKF/HUXErRHDZ0JrymHIK9iAnDq2updhV2
+U7I+tkzuw4ws5H4qijUvpAXn+KbwhDoWOLHwAjRSaghgGiG1Lt3UUyvWq7j+dDAQUKlXXk5nlBS
NaHl3fUWSJSzQ6O6WThvDNmaT5PSBzTO28A3s/yXMZgnarvVW0oQzmZprdxZzAKF0mykCJkqnIcL
J1F1Wmhbcy6Bp105i5FDKceMOE1glzpkAfs4Ft+r9Htqsskb0s9WnJZPlcQeSx42wlBI72aXPsyp
9DiatXQdrXo8pAOSaWWv1lZ0aRrBFrI03JfqAHNQId2JX7QFJlN+FoY4fUa9E8EXTYNNqE3FCY/S
THt+jPY1upuid42OXrpiXsseprOQLw+Lanwtw1g8hkkVIhFbhxRt8pn1g0n+8nJWJdVLTFmyOR/U
7jiAQOm64LExaDq0wzyCN1fCt1RlXFkh92CxhcHJAsItDhTR77Wp3zYqwazlZFGY/GyaPN1LA+x7
Qx6oHgRi7kv1DKMSzMFuKeLE1YSwpr+clf48jrRaZizos/A4qkQ8hMZBbdvquYR5njakO4dr0iJl
BPwgpX6OqpkxKR2MXRpKA7Hh5PC0Ugpp3oot3iftNpKhKQ+zGm5BKB+VZMqv6Tr9UPP4NCKc9rIu
nhiSgws0BsNw4FQCy6IhtKerj3ANaLgD7lPeNGMynAeZarZSIzrS2kvDyOWDBqXumtqguq05XJch
inZdUz5Z/TgfMUVxUkLDt42kxMmDRD8NU4eNum8vZIc4aT1UB0USXoW8VB6WaZpoayFejBcAfMXY
ncqI8PXQAlAmWwmEviJ+DKRx3E0w0Dys08oD6Pwt+MLOTVL4zhOeVU/AjO7lFT8Z5HSf9STG23Do
18J8QxDymJCjoQcPo7k8BIOuwTDUPpcaqmBnie0zMkL8NiC71JE+UqsDiU+FSwdP1NMs7YDISfJg
LtDNuOOGxeUzZNhNZ5TmS26sqLC47S95xbEbdsTDqP3lfqPrIPTTDRScxEsgRD5kHSdeXZAfpbY6
DqUKj1DxA8RbwINGAF1ydO7QcBN1kZ5QHoFDMtCRk3peY/XmBkoEM8lRQYDAM04/rxNrpZf1h1xJ
3byXmk02N0RwVARCjMQFeAi52V+K8pRAzY7sGaaiMzllbmhkUACSRkAWp5M/TMQKd+vNnOaKE6dm
6DW5FjzV+mmSUxyiaiogYpb6l0CD9A/1PPI0NIsEtIUvqqhONvM58aUxyucuyb05XqRXYP77uiHU
lhTzyG9zWX653w2RBDIOAVqsC2r4zkgImEX9wqRDO+A9BvubZI4oMDMLMjovRTqUV0HI8s0AsIta
xWsxNuEXLu8kHzdgz4N92bY3vBjO0FntdhDL/WRFTCMb6dwB1zsBNE00Wukx5dHjOBMQIOESBtal
vA5C99kuY+x3NI1iapyYeX92I4ke44QUZyTuLZ8pk3boAQxUM0wudeMwTUAwqIoJriIPCqlg87Rt
IWgQO0bLB3ONLwpc+Fsjlv0FUYsdhhZagX42jlN7CvBorpfPcsMB8jPJImU7qZPgCwXzKM5lIVrd
QMIEjv1pUYO9pTFCoqBy0RPTgDTXyzuC8vLHokHsZIWxvG2zFLQuk+2zFQvADqRCcIyJEUxXNWiV
JmE3pSuMPUvhcip95TdZZpEgXf7fVN+YP//tQNBJHDVkQ8Q4o0r6v5ToRVgrRYcewrmLHNOiewUU
m20y1QoPcq4SZM3137t/LHPO9rOylHvkOtJRVm+QxKD3TF2wsZa+2ssWwBH6gof7TZzDml/ig0S3
EQTXZAdgTE+dCVTh/lZNUEPwLhMdcgbaMAa9xkHKqQrMEWUFqbe65wHHULtwwq3m6eeAEpfrdojM
a1b8Yqx0uyw08Qm10mastB+gJ6Ybs5iJ7BTCYpITVpACkUKykvqseTwDhHHJKvqwQBzsrJ6xYRyT
+5GFcu9UHNwYvyFf8A0Pu7v6KVt/z2rSEmxItOTq3I5RTS4WHXaJ0JRAObR1057yX4vkhKN6I7Ma
/SaWal9T0jfKDcZvLfzYZYXDaa08YpC/NrOa7IZBJUEmo+BnZN10DivGHGEqfpTloP4o6blLMAoV
IJGtfCMqBNXxYotdA2beVKv3tsKv3ajxMwWEZjPOE5jqhqqlAAW/bMn6TDSE6gi8dj31B7sXGRH0
WtJ96G6P45LJRvtFbdl0lnwNJeSy1HVj4cwzsmtLJL7F0hdv7CwZDWP3s9IInyig+vZUxB6JqN+n
iuSUI6FhMnJ6myC9hnFWpm3SECNLhP0D5cHHkHMuX60AmULHmJ8HsTmy7Ca0pG0D55ONP0Khrrmc
C9X6yQesXJVEFDrug+bVZiMz/soDjI3KK4O8b4pKzUMlF/OaR6F7VS1+wjrMXbVNxU2ZjQhpkIky
uMtu/Iin57gkd03Mr7OhjbcWYAanqGSN9wzWXy1QCrZJYEMrUm+yeW9RTARG4YPmOBp5Wl/CwYqA
zahae856KvlN2vj3Lc7R7T8Sd+k0HEtrSSJ4Egnye4wF7WIJKbpRRSudaKhzH6bB133cXGcdyRUC
2ozhZWJtm7tRImLYrFg90VHaMrEm6b0UJzDbqxtgRYTGLVrQsH6kgcJoV6Rc2URvTTbMH0PC8RJM
866ZdPWhF+X4JtfCKuN6FKKmP7dxIB0iWfBoglyRU0UXY4L0WqqIFUcBw+DYZBsmCdVTRgYPfpOo
MJQXzsef4j5ZRt5g5PqurKaNtGmr95ku276AynmckOHHhfJsCkqB40qLqORkghdLFiBLJphpsAR7
ORN+BBaxK3dXx3+LEoAAk3//Jm/9J0TA/xtI4L+igf1/iBKQRB3Hr8WJ+7/mCVz74uf/2LXZj+Kr
/SdW4M9r/2ILaP+BA0pHjiAqsoyHF9/MX6nlGmwBRsyEMGCZ0Qg++5stIOv/gTFI0S1dUuAKqquL
7S+2wPqUouqiyGCUl+uG/N9iC2jmv3076P41TFr8sPBqi/9b3m+rZkORBL3q7iUXrZC9ud429sE9
fXy09jPBHPbkzn7tfSnID8nMdp5QIZ5R0G40G5i+DYuA/4hZ9YhjeqXiDuRU/9gWPhlW9rTR3F+J
Q1av8zp6o3fV/duN0DFP96OdsEWd6houyBUXLOLmVXOBuVxRO20yJ3S/Cofygt25ujNt+m3gDS6p
XzYcWjvcvN5q+7q4gh3bP2lv2yPLhu7T65PB9m9OOGe81Fbsp8S5vOx7VvOR2q+/Ju/haMv26/E4
2zdUfg4cD5c1LZvaUZ3DSXZKPstH5068lWSjAXV670Aapat75E3YFN0c1vaq2U89m7G33Nu8Bfrq
u6398XTjz9Td3w60GVj44wAW0LmeTt+S/fnO1tqT7T/vdrva/mk+aDflpj8tn4xkq1u+l3ah4yR2
Yyf2bG8BZdq3w3X3YdhPF/fpdnBn2znal9y+veZs9uEUObebZbunmI28sYPc0150JJ7aYGCyP07n
3Ydln/j6SnZYbX/83IhOvS57SLcLD1Dp5xtjsmefReLzfrIO2TnEds0H3tyYW9pXZPg2L7/9RHfK
Kzah/WzZrHXa5Pbp5+G2OZ32pytFP/7bnja76wdfyUdpH040D2wyLPwTGUn2zPtiSuTAWAQ7p1dB
O0Kxrau0E/bRo/jE9n6Kvv7R3JhyMKY9iZI9n6othaopcdQzpWP1HZfCsO32qOl9pjAe0FfH2pQ2
H3/3sezglDn7275mqyPnGtrfz4t9/Sl6oocBHsuDN2zqvXb1jp5pv2UOb+KwXV4J5skWdG9xe67m
TsuMofeEiWHHNlXsH1+98xoVG2hQQ+w279R+vjrLrTjaW3vZMjGwQx/E9Ze5I3rIYQTNF7vuG8u+
+p+Dp/gwvbxqs/i1m7Jw6njftJPcxUXnyH4+f5IM5Uw2e7DlmzpXdmUfz4iB7cJ5OL5da2c3MA2p
juMGPcSW64Kv78yz5VFV9tCJ2LSOXfGdAVCxIUhgE3qhHW0GG8Aca40Plid4lmN51/WBq7/Lndwv
D8OWmFSW/y4dBvzulYw6+znh8OWg8PMdDjSP/DhHPgmvwUY+xwf9fQ25Kuz25YplfdfaV93Zhbat
27TKnB0NN9sBq2V3nCuc3Hl+7uxvGJWs7zv0ApdFF5svyLAPt9h+3p38webEwQ/9tbQTx/34eT2t
Pwwyfux1E9lWmOh25H637ttg71SHt+RrTtjFsfNJOZ5D8bAecocTByQ/Kl9w3h5j+2PdJTjNvWfd
+dTZoE//zP6+PrcO8Vrs/9o/7Q8c1s/PaM/sAyc3wV7/Ut3nlI16B/zrnL/B3a9v/vzNnTPbw14y
3c/P1Am9M0Ed9nPIJz0X9lvJngKr6QR8G4m78KLzuvd/f/TJfh5s/wchcE7hNM7j2+fzerwU91c+
8xI7d95C50VyGvtMKAu/e3pp9rGzA/uxdTNb83yqAE7sv2f25PyAzb2r3cEBg7SFmZz8zAdvKrZD
wBGU8OnYDacbtXibfTLZJ/6NrgfgiPUeBzaYOKQ9B8qwjy7Tm+yxP3+O/Aw4WdKKsD9uJ/Yeo3xn
dHX7nL6Uh2WbneJtzPmLeFp+zZwRWk6164HHF9u6RNvyVedO4HOKavk0HL6Z/W34bypvxwzGkR4M
j+6K/aL4PMH/b43tx871rLNAwUn47cgupvlhx+yZd8H99etx3ijO+9sbYYvr2XLdhet3wMHhSE7v
Elvk5BvS5zYw6V3C5RzDfUh473fv8Zuz08D72pdf+y+HX3lgv9GntX9KPPy2OI+M423BJZeWMxpT
PueC8cH+HF2wFex4xfl8f/S/+Whnb91Sr3ES59XZXxzbGe3jm2//CJ3t+e3tIbInT7V/sHr7vbAN
PiAsbC/ytoTAOV+t97VvNu7H/qvinXr7S7bFTWT/2qNj5wEsVZx6uBIxEeXgzxzFjnayr/qv8+vs
YY87cEr0KRRvA+fXa/ZCEsa4vVT2+/Fltr+On53du7374+HXr/16VqYlzZnk62u0L9un0X0TN42j
cOGsPVfYrR81Zk99RZxR3i9P1IvtzCf+1c3Y3JfqpfALTwqd6eN/cndey40rSRp+FcXcc5feXMxE
nIIHQQc6kTcM0IOeIEG3sRH7Gvt6+yT7lUy32K0mz7QQ0pwZTfSRAQuVVVlZf/qUhikcbs+LJm48
dcXukBCj0udLDHH3KRBLnonG1QY6F4ojyuWirTlipGmm0i7vFY8bMfVEU/2op2w7ZU9UmFoZe8pB
G9KxlRmYIZd2TD3q7aNaNo/8FajNRjXDIhH4ipxkqzZHTODVVMdoN2qSX8/EGEmRE8XSeKXUxsVW
rVgq6o/dbs22habUzI0yrMxFacja12j/Ix4fWz0u0HFSjG17ofnM4wzbhFktb26asUYwiON4VJPU
5xjN8+KwFbMa9Qw4yZtKUMQJWFpXyEv3qFNSytCriHAfcTFOxpYkKpjW2erLyqWDlW+M+6N7Gh0r
88758dxZx0Smm348lSi4OcHBog1b9KcTw5BN6ikbcJN5NntcYnPc0mLTDWq50ckISicjb4ZTljYp
yhvRJNNFjGhdyJfk84tGhT5IuCh08RIKHQck53mAMPhnyM5uVIBBec7m0c0IMdw0WyuDuvSqqa6U
9lEUx6EoTVRqvKlHYbcdR7uIwUE4dk0xXM2uO1NRNNWOomkGJ8RRqnbZVIvMG/E8rJEGANseBVXJ
LJgMTMW2bVR57rbaRu0eVPpeCpZegkGCFQR+WWAecyuyW+bwDbp+p7ZRiljya8MJxbeogJNLAInz
WcBvWhpW3lRb6uUXi2mYoSIyebeJpDp3E8Qcx8qLbGs9bec2QJOZu9IpJ9qggiN3CYhIXakpJ9ml
hPmMVkNqvnYp5q31kWw0E/8YV7OUvFIEzBFses+gdignegurUyVc7ciLe6quSwkz4LQXD0PKiqih
nRJHbW1vBqfKRuceafG92dM32l5QOl9B1vvarrlcaLli7uIUthppMzpJRmpcm2sHyzc3jQq9Prg1
fBezvG9KTBBqfQlqpIjFXlkkg7iaekzaZ+PgrPSpSrti66Sy+sZRy6gnneRiNT4+qd21lil2qfDI
RovHBhZr8JaE2lwGiFHuspEvQGQlecVXRpW+XulaWYX6FaJBR05RoaUAQgkwV+nqerGkl0qlilUp
rYUu/ylx2yJptAsvLOrcn2z50o4rU6ipVPqVbpaPAmHAiSDMnTCEqJT0reBvE6FbFQlutjzd6OuP
S+7bteiftUq3Umk8NriP9YZR4T28VHf5h4vRstx+n2tsLVTupV3JqnQvZqPb0BHlseKOBHPz7JK5
6/S8FTyp5FkNqZ5Qw0TrJsGFKx2EaPT0tCDYnr2hdOshrmy4zCwuML5G7WqFV7q8xCqV0BcssKyl
NywxEBr4wxEV3YF6/VHVK5YlLyOX/2oWUB7gIx8EYz4BlQpFQsXeaT2WHh9hf6BJsnQAVJAfbNBq
Lqwluj3zYoEJdZhENaYqaCapbTpHN6GyKURMiNapWlfpsZgEiPVL/W5e6XmLo6Dx5hbXCc07Z5yr
nlKvj7c6/sCazu1NXUIrxb8blQABM+bEhj0lRgxTaVrzKfgpZna+jSnYmArvLJodbhDbVwqt7E4l
LddshaKGUjYmF0xozbJma27ZXiPBU2Lhbq2MQlyUtjLG9ABEN8ugga0sopuUc3eTEituzE6+FXTm
xUsjpyeb5Lw5volQ1nfKsZxhnenoJhaqVdFB4UeDFdcXuuXbFuUdOWQzveKeTMAk8GEKt4KpZjrJ
iQoXMhZyAJVBeGj/ABBRdjohdxyHkYTPaTWVMpKW/C24O+bFvL0YkAyjZbTB9CzwDWXko9bIbSw5
RBWY97FS0fsWMBDVhPZFzAyMrHS75CvA/Tuhd1lMF/2sIRVfkBCHACWyqHO7VhJsJzxp9fVSBQSd
ECXOQAvlrdt3jcZWYdhSo19ciiGqmo6qZXGmOGhoUby6wWpoLZgW+kCVhitGqEgof/a5iYteaTCJ
g8oku5ye0o5DCxf6QoIH87Fb4lLjqEidy5U0uRXeres6V2FRMiWYGo2z4jKqBD7uVOlzyvuouY/6
46POYbcarrBNrWrpeqPfrbRUqZg1Ko1ui0Nf4gTye9QEvhATOqC+n1LRnAsc8G5F8rcL6jHKUKWz
eFuFnTEqjamyUOVSUuHpCT530wreR46QNSrpuooajULJlLaQLQ/+yeQ1U46MLnXhnei7KBuuZbBH
Vr/Lx5A7HLGOC5NMGDWlNvg5yTUFolYaFmuD+i+3jWvRgVJEpuiS58r4TK0x7aTUqTLVq/lOQaOx
kNL2eVb+DfVWQUPuH2lRziGVA9KAl0mh2MN8U31EvChQ9GBuS3sr1IpnJSb3HD1ISRTXUoif0A0G
Rk+dqlN99hjMlU1e0LgZd1J/if63LsV8fYuoDdUdWnDX76Z8PUwLv7vLKthr6b1KadJEO9zi3FSX
mfKER2ZzhaCeJHKUvtRkvzaB5b1hdnisYsAzpa5Ic3V3Y2broR6ilhZwrCuZWvi408nWL2bcGGv7
aPUbfbZN7p6k1nAmSg/o1jEsOKIhRW8VS8NgYlfbxkp0PEPqmQON+38jbE24Bitv8YxRNZyNcDgJ
ruu22+1Bx3Acg+8B9FIjc61R1Zip8lmr6hooV1VnwDfoKTp4AdgQQ7UUjDGowiBSuXKZjjytnF+j
rpUvAA1DMJjbYIMR7jnFYmlHbGZOgcHaRlmpo+8aqLuNkSUVQT7plB3+h1aWAPIYClPsCMswLMOS
apJm+LAnv3BdRzOMThn8bzi24jkd22kwgapjGCNHY120drNe15x2R7MdV3Qcvi137GoHM7JgOfhN
TDFYFMHFD8TVXN6BwjbVQKTYYRQPvOvCJ45WNotqmW/GilMuA5gcx10Je6yVUT86zQV3x0poQFJV
rXV4QGm3NbPT0Txbcby8MATflpuaUuYZ5HFVMzTB+ylvVi2nH2O1dttBYSs76DxGWZS1jqe0Dc2p
hupB0y5ax7G1ckeIsmImWI6E0rxobceoajEWWjhlavAtKNdRxcDB+uQZ2iuXTxoqCv/nn86MufMb
pYpOLT/TRnOJo1JlBytOeRW17cKSGKEj4Q9qJmPKj0m+ykvK+HRv4FeDcvukZSFU60gDAGDJRW+q
blFZNbQHu8OIOn/q2EedT7WRz+w/ukmWOVf5vcP7OgY/sq1ZdWXmFHRrPDEC5cuQ6NdZCcHHNceQ
SJU7YADrLhWOLGdeM8qDESRgJhED2oHDHZTzUA4g5COaEQwzwviAnYBzxOudpr1SxgDUYs2slSVF
HuoH06AaAUu5ENUO/LzBJoSm6bG51cGIt1kSgzUw6XDyB26arStn0EC1vcZOrlgPz0aJZRlCfaue
lHb1qEvS3BVT2apUioIg9NZBDME04xI8cVnQ8AQpNNXb1Wo1oyGltLpda2oQwop3GD+l8BPHzma+
4MgCMMRBFe00pZBqa2jy9bppa9W2EGjKHXi/WpXSlkALZa5tjbYDh/q6rdV7So2QAMFiOtIwxZpO
9YGmNOFVgyMoYacm/4immxBWeQZA0OyqZVUalgvbaOyANnC5AiaiwlK4OodLq7qwSScBszPjTsAS
sAUsItzWZG0Nu9Msz1Ub3qy3O7qTFMidtnyQCBwOFGXMFT7N5rP+qP7tRdHlsFttr8M6Gm2tvVRG
o7mSU5zBHskQ0yYlDeCjKhpnuNN0bDBMp5PUe7yvJ+zmWk2gGsHoYHf9aG0KxB3oyaWCqyt+0bO0
M+wgEVlb2C0E0jDzjfA6e6Hx37JHG3qVPrktl+1j8+HYnmClCXhWmDh2Gu5UwzC484zmBKI8myh9
ITcPBlkrWFykIcTlGmZFfXEyJQvPFUQkYxhG2y6fi2bd1yeKl1FsIlHM1ZOOa6ewFpxoOUcoI8lw
rdBX89ylS/u4Nwn8y8LlY/xItPguZ7CMkCiAj1qEjb2bRxu8aElYNxCQcPJSioc8w/rH19KCsFAl
PWXpi2oPYuTakGeuNnfVFYIlrOR1yh81UIed2Hhq7r15Y9VaFTdFiojAtGmVehdP5+jC082YGkML
nGKJPEptmkOUNM/SLjljDfkizEE9q0yDfhg8IGXlujJRTTm9nJFnqzAYcgId+By6a2dhTxTb68gx
8NzzKzQwBa29hV8gJ9QhF2kl0Tx00wwV2Dl6JlRWNUcM8lDrGQHMahiIGmmtCdV6TS2qDHlAStrj
WrqEeYXoV2nsr00R2mN6g4jHBcpqcYH9jVaBDhZrqaHofbAMqhHvzKG4gm9reCBS4vGACbh1VEDG
4xymE5z/QukgB6VZY2Xhb7RxcNjUBhePa+0o9nr3omPAPErdN1BxiuSVYatwVCZEuKi+vscK1pzZ
uPYEZXOxAo43yqK7MWKqxo+tcrWMYNqrKqkIZpFComdxaAbGrkJPCM6/EY8LDA5BM8jKmYyWaKhG
HCOJvQ2oLExjMOsQqosTv4DD9PEUO4e0ILBxR5401xWC/etxsdA2taSgz6cYEwdtyGen2kRPVLG2
lMy4ySv9SlBa82FfJWqpS+M2FF9pNazLfadvnHCAgDrGp5S1Nh+3WHGO2N3kqmzYAbRR1My00VMC
vcdKmzlraI59/lKPYVkbtsZmE4FQIwyfTWctEEu8G3fQYyjQWhxaqKDArQzKCsNIdcziZd7AF25q
84hDZ1z3VUp6ir2BZ7x0NkmJL1jUrERG4Pi3JBcBj9QQXYikRMzOB3NeItHLzVcxdlbAXzQd29ZI
uFOPHt2a1am1LWUqh8e9ukgptE+x6hgC5MLwsiMOLnOv2GfsHjR5NfduUN6XpemlFWrx1qYxS8Fl
GZRO+OasTFHBWjPsSxhR4koFaD58LOb4rM2BB8DTuxfDt1TREOk5gfaDeQpgHhNdcHolBiPC+uMi
rFWK22rczTXUOh4PI688HkVtGOKgkPYj6QQjCl8MD2qrxdvFzhxjbCQF2t6oWxP7q51tEmVOz4Ce
gh7o4KzKc8xYPWZO1Q9B+IhgOeVg9WFxOBwzGPV3xRj3lhgW8b/BvaVWxpoatXFB5VzKhye8hB2W
tr2MVPufPi9tl2mN+hmlS+fYU+gXTqSillNzlZW1d3D9Ta3E8ES6cGO3Vpf9SbvgzKiuisBTVo+Z
+qS9ndLIVlnS2pR4RH3nzaZqprFskfyAv82Mu4XG4fGwRufslZKByNTT6J+A4L1ymBChIoKJusQJ
g4dgVlzuigWTACE90DlauAjDoq9iFnNoR1xcGCaORJWms5wyqu2oLBaMmapm1L3OgphTY6+njR2e
yKQxKYfIyBz1MM9WbDJYxJ7Lrv5TfvQ/5yR/39v+L+giz1FNJU3RfJJPqe8pA5koJftrb/l/uVpd
c1ua+t8PsgXWKFg91Om04L31nL875LMTnbZYhRS5gzlqd+bxVacw/T070fkL7bCwCBaIp4onqNj2
zYmeSv1HmiK3NKviUxRKzFEX+sWJTscs6uZRc5P6/FgU0/n0P+NEx1d+bZl8by3eWiaDfZgKFsuA
qKRlLyOCTMacJLJTbe4TLXXMp9obit0qZFc3M4tYbZY+tHohkUETuq/Tx9GOp6hvQRMoYxFkyiE2
4hyRimFhV55vd4tuPn+i132MaOXlOdsTyeSEcOVTtj1J+gTjrjcbnK2JHvZE/zI+n1L4cP1DUL/s
4jTXWfQQkaRTxRdL97jJbWg9Me3Vwv0ZqEVspTVPBOXTaV9OZWk0vVi3zscVDSwKU+4AkhCpo7cO
tm6QnGYFTd9l/pZ/IhZ3eaRBE8WxEqsZzUvx86zC0o4WwxS8W7XnsynFXPzUWclQr5S6HgdtR6IS
KUMEsm/PSmKTNeLTHBHfJGWlKDSi8Iky/T7Ll7Xf2hf82iyWcKjjXZoSGRhkzhdtOd/RH+qQJ4Mj
kzqq+dnmQrz/LFSDXMHo9bJLYgrXlIzcUOSjN+M2otyEkj4lnWV4cc6X+ElNkRWqLMn/IIEnPtpN
F94uHwvUST5GeGIaUx3xsRl9uewRu5DL4inZZEItkTtPaKucoYoTGfZUpSoeE9sCiWTHemyT7YfJ
yYWkwvVpFOy243OYEPmADl30vUso28mqeDqe3fwmN5gv05RqTBe0Yw8p6S/GIZWfxZTSt36Ab5US
kximEsdekRwiM0tz7km4iKcpLbzA/DaNk764m+x31nKepV5JNn4SGZ+0uFVAhQw6x86q4Sl/Mda7
RK5+TPSz2UmvQTPeNO1vaV1KRNF8T2GfE90zd/6EFQyzPY3qTWnu1OB4rO7WlPnPFpYJY5JYrUvL
DVTkFoN9kl7eJOqT7JmjoGSwPa2KqcvxYpODS73CDK7OTGaaVub7nb5P1dazuKCRlVnILSv5TODu
8hN9lTtqNE6hD1dczfiEKCwDYxWbkjI2LbjL2ZxMCSLSkuPYEV9YaqXmg4lBrF95Qc7I7LCjNg7J
jakZtQd3xfCU1NIpsq8o8LDJLynUsjBW4aKYXVHcJ8yLRXYjznFK62xTGeJD5ud6SIdEErzO5Jjv
KBU5ea4iHY1A/4C0fpnAu20JvzXqU6b+YvjUtdAf7d40Nbz7wGunv58HeOltaA3//jdaWRS+CcOn
Jxvnzeh57O8dEP8xINdnL9spTigk8hQd9uaPsqPgmx+vnt399PAL0W/f9fZXmmy7+ErpuyS8/tL0
R4EXYOx9+sj5haiytxz9/W9/jCdTb+Xv9t5VExhui+8T/fvfrmb65j67OfJlFPQ9f3Y9MHfNhwcO
6FjzwxX58VFpPjlZeEOE3OtYT7sewUKU6Ju19IKrYWlS+dFlENPwx03j+v3wqNynI/91HLkEqQjm
qnjL/np4vWdp3JgfnW098B8cuoZe4aU0tdQ/OjCHbnU9aASMa65Xkwf01slD/Q/3dY5yiRMSOH10
ytZquF6NdteLnEiACCMY+cdRIzgWtre5Fg2JZAQbV6Q9yvnyozhLpCJgtvKaYjzsXzC64gz6WXx8
ievkk707dgSMUfQu3nz685JEcK4db717Jf6JkWVjjY+yW8kbeOufjkgmglUucfbWix94ORPBEpe8
BdnRo+u1yEYgMhiY0vg/zDgbwc6VRxtv8bpXT1uXi2Drql7gDUaLd+O/85GMP/8JqpBa8kqHRGS/
B1aqYEefGu0I0NfB5KIk4xFwXd1fTbwNYuNq5EQE3NGYer4MtL8aOBkBdzS8GYUcfhQZyWQEW9jw
/OO13E9GgTAaIYodsPCnOUchkZqX/uid5UhHsNItf7RfecurHYxC1Fn7MAg3Lwfx7ehkOsUjmHcx
XHm7qR+89wbyMiLAB6Q5eeQuvydLaFEUBa4p+cPhYvSgebv92xVKU2vx1rFHQnwz6N1SgOpTf74G
or+zRNlCIZdLYRn8+F3J/eA9FEPqxf7f//zvbi5/cv3h5ErYkFGZJTfm469r+Mt1EHOkpfJ1MCkm
yfcvPPW+/Cg59RFYfh6+7vl/qr63poe75z/UwtXQW799KfX1yRWNgNHU9Xy4fvjPh4Y3R/vzl971
W7J09Ytgp4pe6Af+/O3YCUI5s7lCBPij6sUWfmww9T06qIfvvCOCva+jIL8zcgSyxPE2++kPaOR5
ae7eN+8ZRP7xZEmZjIhEeN8g9GoX+ef//nJeJc8/S4mroX7DIPR2/i8ff/srLRIbj/Cmgedf2XcS
EWybcqYV4xVciuKcGGgrD/V94G+umS0C3dAKroFHIhHBsbB2gTe6RtJRLC5z3V4tQPLWlfQnbyR7
HQx/WIJkBEtQDI+ef3WFEor+Ovnfx+TOqO+t1tdsG8WdWVn+sAbZCCRwzdtfm/gShQiOWN0Lh/7D
H4HXv1YBk/EItIefHI2k4X5815orfz8aPs35QVv6YLgfVKpkBKstfaUPWGyvrtNkJoJF6bzfDl3K
4fPvs7KxRk17MEf+hPqSr2v8dIuwkxGAiz+RdP1BCv7ohw+lcHeFjUAvCZml/UrQ76/P77vBb5L1
3lX6J9DBex97z5+EtQPAe3VHu6Md1Um/eZx++cQrbnjngTcYI0ZNp2whEU/KlJ9vOsfTC6+9OE+m
yafgAe+Np+F5P7zhknbuKMaBj3/yzThv3v06mmTJl5cSFsBx4qUvq/Hm6Ven0zOxN0i5+8C7tL6d
43u0jibBevdQCXwW/ztq/Cixzyv86cQ+rzF+QfDqO8R2peME4O09qJjV5DaPrk/b7+8uN/RX7C6Q
/hYnXxNcD4O/NrlJ9NNb5D7Z/eXBdUbn6Lb2aw6uhJK3aQ0IN/kO6D56Yp/lxGefWGkDvUXlH3Ou
+oiY9iV27LNJTIHQbpLIpbsNoxJEX0XkHckrwrk/fKN+fJRbnwXBp28lSsjNrVz0vXNE3Jr5mgMp
VcJbJAq6enzTzz+6i1+DEmSoxE0SUT7BCN80i49SiamB1302r8q4jZtU4qJ7Y8H5KJFfc0lKK/wt
IiuDgT98ArYPJZ+IjuCbzfuD9Kafhfqnb+odAfQK4/9NqL0DDqq48994P/+aWyrdk7dYGFX5Eh3K
+xpZJMPlb9FI5fjoVM8vIvEOynPXy/4isn38IvEjqwre2sc6QNafrSPTMr8GH2TuCFmKMm/W+GwX
3kPLWyxGkSG+r7lTMnekrBHixA0ig0NfpKBk74C+75aSut8PJ9HB+K8xDGXvoD9CiL1AxmdFawX7
Gp1FxsfcEkvfiY3QAvZFpN6RwIrUXYah9yby7oOw6Iv0UBmVeXtPD3jGotK1vwYzZO9IXvjWn4Tf
Qw0+upNfYzTJ3rEoKN7Gv0S0kV90ueTuXC6qdyAGe4jPIUIB9DVoIXdHXXkm9VUPjWhbZVA5wuCz
te3cvUt01A+jovBroK4M+LslZb8zbqTOsi/azufX/tI7WPJ3CNzofaFfI3ZlHvqtrf1G7TcTWVSs
/EX03kFG5RdHd9TkftWVc+dWlWHY/yYhDPk7YtharP1FZIbd53X97KtG9ku4dVodb0KKQFQn9Gvg
bv4OpCf1FJQUeWTG14ij/J3z+W8QoSBD1W7xbElaGIZhhL7tr8ENhTsgqeTt+sRlRnU4v8KwkKJO
zZ3NlEbA9eaWCHozwJvwtrfBcE8JgLDM50pXiLtzGF+LBbVAgOebls5/XRozd3RQBTdo4C0e/tI0
3lE+FRyCfS+47S/7F97COwJV+IP14uG5GMoNafMvTOAdSfot8FY66yUa+GtSeUeUPivVf+VtvKNa
vuoef2lRcweQf/cXVcmTXhGn/pe6Gl9v4l8aQ6oyg5+qLbvrI/ir0kW/uvBlmScJEj/pxn8qK3UT
lP7xpvzDsz19sCYAc8XteF9upgrxF1PvJ9Hz/YW/3Kjr/dkQLjt6puSTppjLU/tQ1mjM5TLxHLUT
ZdrTLbWg7E1+OCqL9cBbkBH05nO/4KdvKRwvLr/PorEQl9Uf43kSdNKpfDyTfpaAn/j6VDaVzKRz
cRLD48ncnRum4Q0Wa9L9rnnjN5b5RYv9NDplBjcdMamymU1ns4ncHYtBNRwF+/VDFT1zMPqeTfV8
rn+D3PSzQ+7zyKWSUjyXz2ToM5SLZ2T/zVsn5z1D129Q+WJP+1QqkRHk/XNu8nepFB4odz38MO/m
nm/wzyMzSdfTAgVgyeOjv+mLiPil3LZ2Xp8Qog+SKbtVPTHNp5JZoJUrPVxpGp3P3+HZbzjpg4SS
tffZhzNHvd8MACabzJIMK8vq3DqclWC5HnyYyE8XuLl0PFXISqal/kdeVs67RaTyk8fzN+TPi1v1
8zgWGjPJRCJfyOXz+dy9eIQSATTej/k4fxEyc3F6OYMSuDlfgPcv5Q9lQsKY/OfDPPv5+yk3VBZe
SuaS6fQ995AC3qRmKOEXZLn+YFH4nW19PiKfx735dDYfh1j6ZyOK7vkVrIU/iQL4PUu7T6QyW5CF
oii7nkrmE/dM7k8mlI8z7qcGXaAZUcUik0CJSKUpMY/AvS1sX0JponZY/+lgmnubT16+fGSwGHnB
P/4fAAD//w==</cx:binary>
              </cx:geoCache>
            </cx:geography>
          </cx:layoutPr>
          <cx:valueColorPositions count="3"/>
        </cx:series>
        <cx:series layoutId="regionMap" hidden="1" uniqueId="{E5E4D1A2-6BEB-4C04-BD66-53B6E4104061}" formatIdx="1">
          <cx:tx>
            <cx:txData>
              <cx:f>_xlchart.v6.4</cx:f>
              <cx:v/>
            </cx:txData>
          </cx:tx>
          <cx:dataId val="1"/>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EF0049E4-A4CF-4957-B86B-B46FC517F3D7}" formatIdx="2">
          <cx:tx>
            <cx:txData>
              <cx:f>_xlchart.v6.6</cx:f>
              <cx:v/>
            </cx:txData>
          </cx:tx>
          <cx:dataId val="2"/>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BAEA0F24-97B3-42E7-8B65-89E3FDDE8F69}" formatIdx="3">
          <cx:tx>
            <cx:txData>
              <cx:f>_xlchart.v6.8</cx:f>
              <cx:v>Hazard</cx:v>
            </cx:txData>
          </cx:tx>
          <cx:dataId val="3"/>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2CDB7EC1-0CC6-4E5A-B785-2C9BB0F8F512}" formatIdx="4">
          <cx:tx>
            <cx:txData>
              <cx:f>_xlchart.v6.10</cx:f>
              <cx:v>Vulnerability</cx:v>
            </cx:txData>
          </cx:tx>
          <cx:dataId val="4"/>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25EAC664-7B32-4E88-BAAB-8788727B86DC}" formatIdx="5">
          <cx:tx>
            <cx:txData>
              <cx:f>_xlchart.v6.12</cx:f>
              <cx:v>Lack of Coping Capacity</cx:v>
            </cx:txData>
          </cx:tx>
          <cx:dataId val="5"/>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entityId">
        <cx:lvl ptCount="0"/>
      </cx:strDim>
      <cx:strDim type="cat">
        <cx:f>_xlchart.v6.15</cx:f>
        <cx:nf>_xlchart.v6.14</cx:nf>
      </cx:strDim>
      <cx:numDim type="colorVal">
        <cx:f>_xlchart.v6.17</cx:f>
        <cx:nf>_xlchart.v6.16</cx:nf>
      </cx:numDim>
    </cx:data>
    <cx:data id="1">
      <cx:strDim type="entityId">
        <cx:lvl ptCount="5">
          <cx:pt idx="0">-7996910240</cx:pt>
          <cx:pt idx="1">-7996910267</cx:pt>
          <cx:pt idx="2">-7996910286</cx:pt>
          <cx:pt idx="3">-7996910251</cx:pt>
          <cx:pt idx="4">-7996910253</cx:pt>
        </cx:lvl>
      </cx:strDim>
      <cx:strDim type="cat">
        <cx:f>_xlchart.v6.15</cx:f>
        <cx:nf>_xlchart.v6.14</cx:nf>
      </cx:strDim>
      <cx:numDim type="colorVal">
        <cx:f>_xlchart.v6.19</cx:f>
        <cx:nf>_xlchart.v6.18</cx:nf>
      </cx:numDim>
    </cx:data>
  </cx:chartData>
  <cx:chart>
    <cx:title pos="t" align="ctr" overlay="0">
      <cx:tx>
        <cx:txData>
          <cx:v>CALABARZON</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panose="020F0502020204030204"/>
            </a:rPr>
            <a:t>CALABARZON</a:t>
          </a:r>
        </a:p>
      </cx:txPr>
    </cx:title>
    <cx:plotArea>
      <cx:plotAreaRegion>
        <cx:series layoutId="regionMap" uniqueId="{465C45B7-5B74-408F-A94C-BD1B7DD6A97B}" formatIdx="0">
          <cx:dataId val="0"/>
          <cx:layoutPr>
            <cx:regionLabelLayout val="bestFitOnly"/>
            <cx:geography cultureLanguage="en-US" cultureRegion="US" attribution="Powered by Bing">
              <cx:geoCache provider="{E9337A44-BEBE-4D9F-B70C-5C5E7DAFC167}">
                <cx:binary>pHvZcuTGkuWvyPQ8kGJfrvWdhwByIZN7ca0XGItkYQ8sEUAA+Pp2qtt6qkg2+TAyk6wkZKbDI3w5
fo7rP57mfz3VL4/DH3NTW/evp/nff+bed//6+2/3lL80j+6vpngaWtf+9H89tc3f7c+fxdPL38/D
Yyhs9jdBmP39lD8O/mX+8//+B/xa9tImj/5xY33hl8vxZViuXtxYe/fp0//l4R8v//zM9dK9/PvP
x+emsEnh/FA8+T//+9HR87//jKTWQmMqOf7zj79//an//tDZYwPfjx/rxx+Pw9ra//XLL4/O//tP
TMhfChHNEBVKcELZn3+El/96gv7iBEsqMOMIa07//MO2g8/hS/wvggXTmhIlMPwD3sW14z+P6F9Y
EMy1xlpSJeX/nNRFWy9Za//nbP773/+wY3PRFta7f//J//yj+69PvboqlZYCIyyZ4ppiil/foHt6
vILLgA/j/6MnHFCqVnzgWXmBkbxyujmVg9j/cjQfmAEX35uhcBJaESEEfX2NX8wQJic7oBEfBkoT
IYpjMaqzz02ID0wwiRFlTMJfHP1uYs5Tz2sNJrTtvk2dy2IkikvU5N80X14+t/XRqTGNBUeUIKnZ
q7u/uDNWRWqlrfCh7cR3nFentOpCkhNWxJ8bUh84xSXDmApNlNTyd0PUrv3UYo0P5dxfzpnXpsV4
MvUq4y4STUKJeBo0vv3c6uuvvg2KX62+vtUv7jVrpH01tvjgic9jVthtuky7Jh92TTtqs4ryx/+f
Qf27QSS7QvtU4UNY06T153WVbxAtk4yzWKPqi0j5yD3BiKIUCw3J9eZQZ5fbdW40OqACj6aPZL2D
yD/hPuBdFpazumHZF/f4kUlJuUCMCQgZ8Sb+12pWpW8oOih0LtMhyXFlSH628genu8Pnh/lRrklO
pGKUEgqF7PfD9F0xEZZ7DLbIaYrqHcnc3ecmMFSftxFCEMcSM8QF1m/zuaW9igYJZQP76HKEdEwg
KETMA1oM5srFWZg70/bDRemnnzRLNzoN+otDfY2K38NUCyEFIoQhLYh4k4URLrVfVbccRlULQ+20
XfGyTa3dY447kyv0nGbpwzLJL6rZ+1IDDQJMQjmniBP95jY1FQN2gx8OkeKzkcJCOePX0UK46Zm/
/Pys39caMMbhCAl4SBh7U9cyvhbYd7g/kFH87IbqCef+eFjtV6dJ3seNlgTCExqVEJyyN15l1VLR
pW6Gg63jeVuckWMWu7hOUGSimJlhiV0SnU4btE3N8bcsSc+aO7EZv7hUQt7fKryGVhQh6JiSvPHX
9muHqpqHQyHYharzdEt16wwr+ylZfXo3YzVt9FxM25lXfitbdl0u3Rlj7V2WoU2nu+O2ab/TQdQH
jNrHQFy5m2coXt7h3owhzeIoWr59fkvkfaWG04PGJilkg8T6bQmLtK1T5vBhFFFuCoSJiaLamkaP
6CgUBUlc6LOkW30W1xCSt7bI0L4UfWWUn4+W2cuEilWeorXv4rGkzhQZvtJDG05sVPu4aLs6JkKC
Mz3Kk8j727SM4G7WqutMqmu1ybK8MnljcfK5cx8k2i++EfTmSjhGzpdYLIdWhY1bHqG5HupaxBW9
HYtyM4Qirqt+87nRD5JMUqQIA6TDOeCU38tYI0TteFP3h3U982IzsPW67cgep/QL7z6Ke0qwVpxB
UjPxGpC/djs9NSET2XLo55HE+ZI+kxxi/nNvPshi+auRN0W55moahtH1B8VtwtkQF4jslmb9wpcP
zUD8EU2VIJq8aW2qbYoxywooFpTu6uATQnPjlpPPnfko1ikjAmFKKZTBN874eQi9IGw8+MkfEU+P
aBcOImf3ZO6v+gA5mvZflAX9YTj8YvP1Fn+9pXEex9B182EYouFoymQB+THbTT3x+ijkbWnKuali
qcM9rSd5yUUPeZOPCS8KG5MJlabqEE1IH7FEY/J97m1xlDVMXUcdO6tY54ztpy3FOpzyoaIxG6ol
ZjWfj/La+6S1LQH4Ov2gEj0qspC9V330KPMuv8pZuh+jOn9ylJeGr130M+JNYbQvIlNr/4Km/Kzo
eW702h9557mRM9uiJd9klv6UVYYaQyx6isroBqrAfgodTVwvT+mcVbu5pT/yujhBdfZNrT3fzaOA
yszLu6FZviGxXOEx72LHUmt0wTujic3iPksfl5LWCWPdTT2F3RzlgxlLx4xvo8UQXrmkiarTuR2P
BE1/1JPrY27JHfQjbHCGrpphbuKezRc5dfCHpflJSHNBZl6b3pVb4sJgWpuniWDcG/h7PmYpnDSp
1I1Ly9mQkU5m6Bz5Ip3e5ayCAgr5RKjE0BjJ217lbDfmdcCHql03IU9jPLdfmHiXSq8moOECSIQh
i5I3BX1almbMNcEH5klMlv6br/LdWGTnn+fSR57ACIYUUhTy9S1am2iHRjWAmSDgqFI1LxczGdEX
kPdd9gDWo1RxBJUBesQ/3euX7BldQ/s0+P4wTN/60BgvZex4BgH6RQGiH1likr/WUQZjLXtzbJ7J
0Y1j0x3qtp+eB9feZwG5uC3XFnK1v+jG8NK2ffptlX44W6paJ7QQuZH5eIlSXsU1Fs4QyCVV1vcs
Wrdi8I+dculJNjW362pvAoVsYWG8qTNyy1mznrC+AV/WsdhMmb/WeD6N+LwjvCUmq7IFIhAms6KX
XSIkbcySNvUX9Qmm7jdgVMEwLV6blYJbZOqN34XQwWe9xYcpuOaoyDN9o/TEzOwiYXLv8qOe5ipe
qjSPc2S3+dyej5SfugI3hgNy2AoVLT/HqbxrWUGNyvCNoOVNOebIdJ046zCu9rKP2iQb6S50ZWv6
uT6a13k7uZFtpMX3E+nuluB+LCN/LKELrE04ZEuWG6zJHKdtMWysRXe67krT2+x07Vljer1Yo0Rx
i7tBHY2u8mby6hSPbZv4oMM2YhExgbByQ32od0NZnndLPpkywzu7tIMZiE6TOdDZTNy/kKaYEsBb
UVx50cYir8oDSfOQZA2pYraOwSzZqI5tJI/mNI0BYZcmo9MRqvWOp1vBQ3TeiYC21EbeqBW+NQ+u
TOYVN7vPs4/wd/kHQzVlApAmRRKy5PX5L5nh6yFjitn1kAnXJ6xtst1alSxO3UQMi5r5UA55Ukyr
MpV0wQyz7eK0jyYDn//pRa9PRDuIWEc9iXUTydhX+sSLtNsJZUNcazccpVG/s516LsnwU89+U4/c
CKlas/T9fRrBtAueUoM7fD2xZTC0wLXp8uVnb/1oqO/PYYo9UetyUIM/HwU61XBDKVqzxJfTho7j
TUXShzEtL7TKbieBtmEaEhjWT9CoH62uLsbWezNiVW48AcxJ1mE2LSFXJe22ddQspisKZ6ByXMmJ
3EnMr0fWnbt6IUap9rnN9JlUxbLJZLUdIVfbSRLja3Tej3jbFf5gK3buaMQM8faGretDrcl+1tVx
VS97RmxlWKdGM8/0Qtj2Ycks2jtU3YiaXQ4pugms82dyDNlhXptT11t0JjMvTSYsMyjwC99atZPL
cJwvxSH0cyw5F2d2Im2cSqzipltEAjQXzKIjq8241uhYTqmPeWb10drk7q4O09UY4QOaUXmsYIgz
EeogMbNETctGZn0WyxaPm7XPE1wOoylWAt10Ks8EWZ7D6JtbDENtvGjdJVm63ig0X6eThFQcZHVW
rk1tpqGCClNDTrVD8zDlDplq7EMCp3c/d3C5Aa3dbopyGo+zzk0PkMWINrqrfZqZghZ3SrIj1+Bb
EjEWN7i5awpxg12EjUoziDsWnlsgMbaSORd3da/NrGd+TNVyumJo4YzPL9lYAAVpd00X9A6IRSiI
6aFc6u9h6aDmkDRea3LZrh02tZenKqqvHBQOZ/WGp/2+6pezBrg0ShyLo1qdFHrSJhrKZ5oVVzmd
yn2ec5nUikQJHl2WRFZVx7wvz2fSlTHgoKehLu5cgyoz5IWMh8DSeKDDZYgQOeJ9tF1z9k1PtTZl
PZcw3tCNotnRQAH5qJr/nJY1ZkpdTUNxTqd2jYEGW2LMitssY9+LtKXGdRU2NqikXl3iCzrB0B/q
wmSZeMraKTWurKGzpMM3Rdx3v4znUzSmT7xsa7j9dGMLsWWqTA+6neGH0qyMO788lLIH6JaPjxPq
pRGrRca1UdxR/jhmxbRH07hApxarsaW4yQdXxUWWyjhq7P0k9R0LAcVQLJZ4xoBLFw08tLLFfCYs
AWBVQ1M8Id142VhIu8/rGX7Xhl7LGVBMQM1IASPNmwGg6xegPgBEHFzmIZpad4jatYTERy9CWr6J
aDQYPeSlKXioTcDRQ1oDLl24P4xdV5s0LeaTFdOnPKql4bjqvuiU7wDC6xvCuwHokYBJ2NvhYWpy
AkPKcCBRGbOlMyXgxFrcNc3R52fx0VEwDFgEKinjQIT9XtlF6pXrXNUfcESNv0fqfqXnc1on4flz
Qx+1EIYV9FDJFYUm8rshLkjeD71fDhFuM5NCf3DlcPe5jXdoFE6NwRisFJOIK/TmXpUSVR/15XRo
h8pE6cPQ/PR5/kX0fOiIAMEBgTuE/4PtfumFXJVolXM1HeYyJKFtTK6z5HM/PjQBNVi9WpCKvwHu
xHVTUat8OgxqPmtglh+AG/zcxEf3zgXYALoViJh3XGsNPUJLOCo0iiSXuSmXsFMyikv1U5ZPnxv7
KJp/Nfb6/Jcjs74qfSqK6TCN9WZoT6cFJcPwrOkX9//RuXGphaIcdAD07tyaLg2Tg3OzKRemXION
ubZfUI3sI28gL+HcgEAgVLyJ5Dnv5ZJ5GOwRrXwc+Oov87KT+7Jn3KQAPrdeUWFqFF025bJ3FQNB
omrLi67KI6P76bFWNH+t/ndLQy9zVp+7kjwv2uWGVcNNQ5bJTJEYYfgklza1p03R7RUPp4z2p97V
V52rz+FTpRnaUcacrFveLs9prQ+cLPfAQbWGkmzaaq5OZTk8U1ZeCLqoVxrsKpT2Com+2XgXuKls
/vL5ZX+UhALQIAJukgMT+0YXQaslSzpW3aHC/WS6tciTulTjtkPsCw7/nSVAogLkP8Ig1bF4Vf9+
DSteWWpLr/uDKOsmXgO5rkad2MjefO7RuwtXCFQQUMuAbxVYoDdTyzBhNolhRoeGZ5doIdhQOWem
xupJaf6FU+85UrAGdrjGCjIfzP7uVeXSFUS6doCReq1MlWNpapbftpTflwG6lOrVNozt6Yrac3hr
qKWT0qbivIxBEdYGT5Uzvllh1lNyg6r5WnoFc5OO23APomXsmjKuQobNWKOHwFSfTErd0TAWCW9Z
tPn88D64JEZB/ZMcpGJgCN5kC8iCcpkaGLN0fynkxao7w8svzgx/cENMaI0IqLNwaG/FKs+dFgNZ
ugO2ET1tvD9HQatvQPCEjeXRfOFC/dCiqtykPVCLawbpyYZ6I1mmYiVhdulAX4hZueijUcn0i5bx
rti+shYw5yuCGVALb/EGdKM0w+uCD3OYT1O3FIbg+qgS824I+ZVGQn5h8B33CAYpqE5Ic4aB+3kD
H/IUNSCZcXQYqzyD8476pPD8wHv8SMuiM30etQCK2Rel8f1dSxgTwcFXzgmY4jcJaVWYaWE5sEFo
OWRq/NY05Fnny/HnIfX+tiVwTSDBQP0CTuit2EMK3JcrBV3NtqcRK5IayAHUvCzjz8/tvGsnwFZA
9wWaAisJqsXr81/a1jQObp2zAR9SR27mtDzR41fZ/v6iXk0oODIM8SHJmxNDeVk6WS3oUFRsPwAR
sM7OmsIWQByUDBvez4OZi3L3uWf09Xd/UwX/ce3/2SW/u+aiUjmnInSYBWjVvui62zH0VdKGyG1I
BQEZFZGO66mzhhOIoZXSLm5Xt8dhPZ7Gvo1tw7Yy6w5kUWgfMLCddm3ui64cTdcOR4PMdYJQdLK6
0caurWFsna7mBmdmGVOYWjr0OPfTaShK/dql3fZzFz86WfVP/INEBjH5pmhLmS1oXSk+uPJoSUGP
d51BVbXNmznBuopt/QV7+IVB+qbQwdBqgQoFbquNumMCR2rGyN+qGW2h2vdxaCMEjGL3/XM3P0g5
jSEHJKARBSLrm4tE5QKzCofSUvYwQkPE4PDDTuqLevJBJrwKd8BXIvyaDa9v8UsmcObQWPVuORRj
c051s+s6/vi5I/i9JwDcQDHGkNfQzuUbT4DdrTADDw5jyaK48f11ANomXkorjGb4BQDx92YBcCWw
T1IbZaYMaqtcACZuraSZSfMwTr74wnX83nctQWFDoLYKWAB6C/fgp1dWSxQOkWS3nrMrIInL2JIU
RAvl13hq8wesfaw8vkrnaRvlkgIXSQ6aB+CJsvBVN4Gj+L0CKqitsIiEOexDEcYxLIT9fh9VGk1U
di0A6pnneyr8t2yaU4CcabRLm1LBYA1tv6MvWWO/TVEF/GYNY6T+ocj4uCLljJjJbBaArgJzkYz1
nO9xoyhAtcgmU9YCpZgKlWC2GOCpcZwDEZJZvMWN2PC6ByGmIyXsM9QPyDeVKaJ2iKV1QOoU/XWU
lffOEQJz8vgtitLSpKXPtyMl9aZfyiFprJLA9WBg82j22I/A37nQ5SbjWREHIq49yE5oGXvTj9qa
QNW8oTQCQrhrgwmTz43g02SWal7uR+v9Zi5Ibny6PCBrlwOMPU08DbNPwpDbna3GLq4c0KYT1xnI
IVJDjZ3HGIusM4QAHJhLPJyGPAp76WST9Os47zF27V5aeuGxLBMf4RXOFRjFtlHbwWbRyZinxbbJ
FNDDahxMUVR3xPt+A/tXt5Er9gy78ThV5K4sEIp7vDw74h856ksQoDNnaLn2G955cSQ7G0xHmumy
lM112or7zBXMtO1kTU3kESPZ2RotfpNa2IgBbdFuqrnnhwLBVfAcAeEVNNssWQX7QG62RpRdnQy8
yY673EeGT83PFCCPGdPcJZPsVxhJxsosg0+8WxoTquIsLfPRNB6oZzTRPi6iAsW5BQHEdYUyeB4u
Lcu+FSE9iyL+PR+Ly7Vi1kxlCkwN7OvU/ViCl+KCagUCH6rEifJcnvvIn3WQ062o7teqf1hR6GOl
BrZt09mdFELV0E3C1ViPOTSfdN4TirLYaTqfQ3Q+lGO5yRdx7fL11DJxTQd+ptdVxUW+ABtbLYdh
sUc+E0dDWwHoAxK44kPCMbDrxVACsY/KOskjfcvbcQ8MKQicAWAgEGhnfTEP22Ue+jNXhCNAFQRy
t71aVJZdLLA58JhpMobdCruB5Nj1QZuxW4g8nenSL6ZpVljAMChN2+jbMDRFAlQK2biqCvHY2Woj
QXTdAL35g+ShNyDIpUCUdgV80f9oVXZYFz8BY9jOuzWlQH/m67WnuNrUAnjvGdrsJkqHYEgT+AY3
vDGiWZetbKDuEGBcYRiwaZzzZd0s0XjGZHrMJSpMFdxDX0ECjrUooXdXYww6ZogtyLa9z+YE9JST
PLInoULfSc+eaitU7AU5X/kS7d1IHwFNbMg8XACxFyWkKNBmUao4BnJ8iTOl010ewhmeods7L/y+
67obSixQscXynE/Ltk6zYwcLcgYWWA4RB0DA66u87jag4B5WUregMqkKuDV9W/brdRNWv1+c2y20
/5ENw+kkgaPsVfW9lSxBFrQTpmCFo8z7m2zFdylHJysbiaE5UOuzQMMDrFTed0AtxmsKNTcCTv+E
ztGmHddTqlgbz2wdIIvhP6dLMRoIbLGTEaznoCIzEwnnhSiaY5SjOumbaAt68l05zEXSdAR4VS66
2Pb0cbTzWQGoLc4zf1TaCerjku67MJ0Mpdhp3Z6FMT90AbQ2pHrQg/MAa1fda41cQCPtazwAthL3
qCqamIXF3daMVEkB4nhPi0tedXzTyTKP28420PjsIwRtMGVVrBtbprAvxjtiXNPY2LNcx/2cNlvQ
wB79Ure7uUvXpG+FMAVpfs7R8MRlWceRs/MeFY0zJc17qKfjEV3bO5+rHzyjoKJkdBdF2QNh3a2s
h4ulVmeNU0dsZRd0aafNlFaQS7m9Ap3xyNfZaNZWHc/Fsu9gx6pd14vcsn3/WlfkpIBhZv2VnvvE
z+1pIZr5VbWByTNA9cvzxylvHwYfeALbVOe+La7tDDE/ZzncaZuDIN6XhUmb8GNZsqsU7shI7r5z
2ZJ4EdkBwuqiHmkUB92CRkMvbJf/5I0/LSQZtw2w7acLpPyJLNAPYhsON6O2UKrQtspacREVITeq
WNdvLQN8sXZTDKn6pKdwQIsPse7XIYatCQVaR7eapmebuV1vG45PMr9soIltSSpOXGQzI2u0sdS9
QObRDUB9vJmW+gWnINaNnd6PHpQGwdBP4RykJq1vHVqnjWjrg/UBUE7NKUTwjL+F2vP71gGojjs9
dqctdLp7DgsFp3nKE7cuZANLWeeap+ezzH70LLrVdXqdIzcbTarvsNAUtqJtoHaH7qwumxsa5I5M
OF6LOe6c3AcrSDx7NxmuG3sewaZVzGbcJ9ixkHBoRTHszOwtnx9xTYArAsVDRr7fCTvio7YbTlFN
N1EveeKHQR2yqObGYxoexVCAiLWoIe6gjcGmEy6AS/fnoF3CUkC2rglsl0mjUedNN4zx0KLrttCP
azMMcDo824wC9NSZDQNULuniNMez4ba8B+VjAB00HI9qeRyq/Fu66M3iQguUZeiTeVgvtJ3DHjSe
p9EVOahJs9iCKFKYvK7PcjR/L4g/lx2039Q1ELWjL+JyArUbFlvWeFHRQzMtkF5TO8WFnM4IynxS
pMMlNIA9ajCGUklAlWvS84zloJ+oIz/wjavl9bKUMBnSJKvhJn2e3dgKRHk709W4Iv3uaLG1bbPl
db1ZpnA3jNE1oOiHxa32rOw4RDUoD9PeWXQvshYWWcShX1Gy5rM0lqXnQqzegEoABdyvJ6OgsLOz
PFZy2fdrcZj7CviUcFkvLDddlKJ47NM7BlUWsJ264OmwGoXG6Xps0nA+WJzDSp0d/AHWxLqmzjZU
9QxEDnsaZeoUlgfVFnqFPQM0+lw6Hv3wqQuJLevqpIa1sljTxW6DXtBlU+P+OOJhOmonIc+7Gppq
0eZiV4O7JrIE5rkinS5Ds0qgMN2p4/PThOfdGIWjnI37eVr26wwMaIu2ZdS8BIsuBRI7jkRl7Liy
1+Xp0yHifQIrz9edy+/QVJ8NuThe1mE/0x6g6zQ2G/jfBV4C7O6yudguXXVRdGrdoJIscV1kZ5jl
AOQmB5gBQnPC/RHyAO0oa/IYTSUCjQlWxQEqpCYdUwa7sS3e4QwwLOySnrishEUJW63xWrrUcEcH
qLqQbbWQVzA1P+RSlImWrjLZYO+6qN0FD10q7do7pDJpSq5hsaJJ65M+svWm1my6QlA12RZz2x1S
3JBzAJh818+wOeBAV91OoZkBY7ZtuFsycS0rt+h96JhNIqbnDSuGELew4H4Ea1TwuWmC6cPX63nr
iwaaJ47Ox85j6KV1ZArdwRxSVgglUVOVp6Tv+lvnHD2FPFtM5e1R7uoEdtV3RSRu6gb6fZoPIPKm
FCZ4tzzorj6MQB2bqJFHfZqfDABpucM0mUl0Ibt1Uy7VmuRVFMUylKVxOnsuavxsB13AaoYvNnIE
YKKaF1ShcD4vMmxrD9tmEMsbwpetU/W+7Ypkjjpl1JB/B6ohNxa49GmGS9Qp7DmM5Vb7QRvpeQoL
07D00RN6PvABtqzszwaYcFaic9i5WOLey8rMq8bGr+GnnbMjwDv7ifhdiQao1WI6sRQqS8WpSrzy
wkQU7fwMCHDsgooHh/gW4Ao2YfCgVofpXJGS7MYxP69EdFVVzZ41/Lso6ElejFtRAHQc3N280lNf
/yd7Z9oct5Fm6/8ynwe+QCKxZMRMR1wstbGquFOkviBIisSSiS2x49ffA9KyWYusMaX2tPsywu0O
WSyiUJXIfJfzPiedJ6Ni4EOofRnzOemGJYfuxEGUWaCdbbu5oSDeDuZpW+qOookzaHFm2RDGTlvw
GSsjl+X1WWd343zAOIEvYjVc5QTRaj6SEzUf1lP+75ii7JyUtp+QeKGtHIeFr2kUzfLUfFY7NHw1
nGFxqt0JQ8udSEX8HpKWoOFLB+ErRswdTCw8D52a+yTVr8wah4aeUqyFQQmcLE4+d61mONDJzRC0
ngcIUVJGow0bmnU6QtFXG4qXlEV32ebZWZokK5MUFyzQZkPOGnTD0cnVhXbWGO15zoTlB8xY63q0
ITTVnFwNPlUc96S3eFiIFAvRMr+ps40QPFwWUS9dDccVdBxuzLQvYWF/omGaT9lRMtd4MkMY6Fay
nFO7PuFcUxwTubJfdeGjDQUxAj+hOpkKZb3KURhkAg9un+GYG3WsAbu+Y33R4USMbgtr+JyIlrt1
GyZOr7SQCza56thafjeWYes2lLlDb0C2Es8bYnsd4mw6JZ+xWZpeXOi2m4x4A71hLJFtnpQaJ47s
2mIW9qxz1V5UV0Ooo1Y21PFjZ5X5Sm/qh14xYzzHxrLndrcIaRq7Yakgd9DVflsQu5i1RFjrwCCz
JufLQe1nqFg9F2aW+VAmKitDUbF2STL6jSwiH1tu6bZGHK5GU+9ntezXSBPJvAri6wZL34kU5GMd
0o3a7iHeyErDjwx+Myj5YqQUeqn2oqjDxrXVeNmR5ItCpDuaTeN0WdM6XZpBXgzVZInQwh1bca6n
4ac8CT2SFNIJOnHZZsFpOSiuQnWfR81tyYpzdJ3XLIFYqaNrSBPmiYBWQVcV5hUdRUZa88JjAwIl
wvF+7ewppdYy4MaFboRnZSCfhDFeUZauTTrellG8hBDsOdTtK9MIIHBmm0xYd3VU34lxSdNlG+hn
oy2XoiyWVY5ouyq+JKO1IkRe4EhYBFxfKDqkJzUlEKyWJ4ZCEGXpXq2nnmpxTxTNFIvOkWlu095e
aIIvVDNdQabZoccSrzB50CB7swQ6buzaglLNiTTET52qZE7CtDnPCl8dkwWt697JlGEVo/lY1/kD
9gPiU6UrsOqTpyRSFig1zfSiXlRdwKFeQcom8uLOMvQ1pnycvrsiuXpbFJaLBG1D8+BW8PEy0zSE
shoGY6R1bYYRWYUWZjlorZ7kdaY5SbbsK+uqHkpI3ZHsOEhUkUXG/Lw02SpnIzRAehG7pMa6b9NZ
GeG8Fo39WEw5YxXZutPFqnBChRguIcrtFETXRD0VQ7HU9KqeVBk3IR+fsfVAI9cv+y76bI3GaaVE
ay3oe5cGikCrkvTbnGeoiIT6eaYgDbfU4S5E8hmare6gF4o9yGwoFKP9ooO+xtEwk7io0kiZTzkg
i9C9qsvgljGlXZaldhVoKAhwFih+KxEyI1Nrlk0IIUENpQ2qQLd2E11iomEdRdV5luQzFiC2iGOv
tBJfi7EemkB84m2JfKe9HxTkf3ph5l4AxYKjFIqrx+0ttJi+kre3QWmmjlYNGyvWMicYxtwJA/WK
a7FnQ2anaflFldTS1fuAO6puPDQG1gJ2uIWlFChqY7+PC1ri7uN7YnZ4AlCCLutlpgd+hAGBGNpg
R4tQ3UJX7o4PONkxDJQXmnpK80yb51GOx3sQKOaaCTkxWLIpZVI5Wkm2pVWjg1YWGkqx5cYeUtPJ
MGOE24OmurbELB+qSzXuL4IBY1uyzNZGqM5En1+0ZRo5adJUfqYSTMY1Q/PUmwKnDmZl3ERFJi8z
qW3aOLHnqFbfRJWeoH9rNR4aufk1szWKbMm2UY0Qwm2yLvbIIELU6JJq2Y35NYnLZaAHM02Rs8jK
TihrPKRZF0bUo8Cm2oZPE1PFrJp1ktZsFvfcq7PUDdvu0kx1ZUHQHbgXgdS+0ATFEBzElt9HNRSG
mnzA2ZrN0CpL13FDNNTfxIj0qhvdqO+ncRcJrSBKwZKH1GlZ/0hNetUkYnQEr1aphSScNylyHxz0
nq3KBxYiCGNhKDY27bclYzdUhDnCpupzxdroCQsVe6bICELNAvlK1NU+HRqyGYIx8VNZUQ+BcOSo
WfHUCtF55cDvLb1lyHhi7CaZjWJDyi9wul1jbPe+LgqvJA2eQPIcFNAxkqh1J1GdNO0lsRRE32w1
ZFrqBSLc1GnmRaKdE8HurNwYVmYUjIhLoS0PoIRjjehc6GHdvKFXYzM89Fxuqi6a5X2JUQZbRxUr
5M/BmN5kIXEtPZxDx41Rs9gdw/EEyQ4kkPyiCCq0j2dsq7sVvn17WVqXOMtmkKm5SchXCuafPAQP
8QwqXdTeZKf4DO3rZShR/W5ya44KxF3DIeIvtEkLx1G2COpzG6vcadNkGyj6jR7qhUcyMTPiDo0D
wRuvL6g278ehv1AVhEpDPIrroBwyN+hy4odtsUKFonFo1Z1SAZmDyBCtR+WIEURqPKPheZsoGnRs
ld1/NolxaRKab1LRfCqo/FQRzk/skkmHtgPqXk2crVlXFQuUsYkX5bWyFRXmi0pV1c/rQOYoYFJr
FoRNMLdCfhUnZeA0fX7DYtykmYWojjYK01BuyWJHa+wbU9Fjr8Dp7jRmuNameseYQhmmNmvB+5lR
xNe5ETZeoffbYTA/dyxaaCxf1FF1wsfAnPcJie5GYeNszZLuGhLx4MIeWOnwJJ8PI6EOD+WzXbSf
cYfzUVo5bqO/lVF5inmW0uXcXCg1O5dRdaFmvdeUTYWQq9nGNPtc0xABT6BuCKTC60GLxWmpV2bo
6EKK0xhdFMSF1bzmWXZGzLJdtlH8XPcd4k02kw0ZoDKPMt9SE33ekuQspla3woBW6RjTVBhCn/va
1L1oHJZWAwlC3cWzpJefkEFcWhLdxIKlHgq7rg3JWp8UngJBbIJEmGEGpUWMpQv6uRiTWSbk0sjD
bWfHpZM25DSMe39scOqOxENm7CU9snbG1z1FMDskIfTX4Srp27mMhd9RJDakxMpq5gFKxrJtnIBT
D4P2c5LX+H6UeRvLeyUYfYHowUStp2QPCea+IvpMlXMlQqeVqolHjM7tBz13atte0zGYCcF8lI3m
SUE3LODz0W7wmAR4ZuPcclnUzrOWzSoizszYrCE1TXo3jMYLvRNfiGKvSJMjRUdY2A9+kzalm/Yc
u6QZbzGlmDrhaN6zEXXKOJULqeSa3+vkE5KSOc2HZW+w69w03NDQb+yBz3Cqri31CWM2fi4aC8qO
EDXkRF1yaIzsOj1vQuHlWr+uIIildnudKHecRJCADBcRan2GimyBWx5S97MMqbUQ1qc4NR+gst2M
NV8QBC8i0WbGyDc8aU4xEXyjasFtVFmXGCR/7trs1mjNtV6M521O5kY9zg3eeXqpu3VhLHqqu2qI
oK3wumycl1VwLtEUoEy5h9prUyC4HUvrnPTVCnHvStAkc81eekNgI5qD0Kk3t3FfD04XYHPssm3I
dD9IyhOI4Z2GQyBcmGgYDcqnLML4DgR5wrVEdaPXeeIZ2Fe8gOfIfglBX7cxbCeF0iUM2hValVeD
BjG40Z+lSr1gxRPPn6IEYlMW0+2QBkuNc44jbVwassM3Za+LDvrawPYi3coQwZWGW9X5vGkrvkij
EMmhal11lXkaqibqdvFA3a7WoBiXXMwqzhBfjeoGAIFnpO+XSgOtuGBG61bQu5XtOC9667Tq4ock
7xepRdZErZZaXqC61c5bzO2hCoAb7mvzmekJWiSJ+aT32XlYkNuuT06Rbz4OBbsRIeULXaD/1lnB
Y9Hk+rwaIVcf2sGaaVoXulGMcCFPOr8w9LO8FWdoIZ5NLZROS9CdSK9Jlmj+IAT1eru5ReNvJksc
Zv2AF3ODIxZHzcPqqy9lG3aLAXEGHmsKCXZdLKBZWBelxEvNoV3rcX6SUiiVqlJcJW0cziXUUR72
tNxp2iiZGU0qnbHML1LNaP2qT04U2phOmctoWZuZ18hxodXZk90nFkJSax2X/d2YsAtsKhaU5s3o
UWEXJzJmKsIzM/aDwprZ4dA4dcL9ImpxCEOyvymgxrXNGSkUTItKC3t3RPS1bFvrwmjC3sEJfGJI
ZLZZNYhJ9YxsWI8Y9oCq92rLiP2utPhJl6OOjsxxg95nfVknHYp6RaddYKBkgJQmTjzgEiIHPfdr
ww5mOSkvlLG6Qy/q3Mys8yI15yPrOWQTn0w5g9DY57Xta2NxXSoycomabSvMa59Yo54v0LhAARl6
bcemdeUERqz5ZsVWeqWdGU2noYwfPHclm6XEQPMuxEZkqeh6GLU+D3l3IZToyhDJlwBVLaflcb6I
tC53G4gLNyFLR7+mHAVBDJtgSI5SX6fjIrOV+CrCo5sGYeq9dPH/zytk5OxVQvKKznjMIWmIQ0zl
vNA/fvvjP67yFP/81/Sa3//jhCn5/U/zp3zig1T7P7TzGvzeX687wU12/nBAOnkLIPmf/uW3QSeQ
HrxCUN6QTtBph6Lj26QTB+8xC++rb770K+dE+wUADjA+IFPDTJ6J1v4bzgkmqyxDs3UN0kmoyL5y
TugvhEJxyiwIdtVJ0PWWc2IQDNiDxmKp+BnN/FHQCVRIKga0oJmBemZXV/DOydhd9cIrTgWKHJRl
0BGBMmdPmvP+oeUDSQm4LZAd4j6g2sQc7p6U8t1UgO9dZ5IGvZHHvHdu+UBGuHc7e5/b+7X6R+6H
YKAME6wA8QCrsycffJdm88gM5CSKnFgKEFOrpran9/l3mYE8+GxfpJkawDiQLmKabno43qyVH5BH
HzxmoB4RQzWYCk0m5n/3Vn/z7nFWyg41UhB+Qoyk67gag6xw96Y0NFG0XocS+++WhCEfMe/shF0m
BjIXM8zMTW2NNy85WFKhMKW36ibI2NrIBtQsf03COLS8KMJll9K25xLTc/OEMTE3CvRwJLGChwbz
eoi8w8ErJQZ4OBX8M3rJldfojebVvCfzrLcGKENsnNsab/NtBrDCPIn08iRJmvgirLvEC5oxcRlj
dFkbKJ7VetEgTA3JA49b6P5RNPb5pCxA7Ua6XMU4O1K3z52Bkb06F2eU1UhkwvHBMvrPdSKWatfH
S87C4DyM0H9rU9msoPmxpINfbUHDgey7GGLmQnLWXDKofuZdmLVoIXdo+GSKcWIrxN4CwJUgu6ZE
3RSmmqgeZvIqzbW52uZOGkKv0gK+gWpSI7eZZnfrPGMzBlrSTQFV6BVVoy8WLx57M+BrGZDCbRuE
t2gzafdQP9mL3IzsWU/qwtUrzBGmeq65Kngn/ogxcDcYCAZGk9FcYMrwUav7aGtJeWHYje62yGgg
qEpLdIRV20ct6EkmGN7H0xj7pdmraO2W4yqlwY1MyUf1+KN6/FE9/qgef1SPP6rHb1K/X7Pgt8BI
ZF1v5ysg0EbZGYEzBO0UWR7ob7sB0T9pIOkjTddUTNK8+a6mysEOkBR01OMw0tcXfk3Svw0j1X4h
OkigSLShhqMTmO1rkv6XwUgBk7IsAP1e0Iz7Ofp7h6wOxlkwR4scxcTMAzJBTNbtruCfNM6y+9xM
pYGJ4zclLhqwgZjP372q/KFRyyO3aAGqilE5TIybmPHYvdjPGr46elkDl0PNBqjCab2+zQB/fDLp
IDvDWDzECaDuAXWAgsv0929SzvAdHKgj39vOJaas980l3j2S9w0UjYqb0DBOiprXXlb7gaL5QNF8
oGg+UDT/oiiaY1szAsQJq6np6FLtVVrfM1g5VYVf+zRf4eVAyby5xN7u//MAwEcvrIOjx0AoBdBg
/960nwFEPfqBUkA5NETdACnsleLfhZn53jX26vAp+2ksVIz1Au6L5QFK1+6J+l6y4kE5+gWFRIFC
QgsJteK9L+lnzQ+/4IwQ2+EiQIKYe5/YeybpD7kZE/xnavcgKDBNNMl2PzAIS/8+bOGjvGcKdhc6
JvY0zr4XM/6L8J6P8mgpyD82mh4EO8De6ko/eLT/zjzaI/jPqUXEJsAqYBfU2NucP/Cf/xL4z4O2
M5r0FgHCB6IA7N8vMII3ud2P02sOziQwYoHvmkgQGgEdZS9iea/dyrE8HN1nZP5A5cADZO/A+BmA
7oOPcjqjwEIC2E3FxPg+sWr8IerasTAF094QlGAeAefG3pnxHlDdwTeF+3l7ib0KyvuAe8dqCwD9
gOoG3oUFKsTuwf5T6XGIGyauGyx+1P0z9j3UvWNfCYBlFEZHBDoffS8OIu8D1O0H/C/Yb10Dmg6n
LhCSu58XKl5/2kboYB2/YL+BpcTYO6Dc+/TAf4L3zVRw1QC6gWBCg3nRXiABkOsPu9Eccv4m0DEY
nJAqmiB3WXtf1v9vnL+DtfxC38MQKwRjUzlub/ts38dkP7LSUOZG/oONxoYr2N5VfsgT6AgVCxkj
9ksQjlT8e7+2+DekYr18KzvVAKQPOv43pUn4//3i8/8C+vYIcAlvT1XRcoDk0iTW3rP+FwCXDo65
iZYGERWAc3hXMK7Z3VH/KjTV4bMxwePA2kSfBowqtkccU3/MEEyb7nJ36UyXQwCI3gVgeAcUw3+K
ndXRr+LNm9hLId5vKncQdeBe7UmGi16DaaDjtvud/5BT3uFWunutvZt6jxnZQbA7fXWmAWEvAtBD
L5CfRYQ8ctlpceJ5nmwAcYzufoo/yZoPVzj8+iZqmw5qm4WhQGDldi/8QUj7IKR9ENI+CGkfhLQP
QtoHIe2DkPZBSPsgpH0Q0v7tCGkKa818Rsosk4tICTB1a7bJsCzVsTk1y1rpbiuTU2NhkBpcDBjP
BXJr6XGnLrihpqC+9Oa4lmXY4NWgW7eFsLYwJLNmYqzzTw1sC04VAjBP3YpkCZlk8TnCPPIDsYPu
TGvrO3hTAq8VhEXoY6rSAQAQhqIkMc57Apvs3qL8oqctgcGtSAgIAKPwGQEpOWaKuE+yoPU6AE1h
4gsqIX4Te4ZTBvzhWlBoq2nix+g1umxkm7jRNA+E+fz4gk8zQpKXzdxScwb0LXx0nHSaJrIxFeya
gj0GXNU8WBpVXjJNHpVtAku5aRqpGQrqxFZsXIdiTMEnwtRSOc0vBarlV6b4A5pEHFvhhnCafNAk
PmgSHzSJD5rEB03igybxQZOIH2vUPI/QJKaC8rdpEu59G9dP33zh1zEV7Rd0RCcPOhU+gS/DKG9Y
EmhZYrQePXONTdrLr2Mq9BdUYnVYv+kaprUxZfE7S4L+opqUTAKd6SVQUP4ZlsRBBRadWihaYU8B
G0O4EU2V/DeykfrdFoZHlH+40suYFbqRcEHZK5//qztmvcxj7DRa8MlhbgwmH0wHgGH/fkJQ0fVB
pPIkE24/i7dkRV2gST1VcRSXOnJwK0/ZtL46C5zVZegFW0Ds/cZ9s+COzLCRo+8DSwhzOPhUYXW4
1wIxjLGzmEjkiZ3HyjYbqNzKDKRDMY142zztcseILUx+a8XIMQUuS1hUV1p7UbYcOKQJjNMncEJA
mJnNsiiJZzrHtHhRwyZAa/gth5+dK2ENPxdJH3qGFHRVdTQFP6erltkQSbfp7MovZJbDswd2FYaQ
7TaBN6rTh8YnjOvjJ/IinXETPiVi1Ld9Zj0Vgf30Qbf9oNv+0+i2fRBlDuvY+TfQtlwBTpWF0dWf
wttaQA06kZ1dp1G6MIm2hf3KM7dYDSju0Lnovto+kE7GaVelF/qEN6AvoAMYKHuxooCCPvb6qQom
Qh9a5gLX7txhAiaAmsD9HIhX1xoimCZMYAWq5fYsnmALAagLzQt/oZxQDCzPxTprYXbR6Up3SZOu
vwFm8DsObgddXOxwgNnaUPSAFwlR4e7Z8POcGy1M2MHeFCooTNsBa7R7HaabUqtkLU8U2+gBAM9W
ZmNcKQMxnJLW5y8b5sdQLYZqbZzu345W1vdhk90fjVamF/4ereBEg7AGc506TmnoC75GK4hjIIhk
AFhNo7W75Cv03vHloQ2PRq46KeZgxF1H//0fmv4LmFdTV5tikFKHx+SfiVbgqYy1sHPqQmREsSIn
jev0S/c6xrI0hjIY1OoEni70qu3g7msGmvUJ7s4dDKv60m/jPoflxcDFRSoiWFlpufbcwU3cGywZ
+uNLMcgI2rsmKvszLWHjQ9Vqyoq0bf4p0UhxF9hVeQpie3tJ1SCfh2bUnteCDCcZ6koLOlWjxEth
asil2vmlGkc4cqeqlflSwWr7SikdzRjArQ40Fq+LoI7O0iZQE7CCiydlGLPLuqVW6thVHXgKT4tF
ng3lCobMlW9YaXnakgaM/dAEq5DMZETnKR5ymJmKbtUpWggTTHqamvBnFnXyqIWoVgUCIFS9VuZd
LFpvHOzmJAXZ1VfNONiQIb4zQzs7H0isOHBL2uZRqjqqUYnPQw1YdR/C17ZrMsBspZz3SgBDdEyr
OiMPcrczUeqSXXCjivA6yuCJRUjrhxRM6owuTbjigGRtPgZjOOdDsOZlUYEADV5oV47rfsgWMC/x
ZNnN9ZrfUaMqvKQLPWoID8YBugM7nBpEGjD/o9FYSNn6tZWfwfieuYrEvsl0ZYkIwzMT+AONUWf5
WaeA9IfLRnl22WQ22KZyeCijbJOp5dxoSt+OydocUU5EpBK5NWjvjpWJ0z4UYPWMsG0yuZHP4SXQ
OHkV6guLlpc9aaOZUIxTk+fXIte2dTvkntHK+6zjJwGPbynXHxgD9loM8Ql26FMi1bMq7bZlHl7J
oBIORqMv+rHbpEG0iex4q9kB7C10uSyMyIdPReEUZWstedibC+CUI6fNlLO26hAZinZFlXRjg2Zu
dOPNqKueFkRzZsnn1qoLP8gDuDKyIZ51HeiikVmc502/EgMHr972Uqx2p8Xq9ILKXhR2chP1xgqe
JotBs/2uy6+0iU48atYm62pcPN0ONcOHCx/jY14JsgKXNwSn9a1XgsnFGmHoU9enN/+7bglwSJVn
jZThZqir0NUlTEWMKdSMBl2BgRIAxnlQioU6RaRmJUx8QCALp1O8OrShMi802S9Eb+urKK1C8G/j
aK7Av8klFrnEj65MNYB3nQGuPGt5fmK0g/QBOYrXZoNxPRxNQ3hd0f4i0WUyI8qIAm/VR2xrTgim
YYIxha1s3cRkESLhnohF0lXw14Plx6Ixlf5kLFnvyS5uVkoI0FMyIZ962hu+ScgXw8weNC261yc8
lJFmZx03Kgeh+udkQkiNE0wqmbBSjCSKL/TxEaZV7n/mpoKNESXoExA1VbeK+1OZUxv2gBH46ArZ
CtpVMI2zYYINqnBdp4OTpfLR0hTQLXvrUw+zp15lwYKr+bwWWbwoe3j+pRq7ZfDKVozmLO5CmBUx
vsxaJBINnqyGn+iFXjnAJm+FFcs5xEaw21NquST2KC+q3o5dsKAvq0p74kAwwzYOkH+AyU1XZ8FD
G8INmfOgc6hJ4L6No9+r2m56lNsFM7N5DpSr+59mUUiW9GlzIgl83rpgI8E3d5J4OP0IEiycv1B5
oQ7xR0HCRTzei6MxwvS632MEeIyCmzIpDCeh2k6MgNlB0wJ4A6j4CUH3e0XDRnygMw1iPQN6UfzV
1xgB4EwMIVCIScG/s8A9/zMxwmHUisgAyTAFgAPO73Qvav19jWTKeFpN6wNRzqbEgnnzuRzJvF9+
0U4ogk8U0w5Ab6AMAN37XuL9+5OWl4ruBlilJlYrH/VyDvqZ4XWmqThchVOaVWY4MrHOM10lrlpl
OQwd8BDUeBqQNl/W0+OhTw+KnB6ZzOJfKj4+GTK7tvLqWcVTRafHS7Hik9JKL7ohX4+ggmWwVXMT
qzorbH1rDPoDwNXI7aeHllfZXGhasKhJfGrhuTanBzzp88dqeuQbG0YHBR9cWSSxqwRkW08bhC5V
25HYM5pp8/jjz+uFxLobu00fGIY/Mf3JJnEqFtTbWpNa6B38/hpsTbpoT3JZth5FvBLABsrtZYWt
O04f06SChXFknuahGcIApukmGnXnAPM8Z4iFEsuEnUsP4dwUJtlTwITxgHLFCmLNMjUK/OYlsoKh
WXZpDNXTKOPuPjU7ALobYzyJWGCDg9/HU2wWVIhwolSO93JqRlpTW7LTg/qqNs1MzD9Mnf4qU6eG
ZKUfWfIkSNMHxSZvfJ14TW4jLYItMzev+gEIb8Zc0Be9UAVOP4kuB6U8DQzY+E2xz6CPsA009A2F
s0uIEKmh8H0joaF5aW3BjVgfC99GSKUitMqI5lGEWoBir6iewx6qXTVTLDZm7MxMUCdLpjgNjiPW
MoEjqFMiiCsQzKlTVBcivCNpuOkQ7iUDuSin+K9AIKjKZqshMNQQIEYCNgdTxKgjdER4cQvXrROK
kLKaYkuOIDOTZEOsepYQ20ekEM36uE9qZ+hT1e2mcBXhxSmMTAuHGnCfsqagVoUFjeiknyPaLY18
wxH9kjFOZnVVXCo1AuPM6C46M6ewm5H3Y9hXbosIOkAkHUwhdT/Elts33V1N2TLjwWer4Oc0bD4b
U0Aux8yDSa2nT6E6QcyOsZ65IQ2U9/JFbikXZQgjMZhLVT4OiTVubx407NGYEoEcGYGi24+Edn44
pQo8YFetsG/aKYkYpnSCT4lFbIT5LMNw4SwtotRJ6NB76hjwz7SOVQdLYFuJRjq5NqSXGrIX2E6z
DVIc3f/jbenguEBlA/SvyaUZWS+017ubEktrOOuGZXOSwcmXNvBHgwfuMFbOy2X+BmWHN3TuA+b2
KxQ8fMqxtYovL38dP1Wgb8nh4qlqxK/U8D/4ga9I78NfcNhOmaDZv53sLy+4Goqn1/fw2nuZ/vyP
+y8pvMfiqpZTW+aFLv7mb7/Sxt++/tdbPHwPR9/d1/+4iJ/kvXyMhtePZQdA9r1aCYyO6mF6t//9
H7tv983i+6Pf/73O0Y/+/u+EcT/667/HZ/vR3/99TPsfX+HYgvgNTX+4TF7X+nd/4Len5exeYkW+
LJtvPC7f/Imvi+/IDxw+MHs0+yPrdP+D+s6SfHPV4fByL8/nVED8uqt96zb/4Ca+fpS/WhEc/obD
y74y/X6rWx65y93l9je9x7dp15F73Hli/563uNMsP3KLu5ve3/Med0rsR+5x9+D4O97jb7vA6yN8
5B7de3H/cC/fEDqP3Oebg/Abuw4MLHZiqMO94rubyXd/4M1u8/Vy37yts1jERZz9bg7yelePeZPV
UzwUxnn2P7grjaDi8Ndtopi/fb3eN+/r/1bxb12fr7eE4zN7yurv346OoPjVUeUvOhR+v+A3b+hr
eer1Zgpxnz293sn33+L3fuJXN5tH8XQv//H/AAAA//8=</cx:binary>
              </cx:geoCache>
            </cx:geography>
          </cx:layoutPr>
          <cx:valueColorPositions count="3"/>
        </cx:series>
        <cx:series layoutId="regionMap" hidden="1" uniqueId="{EFD8092E-310E-4CA5-A896-E093638B6D46}" formatIdx="1">
          <cx:dataId val="1"/>
          <cx:layoutPr>
            <cx:geography cultureLanguage="en-US" cultureRegion="US" attribution="Powered by Bing">
              <cx:geoCache provider="{E9337A44-BEBE-4D9F-B70C-5C5E7DAFC167}">
                <cx:binary>pHvZcuTGkuWvyPQ8kGJfrvWdhwByIZN7ca0XGItkYQ8sEUAA+Pp2qtt6qkg2+TAyk6wkZKbDI3w5
fo7rP57mfz3VL4/DH3NTW/evp/nff+bed//6+2/3lL80j+6vpngaWtf+9H89tc3f7c+fxdPL38/D
Yyhs9jdBmP39lD8O/mX+8//+B/xa9tImj/5xY33hl8vxZViuXtxYe/fp0//l4R8v//zM9dK9/PvP
x+emsEnh/FA8+T//+9HR87//jKTWQmMqOf7zj79//an//tDZYwPfjx/rxx+Pw9ra//XLL4/O//tP
TMhfChHNEBVKcELZn3+El/96gv7iBEsqMOMIa07//MO2g8/hS/wvggXTmhIlMPwD3sW14z+P6F9Y
EMy1xlpSJeX/nNRFWy9Za//nbP773/+wY3PRFta7f//J//yj+69PvboqlZYCIyyZ4ppiil/foHt6
vILLgA/j/6MnHFCqVnzgWXmBkbxyujmVg9j/cjQfmAEX35uhcBJaESEEfX2NX8wQJic7oBEfBkoT
IYpjMaqzz02ID0wwiRFlTMJfHP1uYs5Tz2sNJrTtvk2dy2IkikvU5N80X14+t/XRqTGNBUeUIKnZ
q7u/uDNWRWqlrfCh7cR3nFentOpCkhNWxJ8bUh84xSXDmApNlNTyd0PUrv3UYo0P5dxfzpnXpsV4
MvUq4y4STUKJeBo0vv3c6uuvvg2KX62+vtUv7jVrpH01tvjgic9jVthtuky7Jh92TTtqs4ryx/+f
Qf27QSS7QvtU4UNY06T153WVbxAtk4yzWKPqi0j5yD3BiKIUCw3J9eZQZ5fbdW40OqACj6aPZL2D
yD/hPuBdFpazumHZF/f4kUlJuUCMCQgZ8Sb+12pWpW8oOih0LtMhyXFlSH628genu8Pnh/lRrklO
pGKUEgqF7PfD9F0xEZZ7DLbIaYrqHcnc3ecmMFSftxFCEMcSM8QF1m/zuaW9igYJZQP76HKEdEwg
KETMA1oM5srFWZg70/bDRemnnzRLNzoN+otDfY2K38NUCyEFIoQhLYh4k4URLrVfVbccRlULQ+20
XfGyTa3dY447kyv0nGbpwzLJL6rZ+1IDDQJMQjmniBP95jY1FQN2gx8OkeKzkcJCOePX0UK46Zm/
/Pys39caMMbhCAl4SBh7U9cyvhbYd7g/kFH87IbqCef+eFjtV6dJ3seNlgTCExqVEJyyN15l1VLR
pW6Gg63jeVuckWMWu7hOUGSimJlhiV0SnU4btE3N8bcsSc+aO7EZv7hUQt7fKryGVhQh6JiSvPHX
9muHqpqHQyHYharzdEt16wwr+ylZfXo3YzVt9FxM25lXfitbdl0u3Rlj7V2WoU2nu+O2ab/TQdQH
jNrHQFy5m2coXt7h3owhzeIoWr59fkvkfaWG04PGJilkg8T6bQmLtK1T5vBhFFFuCoSJiaLamkaP
6CgUBUlc6LOkW30W1xCSt7bI0L4UfWWUn4+W2cuEilWeorXv4rGkzhQZvtJDG05sVPu4aLs6JkKC
Mz3Kk8j727SM4G7WqutMqmu1ybK8MnljcfK5cx8k2i++EfTmSjhGzpdYLIdWhY1bHqG5HupaxBW9
HYtyM4Qirqt+87nRD5JMUqQIA6TDOeCU38tYI0TteFP3h3U982IzsPW67cgep/QL7z6Ke0qwVpxB
UjPxGpC/djs9NSET2XLo55HE+ZI+kxxi/nNvPshi+auRN0W55moahtH1B8VtwtkQF4jslmb9wpcP
zUD8EU2VIJq8aW2qbYoxywooFpTu6uATQnPjlpPPnfko1ikjAmFKKZTBN874eQi9IGw8+MkfEU+P
aBcOImf3ZO6v+gA5mvZflAX9YTj8YvP1Fn+9pXEex9B182EYouFoymQB+THbTT3x+ijkbWnKuali
qcM9rSd5yUUPeZOPCS8KG5MJlabqEE1IH7FEY/J97m1xlDVMXUcdO6tY54ztpy3FOpzyoaIxG6ol
ZjWfj/La+6S1LQH4Ov2gEj0qspC9V330KPMuv8pZuh+jOn9ylJeGr130M+JNYbQvIlNr/4Km/Kzo
eW702h9557mRM9uiJd9klv6UVYYaQyx6isroBqrAfgodTVwvT+mcVbu5pT/yujhBdfZNrT3fzaOA
yszLu6FZviGxXOEx72LHUmt0wTujic3iPksfl5LWCWPdTT2F3RzlgxlLx4xvo8UQXrmkiarTuR2P
BE1/1JPrY27JHfQjbHCGrpphbuKezRc5dfCHpflJSHNBZl6b3pVb4sJgWpuniWDcG/h7PmYpnDSp
1I1Ly9mQkU5m6Bz5Ip3e5ayCAgr5RKjE0BjJ217lbDfmdcCHql03IU9jPLdfmHiXSq8moOECSIQh
i5I3BX1almbMNcEH5klMlv6br/LdWGTnn+fSR57ACIYUUhTy9S1am2iHRjWAmSDgqFI1LxczGdEX
kPdd9gDWo1RxBJUBesQ/3euX7BldQ/s0+P4wTN/60BgvZex4BgH6RQGiH1likr/WUQZjLXtzbJ7J
0Y1j0x3qtp+eB9feZwG5uC3XFnK1v+jG8NK2ffptlX44W6paJ7QQuZH5eIlSXsU1Fs4QyCVV1vcs
Wrdi8I+dculJNjW362pvAoVsYWG8qTNyy1mznrC+AV/WsdhMmb/WeD6N+LwjvCUmq7IFIhAms6KX
XSIkbcySNvUX9Qmm7jdgVMEwLV6blYJbZOqN34XQwWe9xYcpuOaoyDN9o/TEzOwiYXLv8qOe5ipe
qjSPc2S3+dyej5SfugI3hgNy2AoVLT/HqbxrWUGNyvCNoOVNOebIdJ046zCu9rKP2iQb6S50ZWv6
uT6a13k7uZFtpMX3E+nuluB+LCN/LKELrE04ZEuWG6zJHKdtMWysRXe67krT2+x07Vljer1Yo0Rx
i7tBHY2u8mby6hSPbZv4oMM2YhExgbByQ32od0NZnndLPpkywzu7tIMZiE6TOdDZTNy/kKaYEsBb
UVx50cYir8oDSfOQZA2pYraOwSzZqI5tJI/mNI0BYZcmo9MRqvWOp1vBQ3TeiYC21EbeqBW+NQ+u
TOYVN7vPs4/wd/kHQzVlApAmRRKy5PX5L5nh6yFjitn1kAnXJ6xtst1alSxO3UQMi5r5UA55Ukyr
MpV0wQyz7eK0jyYDn//pRa9PRDuIWEc9iXUTydhX+sSLtNsJZUNcazccpVG/s516LsnwU89+U4/c
CKlas/T9fRrBtAueUoM7fD2xZTC0wLXp8uVnb/1oqO/PYYo9UetyUIM/HwU61XBDKVqzxJfTho7j
TUXShzEtL7TKbieBtmEaEhjWT9CoH62uLsbWezNiVW48AcxJ1mE2LSFXJe22ddQspisKZ6ByXMmJ
3EnMr0fWnbt6IUap9rnN9JlUxbLJZLUdIVfbSRLja3Tej3jbFf5gK3buaMQM8faGretDrcl+1tVx
VS97RmxlWKdGM8/0Qtj2Ycks2jtU3YiaXQ4pugms82dyDNlhXptT11t0JjMvTSYsMyjwC99atZPL
cJwvxSH0cyw5F2d2Im2cSqzipltEAjQXzKIjq8241uhYTqmPeWb10drk7q4O09UY4QOaUXmsYIgz
EeogMbNETctGZn0WyxaPm7XPE1wOoylWAt10Ks8EWZ7D6JtbDENtvGjdJVm63ig0X6eThFQcZHVW
rk1tpqGCClNDTrVD8zDlDplq7EMCp3c/d3C5Aa3dbopyGo+zzk0PkMWINrqrfZqZghZ3SrIj1+Bb
EjEWN7i5awpxg12EjUoziDsWnlsgMbaSORd3da/NrGd+TNVyumJo4YzPL9lYAAVpd00X9A6IRSiI
6aFc6u9h6aDmkDRea3LZrh02tZenKqqvHBQOZ/WGp/2+6pezBrg0ShyLo1qdFHrSJhrKZ5oVVzmd
yn2ec5nUikQJHl2WRFZVx7wvz2fSlTHgoKehLu5cgyoz5IWMh8DSeKDDZYgQOeJ9tF1z9k1PtTZl
PZcw3tCNotnRQAH5qJr/nJY1ZkpdTUNxTqd2jYEGW2LMitssY9+LtKXGdRU2NqikXl3iCzrB0B/q
wmSZeMraKTWurKGzpMM3Rdx3v4znUzSmT7xsa7j9dGMLsWWqTA+6neGH0qyMO788lLIH6JaPjxPq
pRGrRca1UdxR/jhmxbRH07hApxarsaW4yQdXxUWWyjhq7P0k9R0LAcVQLJZ4xoBLFw08tLLFfCYs
AWBVQ1M8Id142VhIu8/rGX7Xhl7LGVBMQM1IASPNmwGg6xegPgBEHFzmIZpad4jatYTERy9CWr6J
aDQYPeSlKXioTcDRQ1oDLl24P4xdV5s0LeaTFdOnPKql4bjqvuiU7wDC6xvCuwHokYBJ2NvhYWpy
AkPKcCBRGbOlMyXgxFrcNc3R52fx0VEwDFgEKinjQIT9XtlF6pXrXNUfcESNv0fqfqXnc1on4flz
Qx+1EIYV9FDJFYUm8rshLkjeD71fDhFuM5NCf3DlcPe5jXdoFE6NwRisFJOIK/TmXpUSVR/15XRo
h8pE6cPQ/PR5/kX0fOiIAMEBgTuE/4PtfumFXJVolXM1HeYyJKFtTK6z5HM/PjQBNVi9WpCKvwHu
xHVTUat8OgxqPmtglh+AG/zcxEf3zgXYALoViJh3XGsNPUJLOCo0iiSXuSmXsFMyikv1U5ZPnxv7
KJp/Nfb6/Jcjs74qfSqK6TCN9WZoT6cFJcPwrOkX9//RuXGphaIcdAD07tyaLg2Tg3OzKRemXION
ubZfUI3sI28gL+HcgEAgVLyJ5Dnv5ZJ5GOwRrXwc+Oov87KT+7Jn3KQAPrdeUWFqFF025bJ3FQNB
omrLi67KI6P76bFWNH+t/ndLQy9zVp+7kjwv2uWGVcNNQ5bJTJEYYfgklza1p03R7RUPp4z2p97V
V52rz+FTpRnaUcacrFveLs9prQ+cLPfAQbWGkmzaaq5OZTk8U1ZeCLqoVxrsKpT2Com+2XgXuKls
/vL5ZX+UhALQIAJukgMT+0YXQaslSzpW3aHC/WS6tciTulTjtkPsCw7/nSVAogLkP8Ig1bF4Vf9+
DSteWWpLr/uDKOsmXgO5rkad2MjefO7RuwtXCFQQUMuAbxVYoDdTyzBhNolhRoeGZ5doIdhQOWem
xupJaf6FU+85UrAGdrjGCjIfzP7uVeXSFUS6doCReq1MlWNpapbftpTflwG6lOrVNozt6Yrac3hr
qKWT0qbivIxBEdYGT5Uzvllh1lNyg6r5WnoFc5OO23APomXsmjKuQobNWKOHwFSfTErd0TAWCW9Z
tPn88D64JEZB/ZMcpGJgCN5kC8iCcpkaGLN0fynkxao7w8svzgx/cENMaI0IqLNwaG/FKs+dFgNZ
ugO2ET1tvD9HQatvQPCEjeXRfOFC/dCiqtykPVCLawbpyYZ6I1mmYiVhdulAX4hZueijUcn0i5bx
rti+shYw5yuCGVALb/EGdKM0w+uCD3OYT1O3FIbg+qgS824I+ZVGQn5h8B33CAYpqE5Ic4aB+3kD
H/IUNSCZcXQYqzyD8476pPD8wHv8SMuiM30etQCK2Rel8f1dSxgTwcFXzgmY4jcJaVWYaWE5sEFo
OWRq/NY05Fnny/HnIfX+tiVwTSDBQP0CTuit2EMK3JcrBV3NtqcRK5IayAHUvCzjz8/tvGsnwFZA
9wWaAisJqsXr81/a1jQObp2zAR9SR27mtDzR41fZ/v6iXk0oODIM8SHJmxNDeVk6WS3oUFRsPwAR
sM7OmsIWQByUDBvez4OZi3L3uWf09Xd/UwX/ce3/2SW/u+aiUjmnInSYBWjVvui62zH0VdKGyG1I
BQEZFZGO66mzhhOIoZXSLm5Xt8dhPZ7Gvo1tw7Yy6w5kUWgfMLCddm3ui64cTdcOR4PMdYJQdLK6
0caurWFsna7mBmdmGVOYWjr0OPfTaShK/dql3fZzFz86WfVP/INEBjH5pmhLmS1oXSk+uPJoSUGP
d51BVbXNmznBuopt/QV7+IVB+qbQwdBqgQoFbquNumMCR2rGyN+qGW2h2vdxaCMEjGL3/XM3P0g5
jSEHJKARBSLrm4tE5QKzCofSUvYwQkPE4PDDTuqLevJBJrwKd8BXIvyaDa9v8UsmcObQWPVuORRj
c051s+s6/vi5I/i9JwDcQDHGkNfQzuUbT4DdrTADDw5jyaK48f11ANomXkorjGb4BQDx92YBcCWw
T1IbZaYMaqtcACZuraSZSfMwTr74wnX83nctQWFDoLYKWAB6C/fgp1dWSxQOkWS3nrMrIInL2JIU
RAvl13hq8wesfaw8vkrnaRvlkgIXSQ6aB+CJsvBVN4Gj+L0CKqitsIiEOexDEcYxLIT9fh9VGk1U
di0A6pnneyr8t2yaU4CcabRLm1LBYA1tv6MvWWO/TVEF/GYNY6T+ocj4uCLljJjJbBaArgJzkYz1
nO9xoyhAtcgmU9YCpZgKlWC2GOCpcZwDEZJZvMWN2PC6ByGmIyXsM9QPyDeVKaJ2iKV1QOoU/XWU
lffOEQJz8vgtitLSpKXPtyMl9aZfyiFprJLA9WBg82j22I/A37nQ5SbjWREHIq49yE5oGXvTj9qa
QNW8oTQCQrhrgwmTz43g02SWal7uR+v9Zi5Ibny6PCBrlwOMPU08DbNPwpDbna3GLq4c0KYT1xnI
IVJDjZ3HGIusM4QAHJhLPJyGPAp76WST9Os47zF27V5aeuGxLBMf4RXOFRjFtlHbwWbRyZinxbbJ
FNDDahxMUVR3xPt+A/tXt5Er9gy78ThV5K4sEIp7vDw74h856ksQoDNnaLn2G955cSQ7G0xHmumy
lM112or7zBXMtO1kTU3kESPZ2RotfpNa2IgBbdFuqrnnhwLBVfAcAeEVNNssWQX7QG62RpRdnQy8
yY673EeGT83PFCCPGdPcJZPsVxhJxsosg0+8WxoTquIsLfPRNB6oZzTRPi6iAsW5BQHEdYUyeB4u
Lcu+FSE9iyL+PR+Ly7Vi1kxlCkwN7OvU/ViCl+KCagUCH6rEifJcnvvIn3WQ062o7teqf1hR6GOl
BrZt09mdFELV0E3C1ViPOTSfdN4TirLYaTqfQ3Q+lGO5yRdx7fL11DJxTQd+ptdVxUW+ABtbLYdh
sUc+E0dDWwHoAxK44kPCMbDrxVACsY/KOskjfcvbcQ8MKQicAWAgEGhnfTEP22Ue+jNXhCNAFQRy
t71aVJZdLLA58JhpMobdCruB5Nj1QZuxW4g8nenSL6ZpVljAMChN2+jbMDRFAlQK2biqCvHY2Woj
QXTdAL35g+ShNyDIpUCUdgV80f9oVXZYFz8BY9jOuzWlQH/m67WnuNrUAnjvGdrsJkqHYEgT+AY3
vDGiWZetbKDuEGBcYRiwaZzzZd0s0XjGZHrMJSpMFdxDX0ECjrUooXdXYww6ZogtyLa9z+YE9JST
PLInoULfSc+eaitU7AU5X/kS7d1IHwFNbMg8XACxFyWkKNBmUao4BnJ8iTOl010ewhmeods7L/y+
67obSixQscXynE/Ltk6zYwcLcgYWWA4RB0DA66u87jag4B5WUregMqkKuDV9W/brdRNWv1+c2y20
/5ENw+kkgaPsVfW9lSxBFrQTpmCFo8z7m2zFdylHJysbiaE5UOuzQMMDrFTed0AtxmsKNTcCTv+E
ztGmHddTqlgbz2wdIIvhP6dLMRoIbLGTEaznoCIzEwnnhSiaY5SjOumbaAt68l05zEXSdAR4VS66
2Pb0cbTzWQGoLc4zf1TaCerjku67MJ0Mpdhp3Z6FMT90AbQ2pHrQg/MAa1fda41cQCPtazwAthL3
qCqamIXF3daMVEkB4nhPi0tedXzTyTKP28420PjsIwRtMGVVrBtbprAvxjtiXNPY2LNcx/2cNlvQ
wB79Ure7uUvXpG+FMAVpfs7R8MRlWceRs/MeFY0zJc17qKfjEV3bO5+rHzyjoKJkdBdF2QNh3a2s
h4ulVmeNU0dsZRd0aafNlFaQS7m9Ap3xyNfZaNZWHc/Fsu9gx6pd14vcsn3/WlfkpIBhZv2VnvvE
z+1pIZr5VbWByTNA9cvzxylvHwYfeALbVOe+La7tDDE/ZzncaZuDIN6XhUmb8GNZsqsU7shI7r5z
2ZJ4EdkBwuqiHmkUB92CRkMvbJf/5I0/LSQZtw2w7acLpPyJLNAPYhsON6O2UKrQtspacREVITeq
WNdvLQN8sXZTDKn6pKdwQIsPse7XIYatCQVaR7eapmebuV1vG45PMr9soIltSSpOXGQzI2u0sdS9
QObRDUB9vJmW+gWnINaNnd6PHpQGwdBP4RykJq1vHVqnjWjrg/UBUE7NKUTwjL+F2vP71gGojjs9
dqctdLp7DgsFp3nKE7cuZANLWeeap+ezzH70LLrVdXqdIzcbTarvsNAUtqJtoHaH7qwumxsa5I5M
OF6LOe6c3AcrSDx7NxmuG3sewaZVzGbcJ9ixkHBoRTHszOwtnx9xTYArAsVDRr7fCTvio7YbTlFN
N1EveeKHQR2yqObGYxoexVCAiLWoIe6gjcGmEy6AS/fnoF3CUkC2rglsl0mjUedNN4zx0KLrttCP
azMMcDo824wC9NSZDQNULuniNMez4ba8B+VjAB00HI9qeRyq/Fu66M3iQguUZeiTeVgvtJ3DHjSe
p9EVOahJs9iCKFKYvK7PcjR/L4g/lx2039Q1ELWjL+JyArUbFlvWeFHRQzMtkF5TO8WFnM4IynxS
pMMlNIA9ajCGUklAlWvS84zloJ+oIz/wjavl9bKUMBnSJKvhJn2e3dgKRHk709W4Iv3uaLG1bbPl
db1ZpnA3jNE1oOiHxa32rOw4RDUoD9PeWXQvshYWWcShX1Gy5rM0lqXnQqzegEoABdyvJ6OgsLOz
PFZy2fdrcZj7CviUcFkvLDddlKJ47NM7BlUWsJ264OmwGoXG6Xps0nA+WJzDSp0d/AHWxLqmzjZU
9QxEDnsaZeoUlgfVFnqFPQM0+lw6Hv3wqQuJLevqpIa1sljTxW6DXtBlU+P+OOJhOmonIc+7Gppq
0eZiV4O7JrIE5rkinS5Ds0qgMN2p4/PThOfdGIWjnI37eVr26wwMaIu2ZdS8BIsuBRI7jkRl7Liy
1+Xp0yHifQIrz9edy+/QVJ8NuThe1mE/0x6g6zQ2G/jfBV4C7O6yudguXXVRdGrdoJIscV1kZ5jl
AOQmB5gBQnPC/RHyAO0oa/IYTSUCjQlWxQEqpCYdUwa7sS3e4QwwLOySnrishEUJW63xWrrUcEcH
qLqQbbWQVzA1P+RSlImWrjLZYO+6qN0FD10q7do7pDJpSq5hsaJJ65M+svWm1my6QlA12RZz2x1S
3JBzAJh818+wOeBAV91OoZkBY7ZtuFsycS0rt+h96JhNIqbnDSuGELew4H4Ea1TwuWmC6cPX63nr
iwaaJ47Ox85j6KV1ZArdwRxSVgglUVOVp6Tv+lvnHD2FPFtM5e1R7uoEdtV3RSRu6gb6fZoPIPKm
FCZ4tzzorj6MQB2bqJFHfZqfDABpucM0mUl0Ibt1Uy7VmuRVFMUylKVxOnsuavxsB13AaoYvNnIE
YKKaF1ShcD4vMmxrD9tmEMsbwpetU/W+7Ypkjjpl1JB/B6ohNxa49GmGS9Qp7DmM5Vb7QRvpeQoL
07D00RN6PvABtqzszwaYcFaic9i5WOLey8rMq8bGr+GnnbMjwDv7ifhdiQao1WI6sRQqS8WpSrzy
wkQU7fwMCHDsgooHh/gW4Ao2YfCgVofpXJGS7MYxP69EdFVVzZ41/Lso6ElejFtRAHQc3N280lNf
/yd7Z9oct5Fm6/8ynwe+QCKxZMRMR1wstbGquFOkviBIisSSiS2x49ffA9KyWYusMaX2tPsywu0O
WSyiUJXIfJfzPiedJ6Ni4EOofRnzOemGJYfuxEGUWaCdbbu5oSDeDuZpW+qOookzaHFm2RDGTlvw
GSsjl+X1WWd343zAOIEvYjVc5QTRaj6SEzUf1lP+75ii7JyUtp+QeKGtHIeFr2kUzfLUfFY7NHw1
nGFxqt0JQ8udSEX8HpKWoOFLB+ErRswdTCw8D52a+yTVr8wah4aeUqyFQQmcLE4+d61mONDJzRC0
ngcIUVJGow0bmnU6QtFXG4qXlEV32ebZWZokK5MUFyzQZkPOGnTD0cnVhXbWGO15zoTlB8xY63q0
ITTVnFwNPlUc96S3eFiIFAvRMr+ps40QPFwWUS9dDccVdBxuzLQvYWF/omGaT9lRMtd4MkMY6Fay
nFO7PuFcUxwTubJfdeGjDQUxAj+hOpkKZb3KURhkAg9un+GYG3WsAbu+Y33R4USMbgtr+JyIlrt1
GyZOr7SQCza56thafjeWYes2lLlDb0C2Es8bYnsd4mw6JZ+xWZpeXOi2m4x4A71hLJFtnpQaJ47s
2mIW9qxz1V5UV0Ooo1Y21PFjZ5X5Sm/qh14xYzzHxrLndrcIaRq7Yakgd9DVflsQu5i1RFjrwCCz
JufLQe1nqFg9F2aW+VAmKitDUbF2STL6jSwiH1tu6bZGHK5GU+9ntezXSBPJvAri6wZL34kU5GMd
0o3a7iHeyErDjwx+Myj5YqQUeqn2oqjDxrXVeNmR5ItCpDuaTeN0WdM6XZpBXgzVZInQwh1bca6n
4ac8CT2SFNIJOnHZZsFpOSiuQnWfR81tyYpzdJ3XLIFYqaNrSBPmiYBWQVcV5hUdRUZa88JjAwIl
wvF+7ewppdYy4MaFboRnZSCfhDFeUZauTTrellG8hBDsOdTtK9MIIHBmm0xYd3VU34lxSdNlG+hn
oy2XoiyWVY5ouyq+JKO1IkRe4EhYBFxfKDqkJzUlEKyWJ4ZCEGXpXq2nnmpxTxTNFIvOkWlu095e
aIIvVDNdQabZoccSrzB50CB7swQ6buzaglLNiTTET52qZE7CtDnPCl8dkwWt697JlGEVo/lY1/kD
9gPiU6UrsOqTpyRSFig1zfSiXlRdwKFeQcom8uLOMvQ1pnycvrsiuXpbFJaLBG1D8+BW8PEy0zSE
shoGY6R1bYYRWYUWZjlorZ7kdaY5SbbsK+uqHkpI3ZHsOEhUkUXG/Lw02SpnIzRAehG7pMa6b9NZ
GeG8Fo39WEw5YxXZutPFqnBChRguIcrtFETXRD0VQ7HU9KqeVBk3IR+fsfVAI9cv+y76bI3GaaVE
ay3oe5cGikCrkvTbnGeoiIT6eaYgDbfU4S5E8hmare6gF4o9yGwoFKP9ooO+xtEwk7io0kiZTzkg
i9C9qsvgljGlXZaldhVoKAhwFih+KxEyI1Nrlk0IIUENpQ2qQLd2E11iomEdRdV5luQzFiC2iGOv
tBJfi7EemkB84m2JfKe9HxTkf3ph5l4AxYKjFIqrx+0ttJi+kre3QWmmjlYNGyvWMicYxtwJA/WK
a7FnQ2anaflFldTS1fuAO6puPDQG1gJ2uIWlFChqY7+PC1ri7uN7YnZ4AlCCLutlpgd+hAGBGNpg
R4tQ3UJX7o4PONkxDJQXmnpK80yb51GOx3sQKOaaCTkxWLIpZVI5Wkm2pVWjg1YWGkqx5cYeUtPJ
MGOE24OmurbELB+qSzXuL4IBY1uyzNZGqM5En1+0ZRo5adJUfqYSTMY1Q/PUmwKnDmZl3ERFJi8z
qW3aOLHnqFbfRJWeoH9rNR4aufk1szWKbMm2UY0Qwm2yLvbIIELU6JJq2Y35NYnLZaAHM02Rs8jK
TihrPKRZF0bUo8Cm2oZPE1PFrJp1ktZsFvfcq7PUDdvu0kx1ZUHQHbgXgdS+0ATFEBzElt9HNRSG
mnzA2ZrN0CpL13FDNNTfxIj0qhvdqO+ncRcJrSBKwZKH1GlZ/0hNetUkYnQEr1aphSScNylyHxz0
nq3KBxYiCGNhKDY27bclYzdUhDnCpupzxdroCQsVe6bICELNAvlK1NU+HRqyGYIx8VNZUQ+BcOSo
WfHUCtF55cDvLb1lyHhi7CaZjWJDyi9wul1jbPe+LgqvJA2eQPIcFNAxkqh1J1GdNO0lsRRE32w1
ZFrqBSLc1GnmRaKdE8HurNwYVmYUjIhLoS0PoIRjjehc6GHdvKFXYzM89Fxuqi6a5X2JUQZbRxUr
5M/BmN5kIXEtPZxDx41Rs9gdw/EEyQ4kkPyiCCq0j2dsq7sVvn17WVqXOMtmkKm5SchXCuafPAQP
8QwqXdTeZKf4DO3rZShR/W5ya44KxF3DIeIvtEkLx1G2COpzG6vcadNkGyj6jR7qhUcyMTPiDo0D
wRuvL6g278ehv1AVhEpDPIrroBwyN+hy4odtsUKFonFo1Z1SAZmDyBCtR+WIEURqPKPheZsoGnRs
ld1/NolxaRKab1LRfCqo/FQRzk/skkmHtgPqXk2crVlXFQuUsYkX5bWyFRXmi0pV1c/rQOYoYFJr
FoRNMLdCfhUnZeA0fX7DYtykmYWojjYK01BuyWJHa+wbU9Fjr8Dp7jRmuNameseYQhmmNmvB+5lR
xNe5ETZeoffbYTA/dyxaaCxf1FF1wsfAnPcJie5GYeNszZLuGhLx4MIeWOnwJJ8PI6EOD+WzXbSf
cYfzUVo5bqO/lVF5inmW0uXcXCg1O5dRdaFmvdeUTYWQq9nGNPtc0xABT6BuCKTC60GLxWmpV2bo
6EKK0xhdFMSF1bzmWXZGzLJdtlH8XPcd4k02kw0ZoDKPMt9SE33ekuQspla3woBW6RjTVBhCn/va
1L1oHJZWAwlC3cWzpJefkEFcWhLdxIKlHgq7rg3JWp8UngJBbIJEmGEGpUWMpQv6uRiTWSbk0sjD
bWfHpZM25DSMe39scOqOxENm7CU9snbG1z1FMDskIfTX4Srp27mMhd9RJDakxMpq5gFKxrJtnIBT
D4P2c5LX+H6UeRvLeyUYfYHowUStp2QPCea+IvpMlXMlQqeVqolHjM7tBz13atte0zGYCcF8lI3m
SUE3LODz0W7wmAR4ZuPcclnUzrOWzSoizszYrCE1TXo3jMYLvRNfiGKvSJMjRUdY2A9+kzalm/Yc
u6QZbzGlmDrhaN6zEXXKOJULqeSa3+vkE5KSOc2HZW+w69w03NDQb+yBz3Cqri31CWM2fi4aC8qO
EDXkRF1yaIzsOj1vQuHlWr+uIIildnudKHecRJCADBcRan2GimyBWx5S97MMqbUQ1qc4NR+gst2M
NV8QBC8i0WbGyDc8aU4xEXyjasFtVFmXGCR/7trs1mjNtV6M521O5kY9zg3eeXqpu3VhLHqqu2qI
oK3wumycl1VwLtEUoEy5h9prUyC4HUvrnPTVCnHvStAkc81eekNgI5qD0Kk3t3FfD04XYHPssm3I
dD9IyhOI4Z2GQyBcmGgYDcqnLML4DgR5wrVEdaPXeeIZ2Fe8gOfIfglBX7cxbCeF0iUM2hValVeD
BjG40Z+lSr1gxRPPn6IEYlMW0+2QBkuNc44jbVwassM3Za+LDvrawPYi3coQwZWGW9X5vGkrvkij
EMmhal11lXkaqibqdvFA3a7WoBiXXMwqzhBfjeoGAIFnpO+XSgOtuGBG61bQu5XtOC9667Tq4ock
7xepRdZErZZaXqC61c5bzO2hCoAb7mvzmekJWiSJ+aT32XlYkNuuT06Rbz4OBbsRIeULXaD/1lnB
Y9Hk+rwaIVcf2sGaaVoXulGMcCFPOr8w9LO8FWdoIZ5NLZROS9CdSK9Jlmj+IAT1eru5ReNvJksc
Zv2AF3ODIxZHzcPqqy9lG3aLAXEGHmsKCXZdLKBZWBelxEvNoV3rcX6SUiiVqlJcJW0cziXUUR72
tNxp2iiZGU0qnbHML1LNaP2qT04U2phOmctoWZuZ18hxodXZk90nFkJSax2X/d2YsAtsKhaU5s3o
UWEXJzJmKsIzM/aDwprZ4dA4dcL9ImpxCEOyvymgxrXNGSkUTItKC3t3RPS1bFvrwmjC3sEJfGJI
ZLZZNYhJ9YxsWI8Y9oCq92rLiP2utPhJl6OOjsxxg95nfVknHYp6RaddYKBkgJQmTjzgEiIHPfdr
ww5mOSkvlLG6Qy/q3Mys8yI15yPrOWQTn0w5g9DY57Xta2NxXSoycomabSvMa59Yo54v0LhAARl6
bcemdeUERqz5ZsVWeqWdGU2noYwfPHclm6XEQPMuxEZkqeh6GLU+D3l3IZToyhDJlwBVLaflcb6I
tC53G4gLNyFLR7+mHAVBDJtgSI5SX6fjIrOV+CrCo5sGYeq9dPH/zytk5OxVQvKKznjMIWmIQ0zl
vNA/fvvjP67yFP/81/Sa3//jhCn5/U/zp3zig1T7P7TzGvzeX687wU12/nBAOnkLIPmf/uW3QSeQ
HrxCUN6QTtBph6Lj26QTB+8xC++rb770K+dE+wUADjA+IFPDTJ6J1v4bzgkmqyxDs3UN0kmoyL5y
TugvhEJxyiwIdtVJ0PWWc2IQDNiDxmKp+BnN/FHQCVRIKga0oJmBemZXV/DOydhd9cIrTgWKHJRl
0BGBMmdPmvP+oeUDSQm4LZAd4j6g2sQc7p6U8t1UgO9dZ5IGvZHHvHdu+UBGuHc7e5/b+7X6R+6H
YKAME6wA8QCrsycffJdm88gM5CSKnFgKEFOrpran9/l3mYE8+GxfpJkawDiQLmKabno43qyVH5BH
HzxmoB4RQzWYCk0m5n/3Vn/z7nFWyg41UhB+Qoyk67gag6xw96Y0NFG0XocS+++WhCEfMe/shF0m
BjIXM8zMTW2NNy85WFKhMKW36ibI2NrIBtQsf03COLS8KMJll9K25xLTc/OEMTE3CvRwJLGChwbz
eoi8w8ErJQZ4OBX8M3rJldfojebVvCfzrLcGKENsnNsab/NtBrDCPIn08iRJmvgirLvEC5oxcRlj
dFkbKJ7VetEgTA3JA49b6P5RNPb5pCxA7Ua6XMU4O1K3z52Bkb06F2eU1UhkwvHBMvrPdSKWatfH
S87C4DyM0H9rU9msoPmxpINfbUHDgey7GGLmQnLWXDKofuZdmLVoIXdo+GSKcWIrxN4CwJUgu6ZE
3RSmmqgeZvIqzbW52uZOGkKv0gK+gWpSI7eZZnfrPGMzBlrSTQFV6BVVoy8WLx57M+BrGZDCbRuE
t2gzafdQP9mL3IzsWU/qwtUrzBGmeq65Kngn/ogxcDcYCAZGk9FcYMrwUav7aGtJeWHYje62yGgg
qEpLdIRV20ct6EkmGN7H0xj7pdmraO2W4yqlwY1MyUf1+KN6/FE9/qgef1SPP6rHb1K/X7Pgt8BI
ZF1v5ysg0EbZGYEzBO0UWR7ob7sB0T9pIOkjTddUTNK8+a6mysEOkBR01OMw0tcXfk3Svw0j1X4h
OkigSLShhqMTmO1rkv6XwUgBk7IsAP1e0Iz7Ofp7h6wOxlkwR4scxcTMAzJBTNbtruCfNM6y+9xM
pYGJ4zclLhqwgZjP372q/KFRyyO3aAGqilE5TIybmPHYvdjPGr46elkDl0PNBqjCab2+zQB/fDLp
IDvDWDzECaDuAXWAgsv0929SzvAdHKgj39vOJaas980l3j2S9w0UjYqb0DBOiprXXlb7gaL5QNF8
oGg+UDT/oiiaY1szAsQJq6np6FLtVVrfM1g5VYVf+zRf4eVAyby5xN7u//MAwEcvrIOjx0AoBdBg
/960nwFEPfqBUkA5NETdACnsleLfhZn53jX26vAp+2ksVIz1Au6L5QFK1+6J+l6y4kE5+gWFRIFC
QgsJteK9L+lnzQ+/4IwQ2+EiQIKYe5/YeybpD7kZE/xnavcgKDBNNMl2PzAIS/8+bOGjvGcKdhc6
JvY0zr4XM/6L8J6P8mgpyD82mh4EO8De6ko/eLT/zjzaI/jPqUXEJsAqYBfU2NucP/Cf/xL4z4O2
M5r0FgHCB6IA7N8vMII3ud2P02sOziQwYoHvmkgQGgEdZS9iea/dyrE8HN1nZP5A5cADZO/A+BmA
7oOPcjqjwEIC2E3FxPg+sWr8IerasTAF094QlGAeAefG3pnxHlDdwTeF+3l7ib0KyvuAe8dqCwD9
gOoG3oUFKsTuwf5T6XGIGyauGyx+1P0z9j3UvWNfCYBlFEZHBDoffS8OIu8D1O0H/C/Yb10Dmg6n
LhCSu58XKl5/2kboYB2/YL+BpcTYO6Dc+/TAf4L3zVRw1QC6gWBCg3nRXiABkOsPu9Eccv4m0DEY
nJAqmiB3WXtf1v9vnL+DtfxC38MQKwRjUzlub/ts38dkP7LSUOZG/oONxoYr2N5VfsgT6AgVCxkj
9ksQjlT8e7+2+DekYr18KzvVAKQPOv43pUn4//3i8/8C+vYIcAlvT1XRcoDk0iTW3rP+FwCXDo65
iZYGERWAc3hXMK7Z3VH/KjTV4bMxwePA2kSfBowqtkccU3/MEEyb7nJ36UyXQwCI3gVgeAcUw3+K
ndXRr+LNm9hLId5vKncQdeBe7UmGi16DaaDjtvud/5BT3uFWunutvZt6jxnZQbA7fXWmAWEvAtBD
L5CfRYQ8ctlpceJ5nmwAcYzufoo/yZoPVzj8+iZqmw5qm4WhQGDldi/8QUj7IKR9ENI+CGkfhLQP
QtoHIe2DkPZBSPsgpH0Q0v7tCGkKa818Rsosk4tICTB1a7bJsCzVsTk1y1rpbiuTU2NhkBpcDBjP
BXJr6XGnLrihpqC+9Oa4lmXY4NWgW7eFsLYwJLNmYqzzTw1sC04VAjBP3YpkCZlk8TnCPPIDsYPu
TGvrO3hTAq8VhEXoY6rSAQAQhqIkMc57Apvs3qL8oqctgcGtSAgIAKPwGQEpOWaKuE+yoPU6AE1h
4gsqIX4Te4ZTBvzhWlBoq2nix+g1umxkm7jRNA+E+fz4gk8zQpKXzdxScwb0LXx0nHSaJrIxFeya
gj0GXNU8WBpVXjJNHpVtAku5aRqpGQrqxFZsXIdiTMEnwtRSOc0vBarlV6b4A5pEHFvhhnCafNAk
PmgSHzSJD5rEB03igybxQZOIH2vUPI/QJKaC8rdpEu59G9dP33zh1zEV7Rd0RCcPOhU+gS/DKG9Y
EmhZYrQePXONTdrLr2Mq9BdUYnVYv+kaprUxZfE7S4L+opqUTAKd6SVQUP4ZlsRBBRadWihaYU8B
G0O4EU2V/DeykfrdFoZHlH+40suYFbqRcEHZK5//qztmvcxj7DRa8MlhbgwmH0wHgGH/fkJQ0fVB
pPIkE24/i7dkRV2gST1VcRSXOnJwK0/ZtL46C5zVZegFW0Ds/cZ9s+COzLCRo+8DSwhzOPhUYXW4
1wIxjLGzmEjkiZ3HyjYbqNzKDKRDMY142zztcseILUx+a8XIMQUuS1hUV1p7UbYcOKQJjNMncEJA
mJnNsiiJZzrHtHhRwyZAa/gth5+dK2ENPxdJH3qGFHRVdTQFP6erltkQSbfp7MovZJbDswd2FYaQ
7TaBN6rTh8YnjOvjJ/IinXETPiVi1Ld9Zj0Vgf30Qbf9oNv+0+i2fRBlDuvY+TfQtlwBTpWF0dWf
wttaQA06kZ1dp1G6MIm2hf3KM7dYDSju0Lnovto+kE7GaVelF/qEN6AvoAMYKHuxooCCPvb6qQom
Qh9a5gLX7txhAiaAmsD9HIhX1xoimCZMYAWq5fYsnmALAagLzQt/oZxQDCzPxTprYXbR6Up3SZOu
vwFm8DsObgddXOxwgNnaUPSAFwlR4e7Z8POcGy1M2MHeFCooTNsBa7R7HaabUqtkLU8U2+gBAM9W
ZmNcKQMxnJLW5y8b5sdQLYZqbZzu345W1vdhk90fjVamF/4ereBEg7AGc506TmnoC75GK4hjIIhk
AFhNo7W75Cv03vHloQ2PRq46KeZgxF1H//0fmv4LmFdTV5tikFKHx+SfiVbgqYy1sHPqQmREsSIn
jev0S/c6xrI0hjIY1OoEni70qu3g7msGmvUJ7s4dDKv60m/jPoflxcDFRSoiWFlpufbcwU3cGywZ
+uNLMcgI2rsmKvszLWHjQ9Vqyoq0bf4p0UhxF9hVeQpie3tJ1SCfh2bUnteCDCcZ6koLOlWjxEth
asil2vmlGkc4cqeqlflSwWr7SikdzRjArQ40Fq+LoI7O0iZQE7CCiydlGLPLuqVW6thVHXgKT4tF
ng3lCobMlW9YaXnakgaM/dAEq5DMZETnKR5ymJmKbtUpWggTTHqamvBnFnXyqIWoVgUCIFS9VuZd
LFpvHOzmJAXZ1VfNONiQIb4zQzs7H0isOHBL2uZRqjqqUYnPQw1YdR/C17ZrMsBspZz3SgBDdEyr
OiMPcrczUeqSXXCjivA6yuCJRUjrhxRM6owuTbjigGRtPgZjOOdDsOZlUYEADV5oV47rfsgWMC/x
ZNnN9ZrfUaMqvKQLPWoID8YBugM7nBpEGjD/o9FYSNn6tZWfwfieuYrEvsl0ZYkIwzMT+AONUWf5
WaeA9IfLRnl22WQ22KZyeCijbJOp5dxoSt+OydocUU5EpBK5NWjvjpWJ0z4UYPWMsG0yuZHP4SXQ
OHkV6guLlpc9aaOZUIxTk+fXIte2dTvkntHK+6zjJwGPbynXHxgD9loM8Ql26FMi1bMq7bZlHl7J
oBIORqMv+rHbpEG0iex4q9kB7C10uSyMyIdPReEUZWstedibC+CUI6fNlLO26hAZinZFlXRjg2Zu
dOPNqKueFkRzZsnn1qoLP8gDuDKyIZ51HeiikVmc502/EgMHr972Uqx2p8Xq9ILKXhR2chP1xgqe
JotBs/2uy6+0iU48atYm62pcPN0ONcOHCx/jY14JsgKXNwSn9a1XgsnFGmHoU9enN/+7bglwSJVn
jZThZqir0NUlTEWMKdSMBl2BgRIAxnlQioU6RaRmJUx8QCALp1O8OrShMi802S9Eb+urKK1C8G/j
aK7Av8klFrnEj65MNYB3nQGuPGt5fmK0g/QBOYrXZoNxPRxNQ3hd0f4i0WUyI8qIAm/VR2xrTgim
YYIxha1s3cRkESLhnohF0lXw14Plx6Ixlf5kLFnvyS5uVkoI0FMyIZ962hu+ScgXw8weNC261yc8
lJFmZx03Kgeh+udkQkiNE0wqmbBSjCSKL/TxEaZV7n/mpoKNESXoExA1VbeK+1OZUxv2gBH46ArZ
CtpVMI2zYYINqnBdp4OTpfLR0hTQLXvrUw+zp15lwYKr+bwWWbwoe3j+pRq7ZfDKVozmLO5CmBUx
vsxaJBINnqyGn+iFXjnAJm+FFcs5xEaw21NquST2KC+q3o5dsKAvq0p74kAwwzYOkH+AyU1XZ8FD
G8INmfOgc6hJ4L6No9+r2m56lNsFM7N5DpSr+59mUUiW9GlzIgl83rpgI8E3d5J4OP0IEiycv1B5
oQ7xR0HCRTzei6MxwvS632MEeIyCmzIpDCeh2k6MgNlB0wJ4A6j4CUH3e0XDRnygMw1iPQN6UfzV
1xgB4EwMIVCIScG/s8A9/zMxwmHUisgAyTAFgAPO73Qvav19jWTKeFpN6wNRzqbEgnnzuRzJvF9+
0U4ogk8U0w5Ab6AMAN37XuL9+5OWl4ruBlilJlYrH/VyDvqZ4XWmqThchVOaVWY4MrHOM10lrlpl
OQwd8BDUeBqQNl/W0+OhTw+KnB6ZzOJfKj4+GTK7tvLqWcVTRafHS7Hik9JKL7ohX4+ggmWwVXMT
qzorbH1rDPoDwNXI7aeHllfZXGhasKhJfGrhuTanBzzp88dqeuQbG0YHBR9cWSSxqwRkW08bhC5V
25HYM5pp8/jjz+uFxLobu00fGIY/Mf3JJnEqFtTbWpNa6B38/hpsTbpoT3JZth5FvBLABsrtZYWt
O04f06SChXFknuahGcIApukmGnXnAPM8Z4iFEsuEnUsP4dwUJtlTwITxgHLFCmLNMjUK/OYlsoKh
WXZpDNXTKOPuPjU7ALobYzyJWGCDg9/HU2wWVIhwolSO93JqRlpTW7LTg/qqNs1MzD9Mnf4qU6eG
ZKUfWfIkSNMHxSZvfJ14TW4jLYItMzev+gEIb8Zc0Be9UAVOP4kuB6U8DQzY+E2xz6CPsA009A2F
s0uIEKmh8H0joaF5aW3BjVgfC99GSKUitMqI5lGEWoBir6iewx6qXTVTLDZm7MxMUCdLpjgNjiPW
MoEjqFMiiCsQzKlTVBcivCNpuOkQ7iUDuSin+K9AIKjKZqshMNQQIEYCNgdTxKgjdER4cQvXrROK
kLKaYkuOIDOTZEOsepYQ20ekEM36uE9qZ+hT1e2mcBXhxSmMTAuHGnCfsqagVoUFjeiknyPaLY18
wxH9kjFOZnVVXCo1AuPM6C46M6ewm5H3Y9hXbosIOkAkHUwhdT/Elts33V1N2TLjwWer4Oc0bD4b
U0Aux8yDSa2nT6E6QcyOsZ65IQ2U9/JFbikXZQgjMZhLVT4OiTVubx407NGYEoEcGYGi24+Edn44
pQo8YFetsG/aKYkYpnSCT4lFbIT5LMNw4SwtotRJ6NB76hjwz7SOVQdLYFuJRjq5NqSXGrIX2E6z
DVIc3f/jbenguEBlA/SvyaUZWS+017ubEktrOOuGZXOSwcmXNvBHgwfuMFbOy2X+BmWHN3TuA+b2
KxQ8fMqxtYovL38dP1Wgb8nh4qlqxK/U8D/4ga9I78NfcNhOmaDZv53sLy+4Goqn1/fw2nuZ/vyP
+y8pvMfiqpZTW+aFLv7mb7/Sxt++/tdbPHwPR9/d1/+4iJ/kvXyMhtePZQdA9r1aCYyO6mF6t//9
H7tv983i+6Pf/73O0Y/+/u+EcT/667/HZ/vR3/99TPsfX+HYgvgNTX+4TF7X+nd/4Len5exeYkW+
LJtvPC7f/Imvi+/IDxw+MHs0+yPrdP+D+s6SfHPV4fByL8/nVED8uqt96zb/4Ca+fpS/WhEc/obD
y74y/X6rWx65y93l9je9x7dp15F73Hli/563uNMsP3KLu5ve3/Med0rsR+5x9+D4O97jb7vA6yN8
5B7de3H/cC/fEDqP3Oebg/Abuw4MLHZiqMO94rubyXd/4M1u8/Vy37yts1jERZz9bg7yelePeZPV
UzwUxnn2P7grjaDi8Ndtopi/fb3eN+/r/1bxb12fr7eE4zN7yurv346OoPjVUeUvOhR+v+A3b+hr
eer1Zgpxnz293sn33+L3fuJXN5tH8XQv//H/AAAA//8=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entityId">
        <cx:lvl ptCount="0"/>
      </cx:strDim>
      <cx:strDim type="cat">
        <cx:f>_xlchart.v6.21</cx:f>
        <cx:nf>_xlchart.v6.20</cx:nf>
      </cx:strDim>
      <cx:numDim type="colorVal">
        <cx:f>_xlchart.v6.23</cx:f>
        <cx:nf>_xlchart.v6.22</cx:nf>
      </cx:numDim>
    </cx:data>
    <cx:data id="1">
      <cx:strDim type="entityId">
        <cx:lvl ptCount="6">
          <cx:pt idx="0">-7996910292</cx:pt>
          <cx:pt idx="1">-7996910246</cx:pt>
          <cx:pt idx="2">-7996910247</cx:pt>
          <cx:pt idx="3">-7996910248</cx:pt>
          <cx:pt idx="4">7910677919276466177</cx:pt>
          <cx:pt idx="5">-7996910254</cx:pt>
        </cx:lvl>
      </cx:strDim>
      <cx:strDim type="cat">
        <cx:f>_xlchart.v6.21</cx:f>
        <cx:nf>_xlchart.v6.20</cx:nf>
      </cx:strDim>
      <cx:numDim type="colorVal">
        <cx:f>_xlchart.v6.25</cx:f>
        <cx:nf>_xlchart.v6.24</cx:nf>
      </cx:numDim>
    </cx:data>
  </cx:chartData>
  <cx:chart>
    <cx:title pos="t" align="ctr" overlay="0">
      <cx:tx>
        <cx:txData>
          <cx:v>MIMAROPA</cx:v>
        </cx:txData>
      </cx:tx>
      <cx:txPr>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rPr>
            <a:t>MIMAROPA</a:t>
          </a:r>
        </a:p>
      </cx:txPr>
    </cx:title>
    <cx:plotArea>
      <cx:plotAreaRegion>
        <cx:series layoutId="regionMap" uniqueId="{8FC88C5F-4E54-438C-B7CF-927916F4290F}" formatIdx="0">
          <cx:dataId val="0"/>
          <cx:layoutPr>
            <cx:regionLabelLayout val="bestFitOnly"/>
            <cx:geography cultureLanguage="en-US" cultureRegion="US" attribution="Powered by Bing">
              <cx:geoCache provider="{E9337A44-BEBE-4D9F-B70C-5C5E7DAFC167}">
                <cx:binary>hHpZk6S4ku5faavnS7cWhODYnPsgscQekfvygmVmRbIIEAix/vrx6Dk2t6enb5+yrLKKhADJcfdv
cf7ja/7HV3X9ML/MddX0//ia//kjt7b9x2+/9V/5tf7of62LL6N7/W1//dL1b/r7u/i6/vbTfExF
k/1GEHZ/+8o/jL3OP/7vf8DVsqsOP+xH1NjCLnfD1Sz3136obP+3R/8/B3+5/n6Zx6W9/vNHpb8+
Krjoj3/9dvvznz94gJHH4d+AcM/1PMz5j19+++PV/nXy6aOGS1xgPVb/cjFF83XtP/7tla4fvf3n
D4yDXzEJAj/wiIsIdd0fv0zX/zri/+oin2EWUIQ54/6PXxptbA5fQr/CV7CHEKKeRzAKfvzS6+F2
KPjV9ZnrBjxAAXOZH/j/HbqLrpZMN/8drH99/qUZ6osuGtvDhemPX9r/Ou3/RYBQn1PmM98PKIbj
Xx/38HhuZ/8ftypahxfdsFv4vhq2WZuYdZ+6QtWfyDs0472HXsqqFG51XPvzH8L3Fzfn6C9uTl3f
8zki2OMIwv/Hm/vEBrjusmHnzWeUPpT5KWVvBWuEQZ3w+2eNNyk5rqoWpPuovQfanXty9IZ7t9vz
vcO2mh6n5WNuz2o6IH5h06XkCQ42Lt053Zllp6XYlZhthy9njXoa6u5t7KTfnVMnbMg2z87B/OTN
F5OdtfdU1IdxObLpfvCe+XhonNOOdyfVH1O7TaszW5O5OKbqwGBZLPGzfWVLWBkWXVaJuj4H03Zs
7ytzv5iXv48U9f4iUhx7lHoE/iD/9hj/8Jisp2nbTdbu1kCso8hW2XuiaQXPQ+yL6Z4XwnlZlZyO
uYkcLkYk8BhXbchqsUyyptJrxDTIfA6zcYfpjlWbtos9X7g6nBuJs5AOgjnCatm64d+vPvir5/zH
MoNs/uPqC4PynLTG7hBK1Cq1JyoTDmuUBRI+thNkm8isGPPQ+04XQVzhXskHq+T4Ot05lSxWCLHo
74fvspJdL1Qg3UVQE8LJ5SSGWRrImVGaPIRvlFJXYnVk8EkWiZRAk5ioMEyUz/4oOzcMPudUdlS0
naxW6am45KIp5czE9PupuSc6JzZTuPLbadksilnCCUUfFllY3U1FtKyHboq9LuoHAUHkmbSwCC/u
7Davdxj29drrzYQjkkr03peyduTfB5X9VeX60Dt44HrU5Yz9z6BOgevwpfL7XZ1earWp1CEb7q1z
XNbIrza2lhkTTRoHo/Dm0E4J/OcWK1cMT/0sdS3GNCQ2TMuoSWXL9o3a4TpRS4xMOL2mNunTHXX3
OHhJlwsc97pt4+3Zk8ke3Om5r18Jv8PjtkhDVB05P4z8gIq4YEl+HYo4bXZ/v1/i/fWGAxczl3KK
yZ9qwIwNzzFVdmdM6PEwJ2GZR5MReb/TbuKRTV8Lt5U2D5dCkllMnei05F2iVcT0Jmijygn7e55K
g4THJGqk30iud/0Y0VQ6vcgc0WtBHt1GNr2cu4TpEDpR7UlUht7PYRKLI8pckEz6EMpMQh654xb+
n/KoQYJZKEXSCdxL/9LNwjZCH6v9mAnSC3NhuXCoUIIVwvTSWqHfg5gOyfg2tJJU4dDJOOuF38ol
lxgqupJVKswb3Ch9S/Nbjhp4sKK1Iv8ejVBE+BiWaz7GE6zeO3iv1BXmmdgoL6TkuawqMcXFltfC
LCGkclDKPHROZBBRv/Xf6gSWFiTDIX9QWsKVPTd0ajH/5FbAdtK4zqR3CFYRnFYr+ie01a/TZTAb
w2OfikbvnVLkH60RWSbVJFxv4zxTI/pG4CUKeDg8PLlrOCi5NKJyw/m6LgltD4rIvEoIkbRJsjHR
WZh7oW63dRf5OgzcsESSe6JuQ/jxMzEPckIRlLyyoho3NtuUmexfBi6HclNDmvPIcRLeJ40TBzRC
66Z3ImcUDYa9THd79og8McAOW1G0El2Dl0FHTSnWEEVDHZZaKCcsiFSDKIdwdsQ8yY4IqmXWS94I
wuW0HDM/pnBzZwMLbKY7ow/UhngQ9SpGN6zdLay9y4X5brvEyWMCW2Zh5UHDkojHKZIQFthq1Uq+
wlWTkYd1H7KneRJ/XyqM/AVa+IQAtXAxxm7wJ1B3lGpN5jZ2l9IYgpQucplDpuTYbnB913S7tnnt
vT4cg7iboklFpUkaLEc/xrVg930gUB9VfazowbURU2FVJWg59O52IFFGpMlk28r6y0D7vcfH/qXc
DDGB67+lvTSrQFgqSJ+PppZFKvUYF3TDhojo6O83+hewyIFDEkwpZwgo1p82CpSubBez2F1rNv26
QTiBlpDl0vXCYTkvnlihPqobzrB9+aU9aVnSkMidZFomXhnBY7JrSN2kU3Gmz0OWNPmxM4+IHkwW
L0TqIvZ6OUHye7tp+Te4yP93R7stnzEv4MT1CfsTLnZdwzJqsd1VLMpHoXUETRoScjYhoBmqBS3D
rJDQBwKemC6sVGRwDCekZVhvfCTtIPgg0TfstBnFaKW6QpUvZVi9eYF0dFh4csUyKyXwAMfIqYws
ltAOimt3D1cGKuHU0nlJSwFhyQZJoU810EWFz+QAD5LF+RrmfJ/i0PjhFGy0vmOzCEwu/FqiHLpe
NNmoqSCX5JBDsR7s/Djk8d8/6BsR/xNNhUh5hLsBC1yEgj9FqldM1diBSFFvg7ujv249vON51DeR
DRKeJcV4b1NhTaQgiMN+OPoqWe1W9xcHjvuboA+DIOZByHLJJeOiTcNskhWWhkOzEsujeqwb2c9J
c85J1JeXetoyusFL2Azx7MYVD00TERa5vhhVCLif++E4h367xSocaLh4EAmpiXRzkXVREUKt+EaW
fqS7CE9SO7LGokWbtheBF69dnLFNPcWaJTXd5NkGQOzvo4b/gt1D2AIO+oFSQkHq/E+OcAsnnplj
d3zcM28zsNcObcgqXfVAzZbOL2xIsrYQtoqtA5T52KYCiHjXnkyQeLDdDzaKugldFgMBA8Y2TGFq
ThOw8Xw3escAwPWazfDriLURDwD+RWMSNG28MvR55I6bqkvWIV4aOQ3RkIXlEGMjlRNbJCy0xEkC
4KjypCtJFxGoG9sC6Bkb0b0X1xKaElRBJtpFAklTZdhiWXa3E1+m9KNNH6r8WDtH+OiobV+EfJKt
f/awDDwAs1xQ+laQi5NtF29XZrugSPiwWYeN22ytjrUVXfdSVJK3MXTmKd2242HwtpmX0EASP3Zw
3LWycqMuj50ydO2+KAFhTv/mOYHQ+1N2+x7jHg2gYYFIpH+icuOAZsyQ7ncdsBkStlmC0JYAifko
ASN7WVdAaeMUiHCw7deYz3J5yN0bZf77hZC/XIhPiecz0J6c/6mfVmM21APm/Q5XEq3bxo2KJfLd
GFij8SUPZDFGaIzKInZSGeS/k4DivAIvCULShR4W9uSMkW53Wf42YUl1POLbz79ZJ8f/G+J8EIzQ
CW66kZE/C6KuMW5F6rHbjSwVK1JA9IlYyDnIHwJy8pxJzMWlBF3WLnAsBzbYc+F5LxmPOBRwnyzr
1vFy4akZeFQWqdyEfX8d5o0zXDl7roA9EqYF7sqN22XxkNVhX2TxCrvSFQDkcJlsHeY1sIa2lnq5
X5UTpVUWYyd4HFGf2M48uz6kMp2FM9ZAa7BcRrYLgJuUHt82oDe6yf2iKn+z+GJnLKolTXrbRU7b
37sT23l++ZkatltVK7Ox2JDBJsQhYe+4IkdO1LEqtE2fUK8UpoRVOFW4tv620xn0K7ordQPMtdq4
kOh+hR5qy3Z+QY+W3B5NcOKBOusUASud45xnUHuVnMgRN62kHFppP8Vl9jkFWuj8WnnPHXpvHznQ
2JqBuCjzhKA2nHCSe23S+HY/4DLhun8cWB/R0gfSWUUVoqETCO1E3hycndQ5esgLJ+DwbO22WdMD
XAFR9ZttWX7YAuiUv0CPEZaE/kBj5M2yRAvwiWgdsQCvJ1sL6YLWV6IPdiXZuHwWXgB4RK5NszN8
X1ZEYHJnulJU87u7jrHTjaF2F1kPq1yXPSpfMD+O7a4y+3b4oMOzRZ94fW7j2jkNg4qytBNsTmb9
lGVHBRTPH7eqBTfkUhTXFeAzKx5ZerY2wcDXTbaIJknxhx4yoXRI+hPzD4GWabdr2ne3BrWa35km
zkuxmIva1PMTY89qChk/D3U89HfEjsD5Ty2IXH2XVU8zOirdCdq9u/nLTJ9pty0PHlqFOwNBa97G
eryQzIsDzQRnBB4e2yqbbfPZORPcRXage6eCREDZ1uVZuOJAZD4TM5DlXNNwXutwaske7KoQY8hV
x8DjUZtVqaR2NlPeRZ0zR63aDSrdy2aqZJ1uNSB/0b0NJZCU4DyQZ3dmYbBs/QJalZ9H3oTE7CZ+
uqk7tANnxWnvF0cS9IXRufJPNn8zdg+KVpIxcrNdVb9m3SpSnEW2XiKiPMGypL2RkdkJM70I5v5s
gEHWuREzkcX8mOknuyP6zilagfjLkBTFRndPeDn2g2wsQDm0HvOUx1n3NI7Pgb50+py51w4ehwP4
MGQIMv+LOKv0tRa8UcL2pWgdoDCvQbpf9SbX2yGHVbmHnh0G/+dI7oImKcp7yAh+Id6xDF5p9tC5
myU7Tc2HUz7o7Evb7cTv/faxK/Y18QQdezGlB68AMuAYgbO3dV4FGXYl3I5bGqepEh40mRQULMip
CTimO2pZr1R4i5Hgc5XoxRSHwYFHFszQdutopUTwKRD+sg2yUzHfz6BwjDog9JGzTlSJGmMSnILz
6CpJ3Rn2dcdgm3p6cvpJwLfnGiTTvgZ4dbpOTGoCH4lJ3D0uRIvSe6n7fXtTV0gield3pxoEpdt8
G+DRTimDLBAzHUEYPefoqSrebHNcq0dSfDklYASoLTfRxfPiHcrqO/BC7MbFIAsnFWoJoGnkYKcA
JweBRZfNXHUCtdeZgBGxreftWCe+fstPJD2ubSm8DChAUQk3f8emEkS/o/SnM/7ERQwKfCD7pfgs
0xP0bjkjwHkqGLEiDUfzgM1BRdZLbAtWUHutT2g4kOKO5ZGBJqvRLm3Ar1sTth4KBZvZtNkbKRZR
DEr48DeDvm/6yOvvy/llJoc1Nl0r9EhFqlPB0MNUWzFno6x0IAL8iSCqLUQ0AyHoP5fBuQ2+xuV5
HWZRw2U7yPG64qCRaVQp2Tv53hunkIMHEPB31L8XoIRR9tLzUbb8bHywO7Ucbh7XR9peZtDYav5U
gF3TW35OdeIbV87LBCv66moDbBSJKbNADph0Zy9szCbAQGPEuOz1bUsGiPHF/ZzSR2/ORV+58Xrz
ELvQAKQESOaIhQyaEH2EbgZ8p0N3Zfm0mi3Q/+pGdO9mIAC6OC9gF6xZHbGxlOX8mLexN7lS1aD8
/Gvp3JXDHciRbPhUXIugLUP1MapeljXowAg17SFvjlP11XIr2PRadxUU+HfnCd1/daBmBjtI10IQ
p7fCU5ChBgyq1wC8rfbT60bh9gDlPpEBxA6SFsdlCoS6JaLtr7rV0O0rwW828mMNCx1VIQvvDD+D
3d7CY0HmxE36quxLyQ8MzACkH3D2yfzjlO4r4AqOt5n0fhx2PXqf2bfuC9Hmp8KcTP7p0d3gHj2v
Fuu0daoLnXf1GGt9XYGJ4WlX+8eR64jk4BCNKJxruPscG7Tr3EMGtQ7pHdAjslT6qgvdDgrUNCEH
5qzpR51B9UV4fiSboAS6MEfVN6b7KRd599Q86elS6+NK70a2rycsKDpmNinYAfahUCp6gCRU3xkU
VZkARE1ByBno0WJNPANiPwZ27ZdxEayyXIKLM4bZoX+dgkQFkySsEhkWjTuIAuzPz9Q9B2VSSlU8
6kbUM5DvDNiHkqR+LaZYtRunPaAukr692SadAWM0XcWsvoCxgdQ80va4ep+lU0XIw0nlCF3eFbAV
3j4twoGn4pt9WUDHBKkE3mkKcj29dF0uDYHHSUsx61YMwjqFKJb7ICVRDRFr0vGOgYXvBH1yg73B
0kPt0sPo4ZfUVJuKJ9UtLsD1eWvuJ8x2qcZxw+qNgRlGatVdYcm+YNn2xsDQTZT59xSAD/nZFtfB
oxmdTT8wsMbprl9tnKfFqcnqzQ0YsZ/FfEk3bUnDTNkky93QDlffV3s967BdwJgCXNP1Vx5Al+3D
gb+MbiY4upjVjRoMPj0kb3Dw3SF02qhQp6xjMqsdmHU08ez3W0uLk/ID4TmN7JpBYPShVhRzVArL
v50cHG6+yfo0bH0ltA8+y8ExWVS3vuzy3XSdnOc62Du4jCl2o7rHcd+C4Q/+Zb4+wJnQ6ePOeZjx
JSenfLkFF1zw8qfu7r1iV2X3YzolPBVL4AofyPQ8L5KCN9VryP1S0pwccDMYUaaDgK+l5c+OveQd
uL972jDRwjNJZysG2ggEt5le3QwcNjBbwR4Eq3Uajrk90WU/WhBSQBBtRjeBs4aeJsBJAJ2okqlx
N7djqvn2a3pUa3emqEjSVQs38x88NyZYxWm7Sgz60cOrTNMprsjZ4p+zHsOZTeDqLzuv0aHhl7Z6
XqdPmHmMzBX9dOrVHZ4ES3eZ++kPLxn+TPVLlk8AbCMQai/O3c8B19JfRlE0S1wFYGSZOumwAy5/
K8YKoBJsGHBX+zQLQRLUFPziYohNLUd4xi4qZDVCAU+ZcDsaEVsfhslLBtLucObCWAaIQzElaXqZ
3UCQZZspaDkhmS7Wu/gQKR00IpjO9eomC5SEgo20Bu+9tT1UxftCkcQNiv2s/GRBsJ+zKqzmdTtR
79gwMIFAQOfu1bHeC3U9QVZgAuaQgpG1ZHcuCP217uWi0QOn3y6vd6wGQ1j7W7rMMN7zb5vdQgdM
VQAcd/TCwM+fb1tcLT8zJ5B+rxOKV3A9OYB9zd4WZu8WssFVDTlzrPglmN6cbOOWDzXZ4VdnOZXd
1vMKmRkD/KMMF6wEmKQBiddyP6JrTidpZiMKsFn5fPGCC/zbg/bVgAuoMeDhXovpCTu7GqZGxRPu
d4XaOfg6LO+c35slTleYr7zUw5OybViBtYdKoIQAi/S0LPfY+Yn962xAk35V86ltnxx0sNMLqvfu
CNg85DfVSCmMkra4GzY+KEfG5rCERq0rFaLUxqwaBV/A5C6IGJxDzXYTtLPBnloFoOTWcgZG3Hcv
yt2WV5rfZk2wSZCC6YrCHqHQD156/027kDb2ag14CXkJTW+UjYLmCRdw/ZdJrAGMHUCIKV90QR+5
GlxLSyI9g5HcNSK1BZT9AJDBRLDAlK92ImyZMECQm45EpCqATJ7bHMxymC3M7pfqoFEApuL09k2Y
bZiDHguBm0PVAiXpgTyfM+DNDsbS660IXDDTVKiWc1kDmpLnrscRTFoQTCS8FO+NInGpzE77VVhX
ODJKi6EngvX5oSneIb8iSLEb0/Rg463ugD1UB9s0ezKuIlsGcMe6aGagpCncdehlOyDRjnlU++D8
OwMYnKm0YxejngALmS5djZOgBUFqdqwEOxINW5PRpEHAiWFqWVeBvG2w94et9QNZLUNIHRsa9JyC
s0ugGaQ/52reDPkZBgglewbBIxTWIqf3t6jMtBDKgDhW14W+Bz2S3rxxi80wFkG0BlW6q4phhM26
wDIZFeR3YdrEpcs3CygMH6j9AEOJ7sqDojsunZvva4xJPKapffAzsFDb2bY/l/QZ3iqYkqFJnW3x
XnXVVXsTtHO3Bs90CFCkM2c4YDNkB6NsGlU2yJ940SrRWAe4VrPDCs4kpXQMUMhKiTQ44BYJdzhz
/8XyVvbut2kvxP/2lRIt+7D5aeYbQhOYzVTrZqZHPqUCVzlk0ENXK4E5mGvAvjE4ScHVc7Zpt1Hz
Sa1KTOtXU/x0LQA/Am7PRal+rvy0AI/plwfcvhDyzIsbvRWqir3sp09OPn/uygOM01ZmpG12unlX
gIA+YIOzlNLjMZtfc5jONv4HRZcGJpAcxRpcPXvvqrNfvur0wfX2/rpZSCX69csO2xxdFgcGatkX
WWCSawmMed/S+6B/H7qN7b6V4eCYWPAPvusefAD8NeSnqgH2V21K9tCBcMTpLBjwdwYvD8xPHdQw
dghQzhmqhYhpvuIlcUoLY/JeYHbK0Embu7U90boX+fRkOIWhaLcvTB3j/jrbAjxMmMEFJ02fjf2Y
QPvRZ6YB65qdW3/qZVcP2xHkH+sPhful1x0ie+fUFnHVPedgoxb4i6MzA4hvxmiEtTQKbPTX3Pm5
olYqfqwA6xfPhXsosOJnkcGguoXA5cHRnQsQxzBO7h8IJEKR5gkEOBzBjO+bJwIeUEmgRU8fgcol
6R6YBX65bm0H9r/HIlUOImiitBlCDK4LJ0dlXynZzN5dXWnR0Q13vthNHZbTZurTvVPkss8/KrSt
3V44ZDs7s+xgEmxKQVtQnZdiuYKJ4GlgNa8+jCYG00kOjoiXfvLxE4jYgmWaPTnpKVNBpEwbLQO8
yPHUZXXcMhRSamLrvnJaSwNWfLdeuv6cQ24VFQh/bw0nW0bKORoO2o7fQYXIAOazSMsFHqqDzx7f
KB1Pbdw3MSvAHjZguuudM59Lcpx8KA9HrMOld18q9+xDwQ/el+2gFaNvqh7X+ja87cXK99C0oVh/
/+SqHkaP74w/4BnkSiNoIQcTzv6+5a9kUGeGKFDZV0bPpEzQ87qtGkAAUDVzSNQlbT/qlsVDC5R6
SdJGgmFascSa/nXQPMqKYIPNJNkw7TrP30Ahtpgmbo72PmT/jeTDg3TzG7DkEnnfrT1U86EZnnMC
JiZQOWMOdH7Pe+DmYCW8KBBYq3nOwTt33icKMXCGyAB++l9tIE3aRw7MxoN0FAr83PScgVWJh/rA
mffk5OADpN81TFqJr25T8FRd/OYjzWnSDoCmPQrrFWzoEcYUYJnDqForMLLSbztwMMaADp1Kta2r
uCQfMEEZWbyARTGB2eBzEIblq6M2GoyO0ltFSTdlvTPddf5APoxdNNAqmErVDOZxYLKXoLJT/9C0
cwR+RsT6ehuwh7o3UZ7TuEYh0TisxzSawMTIQVZXBZiWE0z12RryeTcXWTSXfGPWXqbOAk1AhX7V
CjqE61LL3AVah9anuX9bKwr2IShPsHNbEPV+4UY6nY4+vGrSB2vIXEcgsOFLKAWUlNA0Jrvz60cF
jjEFU4KfR8rk7Ko4gHdL7BRmDqBAehyDV5wjUV3nuZcKpnAeyHAfxHAKzRmFTa6lwmNo5rs8+E6L
NOJg9oM9CVPJMuzHMUwBppx4geHWEgc4TGHy3EIJAiLAvKY8jGYLdqQdH7O031OrIePGpKN+3OB4
cWmUm1SOfQqvqkB1e9Dm31F9qL2vFT57/nPTnDr6vbSPFYHxCxCKOQ2iEbglvIsAch2nUFHdzyX4
xJmSGYFuD+O+iQuD36iBGBiYlM8nW1mQzlCZ7WaCzPPI15w9YvetLw7E/Wqh+049vIxz8kEpOIUH
HlAXW/+VmFngIKqzTw7TxZbOEk3oiZg77RVgJudwQ+i4uWzAtR6HSgzpJ1sjVYDE4N+lAy9sgGUF
1jQsBrpJv0KHHd/7oBe8VmEB3uTifxUdrHDNbke068KgvQpzBK/gwK+qehYd1HgGzgmOaOXDu1Fc
rAt4HOAoez5JyPDaAGVipBVkaqSbtRKzFQg1jPuKDfdgag8FUYIg84d3zU6s3OT5I7yCkSkukPq5
LCflJHP3xYc4I3GTvePyrtSbrrtD4MI55r3J/5O0M11uHNe29BPxNEEMBCI6+odETbQsW57tPwgP
mZzAeebT38W6dfrYKl27qzqisqKy0jZEEtzYe+1v7fRt9TK0c6zbd8Z3UF2PQJTq9pEYHEgCh1Ph
LoZ4XAzVmuD4H90Hoq5tZMgcQAEZX2rzkojfTuXLYNXpddfeDumxJy8jIjWtjlZ1F7n4QQ+Tvp2s
WxZ9cGRl1jJC8ZCsU/5OoyPa9pY8ZOo2ql7miGJKF4zLth5DL3Hfmxi0RO2xHingiPO7fZHB1YDb
6zZ3utiP+Sp1r4l6SYJHoR6IdHGy4M720F7MC7WeI5ylaMgs8JnwjSU9IG6l8UckgiWakXgBoYXM
HEd+l474+hoJyH5M/KnBTYKKX+4drOwmdwmaezgAi+pYI5nQDwEE+P4Aiakv9lFwF7f+FDaLhhyg
VEPEPSQ6WITFdkr3CgfD1NzZrFs25FXR12A44v30kp6tlTzyimIZlENXbbsYxHMXPcddvkZZRZLX
akRzcbzJei8scMSgsWKGVyhF6T7EJmgWRQvMCCBNfejzYOnUx0w4y2HKl7SpX2JSY5vdxcBQql5v
XdMvJGC33F2PzZ5CVG08ug5QyPTlA88C1MQ1oB61pTrbZKKCFEIWqnkZIZXLGsESwT8+ukHgF0W6
qCO0/t+MpbwKJ8rY3cgaCA4yK7vP/Klm2LN4n6en+L4Wx6j8UDlQLztetuHdWCPsOEgBCrFMG0gO
PVgdZ1pYClHQKha92aBqrxGg6uiaBQ82KhHmWMsanT1VEeA4Du7AdRkEq7FKFxqtNKnJloFBJC7U
865YJLJaD06/64F/kJBe1M3o5SZfRba8Gqr0EEFVYAV4GURHFDrAtdB1RVXjCjSA0J6RVbeNpLki
oBUFspU4Y3gNzKqN4oUGwJRe4geVppuj0pJL6KV/BOeusr1S4ypaa6lrsmwLHOfDbWzlix5CElI4
B3Vw3m1668rFlZf4qCGEXDu8mYASBDgCuL1r+apFoFYIOq59R9D9ScF6EWcTN+8VpEwXdFSZl94w
Qm+ZHizL8kYO0C8Bf1kvmhQCLdAxi9sLF7V4ARkXMRCh04YC3DfhMgIzaM1aZmLv3fE4r0pRfM51
UbGoA7ngyW+eRFDagWB2S4muvFtch02yUOVD6UIfUDhz5C5XaPUBIUBJN7gLlYYL69LWE0RRg9AW
IT77arqLEmdjWb8lBM5R4o2qPUsADkHHdj6NmgZtPBzyUGGaEaAoQclErcWIXi+CSokIT8FPZBkS
4tyGdr0z6MVFyzhslgwKA4U0z2MfJEPgoE9TfzT4wGGxsguOk21NxFEgkZxKoGvTSwVcbs4SKhUs
bY4MOTkaHMfNMHiFJqsUMnoLrY8A1QpQlOIkDXi8tppqmaJ50U+HCopLgOzMqFu3mxnMBR57+JBD
bivDj6Ge69tgmSbGE+gapQhXPWJRhp7AyKpllBYLg55agR7vhKagVSwLXAp0Op4+TvmDjOQirN57
bGGcFzR/7OMXgepTO/ieuYZAPuXwd5IfFC5C6WvUSEm2H61N3m8LSDwUxa+sVvQlD32FqtJF6qnV
TqBrE78g7AVyF9svhj9PwAHjfUnfLcgLBmdMliOykvciOs5HkmrWAsIMdJkOzzzA52HV0SEPUu+c
AGVP8eI2hyjfl9G+ix+N8uaAVr9UK1nuEJlwDiH+lYGfmT2iZNMcEEULvndCcB9IkPC/ortGXEzy
4KhN7r44zbCo2hciDk1rlgWak4NXUR/RTOJPwgrIQ711zK3Uhddo7sX9kYD3CNH4FTdImbCJ1gPZ
hjVa1fNGYa/FJnnOOjRTcAww66pK3pxwPTVepgBZdWzVko0LPLlSBtxd4VmR9CzXXQvsxBFPKe6r
pQXRQpLfINOX3DBgnNgByC7m+1O171yhh4AbUycvg0LxODfy7WLB1IOK7nDq4unMjw0JjsatjyHU
lFsUrX2wT4c17n0LyI+x96FKFnF56PK96z4ksa/kvM/e53RpQi6ZYHf24gGMeNKskHULB2XlUUu0
181j5O6wUF08OzT3Qv7c1Iu8TL2SrIYS8RSVmaOPDQ4XrRZV85Y2T6zwFA6LFMqBVaIvgESw1riV
H5GbP0FQvXArxGBoYusqfrZTJERAt/J0X0+3idpJy4/VLVLNuTrV8l1ALCpFsosQEgtoRBy11qXW
VzXF43pjIr2csmhhJF3y6j5FzcIfx+iZuE85cxbxNC2q1Dfda4DmjYUIHhZ4rxAUcsgkcZOsdMPW
ZQUCrk28plqUtrNFTdGDM3UhKXXWsUQzBY1RKW6otBdVjqyIC38UL3VQrYIBvQ9sbOjr66xHfgMM
KHMcz0F32eqNZwVih8fqjRX1egnqCpoSZNSGOl4Pekx1SBrQirLQqXBfIl0vCsYWY2i8CNlgknAc
pNCX+3qTh/ohx8k4NoM/Z7AVfylDBxLJDefYLUg8pdzKiXp4pafCbDPXXpqSIAG10WAQu+huZGQP
wR76qn3RWPY65NOjFehVkIGoSBFKpttO2p5RfEHxiSuSbDOTeq6lthPAQAeaG2F0V8fWyozlqidk
L1OkpQcTElRrDWIkrh1PdwoIiILEy+eiCmXwxIAsM6BhoVfiZaCJczFfVZYBh8XxSJBo1+jP2sVq
vhQekvX8E3v06oVTrMrOvkiBUUztS0SoV8WOP8XORTPGbwV6PrmkXozyNTEvBCqx3RrPQSVozY2D
MEQykpgtRIXLuEfuhc5bh8dPkwS13eSxot6GUq1Gd/IKF919OnnN7w5vYIAMzMzUsHpkA1vJ6BXK
Yds7KFZfxejsBOAga6Irgu8KsJt7NG1C9mRDGSxiIMnivQPSyAniSAwELviIIe3EzYWw2GUIJnSf
TxAEeHTUwLMlA3oQk4s5pCXT43yxBDKI6iEapos2DrwcO8udVSN812Qh5qWt14A/Y8B2U5Q+vO48
SmKfgoEg+GVZI6geqPSu16Ghg5ucGOP1qDdGgzsMJrcd+ZbjbYhDQHzoyCg5LUS+z5SFQ9nn+WEU
EF9QPee2ATyMNBwJhNbA90C/QCRMjLVT6Jp3sl+VtWfK3719m0d73QBgwKkJKTRbWvQY4DTObYg3
9JKN6EavmbiMxGVfXiVNj0usliIwK2UFi7SqIT+3SOYqYhXbgJfJdVsKa8msnjylVQ5pPbCeVCmP
U9+huTakH3JoESJo2+wZCzctjS4T5pKVdCy9ryrN8d7PwbGXb3RQ4BpYfYFizElcD7aFoe62ZQpV
SKdoqbbZc4kOtN1zXKt5+APc+l//bd360/Lz3/6j9xzkbRSEf3q3/u9v/89dnuKf/z1/z3/+52z+
+s/vLqM/XWPfftXmVz4bs+rTL/ryk/Fh/vx0s7Hsy29Wpy6zz86v/9c//GIye/1Io8yL6qaK3pvP
/jDLVUooQt3Z/fU/O8wuo/S1yovX//Fb/7SUOc6/hFI2LFvUcQmT+KH/tpSJfylHUQcotGTctUEc
/9tSRv8Fr5gkSkHjtm05s6B/Wsrcf0nYzJRSsGExTgUw0n/fii+PFO68P3//2VKGxT/DjFiEMocT
6diwqeHfJwwho+3A3bAXUKwDFJnmMcyQp326LWfWOOEU5zWElABaBYQ2acuTNSROEmTpwvXzmL/G
dnvIcueYFpAwGpruHRenbyEuvl+TnLkwoWy47gR14c77A5785MHqtKsJ/HgOGLME4SQOYZzqrrIp
uu8KkI99IiCf6fTGCoI15OV15rCNsvK3Utghono+/kBBzlToJ+veHzdBcWdGouV8r0/h3qA3UoUu
8blAEVWT4UJRedR9GP1wt8VfF5LYZQ5+waXI/6CMP1340PcqtkLO/DBDi3N0gHEcet77rY6239/j
E8x7viRYmgieqsRlwZWIT/JpJZ4Zi7QkUb4NQ9ogcB6i8nLE7wiKIiPtDzfwFCL9YzmqYD1UNpE4
Smbf2qfl6tqtndImxC9yG+29EfXA2PbQUQJ222kkU7nJPnSSgfIZSLm0RkVQhsf7JO/FD1aGU1Qb
n4UJBwiw5LYrHfd0d1VB17oGng4fb+guTwXyMADjQjxnvAFuIZciViucUgsri1/7HvRS2qz74eP7
B/DXPYVP4cKUilAA0l7M78CnO+KMbYmztZX+NGtyKB6K4lc5xn97QwlYGLniNkF8YGTeBp9WyZjq
cpOa5IKGA4yJN4WLUlXDdWN+IuD/unUF2HeHcBceV+46J4GiMnnVlZFl+Rnaj3hHKnMj7XFatrnc
lMyCzQhte4iZUE8N6JtyXMUN8vkusj4YuihZWlz0yDuilNi77+/0mU8GvzFFzFWu+9etXsYJOFVE
G59bM7WEBEPdUKD3IV3+/YWktGGzJUKAlD65BW0eVYq4ExbqHscC5ZlGz694c5Knv72OA2MeTAgI
jbZUJw+1dNpo6nMqfd29cnRVYtRGdZOhvx39/StyGJtflfmZwhT7dftEXQYKo2LSj6i7tAftj8X4
GoTjockc4X1/VX99IWDblsRFWMKRiUPn61rBBNneAq7tOy5q+JCuaCnBNZIfAt+ZZSheCSD3eOQM
Z8zXZRzlFnXFhPIrgFtOY7xgephI9/dv3JdV5j356b3LVTCmAekVwHI0SFxrM5HwEk8SBrr9375t
WElwON9hJ/jL2aQTm+VBP0i/Se4jEm6nQS4S5NTfr/LHk/56BAoK57xkuHXUhon+6wVJpybcQGL0
Iw1SiqUXTmDDpOlwaxlk7sWA9jFM1ehWTROUGmv0J6Ov4wJEZTc2txVcIFEwIi+t3mlo8o1rJZeC
Ny9Ra09LqqCJ6lTtDZuRVyfa8oK9pSWKOG3pCN28uF1FvDg2A/68kvKiGmGyhiJ7//1Vzhfxl4vE
28vh/WbzHf16kY0qTZHkofTzpEf5y5ZTCnGCDzsTHUV09/1iZ8ISJQrTEBhhAuMKThbDCV+XqiPK
lxNAJHQ1I1sshX0I4h/M//NJ8per+s9Cp2cvU0ExAPqU0LbZSo3Rh1sDZv77F8NwmhIkvDaO95OX
l6th5KNGjGXdfQx/KsTkpRGHvNU/LETmIHp6NchYsCekUBIR4+szGier6cMEISmX6VUURFdkhmOy
aHxu+q6DXoAmlsxXZZOvGhbvZKl/CCDnbidDfo/3jWFkxOmbgMQC/YogV342TF4gRL7QHEr59/fz
TAoMq/mnVU4us+HtgN4q8jOeymVjT89VDL5wqCx0OV03A0ua6lVeTwKNxaHY6hpFZC2HctnEze+G
wylr4unp+w/FT6YLIHMSlNuOIzjiND7dfGs+RTVXmbQiNbasVjEH0+AcoriFUh25Xky6Sxq3EqJV
8pKME5i9BkZAMV41cfqUFUUIzHQaPZOjX9fp8a0F9+nUZYQBAOC/OuCP3EwrULu/udNtx9SsGlne
taZwlqkEEa8jWKabCewssZJ9ztuLkMOJyTF6AgX0jTJ01XT5TUDR16yaxsCRX4Nrn/pko4NwVYzm
UOeuH7vtq+5AICcCLVi7LO4LVa5ZI46tcX+oY8694YgiyIiQfaAQPMkHKOJ20HcWcmx4+zjaMNT8
srMSWNQPcevcluRIaQmOaEZhKPv6XGI7m0iuRukPgd7kEzmkOXv+/tk752Ijp5RIVAsOjoCTVKCN
ahYOaS8hdNevSpaPcoBCN9H7NLLQ8Hez41iSbZurnabyg3b6qcr0jo2xX2h6MQZTB5cOdG3d0wYU
WnWHwhqWLZXXgMmEhicxu7VkC/XQfW2V+GBQey0X8uP313Hu+J8DPHcw0wUZ1Mnxbw8txD8aaj+B
jjYBMAinFhqv+iFM/bTMyfkfRhPqZIm7Fc1UcSQwcEOVHIp8sv7+elCTnAmIOK/m8hTHsjwtJDTQ
ZeS3ufaLmO9LoROPDeTJLQEWupG6bwnGJPTduC6jDOBJIyNMBOi9aASLkUx4LbMBjsexQcdkSPCV
cB9ykDNtbvbFnFeWMV10bKaqJ+sRQfl32MtHkCHjImwi9J8yAIbpjJFVNPJpXKGZY6f3gw73liiz
dZFUH8IAY9BNe081rCa6BKZbUHagLgjcgtmPYpwuw8C5jZriIaF9tRoca2Pp+C1qnUNVl/k2i6Jr
LhoIHfleU5gT+iw4CleXEFHTl2iCpi06HDsDQjF0OtgnSSauSQ40oEYAySF2oydRPQwJsMKWRGgA
gs4wWb9t2vZhcAYbLaHsMi7aoxawryW2XCetvIZuecwaKKPNmD1NMT3WCekX0RT4QcRea3e8bfDG
1Xn9IAa46IwNuiNBMjOl9mMuxENat8OuZp4m8Utj0T1Jh4NQMH2HNdtPUfWrDvvbXlRHVVAMpmAV
AXGYHTqV7oyToPkto3UgMcclq7w0B+IdiBAEQSM+Krt5rWo+ol1BX0RU6HWTg/qaHO3Xjfol81ai
axOnayutL/OwX49QZ0XQFded6fdwT9JFXLjPveYQNEa9MxwF75CJm1pbfOsCG2Rt9wLXAJxAGigU
h52MBq9tMz9k2GKrUN4HdjgzIkws3QjzX/QQX3YhXP5Ox9UqMAYjH4R6Qev92ZTyOYnJfajBeQ+F
g+p/AG1Z9vwyCDFDgsCEQu3kfZLp2gQ1XEvNzMKg84CWPqAQJpLLDvS06+TRquFy3KR2hhE14q4s
YWEx6DOHk/4oG5BmOTt0NnRdCa25omQTlMEDndAcqsvBvqgTDRJOYUhB74glM+OK1NaHGdAFbSwY
wLTIbPQlrANgbUzvSTAkaTpOFSyHLH2Pp+LVUvFHECfZts7HHRyHwaqKh37TNHmzzjM4/Qcj5/EZ
5e82UysIwWxRJsU9ldmTK4sNpkoxnAXqACJgQ6boCZO0Ply7ekizvMXxZ9qNyDFWiBtYHNMOFV3Q
99RTWh/KUfFNW/U4Lll83WYRrByFvWRx/dT0xY1VsK1S3XUxN2or7gJXgFlGDnLXiPaK6uhW1uSj
dWDFMPKopKtXlqQXKJ2fRJ/7A52Og1T3El4at8isHbHxUudBbXaYqqB8IsyjEpOAkbzFiWpdBy2A
sxz/TYOdBYoYj+06KeXlgN7PAhwXWkSZQkBpy2vp5rvC6tYaYksVwKhneHdAEC4vdA7wgGQ7VoS+
rO2VSFHHuhNvdulowdDmAggvpIAhQMaADlMgKiRFO9iKX4hmNzGg+EJkmPkhAdfVVn9IAqqvdIW5
GHHZP5ImyXDv8FQaN9glBBAxUkZnwcao8p1sqjdOCYOiVVXHlo7NKmFzu6f86DvOFyliGOb+vE0c
8C1rHIVgw18TojoM8hjR8K5gkW8d81D0cKZpS62I497rFAqSFcfvNg87L4qtYTsA4ym0uR2SJIB3
zdoECTxWIhjCC+VgtFRXNDcTJvnAyLu363BV9tFDB3FoGcfFFQ0BR7Ud2qZ9GV5aNIHPimSrbnAo
wHFLe3hhAfuP47Gv3FcAj7/HwPUxbQzoRYXf8GgGhCi8KYV5Aul+kTXZKintHdHTBulr4QXu7Dzi
yV1o92pdB8bdIwNEKo05C4Ejpdf2PUa1DBwTrBDxtdtdYp8DxEvMMWt19gE7QAvffvjU5d3Rxlac
LD6/e2O6ruTwVqjmNk3B8Sc2uVI4mxdhTA6DUM+TAhbDcnvXMIy14HrTYrDFqOtdW5uVk6GtRYEP
VX0AQ8LQHscQlLPN0wMH1tAEuJmpCzYttYa7mb5tJr5TFLNU8HXLoe0A5XToIgt5FcbgUctgK1N2
X8sYTtyQAGDIAEipNCfLaAz6RSi7FFOAXNypCGx+imkmOgHYhnMXgxnSu5b4fVChax0ML9rU6Ac1
YBKzDP5kiF5djoECIn9F2X9faevIAphNjAvy3g7hLy4BfQ5yBFVH45tgiHEKleBv7LT9GGCSbk25
m6LwmKmew507xlsh3BcL4t0P6Q/q2DPpAm6rIJg6AJ1qnnf3OYe3KzuRWkVwVhSAWkFu/cpceBXh
efhV0fKh63JYf/AOe3FGMOUhNnsuJ9iGh3HXsnzFSbqibbeLA0B+Ne2AI6TB62Tag21hRlvS9sAa
pmyFZGLb6GJFOobKH6EeE+CKodqbFEhRPOZbEZb7qTMPWSWbZSvs27apt0LmG4CzVxKC98IGkaeC
attVwSEkJsajIF5OgXuOY+TxUl5MdrSSGDCnMaWuqYbDEPRAXfAkXLQS8e5/AIc5ugI/i+Xgc/rU
+Lapr4uq2U+KPmRTuEsDa9e5Q7OCQIrGs75I3IQsONX3kYReiaz7HWECKkBJPmwM56AtvC0DZtqw
2TKLj8ZQt9v3aQ1OAGPCLobG6TxTcVADgl7pLAba1okLSoqPBLBWEgWXEUF+FasOLEyNSi4f1aEO
u20qp9qDTeOqSZwbbTAxyHGRw9kEfrsUQ5wqqtcFBjgiGPCNQAgf6xBjo2BvhCCIIX5VeDclWHdU
gdyiALqvTeM1IvHtpnnLSXshY3rpAIqqnORtauCRVll0DA0MzwLm8iGfANn1u9wWHyFkYsRCuc8x
xkPk48ptAKDBoXwtxxSHG15xnoY5huOlKyFmp3ONoJjxKVp0bTUXZfFNFGAOHFUVGvIlWtVilHAD
BjexLgBh8sEPCpBjskwuA+1uJsbfBqdcu+2wrzANJWqCmzwDCxcbDN2D4LjXtcO9ZLCuYXrZAEfE
0eSSl7CML61Oohffh1CYc5kvOYXLxEnJpUPSuz5gwKDJjZqBd66zS6drSqB3YwvQwLlP++o6yqwR
M8gyBz7l8i10QnclnMC3q+q6DTEfZXL70IutFHY9oQoQJ5hlA9JhwlAO82Q53VGFEfyGvcuWlZse
ZUGFx10LluyR3JG2PcR9/JtWGOMz5imIvsm6QdL1JO1618PsL0vmI0QzHHXqmrfRI5wsd2NnfmEU
01NfRXfZ/IlR+e1QTi5tB/NbLMd3h9SGgymRaF+LyOvr4YINzbj6vrYgZ+r9Wc9BQwr6FJqNJ/V+
IdrW2DVlPi3hbGnxCrkSk7uGwYXdFqCv7qhfkK7w4KLEVDq++379s0XUp8rmpFYb86wcrQxyXInT
qEEJkgEONmHwT2q1T8uc1GqWNZAm7xvlJ9n0KLL0lk35FVHt7fdXcy7wuuj5oC8MwyCsSV8Dr2rb
uOrDQvhV7F7nJLlDjfz2/RJz7D7VxlxOMapF2dBqxckSedoKZ4pi4XM1XdEhPsAvf5eWKIzQBVy1
BciXDlZHnow/jAw896Q+LzzXqJ+EIcKtqGGNEbCDggFVv231HmbTD8/pnJyCWaxS4txSLsSor4s4
DN20vpbSF85dDqAuG0Bq+hmgqu/v4jmlA2uglFYC3bnTdUapSxc3kPklPZpKADEVK50DsXzN7fTu
+7XOXZOyGcZtuRyy6ak2W1OSU9PB/YYzBrny0Ny5Cfdtq7yIS7Bs/2AxTEGTjphn8Z6+zrWKyyCS
ifYJQecVTu96nK1ZYI+SHy7r3H74nGScPKpetGNpGTBrdMBMuIC+G2leuAWvzfdXNP+ckw3/JUCd
RIgy0tWUpgH1XR7FKw05wyum5LfQ9p1Vd77VgaG1e9Rj3y97poWMh/XHFF+OHSnsk24IiRIddzWF
stfKxzqO0TMPXbiMneaKlDWSu9H6TXr74OTVQ1lhOCUAYIDhSZ16NIh+ff9pzuzXLx/m5GaTru9h
4SUYmyfUrkC2MM8DweRUl5pdKLbfL3b+TMB7IThyHxdjcr++hbVbTdmoCiBxpb5rFKsWDGtlLRLi
Xo+HNNEPVk53rdLpyirrh++XP9eHYrZQaGZz2+bogX5dfhJJxMcycXzdjFdZyO7NVG0qB5CvKsFJ
9gyTFHQnOs811n5sU+CVCUYyxqadhYcIIwfK54CiPAm67NGt0tuIOxpT9ibQq+YWNM1LMiGtSpKd
bdpblH8eRshchQX/AK2B+QnjeMcKzDilQPBqTMYD1BD/sKnPHBRfLtH5eok2bwntoD75rGn2acJX
der80DQ8E3aY7YIKUMzBjONTziRuc5ZEMtJ+C0u+jdE8MBEsFYjitL3+/oHJs0shWBN3lqYRdb5e
DWvdicTjrE2HN302rLL6dsB4O5NZly7GxjmY9BUOw1qq/IaoahukGhQnX/YsfDOJEss+h/urzPaF
Ec9jHz+n0OoY1KtGvfA+PuDewPT6wZTehABo0d5diSJZYbwaDLgUTbxsS+ph1cXWC4U/x9XFenAY
xAEYKlSwtqHacBtzR7thFXVgXaGI6K49jHXv1aRZylkZxJhspJdHax7bir4Hra+RQd7VICQbDWMs
zdYWZLdYmz0O/01Dx1XUY3kdXHIJn4ZbLxkmLgw0WHbTlcF7EcOyH0/jzkrZkmWXKGl3YdldgnHF
ZFsHNjUDETYDfMyLCjA4xtLZmFVCWmffhGY5hK0fdj9tiTMhm4ERcSGKY0MAWP36nBKaqLg3NfrI
mDJgxgGW4wADBU3/w4Y4tx8+r3Oyu0PSs5aSau5Xs0Wav/byNeB7Gf/UkXTmH3R6Nnxe6CQnScao
TzJ0svy2tghkWQw0ClEeMgaXE8afdIM8DNCtYfyrbwnGqTVpABcGVy8j3DOLqZ7uapCyfMQsMBKO
bw5g+9imy6Q31w4Gu7I4Fj+8+GdvDVRvZwZVKNqoXx8BcH+MjW/QyqflsbM/MvhqaAyRQ/3Qyzn3
qNHCcWxQgzYe+Um7iJl2UHCmQN/EgLmwhHARPqXQQr5/889dzedVTjaULvVg56gtfEDfYQ4rEWyy
JVxeIkovv1/pp+s52VJlR0G6AWHx7aRe2M5TB8vl7Dj//1vlZD/Jtu6rvsXGTWEXAhtd3qiJPpMJ
DsLvFzp3nju2mNNBjl+nb2KpRE1cg4WgNGESxlOKoyaDvT7DDH1UkN8vdu6w+bzYyZ5TwjJZXgMO
SB2YoYm6gxr0+A+WAPkHdASz0/lpy63O2ZA5Hc4z9Odvy7q40wZR7Ps1Tudpzq1pHGV0bk06FB3q
k+sYnZRj1BzoodYeL9N+uO7R9zA5RmmQbDMojCo3U2hv+07BLyYNprrFR1mNcAGW7WXUxBcmhgkX
wteyySFctASjuccJ09uTDkYoaT7yGMhJXdUCyo9ovQBOlXEAaR+X7Z1dhdkPF3R2TwNOBIoCcE04
859/qqjyKQ9MaaMHYbX6An99w2uHoVC8rn54dc6+pHgsuHl4Q9zTbE4U9QAjEnf9NKmgscJiJ+Ui
JZht81NH9OyuBiICkW6Gok8rnahpMzPlWKkf4TAAcBWFD7XADHYOioN632+Hs5f1abGTiKBLplmP
TrJfZxOmhm5GcMFEPgX1Dx3+sxeFxA8n5gzjnRLYGGwiWRB1rh/2DKe8068rkI9LTTE6z4InXys9
rP/BpeE2QkSwGTrZJ5cWNwpDMYIMffgIo2Lp28gxEJa9MfRqv1/o7A6UIJrhEQcNe0ovpLWNzK2g
rt+VwFJNERnPbtLH2i5+GMp7diGFoaxgSgAwiJODArulldZgA2NH98htzEOsrc3YJX9fo2BgGUGl
CNDVgJC/vlECuHxsA4j2yx4zgaI+OMRutIfI+E9e3TlyU9QntoNd8XUhxXM5QOZmvgHZG+rnKARh
wP5BUP28yMlNK9o6NCBPMLGW50uDaaxB9MPJcO6xwNiAv60HxDvBBvh6GVPSWRWdtPCjMG4PgYHt
c6CwCWoK5+r3W+3cawQGToGEJkA/+cmjAeyThLyplB/0Orsoudy0DFasKgMfMNhXdKzY6vsV5+Pg
NDkEeUcp6HeCJOjkuCDJYHjQ4eLcqO/R/EJjaWDBzfeLnItCoKRmTI0CzTitVZHPpUwPFvUbdDFj
0Xh1cRxxbmTl8MNpcfYGflrpJCi4buE4fcOpL0N23UbFoa8TjHVwcVAVNhQYA9Tm+2s7K4GABSOw
oEC2QjF5sj26rkr0VDE/yLpLN4CRefa3j24Hrb91RgwshpVrytubQbUeus0HKy2ugmB651X09sNn
OScDffos8uSN0wGmUKc2Lt8J2+jW7mArl/hrhRCvMUACMzbsCooIGQHH6Rh/YQhh+Osm4mJbS/BI
o0jzZTVYCeod5zItrf8i7Tx2HEe2NPxEBGiCbisvpfdmQ1RlZdJ7z6efjzWYO0omIaH79qK7gQIq
FMEwx/xGX1mAPJY67Z3TP3PuQOmyzqVAT90SYvyIR096qDlNYdjscs22Hw3ZeRLBqAQt2jMvxF+o
/XRzHw80Obm886UV94Z1KBWL1FZDar4lVNWNQFrUCaIoElJxoZ6oK12FgdxWSrNrE+ld77x9HUSf
ViPBzxyCK2HXymJAJdAK26vGjW+7NCFlTvIzRaX5lQEix3umGNa0J6l73Ncy4ly4aCAq0su4FCE0
C1Tn9AeYOyWUPP5vmL+lraMPIPtgOpXEdQ6FfZOM/bqg2nZQL/umXMlY05webe70g/4TRFaqzr02
+QpFb9tST6n+UIbosVlD3iz1wL4tlfShUc/ytGaXUFUx55Cpg6tTPk/WKFEtqSX9GIQEXbfWl36d
PGutW58JC/7iW3/srqORJlenLZc6DWR0c+xCWntOcYsz0ruZVA9G7OvLSAWsMVS4E2Syd6fULdUd
ZILAgEp6Wqx7a4BL3DwhtQECBqGC02s+swo6TnPA4WmxqD+CTHiSZWzVElmAisOZ1d5YvbfuOnd7
epiZT/ttmMnj25o6aDG/AxDgd2t9CP/kdXTTILre9V5wZr1nejojTUs1TdyYYGtN7tk6h6bVFHSn
WFl8S/Du6tudjRCC+dSBnqVayZluz8S1ysxCGjz5rODYqxKa+v2uKhOprqQsdojW9c88kwhnb7Ts
dVDR7YP2TuazL3Jr7SJZpfRiJ4fJFfWcbYZga4hY/+nlnjm3I66VkI2nWqdu8f3H9FGUI3wTqYfG
wfltWPnJjUk9rEEVpI5eT481967BOiSkhzCk/EwkVXlwwBwPI/gL/XBLpM9+hN5jm/ntwR/QcMxV
Ws1J09+YbrbxTYBjmBG+Bw14HMsxPk//HGOsKkxOm/F35tR+ONXG5BapTN3xdKQfD10T39UdtgON
Z6Ovb/nucugD6P6WTIQWQn1WwJiUPeI/QkdevTZ/u7EyGh8EH3CWrnotu8lCINFl2162Zn9dCzpc
ZpTTyIYxHSQIVxALoR7iPUQqujBMMUJ7AmMirbiB+YHBg2V8EZR9+BplnKpHoahykbKKs3Rjo2e6
iJRMbNtIAlpY1hjbSDZ+bQEE/yQO0lUlIazngCFe6rn/7Njpkzdg4qYaQwEw2vnqC8AQciL/cgxr
ZZWopJtq/MT29Ba+8K5qkd1xwSCuliNmYtXDsE5MfT0Y5/q0c1tfY+dDkBwbclN2VSFkz7RiSvtR
iwZZIeJ9loXX6P2fqcLNXaSQBaiH4EfJ8zbNiAOlskuKDXAmhI8AbJerC9W0M9SecVWLAj3jAw8C
EjRqN76fP1iBnqLyLwGfNlDqS6OnUHd3cHV6lEnTeuXYuM2d3n5/j9Z0+1FXgenAjxyjlu9Hr5br
zJaSViFmwd4QALBSEC0j84jKVo3mTx4a67j1NzIPGikbOvvIF4KXsm/ULD1YtXzhoYuX0Yjq7iO+
2+mfN/epiOEJGnj2uK4md2MiDcCNooEuzKhIkrblPb2GPbzccyndeMp+LINh6nTtoZ3Q/Pq+DPQz
ga3JDaew1+x96/fAe/KxLaACaAb7ga1jyfXM9/g6PcO/OcKpkSdBY1o4TqpVJnS1RN4hFL0fZBPw
jbGMkAKx7VFjWCzAO14peoegDWDs0z9g5qkzCChsQd0GpNu0QFSKSvQov5mHzCyDve6g+qYmCf/K
gWdqFsJ0p8ebg7MbwhZw5MmdNV2ZfNOiC3xQNZ18yETxCDP/0YjLdSaD1rczGQMA5dYxipc8cH/5
vbg2BvPRCfBRCLAFUBIAdk2bZkBjynqd6h3KT4b9JCNb5QnvU1Pj5wJtw9p29xk0tjAqkA0bxr6M
HV53KGybZS6vJD4sp/FP5Q9XiiKhw5Kj+CihBBtV6r1l+Nc+cDLcLIe3Mqsu+mbY92437GKnfIcC
jYGGQSBUjValFYZwIbfzQq6UlWdFD4iKKegB+xucan+dXrnZL/X/C/fjldRDyUWaSj24ZexvhrZ5
9JoS8JRZfKWD9HF6sLmTBwNIBUYI6dcU458fh9K1FUuZ1VCFkoYbYQwoTmXVbWZk7/98HAugojkW
bTjkk6d/INT0B9O3DlFQN5siin4bg1NuCgHu7vRI4002PWggZhhGhdnFP99nVDlV2td1giB9KJEV
6u2+Gpx/XoLCgRfmyZjnjKza72MEXtYiDqeqh8jr12XbgzICCdp45plDO/d1jseZXFdybxd5L+sK
oG7U7ULhPFcmibqOvvXpRftbhv6xahTt2NcwUDR98j4YBjx5B6D7AbGgm7ToUZRKhb10weOhdYc7
Z1eaV5qELI+FMrgqpfdqI26EXEERNLVfQo82BfArEMHhU52iJsazcY8uD4IAlWnRFQ4/KidcWmZ7
OXg2PrEuRnyn5zB3biinWlCpuXPoUn//KCLuw6YaQPdmafJL1uAQmlZzyDz5T2qoZ+Lqc2NNNkBR
WGaJ0ql2MAYtBi9cim3kW1QrctqOdnPOuXaOtAWR+q99lzAo5U3m1su5kaDuQeQsdWghVtqw0G33
t5FShWoblJQtvyDWqOpVEcV/UEXY+YkOAVs8g98FJl2bO97/rSJ1v/XS20K9vJISOgVlHH0oudhV
AmwZ0gkPqYOUnFM0e9RZ9kGbn0m45t5fep/gPagTU3CaXAO1a9MAtwoVuMVVHt96hrIPzXVFEhDh
odxk5+KeOZiJgUW3BlCKTpwqJhmeJ6ICSzNY4iUNnxDFRITeN4NibDICrUxoF5zlXVblWLAUqNdb
T6F3V3n5najsS4+lrmEoLHLMswYP/wC8u4K4ubJqawlxfxuUGLDSbaIDjH4/UZTQoifwDasWbcPG
QgVQPMfD7yRvzj2uP+84PjbPKrVIGYGCydsadE3RhJZuH2Jkulwruc5seYsw3f70iZrDCFnU86ka
C1mhRTFZvdaFBmR49HrojiwjD/cNqVwXwHlV51lDyMuMojs3fXVAap8eeeZ8MTBHWWB2Dsxtst8N
7gut8DPAJpTeYWQgLAgIucNZUvo6PdJMTgpdn+L+2PlhY46/5OgBbIqhpprNA8hVB3313QhdJPge
Gjyzs/qcuMbMff5tsEkQ2MrowsR05g5d1x1607uowuzTbLw/p+c0u3pHc5o8gb1A36du6AXDrtHZ
xIp4dTB8R9X+9Dj0XGY2IjeuIWCKc6an4UMyoHsrB555SPzyJe2s20zXfsk1PQwRuzt9oAEJkBq4
jV32q0yl6qEOco6Lgk6x3om5oYxN3dTuWo6QrfFqV+HH9reV566dEg/tIn7sDf23Ydf4G8X7shOP
TunutQ6JUbkYnSqVdRpnGO8Nxk3awDHIMyzK7VHLLxAt0vfd1m+TDZwMEye54LPs0KATWiJhqhzc
m4n4NDQEHQLvOvPy5zLA4EWqrJ2rWIgQUghba3515anY1+N962cqUnjdU1/jPWPDZdZKkPIiLp78
cDRZxerH0p6G3N1HZbru6MesYh/SnyvdFy1inF0ENrTpwMtXBt0K2yof1UrR1o6EfrzfWoCjy/BB
NmFkSDY0GeT0oghakw16BxiSpy9gzOE574d7ux/dm0z1MfDcr6SrESc0/eQy75RnX7XuPNRiFgnW
cUFivdZaLa3rEinQFmloZMyNm9wdzWcJbUn/IbZpAbrYCfjLBbXl67gO9KtE9m56tcRMOjX6ZdVq
7yCpr4XXXqR5Q2rmf+hA1/EpwRm31N4deXjIdIwLtF555drgUiyHtdGo7dIrpXJVSP7v1kcJD2wM
tqi1U6y0AOT5MI6cUvJcuKn30TvSOou7bSP17zZmT9SQS3Ml1PBBiqRrgelOXAsU4aj4LHAkS1cO
QDJ5UF6rNG4Wvdu8yoX5oDfSi9Zjwdh2yYdXSX8cFwi+FL55mndPXX/vwT9Ywk37o8U4hyh2dYug
NwSsJPHW1Ki6jdrLaz9nB8epfOepSOnFjj3aVrZrCp4KmK4cHWyz+o3o9nNoax6WPtVdGvYXUl5d
A/g95A3GD6FS7EwX8VVXvrHKjqeu+611PmWSBrUBSIibTiuudTS8i2rYVnpzH7TJ77JoL90BCF0R
QMvQvfzBdTy4bZEKOtV1CbiwrulK6BmJoqkLUHL3sYZnlOFAwZba+sMNBQYfuWneRSWgRhXOx6aN
tQtht0DSlBZpDkP/VOz4Jq/UV6hLe9Mzb2T8qmIJcV6plZGzbPZ9BE0gxPQBCgX9u6yGHEnjEOj5
6OuT1SCAzBz8VT204C2kS0ME2N+6XbOtJGTq49S5dhR80eLyVWvRmR3MAdkUqYKshM4JdOX20JQJ
9ETpT1KkH8FoYBaUYoDSU3kw+4qt13a/nNJjjo78EakaJa6qrFaWgpyvFUEkIuTMF2IgHG6ry0IX
V9Q5UIqVjc/WpcqW4Zc3FPVF0xo7PwyqVa7ayQou61fQSBhUe8pb6uRPQqJ+HXZUAIYmvO36eF9U
wd5vyt+9VOy8eEh2BsQNgA7dpo6iayeTXxo4u0shEpRDZRfUX9ygp1uX67Zr6XqQbaEB2T9IbmHv
OqHeIVLy6RbV29AW93mVX+t1eih8de927gaCPBSe0NonZX6rKc5Xa8oXul8lq3QI3k3wRXCCuoPR
xNDrkvtID99zxbgxS5Q9MR6wfXq63ja3/aXeZk9h11jLpsa6neLCZQ64F8MZPHY6475Ievi+OTph
TgGBUpgeYXpRXldu8SDpnrfp0ngtGvfZxc7Zy3hxzQ6p5CFuMLzDfAGtn8tIhS8nk1iHOqqYgHS3
TZch4th6t6rWvFHeeoXXedUNLZc+8Kpc894EQgNJjJ0hTAdvHbp+BfRR2oZhzVGuzOuMxqMHRzHO
USdvsI4lGAs2TqUWmzzWHuXQw8AooHgABx0bpCBbZMPwefopGwOKSf4zQo9ka2wqydqU1OHpDmKZ
Htgm1G1ubLPcWXW1/hdDIDWoE/ZaOPBOIg3NE3Jq2oV50MyPjnMhPZ/+++dKTBbdkv8MMIku8h7a
nJlj2+yK4j0YzBtPLiq8O318pGLetYKSbWd12MqS4C0JavfkZ7enf8RshHP0Gyahh2Y5bRJXsXFQ
fXOHsRkmsdF1mPZ3/2YYCupjvgdEYxIAt7bVeHKg6QfT8PaJau5LvXmucA75r4aZNhoVbPFKBw7t
IR8MvHlRYE2SGNhvhr/P6ZFm95/NZCgk07aYclXipAMCW0AqqjADdpwI5o935tPMR/NHY0wWjYvE
J2lgA3p4b9koJyPKjUclctJLyViiaE6N4fSsZgJRurQauni2BsRgqmcS97okJdBuaPjAu/Pc/kso
7WOAtOrCkM41n2ci+W+DjbHqcSQvidjJI7hLYea8xwVVuxRlqwiDG9xG/M/Qlzb/fHYkDSo5GDv+
R0k1dC0LASEKMnKI/WzfwSKWg3UjQWzjJpZWp0ebUxKCbfb/w02Ot1JkeGn5kjhUugGo3e9L4Hcq
T4k6IEyi79Oiu5c7ZptL0I09O/VGtxV8etLGQFXT+h3iqfxf/qbJce/zSCUgk/SDUL37uMo+LNpc
YA6Rr3ZtQkMFOvoiV3Fp8d1oi6rHpi/g4JowKSMekaRlK57+STMX0LdVmmzyzIgSXyq5GQbKx53y
RIlw4eKmd3qUuY1NC4GqNmKMQDS073sN6r1fjP0g5k1ALb2Bj8Za9bIOz8A6x187eZbs43HGa+No
T3uuVtI0pmxqecNj3oYZes7Zde2hJuI21xict8s+6R9CNfw4PcHZZTya4PjnRwNXtVqIFOE+Oos1
SixueR1pKrp0un7me/19WU9NcVzqo5FqVc8V0ihyYmIfDFebTRz529TVX0MefTLH5rGM6qsAEIDe
Fvso7G5Rkz6H6Zm5f78t9ORwIUqnWEbfmgcpwcq4N7C6z6Mzp+XcppkcllLCaCwN0Cst5Bzq/LNd
fmVlv4iG7Myamue+3uQQjIBPNc4hIOQkAJgsmc9N3XXLQcsLxGmaTzVAKztEcGOJm+OT34mHVDF2
eWtZaxhNHFREg4wk36ZV9dKEOaGyKu2iwP0Ed6NhL4gHB869920b38eq/+ANCLyPEXIURI+eFTzF
KmKgLW3EhE8ql/Z9G1sP6AEGy8wyd0jcvaQpvvFhsG3q+NFwqkPaU+hpoMt0RrYplO5KKRLAH8OV
Ece7YQgufbmiKEP+HdGW7EfOqIS3GaTRQzfU2yI0fvm69HsoyssK/F/TQxis0+SVNS9IkZy9AU5I
adUOixTtQdJwN05GhcNYLzdjkorw0kVrZ/dOK+/bPsSz+mylaW6Lja+gBTCSctoU3FapblYMLnBS
GEO3VeZ5q2E0Rjp9bucewaMLY/riVn7XOSLMzIMptyO4Hcs84TvKCnuRdBUM1CRxAxb/5iEEgqlS
ajW4ECe3YW0EpuLiun4wcwgbFNDk8NIzXsARnnkDZ0/Q0UCT6xBtg8jRKLAefAW/P/dlKHxgK7gU
nwmV5laRRoil05RGmdueTKiA4hXgToR/takBpTdxCAuCdRJGX3KMU0zEMp7+bH+7odNb8HjEycxC
xYNAJwPGMnPzTpFQiUnkdOW6GOlVWilTwPLlVWp3V+0gb+Om2yUO5aJIw5wPAe01Cnqwjg1sGdsS
FSJc3IGxxku50P8Fyd4e8cgw4KgMA634fl1HftWh2wTkpBQF2WQfKHDtQIgiDtOdWZS5W0wFTQw1
1zDtH73JOjHQYACjdagpHOSQZ4rmt3F2T809sSNtmxOJLu7/6qwcvT9FmpDJlsEou4ZEkaqhOrkq
mzf0yJZkSJ6HGuI5RPa4Rj8+tvVXYZnQ0Z4eUqOAporYkX7wjR51arfN8E7uzqDxx9fkxyBgokfC
pqrTgvj+oRAhiZxBTZyDI6cd+Kd4nTjBQxtX27oPNoWqPQVanJ65CeZQV2P2x2VPvwWsl/p91CHL
oxZTRKCZqmKuHC16RQqMrD221Je48h8CGKBuiloHVBuMjuivd32tLwiwu6Wj/wsddijGRz9ncpBD
xddr6vuCC+PRl+MF6e/SKB9L4LSnD/DcjXF0uf99kY92EZA/H9Yr8lqyBrW1MHlZRhtP4SdvQ2Fm
m0Cm4nl6yLnjATUBShH64xZSY9+XWkVTY2i0WhwSDEmNZFMZICJUe3l6FHXuzj0aRpu07KhjenlY
VyxhrwCNSNeObe0ynZadIpLiElfjA64byiKVECOQKuWT82yte0t/LQaU7wCdj1bQ3kErMD21/BRR
+IjaWdZiDxS7F2JAmyXUrOfCSQ+xaa69vtjJmvHr9DRmZzGis6iQ/BU0+L5YvtxbZqQREfkVEvlo
ele6vNT1x8B+Pj3Q32d8eu5AW6pjv5aQclqaSHO9KGodWVlaiCqocOxqAsyE+VU7oVUH1TFf5dR1
V70Jet2o4wr1PLAkVdHfJpjY4JDVNctY81e5PvymYmVc0qJyV5GkGhsId8bajwz01w2Y8rzEt3GH
+lPqh3jdF6hF+4W4y5yWyMsM1yglXvWef6UrTbPUcmnZmcOhFfpl2HU3qQTSRncjWsrmDi1I58Oo
+lfdRYpwUNU3WQPGVjmCro2/FqpzkbIFIXlZa0VLbgyFtmfUNle2Y3+4eAxBlF6DNhT0cfMvBSAr
SlnJtnbDQxgkHyofd6Mr0raFxLqTc7XYAZRtHhR63aMgXblXpGhvyMl60OVtJLvKIWyG9K1xqy1K
gZvBDNZl0lxarnObKEQzqTizP+YO0ygpb+p0HTF6mdxb9Bq5nUatEEcRK7WhOp80K1e+P7M52GXT
vUGApCh0bmEuTR/PykTWUw8QLa2iwlzhacCny+0OSzASGr8dnuQ0e0WiPd6eHndudgZeFAYQHw0Q
8iTz8IDkh0rIrdyTDfcIb3UtQnfnABhzfAWbmhzSbyM4HyWe74cs9tqkhp2lHZBIXRFaXVa0xRro
2EvTRr3X1h4j3dqYcn0IPH0V1aCx7HZfogxuSdDyA3Fp+d713z5GIKqnLBXVslGtAf0JGLSnl2Tu
QoAsSQrPO8UxmlxrQe3JYafCNaZ1gplzuxd1wv1lxq+qr5/LLufeYsBw6kgfUnRt2ibNm3ZAXANB
mCgwOZ40PUxMoR3JvUCr6SMR/mWnymfUwudeJBhYIP5gGEIOn+xoj66+oQdARjRsGBFTkzda7Tza
rdhXTnpnoB27+xcrOrKdAXDKpjLtpPsKJrdx6QC8oowulz4K0nt1GD0SzwlrzE6NEjpOqeooyax8
32dunw+xJ4+aVSkea0V4QPYKS8PgV5f0z7JrnXkCZ4PzEWlB0X7E0Rvj7zl63KuilkUQlQbgKFjH
SpTtgtS/ixBfXcpSX69S5FEqsuLFIMWYA9NJQXctwkYr/1OI6GPIenfl2cWFpbtvmIvlSxL0Q261
/bkfOn7T6f0ixpoUfXMBUGga7vTKoNHkMYElhU+pkB6BX/MGKeUuEgPqKI6xQwGFKyCvD71X/NIU
6bEq89fTG2Hutjn+FZPI01TITUqggPAmzXfXap9T37wZHAhl/2IcaKagF5Gvoa3y/bMApShAj5NQ
G+j41r28Mxodq9JzgMLZ6WDsIguCabDTk68vI2feajHIXVxCF4qB7Qgt6NA81wGYu5DAJQPNRpCI
JtT450ebrMC5T0XfGB8ZKxILI+xW9CY3ikHJooGdcXrp5gcDAc3FB1t8eiERF9thllG/HLHfFZVk
EzU8Z7g0zMd/MRCyWKNDD4n01KNHSqwmGlxgx96AWW/7m4rmCtPYZa37Z6Y0l8fpEKlhBlNAgmz/
ff2Muugluo3GQXL6rywtrqJiQJw1pcJsF/prmja3KA/f9g3Ch6fnOO7n6anDU4wcS0eLC/m+7yOH
oTpUhsbr2ubDdW5k66o+h5ubw7FhNgaskWeEPuU0m6tcgBm2hHFLCgpiSSMRwHirvtSo7fjU17wI
09BKuRERp0BzryQIMZuuNd/j3N7FdoGQ74ACpIooaofnDLSbtLtKMkLzyBIXZoRYbaUP90rl2rsi
pYamYoxut/e96D/yytzKOEYvRWc/9JmzrOKQCl/58M9X8XiGk+BBtyStxE8+uZCL4K3JlT0N9DMv
1NwzbAM/pDwB3xUPoe8fypbgBLmy7RxE/RshxxX/ERUujGjN1jq+nc+nZzR3yI6Hm5xoLe4I9dII
NnRQ3feSeiUk9C/N5CVQvDN41Lk7igyCZJd6FYnHZGZZbQ1BZpTOwa6lS79PPLQ2XcxKPW17ek5z
TcQxg/rPSJNJYVxaldBJnQPa7psmD7c4cV9KckcFd3h1Ve9S0aJnG3XvooqcM+/bz1ni9cMpG483
ie9UpQENqNrpKA8eckluV62OQa1ku+BJPIwrT8/z55lmKKR1CWNhlzPd71slTOu60OkzHHy7fu3z
7iLr1DMFmrkhRpKszsUx5qWTCwsAdIfD86hD49hrQzR3dtDtT89i5msRJR2NMZ6Io0fFcYhbkhZ0
o5FGu6zEdtuuEHGtGukQ9/mWWwWeWHDhRmgwI9J5pnsFt5G///vV+G0ZpwpFrqYkqqRFyUWq4oPr
d/l68NwcCGlirOAK/4qdfud39r7OtD+RXv4KUHtbeX31K8NLGdWUN0QQ7/qgvmk8K9xEiVrzSoVf
vl7UyyRRngrV6pdaQWVnzI9JFtxny4j+qL1+BebotnOstSUlW19prQ3Iw68ubfcgEjaIbl90gfOU
e+2rHLm3Nc4FZo9JkBuGz43dPqXI6cJVbNdGmOL6btTXuag2di6umtZ+ljMXeTkNBFCGAZ7tdX+Q
8gf8rmrg9God63bDvLaS6CoP4mgBoe+zSgHPFdFXmNXJwordO3aeCTfalWg19FK5HHjk8dJFuV4Z
int58FeRYbgYrLrDWD7hxWw1fxvKhbSJW7Dzg1/meFhr0UFFH2WD1vCnwh2zM6tOuYbNG6/sATKh
Xrf5qkLyarRxJwO88um/2n609kTjbzDf9DeqLZyF5aGJC4nBvUCtediUwH6XJE+3tGOAOKEesjUa
u170WhEtC8NB2D82UFDLTMwGumJV4tjNOj7KViOvlUBJLjq/ezcjnGw7qe2xEdKQ1S2Vnajbl5wq
FV7v7nVPx29Rqcp7g3frOtS8F7WNn4oQfhk2te8NfduV11nKFQ4xUAqb4cvsqXa4CrgukTnPDWjA
DVf9B9reOWXNrNx2WTIKA4lqXUqWuuemjfe9kD5aO32v1BhtuXpt5R3gq2ijN/iuaxnwmF5D8iDx
zcfSiH53o5Ky3SdLfgifUw5xQwZKuYrJOxaeQjk6EO/oCoGr9Qpn4dY+fhWdflNoyrsq2KWavLPk
7poMS8UqBccrkdmY4ICXLirjPu6LP6EWyNBF2gfY3je+H/8xtLZckR5seDGcfVCgYO4oKr7X8UUJ
L2lb1OUBw2UBJSmlnIbFzTrFegK1b+tPHFCYqZLsT5rlvzVfvsxqfaP33RN1lIesGh78sL4Sjo7R
DyXZWMOmHT1Num2m/IIr12MFcHUhQUvFRcHEdEnNX2q3uyUYuY+i5rboHE6DfQ9M8SBF+a9eF5d1
5KTAYbhJAhZxBacXSX8zWVdGuu7xM/J740ajO71uzSJdEpT567IXfDS1MZZe2lxQq9o6fr30hAEE
BRKW10MIaEocxw2t2kVq+dzoHDyzjm9ClWJYENS7XI3gvpSXTlO9eYP/LklZSy1v+JRLWV7Isd9v
ggENRM+D75mUdL1CeygOXqVJq6IC0mk6WC/ldQnhzkLdMkQZQrfr97Azg42NZHgSdLdGG28TJbxO
zOAAdtPcWC6VNi+kjYik/GPf5U91VMsL6n/eo03380wwee7GnOS2gguvz2zXPuBpA6wR7d+B2VRa
sFJzf+3F2ePpJ+Jn2MwLgc4ArHT6LBQsv78QGKQ0RZ609sEDD805u4ha69LJhlezzXd+6kPRbUJY
wml1d3pg8TM8Gkc2KE3QLgDqPwmbG9ltrLwdCdqKsaZPu4rKHj8Yax3DpYq5nTp7uDf09lJ4/o0E
LFHiOLptvFHCbJ+7NaL70Dm0W8Ut9zGqsV7xkarZu0T+b7bagqoPar/NUqgDwGv3ttf3AhHbAWWw
ptHXvT9KO1UrH9tpNYxGn9B1DW7WHWoENNNVnr+0NIlNhP+zEH9vMOY9jh29/o+JcazCKCWtkCVR
NJnGU2kIQ7jJCDSQZPJxW4ifvXMaQ3Nx0/EYk0gjbWLMU2vGGOwbWSSLSLa3SS/+cQzKTFTCL5Pu
Nv83+Z5BLOUwyyhupq2zasAdeCGVO0iZp/fN3AGB1U8yCTXEQNfq+4btI1+Keo3CXdpqG1UNwa8V
aIOp+ZJxkVJw1NXpAWdwlQhx0IGCfyX+kom+jxgZOt7zvc1G1dvHplR+yZ62qzvrQ5JRUFJ9yV+B
iNhbifJVg+df+aZ/JnGZ+4DHv2AMJY/CODtrqzBV+IB19BITY5j5tYrT7Ol5zsWjtKDR1TI5k2hm
fx/E5T70jdEj1B48/EKKO/qUb6eH+JmAsZJHQ0w24iDKRg2HnnBU9JvWvDQDsTTUa7e6iii5q96Z
EujcDYOk2wjOow1K0vJ9RmomtwJXivBidPIZYrGQMYyK0VrIo3O177mZ4QJJOdJGaeCnukfSmT61
d6R6vOCjT8B/sxXsdZdh7GNinuj2cr9MLa09sznndgZWYir8GxJb9L2+T7HKEDMGM0hfK9gH6WsS
fQ7SOdL8bBYhRgE5BFm4qqdOia2et1DBSM0HM0LHwPe/zDYlTzc/eBtfo0R+cN3kwnX7t9qt2zPb
cu4jUnyDsY/sJCXfyd6X2kyvhKKPe1/ZoPHqbRy53Bhl+WI7aCqf3qDzg0F/Zb9g6fz3zTo6aAal
0mbg5TjAs1GRIJWuceHLiGDyZhW3bfkv7jKQBxAhUfn/yePjoc/DyqusA2zZDxjF4DgfYiQODQU6
S2SW29Ozm7s6dRXLTeqlPPXTpNYQXj0UgYrjpSZBKroIeO8s91c6fJrxGWHqM0NNE7/MEQoMAvCD
RtbshZp8Ri8pFrNJB/kLb44ze2TuFOiIDWA7rBvUdbTvp8Dth6arVVz63EC90SJ7dMnay3RAT6/f
TIOLFgDlUgogSLgAxf0+TmEneueUXXzh9D3wrdGDOrGTr7pL0yU9SWWTF9BiehlbVl3NtD2FNzHa
62HiaYlyY7ZZs0LgsVqZaExHeXBZpqB4vB6QUWxV+gYqZLvqiYpeT//wuduJlwu3A37+yHX8/rv9
0ogTSedrmAnPRmDU2Lv6e/gXb4UcXXdthhpkfCYcmKGUU/VFeMUwKOuBBJksVkOhVLYNPgoc0rUY
vFfKs/u+xtIJ46pyNEp35Ge37a/cor9pLB/9b9t/LhVJXkIeuIwH99aNM0x90mujM+ksy5WxGLpO
LMIyWiXcp0oQriSfj+AW9Zn9O7di5qiJMKr1wLEdd9zRRaDrURfGicLJVNLfwoquSjvON3GG7s7o
LeYDFl3SIj5TEpq7fo5HnTxYaQ/BkUyMSEMuXqwi27ued6HmACrFOWWo2aF4i3H+G33Op/KjUYY8
uGpRfcJEc5EByEfkvP1VIwBxeuv9VQWeloCoyKPCw/sH1Gay91TP9bGrwEwda6WLrkXfXy9gF+F8
W1U7gdlaVUCKtPNrjAAWXa88ZLm+sKzH2Ou2coeaH1z3IhyVkq7r8tOp3yoITmacrYUpSDhBi7rZ
vq6llRLmj1EZXdlW+Jy2+aaonrw4+eNmGPD1WrXQ6nMZDHtgOjP4QoDHxlX8YSCcBblnd+NjkST5
pjW8C8eS/pxevbmL7XiIyeL1QYxRAi/jQQvRBaIKBAtgU9DA/++GmVQ7dVeprTYiFfOKfGXlGUVc
DeUASg2nx5nbdGNvmDYNXOEfbafaUvASKZHzVcoWXOqDlpGMaVetc+bumVs2kMiYOo9uR+YUYKeQ
8ddDZwON8oo7r9OeaqlYa/HZYvi5cSZXXJ3nkpcn0J8zV5iLAIGdTdXCfYw8C+lpOIk4id7hLHho
u97d2G1uL8yoKlaFY6PS3CbO0reqr1iKvv75OhOLUrbWZIRL9UmcjeNnZ/stLcveB2EihUvUDt4w
9sPoDIjO6bFm1+BorMkWzTwlUKl3ikOdZhvqZ/h+2Tujrzenh5l7e2nB0+odlSN+KshghAYMDQQP
XTbE09K8e9KHoVoOYbxLpTJ9S5S+X6oBpdFUri7C/+HsPJbsRLYo+kVE4M0Uc215p5ImRKkk4SFx
ifn6t+hRlwlV9OuhWiEukKQ5Z++1ZzMnwCjbdy2FzbItHV+3UupcdXIPielCAbAaKjY8k0qdMUbr
1nwvKkV+seP6ZMCzcUaAiK7Icj/YChO876R4TuqpwHUJeePo5dkhI2JltYybvz+gT1QKSGSB0jib
LYVF991GmZ1JqThtr8J5Ts7lUGtBW+Yc9iXaOxFfKrb+4Fbrb10xSfu1RpyBqXtMpTyYMRijGfhf
M3xv9OzAcYOxmvwYh+kLbs4nZg9UT+ytAQBS8vmw6uSdij2AOs6pHK3petKovZbN+gNej7VTi2Kh
KdAXOzNnGSrqTg2EuUSLqB6E59x/8bi2b/Pd7P1mPL37dgV6BPpzuCXnmQq5sjdBCvSOCHD2bjRA
38P7rqfOTYm1F1v+Fyv9J18N85NqcF6kMf6hlTXnXu1S5Ce9cUjh9ck7NUt/mTL+7x8njU4Oh0hl
mAbfC0ISdaW5VSKRIH6g6/9oxq5JvnKbfPJSmdHJ8aFkwDJPv+ntXqmbSpeeSkvzUX9diTSlgvsQ
LwXO6ecqdo5K4u29Mr5E03hjtkNk5vMXNbRPuuMOp5l/FMcMK9t59y7rtvCKuSdPr5PnNZ5/xx3c
Q7uL0al6OKKVX0lfHIpyzvyynx4cS154Yn3MSaj0sYsBI1J0DB85uIVJ7kpbHmEhoiga08rPzdUM
2qavQ5tWQTikxj1dZIXs5gEoeGc8YyaOKs1VfFFqN5ooLolcifdgqf97MUNzVAN4DloXD1Lz26ec
1bE6KVwMDZnNth1iYOamZ6OkeS215Ss1ivlJXZi9L15i+p9kRL1XiOjlUJTmgnysYO8W5JkBXkgk
Dksb3lfNLaDlVHpLjCc5dJ7wLrphwi5k7u2R1sBsxQ82z2auYjyRanGYlv6YdNXzkoudyAtl125S
CTJ+FE1BIwWboOwuDXc4icm8SgQBPYW0n5JhnnyrbR+XIT7JJL/3yNRpdGb2ObFif55itoZrYe5U
ayU6WIN6bC4/bDXv0KIu+xlMsr7Ee0exhV+Vaol6xz72ANX+PpVsE+u7mWSrjlDz/IdrZL0bfd6Y
2LNYTO2UW+1ZH5MHq3S+OuF+cp5+cw397dvHQa0m+grMcl5sqI2G9x2DJ4mk8V6KM9mf/8fE8WYx
2eavf51/WukmMONqFpMVlRtDmuhByWCH1vl/PDwmQRj46NUQZL69kMA80sglV7dy7lPbOT1d1FoL
/36RT5/evy7y7m6sLiW1fmgArA6ozkt5Gl377NET7ufkSH/t8b9fjtapQykVuSd1pLf3tJI1Escz
ZU5P3jfVtyohSZQhuBQMQ1CGf7/YZ6OPTS7qRNooeNHfPcCkKXNvUTTe1BgngSu6n60XfzH3fHoN
/v0ND8ch7v382gzuui6zUE9EKuEnlPkdLrwvBsL2UN5/Re6/rvHuPjCQ8SiXQT3piQxnDR4zLaC8
+UrY8dmODGUBRSINn/AHg4qdqInl9cZ6UsUQ5q25q5TfrlYdijz9f26IxR25N6It971apdcKXRtX
Xow+OYGLLJF+bDgaa/D39//ZDbEjRjTIlo9S4vbu/vWlJoUts7aR2kmHtDtrr32FFgfuElDhL76i
T94QfSKsDai7SbV6f6pY9NaY2nGF7VAvD1BRfuuS6yTtV6Ptk6+V66DrxYDHluW9+05LKHcjPtsC
K56Lc9X/qOnAivLcf2Xz+2RYw778R5LNmKbK8/bRzauntyzoKkeK9GodlrtkmL54O5/di7UprYmn
IIHjvR8q6bMy00t7PmGJ2DXDL7EUYU5Wu9vLwJFfHTc+vxqVZMoRdOLeQ6Zl1XaWkKp6QqN1l7vy
15I5P/MJ+2Dv3eqQrP4+9D4bEJQ9qH4wM6Awf7fw1YWZCRU58gl05BAsaZP6FYMd/wjew//jUgZR
rvhnt07YuwqFUgyNZYIHO5lT/AuF8YUlWrZcg7r7+3U+GxIEpWwlXgdX1fumtFUQQ0pek3qKxfCq
dfG1kM4XW//P2ikbCJWZgVIspZDtLf7ri3WMYXNK6LwlPtXKmY90FvZ0gQkvSJorrUEWITQENA41
koLD6d/v8ONL2yowG5ADOPq2oXx7dT3tXOGQloIR6GHFZ+qo1xxK//PrenOR920pXGkm+qQGnU1p
PWVFV/pLnX2f7fK/O4K5EB0p5MX0zwFkvr0brbdWlSExn3pKmUbd3na6FeDfOaEe+aIk/OmD24rn
aLP/udbbS9UZXLQlN2cqploo4GV27hiNi/nfHx35SYjN6WdsEWjv6ik0Flat9+r5pBODmicXQpEB
qLPoP4+CLaWJnrZLw5LJ/O3NLHnXV2vKVcZZv+uN8dnt4nNZ2X/+fplP8gdovMLHYArcZvT3c3lj
cG6Z+s44mV5dnl2jWQ+2NtfhCu4+sFv97LRuGk52WRySHp7brH4HFXNpzsZ1G49L6Kxpurcs44uH
/PEzJyKEtgSJqdDA6UO8vf3VBoBAYOx8WmPtIkNE15T6F/WYf3aubzc0b67xzzTwr8+cuNrCTW20
ZjXBn3OnH3onvVr05Gaa9SLU1PYFFhtE+CG5Mwbr2enM7/kobpoRJnxfppQFx9d1zteIE/ezqLyr
rLEjGVO9GdL+ViGevk/UL2b0bXC9+82Yt/Hw8FiYZ9/Dk3EQlih9wBDFpiCdtYVK3kcECCA3JGk6
wydg61+MxE/kFZBKKVpRqOUIRcfo7bvQ1URMtTSZkFoHAGHJS/HUJJiTRfM5k6+QwKsLZ5BwHdv4
B4/1T2K4X8UgfdxF8SOwE7HC0Oz5YF5qpZK5U82s2LKIedajgdaunEpoGesX8+/HNRr5PqUYZJVb
p/L97aayrQQwnOXkdaQ1eCeSG4DrJdE8vmZULP7+/X1yW1zsn/0HoGre6dtnO+p9QsYzsNF2Th4Z
f+dWiPu5ba5ms779+6XYX3wcPNsNsTfEBooi4d0ZdQHuDmN+UYkLAPZmq8rznLSw3kytvS6mXASt
Wyd7AOwAVqb+aBbqVZGp6AfsFyCiid8K9ybr8vZECQ70ARGZU1t8d5ta99OeeJS+a5xgcaZnXRkO
k6vsyTN5yQwrCQoPtp+X7LcwNVxO/UM+qvKAcvRGFrKP0MpcdUuWhhk5Olhr1BStZfMwLEDqOrc/
ppa9hs5UX1CBoKMrhkh2pokvRv1pptqB97nvvGX1i9ztgi7ur13pXXXx+IO/cYu98EdFoLE/yrUO
DAwUeamQob2sfZCu06PptCdNZD/nZbqSFZ1ebZ2OdpEe23qNCKhoePvV5VyONP2yPRTGK2da7vtM
oygr8qeyHG0UTvICK4Hnt8Sve8RewtnOnMAS6DkV73pEzr20w2O5oIYa1+W1c5rnubAOeSsfCpz/
04zsdbCXY6+Ve6OyjmUyv2hdwTddK/dFY1zUE0k/Vd+8xnzkceJcdwOcFc1KvnnU1Cqt/G2btgL4
W/QBuYU/UbR3Ud8szNCttUnkxstYU5KgLSCzCCeL1M4KEbXe260aTfQifFPAY+U2KclrzpEI7x+i
qDQApSQKKQvlhWy9LbegOMV+idtC7ogCOzSCHlSn9DdDWV2Wq+LsetE8JpN2IQfjpoFJ69eNd1iK
5o8nYZpZKqLJchIsMC4mx6X9USUlXJqBWDDi3S7bsTvOPfCQDoCTX0y2fbuMywDekDKgvVhPS5Lj
XvD0aEiZjMbZbv2qto0Ai9lBKtPZWWEdD8mSBpT2z3o6vRarFyrAcEojO7V2e8QDGU2l3DdNhbQd
40AWR1ZpQBdVqGwzu+6TOEdZqYSVZV+NjXUWLdwDtyjOs8jvO9d40IfM9r1R5acqv2sF4Id5rdk/
dW37l2mHZgYt02mIz3aB03uo85yos4oOCJkFAOKfqb7zHJ3qIVlVbXvFD8nQ/dDcOUoW+YvyJz+u
vpqsIbQmfa8Ssx50YI+CNoM3OQgBt7pd/KlJLjcfDUEzSYjp8UotSL1exU+NXNHAGKbh0mucIbD6
WT9M2oLPavJ+/X1S0T4sSNvmgQQJetGb0e+9i3UdxjgmE4+Epik/TpMT1a3FfuBFI4i7XC5qo7ou
3SyEBRQUax+mAARm/Smdj2a30VSR+xo/FPU/Z2zzqziDsN2kr8MU/m5aVVV8ekOjsb0d6kcBGrPr
jMvYFV+0MT8sFdtlLPy0FHw3iMe7XYpWmErXGMvMQfiSBMfrWqP6iTYWS9u4pvu/P+oPT5q+DEdu
pFZAnFgHt9n9X9uVBJZrobjrjDlKleGCrsWfMoxEs6b9EKrJBLM8N5Y8/v2qn2zEMDyyc6cb9Ml5
y14EujyTJzmBipXUj6tc/YpC+Nk1nE2+RmMMjsx7BRkVH1wlVbOcnGaxgnhwNvj7V6nSnz0+CkrE
hBpIXj60ttWiKawUBN+pEfJce/rLlMB2qWbz1hbQ+gq3CNGGfrVt+WcT+WbDRngs1AJEtwDh6Q28
W3MLy64KJ7WmUzIbYD5zufdq48/qAMDWtfpqUAvUMcIjjr51d0qq/PcRisxCBVuJZZV657vjl6q0
mV3XDJqCMmd70Y2/nVXxveyX535VAf/wgPkYIEgiLMbjyWTw7tSse8lYabNnk59m7nrP82P9W2He
GWSneRnMQe0rofHHhipXpA5FkZC1jVt892xzOro6wbmc0YdREHeuHwvNuqud+oHF57GtFWjP3mvH
OpvhAlokJGG2AP5cEDO2NsYh79XLsq9akFjQUuiKXcUTsTt//4A+myM4yiPtMgHY4j59+9mKTrd1
kfMjYSjvJkuJHH4CYv2m4hShPP/9Yp+9A4Y2/+GoZ9p7NyEZcQrKkb3YyVtUPND1WEZF35ymgtNw
q1S3dlFLP3YhNv/9up/eJIVnfH+sAR9ucl70lPZAop9UvCBEAE1AmZZbBt+ua5tz5prf/369DzMG
b97AauvAaqPO+b6VnmadY611Av+rjDv8RsAr7Pzu79f45J6wlFMZhj5hMj29+3QaPJOeHTPzxbV+
7mLDCHT8gP5QuY1v0yvdEU/v/ffnCDCGh7Q1g8Ec628Hy+iVbVvHfK6a8mKbmOXFPdkA25rSluv+
7/e3jYV3M9PGgFJxiurOpkN5e62ah1i0WTKcuopDgJFVZsRafq5K/VUTCeFJs0kg3JqdlE75CoTw
oVRDNZKnusVWbLmd7z8KK5kbt5saMOx5ZQNYLH6yn4aw0jtfLF8f4+q3KxGrBWOD2e+DT3QdcDws
Np1npRn6C8uIJ9+24jlMs94M4iq7BsFnYbpMzoMjQ93rn/pSfcnLvIhwk2fHpoWixnDbCVX3x643
SJgG1lPp9bgru0I5gFVrgsJqrJAtahqlo66ElkXwcNzD2vK1pP1W06j9YqB8tu9i8G/heZzoHbRU
b9+eTi5cL5itTiwnro+LP4+6FWUTGvEsrIRzoU3KGpEqSGwa22z2iM3NuhaW37j6zkzgoo94CYt0
vK+FIaKm0dJoSWI1+Psg+8gb4/mDhmMftsFAEOO9/Z2z5rGT7uoW5W/8km1c0KoftKBQ1PqqG5Lf
bZU/GdL7acJ+ipDCKL6TeY4fZywgyqJ8UcswPpkgCaEmFspk0tggeW9/jmeNY6XbZXwkt+SbYlUH
TTo/TemeYwuWjTLGqm/KWoVe79Q7s6yMO+bU6mAl+qsbpwdDm/uwsTbliT1cUsv/ydQa8c2uxyLh
YAXFJ/NnB+AvCV0mEU1J4wN3glrq1mdZDJeVXcSPRWLbV+sqTJL9bCuKrSq/paQd0L7/PRBboy6S
5BEvdX2mgi/dMh/nNbR9OCC2VZOaw3saQg68yeql5h2Lbqq/zXWH+G7dPKScNofZKaNG9N89Mlbt
xZtu46mCVUgwOFESuotZ1D2PHDx8q+ji40QZdiPE119UuVCEbOP33exE03TbUAAQ2cLR376obmxJ
1G2XGBiOVHYr1Z+d4lVaNFbKH6Xtv+UqeXG86DChMejnDYAEewYQWBAT4ier9QLRx/IlUt1Yqpd5
p4vdKPEeij6eAlvGgesWm7hEa8/CZAuAbYhTigHfq7TX0U+s4o+ZZJdS7fY5f9UXHAYJxmPXNCT4
iUYbToYNK2DXjdQIzcWhDiyqaKhbL7L0de94MbqVuR92RcfJSxuWW2aL5jh3SnFkHTnWog3T2CG9
gVgGf1kZM4pWEF3urRmoCCSJKul/1iDwSwrnssBIElamMgXw+trIGmHFm1qfAXfEX2m1d3rR3Y/m
TFBTU92XVTL6mSteqWSuvi2NJqhEjRhPT6xItzJzN3j2Teu2OYK78rowcEW5enyvdOllrZg/ZmW1
gh4xW9BWKskQdr1XByiF9GMxts7qxWIs6S+NNMxnVmlt30pT+221442I4/UJHCQLvwdhqFyU0CTW
FbuwQXyrJca9qFwRQuX5Sd1Ew1du/mSe1UJvcCM5IMwpvP6GBvDox71mB1o25LdWv5r7xVGPcWe/
OGrPWJTuQ+KVyV502lNu2MUmMib6TB2zMwK1ER6uKCIE1GCuO9nvK6v4ndbdU0NUsiO0JiSwzwR+
PWnhgMXxoFR15Y/Egfp9Vutb4uCw40B7n9vlGPaGmhKLs9z1ZZaESVbWRyoYUERU59tAbQLX/PIy
VCYH3tbMA5dN/rUn9JcxSx81p3vykKEGnDwQu4i6upOl/qI0Yx1aK2751BhSfEfkh9hL4uycajxZ
rXW3GKQ7jKV96WbGQRCVjj5BJVUd5lvRFQeiLKoAE9NMtFl2O83Kc5Yyf0GtQSc+e8+tnjyumvbT
yvvHOB6KC1yewy3mxg59qzyZi33BwXZhBNfkv6zZs2KakTfyv/XCJOWmKb+Ps2gx2HhVMM5wsaR1
NS36D6+I92kLFq0QF+CjRN7HvlLUT7RMF/AxLlGqlZvsmpEQGafpMcB3T3JebnTIT/siTo6Jm14T
PPxqLkwpplP8GY3+Um2829awiT9flZGplWgWfA8ylArxPXQZviuy74hC7RH8ud9gql7VKSaN3OHT
G5xZ9zPm1Yel08N8mR4ofDy3BnsmzIciUoW8c53lumk5fyHE2Sm8P9kPf0xNvgxltgRURW8Ua76K
M+ubnbhX9IlfZaFkQe3O80G44NKS6XXxipt+6H+YMTVGFwVTq8VjlMdreVJTMls7DTgfHXM/rsz8
REDpRW6MB2zJgtiPwQ3Z7KlXbTtY4ViN3ztKc/7ouTtbpzM71rjr6qr9LmAXGOgAB6OmUrRgw59K
BB2eJqPckNEwcMPwUK+bdLhY+v5ZusrLkEFLnE37Jl5aL3DiJL5qlaUI6sGtSFoikEn31sC0UmJF
mpEOcNv+HKfCOLLbNA9Tqc58+loKo1CWgVM3LTDQ5sKMOYHnRSVQ68qczrgTJDhyy74/KF2nR7Si
rubCuF2F3R2aqu93C3hQLJ49Nv7sEaPv9WCNpd8t7mXTpltm6HCZtCX4GhhLOzNdasQqPBxRaQ+i
ZxhZeln5eoIGx1g9glHm8oE4hMb3JCfIZV3OqoE0VyV/1rG7n2s8KEz7xVVWs+FRKiM/JFNzbFNd
97uk/00RbWeZ63VrtDugzkrU2s33NVMuiEa80qsicrLhSWqcjYa1DCunzYPVS697Rdt51fSqxzx2
CHSj73mrFkFOGyM9z9O9GbdZQDLWrZm6VTjDEL2qDT3q3PxuWibKwzplmSW/jy1CWbp8qQ5O349P
SV9OzOE6M5OGSb7DXUPGzuDTcTnNjXPURi2o8vWXqa2ktRkR6SbkWUzZH0IMf7vFuK/ULPa13Ns5
c3vJZCR9VYpv2cTM16wsdO74vY6T76WxOaq9/E+ttJGa99clCbqT0YeZPu46e/xtzYS+pHC7NYXJ
n0d77DTFjmI1/7PG1m05tWWYVVNkyCQscrL19FbVcCSRXhP3DcFgdoh8ueZLKlcIGC4iR+WRo/Pl
MLmPSUyR3CXpWhTtVdLnD0XZ/GB2OuaZ5puT/G332rxbdedXmkkwn+r40CSrFtatUM+qg/peLA1K
xfZcylwNzGXiedWEf8f0K4BLE0wl55s11rdsoDacXPs1tfvHwWtOta7dVloTyKR98LYIjUE84GzB
01kqJzezb+YK0sCYwrPorReQez/iDN2w49zXqjcHjl5cWnwefm0aDymdsJA6VzB0DsH2tl8XcWDC
R1EJAkoEHae8Va4n17gET3LljB1PmMqRnblX1dSFi2bdgx06Gz0xm2o/mb+HzDmDrO4ieolqyMhx
oo4wXX5sUwVd3z2spVAB0qrzuUvam3gyXgWxZ4RvFzKYpkkBg5B0R3skSLKsCUOiEPxkTKqxb7SW
ILOabQsk8YdGWveNyKEpkJE02uOTLZ0qTKoYg83gEAfUqveqUv/sEsW4LOpq3fYR12ulXcoC2KmL
+i4wpUfWCJlJPxUraS+E1iW3XlfN4Tp4PybTvVmlt7Etrq28CttxmXa6Nt9O5HmE6mIah0o3lJ2+
2GxUKFxf5EXPc1O21OqlqoLGYTxi04v9zojHQKosaBBJl8Cj0r1LndFEF8VaXC/gh6emL4Ji3KwY
ljKiJAVUgvSEFSktRZDFiCq7vHUot3syEO34J9Y794JKO7FqQqk56LHzcN0cyG3Fv8TpEti6XVn3
tRtzLOq651V1HxXaWkEmDfPsLh3UD3U9D/PagFJtdqYt08ha0nMdD+eY2Ga/l5XHfMlS06hjGo16
RU+pcW7y2rwe9Gk4t6Rv70SS/lqq8kqZB+owuSuMs1DKMvQqCD+o/gWtI8xClsYajAKcRaP1PMKN
GwLZ5/mRXgOrhscwpxeqB4mtDMwl834QvXeFby8OFrUACmu2r/1UtxGoW7YqHGb0lZPHDJrOMeR1
axtt2LXq98bN8gOgBxPkzJzvV6W9GabxPlu1CQwHT7tpQFi4C8fiTKtqCCGu4Ret7bG7mGQ4IePF
j4FDK5alfTB6Fy0RZODO4WhgOFn2mCRAexe9mfm7HumlTmkDimBhk7pFHJ6Z3Xo1GXWWTuxJu/7R
9bUDPbveTaRjEjO8Y8t20zuV7hs1aXIstGslDpNE5G+vlR44SttGmZoRagBoh4lT5r5WtcZuXDN6
QNXyjBFwn2blQRnSW5k5j46X/eny7MeYmACGWgPijMdu2lw7y0fUdhl3zTdJLqJvjmYa9E36e7Hb
17VRoEf29XViJkerci97hR4m20xf09ZTJYfjWA57l7OzsoWkzNXeLGMKbEtoFr/hkgRLPgR5Y4Sz
qb9kc3NlAEHJc1QTowSYZB459O46jT07PKGERz6N1f00NVckbuHOuYOWGfX/BBbfGrP0W/OPUF9F
kl+oQlxvDf60tE6VuQRZ0+1ZjemCsh4k/R5Ec+RM5oUCYFgVf4S7fhcDl7Fgt4xWWI1x0Gr1ESHi
fqQkWOvtRUH5Qy/dE/nOx842rmWSPYKVj9gj+s4yRGl9WVt0cyc3lM1A/COT3NwdU6c/jlrlUxu7
KFX1ZlwhrajyPJd3AowoYBS+S0mEsBoJzipxUfiN8UoHKahlvJPYRmBb7NiV7GdJ0xsXEhoJzLfX
XmMSFqiGnhXvtneeoo5kq7pLJZ9klQV5uVzHLv1+mFL9dFTN6jmbrHNX56GWiVCiYc8aFyRJHRDC
hhyCg2ns+joMHmkvZxgpJ0WmYdUWbDLtR6makalVsFcVzIsVR+/xqMr65DK7EGW4z1fUX3X2o6vM
R91tr+q1BGfCxq95qe3klMduOHtW0FXyYc05PA8V6BcnpM18ASWZlmS2y4wl1NLFryrOQQMZjrMX
6vzzAr5BXdv7HJNC3KUR2KAbvVTPJDb2662X1UFTNJe1dzM4m8NnP9r0Fz15bj3U/GIJ0hl4jmFf
LY4WuUseUd/n2mu0RYAoq/u4KPGeytSRghcD0jxPuX3o4NvZ9rU09LCmhBXjgtBbOxoWkmNX90bm
3bFecs4hw32HgdEzYK0Uxr4YOQKg+hkGgtrtxwRwFSGV0sBJkE23Y/Fbcb8ttR4SZsKCPIVZru97
d/Sl9UBoMZubQ+aZQQkkukHmvzh1sHJuGvXW12catCQZC+bDoV9DhXZZTGqOXeaPq/pLqNXe9db9
aLjQt63j6s4PjnzqQZGzhwy1PokWryaheNjn6Rh1hjjOy1PZmwcFChV7/vLoFuqPqf+uVFY4ePH3
pflGvThQ6vSc2fELuwZhlgcpxD1C8GtHtrteTrtJ7XbFRJLdCqAbinc/8iByeYotlZvL9xzCTxgK
mQjncIBu51rdve2wDDEdrku200RK8e+VDrmdiv0C6UFV46DIMTDFBtulY0GQl+ge2nWggnLdsssv
OSkpNm9LRKl7vVFgV6c7uDGbrmU9r0K5GcxuD10SkNV1jpkkI5ZySo3v0Paif3Ioqj6YZtXf9qOV
295bzu1qKvu+/52Ih7HkbSs0t4eZXZ+y98D7p0r6DRD7XnpilzTe3nHGPe3dMGdyrEyiQEmvKLo+
8jjmxZrrkzn5rcvqyEM+sclA4J/5eSd3k9YcNzh8nzfBFMeHWRFP5GvfWXl9nJs6wk/8lFhuoKv5
IefHjpZ9nKQe4h5hBohZlG0Qy240ywZwhX3jDPprtaG9x5GErlZXg2nAswGod1TKaE68naLSAy+U
vQ7/J0sJSrDlrVoMEH+ZqxPOik0pzwrlqLHDaWz53ZzsHV1ERjkecs1k2jLlXiT1pbfKXaHUl5g1
njWvPeU0rStnZE+E6sBhdzLrzRUbqL2JeMWrnd+lMh5dM41o9UVzXt5OG0y/tzwi2bxQtBtMp5pv
m7reE4WJMql+imeTsnBxbTvoMLQYocudQSMc/FmUaMLnzZGQ6gRVmZ+Iio73SSlvReOd6266dlcT
ac7MyW0gyLrjHcSl+4fA5faSwD2LqghBvVQdd8aqXGamNvp6LS7Tvr4o6pjMRtFPwSStwK3d4+SZ
Z8XdcBVFmkULi/+hTBWUHpVh78EQLySDuL/TsUUWomQVm8BOBuvKglITCZcY2mFZix2y89Dy6m+r
TsSkXV3ldv0tVWqDnXC59zosR3gzBeA8NlaK3d2UjbpHwxjlyI18s+bIbNqrDK3cOyYmsbIZny07
le5WUdZru+iAHujw6ry2uWioaPlOn1wNEgdNYcd4dg0ypXL5aE5qfKi9Pg5WcylfFCdVw8VQy0AK
ou03vY6c3CtFOPBCPfuHh0Y9WhpCNTPHCuUgXxXP7A+au1icGKkvNMri7aa8rfZKw6BuE/Gz62w4
B2P3ONTENcTbwbY1yQh2R134lqLYgDtdkj8Ni0fc6XKnJ+MaVan2jIWKCsykl/5KcpNvC++2meqj
SEQWNbn5i07lLZG6dZCp5UPiukE5kYXaEIBcWiXY20HDU6VT+1pepWduG5HZZEpgHFpGGjV2rG/7
vIJB37DvqI7FwKtsahS7yaxSdqpWQFkEdQWdga9q7jhyGXn7aNsTyX7m8Dq21sHsiQc16vXbrHGF
TgD7yFfNn0f9Tmvdp6zU+FNHIw0hyc/TUv2JY2Vnc3oaBooAa5UrJ0PLWtS1WeFPK2ziJc9eQDvq
vp67uh/P+aFQc9ALuXFFfwt2a2LSahADkc0GeC5Z82dxymDjcHZYshEKMBi6xEOUU5bLt8SRU8im
97VOtT+tvuahGJs9EjqCGrqjOlV/pNXbhNXxjYqtzq5lkNeqwRL+1MfjvgUHweidtX2/IiDr2NCl
JWXfHKFdOPEiqXeiZdLsIapx58Uq/29Ntes8r+pDsvHtWgmTten5ptx8Wfy0Tl51jirUXicR0WWy
ET4OB3LK22g2mrtCrfeainppHcfJd4fhbGritXRZ9M2iJO/XLBe/AVfBNLjIQ2aAxUjGxQ7NuPrW
uekzkjNaN55zWesCJqSi3tRD2p21Eh1pS+CDcBMiaCpCmxZM28jkKrToXvJaCeW8ejbV6+SynZgw
VTP+luWSpB+tV7lNGx2OYj2gnKKCnIN04cxg0VgpkqBq5tHfpjeRrtYBUQknpMZ8lf18k4j2YLv5
VZx0D6YzI2TLzGtTatdjah1Syba0cxf96DrxwYhzN1RUS4ZdI+vAjOV+EiMItkYnZ7jTWB6nToH4
iLWqLNzD/yg7s+U4maxdXxERQAIJp0UNqirNs3RCSLYFJPM8XP3/4N4R2y4rpPjOuqPbooAkc613
vUPUYRhY6aTUawkBwW2tv+dWk6yTJL8MEuOIgWexCt0WDhUby9yIbZiMhGvz3XYNL32SYcf+6ezA
aQ9JnUVLuSWRkVJHxKIh1Th5jKog2nUyuasNQMSxHWAGNp62YcwIlJHgoooKHGmk1j4PGRhq1XY7
XHD2QxcdDGU/5pW+TgoJSVG494Rp3zYKVnTI8ppdgDFXvHl99qiov63KejcBdpMu/AFyyjrLrLfJ
jKFs2bTc/VlWl9fKrnetm743tnllUSypqaV+igiUc9reIVPEBJPCgxOOiLetMlChXlXjWiTtO75D
PzN64jbkT/TGbZwOV50C3aFE2lijtLZhID4SMdwwf7vzRvnYFPOVh63wSqv1S6wi9+FgXsRLonIz
uMdG1LhTDt68rjPuL8nnx75K7+QkriLcU71G3bIXvWaOtnPAxaiaU3Ynj//EyD8H/Imh9cZvlanR
twpx60XdxdSSVJQDDiHn1J6Q/bfLCPdMJM4H3kLLJvIzNCb28AaLPxOkINPuZoKQV/3cvA4s7qDG
vRS4d/Szudk7rceBGMrDjNFmqDkkPTgvbF9LJvbWU9khzuMzpOvZmcWfX1EENX6c8RP6QjPZNeRZ
Vdd+YmBkqSwwFkajO6PSf1VOE6EOdu47LID8sK6voW6TFGuHhxLP7Dd8dh5k3z7pKWatYX3Mhv7F
mdSHpw/Psneu44FsNprtW8cJnnWGNCvKGEZ57j5Qxr1uRGfWPB2msDkw63iLWjYCp2Etp1rxSAjB
bT3YZKs7V3oBa6+iZRyr8CqR7k807mdRPD8ShQn02TRXhuqu63JDNNR97RmbxAmfG+n9nARvNfSG
l97KCaPXF6+U+CFGNq6F8qHFRpxk4Se31Lfj2DGFLGjs60g/dxtIo4S+X8dZ/Ksnu5wU7fY+cQkM
7B15G+ZYjQoteY+99tHuGTJ5yb40VQcuNmzDlHzQZBJru3ZJA0ddtoqjuMCe1zkfnNlhXFWPa0+k
W68vttUSW27NzWILhAEk1qGeEX2kU/DhqtBZNew0KyXNHfys69robruaElgX8gGlzZlbOhn/OHiy
+vSOFFx9NepmtbdzNnMT25gNX+9bkWEkJObhKTLM86pQdJujWiciOUPadQu05xezXvmDEUif+RFL
keVBisgdqX6PqaqfZD1ezIO2bZt4VxUU4nHp4JM7YpvbI2tej/BtV5ifPiLe3uWttgktEEmDdG6m
N4QyzB5PMx44I1In6Elyj4+t2922yvywiaY5BKzWbAz1beiUZ8RNPduTOsqhPrihG7PB2teFnZhL
efmY6S7kaQOe5wIrjrXqVpoWPkw6v73rWnrqvNuEDDlWempvcyEf03J8cIwq81UZbLyUsEQzj54N
s+98I60BOqZfmQWyVSG5lkpeFEmw4H1Aw3UHDzoiJn7wOsn9gaZHsXgbBVE9jX07YONTz+Od3kdX
icWgKhHnRprdMT0vNmXjvNUTUQDYrVHkLznzIyr6OLEsX4a6Ru2fvbfZcDEoOF8lE8Iq7297K8PP
lwCiqWDoFZXJzRiUB2xW3qMeQw9joFhLITCsXNw3Ntpc4m1a7zB0SvHLTY6VE74hzvwIdeOsMYcb
D9Mg0GOge/ADX0XaYwZh3mFgWOLHtDFSUvWEpfmz46mVCuwXYet08dNEcciBtWHHvxa1c97E5g9Z
mI+tIX5UGu/aBLSPbZohWa6ZMu/HyDjydf0Mx5SFEHvhJlKgdIGK7fWo2ca2G6adOUXmNvC6bB0V
5Xk9DGuDmRPx1tU6Bo9aN1ZrHnIrMHdJ4ervSchOJRuvZ/gy2dvElOraBUka4vo8iNP7gmO1zmqy
A+18Php19+TG86WiZ17FVZxAiBbaXSaj4s7sumfN7H+O+QiIpWv8H6b+phriJ6NwblqL+WpTH1PD
vTNTD/ZOO+MvQq5mGmHCOxbMaJ2rpqaprXo6paSNd0FXrq1RUR402j6poGW4UbdL3ZYyQYgbc/DU
up37syLpzsueczXN560aXYyqI43ZtEVylau2I/oPP1JQmqu5OSvG/oagqvM+0PB/TnYVpMt1WrV3
YHMXcGyA9Q114wXDwpNNDyJjLJRRakeFd6fYaPAVWJbq0unLvvGdsT5LRqbTql4asktm/K9xP3Ur
HP+Oja7DXFrSqVR1VSXBfdxVx9G07srZ+hl04w51lZ92mC3Xr65VXg5Few0P9GpWVDwJqYLYI4c3
KUN2XzfbY+eNlNVD8O5GkjbdcOp1FSprQ8KW7ieN9uCa+Z2ZgOkUHbBzB6MPVQj0ocrDNBzRzt7J
mnfiEX7aaf0+LaBEMl8bcpR0qOZ5ZlS7smwubagvGRkwsG2ijdKGSzVnT1Y67qYOL2oivc6E1oZr
zS3umgLSOV5B69Kzcl/Z1quh6ofQLC/IBBmQHRAmELkB7rz6K1SPI+Sxfl3W49XEENyHBvNijtlV
RjMuw3lf0xiuvcoIt3EyXYepedkbKCyGfOSzsoE8LNXsgLIuyrJ8mZR5Nw/6D7DZTT6jA3DTu8hu
AS1JKac791hItXEXYGnuhHwl2aRdWE3205tLeCRMJPzUAea0g+7SNVFtBLhCIx5K9lPFOIrWDBbk
0O2Jy3gpMfBl856vcirHVZ/PQEcWG4Vm4pXt5dkmpQpnDUNvwvOKcehc1Tj0Bcku08A1+jLaRaPD
iRNP14MRXjSxeE5IqKvzfh/2No8Hcip9G8YXeDZv0zD1HWoVNANiF7caVKmEGZRUSAGiszHIrxt6
E0FJuA5gh21NMV1ldvVujupWa9rJt0AI6ZrBXIaFnlHpTIQIBkfGYsMlrTWiOQZxEbbkUnqD/aoJ
gtycoDpUdsSgYxzWAhpypbBmbzvOgN52xGqKvIesx6kqEmLe2rBSmZ8QLSOzelOEhLD1ycMkVbui
U30IlP1L0+RLGFVgjyp7LguamoJw8yGkSpzEWyqLfexp3lp6HeN18dsi89CSUWrUxoVluEBVYeg3
Gdbe3sRosgabbwToHqOadVPkr6k9Uae4Fx2qNggggOBeQl6eE0Uf5KkwZohQP87pDtbxVaYorJu0
2ONS1nJiF89FRU6ayfjUmqUB3ZW7VOaxbZxbq2he+jx7ReWTUy2ae932ELmK7oq4rUs7nW7GEICA
6Wi/pgJROzvIYeqRpE1ESpucQQxisUzwffpm8WkacwYspnv0+vStCyHfhIt/ut4+9Zb2YVaj2JTZ
xKjScAitnunf4YFfwBGmYbQzjn/BdpaapONZQXIDhTX3O3ci72GqD63e3CFEfp/t7K4tzEMXEkoQ
PQXzdJ3iuMDb6xG/VfApCs85k3r/PMzFnTsKbzP0tX6dgXCuGkHYK6676wSrpCVzL+mLPdPTcVO6
6WUSFvdd1z+YYXgpizA7dk35ISIOflhyuNmnKMJUc3CrGYGmvTdLWNRpQPs8FN4m4x9Nk3VAG3K0
+5LPb9Z2Ey7zK+E2Ooyf9hwl8dGqmoYyJ7zma38ISFnYFgOlnTmGwAQKAJbKGVrBXLY7a/CuLHt4
noJpi/pqOpoq/CkrxmKLIBrqE59DGVMloFmBSTDU3UrI+bk1bI1SMYAcOYDrGDWvOZ/bfcmMjKF1
XEItbK8qi8/GS3H7S6b2SKATvVLaPg6FRWxTEVY3JYj7ypKTd9QH6fplp99N80CNN6UbqysZDyXE
AMQ1Xj5FJq/DyqDnYI2pSBGbHOUHdoLr2A4fy8zZ5/GcrR0jeVejekEfzxxqoC+eRvUEC+K9hTK6
7uvhuq6ZU5Vkm2+cDPZKMF9nnWHBHVlgXgYVq1QxIyCUG++rmDJV5eV5RGUyu+W8nqOBqEcZZ9s5
9dC0WNMlklF60gwiSCXHC2cu1ToM0vfSHAa/Q0KytYwJioKjyKUwk+BM04xiG3omcyusSc3OGBi2
eJciSG8MrS92YRc1qKFQ9ESq+mDTePBCvl7P2YdMNf3C0mcAJ+xv42ZhWehGTwXZP8YzpDU9VBRC
SqdpLd6zMryFoQrWWe3l0BwjJ3mDJ+9u+yF9Dgf4LmPgAL6WndqEpQslK+B5mXPCiTLWiM6afDMk
PAujkpdgbZdaGlyFc3aXuPl56Uz37LRqow9wsQumMBrEyEma+RqviJh/Ux5V79kb17bvXXvCbIVC
MQ+y8CyU2IrZTDLoGMgjLYTG4kchtWvsMj6DrjpgDS1xcw3aH/rEhKsNC3uDRjDbMur8UMBkvvIs
jTwPrOeJFVjR6ep+oxWvXg98m6I+oGqpDN8p4mzdSaF84AQHuNNN/KpOOfyM5fQIBuIGqrHZBeG0
yxHFb50OsDWK5XmDI6obX2N52QBER5hRLTJ2SEIkPDTOsMapKiGNct6nJh8VqdBY20/6U5DWNzlE
MbXTVHEULiWS1EvCfsv8JuyYI0bRvLON9Di6qfCVO90GpbbPRJH6jVVcGRW7unCLCyLg3qaEeZpp
81bHTnpAG+0DkQ5Qb+gn85nKu+igABkwJorGe60b3lg0h+lK6TFhmYQvAG/mCpIJrO7USqSvxsTZ
ZQGfo4So5o2ajwHwHVSnu6ZlKu+kEyBqvieg1+C/0CrnYqMjbVwrc0jXukHCj91lN67DVoqEPdrx
5x90DegzQ9MJdyh506aFyQVVdtV1xT4sdD8cuqNHZI+fDdQEIk+fjLR5RTcsEUsv8EfO917jd2t5
1T7vsFoIxoTsg5pIN1Ul130cyV3sxJetqt4iIw4PVQ63AIh+qyjwHNXkfgINe7RgDllWps7adKZz
8fKEunN+TXGVXnes5CJv7gGDxRquFNwrhaguNTB0iAgaXSNVlSs3THcSoAFQlYpvCi5AcrdMEYaV
OUz3uqa/hEZ+XRk9du9RcxFZsBgzLbmTWlj7njPD6EvqN8WmtvUK6k29BQ8H/6EDHEP2EowQCeKL
QbwSDKMM9wNlAWtnWhjBKeQPiyNmXdpFdJbnEUmKxrTCHIfJQ31LjZGvMX7qd2nUwHkxxmtdwWuV
bnluGvmF5moH21Dv3gjfy/HybRQq8lPYlkVbAFWCVPUuDfTA7rmuEwnLQjJjHfQWdEh0kIKZsJuk
4q7a2dvVnJFbduUfUM7jtbRYT3YInDpKppyVFs/n0CR6n6G5WuVaiXh4IZ3iG6CvZjUCZBfW0wzT
mW0qEEDxwY0YGL2j7ydms0KVODmvTcM/GSLYluPMZzhhJAbjpn5xyQq70irnNtDdK5y4X7SypQaK
PEq4pChu2tEB+rbd53au3VVmj2eapz/DKzwQxENgRf9u290blG8QDI8t12bYwh/Imh7+aLmGvkKM
mbWJe+8Dbh2aLEKraBirO8vNNwy+gZ+NvQh1HaYfQ1E7g0VXpE7iS4DYdcJwdJVY+a9yaNhP2uE8
7eQDnED67JBlF1vMNIaswN8zHK0rj4DmenSvJlSbZyp2f/SlMzNvRL4ad0x+Og/FrH4ezrx9Qg2u
9XLq97ay4EoEAS1ZBFOwjMEYrG0eW9lOF6NxjGsqIxc2ACQti93JxtC014+uAUky7e7hnhwCOmQk
as6u7xZjA8+54Ex88xrwymos16hSSawD48VG7DeXSX8Z5vaiauJfMkrvozy6dEPrXBnB6ziCiAxj
xuo0wS8bGd/H2O2HtOcJJK+sI+VFUOeGNTt+wlh+lowuIm9bzN4TK9cAdR4RYto2rFE4rxaEasCa
OT9YLuZYGN6lvmcW3nqshsugj0hlHowt1GO5nWlpVvHSEkbtYhZKUqsfdDw6Zp7ngxcmjNLSbRfn
Gv/hOwPDf2T6bGACU1PUZhaj0VOzvXieHIV8uj+YGV5RITRc38z6Q+/B1QnH/xx9y9VsyxKGbWLj
ZJzqIQNOk8GcdJRHMWwyWa+6gilkwWDJ+c5x/hMhDqC1w9sntw2W/YlgrJd2jS1ANx1qR2OqnB49
ka9L59vY+UVX8Tedn0hl/CMsvkWp66fCtKSVTlMjztxjUKfvRGi8e13inOthKC5ru6VmSRZCtrDt
fUJ2iB+bVedrXiW+0UPai97k9If8oX449SnK9aAaGrdCADJUL7Tn5apEfkHHHUbXZZSF/BAjPCub
KXhiP2CiHlXWzqDE2dkh5JYxNPpjmVuXPYH1vd5ftILqJkvdea9F7nwGYn3ZGXzwMc4qUDN04oms
N7Nxz/VCp+VQTnSmx27l25V2LBjrnCVQBVdhgFuA0+ohpK1hgGvR30kbiAGCBgLfpbjG6YjdJvCF
Cd0kzeJj1cmBUaJhXmkp0werqq8a13l3CIesJbKCnLj5leoCyvRGe/pG1fPbeeuPx+hRR+KniJ8d
riA2IrwT+VEbZ4KjqcqOVi0y32AwsUVOi++j1EmwLOr3srS2VRyVjJ4iZ5UwdOEmtXsZuLGfVSWm
EzEIvk3CE2XDBZx4Z0un6K29op3WdUlJGOXDBPBbf9R4dK1YVjE7bBvsssSV64K8Oh8iGohA7WT7
HnMvBlM4geJdY/sgzgemmIZvLJPJHA2b1XVPiQcDCbkCBPMkoeoVH8OUNuuhE4ZvdsVzwO+maBfk
V5EapRLy6shbmleB4/YUJvID311SDbWZqWnq7KIwVdtQiPbRoZ57Gky9fpi9qfRzEUkGTvWWgV1+
k5ZlvcoX6iBRp5x69fBG/FW5krOBWiULrgOM8HxVRzd2BroiqgxEwQb7T3FLL413VyqDyhwUURu8
aRvpQKZmTLmYWFG+zXptXHG6zZvKM+CdoRmKi2pbTuZ5YgOP96F74bjVbVZwSASlDzky8GsYlXYZ
NNdF7MK2Ta8bob0luLZDuTszG44SJkDkSiFLUrXVfSMJ+71Znq4dzCQXl9RFhnSaQj5pbtN4QDrH
JQHQzqNfTArGC7co9kmiDoBhhj/Y2OoLIAx8V2JLA97Gr1tvbYGiBEMOosPuYMhfxqXczJ181If5
OYK+4wWCyWx1q0rzF6yJgNq9exK4OmMMckGreJUJZjOel1zoCxvTbEyxaofooGkdLVLUcV0oB0aH
OFua7p4G5GdQ9edVo/H2gu5RZEF9IzuTRHD0G19/U7+1naePxeFpYCSwWPGf7kyRatIgDmV2nCoS
TbRy+jDZJy86qwLaHuNw3+td78fO6PmUDZeWOS275vDDdVgRpQrkagiYl5StjB40Q99KraDcL91g
lRX9cOZZyASGKLqfLcQ1dugGex6V5sumrs+VjamF5+ySmmCtPFF+YE3RriyG934xFfr6Ts0TBRqb
x3KowTe1dQTxhjjRdjUmkIDjorwaBZKpHjeQg8Son5awq9YoVeZ1NWvg6rJ5K7Vw01oMSwqBSMvy
gO6aXo1rHfhpW7m9BiVuSHxM9bKDnZaPnY3qS7kwDWQbAWXYd6MlHzqR/XKJoNDCTm4oCOtvlvTJ
Kfq/G8Ld08CihHRXebIbNvkM52ExWLbAO+BIQ/BMViL+zrTt1Kzr/11nCUtCr2tj4cLh9ocFBDmW
DSoWC6dFGR/0wrgRVffQ9+IjbYx540iNPENX/MTVBgOKOrzWLQY2CLaZprd56M+hLFGi4U7z9Qs9
UWP/PgxI+MGty3Ns3To1k0uHWHearM2PkL2fjDC/rSDqfHONkwrsf9cwKYsw28AT71TvKgK3z8KM
EJTR+llYd6Lz/Dn6mLXvlOz/vkpDwiEnt2wJGMK38+9HPNUyLbNWz+FMqZVraRudANBiHL8Rop56
ci/3w1Fj8rD4DhaDvL+vA72A0JI4y46zG2tw0dqHwEtMv5wng17TuV880Tj0cK8bWjL+nJbWyCzq
20K6NM5fv79/7xm3Btuh6pQG38dpEVgEzpjWQGVHx+BkqPHLKeklOE/Vw9cX+uSuuRLvj4ssqV+n
Xz4PhXnVGKDvqNME5jQUOIQCBOOYKIJrPxyZZdSDfd2V/dUwdDvP0NQKHPAbVfhnG5CU2GJ4/zNT
O/mOCLIasRzRtcMSQuBCbTYYZ2lGjpjlMFffaaB/Ozb+vbOz33HSYSVAQf+PaVssKtjWFcO5OrAu
uh6ETKXw1dGgKTXA7dP1nSPoc/omyP107LZViqLC0BmuGC/Kql71wMKc1KZYYV5wblpptEj9HlG7
vzG/2MNZi+AMzD/KwH0W7SRWItMmpOjeWWvnO82eXlJTpzNWO3e0PAg3zN7LicyW2k3v58G6qju2
WiPhTzfPX7/yf/cG7p00aEScmKr9k/qOTwh2IDZv3EwYi3YC5AgNwjdn57+bAxdxMKfGLNYSnjw5
UEpNiGwI4/AojV/CAbAG3TKv8v7+63sxPr0Z7HCQs+OqYngn66YBH5064UCC66G3lsm6gPetldrW
YjvW7AcZPIXxCAx9RIOgRIU8hdG5/V1Ig76cJ6cLyjNtigSsNhZDoL83j6GpsHtGT0SKhthOqpzZ
9r2rkIp3WgFiNes+IkWg0HN74ywKlpKx926qB22DXdO1xbDQDFtQ7y60j1Z32+TQNxGihBiqRnCJ
ez/ASb+AUjTG7VbH65HK2+e5T+dDGcATraJDrZfu2h7hhbVzsTFIgWPKhnq+82D/IeF/TJzirESC
DvnNWTv2dBA2kT9R08HkYT4dSHFXY+6xyYCwVvpUoT9N4FAUw8bVkAlMCBIOTp8zh43kR6KR6Jj3
3gIrwcADdNvyb2O/odaG7loBx+fRdVfoN40WPTbYNQxkiEToVgphNHQekCFgjoU+Gh4BuaRNkQTD
eQi0gt9mBxC2yHK2ZqDnLOP+e9kNfhJ29h2g+8SIakaua+rB+eS1TxFbBD66cC6lGJ+aINbWelIb
l5KwPX+Y40XmY9iXLMofYzHGr0GRXUJX2yPo3zS4ru5KR14Phb7IZJ1yb+ChuEvDXLsKsvmbDfeT
nR1bHM4SFBYuBcrJgpV9ljcDpK8DhX0Z3CTj3Wx/0wt+8k2YLEIDzhf2DhhU/b0Wg9ILyK2rPfgd
zOmK0N3gQZdtvv7yPr0Pjkk8PLgQziF/X8SRYV7WTR8AUxB+20NmSrKdGKPvzHo++8K5F8xQOKAX
i4iTC3kWXTUtaHectPmXBSYGbOilu9aMtnFcbJfkTbqQveOE8T6o8KBUQkGV0gZzNbosW+rY/vbr
e/9kc+MnOSAni2eKOK18XEfzsA00yuOs6mvVZj+bjn50sMedyivxTSnw2xntZGsRpPTh90UBhFnk
yQMIE7LIMZMns2CoH0bypBmuUlLnJoMuoaIrkmq3WB8eRQZFglyfH9FU7bsaZtSwsEmy6EIvZQe3
maSJGWHl0KnKV1k7rKUeIbwtkJFXe4c4CNPJb5uMbldCj9OahsZs0N/pTWGH24wxzCm/NxPvl0Oa
pGr1G21y0buGBE4wckHjK5/62YUUiwWEmzEzbX6EGNkwgXQOzW/VU95uqshibOd9F9f3Sf1A0p9h
AkiY1KKn581cQ66ZjKg5Vll7Pbch5DVv9hDEGS9YnKByTOdvFsFnH8DSLJkChrEpTku0xNGqfqJy
wvba8rN+2KTFnVOVu6+X2qdXoSkCecSxGaTz788scTWznjqp4ZH2U1vUh+5eh8b19UU+Wc+oSXDD
sikI8Pc4gRxHCK597unwvAbs8khdFEo+i7k/8rC/azU/3ZxADYnYkZ9kk/KhFHMeQApSWfNkphIM
CG7B1/fzyWL4a489KT7Q0talFUfhcco/JN4HrQXZpSGqJn1kVZ99fbHPKui/rrb8mj9aQJfhf8w2
mRy1ub6NkVf81kXv51n7ZQA58jGFzyoPdpaSSAVRt8CDdVPnG+/kTxYKJDpKEJBj0zTt5X//41dU
duyG1B3BIdVrDJFa2nMI0M530bKnLkdsws5f1zl5tt0cZjBu0uCg5EPcMXwiF1iylxBAkPia7aK9
dX6l+q2L+fAgNeRFT8qBbWVZb7Lq7rF4RTOquq3baN+0/L+33dON8s9HcPIixmFOMOxk0JZNzZEX
vYgbKcuF6cdIMlRcHUYlgJH6nYB8ZETOvo6uG618/3pBfPomsNxbbA3x8jpNl/DCZq7L1GZEmj3U
8q7WN/Hw8+tL/O5F/7lVw7PpV2nFSMX6+22bZZTbHtFlx8ki79NCKT3r2m1v4sRcedNrDPjqA+9f
1LqO46lxkeMS4ZtF8Nb2aNXDGMDaMdbE+50Jqb18/eM++cL5vIVYErQ8fA5Pzqs5qvW5zE2gFxMO
Xpz1l7YWfddffPKJcxHmI0u37uHN//cD6IzE0duxSo9zhQl7h1dDqndn0gy39LnMvCi0v1len96W
pdM2Ao9J/I/+viJMBVyjujo5ZsI9pJFxmaXOf4dtwGCBVH73/LZxamQfOMhp0qSvjlnX0JDr9C7T
x39/O+zy9GSmSUFlnXwk6HstmOmtd0jHcSskmaDWcP/1JT77AP68xEmJOwotbeB2JscIxxeMxlZe
/SNL7W82+c/exwLuQfeizqVA+vt9hMLtCkLn1NEJx40qnGvRR9/4c59ahf7e7MB9sOgGB3H/2VRj
iSGSLvTqmM/9CzzyG91DM6hrxiYurWuGGx+Wbf7EHSP2O9uOv7nD3yXE6Vf+5+VP9lpQm7BMmxo/
LB3fFjssDL9OJWTvupuhVWJ9Uab5Q1eQ6+jMDY4wHfJwA5HI0BnN1oz6O4qUbm25GrSyvLocZ32f
5eN+KDJI08U9LtaXKusZ+PSq3Zp1mPt9hnuKNkP9duCJFDCWmTsgLMAzL0iJsRHq1hw7fJ1kBpkZ
z8dVC+IJLCdv6wmnIFXCOBnUxcKpNPF8ZnozXWSN2hDztu8zF3rUCKmEX1niz1PW66DKLybHeyTi
HhZapL0weHqaLJyHlJfcT1bInxDdvBYKkmKpLtDA7ME0UHgt/aBAfqpJlfop9mQbctxB20sGPm45
fbMWPtlw+PilJMxH13X5uwr443wNDSwLstmoj5j74nvteAtHezDQnTTrdCyeDC/7Zh81Tia0y+pb
Nhu2UZ0j3fFOPtVSuhUkAtEdGxdyhhgRnM3YWcw5c5kQkg+kpQZxvyOeBxgjYJTxQmmM+vXXn/Nn
X4GLT6PpckhbVLwne21SGC3ODG53dLEGy3GJQixvZ3Rei1+C0rdOa8j1kOORTRt9p3Xpf4vS+v0c
iBrCJJDMHEbVJ4edHIUTd8RoHYuC9lKDme4O7jfb4rInnXxq3B4BDkQaLekbJ+VTjACCojUuj7g/
vYOQoQ7xMqxlOEg4wjA20jDgBEWpys3XT/eTbeyvC5+85Ai3i1I0Tsn0GIf0DkKTm6BE/foiy0bx
z90x4APgxXZTypOLNDChVKCn5RH3mjt4E+MKaAD9caDhNtEn3y2YTw4AOlWX8wsPbnCIkwUzpVNl
E2vbHQ06jpVbTz+lk6u9weBp0yQRmGbLRDw96l32xEa6o3GbV01mvKp8mfdWxktbj49fP4JPfhNY
L8crHy957s7JXuqmSagpFINHW0MdqQSxqRGCofuvr/LJMuI0At/B7Jdp0Ok4yLYqCAadg0RgxilM
4uS3Qs52LusQeo0Y34mrCCDBNfuvL/vpIvr/D/y0HMRRyzEHjtzjUBqvTRb+NGLrm5f6yfMjg3ax
qKRRpM04WUJag52OArVkQggtqW5a5Ydtypi8w9js67tZ/tTpagXAwpuUz5368aR+wKGHclUl5XGK
JiK1tXw7as6HByfW6JpzhHfGNwftZ4/vzwuerNcsD7ssxjr0iA7kvhbO2cRY9+t7+uzxmRbEeeoV
gs1Ov0AsfE1QWQclY6z/KlOenptNl3qr//j6Op/eyvKFU91ZOHAvv+OPY8qZuAjeoXzpyMVnI9y7
kdp8fYnPXg9BadLzHOhBzKD/vkSOZZWUwmuPpuzLbatl+1wYqd9pwTEoKca1/L8fve6fFzxZenjV
lXD7sHuKM3aHGG/BQtyZRHNkw/kY1N8shk9vb8nVoerjuDtNovS0cnRIdirYvPqNIdPHEX8q34RV
6ZtjsJcJ/otfP1Dzd0t0uuKlaesO7ENgRefkrUEz7LVMn+lax+oSo5zoJp2t6spIcSPxYKHD/p6y
hf7/y6DqxbHJhriUge7NaBKwVB2fOxEF26amTsDX0fJdC3EY93c+p0mzDRQ4e4It2SS6ny7M9FXX
jPtqsVuNZKatm8ibz70huYr06GccCdrG6nzqm5fBNc6DAE/Qyat8+LUlARII8ZRAahCa1bExc5Qv
zTVE6NWgQ9FBer1zcJ9dxf34bhTBnRjlDXbTP2yB/NOrrNc0pFycM0SlimgQLYUfpGEihmhryXIT
zYrsv5vYTp6mCOpBs1ij5WhlbD3Jb+G4vmYxmkR76K8m29oyNTP9SRj4+EEI9jBRrU0szWDsQNTq
3Kc276KjFQwbqeqz0fGY4U7Xkdc9d9506/Tji7OEM03Z9KPt6qOY3Y2jsPExsnPqsUc0Pdg5kPmy
yox42NUl6rQl9lDY8tWS3SEI9F2VDPkt59oVQsMPow3v+zi8Re+MaEtK3EGNY6cELHU4kKo3HzBJ
ItA0m54s7KFxe7D2qsyuw9C+l6ZmrHiBt2VX3cwVjjLabKpt2gemX3Ab8Cs6tW9L8eDJqPZ7N3mS
hXuvCPdB/ST+j7Tzam7k2q7wX3Hpva87B5d1H5DZAJjT8KWLQ3I659Px1/vrubI1BGHAkqvsB93R
6KDTCXuv9a0nkfS7IiwzXF/GpVUMb3JivWdeSSzO2FNxITVpSN02SgBr4P7tUvEMpvqxz2R9XtQl
RmPYhyZHW6LWU9Tb3r09ZheUbN5KG3IT/o1b4RnlDFDCYw8IJh4m25dkuCbeG99Wh5mfNz9kSK7z
xO69hWcWEgL9ak+UdsNkp61aKV5LdoLDwVJmkpBvIXa0dH7ihyLERarb9YtkA31UGukRDDqdaGKK
KyvbjLn+UcEPbpqfBH0/wv9c2Ut04bd+i/YoKer8quCVv/KFnswDvBZKF30r0nokNYjOrA7Ld90W
LPg1KNj5WPfQEBp9p+N+n5WeI8+teoIRQLnZRiJHBNtUso1TWU3u2zhQXT0qV57hdZui52Lapkyu
fTMLX0GZg8jtOM9A+OvrmkAfc1PTU50LTSWxEt8cgqf4XoydQwQZaURKKD8qvXaugntk2kfMyRGB
BUamkHuwRdYw/6ha19PFx+7Aiai+KUvrTIXx6N7GQGVF84oGw6EGts899H95NVUY+w9FLhdRE678
AmM2dT0dwbLknJPdHpmLCWilvUSxGJnC4cnDzxyjh+8jwZLM73wpeJewqHjWYxg2m65RmzMr25Ft
MsPRR2CNlrFLTHf5l8XTA6VtaTE1VIyYbhIr8xIwWNTelMrt6Rn/6ECoOlTUduxzjIMlFJJtHIto
8FxLfkRV5sTmXIjHgH353xiHnBMClXX2AofhphSynMIqUEEVkjtyiDbCew3zkCT+YhLxdERjV8iG
ny0HL+ChiiQJO6+LJO6cTudbAQRK7MtcFK+nL2fahx0sk45BuwUltq1M4QGfn0/D8WuoMl4Hr/Nk
/IDARwKv3ppJ9uSbGOlGcKR6HroZlYgzSZbUVI8NriPg4IlZGp2Pz4Ojv8m8vPairW73t44JdbvI
BtDzNg6KxlerC8OXDdx7xq2Nz30W9NkDW9XLSg6+oelfctdu2OT4qBb5U3s0lJlcUqkUcrAyYqy7
jqN0O1o8BGQ23XNRGY+2Lxa6HmwxAb2UoMLFoO9qFdmuRMrZxpm62n71ZJveosQqUgm0qtAr96ER
3Uh+fdE2BgYyFTcGpq4NRtZvSSzvHEm6MDX5LhlxNKpeuIcytM764Loyfc67nv7D6sWHGMONoVc3
uY/kE+Q2XJ5gsBddWauzvBo/xi7e+rX2Oob6XjbEYw4sZbSsDYzQF6jllxD4lHkjdwNYYeubJuRi
Udsk0dr59w44ODwEI1nUXkz+TiJfSxNUpk/U2M1EZS+KtEN02CY7jJHp2kr7F0wxEEoaZEGOJm0l
AJXIH2AKRq394TU4mqDR3+JippBl6XtiT59iLwa4EeKCzm0HVAxKYJQq15Tmy4U6THjZKMCyYKv3
HNlqWBpDBAQJtUCbNARFoFyZy5VK3dx4iKTqRzoV4MBUX8r1eDlq+DtiDbuylkcvdgiTTKo2RWqB
hYh++BYhRjxtcy4hNL8rO9+ZY7EYaKoZG2RdwypS00vYy60rt313q3jY6XqSO9eSN+wKLVnSLEo3
qRcGl4E8MRhb3ZhPzKh934CuQ4df42kWZHGbAvBJMODbdkapmA+eddMnZvTCG9pCkLAgtzplt9ZM
tCN+DQs6KYFOeFiiFhWBqfdmE6rX8VDX9x0gUN7MYtx4PSxHugpI6CWno1eDT+iasgL9bQVUdDey
I4Y3pEBrDipXnXSNhmXv1NCp3SEJ98MQJxdWYI1gTHokJpaHln7aM2Mi/JFpebj0tFbHjSW/askw
LoO40jjy5zekzrl2rno8Yv3SUSO3GMdVZmCw9Jr7tgI4gd/9qY8bQF5jdJPS1fD15MLDhXGPxnTZ
edB0zDAjpMJr7mSf1r9iY6zPKvWtGgscyBl6dSWO78BLO3MvDGFSCmVvBWM7i8J4Iw3RxhBQ9Ko2
e8Tgwt8P1TtNzkDaSM2WIo2DbSy87wLYimwrYLQuMMmms1aBZWe3BoK5WJ4BCiM/hRjHKbz+Bx4x
tuoDoWCZOc79IrjF3boAproMymJfa+LK9vl40f2CauuzYm6W4Ydj4p71Svy5afPeOemm6QitKzVS
EOKkeDak7kdWEwIw9OO+9PN4CQ8DRLwfmPeK0OaQ/tAnlhBfnoTmVdfhOKbMLEG7hNIAtqap/e5b
qMQvOExv8tqYJxEWgVxQ/JLje8TL3/SG0xXyFW9Zt/qNZ3c702qeByJWVsLU3Rp6+HJoAe+pkdUs
tY69bGvLG5tYxqXntN+MSOE9U+QnDJYYhj02h/SX514Sja4VtFfQf/BXEYEFoHyhhMPLAHt10+vx
DiLeJkm8be4QG+XbUEf6ewF7gYDRbtMq0YrlDOiDJ7uc2ZNFp8WY5DSebmTk7doopMsqm/p67Ysy
Rh3vMCeovgWk0DpyvRjJ/ZsZwNP0RCB6AhcJ3gDFyLSFq0uSULyh3XOAfQSGeNeafTl3AkxQgVQY
mFL610ZkDp78HsQn2OQngllDZA8Nfn68bVA0qbrHeWBtqhBRe+47Btovbm+nQ0e1nIVuFTE8dmnb
oDQF7Ghc+JKczDKUJIMtlyvNL43ZYFNa7hsf4VanAkLoV11NCmKmb4as4vxbqzdCIIdPPdwrgxDv
VlwNRFB4+VyWiw/Lj+/KQvSz1MfUDBWZgZJhm0OUlMbhQsAoUAQ/TK21p2bo95iy51kNnUiuiVeE
KTwzi4y5FBOqHrKZDYJLRwqe7ai7D4zwqW70laSZq0p37izuIL8g+25r5YVNMHedR6RYRvUbLu1y
MTQoSQgR2g4s6HdpGQ5uaVaSm2jgKEDbN8sE9SXSPA6tIileTSW0+G7RluixR2ioDpda7Qr1qovl
0pXGmLgnNVG+qbpZrXhInDTlEWVbNHq3ThG7ALcgXBtKtdRMqM0+fciLNvG7Oa5ic07AUbQxq/RD
GUpkV0r6UECatKOCyTfof8TAVvHzZTexan8PBL1z34KT5ahNvQAtU8MzLqulBBEObJCV7Isu9IHZ
2cYVq5E2C1D7LUOpfesUSdloDgYT31NeE0fa4uDUF1VVBvO2GiA6NJUNW7OhKU1hY1bVGhxa4WVu
lBQwYpSm28lj6gKXxywulDVkqLdB7e31YGLyL+T2ZpAUg+yPxllaecPcGYE1ghVCh0R978L2qbLK
emvUFmbLrCcTNDT6i9rkHFUPYCvVTh5XGMfD+Vj20YWWEKnFwTwOSdws83lvNBdAc1o+jK6ctzlm
0TTyV2Pp9zca2kpwT+j7AonODvEf712f+a4aw1azHI6NamndqFK4cugszULwkmsA/ax8ikk2xsQi
UOOL2Cku8wGXl9YSXNG1xKAFA1C70twl0DNmoJ9xmyajf2Ubzh1Eu44TIUkiVpk+SnjT6O/EywJ7
58yvLRn0QnIbVrqy8HNM4GE1EOOp8U0PaQUBVKGeHvbjvSLhbUpbQ/qOr9k05nSv6kXRJ+FKlAEe
Zl7M75KlUaeeAsoLeisomvZtqu4AZGgLC2euR4dnY9R4WpXKbt1eGQkhro13q21zqAlQQ2JVKy4t
NkrFDNbbmsn20rJtWKhFBX4ZlEOjXDqVKs2lFNSjbEC+SDw0Y85wj3EpdDuZbgB1laa9Ig4AmSXK
xrTBy0jC7bPZRG6jFx+9WfKOpsEyURJ5E0zM6tgS8IxTkDmtbNxKZfxIvOCtQ+lgXsv1PQcaJooQ
anNYifAihfoW+Gj1VMhApl+urFaLVhhSSJapIpixRaw8lr1qASTy2QGxEi5AF6kLXxrqK+h833Sh
PVVNuDPsJrtWGjZq/UiRJIjY+IhWqtZmAueLtoY+kydGBJsbvr86R7OWAi+lW99faIEJh4CEzrnv
MMPaaZbvsdUUcGokhLKSYdhrXTQqNMMk5wCvYia1Y7EKuvoVv/y265sb1sxoFsvpK8yVapYPgcQL
G7+KnqokWI+5JHFhfYPgN+VcPu9smK4lUzZ28SiJF12aao/YtpPNOAahGygmW6ig62EVa/eWhXve
rjdGYV/2HZKa0aI1YRBBG2TWJkvUpRRKhUt8TAQLV34IBXHGlUoURt4H9YUqMe9jF7TnikkOmaAa
gmCP/IPYChfEL1ighON9zSGB2NDxCSEGxPBuBwT/IcDCP/etCrcY5Y6kzC5qnZ190vkXJrwRs0ue
8Nc96oq1jVQLbCCNK2Y3f2FRKFy0YfJkUc1ehYlRr4k3Mlxlog331vCsCWubpcNdSlzULOztp2SC
JHGDyGymagUkpr5GNbBHU93OY6akpGdd4HaCR9Dxm2c1bkLOHquhTl/bkZpizk5qhiQHfWAKzcHG
azkHl1jehLa9ElWjvVJjxAZkxf7OGiOTJY1HbNSlec5E+uVwhpEVKZ6MpZ/z2WHHif1O5st5art1
q2xiVVVmlpc5i3QA3Hb6DDqVYj+fQT+NdNhqyUu9bnN8QK7thRStWmVrqKTONE16f3qgryUdi3aB
Ti2C/ycV8KAYQYRMlioBOpC2bt9atSYMw96cHuLotdDv5EDE4Z3j++cjbZtJBN8ETrkN/FvT69S5
bbFLy82H08McuRI6x8jGDIfusXaoasn6oS2oT9lumSb7xlS/R3F/pkV8RJbGY8HtOQXiTt6Gg7ul
6v4Ix8HCLHLFxxpcd4/DK3jEch8+9DfSi/psPxNDdCP23qV+e/ryvhYGGJpeHyYwLGB07D/fxbSX
VMJ9KOYkKLrlHaeruaJcqagmTo9z9GmxpaS7grCdHvXncRxHyHoTYnVQ6mqTKawLjlK/sS29Pz3O
scdFvpepOXQ/FDqZn8cBhkM5ScscNxuJCqtdC4Dx6RG+lvVwNdHNp6uDTp1G0ucRTPbquEctqkWG
yhyaQ3zPe+oFYOCXvtzd5+SRnR7x2DOa3g7DQMXA2ActRaXoh1qXPdtNkQcXSroPov5FE82tmiln
ilRHZIhcnUZ1Dyu2PhnwPl8dGxkQkkyArlKOJAlH0VWgFJz6YVlfmFnekieXvOmlEV/y9U88dwQ4
7VBu6Nm+NQFVx9OXfuy1QRSq8OlOHq9DwVcb147Shx2pe94TZOB5NIKnpjhyepQjDlKLmRd1DIuQ
akJl+HzV7JKCJK2NcGsE1KUkPHNVi1/OblR1kTqAR0KVFTKR7V3aDFdy2mYLXx1u6ipYZ1JnPRhB
4S0qTnrLsVA2zlgFO0/Tr9W6eonN5MUX/kaP8lslKqCrpNWFb2mLKgx31VB7ZxaTYx8AWnvTIsVz
ascdftBKzXrdMl9ZKrQwqVGeW018nL5fX4vp3C50CDb+ARu10MHt0pDLkPBixFstbi61KH3H5KDP
REXe0Wg29hw9+5Oc42E4Peyxl4Eh0XhzfawsB982+SqYFQVdnnx4EQPu6Zrg+ru/M4aDKh4FBNql
gzESqlo6Emzbbb3vg4LMCyZ4El+eHuToM0LMgoLRxuN7WKo3Sz1viGWkMxAq3wpPg/8USedkM8ce
Eg17XgKVYseXrsrQO6NeOY3njs6rI+5gRtzw6i+pEUOP9G+yWj/zeMxjMyOnYZu7RhGW9+PzV0SQ
YWsGbCy2NrauRcIUSZjmt1FSnkBKKw8OOSS7rh6WxeBPNi1yLKYazLCxg3aXj6CrcvbNyOXSuRNb
3sLOJWMOACKcCWm4MOQxAm5GNkRJrgT0lG7W6vkyMJVl60SXUpXt0l7pt2WuUX/u32EXrKhLLPRs
6Bd52e9LY3yuUm/Nf/Clkgi2B+c4ErBpps/4FKyZ7qffCG/r5nlulgunI7tKq8NiHsQDp5zyYTQ6
Z67GFWcUznBenrETr2CcSm3V4bkE3kCcnr7yKhwBVilvEx2mcZTAEYafQfbdiPKDUvKS/cOjDUNJ
S+Ufp1+rI+sEugkaTTokBHpBB++u0tmceCN2d2oDtbcOCSdLnJQyjt9+EEb411cljr6os1WcYOaX
jVFja20OLE5y5fGqlp/1soTJ+MFhfnX6qo68x5/GOVhvVT/R06pPHFf1YHClTdYv2lp+HboCmCxl
lMh4SAWUttOjHrmXtElYFNiN6RqW9s/vMuUXLFKCq0udy8HZtXE5S8KbLPl+epgjUxrD2BaCK3qf
XyVXkZUDjOQjrQrteajlm9A0r21BzMDpcY7dRNVCb48M1NS/NAf9XM3zqu08N1AFZRIKRMYlHUgz
IQ1JvIX1mVn0yEzAPeO1niY5/OgHM0He2gqaS+xFxnjNk7PgHHbZg+68JHi/Tl/Zkbl0UuubeHIM
TDmHjV0zozjk2CgEJEuBxEZQTx/e/o0hFBV7N/1jk53653fB7n02ByVuwdwEfAUczRvOnZeO3TCD
hUBG4udo9A8+D8GJ34Ddp0pu2XwX8O18RVqmQDX9Aa9Hca5VfOyt4zhjszjYk9xvelt+aRUnatja
YPDKLfgvNM7EJ9EmyPwzL8HXhid9SM60kL0pEPMRfR6l6FuCMyWHPnHqxEtNkDUlqtiNk/FHa3SY
mQGAGXX0UPji+19/YOziMFZoKruFQ0tYXlVK3JW9TdgPGJBcB6otO8RTnh7l2DdFuY0tkMoV8mp8
vj4TZ2OgpCOHaTKl0Y2MhHajwehjDPZad59J7bQBfDo9qHJsYoKsMDWskfcwRX0eVZXDXomhY7vO
4OUgHMJnPTZqYEDeTtOjfllK6j50yKtWpRr2gbSzZHFT1GSCeba8RWu9rSpj1WEEP3M7jnyIKoJv
/CyY56llHNyOwSsNryBxyO3onvuxTW/vXPniiJ2WvjlqCnLGcfth3v188eRYkIwFcsBF4XSRZ/JN
G2OudoYfuYxu3pThVI05SDkI4qiybErUIgjpSpAQsFNotS7joPOXp5/IsY8JfghaOwXdBWe0z7/J
GuUuaQeOKHqZzoxqJyWXcvd2eoyjDx0Bq4ryAGjd4ak2b1RBDAFjDNSp7XAf2vXapnwWBuem06NX
M+l/oZYwf9sHV+OQ4d7Y/ei4KWm/BS3OqNfpcJ55i4+MQmAGw6ChlqmqHDzHJvOrIJYTxa0keEJD
HQLaZyGZZcyCZ/baR2ZWtMWyTHQ8W1ISjT4/HkkpVFz/KrG4rUyMJ7mvkZt7BDr5CRjSm9PP6ch1
GRNribO6NVUJDvYqhHFJpFqxA2NGuGrt+lmLmMDN0fwb42Am/3kmnvgnB7uTdIK0E6wgu2EyguNG
Ey4TZyhZm9OXc+TeAYNgK88Ca/Ckpk/+l3UirUxTk4xIdrMUJUGSX8H22MG4e0Gbsx+L8eP0cEfu
HusF7x4mMlBO+sFw+qg1WdHATOkNfZeo5Gg4Q/849saPvzEOO1dmEs6xX9g/I6gFKRiI4IwILaj8
fKIkz7AZzU8Pc2T9w86qgRiinM20dbCmA9uh6cVWlY2rSgKCn16GZAz62EdHXWyg6N2UNW4iQx2W
pweeXumDKi+bVqZALo462OE5gECcoPXJxXHVXtMXIqOxN1YmqVYISiQM93xmxUIrtDNvyxGrDQii
yTiAZoLiwOGuT4XmmZqdqrgG061OFkglQLFHVbFpDHMXwmYEjqPo6IGFAOWZn5lUjl42xQhkTtDA
vrw+bVYOwlRby3WYUzogbdWLJ298QvVUmEsDWamnb/OR15UpZTrCM7EgIpv+/JevY0xov8hpouHY
RVoyubck4e3rNLw/Pc6Rr5BxLNZ7xIS46A8mSzoymmeGqeLS6AcUIvX1PIoNEqkIx0lJpA/Lc6eS
oyNSbMMBK9OZONw/ZXHphQM3zg2MdGH434UekuQuFpi4Zrp0DsZxrPyNJY1TK7lrsDIO31czszCk
od10q1Gqd0GkS1Pn6LUNpLdQwGCzzF3cBjvSNCyCf9BnBz4ioiTqR7qi3UVRjtsirp7TEEurnkfl
2gRKdmZ3c2zfZeGg4/VmdpKZ2z8/bd/zjaDXa8X11Ti6KpuYUGlhxyuj1heFWj2C5YW/qPT+xrRi
0Idl9CBX6HsF3rRlBZMe/xWKMqcujDutw9Z9+iU5Yqrm8MMRErUpJy4+gc+/D5xDHiepbbkxOrkm
Sq25LGq06KjFCNzRZlliP5khCiWpSl7zPr71p7pIboC1lvvLOtTvQ0QhY5x/DyPp++kfd+TLpM7F
M5ZZrGQe9cFv85PEb0pmwqJxvolMXec5vbtphtJTU8wToA2eoOh6etQjm6ZfR9UO5t++GtukMH3b
RaX10MM3NtT+wg7rhThnLzryvYA4Ye9nWtM+8HCd9NsCqb+Us8egNa4YIB+j5zqidNSgJwwXpy/r
iJaTB00zgJMbr6HmHCz+mS1Xom4bhVW5vRU5VBPBtt+oVioCKN1I7u2MtNe8ae6LflxLIsLLT3if
07BvVBAb8a9eka2wHxXAjXRS0IXbW7JC8Agkt6WmhYvM0XZ9N0VXlNFF7ykPIszxm1F+UQB9ENmU
vw0OYZyyBNOa+khgDfNEiuZSWJxZqn+CXw/WMhTNmI90ipOTRvfzqzP0oMBteLkuTeh7J0wxoTE9
AL108NuytcdEIc31nF9V1FCk7LBYJ5qP5UWqb4jtffSs/EFI0cYjQaWUs2wx9rKyKor6xXIQFAXj
W9Tkd4FUPQfkaOVV8hLF0l3U6D+UhuDVYBAr0ykd3lHI0lmiaXN5FPKKJi1RZ7YhLUPFrhayle9i
9jVMCYDAp6x4TxtAdZP83I/BpVEY7xUNnlmRq8C0OObTzlkiAgVP2y30SnlX9GQxVCl9hxHVaZ9r
iHeq27JSIPNjslwpJCLOCErsF/Yo7xIy8yTaeWc+mC+vMaEyeAxNi+7BBHA++GCS0Kp6QH2aa7R3
kvlhwk0uhpd45GVCdnD6Lf6yeE5jTdAbAJegWw5PNHGMwAyCOicAzNskg4O6EPZDXUvvp8f5Mgkw
DjtxWtBYojCRHu4p5UYyDZDobqEqcz15r8nbkaWrejgzzrHrcWjOGdwVNnyHO3Ip1SRCtSzZ5QkT
T4amBfXWCo/ot9PX83UdUhRkAtPpgqWZFuPBQ1L8vGSmHTXXrooP25GASJktKP/QWKKwe/Ti1EGt
HGzT3t5lQeKtCtO4MkMd9WVU/8gEMikKNuJWGUHgnv5tR+6Bjg2WXwZRlObQwbeayrlfp06hEC8j
uUXSI1ADyyTGzelhvjxSmfkPaDfrHEY+7IifpwTLtqoJQ8Y2s6rvnbEHFAfHuLB2AuXE6aG+XBFD
QUHBMco9R2lwcLMD1QoM0QibRV+sRye6y/MCJVq3Pz3M9BIeTnITi4Hdj83SfWi87VuouE7EodtA
CTmLQN9lZCicHuPYpUzHHQC51Ci+NOCjPo26kZA+VxXaTvXR+dUA94zxzKUcWeopurEETg14tkkH
i5MfstWvWt1ylXz8IQYzW3OyJOs5oRZDvoi9SEPrWo7N5emr+/pZsAfXpoo99HDIA4ebZFLOoqgI
yLsaBvFAwC57sqze2rK5tGvlshvNrabGOmXAbDsW4jt7JRSTHVmfIIGWLZgbCwZFk0bjX3+D+F10
1AFK8rUemmUCr2mxXlSWa/V3wtq3EB3PIWuOfA+TNAXMB7sPyjbTn/9yDsmz1MzGiIogUMPnyCZD
VnGKZqGU1kYpzi3IX19V2nt8C9NTU5l/DgYTJJUOBsqkrVRkLzm7csJY/zpIhufHc8TxDjWMKPDP
F5QarTeOxLttY59cLyf4TqfhDPPyyFIHe2f6rk0sP18KKJ1kdLlEro4LOWGeVfdmSXSXAw5bJ9u5
rc/4b77WLadJ24KCgShqmrgOjnAYwmuFsCkNMjivpjCbDSlNL4WsojRURzw34gdtLmbx0ugJIkGE
08ZOhkS+vPcbsdC8Pl2d+WCO3YGJoUMnXbYpJB3Mohm/NOs7TpVqE2VQCYsLoVavdlrLaPGlvW+N
hLhREzF958mDHIJSYWfK6V2AcxYU+BZWoLagLTgJzKXg+vSv+/JKc7+omtCooq5O9vXBShLKuZdX
FJndhCwvu7qc5Ly9DrLv+fQ4XyklDKTTrWYvwgGFSevzq+YlQ+MAqlHdoI6uYwSk0oQM1+9Cdlg6
p7euKDZDoq5kbMeJUZxZyb7MyZ9HP1xecn+otSowejcpvnkj4BdpmJHgdmYK+lKHYkVmYmCXxRtI
kfpgSvZEQiKFiC3wpy+WIEfUg+vW6dE79lQxz7VmmLVeM93nSj7zlh25QIRSyF0x1U2FxOnPf5ma
qkozemwVuutPQaGKkjxh1Vn3/bmK15dZiUvUeZC0en7Spw7eFyfK4NCMBXp83bwDW7eO9fjMjHF0
COqSODq5EHqBny/FzkN0SHIJBU9DZM6pyVPV19Nv47G7hfyITSrFMwY6mPcA0sWySGXZ7RLlJbTq
SzIItgrsyTNbgZ+fz6f9xs+NKlUVdAJspH4upr88lhY3bNx3Vu9KZI4uRK8/j510JUX8D2jU5Zzw
eBtXR5Wu+4qI4Bg+ZDPWWHbEiK1tWKdquanqwN80SGNFZYJyqgBr61XptrXYZNCO8opZZZCtWyqC
uzEST3pKBreaX+gRqKSyJCRrSDnJITO6lALi25uwu02N5q2nfhgJJV7qffOsZtIWzc+2tIdl5NMV
Jz20mePvXdeJcJ2xERvUWs4sq7FPjUN17yR5Rg6zsZGj+Eb1ydyr0/6jpYEysyy6DFZovVtS+o3s
5/Ug7EeIh5tOjYIFW7A1mmX0Xba0aIfiNlOtecWbe/oRsyTznvx57xGZ0SAAiQS+mtY42qmDpYBM
zKat9Nq6KDAOIjuXqGRl+r0RZ9ADhLnuod+SxubVC1sO9qYnbbUhvbSU2l/nhbO3NI/sJVy3kX0d
2em4bQJQGQkWRTW1yEWr050mtEWiKk+1kJ2V5HNuLUhhm2VEuy2yFpqzQeSxZRBzQOWvvXSi1J7J
I1lykqxuiUTHG6bjqlSIhoOFRuKkZbwK37wmluRJKqMtivs9an+bHN3wSfUJIEv04CZVcmsmA4ue
VWUnzxR4yYgZMYipVySlzhulnQFn2ZA3u28tdeO0wytl8WcrqZfY1paK1sazxhpvfbu6hVa0E5J0
VeGBl6DWzVg613mopnO0/Mj0Ue5AiPTcrJer+SAUe+krVr3Oe81tNfkls4N0gX+JtGvPdE2r2IfA
pRS1XHSV95DjpLhARbYo8nKRqdpaCtkgZn4GDKwhZoEk84Xhtcqa2EMO6E5YzAilJYqsTbbqUGek
IDaXgy1eCj8uZjJxVnPE4S88kAdmKGUG+NCbmVFPmHufLsexbueI5/NFkhB/XBr2topTgiEz242N
2FuMqDDXRUrM32BL5iIK0rt0MPnprdXSuNRzFxFqijU+/N77KgGouU5FzyrektF7rBuCZuHB35Sq
Ps41MOKzulVXauoRi80PwkOwdVJS6DPS6wn2K1t9P2qt7/qdjPVPxcqPaGqpCv1C70ALKU22capy
1fQqcBzA+VhL0hU8/31c2tswhlSotP1AhI0HQYfoykWVlk/DBPMNcvYvLXVNXw3wx5HliGqH3DKj
l2a6JpzZ2FNDagKo9X1y38t+ODdVzzu305o+nz8/L4rkTG0ULxC8oaWggH2wPx1HKy4ajjfojI2M
3grhu1J+G1DanTm1uO3U4QdzxUoYngukH+ZHf5Z893WloM5J+2XauUzAxYOdFUI77k5aja6K00aP
4o3Rd8vT08jX/RHbI2uqbEyXy3Hr82IkC3MIky4nZivNV1VGXHb72JF9q6c3/7+BDvYOpVCaxogx
P6exsY3xcVr1tU25FiHemUXp6+JHVg2do6nVqKOBOVjCM9SDaDaywY117UkVXTiTw2zPHXg8fUXG
58fzdQI+uHdDPQxhaI/2hZclxGEGIRn1RsWE4qf48WxjXVrju2cZ37NQTlamZxJEh2+wFe27lPiT
Ubm5MECYzpQh2chKiXtsaBuisrHIWlr/TSJudz36pWsP+SpTqouSAHZfq5ZC1TZqQexMZad3FhnG
myQXrkFQWGBUgD2WIQy3WcdmZtb20iYOSK+leHWZ9FhMjeKmjOTLpCTUtevHG6yjK7xOEaSY+ntd
9JugDlm8rHvZG7Z6m64Voi3nnTJc/Lx9//7W/4f/kV//61Oq//mf/PNbXgxV6Afi4B//uf7IL1/T
j/o/p7/1P//W57/zz/s85f8O/5VPf4P/7h/jLl7F66d/WGakkAw3zUc13H7UTSJ+/tf5hdO/+X/9
w3/7+PlfuR+Kj99/e31Pw4zQWlGFb0L97Y8/u3j//TdpgkHRvwMH9curNA30x780Xezvv+1fqzB7
b8rm43/9yx+vtfj9N0VV/6FwStbYKk7gD4WtYvfxrz9R/sFZC40sIn4SPCanD1A4EfCXtH9QpKQw
AxF34sJOoTdgxf/4Ixq5aOmm4yP1dcP+7b/vxqfn9efz+7cMW3seZqL+/bfDXCib2hyHKmU6xJtI
AbXp+/hl81f8D5hRB4AVG8iG/pvNaEVEqGH/m+le+UD+3iqDBjwPw9r1jB6M5xWSMSL2lJ1CdmCn
WTeFhfM2ih9tZXDHaKt6V4Zwg+Ad3RcZqgrM6pLSD5kIZHet4ybdCpbFX57BH5f36+WoPKNfJ/wv
lzPNK79czp9ALzhUD5CHSKeMdqNKSi5sLwucaOXd+Ya0Yqe29p1oNiY/NFBIIZmPPUCRKZHqpewI
YY+vFEzWpkfC7sPp33gY2PKv38i2D9k6z54e2Off+GcKQJsWd12BZTXtiLj0V30q3yeGQubzRKRj
wzWQtjokjyMx8J3/RDAt2wliXoaZRZdBK66KwVgmzeWUGxCSWKeC5BDRRWwg4ZPQNldSwCGZ+PXi
W607c7Ta7qhZ+fxnoECFDC6J9RvC14NFKcbZoBOKOJjdGcXNz2PrL2vwvy7XQbRLOxfiiHmwxf2T
oAhF6grO7KKO6VsAUtQgYiDVfJVjY0UwL1K5AMTb8Czy4dZO5W3TEXXVjKtpu5Cl/VxuADHo9zhE
AWE8Ztq6qiRigYtlbwcL8LJzjcJdEOcz2byrW2M7URhJ+JpZfo3O3d/bQ7KSBrFLtWtBemjmS/PQ
O+fO+Wk0O7hchfQWPmv0lLheDrYcf9LxTAlwRWHMteBWskGnkxusEHjg5P00f5PJg8+zsR+s5v70
+3Vo2pluOL+A3E2AlRSRD9MT/8S7yon2TcsIrs28vU8hnpIkMojotpv81F26jA1QDjKljP8T85XX
+evHyMznYMlDbUV17eBF/4yCqzwS0kTjmrVTzkSJAbVpNkVUyPyE9HtSaR+KJFFiUbO7RhTBrDUf
8HzH8+G/2Duz5biRLGm/yrwA+gcC+y3W3Jgkk6t4AyMpCQgAgSUCEViefhysrr/EpEbqqq4xaxvT
ncwoEglkIJZz3D9vupPTjlfMG8ZwxcbVRbXJR0A9CjkfclvsqhJe9GW4rSDbzyBFGtCEVODIWdlB
Ou7REjgyv+HkpAWmRSvM+A0pN2SwitJIQ4ixhvxz1AZf+qpOpmkCEG7JHoHji1tYrVfYnFwu1AR+
kuUEmTrkYP26vE+HFfRgH2hbH8sMiI3SCKrq61CxUCptVf2fTLC0smlAL+IFiTCIxHFiqc373sge
Z9CK0xVU19Fpa7cLMHMSnnmEzyvMQFrAz7h1rXCO3VgnsFRsDL4rGazGbwS72ZtSk7IUJYJ0Bdnp
tdxaFIXDfE6qGq/0ki6Izl1AptOLr37bH0V+YxkQJXCxA8lgXyxNAuhSSGrUH40BIJAMSJ0ZbLAZ
Pc5nOt2SPrtDmnyCxm+AdMj9MqL/K7WoQRQlc9ydSYajmb/YyC1q0LgvFf4bU3HHlmMHlh+YDHu4
4KOpc+4bxMR7085qERyIs4a7NDBdZGGfuyFzETtp1gc5NSDwLbuVnMeYS0FAXmIXhewaMThvBL1S
83G6xOEVp9EVGu3c2XK8sJEpAXAIpMtT0iNrp9FRQl1D2P05rMYXR9+jnQr5A0hsXnZRZyBxrLy9
pckTVOU3gEzEU22D9rYtFcZn7rIIZs+d3skNQABpvYzwq6xT0XLvO3QzM9D7uJR39rDR0eGr9Esn
+6pGNMABvfgG0DfPRuL6bYRkn6hcql3e4/eKEqQfLq/z2X+D9lH+wk09VcveAGhNc14hVdjmQE/U
PPYUTUrnfuZzWoGp5ODYhjTRpPTJJ8rNvd6clgYZ4rOMmC5Os+gv9aabIv4t5G80VQydReAaVbQY
x9ZASmNhR1ZxN8wykToLyx72drAQisyMseENZDMkJs7iaGcgTXutuJLdjDjaeSoQTc3xTlDcLagF
k9r8Tgp0B/Xo+fSZzRgJkwxWYKDKEEwKWEma+RwXUfvcIdi0tgewXFINqdP/nyFo44zuiBW8/U+O
YAXCS44kmAyhSbTnu3y6QPR51LmXmkCsndt1YaWDHeHmidc6ETBB8LjpWVrmIh0R6EAAY8j7bltZ
WroOmSa3r2oK0EneAw3uH+ksbgcdL3LfJMs9EHnRWMwXvFVxobGkK/2VbBADKxF2SDnkvRf1vIGE
7kipunasq8F45dVwUJglXLu85MOtMalonsVGCRFVmGJt9rTSDMdlvphG7XEFGkrc4ZCRuDL7xNJW
v6S7cRnSXvxx5zcqahhStJdmU+V62g6fGlEnTalwZT1sloPnCoS3HusaDJQm26gKRqPsgSJKaCU5
MewNqnwIypJs5ArQbJ8a90LYc5zbZWQA0FLrOCSUEIpUqQ1IDNLB44bdvRETOxuB5CNNSa7dij6P
yt4L+mbZ9aYBcMYcE2/YCaES6PcDS44RoIWpgWRx2t6OzhA3KosZLPE6Xl/RY5yAC+JbU1BldNdr
a6Is2OsDmFugCXJWhZZ9q2MPMuRTuLIXLX+Kc39KljaLpzl7hOAzgWoQYe3gFU63SENioJvAsI9A
NEBTo86aXrpZDxHbEBW8/Nz1r20/x0oAaK+DM2HVu97Dm1kBOc/0bQmygKWBiQVyY4FRrov5Ys5v
aUtOBflsGGU094gI9OxwhTRoNcQtanh2rCpaqY7+JIAGoomSAI86LFoBj3rnbfwSKb6AiQ3uGHN6
Yc/1djJ0yDYWbOhuEBkeNNmQlG2+75Hv9DsEklpA5qo68SC89DKy0ap7E1NcNbuIMUJ8vIeXOevD
wWYw56gQ8oIikEa2L3w3FvWzcMsVxYiiJFxzs3+J4O1TD9g9Xq5yiWcUswLROHXIafZqj2WodwBR
4jWRXF7lyGQdzAlPbwiN9rqqLvWqgO0/j/qObMoyh8XRejQc+4T0keMbcbKuvEjrwX2BegAFt1i4
yHODmFmtEEotAyjRBswMJIytw/gQrjBKgrTFpi+BgRLQCGb5jFD2JbYK8/KNS6lKcVX29EUuLgrA
B83lx2qCPiBn+IoXFJQGtdwUpnMrXW0J/d4Ajgo8VAa7iDbpQe+VEwCN4DzlQ/dp5iRUC+graeUd
KVSwsd9awOsaQeYD/FVat1We35DclMEb8ZIsLFVZplD9Go5AvlxpmTg5tHjmUO4HQh8RwN5thYHD
d+aRHY7psQGrYNWkzjxvZyzoORFBOWKv4X1eGZkILwE6qGsOCoVx0fSfq2XcDFTcS6TSr8RMAURi
oBMeGYN9Mbr6EyvA/fLq478Az1zrIue7zxUZAMURqovof7w/W/xBWnDNGLynNOuqxO9uuOsFk8iS
n3MXvrPHQwsT202cHXG5tz3gNweuPzrApPpceNM1cOkBUUiB/Hkj+KxHue5r0aGwHKjKYOfByfn9
vf2b7OT1XH7+KG1cEoxGGIyxgz07Sv4RFQBXW8iBaPsjLoD41b7hS6p0PRBGE3JYe9FwcC5GewhM
vd721bAVXDtIgJ6Q2QjVzb8SJvC9j7ieqpBo4Jvov+tn9bg/ksK0otg02EpPePHM3E+UcpCauByk
1aScCTeQi3nZ9yLqDSPRHSOtgVwjtfPE7AwqBD/SG2zbqpcfn0S+Mxjx8Ww0YFYvm+ue7f/fd+5N
WW8U4anfvtT24+Ld45WP3q73p6pR3y80vatM/U8Fq//oatTKOvh/vxd6PlSjLjlFdeu5/q8LFKVa
3n63JrX+id9rUsY/0IaFbGrF4KPShIHze01K/wcqTmjRrp3atW79riZlohIFMC+0VnAK/lGSQoUL
pSj8Dn4MnzxkIL9/0qtvS4jfL0mtr/H7KWx1GkHLCo/J6hw7m8LcvxKRsb67H68Bx+OagQJn01lR
/t9JAPg4QeJ5ohEBexOi9awPneJ/K2Dx4xsHTTpqDpi41obiOQXn74v++N5dghAC1RFqDxg368+/
WQb+zVSO7w0RTHsEuB/oyj54Lf5KMsB3LwGkI9STcO18yMX8a1km370IXFN4cugCw/T9/qn9lbCG
j4um66IQBPsPRAQYE2dfzL8fQPG9Ahjq1litnRVh9EGQ/r+UIfjx0YKd9M2nWH/+zYD8SxFnHwY9
ljU0FxE/BlITKsZn6xvp9NHi3lDta+zYFwZEHF13nHXUI0jwm+n8n5Pkt4Xt714KRRlIQeBOhKL2
/e00lq/aGnlqe7NAZac5AYWNM0IwjXX64wt9eG7Y7WBzZUAJphPsBM5m397s/3T8yochiUugrwd3
GBSDSNY7m3z/hry7717RW01TCH2Bwf1sMPwNORjGhxVmvUk4FDA00POB0Or9F+YXk+hNbtV74SK9
uzWuES12B1nJ11oYS+y4GkGqtvm5WKHDkudXusWBPsb7BJBvk4dLji8YvqWfiSk/LBD4WNgrrqF/
OpoP59XpvyvU53tPA7sDWDagNl5jPd8/jb8Yo/edm4NjFKstxi825efyvb8LRPTbU3u3ncCRC+8K
Ct0Q4psQh7+/PRhGpda74Kl79ijSP8VSRzQ4tuxex8JfHPVfHPVfHPVfHPVfHPVfHPXg/wxHnbUW
wMW1ekDdHnh70m34kCHIyUC6vey/uEuG4B3wWmVczihHdQjsjqRhZvR+bmm3pLnL/Ww7i8JRyeQh
4akPJXSQz0MrgLkhXTiVaNbe82wytCMY5VC9tvY80k0xWjlSLKxK05NaDIIksvqni+pXwQnyp/UI
/4OC0+sr/fwvlJzwR/4oOeFvWrAkgUW5bo2/LTmBrQiHmAXwGQ4e2J3/IYN6UzP4a9TgambHAfl3
GdRac4I7FV6nlSuGMs6fqTl959AKch0OPuDpAL1snhtDIUBEjAFlbL94FJ1FbbjL/IqE3YJ29pw5
t2D9gA7tzVY4QqoWOEMtQVvipxZ6dPaTs96HzTKkGx5q6sAgrsxa66wq0EJgW3PHqPaO4SN0evEj
BPZY0AmWd998Zd85VH5H/IXUJB0SZPAtdfg0z/atRSnqjKLPvZ97ows1xDcRMzcuJOjl4TLRfKt0
pEdSZ22AOsvRIrMKZTW+Ilejjbsyc4MxQ0haN7jFnWboCZxAZcg6uBaBPxg3vtWhw1gUtws0GMh8
9rItwkE0JJRxfiht8xYit7TibdQ3FaD01lykXbtKsBCY9uM7/XCqxSNFccrCQIJT7cOpth6p7gg2
NPuyEg9G3px6C6r0H1/jO18bjs0+PMwYmPCqrT//puIwc7fu2KA3e80rA8/SYh2ckXaa4h9f5o0v
9+6wAdEqqqMOTKg4bnyoj86aJ0DdLZq9Oc5XdlN88Y1iuvAQpFxV5a5c0Agc7WJPkHZEuzymlvYk
0deEqAyN/HqGjUlkxo3Z8CPt3HiR7r0+Lo8wlyR+Zm7wBZ3KjnzhhpehySgfTAF2Suld9Fp1CbPL
GPh+daFrdR0RQcxgGAvY2OSzrwqJ6/qgHUgkeqDCuxV29znr1aEH9g2BPBKI1oxfu5K8NpZsoh8/
lt+KfufPBdUmGOuA5EDaNHn//AfKzM5ue7a3uMnwKco2yecKmHcXncKp5S9dZyU9LTrYLNCAqzwI
sPJMu3Uzj4asx0pioY8/2hSagaa8QHa3gxwow4crf5ghpqhm8PLHGYIX/pUL/C/bQwgP4DVZyirP
BT0DEjzhDYh1BtR+q3xjfWch5jCmxg7L3NnBqA3FvAbnf7PQnSXlQ+VniUKhJCJOVSVqNL+Ocy2i
USJyisj2ETIPxKS45iFTSKQsK4J2s90sUNx7KlCN+xUjcYxGbelTWjtpgeyFJDfN4R7ujOZhJIiK
Wnyw0BoTSh2o0JPZmZvruus4EP4WvpUW2gzKx+eiwnNxF9gyKpZdZciVBqmnuLZBCQoQQYnEHtuA
7qC/rTvjxXNLI5yyvA+00YfZWsdsAFnQ2uIvmoQpbQqIMy1x7xsRwKseQk77pJsJYgCmMlK5d+F4
/Ym1Y+BlsLnhiiHHTGd3mYCO1Tvwob4SpvZcKYiUlLshAnU1RxlD4LHyuuTILfzx4EHfA4Pj3eBB
XQSkOvQuoFeD5vZszv0jEa2Xqg9dRzV6PIJKpaOtX7hausDcaidDTWeA8pk2swvl5AP7BOpeiNAl
Ab2TYz3Pv21QlrfdCmOafaKEWOwxq4qivAeLzyojnpMMNrvZlLFYOAYGXkncessiZLDrh8yA8+dX
osyvRJlfiTK/EmV+Jcr8SpT5zj7/Q/MIADwYid/ELCuM72ybP5X9pJBZV+370Uhb+LXM0n00F7VH
Muif32njWjC6AUMJywv++X4XlpsI9aauVe6dfIrL1rkyVXH949X67W+cL9b421AwIHADiJ2z+/lP
zmc4p+R76NKvGD99fVRrB3j97r45Nfyi5P/vUvL/+fyhX8NGDEZD5+zUYGaeYjnT2X6yPrfWjSn9
cCm+Lto/0yr+hlLRf7TsaPVL/s9VoFMLZ0bbfFdttP7m76Uf8o9VjQI9DzDwvxV4flcbGf8AagOJ
yysrD81tvMm/l37IP3zQx/CNoE2JDGvMI39UfnQTYClEg6PhhuSRP1X5ecNQvZtMPPwFaEiAubJd
OO7OOuuwS1fC6gXf43AjkFs/eh0ykMvDYOX7EULbpiE3lg3IZu2lVeEe/IbEnXFi+RBaxYx0tHyX
6XqKW4cR2lB75Zu7zoBjC+HcezjnoHkL+3q6Hopxa7Yy8ks3MgCnI06xBdUvoSayGefcOKF6AV+A
YybVZMUwyB8a106QZIx4PceA48B/nperXMLhC3pGPHbTvgTTWzg8kmreWL4WMPJKuQpdBErrS7Zx
BpLUubjTkYeraXw3I4+4hPFpZS8U0t8MdpNC0RWZtRuSVk9rom80v0x7i8dGkx2GmSZ9KaO+xd13
LGA8O9hDExuFHoCdF4IakXR281J4xbHTkNs5WpeoJh06HNs6ozoY4mlwkXpXtek3g+x769k6wZ99
Z6gXwun+NqyccyCMIEZJMa76veCnHt5zpjKkaCJ+cakzLRAISMIRnoOM4H3RTRET3fzktcvr2BjX
IINdIzs6nYFAW/L6sqigUO4MRHzwJuwI7khDbA9OY3LIPpGcJYh4jkpCEySb7XNgerSJRIi14KHR
9ZeLwZPWdAU0yUqL2g4UBbtTbLdY5tEtv9pZk+pz/sxlHXuTdZPDciYQIdPlbANGNb64NfxZR4Kg
CDQFe7yHBL7WC6TJvngcfqnCDVXhXfvZELFmeqJmCcn18Prjx7mebc+f5ps9HjI1eNXPZZqZo49Q
lqh+r3qkFfZt4LVfSI1c4NbfuEhrJOO+nn7Ggln3AecXhQgB5UeyopDctWL3zbonPdUuTSaR14YR
Bq7r1l3myCWI+l69X83PgHxvqsHz6+H2oFHWzbWcfLbOEli0IdR2+z2FQ9KS/jVX7MWYraTCd4IJ
aA/jZcyKHoNF3U/gA8A19KSQLSkdWILcV2lW6SR5uFADL9EMya++N5oy6PQ27ZDSqHENsS/lReN8
cmGK6QBUkBZD1vWcZjYCE2skc9I8yhjCRp0vFEiH2jEihCVu9FFFrWGFwMf+pKzxhsN8d9P++nW6
q7UY/AHUed8/ZOrKlTOn9xD4f9UAiBQL3nS1wPVxzSkoxTA30fvcpgcr75/rNguBLo1UZV/UNeil
2mOvXw3jC7XrxMyysCse4b46dhPAzcR4NQsLxBd17/uYML1PPx6T5/TodV0GbA/TD9oFsPUTKFS/
HR+miZQ9c5z6PRiFgTkWSUVYrDE7nchlRoyDTkdk5yB8d/n84yt/KOOuFwag28CgBIDv3J3r1RgQ
5eLhmYGAwUsz8labw3j746v8hs4//25wl2gcYOu3Mrfe3+Ao+mWZzZzvfeDGS5RM57JbwqFHLFAL
WyFAlZFYnC1zuRkYWo4QdXJfVZKsVLBrA2SVSBV5F5QFAi47Ul44jioQcT1fau2EQU4vnUUHO6T9
5BlAdRXg24nidpDZlVXqT4LfU8O51ywLa9AE5EwdGfU6Jid4FhkFDwYeF3kSDawec4S5fASBweBA
CMCJlSGCndFLw4Ajz3x1yzGa6JC0UhyE1K87rIsa7I+dv+wQeR5qbrdl7XQSsJDIAVVTpcdY/5IO
PFVnkZHmjrsc4XK+deFo87OfuxE1cEv1GEpuRx7d+WB192Z+orKFlxcYlNaGHc7a+tz90jX9fjRo
zFpwExY/kH4JbAP17yun3TSIdSrxZ3UX0N9HrlfhhKWw1h8q51DWVoBc7tl2A6O4U6wMubyhVY3C
05cRZTlOyVPtUZAZYtfG7Fy5t5O8ceB2mRHOEvRY9knRpnVDN5MrQzZoUQVHEe1jzZ13Ui9uwAKJ
DHhdEUMarc4Wq/1k1sXOnpvEQLFVKBPsV4SnVvXVMt4Da8Y0mO34l0l9VRZmkHaJqNkFA5Kul9bY
2jNwND6shAvimb0yP6FG6YTmwkOnoyl0x2GHLQiE/NN2oXDnyeIwafmVTdlTr/id4VD8h6exbh6Q
AnZAzGys4COb7SJ2qPm5gbcGE/JFhQj1pSmu8gHFa4L8ebC+u8pLzN6IF+ZFFpDGI2A+RbYcKHDu
+GY3+dyky5hHmFFvZ80MhITVrByBkWuWlBPtsSOfKmTRQ5H2KqosnCb3WMBL12kD9idDrIwJJonq
SWBAuS1I2rxwnsbRPhbmjmhaUlOyy5W6EtYLunChn8HR7Do3hqmlACFGypVjyERlBECGSBTakR+P
DVhYlP281e2liVzhrIYhb4O8oFDW/NKHRVY6826AtwyuTB3eSTQKZuVsgex4EBnVItp/nqkb+cYY
CktsJ/dJZexT1poJ/G3JoEbcogidsT+5eZvDpATjm2jgp61uZLua3sabwcizwM+nS8tonjTTfEVa
i406tq0SXaAyDsuu/mUU5FH6w0ZjzxVn2wEzdFGC9MExmAznshQj8tmdkCAUfF6T6nMzAthoC9Z8
0jjO3rH5I8TnHM4/8wLgrBso/KJ6suoEkc1RnTfaZcaWux9PXmjOYnI6n7zgA1gNPwBZAkfxfvLC
4T/vAIPq9zPFiq0P+9GrvnSqTOCDjuHIw0Mpr1fkpkXtXda4d7zV9wD8JgV865G+1KdZL56E7l3r
Su2Q/Zl6o4etz3TXg+jU8S6WE14qAf5ywQKUGx41bn4dhLwaiUoMBGNz1e8sjrBaZwzy0ZFgLJlb
UqgbR72NrEefT0nWOgHczTtXLJ+Qjgiz2dW06FtspbZjy9IcyBz412IkfB8HF9s9IK0ru7s05gdX
Zds1cM7l456TKa7nap9n3lqtv1HlCDBGmbr0lKNjBLQ0ANFpsbaaALpoaydadKB+HHLo+nW6QH47
9oGGy7eOMT5YRbttuiGykSjuFYe2LDYS6j+7r2+7qkkqjilRvOSGnxikvnIX3OJQXhGrjRSmxbxE
JHXexaPe7ZYehvH2CERWOIzoSVugS9cnB3rkVjQwPR5t+QlpWIll3fF+BoPLj/1pjLKagV+dDsXt
LKq9n3/qSrZhooxxaNma1OuCHF7FipQxXqcj48arQEPT706ArF1Uln7wGAySLfbZ5NRUaqvX/lG6
r1T/rOo+1s124xaAKzM9BgcwyNhj77bHDPwQhpOPO1Q0Kv3qVglr07jmtszGazlrgE7Zt5p70zZO
7OddpJsvsnpsRRdV+EBOXW1FseAWETNezynB6jc6LCVNn5S0Dgdd3zhE3GhuWWMDPm2Rhh5PeR5X
zhSYcrjMde1zpoGZUQ5BbyH7CYmxqUQgPG1gYNbqn/RoP8oJMMbh90BUqYXEDcA+z96PkpqTtLGJ
AJAY+QQnYoxP1VSi64qlBKsZoSnQVMmYTRfMuXdq9Wd70bg+KmQAQ0OYijf0rKrxFyO9jI8GNGRP
4ToAhkK8AZ/EWSUur5B6haSrDmIegP7yJuoapLJ2Eui3x5LcMPXi5yKcqrsi45EtzaPWsItRTJdL
9yAIvtgcc6mNPHSXJNSgew1HjtZUDzTzIjJgguT6tpj7LUU2N1dg3IM+M0pE/eX7BTRElvfhQkBj
Ehce/PSF84U1LB3oSz1aKSsnA0dn7LnH62mxNj7Jn7tlDOwhtjHj90sgmR6NcxbWdp/MRhk28Mfq
zbreh7llBMRXyYiLO4ub5ArYtLINlLxvJ0Qh+dYxy0B4ykoYVZ+UloXEwFTABIJw8g3N7BQdTQwv
e5QBmZvbunDCCdi6ktXh1POoBGCPIR2LtwT9XZH4oER1HXiIlbyetenZ75ajy8qjVwBGaN/4tQU0
ixPlRb0uDVE/iWi26qDTsMFyLPRQRUIELMPVmLZy2SwA1hUANAzCj9U87VbUgjKNaJD1DrkONjl6
Ng213L+kHgOlot/0sGAXPPvJCeTtWHW2UKB+A+AoSsnrlv7sBIKGaz/SKev3JhZJe8zw+MdpV+Et
kODqW/ySjncjrLmSPGRzfsX7YseGKazgY9RquLTdJULgeuJCSNL3mAZBuJk8Edr2RWEsaOSrPVuy
WINL2pjqsKiBKiiHyPNWvvlz1yOsqrCjyR6Rf4mjfP+zhXB9j85vDxntCOFaXzSkgr9/zwG7qeF+
xO1Ry4PlPI90TECsmB9KPd+glYycw1tgT1N7oqE++vtFqs1P1uIPtRCkncNWBosB0ggJkj7ffwTb
00zRZmOzb7ou8CE5Edh+IPEutCsjGpHr3jWQ4xhzQKwvXvuTq8NC9OEJoBD3W70fdg4EUby/fG4a
DdHMutlD/bAEDSoIFFgOol2BungiEvt9kFGabDdln8reuuBgjPAahytAEByji9a4BIuaSdu8QleB
iKIxzk0RjrMM6eRvZWd+pgZWR2wN+9JJmLx3mQpsp8VvN7C7Pk0FdnuNjCCaCboKR4ocQaz++tsQ
Y+jPnkf3ev5FAaWb96esuHL1Mql1uYEF8nou5WWna5FttY+mojsbyCUQ9iLNqtIM8ak4qVfwbbCk
5W6ql9hjuHXYIvgTaJXQ6oytK7G6Mo61SD2aHEf+xrZRLjMu80Zcj1wcNFSZPKf+jB1GOvtfFAHT
aaxiwTo8EC/2tCYt8WsL8BpjvVzbNVKoMjN1RBnWw5LWUDN6zfonjlM7bo2lTuQ8b4zhYTAUED4P
pjFB1giSTwHE23I/YXctxi4E2BHoGgma9IkLvjO8Lhm812lqN2bhg35SXNfuSfXupfLHu7aeYmJA
AFRFRQEgpOuCASLlUTeHZFoA1HDksbBILMzbQji7sf9CXUi9qqOJQZajelbTMrJR8KyQeDdinutQ
D6MyR7QaQ5bD9CUj2V3f0L0jTlyjD4ZVhMVQx5WFnJGZnLBWbgxpHyGnSLk1g8nFey32mhpuam2H
AtJW9SSxanjxW3k0SHnSwMcraoChqv6qUdO6lYqzCTslOO151Mz2LSLZUKUj/cWUL1tISJOc5zvU
kx/sjl6bVrOvXX3fqUVhVaE77rN7Y+EnfaER5eQrQu5Oss+XoBTadrSqzWzNG23Jtg1lm87ubhbp
f61MvG/Ms597lSdsHGSAeA9iZJibaeKYy4XmkU1R6FEN4IzJyRVITJ9Lu4s9yi6JJW/Z4l9mvpaO
nbydK3fTg5gKmd7GrvKQujgGZZQecxDxDFJE5Vp0RYSqjCtFo1bXw6UWcA7lS7golThYV4LCyuLB
B1Ccahe0blOszZe96oIauqRlIDHlQ+zTOs6Wy0kZUNTkHHtry6LJMmD+9MWWqvbazfVgrSdYKN3i
BYGVHQhY2wTQwc6ijHpXOUgHQJ0iA/XgeNkJNXHQKaZDL4fAqu5ls8R1S27gPb6igoPO+nloXjIF
LArJ4mIwgSYEwqGVDwqol7BlZgLlYOxysIb8PrSwkQW/KZj0Zpd1Tw53Y82ZD55T3Vf1nMBJGQrb
/Fxr1qZigFQzuQXmiOLzWPTZKkXcMnl0sCrm5RcLCMQ1PRpOKmY8riFR9kwiKV7tRY8o5eGEuWIh
y075VxJAapLjjjlmrwGMtBFb9mLKowKHS8mcu7Xuhz5RMC5d0K9Rm3WyEknc4hGHLAjaSmilwLtA
8dh0H2RpBUrDoUz2WN3byGDoI6iNZq2gZGPDKElGE+wO95kxcTvxMXSAJGmQsbiG2Ig2PwJMhLPj
7KTljO9dgRaTYSrIwKIFeMJBOXlxAQceScgsulM6SyYXTNXZDMjI7jKv2WrEDhkncab1W9Gh5CIz
FdCK7qaB7Qy7XDPRxtu2wmmrsR/tnOyRB4fcbB7qComsprP1fL4RqosbcLfUbFzSOcPRo0hK7QFr
uAimzNl01L6eDNS7TZ4gHQgoO2ICkiSSxueJ1hRPxcijWifY73h7kvsxnwGQlQQFFNe7xYboKpto
FU8+ifOpToQ1xBJ96ollrxQkmoKxg9LNpJR9mpsatgLtcXFnQMEs7dVFYR5TDZg5x2wc40LJ2BRj
4g53o3jitE58vYwsjW9nVE/MjkLyZt/WtMImiIcdVOFdOUWjNURVp4dI3Ajb0cfnlKCKAMpZXhU1
CjWeiQn/K1fYMGbk0i+/9BPfgR9zZSnMcHVfJT0WIASG35NcFAEYUn1QGPZOUJVSKVKjGK6HPLtw
a3k/LyBQFePGLufTNNmXFC+OSVhS+2YKLnrAxntnfKlNfYMwx1A3gFdFqYOWJWYs/wXNn9EREfdq
vPt6dzByJ+57GXdVFhhiOijpxV1OAj44J93VLnEyh3judiT0oHNjZ3UX5jQem14cZvdEKfvsLgql
CvugtQO2yI9AlC5IMZJYorSuP4gMBZVuNPbYOhyriiIZmmFan1HAmMYQW5HQKNgeUQCbWdm3C9Dx
rAalwL7SIGwrMfbnSk8GFNJGlwUmX+GP1Yn22mHujAOzywQaOuyPAaGugADrUR8zkWTnoaSkanMr
UXYarftCDSlSzEO3igkOFk3txKy0SVCBbqNJVI3c/kIv24hn5IBoytDSNbysJsIusEZ1sYlFB2HQ
sfB4Ajh2xOe1hZdHNWKvOs0GtJJjae0PuTtEToOwWJQhyXRa3L3VGyEgwRHXHOwmhisyawH12WHw
uzSvVDxZza7z6sQt+Ra9ntDWi2DpNDCUO3QD8Bq7/hYkomTJyl2zWNcUUOnaVKlO+ofMtPHBKyDB
9FNdq6vJRCJi14e8uxW6iuy2O9rq1ekvrRq9vGrB3vJEOTYjiMGUddYGpkCoIemv4Sq9Ml1ssaAX
R1UQoHCBRBWOiW0UMhkcoIpYFnvSQZWNhj1Do6ydyv3o8jY0C4fGKl83R/xgEeWEsDduTBDsfBRe
HPn1DXCDLQT1VpZ1AjTXThfdf3N3Xs2RI0uW/kUYgxavqcgEtWbxBUZWsaC1xq+fD7x3pjNB3IRV
7do+7EtbW5d1eUYgwsPFOcdXaWquK99di+Ag0/pn1d0UApK36P8qWbSGcvojrzSLL/XLyp1rpXlL
+vwcyCWRvG57hD4+nyiUmSqmoIXoM80iKy+CIqAbkq2aIdwg6HfZ6v5F2tykRrZmqOJKMeRRIHuV
eTfo6JUxVTFdtPswpTLmXYmlKKJVRqEgzJC8VT7kXF27abLRff6Xun/2ExRpZOU1Afa8KYOKKBlv
JURhtg40fcN4YdSFstc8MTZqy3RINeUI+lsZaSHLX/dRyI9XzZ1e6ndG/DM3910l3hVx+xAF/oVH
x3jUOEpC4SzqspU2ZNtUUHbO4G6GJlxnmX/ZdOBbe45jpayNAMUY3nSjC64DSRtB8RuRUbRGd6O3
5Lt1tEt7feUz6YuUY80Y3BXSiFuLoUOOUe1dNTsrVWltUnNc1V7+c7ylqjIgv6TatDcvmbmJJl2/
1TX3vZWMfZVVZ2rB31T4txKam61r3LiDuk/rf0sBHykBHzLUZ1A5x5nApMPWannbug2JiNsi5o0y
eoka4Vody3GBhoKc/9to04twMM/btjsbhdKS+txCKYu0GOn+tZC/yHqwEkn9ZIlJI5kE6FhZjfGx
6/Y/nJArItYUD/szgzf/dBr11db5J5P7Hx1oEApwL+jKmJM8prCIVJ2ygwBStI9Na/wSg57jw/1R
SbXTD8MT116+HwL6oqWy65P+w8z6i9QUSwbOkXUH/sbIOHGx/DqgHy1Z7joQFGTkg/cejT8m/+0U
112bJuj59r0pXuBc3MhNepGqLtXH6tarfL4j5nYJtf9VKdaXZSB/iFFDSu+ciVm41odu0/NqOCii
Wt27ERMTVO5aR5QejbFnLZa5VspLVDFUIW14GBjM1W78JsSzqgHCt46MvF96mXLm9XTY5fW/mmf/
F1Au/x8o8IAM+c9QmNv36L19n4fCjMPP/wcKI/0XSh/I2iAbwdwQgz/5NxRG0v+LEgniBKNIAex8
Su7/QGHG0TcabWvUVCkn8kf/xsIYCEjDbLHwBdQZxolhf8KCGs/4P3cAYCDdzi+iDOQVEDFfVc2D
nvzfDgWbM8MULElHRkjE0MRRRGLTqYUrmHbjfPRSRp+Jcx8uyQ5/XwvVT8bBobktorI8djAO1qIq
dccYQSb9SaGL1GP04iUU5w++8O2/dubQ5X1VryYbRgNkJP0gGq7yb8dGqE5Jcpx3pp2XaK/njvHc
1F23HhSkBGW1+ZQD2qZhpifrvPaefBAgKYJxeWuaW1XUo7MujS71JEfmsXppwryipC6cR4H7iZCC
cmZlJG+Nkd63bXwfy/6DN1TaCgLMOgqiR7AiT7Es/FJbRmUkkkNPybpvY/NBkceij2mcW7r6kqbC
dR0GZ00dP+pOZfO4jLMIzXWnZ7tC6q6kIrFrebjS4/h8GIJLX6weyLcf+wh6SF8RFQFMuUvk1ibB
PitC/d3XhI+B2gYAqXtGowSrOk1ehUAuVnrm7HV8oNTK3aoLlAdBASWVDIO8irVy18jtOpLTi5Ze
gtOK+7bHQ2mJ8Pv0V5mO1xqPMSMXTYnDxbf/NhFQKjLZKXxBtStNbzclIp+oJ8p0Qzhnvq7t06K7
Fzuf50VoYG9YDKLoVEqScDz0M0swP6Cx3J3+TeORnhwU4IVf9DNYjJAZjw+KxYd2CJB026dq1bsv
Q+FvpP7Or25P2/kuOzKunZnzOHbGtaDSdWyoznPBy5HltTNXpbfcl9auapmuE3kwwOq2uiR9uKvl
yG673t1ZbW6tjKgqiKAtNBxblHh9s/odC9HCRxkXONkAJF/U0b0AlNKnz6unOXXgerVp+25/Yxnl
uVlX29Nr/44o0o9MTNxK5Xedo4YZs/XEtt64Y91M9Qn5hjxK0d01qWRZpbo7bXTGl41SNvChENqW
OWzH+13VcqGmSo4HgNfG0IiSMF9+8pFBWfA1c4YkRp8hFYUiIZ2dY0N/Mzlw1oSJWA3S9Ablnckh
dYeCYmiAnDPH6zb3lC3r2qD4tlAz/lJDmZ4FVORg+zKj2kKm6XgpeU/dxch73XbV4i0YjBtPRDdU
ScnQYQiuhYIEqjM7gfCeqlCuGnsx85cuyqjNdOJHTLWbmIXgh6ZWgAxpVqVFPnMGHY0JMH1MQ2Wt
MIpqCRk/4wNALIL2EMcBc+KUn+jkqkN1i5HcZTKsw+yMDviaxrZbXpw+krN28O1EDCJf6os/evDy
JVWCKDRYV1uVc0Qgf6SiSlseKcqF2Z7fm5wofOHSxitt6DqTXo+/Y9gzdzbpOybJDeFTqgqPZgm1
0ZXK80gdqF5RH/IyzaTVVoNdKN4VSXisyvz19HIXf8bU5claLpWDb9odNbOdT9Mujvyz1NVe4cOi
EWA1j2VUXwVme6O1xT4Ku1vPQfr49M+YuzyaCL6ZOIx26BjYHcYbLVLGVlyZ/Iqus4nRL6ow+zQa
718B9n/MsmbNSExpEwHFMdZ9sucGuFyzRPDNjnTjzTXbZ8gWN0zH9BeW8xWETe+HhtwUEGug2fir
4/X8P5ugOveQjBJLIPWJu0AQHP8uX8vgnvStYQsJw+p7nZFgefTnr/U4NwEVRSi84A8njlBIEGce
XKosHu0Pp/3wAN1YdbSuNX9z+tTMvVmHlia73BRDDSmkYaJw2K4R/tdDl3HrBGAlueeStNusMeru
fE0cEaKsk62r6iQaUhxDC+MUgPna955LvVyZlCJZ4emVzXkh/R9jUxglSXaoFH7GfSDgdCCANy6x
a9dvluO9OVd+aGpyJyg6eJXusS5TZSSCR3UNXHwhyivZeVb6fGtE0Z0Llxoq9ek1zp3F8aGEi0+o
xUk53lBRQ6ikCQlq1IqpIqFGX09emGCmjOd5eg+R9ETxj3+MKItjG4Me+lqfh7LtVP1N4qlP0VAA
qqP8Y+VpSP06Zbp8ozcbI6K2WsfQxcO+2wQRw9m6jJ5mlP9w0dBYuU3ywqjsB1+T8c3FcBl30QMZ
EhPdvV0chuB46gejj4DoKDf47V+aRItC7ftHFVr9uWIw+k+X7FwEKHF6G2d8GlIGjCwhX5NEAtfj
JWY6IEqhVDR7SCHhS0/w2FYucMXTVsbTPdnIIysTx0FfSJcHP9BtzRpuFMpvYhc/xnnIzCITvkWm
Iviee3TN+4UhjzPLUw6/4ORl0DwTEVqztmxHAV5GOyekjaQ4f3UYqR0wcga/TZR4vItg2kiIikyn
S1o+8r6xTm8haJq706goMlp71JdFeuXYRGtoqZj4nWQD6dhqQ/grr6ObprNuGBsRLPiPuV2DMgQl
CHCFgkTqsS3DbSOaAQZj3XVcVCl1F2i03DktAyhOn4s5r2jxvmGFw4de6bEhLYkECUlKyxYld9Pp
BuXcdC3rv31qwapU705boyDz7RjCPwCapQN35YtM9lCGmBNl8mDaklKOMiHps88wR/CEfmv7Ax3R
XKbSmIDjNtxsB5OyW1FGeQsatDZMR/9c+DlzLuzw54x/fhAsNo7hfEki2IURbpqK0add0twgT/HU
ZDpkqFAP0fiP75mOvUvLbodqBCly+pHrRK+1mC7VYeeSAyJXSGKA/3VO2uRzpIUDxrYyQEYl4jmj
gfcDU2O1WF9HbrG1rHLdp+rKKcQrSevCFar+69M7MucmDuyr42NzsCF1zmFoisqykf+g21Gtmh4h
G+UtNZ46hlrgLGk2tAsh+8xhx7mDj4IMA/NgCqfNEgZgWIlo2pXT3DTMVlCC3gUdr/95YHNkZ+KK
ei0U3Fwb4dRlTNef9qDXlDhbo/idDsLPv9hJnZntskTCyu063knEknQ1b0rRlpnsyhCI+Nq3kis3
qHeDWgE4Fe7ysnEZyrk0/nnGTcEaobaI7yDamY5X74qhiTLG5wD6L546NT7T5G5v+uWmUhec1JKl
ycvlZkqcVm4r2iG+Q0Moxwr8cx9cxqApC7539oigcoW+ukaCMaWLFKroGWbMAxy1obcq1HifZeG1
1wk/Tn+1WTugR2W00WFYi5MjEvlVV8G7Vu1SLTraVii99GYZQ+eougXPO2fq8N2fHBDypaIeBk0l
f3TtugfC22grr1H/xgyPiDxWgsdQ7fgcZp4EfY982a7TbFfq0WWhW+c6Q49Ob9xc2VGlAkQeLEkU
tacZU59HjD7xx0k2sncfV9lPU3NAUlltxPRhP15JmYaMjgwSxncp/TrargeQk0ETVCKG0yYtlYjT
P2nOlx3+ovH4HvgyvS56IafTawtO/ztLi6uIqzFq/jQEgNprmja3TWre9k3cL1ieuxiHlidRa60H
huTW7AVD0FYOSY0YXnr6SyksjdubO0OHhibHVdIEv1IrCqt6gru2fkMx8dBHOr2PM48kXxYZJph0
Bj5anuwjUN5Bh41r+3oPOsJtATkm3ULDYn4l/xiZvMQ6HYtA5FjZeesFa791rwPDv0xEOVl44WYC
Hg4pwglQz0xNmiI2e9PJDWJg1c6VO3TmwIfqWyd9K/r3VIwfT+/c7KLGgjQsbgT7p3dPMQGmxlWs
27JvnNdK8gGE8TpM+79412QoduBfaap9A6F21F4CwcOTMH57oyI05SXXrdbaNbPy/mJB42SMcetG
WPPxUSCjjSt/3DwH4jTd21XAxC5XvD9tZfb6EAJBRERVXp0Gv6UV5K5vhgyllrw1KMdN2XcUIrqV
Gy58oCVLExdRKlKqRE3k2EMJ6qntqkcj1GxRyC+Csfl+ellf6uLTHIzsBFYEEyKY4DPZvQYdrDys
K9X2e1BwTrp1IGVlWtCtJDUpLuNIsgsJREUqsG6hkj4tCm3b3tReiyEE2yaqzcroPVspFBVmYAr4
PYKwxljEFz92L9QhIbtSTNRAUzs2jK3XF+f0T99PL2P2UBtITsood4yV8uMzANmoz4VI022li7au
q/yMzOhNE4L4by4qeRYQTJMhOtNan6SpwEAKi8xECX7EhUEXre1h1vjJj6Ewsl0gQqo4vTR5/ALT
L8QVYtKAMk5GmT5iHPzSZOC8aZcSDAVZycAJDgrkqUAg7gV0LAQ5A2aTEV1bZIhhSg00YuFN67x9
HUSf0OCFbT4AHx1prYNWbs2wvYJHfdulTJlMk3zhQo4OfvKDdZQjRuciM99Cn/hmxfF4Ub1ysK1e
JDxPgEaGZWq3IYk9QyDv9DBpmNTl/VvP4z8WYqUZw8TrVEfJU+i5ahPDjqsLbUx7Gxpo7T+IjZOv
TKO5JLwnreutD7HQN5LUw8lwIArSRGbubpCdlzA6KFtCoSo6IQQwKF/FcC82ZgjTcNQePP1B584q
jUckUsmkKa9MbtwQAaAS40ix4x6+t5DA3KqcK6L/BT8y96iovChgsSiC4xqP70TnlYqj+7FkVy34
4VgAyxeE2kMhlZdxHGZbP48+Tq9M/f7hGR/xj8WJ56ocxgTXdaLYZSiwo1oLd9JZKN18xzTBnYIJ
AHxgpFLRVD1eVi/mesKIMNlG01BftRVIK81yP/QURlzbpHxpv/CB6tdMxwNRGcnnoM3on6nPQheq
G6k2zjMg3pLQfZAenAlVeyUkIZW0OPop5ep5pXJMY11/SJ2qWDtFs2eCyz5o87PTmzXn5qk5wNaS
IG3it47XAa5WpRVMRRvAbLCHsMKA1iThH7lQrxWzzRZu5ezH0SkzE1/QHPrijR1Enp5fGBBvXcUG
sIjKpgSfQg/uT69prpQyttQN0HfcwG95XuE2NTsuU37VlH0a62dJLazZzB+JVl2KubnWA2sbMIxV
SIL3th3OULPctd2v0z9jdqkHv2JyRNw0CqweCLvd1EzkNbPiI7ecm9M2ZnwNXSWezS94zje9k9zy
vcYdcgt+DA9flTQ/2wH3gjgnOFi4cyCbM+aBKwtf8etYTJzrkd1J6lR0gS/ITSfamVo8Uq171ONy
m4kG+UMmfoiddOvoxUseuO9+r17Dk3t0ApcpklmykgB+rpqWim7SlfU21RjrmOjWk+goEBW8T4DP
zwX8u9py95kj7sKoQA50UJjQaYXXnZfD2mZcvEBmZHX5L7BxVxIT7VZmXjx7gDdXUSXfm7p/7atA
UvVw+FFm1UXfDPve7QaCi/INqd5iRftBQ1XBjVaVwxhgn+MgVtLGM6OHSLAYbFr6OyamLIQIX+34
yc6NUsNfnCwKfVNWViBVVlmlhWVDr9A3rEBegSFC7BRRHeA7WrYeekah+6UmjsN1H8xAS+97Qai2
sV4F2zR6CjUXjRh4W4WPapBjld1fhBcaykuACih8EgYd+4QhDRmD2fWmbTUPafwSu/pGA4TbhyDR
+Vh/c4L/MfY9ZmJqnNjIdtcr1r71e0bL5nzbVnaTldgayVoqKbix6N+nDc89TBroObSSUcGj+nW8
ShdFEyERUuRMUC6QNOSJg9cyQB2gfgOSuTltbO61PTQ23VLNdPzBoBUdBXWzK6LoQx+ccleo7t8U
NWjAEBka4/NkTN51kmscfV9RXHObTSdRjh9nRKf59i8WhP4KRXYQblTHj3evlEJZqgecm9wajKxV
Ec9wN7UyLBzFueeJtOB/zYw+9uC50F3R1axSGWwRYjw0wV0sfJpSfB4G3p8viA80CrzITCf7llmp
gwJUvB7BAqDpI4iCkGy656HTFo7dzEk4sjM5CWGYuhZ6B+QzQQUJDgkZsTKfylL489eHkiCIHbSs
xpxq4qHl0tQddJ0HWzaRHAjCcw0G5R+fAf5+i1PGllFBm1zdQRbJrcF62EHlnxUuQQORvSkIC2dg
zmWCJ6FWMPZ8kKIat/TgECSkI0nXEkLKdUA5zMr2lVy8mzF0scoVrlxjuAoLzOqu9QLv5KIv0bUR
4wdPzi8Qnr9IckXZMJPOXXuCsNT6mnEjTK0ic4XmS3I0LWREvsFjSI3G1poHQf/UNSTOelqnEpih
dsFXzpwdUhpL/ZouB7p3suF+7YdiFYui3UbSm2+U12izX0hprf3Vjo8qe6OO3vcyQ970aRjFIJLC
ULysg9jgkJZ3vmZ1617zFUSrzBfdp10sFNF72oX3Lp3lNAV3oYrddemrjz5k8iFMP/xA+Dh96vTR
tUxe0BEqaAJikpitN31B+05vGlMK4T3o2SP10w+/UIWVRgNvFY4suXCoEO5KUerKUNMrTIaRR4qr
rWX0OMQsenaM9KkSgnOnVa5y5Oo2QydKuywr3wyr31fe8DOo0wdPKF69xHlOC6RGQijptfpbqpEm
8vpqp1u5hVSG6cFnUWBkDZW4Y/Cyu+JXC1t/5C6LRnoZUvJYJVXz6GawVRylh/QEF7QbvGuNPnqB
I1plqYxgkyzYquhsMxoRVtpu1EL6JakRpMNYYs5Dv1O7VFlbcnGfFxBAulr1dlLaJOSTcrcxB/ES
qYq1oKDktbDZc3sNqEYbOyZUGsZvcXD1cC1FnJQtzdaifESyYivIyLpnxmUlSwum5g43fkqT+Esl
uqCTWy7EimB4qSHabMhd51QjGtndiXX84/SSluxMHLAQVqmm1i7Et9b5BWzqUstyRKn4gqftzAGl
KAyjrcaIkFHp4NtLnOYIiQ2KbRbZp0lvdGfpTb8i7NwmRfHshLG1Iem/iDvzMvGYoZ7p2o3uQwwH
nfYbdbN0jTRldS8NIHRP/7Zxjd+ukAXUkOd7dF2Tx8EXUzAvcBHsSIUqW1zLbQ7S+U7oX0/bmd3r
f+x8abkdHJ8kVP2MriZtMAceT++lECEJGODWQt0/bWquPww7gT4OfUUWNe0PD8imZLXMd5VKwkdN
Tm5LIb0HKGCsiLjvW7n/XRYqoiIUTwXwnGHHIPeF3zCT8jFfgtGwY1EFHNXkDEdlUEpKKCgMvlCg
W+v1uYAwZCbKJYz74d7sq99upHIGco1hnaEQrpvQAvfd5Y8ujDfF6eKFUzj3PJEE6xqpMOMtpxc4
LnQd/mMg2kmsPQVReoMW52U4ZG+SoqNIMnye3oHx4EwP1giV0MegGjDiZAOcKtLioApBfjZvRiWf
hY4ChEENfhUGRNBUqftVA8uXM1cs3bfZlR6YntxrycV/0VMDSe+9hhdx+ZYAhcoYs7kEpZ83hKUx
wuZ6T2JSCaq7ipQYIMBWheIltzuo29RoFOJswQjXjuV0C19x9lyN7CDqTWMZTT52w1aQmJI5ZKrd
qFSEFP8sVMOFitacS6Dw/r8mJp5eFdEV1EK2L5OpJEe/yqpfi8JNuai3OXdC6F6IY+JgELodL8VM
/c5vxdywGRmz93Xl3JHlhRx7zusQJdEB4BgSH0wOIbIqGqzpWLVd9HDR7YheNDk9AzKyPX3Y574K
vCxEuvE2JFsTB98NcG0rDy/a5t71UPX3LoT40yZmvgpFRCZgjUbo+0zOWtoC61IqeERKfteIv5I2
WCmBu4qthUdxZikjPgz0LNrsjCSfLCUM5aHSFfpKbT5c53q2rSDWn17KvAmYbCAWeeOnH14Ku0hz
G0e3Db9tV5lG1k3mfX/ayEw9jISEwHDsI1GanayjMnLd0QLPsauoMDbQYaA75gi5CQm4br8dnsQ0
e/UVI15Y3FzJ8cjw5IYOWR618tiYK+iwbhwleh1MIJdWjLQIjcGHIE8u3bS49cXCW1U1paeurxm9
ZMnd2tEWsWvfrwDFz7GAQ76kw8SY7EMQCzlpNfuQtg7ycMHKC4ctpKs/Pp6Y0YE1gFuj0jkNxf0m
kfK8UCHvKKQInWP3Wf/uev11lcj65vSnnVkSeuBQCqgVjRjlyVWQ+zpPhwxM7QBuOAAflGWfOaIw
p618d+7GkZWJ7xCkTEY9U6YqBPc6yGDTBnZKpaamTqgvwcm/n1aEZKFmquyhhgrv5MmqXYQoOrOQ
wc5e5fGtp0v70NhWdD2jTN002VJhT/4OiMYgQZJJmD3GfuPqD+KxWqxpOiSE84oVr3rhxaIOmiHz
qqUpmmeIVYfoKLT+ToQR2cMe1Nt9DNsvtm7kLLXNWrzwMuREo73X3UdwjE/v/XcPgQY8vVMDuhYi
u9NDa9Wu3mW9KtmBll/ItfuoRVCaT9uYO0U6HgK0Bh0IjBzvQC/nSpvXA7iDpEdoJ/mUG+Q03Hyp
MP9dAI8shsth4VKBJYOkPDYEZzxCVBqQW5O7F1GVSGi9U72IGprUmXMl6PIjyhOfsqCmdEOJjhXP
3HtNc64y91Lr1HMxrX6ksn+uKTJ0PPetrtqFJ3/mrCt0KpG2h3mMl5icda3wnKquqID6FW3yqLFr
U7+wWnNXdu6egvnT6a3//pZxbcl4gJCxLwypO94RsdJ7P2pR1ixipOoTtDCaZ0RO92p8d9rQd4lo
Kl6HlibO2FCq2GsTLnEVo3BndPu4bc+orZcb0U2vKZisvUy66HyjRZioW3IhMw1gzBPaqMg7MplS
nFzrAS1lJ6McYLdtsG9bY5vk2pmmvZMarKP+MlHiGwSEN9Bn1+FQbjzwCJ387HV7tWjugxZlIOVN
EJcIAzNfm19F1MooMxKkqa/OCv5jFiidnRTpDgGtrTEkq7S6S2N0UISFxG/mKh8aMydg2UGH3wyf
oLMHR7r0lchOI3kB9zi7HgJWHKeIVPkX6u7Al4FE8XV0hNEMpEWRXxY1I2OFleX/sswlpzF/oA5s
TW5KqOlxaHjghtxOgYsYNGdWovweDMS5ZSm5rkREudzMEldabu4ET1hAAc8tdTxSkHdp2ZPgHt+c
rkdQulVc2RbRR6FJ1l4BA75jA3ZFnl6QjixEg3P2TEWTCByotFEMP7bXxHmhZQ11xqpU7wOzGQWP
P4JW3A2ldSf71QJfcNYcTp9++pi/T32yFKLFxNy7jsztShmcm4RZRJDGY9CI9eCdnXYOX/rwxykq
M10OrE0WBwkmND095x54CJAW8nlpeNe97N62nRxuJDF/F6SW3lvl3iuV9moU6o+gzm5TxHa3ZeRB
ga5/Dl0wbMHkvWaxde2n+rZxcOOVV94JaE+VrvhXOzROfWWyyYhVPf4gqSB2lu5IHYrJ8kXhUHKU
O2p9VYwUoR6TeMYewh+nN2r2q5B8gG+gS0lKf2yztqI8TxzulyS86yr42+xBUl/HD5NHw8JHmXsa
SNjoOcKTpCU3SQpruXR7K4MfmXfuE9/jIs+yhy5Pr5FTWnocJq7JQr5iJP+DxGU/4U6N6z7wG6Wj
Aw9RdMFWmmQbZ+EmrZgfkAk79NJEQXsynBfX7+wmu/CNp0AZFb/8jaktvL3TR+LrZ3C9wFJBmcGB
TVxKPbixUFbg6wLjicI+LK16ZVTthioGxArNTNaK/hmJ9yZTJ1sDtcHmBQY2cDj13cjRBRxKJCCA
zJvlUr9lEpX+65dRKiZ2QYzjG9C7Sx2mmUK3sCOx++Q+bIKaSdyZdpZgVwXVIqB1f/qsTdOnL5uj
FgelOwRQQOgff5SuHULJ7EwBNFJ5ISAT1wwMNKESsvajbBP4uY1qxMqQmzPFolvr6fvCo76XfZz+
HeOmH/iGr59Br0YDwzdOlvjyHQdnA0liqO6RZtle/FQYD4W49dtff2yCtj/NG2Qf6AZ8TV4+MAHJ
wnQZ6DDuLrG3ylByxUWf+A9bReNKQAx/dc3GdGkaS8MkR6Yoyh3aCjUFOHPdgylT/CXu3OTiYgbB
AbZLwntTAPnq1RyspjaVJlXFQbDF4aYUX9U8P2uCT6bg7E7v2sQZ/csOmRJJqwyKd1pLT2n4iAEq
l7Y23EaWbTCRok2eVOstwjOdNvX9DIzq2ICh4BEblMgn70PiV4krpjFAx0Y6DwnjENtLrE1MT33B
0veLBjhRxO+NcEoo25MUQaYUHBcdy5Ed/HhcJ90GVsx73yJjPbhneqA9xVXpLFidWx+lfZH0BJb0
t5l/WmCkiol+lV1kymtfine+rt+aleAu2PnuZ1kdreGxC03B55uOQqIjMW8Gli0YEtqa0d7s/PvT
n2ru9OHBuankz4A4Js+GEneUelI20A0qMDLylSr0l46RvCCKuhCCzfhrlsPUMT4VnMPv9DzVHaqA
qrc93HBxvdv2uX+XCdWv/KfuTniTX83X9hFJxyvnWl1Y5uxOAjcc6dkGzkk+do5J1zcZQ2+QEomj
K8iqH0HYLeDIZk0QfeGCRwGBKZwxTGtGqiB+YPtW/drn3UXWyQs0hvFjHPtWXab4hyQSWPzv/Mas
awqXed+ObcRWiORd1q8rZouEEaKiGklPITlvWhk8ZW71cfqYTMP30XuM0PIxIeMDEkYfb2DpFgSy
DDexO1nYNXl4pjjJJTEVokfDqyt7l5ISPVupv2W+9JLQ+cx1w2eNOO0RpvftulUZZGkJcS/bD/ZB
+ppEn4OwRNxYsjE5IGmulk2KgpcNyogp1I3EWCcEgWuknU7v5IzHOlrMxDfqCAd7UgxH1YSPuI4Q
+N+HtXfRhfmbqLSPidDcymXxctrozNmknQdymLuHVLw5CdjcqibWDQrTjplToavNnRV0+9MmZjeQ
j0PsQYuMPOT4gHgyyR2lENQW5OpssIKHNAWQ3bcLYfyMv6K6DtSMPJwnRpmYoRZoZUbGo5wJ9lAP
G81/VEKQ85W1/eP1YAiuNxVw9u07Vw89/UAgyFCZHCUBmaTkv66y99NWZpdDDR2IO2EnNa7JrhWi
L2UVjz9JUG+h/Zyj+H2XLOG5Z4JDPO6Y9fBqabwp4wE5CDK8XE9Vz0dBRcrRYXWD4MaTsh7Rfjfb
60nabEor+qnmWnhNi8MdZy1GqwZ1UclXf9ZeKK1PL3vmEhz9nPEwHfwcnmnDp+9EgOAFP/tEQmRU
5gvSchLXRu2s3F7s16mptJv/M7vj5ziwawkwxF0RB6rWH0UBnan+UKsGpjPVae25bZ5Pm5u5EyyT
I8kIg3EW38SpIA1pSbTqgNk4LyJjFIIh2yBGsjptZSpjMfrm8TmlXmaR+jP17HhVlQuDxBKI7FIV
ZQcxNSByt/JLbaX3Prp1XhRs4fsgeQsLVHGvBGq6u6413uLcOo+tQl8Fg39GuStfdf7Q3hhB2l0l
GXQgBDMvjKj0tpU23EuVa50XKdp0srKlS3yPcPvPvEK8Pxe6tdpZD33mrKs4RDmvfDi9xJmNNJER
oEECxowXfOK/QkTHm55RF8iWqwykbFFBf9Dz7Oy0lZnLiBXU/0DLAkib7mMo+GFYBT3Pq/ic9b+t
UF9X1bPnLKVqS3YmVdy4E2ShD7ETwWAQL2MwDBJypZW+cDBmvL4p6RZRD6IV5OmT45f3tYoa2Ei3
77qdgmazqraPp7dsJiKBzUyIiqYmyM/pLJza8PO+SAzBdloGo+q9W288p7xAdeTF1dsnZwBAoKa+
nfRCvaDeMrOLENCJ6EZUI1yhyamXMiaRAvjiTYur20yKr7yge1Oq+l5OpAUvPXP8MDVmNHTCIQ5O
vLQYQA+vKtxV2r9V/bNCm6dSF4747HJIMkG+gEokFj++xEKbaRUgMgdWh7RzDIb4OWK508vyxXJQ
vzn92eYWxFOgsXH0rIFeHhtLvaR2OoUF5YLYblqN4TuCNQ7D9aQllPPcuqhHqmNlEvGJbw82oz46
NyCwkmsH4V3fc1aRFWsryW0+HV9bcPBzcapyaG7yqRxHDaKkRfRJT6PzrIwZrlUJ/qpqxroIQvea
viYSunCZRMlAlf4vohOcFAXGERWGRsJkX3nFJMfA4UP7hr505ZsMXzNom3tLKfbo8SapAEN6GRNn
GVy/bw86iW3qQijkJdPkzJbT7MFJO2ld+7qzdUWGD5hLbPAli+OZOng7xw/cZ5ZrMY8ggluAyM+A
WEKlBBs597denC24lhnvpYpMoKaMhJqvMm0BqVJPXU1JLDTehY1a2sawVHmZuQV0cnAfcM+5CtbE
PxrNiMvsWstu8MPOXdg9DNrL6Ys2s2mUJwy0hdFjJGWbXDQ3sbSOQFawEzl9cAXvl5A090jZ+n59
3tZyvXCvZ/aMid+0+CnMjmoMk2/kZOgCqh7MmFpO1DUnZCsLWbxgZG7b2DWiVuotcPgmRkJTkIu+
Zk1p9kuQKySe9iKDDU5v3JKRcWMPTptuuElWlA0lFt28RILvswnjM6Xz0gU7czt2+IBNPpCeq2lt
DT4fyJd+ZI4ir7RAMNenFzN3CkafMMaBAFmn4UuVM9XUGwAo5/VHpVdw9oRtjGqFixCNlC0dghmP
a0KP+mp1UcCcPoxOJwAvDMlcXMb6RMTueRBtguYul+5PL2tu7xQqHZQGuPyICh1/o8ErxCFLZHyQ
XCeMm2iuNWFRq2pu7w6NTA4CWtZFpvqee9Envw3T3VUMhnFKRl5EzxS5z0+vaAo4HkNpklfuEIXY
sdE7OdtFlBZN7gscB7evV2ASo3tT7Ic1g8MZ3S6QnTQSk9NSaddH3aOc99ugkrZd46MVrSBhHmfM
tXc3kHXF/emfNpMyQaxhnK4EX4QO5uSX9R3CCMVYgBmsd6t6kEvzjm70FnGglRS5d0n5hyyor60g
siJyJPAe0YbHX9eyKlHlOREAAxfnidR1K0sqfwJ1eTy9sJlTBAKQgTJfuAYo+cd2zM6NGHfETU8Z
561I3a3TL9VcZm4EbZiR8AB3hOB+4uh1ZFObAVqIbfYAZ0VZuE4HhtgqXt5swDWUC9d9xncxNY7S
sKxpoEOmc/kAWA1BppeObdXCpd8n3sr13BKZaOXsL7ZOQ+SXoiM13P8m7bt2Y8fVLp9IgCQq3ipU
crnsctq2bwSHbVI5kFTg08/Snh8ztlxThXOmcYDug25sliTy4xdWWOIRSoOLxOnRGHNNAQVmaTz3
RPw9v8aph7FQDgGFA4IzWQoK00n1ozSR0tDMvCGFf0OSdKvDNOb8MkuFn3m7QX4fgrcQTjGxaxeJ
G8lFV9LRQiffdLZ1pR/7vAdddfqq9akJcS5gIQMcImivENQZvRapx8xUmTpD7uG/lMOmbaAXftTJ
Z8doBvFn7sDbi3TO74ZKesCo7kq4RzWTimFeFrTtn/OPfiLCzfr2yNYQeMxfAyAkVW0uGDpnAIh9
wIkdOur3JRTgHANufIXLL2yakw/1r4M8M/x/zYFcpQ8FdNfA7Iadid3tteKgDx/nH+lUHAVpA5IR
yEYwAl3yzWDGPBo5y8B/nWY/rzp9tnI4fTt1sidWNsYtJg2pb78NYBTF3aDtXV0cG57cYo6jXw1d
ftV19moAavjCfX8qFOCxkfDpM91u2QkF/Wqyp0QHd7h/zNCKkej2Fs4BJiAXFvodr7EGuq04NqgF
EHd+hjVamzXukiHZMVOEo00Dah+Q7zkFzJ7ER/qfd0hm4B/Ge7OQAuip8yb7li9xkM0yu8eln5Z/
eOoGXfnErAsb9XekxhroI4Pjia4WrsmfazRZy/xxDqMVrIEHh10l3iXK5T8Y/s+65ucaizCQT+mQ
V3ibO8lnrZq8/zTYEJeWdeQV5oj96B2A5SkiVMj3hpGtRQlJjNb2XyerEYHi6oH7TWxPusKIe3o3
YdOX6STMh+IWhsZgcWbOfxzt8Ysx9HEgkQIuwzLFb3vsfpAavZ0OmwPdfO5NqHINlyRRfp9arGLj
7UP1wcY1tngvLFVVbcLHe5e6eoYI0bPIb8GCyvLV+aNr/T4hWAnnVgdMGF2PJWil12nvtQMGFIbh
xLCeiAo+hUPlwR0MgCIwoZGJ3Dn2sEdD+Ubr6ZNWzi7h5crIm21LZaiXkK0htwbl2zLNYtZ91Gbz
qlEvdAcCc2gPilg9SB8qHAt6O9lbC1I/auzCvrfjKZ0pICJKExGZeTFLTMTSkiFVMvSHOkL0HeB7
4UoeNjnATU0XTwMBpfL1/Gv4HZTxFvA/Y0YYYOK2eN9NYhmsofAecJp+a5nV3+JPbWvQW2jXKYPF
3vnVQGXD2Vnue6Bp8c6R4eGinc/et/Ob5AAbwL8Dc43M3gOBn0fWaDy7bVkHbuo/SgOD0qGfVm0K
Ny5TeClMOuE+NNUJyJoN/A3hgrGaBPmANgr+y84L7dqNJTxQmraMeAvoR49HigwFyDLxvtjg/Sn7
ZArgjAT0bAWtT/iFFkFH0h3J4K4M38PHMWF7zWmrVZN3n05RCJgjyUeSQFYgaQdn3RDrAPJIBRCG
/seZ1DWj5n0qmqecDB0AmdpaS7L3VJqHjrf1pkrTW9sRcI2p9wnhOXYVPTpu0kaNW76mqofPeo+Y
DPk+2D1krh8alXNr1Oaq4o0Z1lpdBJbVzU6sXSCNNA2slnyh3bMRUj6NwHOF0NC9zhp5RBkMQQrd
W0FB+tZO9GMlHCsQU/WsMnLk0AMKUggj0tR64+50DxfBNa/5kzOaEUw8gCjJ4S6lSv1P7ThPJZfj
lltRYmSvQiN7oxwPSGaagHFrr9LuL2fD/eB0R78hTWiCeRryojr0frktTEhr+R7AP54K66qLylol
IXWYG5TC+ex08dZxe4KIEnmF01SyEnXuxwo1FRc+LIXhO6jDQn41m1/XbFhNnEcOdBdu+2LYJwWF
hVfjvgwJ7lY+JdvChgTHWDl3PNHsDQAFt5bsX0EZ/dSgRhs4triyCX2TYv7ILiQomfdIdQYrOISE
0E3BV0rG7Bqa3woCbLYf06LQY+n4r4PkL0XrveSZAb9xf9a/NuE+MIIn3A72NWVqww0H+Bg9/wBt
A654XAuIAFGxmyBuWbsWdrSTX0MTcesiH8BIwZvWpV59ZYXz0LbDC9DTUC9RyWcr9C9SW4deh9Q2
BPmxJ401bekTUSUJeDvqVzxP9AiEoqtsMB1QrabYAPu/GCHoKzSYDyZOpUeO0g6sRhwj+Utqq6Pq
jLfaKj8whXnT/OyTZnm14fUE9LRP4y4bh7UQtYBdMhz9xsKbgly0X7Ly42rwkPflzSPxqmfXg01h
XVngR/oHDfaShkqfUzF9unr3VFa1jHVRyLVTa25gFzCyLHsYLtJhgM59khzaybfXskPMqq3sVlbp
bdti6gV71WcxNHdaAzN1v79toH0adrabhbox7IDr2gpHzrn3vceNT2l6d6Twjpj0wqDbI1eA4zw7
Qw2bBnUcPf/RS0f4elfaFklQMVunFNt5urIznOKPD+3bkA9ynVDtlsrsWavxz4RuNW6G+Gy3eetd
A9WJuVBqlmEL69hgkO2t59bbRutXCdSAOgrj2sLuDyDItFcAkMTSqLZWw3YexxygFFXoKltsS/T9
YbhbwEfag/5J72XVyi67IzdgUEm07NVIAI+1kftBA3IFKbE24NpwyClJbiBEbIRZO/wxRF7h3eGr
CJduc0PrgpSmZmBNKVytK8XXkFpS8DbpjpJMAubHJOqy9nPo4RRTIoZBef1d2SXihTB9BBv7LTf8
Ph7yCQa+XYO2qVk8wY/zXYeYfgy1k8ekhMSRlmUfus2gKZpp42Ys3dsmKe7HHK1jjWrwqmwh+ElH
duWbFZ6tEXcKMD+SeXsdMzN4sz/1oNuEkOy5IYw2oew5C0F0u9ZIfpPCYzvuR5PAQlhLIhzYLJqm
6Th07htN/a+JwmSkgFCA3uH/2GkeDAaQlKwpnq3av4ITSZy3+tZI1Jo6DuaK7gg+j50/MH3wV5wW
7h4dQnjlTU5M0Z+M5DBEozba8zymDhK3v8Y+HzCPLI6YBlSfuUAnqmXsua/7o46tqDQo23cEprKd
N75Do/a+LAcW5LpxA4EJBwbxxmF0/Bfl+wR/qL4VoNv3drKWkkVTwrdALMVmBZsQ4rXHbqBOUIzy
ODHQ1nS7PNjjGInZ47p0FZ9lzR5sMcRC2Vsf89gc/104yt4KZK+tuePdsMy68Vq68UrrkXsZFMAY
5AKGSs/BEauNMJ3oEDCvL8MiwSyTpX4elSYsmXMrhA8FODhV+SBBKaBdEwx0fE1ml+da5Cu/qh7s
BE2fvgYuyanfYJ/62CXa0aJIOYo52dBZDaRS2USjB+2limR3dEQ+JNtpQMIjP0c9+yMLeBim7Fj5
gx2b+ZRt0PN41XwYYZ1PF+bk41eygFk+8ALw0sHffiYLuNf6rq3QuGZNdsdsOG4PaJI26tkd2k1a
p3Au7PMMXs/ieH7hU1kohDnB+UGGAsDDnMV8y1KmrIRnAhpUO5JDNgkCWUYHpzPo0Z1f5lQKiuoR
czDIdAJCu6i7ITTKW783/J0HfoWPaUOqw0NVP9DsAmbr5PM4s+aIA6artZRpsqkhPXjDQ826ayOv
hfEvIVCXqy+JBZ9ax0MrCAk1umlopi3eG6QZJzg2Y96GEymQhlU83RTsEl7wVNIKVihYwRZMgtFH
WSxTpFox4SeAskggppHDcamDHRKcQsFhhMR6YkbnP9TJBYE1Rp07W1stP5Tw26LJazxXncOlEwdW
lVBdtsctQCzOJRlE80RJDUdALOSC6Eew6uLxzNI2NQV/HqlP1+Uw3g7IiorauOqMaj36gkWFYvpm
6IFv5l6x9Wl29LoJtrutvE5FdlVkmFOYqDSgHgbHNmP8dCc1hqgy6Vr3is86c+Cs2nFnbbXObHOW
IcPJBlxC8gGk00uYsxNvD+z32UWPoPP1y0+O8rRIzcIZdxC9X9Xis5nyKEMo9zi8ift+ff5bndiD
aBWiowtpNh1nd1Fh1HTipGP2uCualwTXkqchwYHi0PlVTn4jbPR5BAXdQH+xim0XY15WBppZRv1u
ecU198t2VTawrJ2v5RT+QiFkfS8AI0+8SdCuUTbN7SbnV7WGmZdUXWZiVki00FdXGSpGj77V6q9b
XoAdnHiNKPJBCZ4hmOizzP/+WwjUtNEQ9QyqyCv1x6nKe0vVN4Yv78+/x39K0csYD6AspiroomFs
Pj/yt3UcB5VvguRzV7PkBl5tFAWd5YeAD7EA2kXg3XD3mmgaLIbGDmO++s7srRtLF+hpueTNsgsE
ZkPgls4fZQ3hJnQX7yTM3nDjud4KFkIfIslDzx32CmieSAEkeGkvnIjjkGS1zLkTPte2i+vCkvDw
zCao4I3sbqjGuOL3o1RxUWnXLhy1zZSuGKApHoBKEOPd0DKJajiNDxZ7L3LfCYcaHG+wvmHu+DIN
0OlFhWeh5hH+qz1kBzgCBdr0afnJmvVdYPpu7DQ5nLclRiIE8ajawLw97jPtldhp7CbNajQtnGYn
gIMwBHPFytZBP+vHOO0ZpPjJVdLLw8RhbGmI0JvryVlGj+lHTZQBZu4h4bfwvHzgQwnp2fYLVeJK
Q7GWJcUeMWstyAS6A5ZP6LXtDdsBUCwLlMVxll5UN0VSxllp7jI1bbXSCq3qGonQFmOI62JqQX0z
6VqDf6hdpVlgN90O4rthCYJzYEhzPwtSjkzCVO8Sr3E+lIu9BgQNukoznB0Iq8V96ztaUdUcGI3S
tOFJ7z9U7vjn/H4+cWyAcER3H0kDMCfLybRVyNFvdY5qzIZuf4s0iz2XyNzOr/KPk7F4ktkeAJT9
+XF+NeMmBRVYloNNX3sljLfSG6PL66BKpxcx9EiGrTbSvTpuRR0LK9t6bbI5/wv+gcTO/YJFAHT9
ouwMjtwl8bFfIJV3SDPpgDfiRpnRg3UovcBz8td8gos5FTzynelGZOVz1aCNIzQ1RUVNzRV6M+9S
iZXJ4YzSaigX+3FAQQnSnCBfttlvprKIhdc+SHjehKUHm/gkdaBgqiB/ZGj5vrblFZLDPrBtCsX2
7s4vSCz6+o4SxsJOiCKoEsTlVg2QkKUsbqbiwGsXdCr5lvRg6+dO0gR62zxiRLGyhHOUhXuBFAAq
5M/NB/4ElPW+6U0sgoTe6bmX+Km9GxqOwgDOvth9sw13+rcj7VMPdswKd7YZZZUBjldW7G1P0VjA
vkZadWwbZUxkv81oOQac9M06L+mbKuRB10QW5BLK7kxVMfpiG5E0sdFb25Sia8HoTTN2+6KE3Fw2
1RuHtXuYmzxVnSdC6ej3UvCN49XrPJ1uPKjdB/rkPvm02wCFf2BGkeHrGlFNkP5OUxqBt3ql9DT2
Ei1KrPZKdOMB8Lu4LFFUuE4booz97Hx6dB38WRBWRRwvi51e8NumE3vlk6dKsW1JtW3vjiImbIxc
LbnKXdjQ2yR5TD2MnsFL/kDFiyyrNT6hX7EissA6SYaUBQLX+GkWsmX9seTwCrY092oUZh8VnQ1N
UIfcJFVWh1PvXBGj+cwZucpTep0aaBVmfo+YwyEWWk/+gbN+U3pgVjdSvxG5eZcUvb8yXbQjdaNw
1yUr1h2B3lYhOOpae+2gGzEBtFbSNg9bU0Kwu2MPKse6k0+9DXbbIy9EJJx8pwvxXhvyysvItelO
x87M35UYVeBX6ZEVYwySI2RdaxWafNjWuvMJubQGZb23r30gVespdgV3gpJYt96EcWCOatUugQ2h
qowdBxankqO+r2wFBTQJw3jbzu5SipyP+B1H7xKIMGfytj6nd1nS5AFHWgSBuRoKuPk1Tdy1suz3
0WxXrhxhaVLFM5UVQ0kzyAoDnj4MHBlu2lE+arcaH9aK4TDVrvHK2uxa6z2Bn8QAFqi9OrRJJwKz
NK5No3wYqLXJSuPO7zp0h5Lq2uwFHAjSSW6qwnwsB8ibVNoUVph2BKVq39Frxq1m0p3edbeSQYNf
uQOLMq1MoHTuN0Hi0yGsXF2FPiueNRPYfpbmIWRfrbBzy6PXgE5ruxoE0yfjwZDykA1wRQH6OZjq
ElgKpd2hf/js6RxE+yL0WmuHboOFro1/a8v0D5XqYeqLv6ZBnocufajmXwzdmC1QW6FuZodaM3fu
WMJYa8w9MB2dNBr4eGWN4pJa0CK5/J9QASUu+EaCgr/0j2rTpFNlCeVr18ZgAUksixqVfzmJ/qDx
fqf1MMzWBzTuLsT0kxEKEuVIxeAvtpytqbzXOpCqZ1msTB5okWTBSMoSclXdpfR5kTH97yfEIhjx
AIHyC1sFsaLSAoCHQHynDzJHRLw5TihDqvaSkMkSKflrqUWCyd1OVWAMmzvVJg/Ct7rAGtK4kuiJ
DMl0KPPkSavJVvpIWrSWP51/p4uM/dfq86f+lt66LtQdBgGFf49ZtzJtDgPPC2SuKLsaHc4PBTgB
51c8/WoB6pmVYmDPsqgeu8n3tQklBDTtJ1QHqu1DO/NvuVHf9+ZF+/pTzrlIc/7Pcv9e/7cH7GCx
Bz8WEFV880Oh1ecQ8ZBM+YaVz2XibjXqr/0iuQbz/NZqRYyh+IUJ1iLjmt8wSiJAJPXZfo8sZety
kvQwYwIWEFv6wdGTRyuDlBO1htX597rMuX4ttMh4GqDzQCKE5fQ4tpHQ1pZbB9xtwr7js8cepAMx
sWLubVH2keD5hdJvSW35n+X/j1fE0iXcSPMk6zmBk4f0/vAsg7Mgc/3ANMWN0XK06CbtC2oEB7Pu
ntpOVJgCuXWY57yMCE3/nn8ZJ7Y1itDZAgisTXRF5k34/asj0c+I4NDmdwlA4m4S9lkWV3nxpZfm
nNtfcqY8IZLj/FhxcZByg6GM0icDblDu0dDQYa70OqLUxYMSDr2JNNWj2h+vB6Wvy37cwOQYsBIC
FQx4D8bID9HdB/JKGzgmGE0Wgg9VhnoHxML5V3NKg/jHL10cQF/nkPD28Uv9TotZ0t0WHvRiK3Hv
lNDygiVgEygBSE+js6MhB5SG7qZDYqzZNYa8ntoJ0T+6lGLoYl8SnLnw3ZZMWzqBFsX0nuyaGtZ5
4FSaOnLqPHsbq+lJx+j6/LuYH/VbkfBvz6IDM7uq/FNZW+S8XV3Zg+DZPO3FZMQkKEoi3r9gDBrC
kZ1BwyO7JKx58gm/Lbk4pXoK1JVRUQBq/Ztqzg0zsR7ZCI0qSPrwPj7/gCeCLQw4/+8DzsHp2zmA
+q+Vp14KNgNDf7xChgUtRLi1gaJ9e36lE+XDj5UWJ06YtOkUta25qL4VDWORyoCQOL/Iqcvyxyrz
2/32PI0jZaFzYkFEEDbIErm76+UyGEd3BRAsCHPz1jH6Jmorue9de3t+/VOx/PvrXBxy4Ew11RNp
7SrxTJxqJRyYO5j+hV15aZXFAR0zv/J0NVdigj2ItL/TU/Zp9f8hMmq5+X9lcf2gkGnACavI3GOT
VFvDBYEs0egVtBg+Kivdj6Z+odF/cj8CsQQSLKpNKID+/H5pleiDhp4l1nReOh32Dylkg0mBQVNv
TO6F7XJptcXxziTT8xEQ7R0ptM0IBThLVvDccstnM7X/CxcidHQBbYXcwtwYXxzstvco5jUVVNJU
QcNpRJcAgexZV+rCmT510r4vtDjTtQBXeRobfTdZyLPbPrsrrEus23+39TIyzuOlGQgDjY8lucAs
RA51X5gC5VT5YZYSOHo01AV4NoNyi5d3YV2aLapu2En7jb/vBAYPwlo7MqmD0U4enI48j2WyQm6U
b4aJb2lXPkMtZNVAgnzVztqc6BNqhvbZWeTKKrpr4oldM1gH2qDJl/fOExVzp6VtHyeR7Hqa3fvo
y9WmhbSf2kkwDiAywTPNWum2wtDagDuXNb06etbFhTmtR9h5mVOyRs0Ft49CLwJk+lsOQ9jzQeHU
LjOhHKJ7czca0LOfe9oqp7wXCgPNpq7edIL2lgufgobpn7VjXmjTnAoNmB3Yng42IdrSi2/f9EYh
NRN5TeOxJ0ohl5/K6okM4Pudf6iTC2EWAuMnCC7/wrlVmkLDplDGDsMqCI8O/A4t5C2sqf/D4cu/
KAScMXQFoDyLYdLi3qjyNsHAeNapscvIpu8CIA0kI9GIgbSlXeLMLAGxv5ZbXCA0oTYbLW6AHp9n
N62E2lklvHxlA1fUmN3TUGLomBsj3Thu7gElkD3qEPlDqxsg/662TKBzhmmFXNq+JwNEfc6/9lN7
CSQrnDsMDmFOuwgiXee5XM9g+OUoUmIEzq11kXpo4rRAVvr9JX2kU1/5+3KLrYtMvdQaDyw9V1M3
lqOyQDUgcTrNhRrolNEBPi4EuoEaBx1vOTIULmxibclhjdOXRzlqACgwf0K3NKUwCQIvRvOg3cjy
KtQMDPf55NDQspMrJd13Whp20A7ZBw7F9USamyZHt5QPw35wp4OEjW/rFi3aLqKBU2WKG3NArmOz
+8IEshou48VqNMjeIt1NiunijID5crrqIyUOZvNTs58EzSIsC1X7vCuDwmisNcwNgOnisoELiO8F
bubpUVVmNQqrAQ1eht6W3aZPiV8/MtWKremoLiRF8jVBHhyZlv6WOB4miCZwg2b5CEEIFqQWu5ZW
c0SaXWIWCtFRD97AMUxXY+VcGlz9viVm9THoCf67ZxGdfkalTK+UUfvzzAeYOtAsDmV9SVvv92b9
ucRiXDHT+byBQ8zAMR9qB0K5sHEHKNm8RKw/0W76vnmWRYFnF5aRtJg315n9lunyAAjusWyaLBKk
3JuueC8b578ItAB06LB0haIJ8PM/X58hiCbV6CPTY92RjeRRal1MykvMkVMHEHBxXB+QC9TRff+5
DNUVwnyBrJmmzx3/Msiqps2FLOhUxQH2GaTowFO1wPD5uQbGEzkkQdCAoENSXbW2t5ZWGeEEAC86
6jdk6qz4P49i31dcRDFgHUc/HVx/N6W4O0Crb2r5AkgT+uLtJXrUyacDLwRsX8D7UfP/fDoGfIxj
Z0hUSN1G6PHr6MQnD/5gbUVSHx2gczfnH26OicvMCJqvEN4DwB+WRIudwSjhRt/BXclj6qEd8iaq
h+YgGbCltD/QPh3CqZruczP/OL/w7xMNTQmA3jDVB0sHhjE/n7SRnBVQHLZ3Cg5fRbUD9u/CTjm1
G23cPc6MaQJydnEXM0/6uZFD+XvyZkwpZtsDoHiXxtH/xpjLN2hDBn4mo+OvJXoJIwgY5IIbuRtg
MRvV7fhoKyVClZebWuP1S2VMU2hmmIPXurjKRyR887yha9FmL9rCDUybDTA8pPdJUu81dC4jzcEA
vtQhgDuY9njflNol2MapYAdCL9ics8PkL2JHXZVOpTIwaTRGnjOvxRzJb2RktO7GaJqv85/69GKo
IrB5wSpfghtyA5i5prGBsJklDiYeuBguJGrvuA//xUImngfkUR2CG4s9lQk/kyWtkACkFjCG75Pt
R6b1DkpS9P+30CLQcRAY6joDYq3TW4z5nnz+1fApKNSlaPf/2F1QboAWBRD0Szb5LJcsLSLJDryM
CEnnXuTOpgc9JXR9zFd98lDY3srV5S5jdlRIWC36w5Yn6drTADDIrL2XsoOT1HB3tcRjU1siBLcP
mvMtvaRA8o9/9esoIMdGKMEcBdIdP880rzQpwAyHWcFk/22h3JlpN6R5VqYegiCLKjLbdq0XU65j
bAQh7by6Frm1bnKxzsWlb7QUhvuXHIOVCYgISFnY6YucAdBfx88h2rbrlMb3wHlqOG/VW8+0j5lN
gKnAPu/Z3gcEN+ANOpugU0IoKcPIEGIw26ZVV2AoPJepA4JAnbVrxxDefxGjMDhAeEIchLH7YiPJ
inYs12cTbc3D6I0DoZFB8wfuoIxdaGmfulpAuERVD3jAjJ35+XFg4a5TUzkG/BwdCMsT/4X589Q2
WUNRFfPR/6YhA3AOZPEANZrtWH6uB//OgsoWOuuN9F9gO7Cua/C5FSxRLRhmwqSLrxIBGN35k3ny
KZF9oAiDIjNK/Z+rTkXRas4Iinqf3PiDitIKykNj0Jd5IIvn82udusKAbgHuDZgQVNuL7d5MHq/7
CRY+AEZiCODygEEl5kKoOXWL4Y8GlG/WfPplG1mmzEvAG0E9UahrHZpanT7dJJp7IQ842Yt0ICgB
ISQwC+EE8vPFmRizlM4AbXQb1FeL23ed8FmYdc1G2s4+hWl64BWGFaOfIaJe1X/Ov8ul3NS/0woW
Og4qJClxj85p87deKEPPJKOF4+84gJJ5B7KXECtlOCtkW1GDpkrGmk0j2pBKdGsK7zFnR8HaoyX8
PYPTswTuP2gt91ax7N3WoU1b9tee9EI11OuMN9sSKE2w0zZWhlvIIsUj8F/RQDXQB7pAWE+leq/a
/tJrnQ/wMiQieuPbgfhFAPH7+Vicu9xsUdmgnaLDVnlKkYrIgYWEWvd9UgE3V1SfSV7Bz2I02lCb
fANyNtk+rwcnPv+KT+2kWdHYA4Jy7rosymMA2RreQatz15EuMEURUfWkjP5Czf/PXHL5xN+WcRZh
V6bcQj0JTqHb8zffa/94I9mbijyWqQZrAbc6Tq2xkbW/TYj3SfrkuauSrTVlOwhlXE1U9WGC7Bps
RwJrXa97gHQj2K0+brBicpKQTNW95smV8Nw36TufVmvEmkvYhec4dbgRlAn+cFxlZNm7oFqeps7s
oOIrBqpDd3S6S94+J/f89zUWIdIzuWEXqOJ3KeyUXau8MiGyE0wmKIG0AsiG6bcgdgMurBScubRp
p4rkNmuw0ftJ3HdWBczR9FE33QdhRY3WYH4NMtZrKoHbQHsKfLrS3xcW6QMy+1U01nvZWmaUaEgP
RJfJOLWboxjx7zvPu+om4JSrKXs8v+1+v0jU1SjcZ5mSWQt28ZC4klhT0xoo2lFFIJWAJWKb+YWv
tST6I3z8XGWR7Atbjp3iub+zSy8UunrpMh3Kc53mBL2LHoZpl0lcc+WABzg2G2h9wNLdG9tQZOJL
2KXCxa8u3A+/D9z8m+ZeKiCDNrAlP8++PkpjwMZMdrnbB9A3AmJMol9zSQ/+5Av+v72Rpdiu5dNm
bD3soqaxYn9KP11eXbpWyT8t25/H2gXKEvW7paO1iZD282EgW+2gl8dcSNrwP/Xo3TY2edMlqjar
pBtbwawFoCDgWX0+ofdYA52kdNBaUxueUkm5g+7PSvaSxnqR1/BypgZwk5itMRonfAJYrXyYHPvd
8eVL6pRbPloPCadbMmLur3fkJTWNuC5BzM2Vc1P3wMu1TRtC9KuC7YM1BF0/rtOhwmQaLMipy/5y
dMxji1TamoDP4lbWX4eway9jh4a1TxyKfKEmvA1FVRyUGBbHBP4JzDQ28L2P08Z8mKzxcZJ8K3yA
IAkH6guq0I8p8m+jHVa5Rx5VS7cFr+MRTeeoTMHFpNpdN/QjiH4CXuojsF/CGYbA9/iDKQwSJxq8
QaHdCL4Gz+91F+hCzQd7yZ+lZ8A281UxAOcLYS8QGWUAyNTWn5oagg3mQ8boVzVKN2BuWu3b0XhK
Te/IevBXq05cwYruWRKpxZJXKBzztI0N6dy0tPdDCTt1VF7gG5JMALkKtFMAecdDKTP7utLZzWQC
TuFBKyUUA3kF8PxgseGqbns0ydMPGzAsx4G0UMrJa6Kr+8augHqbjGfaz+7sXMUQDBlCxjUedVr6
PqSNArPMo4GUSReRDMNMNa9co+Ef0Jp9TIkWN+W47rXp1ScdcPwTdyPLzO+1QjtYTrorpZXCU9g1
gqQq6gi6qS+6Mp5FDf2KifbPeufe2732h0x+DeGw6oMJ7TOhgJNp+Qsj7A5qr1sGLF0IyuAnKXMv
MHxx26sGvLiqYjFSxXFlTpCSb7GD0Ws5MnMsQe3zzTBvhhigAAOg6RaumGjK9bJ4yn3CIr2ANUs+
XWmtOLSAGkFkJkePvdu4lD3VVL/x+Ai3qPGdjCmaqD0CHrihK/iTHGyTB51Qa2HPdjLVO++GPQZS
HQAJgBjarL2nCQPlEC7XgUXBO5Pwghw5oIYVrvQAMPS7EsO/4F85pw3yg+agJPDWdY8FN7LQBH5x
NZQYQMGXaA23DAR+x/5r+OVNK8xnMMq2LnNv9D4PS43xQBv0PBL9diowec75iIOGL9E0EpxVYNEC
o/dmBqLMAsdtIZMg1QCii7Z3rKyKTTr2a6FNEEivk0Ni6EckVs9kgPqUcpUbVJoA8JYCKAuP6F3P
MZHVtU943HxkKSi9GbcU4KmCgXDZrdkwviWc4RkT/aMwCRrggosI4vIAVRUAxYJ10AaWGgGcF/vO
tq5hmZUHle78HSh68E3RBqqTV/3gbNI8E1Fr+lUkHf8r6zURcGa81En7aMFxE/6iYJqrPr8dp3Lb
iWyb9vx90jqAqFQFLVPDDVM2rmRRHJJG/wPAkR1aVkVCW6eA1QNv5CSSx9B404FlRm5S+NO9Rjt/
M1rmEUoLf2knXtTQ3bWiPdiy3nWpuaUjXSFVARw197YVb2+JkXwNrn5lQ9c+qlX26gK5B3zruHP6
8n+Rdl67cSPRun4iAszhlqGjkpUs+YaQNDZzKGby6fdHnwNsq91QY2bfzhiqZrG4aoU/wHos73Mj
+yEU89Zq220VZndOAkww3gon8YyxfsqmwfaGvgcMWphXAsCd27fpT20y75tyhoYtlMgPG3ituhXD
1Gjamy5qHiRKy81UFYGOykIUqwGKBIZrTeECz2qQvbgZPQo6rNahMcowFTJQJRTA5XaY6tbPx/hO
1YbXJBEv0G2vp2Uk6HfAc7X4VSflK4vZIXqZcZBFCSIlsbTNsp5PubNu6nK4BtMVFCLuUA4A9RD1
KWWg2mxEoT3KWXzg7bVBTeHtOmpau/VyyQn13HVJNg5NlSIHLOTJrazFOlq2TmMdNOtj4tBKz1/n
O2e7XYDkTAVcJ0PUk6owr7sZv3RUsbn63XpQXUgb41vPNOr/ts5pwaSMeq8prEMLhU/wbbTfIuPK
Ti9d/eeeZzWRX/WKyOF+I+X+KMxmnRlFP5BewKs2KLTwmgnr2yy6ZFl4Llv6c531vf2xDqbx8Hpq
zcKXDfPAvE5yH0/1761cX2iErBtzmsmAOLB4IuRX1VM1tiihoG0G3Too1fKrI+ndorMi+0aO+pNR
WDY3uXUnY7j39fs6/3z/u+xJhoqKaW9Lk2wilm1fW13+nIbSFi+/C/41516Xhpg+RNe1C+ecll9V
0iA+jrqUMXyfazpXoUoIf1ezC8nt2XXAq9H1XlGSp2xhkWYoiwC2OBhSjhFHQVP7XgsfRKxdSO3P
LbSuoaNmDsvn1J2umkkFJULdQZGb7zh276M4PqpMsgt9/NdjMgvXzLWNDx4Bn+iTV5RpmZOOOXQi
PuFdDujFhXiwJSW7+/oo/PYQOj2Cqw4M4ysoz3+5x6pxlCCSvkqAtfVxGiPXMRriMGVK1+101AK6
hvTRETd0yNxpVh5qYbi2/VjE01aeMjgKYEWydeJ807c/w/614yqwCrSYLT3oTNjTKLD3veQrmXjM
2/zasbPnahSbpnuKi/KfqEZBYtY6V+u/ff1o594WAFXcIld9Ulp/n7/iRJ5RptUmStpu7armbmfI
nmE8ps7z1wudC+N/LHQ6EW4rfSrVobcPMLAeRFs/hjlMtq/X+LuZiNoWnXcMkFZ416kjlXDMVrFy
Qiy8fpeZZmE1LhNUt4xuHUgOXy92Lj4g1obXFjrha0Px887ZfTs2Y89iWIZlnmWJe2fRXpUlvUQ8
OPeKGIdZpsEtRcdP+7wQ4xij7/mwD4nymMgFsndYnrePrV3+hydaJdFQsYKfRyPl80KOUdkTRCj9
kGMMG4evSUz5e0k+7Ny24aWwmvWA7aLp+3mR0bGHWE4142CZ8b5UrX1rDM9dMm///dv5c5n1Z/xx
OykWurEhOcVBLKbtNpJ+XZYFvMsaANl/WEldvZQQ7uNAnOQPfWnCrRkZjPYk0YIT1wzvpnRJd/nc
IcA+DolnB0E5LOE/P08W2TZdGUtHX2xumMwgVyGnwSChHkBuKflfP9O5DwlRZNxMUV5gOnRyEgZJ
L0KR5+YBAdkfRQMJsKLRlRuJ4nZj8jNLpM3XC56LDn8uqH5+PKfv02aMa/PQpNZdpWSP9Bnfv17i
3A7+ucTJDhazIUllXZpMGmBNxdH8S1fGxzQn48NYYPf1YudyFjZPMWjc4h5yCmCEM5eHi1piVSBX
k2vrRVCG6cNYdNt+TjeNqmGIh3nr14ue+7S4nrjcZRJlmvKfN1GenUbMGH+g/2O3bqaHzx0HJjIo
wv5vC61b/cfHVc9NW9i9xIBYjW9Ce7y15ziYpug/fMN04Fd5c1JZFJM/L8MAYUQIU0W+OJ6Ddpwh
2CO2MsTWhWvjTF93bfn970Lr2/zjeUqROdnUQmBrhuMSTj/DBuiW2YS72nAo26R/ojbbZfmUuHk7
PlrGcOXUC8KRCSPkMoE0LyEYXab0hMZhk5vDHjgXxIE+LtxUX3RPVG3pm1qd+LjcP+A+IqH71RFj
QakCxwsKxZbcOlfulDq7Jo0Jt1i8X8A+n3xhRHPwtGgBrwAOWGWngn5V0yjZKLjo05qioNLRAZId
canIObMK9kyYRK0TPRY5SSfmUBhhXdM8HvHJiWjhxPMlBtfZJWhLk/BxVdGu/fyypmHQEiddE+aF
EWxaY0lvXWxPr5f3Hwkfu4VO+yrGgacFedHpc+SmIZZsdlai+vg4tMqbHGu7frI/JBm2n5pIiV8P
9d4ulV89jUI/sZILEeQkXP3/X+CsB3PVmTi99SsnQn5IQd3HtFsvtKTtotANdejTWP9ey0IDAobk
LpoZq03N5w116rHLKgXR0D7/Xmija4kbFVf4fxUyfj+OCpZkLXM0VT6dvYaZrFf0ltbq9ylR4t0y
2W7mSP9hFYopMjKkMlDUPzl+MsT4USuAfiWZCt6aIoeeZGZduvJPovvvh2Eox0JkSmsO+HnHFr0d
1GwB3Wjq82a0rqxU90z1Juqu84HTEV/4dE/i+u/lMKRZ/WqR/qTa+bxcOg3NkKH4cyiEgoRgeYNB
8rbr8/3Xr+jciTNQTNApRNdYcXJBQuS1o3GQoNAhT2SoOYDSn3Ip6JU+fb3QuecxuYcQqwbRhP7u
5+ephoJPrufALc6trGPlLjvbctYvFIfnHgd5FnXV38XEXF7jyB9BPRThJFfoXRAnvsdV5hmN6Qow
t/TF/7XfB0cN+N+am5Gen24cPHcMk/CCPITDm4EMarpqbaJ9lwAm/3rnzj0Tx2FVhIGjChjs8zP1
tpIbZmvTCmlxXE8etBq9VO16DP/D3nHgqAEsmKNMwj+v08xg/RDaxKPRznXXzCafbuwG7SeQGYCB
vn6ocyI3v1ci1MLL4Vx8Xm3g5PGpMYGOOzPQl/hFEtoe2yJvQt6uJRTVofwcjfN11My3g43mn+Qk
z62CEL+aWFfFEt1FRY1eQnVjTlBNke403WWadDdrc7/ERExJM19KaHpEzb83IFphArQncZQE7Xz6
Ssy6nexuAixX0ALNJwBzoBcLpmvxpbnhmc8Gv21u1t/WemTln7epkBFwLJxaOdhCOtT59GKn1kbt
lgsXz5lliAJogq9xGvzxyXdTJnlJolDOB5Savquk+66clNfgKZ8vvPbTtGuNa+C9dOyULBS96IF9
fqC5li19bmf5YPe0oE1ZepkiQQdaV8RtNqa1J+wy2sZSXrnz2O71TL7JEvklL803RpuRK2r7LkHi
8UDLH64rFf4osle7QjQhbpfYbZvK8mZrfFGlbjfa0haI21uiGZGXOUwcnGi7glpdJ2wf014edpOt
3KE33wZcfzfNnMR+AreF4y/H+FZXj91M67yx231smItvjeUVpCEw/nUXDI2+CsvK73qs7FAQ2DbO
vLhZajdeE7a39uDcNGH/g3/xTTa1HwU6RigaLnhTY6eW5hJse4yovXgZn3RLHJQ6eZ/m8WYotNZV
lnFvZvFelEtg2bBB6rq4nvKeBluyZTZ0Y43zQ5soycao0+c8703mqcMVhq6OK+z8h4MKGgJQieUZ
teUXknOLluJhFt1TPiMO1y/zR2NVL1Nm7FIxPGYUK+M09PSl5n2r5FutMPZ5NL0hogMOppQeskq7
Kkc4ukVbfYQJUhqRddt0aCsqRvTdIYkulPwn3C5pNZ4ByNgX7/AymgCZ1dm3hLGqNvfXoSJFnsjA
7ddWEsA19rWxxdBNDkbg265eMyXmMYHeIjMx1cmPOisUxqZwgaUZeluyfMtXFLlkvoUiGzbSCIK3
hkDTSO1dlxfX+SJZm7aunqJRuRo67a5CVs4tK2c3Z9UvZ2gdRkToCuZjXfqLDV57Fj8KNDO9vMPk
mUzpWvTNfmqV0m3KpEHOwzS/zf3cMXQh7zdn43mOUgxPHTXoYktz+8kUCEyammcu0W6QxqO1oPvS
RXPsMWw/qvH4kS2OL1nVfY7GsjDFviuYTeUDcLtil0wYxiZhYOQaM08p2+ioN26jMEXPUfILw7zp
K+NYizhx7Sw7TnX60Ngao+rEdJ1e5qdKP0sJhrd+q5jvqrL+ZVqPiUZ7cuzCo5mNmduVaerbWQHS
WeG3WfoLhr3so1U8Rgtiq7zix6hrfuAjHkTz8A/1Dj+uRDyo841R3crhYHpNCQxcJEzBuroGjiVm
d6yiazjxiPOOka/k9Y2cIXa11O8K4dBDBbi7diqr84x2UnejMg+uMzr/fB1UzgQvbnqAmWCKLZrq
JyEFzm1DWOlnDIOkzRjnR1A1fm1eqrTP3MNr008D8E8GAVjsc+RKltlMOb7DQS1Gy4tCoXpqMRwG
Z3qyI9rQXz+UeSbf5HqhrUnvh9L+1OJ+wEk+w6pxOkg94tHdpL8so3QrpfyHSLthPHZd2vVxbort
ROXqZVgj9gsySnO3gORCYFkVu6aNo12fRVddYy5u3QBK0htCZ9vtEGd9rZq0dGfZugdUeMXo/zso
kU2kVns9BRUgBGPjuQCRy67fSDFT3j4Z7wuj/5iAIOJ+kwX61L+opXTEJO8obCxxIpywrTbr0cI2
tqj+gMzqux3yG45bAmxzl7l5dPKKPKk2dnKafVMjAbOqmH4OVa+6lgW41kqsfyypeC3CYjt39nOS
trtRTWOfKnCbGdgmMqTxh7m+p5XoNYX+76Yz6xXF0BHK2HrJ0yE/OU+iQyrHyGyF2904rh+P1d7Z
IGElICZfv+RTAY3TpU55RmE+98DbIvUQt+ldloY7qRe+qT+g5unpRP2xrndzrm5k9IZzo75w658q
SPy/5YEJmWDnaCCdVoEp3k4q47zpUHTQzkwm4Jli3JdW+UjkfBK8WEk4Hw2XRLJiIgeG89xf7pTl
CZYs2i5t5eu8LYQbZuB30Tm5CUdxSRjnzOeNdOVa+1OnKI69fih/5PRq3Ng152I8jPrjgsiFJd86
6aUk++wiGra/KNQRRU7TeQj2eoJQ/XRocuM5yZrcncvkdTLzSz3dNZM6aTJQM6CjazMY+VsNz8iQ
McqFLONn2n0oTXhbD9aF2emZZ2E+9hsJRotaPy27ZZkkvqsUnqUrn2qQAk2jXYcEi68P77kABd+O
9B20Bd26k8+kcaSci4r2bajXaDMKb67aAO6jC7rL08gQLPirXy95JgSvC5IRg0IGTLg++R9HIcrM
IRHVoOAUBOVb+SBuHGgcE1XSC/XJb/3fk/fEUnA5NBNfTpLWz0shh9B07QDFuiyG+64quW/xrjGa
jSpnj0hsPtplqLg4vz/W07JFb+4QF6axdXqsH5Wa6Gk0t3OoXS9Kiyafqe3qyT4WQ7xt6vxeoMHi
l452NY1q6fUi3U+h8oQdA1IBdkVGpVhkQdUHzd0glaVgqPCIjq3ZywlBUnKJ+7NWdn89q40E5Jr5
Y2F/8iZHyRgrCd2Yg9IpXtk8mgIBf2eglgUCNLQXWk9nzo1FH0WH5YhYMZf2551VnagvlMkxD7mq
b1rHcUP1e6bfa4gdOkjLo+x9IcqeXRAvMxDzdEKt04nxgAJzZ6qDdXDoHY7xPmvAx+0ggLvIr3P/
lZuvT+m5qG6tA5QVhrm2IU4yBVWO6rEcdCKWID9EF5emhxx5UwSTgo7xsjpZXVndADRShD9ENv+K
eCuXEoi/Xyr+vPg0cn5/dxQ/b7MYpMQeS8KmqGJG13h3UCSj8qbqy4WVzuwvEhR4ZamyroNcP3mh
SWsWpWRgmGKV1O2p2eOwlOyBEyG3kd9MYw0+pLgQfNa/eXJkbaiXPJ+M+Rnt589PV+EuTBSlWSH1
4dFWu7dBLV6MtrnQ5fnNPzpdZ20GcyfgrvSXvHDFZ9z0Br1tKAyghPTKQAdw2TmOs9O17qCG1gsl
euTPll55Zl90eGLADuia+a404Fxr7TR4KH35wlje2UXzqln6yM8ljLgZhptBkpu4CpqYJdOauSsm
Mrgqyag9iK9u0ujIpJCB0O0O8D+5nuPk2lCGwdOE5E3Wwp1oXGXTdFtJdekaUX4YYJ3g8BJ+mN38
YkQYjCyq+iprQnW7cBUcSAJdDY8V15PLUweKVt4yGc44G8O1Ezof0diC0e3Rs4A4m9fil4JGNfr3
5baPskOWlh9qE1YbQ5G2I636nSzUZodI+PCAere+2ky0e0XK96ZcBoshb3M5Ug4ZZJTXIeq2+H9s
FisN2nK4sqPwjnLEXyr97cIXuL7+k9fGcaTfiDU6PrmnflXLMDRZuDQMwgCzWVF/LFupdmdrQP2x
R6hDlduCDKa/n5zeB7Z+IxX1bRQtH0aTvH/9W84EV1BZ9CQhjsFQOO0VKcM4VgIc2mE0nX2NgKaD
HiNye5aW72Nz9/ViZy5IFlu15hlsrUXK588iUbqc0jLUDi2gC7mlYjT36qIHanMxdV0vhb+2GB4S
8nK0QeEHf16qa3oZw+XWRKUa0XVKv11aJd9ynGk8WZp7SLbtc+fUgOqlwgkG8Iy1Ved+2wrkV/KP
pZ4jP3aao21Er1JcCg9o2UHY43wh+v+9JbSZMNdj1kcw5kR8/p21pGnFGCXR0VJ+auY/aKV52BmW
lyRZ/n7NtAHRVICyAWfXtk46aEyVpsjKZemwcoftvEGHF2dtpURt6LAI+cJD/W6Pftr9NfbRgLap
R6GDnV6ilYau0dg22kF3yvxoa9WyM5WJjgaqFp4p1KMl7NgfzTzbRS3A7El+ZQJ+rU/arQh7GjJL
HG/xsLzwu/4Ky79D8u/p1dqpVk52oUwAq8+pPoGrVPw6A/Fv90E/6xeW+evGYRmLcEKJJuPRdcpD
iwA6Z5K9TAedFp4/l/hQjQlmm5Oi/KhlnT7X/FIZw/7rj+uUrLpqzNOzRrkNnWyLO0f7fJRUo6ra
mgLn4JSa7Zb2kAbNQpFsWgifFrV1pYzSEqD8URLR8Qppx+puQQjXrWx1o0egk/smOmZx/1DWWh1U
lRIHcxReOhx/uyWw8djJQ+ZeNeYAGH7+nUunagB4GW1LVddeISA8uqYRTn4M7csLi+SWeZKBO3p0
7KzBV532uc3ltzRPs8A0lGRfiWbyksba1LBc+6bVQARx5xRq2W/yJpN2Tjeho2hUhk9LLA7iXpV8
w0CoNGxrgehRJL6XaDldyDP++pLXx1JVhm8Mq1T91ONCaY1F1sdwOrQAsLQSYxnV8NShOhjVciFH
/atKW5diSrXSfRnEnr5pc64XjAcpoUYg8wMiU0Uqtxce58whZg1mr1B9CVF/MY+yKjPiCih5VQ/H
0lHfxmgGNTjp38waGfrMznymzJfSwlN10vUQ05DDmpPsG62WUzZz2sixjYbweMh7Y7wdFVqcebX8
6PvS2MhZNvvoAdGDTMFCZ2Uje7U+B3NdPNaO9XDhe1q/l5MgBmQUn0wKLGLNaZ48KQ4dzgZvxigN
35IwRCOwpQLJJLm8abropyjSZ21w3nWwikEOJ3w1xLPcMKFokGYpuPBz/grh7AqDCUognduTkcvn
zyYlUTHaQXEoEMby+1Q2KLAsMApqWuDdZOVBVbevzuTcmrMzfgvHAsVMpEw8pt+2i/X2sacb6hpZ
E+5HUKUrmL68kI/+XVqc/MaTUi3rLLNtEDvaI/Imb7VIeXf6zLySof7eNEY3eH0GgQjZBWOfkSV4
iSp6T3KEdiH/PrNXuAGRZTCbdkD9ngT6eBBFnUT5jKInEkjOATkkRhRRMPUfCRiar9/MX6kGIWw1
cHbW+xUtjDUw/FH2l3HSZCKJukNTMCrSkkIP+jA8Frn6QamtrN8MUkdLcpAaBLS/XvtMJABojGjw
2nbgpKqf145kbnWpqOaDVc2GF3YExbVR+fUiZ67NNcwAYYWFDG/j5GKZ55g2gVNOB7XCBya6wmvN
g0914YCfW4VEnJ4NBROlzMk7M6Kpshtm1geRFhhyLdk7A6Qcvph14aLUzoQ2kJ40aEjBearfp/iP
F+aAXS1UMw/3k5l8l4xipwzWuz7Yx9BA2oKSTXb1oZRhDVnlRs8LDVR6XOyMSP2ww3iHFXjrV8Yq
Hmx2141Rv49ZFghmYfssYnSEZEziTpZKS9usddxR8LKhKrIOkl0eh6y7LswsfMoi07xZlhobMToz
QWgU6Tcabx6agj87+ObyPMRH+PM2QuiYP379Rs/cVYZFBg61CEGAv3ysQnBiI7S16RAmDcUhWsRV
5DmwABfzX7s6r4R8OoprGQxg+Lf47h+bPacA85aYw9NP6n2r9S92Ex7zwvz19RP9vhg+R+sV36+C
3lif66/aopQx/myxzdhPo3idsB7Fc65Id5oUxXd1XESEHiXa1ZhRfh/lsvCLWOhbJbPLrRE5a/dD
GY51ibkjkOZBHq47jYlWkdvLXortZacmDLoUMBsJyW2Ai+PGjvQ3tcVSr5JxbUvNeIeUrfAMIR0r
qQCcBxPGjUJmnGYnR7fCHCFxmsODZQiLuaxFPmhILuH4NpNbOOlqqnl5kRxFb41eQs1wK+Umkn+i
uW1t892s2qvGsqDCobHqpn0Ycx1J3y/s4t/x5PMunn7qLYYRib3YewiTo8sW4NBlQB6somL2aGJt
hbX8E1rGe5nI+cYMzX2a9Ppm6IZ/pBwnwTns90Ydl7j75TtZQQzBmof+KEpz8SxtepVw+NgukcDw
vtqUSrMXyXITaU1AUrhTa3r1jV08WFU37PKqOxi8vNigOlwChuSJOzqMhODE7rIY3QPJNG7yaf4x
Q0EXqXyTC2iG47R807IEZ1gFMbu+fW/raRe3CWMZ61EO56M+FFtloAnMvO9CZFHN39php8cQ/D3o
G9rAmJifBOSmF0hPChxPu3CQNgtdro3kFErQF9IvxOq/0y9dXHJ47A3T2E0r/BjNKUVhEUYxLhEY
jy+64Q5wVcJBvk4btd70AzLFdRuOnjmEnm1nK8RTEcdaZ7sAAia+pNHLyU2o4ZGR/dKj5HqQm23K
P3VrJrSugzgmE18Qgr0ZaXAPiWtND/dQny2ieV0EXSmcwFCXreWEoEentttkDeNQpcMFI5OqPTT4
bD/Jxr6shR+HnEPqa8ZzC2FOUjL8AJwlCaQuP/B1Ee86zCswx7jOakXzmdKN3mIXIoBjj5K00iaY
Gi0/ZUPcq1nz0OsMKPOqeMgLLJISu2aEly2uOWiVV9QlSlhqhHGhkegbZCfvhA1IVCrz20wD52ir
4YPUxNelpP+YpMXwWgR7PFHIkEghZskdaOcUVY+gmuSrWZvjf5QmqV6QmlS2YtCVn4bo8c8Ml2fQ
8smmcehL5LPk60me01jS0PAz6n5bF3bt0zp4B8yg7HuEEChGFN/p7GDogMdmTntnOHTTw1YxPQVX
t29Gu+jb2ZL3YWO+WXJLLjbYj5GTR9u6UZ5TzcxWlg1GWXKfHNe5pNuq+ERB/kNZoxnabWFkP+Oy
ea5QHrdqpfKHds2fcAT1O6ywdxLOkW7fzQmCH6XqmRm+POOYPqRm3vutJmNltcz3bZ7g6AOIZg+s
oA462freARhIJjG/dYWe0efVU8/W0uEW24W3PomfFKt5dno0vagAEI2ty+J+yNU3DFlL31jU3ou1
Lvawilk8E0PQjVX0B0MY97MGEbTPzWs7YaYgGb5h4iGLI5VKpMt2sF4Lr1RknG/M5Ns4SS9JzJW7
6hq50eS8CDV6WhTl3UjbpzDssitTlTt8aUyMavLhoM/mFWnYzAkuoYpjbyvp6BX0/G810yHEV/lr
P9XChVqE1cqEkvNg3Iyz+sPJsOIS2Axk9RVNpzptQ1fKymdc7fA4Hu0a4qodbbA1ZkBctbuubZ6H
ab5TkVnfZmG0j+z4lg7zhz6TUutW9qvXWrR0nG9CM9vAXqSebAAWNz3lwR8kmP70MV6loW1co2qx
GbC/M1W5KeOi81OLT6+zJtVNSAUe59VCaB4fQSO8CE3lWdSsDuR6uLet+bYSGp5U+bTBCmvPaPyX
rgxvXb46Ilv6nWRMN2FifDcj+wYY/seQSYlX2tO0q20Ev6KRIU1213btDz0E+GOjBCyUsA/ScMHh
J3YADyk0YoEdI/Shp4fMiK5Srd9lalPDEO5sH3ChfCNEZ/h90b824GXc3rE3ptpjRoQvKUoA4rUe
nWcNucZOK4FvzHDPxxwpZkcZglQbgq7jgZGWv63i7gqn6JfBlt66BGrXpJt34SwczwojLIilOfNQ
n8Uo1UG7QXUWNE9jGMhVz20nxHs/ZqvxR67vxhwTZqYcMf3oIUcgFxdUzFav9JD0N82KGnrIkGJe
CBYC5/a8bXfY8KoBmcfNlGnfltpsdlXRtps5NDjJY/ujU5MnDOFvO6PHbny2ryuxXmRldx2J3Nk1
imJt9HgukZlmc+pCeaxbjhGw1MJVo6x2tcWBQz3lj0nGmMwZGBnNy3yUtWSXyIgGW2bzvoSdRNjP
bpKSroxUaOkOK9e9iFXVbaL2J8iWjaEvt0ITG9TjpUCY1euSSFcY6d2oRRZYSfc8KBVS6EvuF5bg
bnTi21ZSNk4xfqgh247Id+86zqIE9Fv7QE3TeKuHIvEQ0fimx3bhT+Os3JQaAr52ej/OI5gtlSbV
nD6EBvztJp2LndW2/TP+zCMxXCUyKfmBmIRRxzh1LopWh6my9kqveEW6/KMry0tYaYHdo2/WjMkv
NHt/IkSPkXYSukrqbKxJXBOMBlce6u/JSOSrFi46u38tw+g116rB0530VymJQE7b23y23VFr/UTt
N43Z/zQmGG2xulwrEsGfrd03imQGoZz+WkLjWz6K3E+KMdCGyM9SkCQqkklMeyC6h22FhojpDwLS
fpzni5+bNo1P6QlIwHU34jQeglyzkcytM3ETteljllc/iE4kN4qrj8NPs1WmzaJa/8TJACdR7h+r
aFH8UtTyUbaE49ZzheK3OOZDihPgjNNeW9abJARYgl8UGhbDdLeE6iojIPzRNj9is33qnApxWOVb
oVTeEInHlVGOZu8j1M4ZfSrpYCfm3VQ0h7iPQ7drjTckPX+ECW4llvVQys7kWWp2bfB5uKWuPcbQ
D31aQV7XWPBfTLfMQk+PF1dGMyCqmaylQrodbe1axOON1TfsMB0cM7Fv8HfyZ8V4IGc9ai2mjHI7
6j+7BAUhLWpWlynZ5+RYQROmOAZGVeE1bfO45LXsFqM8HZtI3CG39FGjkIKKbzZ44zhKroEt2d7s
K9jYJboJoLPQ5paxQFQEmiclaYtdspmD8VDVqeQ3yCn0Zv9sDlbh47q44oUslAOE/CBL5XsTSdp1
VhbLmkfcLlhXDRmDLTvpwKMM+DJqyCu8S0Ykrmqlib45TTH5C6aMo27fLYMTVHF7a6SFL/p53KjK
9G2ESebLs67tClWTNupskqiAJrtKs5Z9k7DfmWcclSqL89g4Zeg2Wth7A2OldfqEdQTws01s9St2
iLu4nLGvGqs287LeoXVlSD2K7OPsUvRyI8V57SUhOnlNShGQrFPsWvS/QrWxr4C/ocBSSyXdUDIP
GxMyVy34S1TAvaubhfFQ2iG926Z5WWT7SQJr6iWDph/tuUHdSl6OWJXhFGZUG90c4sCY42MZdseQ
waHbDoVDvOSqqeQ+Dnq1AOhZWXdpqd92GB4dRV50mzqK/0Ee90aaOjlxU9R4jrWU5z5UVV5ejlg9
yX3ugZeefYR6uTSE4+znqELZeQJolmXcGg7HnIYaZBtT6ogl07arW+cGTHXozXLGAFAXH+1YigDs
MqkK9be6UCxPYLotbaBS0oTfCPm1spN0h1aw7jvLlG4XSdx1Y/+QLMoIXIvdrqqMwzbTO06Uogzm
Ah2eTJgO2cU4+CNy+IihQlEOh9zcaS32eRBYjpiPIcZjJclTFMEwntVq4t868Vaycqw9Sy62QTVQ
ztGTb06JnI2hojYkll+qujSMGZf7EdKDuYQbUra71sLsUysRnuGiXYoal1/w3uZSIIwuCREkcoIA
Cuh1AidGdkohtE2/YJ/eF/MLfrTbOMl3Uhd/GxLryXKSX02a/Ogj3Q5soWEX7JBN60tjuEyBr8Om
+j4goeTqvR57bRX/nE3xsQCPcJW2vI30aI941XUrASwmzXQVZTkUQ7fv825r0+CXGvz5pmKr52GQ
IbKkZz9NHEPntPPSSvMRH3lLpupGW5IfKdLeYT+81aq+p+O5aRRydqmFQcUB74sH5oY3iHMc+uoe
a5qg/c2H+6ZNAwp6v2r5o47SK7mub1e4TZwbh0KfqZ2bLbcx0GTug6jdLqUcWKN+JTFMlutftb28
1h3LoPdU9YZf9KEnlHIPrGaLzUlQquIqY0ag5vZBj/R9g2/gECVPaAAH5IiuNXdBXF6XBhDr0faH
qkMpiiA3NfvYave9UrjyhJqZLN/1i+yq8nCc8vua8rKmA5Dw1ePSHNTUKmGWuZX2gcKlVw7hZqDb
DCNkQ1aynYbpIOYeI3tUW+xbp9LRFZJ9xwg36zuPwfqQqm7igU+ySLw0R2rRBtegPDV4Bsp68ZKM
/0Pdme24jWTr+lUafU9szsPB7gIORYlSKpVSzum8IZTpNBnBeR6e/nxylWvb1TVsnAYaaKAuyrYk
imIwuNa//sHaNwUG66IKBrIgROluJq9Y4dcCOQlgNnJ9vTX9wZ73xKVfKUMS5HVKkWk/Dqq5NrUc
b2cF9X4OWtTv1KG4ctldcD0K5aJedYV4hXb4qLv1TbFkpMBT+JXnwo6Jg3WDybNgJQ4PC3iD1eXr
JHcCuN/XTMThCYuNMGYC7Gc/z+mDOuyeJhxw+fgKU/qisEM8J/yoSdYK83E9U/eYO7XLrSfIZ0zL
Q+GdOue1J/yityH9esO+9kjFqOZVMiXE09s3s6Ot3VmCoRQce1m3urJVFvdxVqKQ8c2OqRAL0twD
qWyb7m627eNg6ASTGz6JiAe9ttegJySwu6dBNjvc5uhDuvuGwHfPSNd9CguzpwVgrtgRquXZj7F2
k+BnNRgkcojxtk8/FPd5LvRA03MeyGMgpB62bu8P1oMGrcDRtsIzVxmEgJK4jBnvt4W+qddrrItg
TXcN1R/gQrsEypKEEU7XdiYfF/Vzpeah6y1hb7gwLazd4k4PzvDUko5IDRlobbyeveKA030ok37d
GNVump+y1twq6kCAapXt3FR9HdtPSm4FnRd9msvnIubGLZK9sKMzVUNlZtuhqu6jaT46Q71ph3Ez
qs0mHTG9WSBjwNhoe34IOVxFlsrJyZAm/CqByRoNU9DJyzOiubcdHkNsh8ssNhqBhZb1Dm3dTqqQ
RPiVqkarVBKbFhmUS7tUsVdV81AvHROEY02Vn9EpKTZXq1on7tFcIiybmq0L60zOy36plFNnNiEO
YX7cHyVxNgIHqzExPpF+vP6aBpa3q3FS/Us9mrv1veXcLqYStu1HXBEdy9VWYJx3E1WfEnqELSdK
8ozAORy8aoMZYOg4fcjsKpBsjrmJa9gwbdOmXXu0eRFhmNhTPTeiWHtoGi7aDG1pfNkMm1Erd+w8
fkvi6BhF20mpnoiTuLNksZvKYo2hxlPMcEJX5VbyZXvL3o2DHlRdzg4Q8VC2CQVy19NQ7hfHPjmd
/p4z6PP7Hul7jVPx2EFAhk3QK9l6ir2NokJMT5VQH8tAJAiu7eFWTTtoCezVMb1imQ17hXFM32C1
YfkNumVHr9ZG1m+lZrJtmUNYxcXBW4ZNqhQH/HdfNK++krUV5k5PTcSczKE6mfTyhgIqNFGUeIXz
kSn9zjUT6BzOepLZ7ahoPDfglrmtF1Q1EFmST7dlUYS4ZkGoKZ6iyWR2mh5tB3GEFqE+uTNcpKWF
t461yufKYabmrPJMXqEAjMI4G25R1+6LBs31YqKXmejcOkxTG65BlLlfjEbUB0jaFqgInn4A5Rtj
UQ7C1HpfL6pD0hbXaUH0bFG142ocrJVbuLvRM/eKi1EbZv1iTX5yvc0SBflFbtihjRLWrzz3I+lr
tBqKyCkCm2HF1GntFGjpY0Pbzku6wU4gsLziedFxo7LzG2kXz4lSkGRRZ6GHst/HGJ1Ii5zCSrFJ
fivVEMh6LdEA+WZBy0wIyBCQx7iLTRzoBLctlUpzq5APYqcNhDLdtlZeXV6XIFpwseObDqPRFQnF
3qYzplMih0dzVKNt4YHyLuacnRUnUYPZULPVUBGEfhHRDKN7o1ROu8GO9NXzMG6dS/y3hGMFYKvv
ime2W82dLTpG8IUSwvpmRNMXKiWLuo6rt6ax0aD1zWNXEMEVXRrb2sRO0O31yrcUPCzjxMUkzLD4
iRt92OjEp67zRHshiggEZtQB/9PKxiHOuy3HYlfFlViX0vwMA/sW9z048Wr2gOfDKhuxTSP0Ocys
7DQPnUY2kQ72Nb8PnnkpRCaTLYF1aBnJurQj/VLnpSz6kroj36Udl7IsoC7HkwrslC9doGONuGoM
8ommhpbLkPWjbY9YIpjde19bW7PFScwg137SOEJTYQopF82fev0OK6QnkWn8raPBfIvlfpzzL1Gk
bGy6p64DBFhyqVwZmqiDKhWpPy64985SnKG56b4uXd2PJrlNVTmvpDRuNNUY/Dg24UNUF3dHYzRW
Q8HfRQmLjeZsO4v+kDWDWMceSpksm59jZ0C8zhZaJNqXWl8k+cRlCDEJUl6zU8f8y2C1diBi7tHq
MhrShCGDvLMYHbRRH9Y6PeCyTFrYLqi6Ggq6BNEbq6uNg5ELCd6JwEizu3XhJvvokly3JNpRyrzY
xkNb+vWQ0Fa13FMuyfZ+UsTvOq0K2OtYrRld2ow4ui3khXo9GeVdqhahpiIpWvp+9N2u25ta9Z65
PPTNNGtXipnNfmlZVC5MorbCQLIY97MdmFH+3LjJCzow+CUeOg9g+8BT1FPRJc1ey0y+C+S+yo1T
nzkI5EN77tGu5WOYefF7Xin7xbNBr+NDPbJhqmb0LOSQ+5XWqpwmNGVLsR6QM4EgSz2BAgtHJRJp
vMrLqfcv21uVLNYWig0dUmm+D+10iquaTGx5E8XNg+lMqMuEeTQH7dgn1jYZKEsbd9Z3rhNtjUi6
gaJa+GCXQ7EyoyEcqx5v+VLHkrDReDyOjRJOTO/YfNxt0peLX6uJtVJSVCZdo74VZpsGaVrcRKm2
r1FE+bHbIWxiY1laYxOnEz6c3Ld9y0WfYfixf9ohOO0VeTrJpdxyMHOgjhBGiwFi+pTUURL2Tnrf
aICIUzci12s9Zc0oFCgjJfrJcg1Mq5XuZczBUOuuD+OaXbJPrjRpPRW1GqSlg3LQcB/w3bxrJbyr
mOW1EJbkucbZG/InSf1t1uabDrCb9vE7yCnrLDfPs05M+GjRcpOu3VQnaTVh52ZvraUfTYolOXfU
TwlDNbsbbPijOpiUN/h56njY7oEKDbKeAiPt3tIu+ZzTE+MTGHaDdiey8dhL0B1KpLU5OeYmjowv
qTHeQoa+9ybnqS2XoxezEpRGvTEzZxeP+kFczBfb0d23BrqcafSWoMk5v7RYnoY6u3dm45jY/Y3X
yjv2otfcVkIbXIyqOWN38vg/fOwLwB8BfVmcax3NCpyBOy/pD3OH40kBOASNVHkmc6O7jJm3Rmp/
qeL6sol8jrWZPbxdVpMOUpAr9wueif6wtK8jiztqKvR0KKBW+dLu7M7jgQhBfbEQKCk2YXr2J7av
i33mxpP5lSjEFn17vjX5eDjeRrsSOV9hIKGaXcPZ1k2zSjWzxpsDjAX+VqjV6kdtt0mA3v+hL01t
FTfNKVd6TIOs+KoyJ+8Mh/nRGbpnNcuu9LjZ5+PwyZ7lF08dX5zBPokR01Oa7Tvbjl5UhjQ+ZQzT
Z6Z7UntQsTwwl/lqjtsrZh3npGMjsFvWcqaUTzAl75rRwobVPqolUrqalnGq42PquJ9J1t0mAuvv
sgL6bNujJvtTU62xmHnAOm6d2vFL63ifZ4OrGnvjp8Es8K1VL2Zh4lFg56TEzmM3Oq9TPD67lbqZ
pp7BeUlj3yTqtdui5MQf9iRy8TFgc4rhZveQujWOj7ZzFxdF7BtK+ia87skaGDJ56a7SZQ8uNm7i
DJfZdDYCq3GZls5U7SIR5U5b7OvRxr1Z0Zop8Ixs4w3lpr44nJpLe5Fsb7RU9CtPS75kc/TFlbHt
t+w0vnT0EAbtqdH6u76hBCYV5ZFUja1b2Tlvjp7NIbu3TaH6k6rXO6tgM9fxTVtz955LhGJAw+Nz
ounXdSnpNicZYBS3ZS5/B7S3KnE5ZhoZOSvmRyxFlgdBjffEhz5lsnl2mumAuG7TtSKsSwpxUdko
IOAG48o3msGECNZPyuGpUa2w6JR1bIJIahh5Mr2xXH/x+DXFyDMis6NhpYxi37n9XSf1L5bwFjgA
9qd8itVNbFdbU2gv1iz3zthcubEr2GCtU2mliN+K6ClXXRTNGuLLC6w44f/tK0r8OKt8977v6KmL
fh0z5PDVzNoUhvOUVdOjraEAlFW09jLyXfUiedGwXVtpWQPQMX/kJshWTXShI51DmUYXvA9ouOn7
1y7BUXb0egyLS9D0RBjnyYCW3Vp3Iz52zTLdq0NyTE0GValxrWX5PWygcl219rmZLRHggEyRf7Gk
nfCyIT3eXDmxqlD7529dPh5GicijYkJYF8PdYObvowfZfC4ZeiVVejtFFYZC2VsykKajjRRrGSxL
38Uoaa0s1VVSNWGG3sxnVrWv7fjcaumXWNW2rT7eerjmgR4D3YMfrGSiPOUTzqwMDCsMCddaRrax
YeItbHtEdkTWJ8NS6eLnmeKQB9aaHf9kNPZ1K/R3p9SfMH9+rxWutQ5oLyyaIacKmDLvpkTbc3d9
jidMeBPhxetEgtJFUljBpFjaph/hlM+Jvom8Pg+Ssrpu8NrRmDnhdFYHAjwqaM1OvyqwegzT0lXf
MOesqWa9geHLbG1S3ZEnFyRpFM11JLKHksdqkzckOFvFstea/tllki/pmX1RixSVsqHc505S3ut9
/6Low+epmACxVKx0xTzc1qN41kr7tjOZr7bNPtPcez3zIEt1y4q9Zmdnyei3U8mM1j62DU1tPdAp
pZ0Io74KzElSHrTKLq3h5LlJH2ZuR5lgGLc6LIGgW4ZtmfbXFZqmPiuWjZwwIk4TaM/gegfLlZsJ
ncsqkeiM66XdltNwiyjheoiUpyFPwxryY5DV3T3Y3AEiKrC+Jm+9aGz8PMmujJyxUE6pnZTevWSj
SQciUUbv0uk7Q7uyp2abTkynZXNpyG6Y8b+KAT/upB72rapCFLsoEWR9rNPoQfT1ftLN+2oxP0f9
FEJwIcx3Y83Nq2sSQV92J/iYx0VS8aRj1/rSim8zhuwrVe/2Pfkzu3SM3tzEoU3X7CaoY2muUVOo
q7RVHl29uNdTMJ2yB3ZGsAv2DqHSrz3iVDBi3Nl5+6Y28rOVNW/zBZRIl5PmTA4dqn6da3VYVe2N
Be8xn5wrKMHJWirjDY7Tz2Y2hXNPDADyDcg2XUxwYXnflijByTwLKs8sVtIyXzXZPMZ6dSC7acQL
QLm+hJKsFam+aoYBPyQagqqZjjND8BVRY5+w0T7mNONOvOwaGsPAw4p4I9L5FGf6zaBhezAWE7eV
BeRhyjYEyjpUVfVplvr9MqrvYLNrEv/20s3uEwuPaKrolO6c2MG60e4jRd/aMXdJPisHs80/e0sF
j5KJxCqzgTmtqL9BuJP7UTSAeWTpbq4ZR9GaFYR/9rvStD9hMTyweS9H4vegpRQL0JHJRqHo6nXl
Ffk6owpnDcPBViZGIN5SN4ETRWmYK+AaQ5WExI7wxBHzadTiQyuMl9Rg5yqGXTxY/Dyo0ejbCJA1
smKTxdnKplZByG+EolPgc6fMoByJPj/ZTlFxaulNDErCIIJCvdGN+Zhb9Zs+yTulJebaBCGkawZz
GS/0jFplIgSnfK0PFhrZRjHWyWgc4k4idRutV8VAtGNH9VVtJQw6pjEwoAPX0kGv3/MMGGCi+3Pi
PaIbZHBlGMvGQm3L/ARPFidv1mWM4GZIH2dHdj6d6mMkrQ9FcT7FSQ32SIJ6VdLUlLgGjjFV4myc
M6fcCU/xAsfrGa8b1cpI6quOpHit0Q6m5gJVYRvc5qW78mZGkw3YfGuA7jGqCdqyeM2smTrFPfSi
xHHFBgT3UrRRdpJ8Sb+OGRI4jEsWkpNzzCWFdZuVu94dO57Y5UtZVy9CZ3xqLo7mQ0MKB6nv8US/
M8v201Dkr1hvYL/f6jvV8lD7Gj1JOvGNlc23UwxAwHR0CKhAZGhFBXR20u/wbu/SLcQgFssM32do
W2QnEwQmqbt7b8jOfQz5JmatUCI9D6byRa8nA2/7mVGlZgvSKunf4WMf0D7TMFo5j3+D7SzTUUKZ
UXqLRhuhpjt7a3turjq1vTdM722x8vuu1K/62CAI5Dla5lNGVjJXb0DkV8OnKD1766jDy7iU92Ss
eOtxaNRTDsLpt0QeIGbWgxSG9UVflQ7ljunptK7c7CaNywcsnR91Uu8dyGH7vq2+wO0CT+1wWU+y
ZF/LFluYBQmItdMrZJNZRPs8lt46503zbF5h2LC3horbb8HGuIS3gUmgCuOnu0ZSvTfrtqXMiU/c
7Y8RURCbcqS006cYmEACwFI5QysgoDU0R+9oWuPLHM0bLFHmvS5jtDSMxSjTkJZdbodKUCVgJAGT
YGx633CWl067MPDQwfrVCK6jNVzmYul2FTMyhtaiQv/QHWuT28bLsLtN525PSCC9UtY9jWTf+loZ
17cViDsG6bO3V0fHXVW9ej8vIzXenK3NvmI8lCLvEg2OemXunOJao+dgjclENqCUxRU7wUlY8VOV
27tCLGRRaumbnOQnqP/MoUb6YoLPnmFBvHV41gRDM56ahjlVNWHVZ+ewV6LllPeaCXfkAvMyqCCM
hBmBbg5Q5knDIAi2uk6oTBa3WoIlGZH1OSLfLJk37UxzvtGQy/l2DhGkdqaDvRAmGkfZW6WTHdsj
8dmY2gxFwZauT4mEFYCilZvY05lbwbrTySlh2OLdGFF2iwtFGcZ9QlJBgc1GIusvbBqPXszd69m7
mKnmqjTVBcCpHgLRXlgWKilCLKgnsUBaU2NJISRVmtbyLa/iO2QcYJ31zhnbfWKn56Ez3M0wZi/x
CN9limzA16qXJEu5ULIifi99SXmiTA1OMG2xHlN+C612bsDabpQsOsZLfg/387qy5wd2WrlWR6Lw
SqYwClze2dGLQDchgGp1tZeDZ61dDIhda0alR6FYRKQ9xA5qBItJBh1DajAuUlj82JaErVWJLZqa
0V8ogAIYH+/4YCqswtJaY9yTbxh1fpHAZCvpmcqNW+QbrYBJQqerrlqlfPUG4NsMuTFVS62t7FLk
Qe8YcgWcYAN3uljlNyQaSO3y9IjGzEfd0oZRPIcF7gAbuwdsTYRzjeXX2hUnPJ9bgOgES8iLKAWS
kMnPYo8BPOA0IHN1l+ncVGis3XU0q89R1twWEMVkqMhyb7iUSI5aYRpaFbdxzxwxSZbQ0rL95GbG
SrrzXVQpu9wos1VrlketZlc33PLQtfV5Tpmn6RZXldwRD2ije8QhHeoN/WSxUHmXPRQgDcZE2Xqv
TcsVS5Y486UqSL1QwaOgbUhIJpDoMzNFHjeldphH3I4ORDWPcI7SUu6hOt23HVN5O5sBUYk1snqN
P9AqF8ZaxW8okPqIH7ymjoHV57euzVZKsGUS8vGPqgL0mWO0BHcoPSvzhckFu9snGmEXl+oqHvu9
J7x+lY/UBEaRPWtZ+4o+2gna+AJ/FNzvDVpi06t3RV/2q2giSShpMPuTdXqCb+qEwhY3nazPiSbi
q7qAWwBEv5EUeLZsi1WKVmkyYQ6ZJsTlLlvoXLwipe5cXjOcIQJSWdZl0T4ABhsBXCm4V7LiKaA5
I2U/KBz+UY7vxlnoADQAqlLxzdEBJHfDFIHcjXF+UBX1U6wVp1obRt9J2kMCPx4HpvTeIX+C1IYF
Rl/anCWb2sYrqTfVDjwc/IcOcIrZS0gh1S5ofeymZABq7pcuZ2OLSd5ZRxnkD5NHTFBZZbIlIeWq
KrXZt2OVyUNzR41REPyGs1CWtHBetOmkSnitjltd61pxUFyF7Dj55k3wvWyv2CSxrEimse+MrgSq
BKkaXBpo4ln6oEnx2EwdZqyj2oEOGT2iGCbsOgpov1u8sOEZuWFXfkcXJwLHZD1ZMXDq5DDlrBWx
XEOTGFYMzSVJIyTkzBfSKcpElaCZCSC7NJ8XyPlsU5EBFB/dGiOjdyGsnebgeOLN9mvb8hZMffqA
EAtcOTyoM2bSfCLg0jwqtX0Xqe6xS7pPStVRAyUeJVxalrfdZAN9W+5LtzR4s1nTVvHUF3iFV2qj
BFk7vFlWf0alAILhseVaDFv4gLwd4I9WAfSVHXv8WgzeF7h1BZfWkjSM9b3pFvgxdMDP2s6IVRWm
H0NRK4dFV2Y2puAAsQGE8xIz3uKjGlv2k268znrnEU4gfXbMshN4na4IfienOJ7Mozdr22ZyjzPK
ra0U7vtQ2QvzRjylRM/kp/ewsVKJoeHqY1N6Uqt52FnShCsRRbRkCUzBSoAxmJtCmHmoGpO2Fw2V
kQsbAJKWye5kqbf9oO5dDZJk1j/APbmK6JANh3HP0OtpwKPjwDPx7LXglfVUBVhFiRWTMQ3v6a9c
JvXTuHSHuhUfTpI9JEVyA0f/WmrR6zSBiIxTzurUwS9bRzwI9TInNMcUklfe+2puUOfGCGNrAoyH
xWF0kXibcvGeWbkaqPOESYllwRqF82pCqAasWYor043iFd4w2crTSy+Y6vEmGhIU+KO2gXrsbBZa
Gl9cWsKkuyT1ZtJZRT0/HTPP69GLydHJsk0vCoX/mf4iZl5zfhSxYRYLymmSuAVxC68F67cWPpTG
/dCYaGgqhds1kQrxpIX5YKVF64vODiebfXXqojZw1eRgR8remPMbh0l1WFbewTEiLsH8hTV4koxq
9n0i90tGNqKeQ8zq2/za6JgQ69pzS2myUeDJXtgUEHTY4YNiGNvAAvlwrDFlkuANN+Chrq8uPFIU
Vd+DjMLgNN0QJgzjggy6bOtY5y62T7ZbPcP12w+GPIyoAmmnxbMesw9lZnLhzDlUMCM1Rj2q5F2V
1wh+j26sH2mYVvQnPv42W9rOw+DoW2+Yz5FuvThZSzDCgK/AQJqns9zFbnOHSOu6U5Rj0yL26Bui
mBRGKQLOA2gEzQ79GI/3iPQ5FZ/zTiN+VnPI05mMq8FQXxnIQFbz4LKpkX1lO9VBiAu3AKJfEz2S
NWXtKFeCijjuQjdCRWg3YwEVsTOYoxHu5ARWNGgwXAaITh5sIXpTdqQh2+tzC98r7m9mt3utLhRT
lVW9WiQzQuk+IhckAQ3miW/LCUx3ytfL0qLN0qsyyDJQkNpy99BEqA9JNGaqG8Ha8ly47DztZ1ex
A5nk9/lMeagODplYjVleQSLM91km3qYY2qdJSAKGhYyGluip7ek3hVHf1rpJPKBBEFk76MDjEegY
X0gx5N7LAaMLQGye79DrD4sxxAStExIw6MZFQKqt9c7cgYsNAd4NWwzCN0iDvJUcrVNtN/km4lZL
a3cvUsilGixsP7IjuYqpYJkB1M+zTvGalAh44YWsYj1JVoKSLm/AKxIL5A7rC48GC7uanolUAyF3
UmOBHW4U/SzE/a/36f/EH+XpZ2FH+9N/82cyEOdGxEn3mz/+FH6UN+f8o/3vy7t+fdWP7/npocz5
77cv+eEdfO4vxw3O3fmHP6yLTiC06D+a+e6jhaz15//68zfkBKjxss9f3yw+2u/e/pcv+Prtf/cD
/vbx9bvsPv/j7wp7C8YKKF3Mv//whoe5+vj5ED+/+PLnn86fc1FQzHeNeO/0r6f63b9+O/Wv3/iX
9//ya/zzSfxwsG+n9+0vt+KjOTfv0M2+ftFfvu/lCv3j74czfI/Pfd1//P2fzwNNAGKd//lO//j7
j1/5OyXVnx3jrszfcIj79knf/VAYISC3+pcPcDpn5/H8+we4OIn8ywc4NoLPOGd/O/BjlU357SN/
OBUTye2/fqT3d/H5f3Es5It/cazfWyu/3iT/vIJ+cxf90Qt+vU9O54YvsL6sqD+4k/7wFd/W5e+8
4JeT+vF35Vz/69t7vh5w/uVlPy/h4x/+ZJe75k/W7HfH//aJ3x346018OfAvP+R3r/7xhL99tf+f
F/zu+bKO/vR8/2Ax/oeeLffnn53tb+7t/8yTvOxyf3aSv9kh/zNP8vKs+LOT/OdHzX/ief66Lfxc
EP3OfnQQ+bkpKxyw2CApUn7nLL/7ob7bNb7fhPSLuwi/5r9p8/l2uD88qZPIRCWKc/vjWb2jbuwu
JVgsLg/4Xy//H50VRhf/1tP6drw/PK//24rfXKj3kqtWcOn++nQMD7+0f+f5/M8B//CEfrw+VXYu
Pn4+k3/TSnLwqGVQ5GHfhV7Yxt3gLx5nJ2r4rvzbiTr0/aP9zcXAMvOccQ/99bX4pfRWsRn6X16R
v/pBKHUuL3nPPs7NT/8PAAD//w==</cx:binary>
              </cx:geoCache>
            </cx:geography>
          </cx:layoutPr>
          <cx:valueColors>
            <cx:minColor>
              <a:schemeClr val="bg2"/>
            </cx:minColor>
            <cx:maxColor>
              <a:schemeClr val="accent1"/>
            </cx:maxColor>
          </cx:valueColors>
          <cx:valueColorPositions count="3"/>
        </cx:series>
        <cx:series layoutId="regionMap" hidden="1" uniqueId="{0C3C9243-5F90-4C3C-8032-73636710C02B}" formatIdx="1">
          <cx:dataId val="1"/>
          <cx:layoutPr>
            <cx:geography cultureLanguage="en-US" cultureRegion="US" attribution="Powered by Bing">
              <cx:geoCache provider="{E9337A44-BEBE-4D9F-B70C-5C5E7DAFC167}">
                <cx:binary>hHpZk6S4ku5faavnS7cWhODYnPsgscQekfvygmVmRbIIEAix/vrx6Dk2t6enb5+yrLKKhADJcfdv
cf7ja/7HV3X9ML/MddX0//ia//kjt7b9x2+/9V/5tf7of62LL6N7/W1//dL1b/r7u/i6/vbTfExF
k/1GEHZ/+8o/jL3OP/7vf8DVsqsOP+xH1NjCLnfD1Sz3136obP+3R/8/B3+5/n6Zx6W9/vNHpb8+
Krjoj3/9dvvznz94gJHH4d+AcM/1PMz5j19+++PV/nXy6aOGS1xgPVb/cjFF83XtP/7tla4fvf3n
D4yDXzEJAj/wiIsIdd0fv0zX/zri/+oin2EWUIQ54/6PXxptbA5fQr/CV7CHEKKeRzAKfvzS6+F2
KPjV9ZnrBjxAAXOZH/j/HbqLrpZMN/8drH99/qUZ6osuGtvDhemPX9r/Ou3/RYBQn1PmM98PKIbj
Xx/38HhuZ/8ftypahxfdsFv4vhq2WZuYdZ+6QtWfyDs0472HXsqqFG51XPvzH8L3Fzfn6C9uTl3f
8zki2OMIwv/Hm/vEBrjusmHnzWeUPpT5KWVvBWuEQZ3w+2eNNyk5rqoWpPuovQfanXty9IZ7t9vz
vcO2mh6n5WNuz2o6IH5h06XkCQ42Lt053Zllp6XYlZhthy9njXoa6u5t7KTfnVMnbMg2z87B/OTN
F5OdtfdU1IdxObLpfvCe+XhonNOOdyfVH1O7TaszW5O5OKbqwGBZLPGzfWVLWBkWXVaJuj4H03Zs
7ytzv5iXv48U9f4iUhx7lHoE/iD/9hj/8Jisp2nbTdbu1kCso8hW2XuiaQXPQ+yL6Z4XwnlZlZyO
uYkcLkYk8BhXbchqsUyyptJrxDTIfA6zcYfpjlWbtos9X7g6nBuJs5AOgjnCatm64d+vPvir5/zH
MoNs/uPqC4PynLTG7hBK1Cq1JyoTDmuUBRI+thNkm8isGPPQ+04XQVzhXskHq+T4Ot05lSxWCLHo
74fvspJdL1Qg3UVQE8LJ5SSGWRrImVGaPIRvlFJXYnVk8EkWiZRAk5ioMEyUz/4oOzcMPudUdlS0
naxW6am45KIp5czE9PupuSc6JzZTuPLbadksilnCCUUfFllY3U1FtKyHboq9LuoHAUHkmbSwCC/u
7Davdxj29drrzYQjkkr03peyduTfB5X9VeX60Dt44HrU5Yz9z6BOgevwpfL7XZ1earWp1CEb7q1z
XNbIrza2lhkTTRoHo/Dm0E4J/OcWK1cMT/0sdS3GNCQ2TMuoSWXL9o3a4TpRS4xMOL2mNunTHXX3
OHhJlwsc97pt4+3Zk8ke3Om5r18Jv8PjtkhDVB05P4z8gIq4YEl+HYo4bXZ/v1/i/fWGAxczl3KK
yZ9qwIwNzzFVdmdM6PEwJ2GZR5MReb/TbuKRTV8Lt5U2D5dCkllMnei05F2iVcT0Jmijygn7e55K
g4THJGqk30iud/0Y0VQ6vcgc0WtBHt1GNr2cu4TpEDpR7UlUht7PYRKLI8pckEz6EMpMQh654xb+
n/KoQYJZKEXSCdxL/9LNwjZCH6v9mAnSC3NhuXCoUIIVwvTSWqHfg5gOyfg2tJJU4dDJOOuF38ol
lxgqupJVKswb3Ch9S/Nbjhp4sKK1Iv8ejVBE+BiWaz7GE6zeO3iv1BXmmdgoL6TkuawqMcXFltfC
LCGkclDKPHROZBBRv/Xf6gSWFiTDIX9QWsKVPTd0ajH/5FbAdtK4zqR3CFYRnFYr+ie01a/TZTAb
w2OfikbvnVLkH60RWSbVJFxv4zxTI/pG4CUKeDg8PLlrOCi5NKJyw/m6LgltD4rIvEoIkbRJsjHR
WZh7oW63dRf5OgzcsESSe6JuQ/jxMzEPckIRlLyyoho3NtuUmexfBi6HclNDmvPIcRLeJ40TBzRC
66Z3ImcUDYa9THd79og8McAOW1G0El2Dl0FHTSnWEEVDHZZaKCcsiFSDKIdwdsQ8yY4IqmXWS94I
wuW0HDM/pnBzZwMLbKY7ow/UhngQ9SpGN6zdLay9y4X5brvEyWMCW2Zh5UHDkojHKZIQFthq1Uq+
wlWTkYd1H7KneRJ/XyqM/AVa+IQAtXAxxm7wJ1B3lGpN5jZ2l9IYgpQucplDpuTYbnB913S7tnnt
vT4cg7iboklFpUkaLEc/xrVg930gUB9VfazowbURU2FVJWg59O52IFFGpMlk28r6y0D7vcfH/qXc
DDGB67+lvTSrQFgqSJ+PppZFKvUYF3TDhojo6O83+hewyIFDEkwpZwgo1p82CpSubBez2F1rNv26
QTiBlpDl0vXCYTkvnlihPqobzrB9+aU9aVnSkMidZFomXhnBY7JrSN2kU3Gmz0OWNPmxM4+IHkwW
L0TqIvZ6OUHye7tp+Te4yP93R7stnzEv4MT1CfsTLnZdwzJqsd1VLMpHoXUETRoScjYhoBmqBS3D
rJDQBwKemC6sVGRwDCekZVhvfCTtIPgg0TfstBnFaKW6QpUvZVi9eYF0dFh4csUyKyXwAMfIqYws
ltAOimt3D1cGKuHU0nlJSwFhyQZJoU810EWFz+QAD5LF+RrmfJ/i0PjhFGy0vmOzCEwu/FqiHLpe
NNmoqSCX5JBDsR7s/Djk8d8/6BsR/xNNhUh5hLsBC1yEgj9FqldM1diBSFFvg7ujv249vON51DeR
DRKeJcV4b1NhTaQgiMN+OPoqWe1W9xcHjvuboA+DIOZByHLJJeOiTcNskhWWhkOzEsujeqwb2c9J
c85J1JeXetoyusFL2Azx7MYVD00TERa5vhhVCLif++E4h367xSocaLh4EAmpiXRzkXVREUKt+EaW
fqS7CE9SO7LGokWbtheBF69dnLFNPcWaJTXd5NkGQOzvo4b/gt1D2AIO+oFSQkHq/E+OcAsnnplj
d3zcM28zsNcObcgqXfVAzZbOL2xIsrYQtoqtA5T52KYCiHjXnkyQeLDdDzaKugldFgMBA8Y2TGFq
ThOw8Xw3escAwPWazfDriLURDwD+RWMSNG28MvR55I6bqkvWIV4aOQ3RkIXlEGMjlRNbJCy0xEkC
4KjypCtJFxGoG9sC6Bkb0b0X1xKaElRBJtpFAklTZdhiWXa3E1+m9KNNH6r8WDtH+OiobV+EfJKt
f/awDDwAs1xQ+laQi5NtF29XZrugSPiwWYeN22ytjrUVXfdSVJK3MXTmKd2242HwtpmX0EASP3Zw
3LWycqMuj50ydO2+KAFhTv/mOYHQ+1N2+x7jHg2gYYFIpH+icuOAZsyQ7ncdsBkStlmC0JYAifko
ASN7WVdAaeMUiHCw7deYz3J5yN0bZf77hZC/XIhPiecz0J6c/6mfVmM21APm/Q5XEq3bxo2KJfLd
GFij8SUPZDFGaIzKInZSGeS/k4DivAIvCULShR4W9uSMkW53Wf42YUl1POLbz79ZJ8f/G+J8EIzQ
CW66kZE/C6KuMW5F6rHbjSwVK1JA9IlYyDnIHwJy8pxJzMWlBF3WLnAsBzbYc+F5LxmPOBRwnyzr
1vFy4akZeFQWqdyEfX8d5o0zXDl7roA9EqYF7sqN22XxkNVhX2TxCrvSFQDkcJlsHeY1sIa2lnq5
X5UTpVUWYyd4HFGf2M48uz6kMp2FM9ZAa7BcRrYLgJuUHt82oDe6yf2iKn+z+GJnLKolTXrbRU7b
37sT23l++ZkatltVK7Ox2JDBJsQhYe+4IkdO1LEqtE2fUK8UpoRVOFW4tv620xn0K7ordQPMtdq4
kOh+hR5qy3Z+QY+W3B5NcOKBOusUASud45xnUHuVnMgRN62kHFppP8Vl9jkFWuj8WnnPHXpvHznQ
2JqBuCjzhKA2nHCSe23S+HY/4DLhun8cWB/R0gfSWUUVoqETCO1E3hycndQ5esgLJ+DwbO22WdMD
XAFR9ZttWX7YAuiUv0CPEZaE/kBj5M2yRAvwiWgdsQCvJ1sL6YLWV6IPdiXZuHwWXgB4RK5NszN8
X1ZEYHJnulJU87u7jrHTjaF2F1kPq1yXPSpfMD+O7a4y+3b4oMOzRZ94fW7j2jkNg4qytBNsTmb9
lGVHBRTPH7eqBTfkUhTXFeAzKx5ZerY2wcDXTbaIJknxhx4yoXRI+hPzD4GWabdr2ne3BrWa35km
zkuxmIva1PMTY89qChk/D3U89HfEjsD5Ty2IXH2XVU8zOirdCdq9u/nLTJ9pty0PHlqFOwNBa97G
eryQzIsDzQRnBB4e2yqbbfPZORPcRXage6eCREDZ1uVZuOJAZD4TM5DlXNNwXutwaske7KoQY8hV
x8DjUZtVqaR2NlPeRZ0zR63aDSrdy2aqZJ1uNSB/0b0NJZCU4DyQZ3dmYbBs/QJalZ9H3oTE7CZ+
uqk7tANnxWnvF0cS9IXRufJPNn8zdg+KVpIxcrNdVb9m3SpSnEW2XiKiPMGypL2RkdkJM70I5v5s
gEHWuREzkcX8mOknuyP6zilagfjLkBTFRndPeDn2g2wsQDm0HvOUx1n3NI7Pgb50+py51w4ehwP4
MGQIMv+LOKv0tRa8UcL2pWgdoDCvQbpf9SbX2yGHVbmHnh0G/+dI7oImKcp7yAh+Id6xDF5p9tC5
myU7Tc2HUz7o7Evb7cTv/faxK/Y18QQdezGlB68AMuAYgbO3dV4FGXYl3I5bGqepEh40mRQULMip
CTimO2pZr1R4i5Hgc5XoxRSHwYFHFszQdutopUTwKRD+sg2yUzHfz6BwjDog9JGzTlSJGmMSnILz
6CpJ3Rn2dcdgm3p6cvpJwLfnGiTTvgZ4dbpOTGoCH4lJ3D0uRIvSe6n7fXtTV0gield3pxoEpdt8
G+DRTimDLBAzHUEYPefoqSrebHNcq0dSfDklYASoLTfRxfPiHcrqO/BC7MbFIAsnFWoJoGnkYKcA
JweBRZfNXHUCtdeZgBGxreftWCe+fstPJD2ubSm8DChAUQk3f8emEkS/o/SnM/7ERQwKfCD7pfgs
0xP0bjkjwHkqGLEiDUfzgM1BRdZLbAtWUHutT2g4kOKO5ZGBJqvRLm3Ar1sTth4KBZvZtNkbKRZR
DEr48DeDvm/6yOvvy/llJoc1Nl0r9EhFqlPB0MNUWzFno6x0IAL8iSCqLUQ0AyHoP5fBuQ2+xuV5
HWZRw2U7yPG64qCRaVQp2Tv53hunkIMHEPB31L8XoIRR9tLzUbb8bHywO7Ucbh7XR9peZtDYav5U
gF3TW35OdeIbV87LBCv66moDbBSJKbNADph0Zy9szCbAQGPEuOz1bUsGiPHF/ZzSR2/ORV+58Xrz
ELvQAKQESOaIhQyaEH2EbgZ8p0N3Zfm0mi3Q/+pGdO9mIAC6OC9gF6xZHbGxlOX8mLexN7lS1aD8
/Gvp3JXDHciRbPhUXIugLUP1MapeljXowAg17SFvjlP11XIr2PRadxUU+HfnCd1/daBmBjtI10IQ
p7fCU5ChBgyq1wC8rfbT60bh9gDlPpEBxA6SFsdlCoS6JaLtr7rV0O0rwW828mMNCx1VIQvvDD+D
3d7CY0HmxE36quxLyQ8MzACkH3D2yfzjlO4r4AqOt5n0fhx2PXqf2bfuC9Hmp8KcTP7p0d3gHj2v
Fuu0daoLnXf1GGt9XYGJ4WlX+8eR64jk4BCNKJxruPscG7Tr3EMGtQ7pHdAjslT6qgvdDgrUNCEH
5qzpR51B9UV4fiSboAS6MEfVN6b7KRd599Q86elS6+NK70a2rycsKDpmNinYAfahUCp6gCRU3xkU
VZkARE1ByBno0WJNPANiPwZ27ZdxEayyXIKLM4bZoX+dgkQFkySsEhkWjTuIAuzPz9Q9B2VSSlU8
6kbUM5DvDNiHkqR+LaZYtRunPaAukr692SadAWM0XcWsvoCxgdQ80va4ep+lU0XIw0nlCF3eFbAV
3j4twoGn4pt9WUDHBKkE3mkKcj29dF0uDYHHSUsx61YMwjqFKJb7ICVRDRFr0vGOgYXvBH1yg73B
0kPt0sPo4ZfUVJuKJ9UtLsD1eWvuJ8x2qcZxw+qNgRlGatVdYcm+YNn2xsDQTZT59xSAD/nZFtfB
oxmdTT8wsMbprl9tnKfFqcnqzQ0YsZ/FfEk3bUnDTNkky93QDlffV3s967BdwJgCXNP1Vx5Al+3D
gb+MbiY4upjVjRoMPj0kb3Dw3SF02qhQp6xjMqsdmHU08ez3W0uLk/ID4TmN7JpBYPShVhRzVArL
v50cHG6+yfo0bH0ltA8+y8ExWVS3vuzy3XSdnOc62Du4jCl2o7rHcd+C4Q/+Zb4+wJnQ6ePOeZjx
JSenfLkFF1zw8qfu7r1iV2X3YzolPBVL4AofyPQ8L5KCN9VryP1S0pwccDMYUaaDgK+l5c+OveQd
uL972jDRwjNJZysG2ggEt5le3QwcNjBbwR4Eq3Uajrk90WU/WhBSQBBtRjeBs4aeJsBJAJ2okqlx
N7djqvn2a3pUa3emqEjSVQs38x88NyZYxWm7Sgz60cOrTNMprsjZ4p+zHsOZTeDqLzuv0aHhl7Z6
XqdPmHmMzBX9dOrVHZ4ES3eZ++kPLxn+TPVLlk8AbCMQai/O3c8B19JfRlE0S1wFYGSZOumwAy5/
K8YKoBJsGHBX+zQLQRLUFPziYohNLUd4xi4qZDVCAU+ZcDsaEVsfhslLBtLucObCWAaIQzElaXqZ
3UCQZZspaDkhmS7Wu/gQKR00IpjO9eomC5SEgo20Bu+9tT1UxftCkcQNiv2s/GRBsJ+zKqzmdTtR
79gwMIFAQOfu1bHeC3U9QVZgAuaQgpG1ZHcuCP217uWi0QOn3y6vd6wGQ1j7W7rMMN7zb5vdQgdM
VQAcd/TCwM+fb1tcLT8zJ5B+rxOKV3A9OYB9zd4WZu8WssFVDTlzrPglmN6cbOOWDzXZ4VdnOZXd
1vMKmRkD/KMMF6wEmKQBiddyP6JrTidpZiMKsFn5fPGCC/zbg/bVgAuoMeDhXovpCTu7GqZGxRPu
d4XaOfg6LO+c35slTleYr7zUw5OybViBtYdKoIQAi/S0LPfY+Yn962xAk35V86ltnxx0sNMLqvfu
CNg85DfVSCmMkra4GzY+KEfG5rCERq0rFaLUxqwaBV/A5C6IGJxDzXYTtLPBnloFoOTWcgZG3Hcv
yt2WV5rfZk2wSZCC6YrCHqHQD156/027kDb2ag14CXkJTW+UjYLmCRdw/ZdJrAGMHUCIKV90QR+5
GlxLSyI9g5HcNSK1BZT9AJDBRLDAlK92ImyZMECQm45EpCqATJ7bHMxymC3M7pfqoFEApuL09k2Y
bZiDHguBm0PVAiXpgTyfM+DNDsbS660IXDDTVKiWc1kDmpLnrscRTFoQTCS8FO+NInGpzE77VVhX
ODJKi6EngvX5oSneIb8iSLEb0/Rg463ugD1UB9s0ezKuIlsGcMe6aGagpCncdehlOyDRjnlU++D8
OwMYnKm0YxejngALmS5djZOgBUFqdqwEOxINW5PRpEHAiWFqWVeBvG2w94et9QNZLUNIHRsa9JyC
s0ugGaQ/52reDPkZBgglewbBIxTWIqf3t6jMtBDKgDhW14W+Bz2S3rxxi80wFkG0BlW6q4phhM26
wDIZFeR3YdrEpcs3CygMH6j9AEOJ7sqDojsunZvva4xJPKapffAzsFDb2bY/l/QZ3iqYkqFJnW3x
XnXVVXsTtHO3Bs90CFCkM2c4YDNkB6NsGlU2yJ940SrRWAe4VrPDCs4kpXQMUMhKiTQ44BYJdzhz
/8XyVvbut2kvxP/2lRIt+7D5aeYbQhOYzVTrZqZHPqUCVzlk0ENXK4E5mGvAvjE4ScHVc7Zpt1Hz
Sa1KTOtXU/x0LQA/Am7PRal+rvy0AI/plwfcvhDyzIsbvRWqir3sp09OPn/uygOM01ZmpG12unlX
gIA+YIOzlNLjMZtfc5jONv4HRZcGJpAcxRpcPXvvqrNfvur0wfX2/rpZSCX69csO2xxdFgcGatkX
WWCSawmMed/S+6B/H7qN7b6V4eCYWPAPvusefAD8NeSnqgH2V21K9tCBcMTpLBjwdwYvD8xPHdQw
dghQzhmqhYhpvuIlcUoLY/JeYHbK0Embu7U90boX+fRkOIWhaLcvTB3j/jrbAjxMmMEFJ02fjf2Y
QPvRZ6YB65qdW3/qZVcP2xHkH+sPhful1x0ie+fUFnHVPedgoxb4i6MzA4hvxmiEtTQKbPTX3Pm5
olYqfqwA6xfPhXsosOJnkcGguoXA5cHRnQsQxzBO7h8IJEKR5gkEOBzBjO+bJwIeUEmgRU8fgcol
6R6YBX65bm0H9r/HIlUOImiitBlCDK4LJ0dlXynZzN5dXWnR0Q13vthNHZbTZurTvVPkss8/KrSt
3V44ZDs7s+xgEmxKQVtQnZdiuYKJ4GlgNa8+jCYG00kOjoiXfvLxE4jYgmWaPTnpKVNBpEwbLQO8
yPHUZXXcMhRSamLrvnJaSwNWfLdeuv6cQ24VFQh/bw0nW0bKORoO2o7fQYXIAOazSMsFHqqDzx7f
KB1Pbdw3MSvAHjZguuudM59Lcpx8KA9HrMOld18q9+xDwQ/el+2gFaNvqh7X+ja87cXK99C0oVh/
/+SqHkaP74w/4BnkSiNoIQcTzv6+5a9kUGeGKFDZV0bPpEzQ87qtGkAAUDVzSNQlbT/qlsVDC5R6
SdJGgmFascSa/nXQPMqKYIPNJNkw7TrP30Ahtpgmbo72PmT/jeTDg3TzG7DkEnnfrT1U86EZnnMC
JiZQOWMOdH7Pe+DmYCW8KBBYq3nOwTt33icKMXCGyAB++l9tIE3aRw7MxoN0FAr83PScgVWJh/rA
mffk5OADpN81TFqJr25T8FRd/OYjzWnSDoCmPQrrFWzoEcYUYJnDqForMLLSbztwMMaADp1Kta2r
uCQfMEEZWbyARTGB2eBzEIblq6M2GoyO0ltFSTdlvTPddf5APoxdNNAqmErVDOZxYLKXoLJT/9C0
cwR+RsT6ehuwh7o3UZ7TuEYh0TisxzSawMTIQVZXBZiWE0z12RryeTcXWTSXfGPWXqbOAk1AhX7V
CjqE61LL3AVah9anuX9bKwr2IShPsHNbEPV+4UY6nY4+vGrSB2vIXEcgsOFLKAWUlNA0Jrvz60cF
jjEFU4KfR8rk7Ko4gHdL7BRmDqBAehyDV5wjUV3nuZcKpnAeyHAfxHAKzRmFTa6lwmNo5rs8+E6L
NOJg9oM9CVPJMuzHMUwBppx4geHWEgc4TGHy3EIJAiLAvKY8jGYLdqQdH7O031OrIePGpKN+3OB4
cWmUm1SOfQqvqkB1e9Dm31F9qL2vFT57/nPTnDr6vbSPFYHxCxCKOQ2iEbglvIsAch2nUFHdzyX4
xJmSGYFuD+O+iQuD36iBGBiYlM8nW1mQzlCZ7WaCzPPI15w9YvetLw7E/Wqh+049vIxz8kEpOIUH
HlAXW/+VmFngIKqzTw7TxZbOEk3oiZg77RVgJudwQ+i4uWzAtR6HSgzpJ1sjVYDE4N+lAy9sgGUF
1jQsBrpJv0KHHd/7oBe8VmEB3uTifxUdrHDNbke068KgvQpzBK/gwK+qehYd1HgGzgmOaOXDu1Fc
rAt4HOAoez5JyPDaAGVipBVkaqSbtRKzFQg1jPuKDfdgag8FUYIg84d3zU6s3OT5I7yCkSkukPq5
LCflJHP3xYc4I3GTvePyrtSbrrtD4MI55r3J/5O0M11uHNe29BPxNEEMBCI6+odETbQsW57tPwgP
mZzAeebT38W6dfrYKl27qzqisqKy0jZEEtzYe+1v7fRt9TK0c6zbd8Z3UF2PQJTq9pEYHEgCh1Ph
LoZ4XAzVmuD4H90Hoq5tZMgcQAEZX2rzkojfTuXLYNXpddfeDumxJy8jIjWtjlZ1F7n4QQ+Tvp2s
WxZ9cGRl1jJC8ZCsU/5OoyPa9pY8ZOo2ql7miGJKF4zLth5DL3Hfmxi0RO2xHingiPO7fZHB1YDb
6zZ3utiP+Sp1r4l6SYJHoR6IdHGy4M720F7MC7WeI5ylaMgs8JnwjSU9IG6l8UckgiWakXgBoYXM
HEd+l474+hoJyH5M/KnBTYKKX+4drOwmdwmaezgAi+pYI5nQDwEE+P4Aiakv9lFwF7f+FDaLhhyg
VEPEPSQ6WITFdkr3CgfD1NzZrFs25FXR12A44v30kp6tlTzyimIZlENXbbsYxHMXPcddvkZZRZLX
akRzcbzJei8scMSgsWKGVyhF6T7EJmgWRQvMCCBNfejzYOnUx0w4y2HKl7SpX2JSY5vdxcBQql5v
XdMvJGC33F2PzZ5CVG08ug5QyPTlA88C1MQ1oB61pTrbZKKCFEIWqnkZIZXLGsESwT8+ukHgF0W6
qCO0/t+MpbwKJ8rY3cgaCA4yK7vP/Klm2LN4n6en+L4Wx6j8UDlQLztetuHdWCPsOEgBCrFMG0gO
PVgdZ1pYClHQKha92aBqrxGg6uiaBQ82KhHmWMsanT1VEeA4Du7AdRkEq7FKFxqtNKnJloFBJC7U
865YJLJaD06/64F/kJBe1M3o5SZfRba8Gqr0EEFVYAV4GURHFDrAtdB1RVXjCjSA0J6RVbeNpLki
oBUFspU4Y3gNzKqN4oUGwJRe4geVppuj0pJL6KV/BOeusr1S4ypaa6lrsmwLHOfDbWzlix5CElI4
B3Vw3m1668rFlZf4qCGEXDu8mYASBDgCuL1r+apFoFYIOq59R9D9ScF6EWcTN+8VpEwXdFSZl94w
Qm+ZHizL8kYO0C8Bf1kvmhQCLdAxi9sLF7V4ARkXMRCh04YC3DfhMgIzaM1aZmLv3fE4r0pRfM51
UbGoA7ngyW+eRFDagWB2S4muvFtch02yUOVD6UIfUDhz5C5XaPUBIUBJN7gLlYYL69LWE0RRg9AW
IT77arqLEmdjWb8lBM5R4o2qPUsADkHHdj6NmgZtPBzyUGGaEaAoQclErcWIXi+CSokIT8FPZBkS
4tyGdr0z6MVFyzhslgwKA4U0z2MfJEPgoE9TfzT4wGGxsguOk21NxFEgkZxKoGvTSwVcbs4SKhUs
bY4MOTkaHMfNMHiFJqsUMnoLrY8A1QpQlOIkDXi8tppqmaJ50U+HCopLgOzMqFu3mxnMBR57+JBD
bivDj6Ge69tgmSbGE+gapQhXPWJRhp7AyKpllBYLg55agR7vhKagVSwLXAp0Op4+TvmDjOQirN57
bGGcFzR/7OMXgepTO/ieuYZAPuXwd5IfFC5C6WvUSEm2H61N3m8LSDwUxa+sVvQlD32FqtJF6qnV
TqBrE78g7AVyF9svhj9PwAHjfUnfLcgLBmdMliOykvciOs5HkmrWAsIMdJkOzzzA52HV0SEPUu+c
AGVP8eI2hyjfl9G+ix+N8uaAVr9UK1nuEJlwDiH+lYGfmT2iZNMcEEULvndCcB9IkPC/ortGXEzy
4KhN7r44zbCo2hciDk1rlgWak4NXUR/RTOJPwgrIQ711zK3Uhddo7sX9kYD3CNH4FTdImbCJ1gPZ
hjVa1fNGYa/FJnnOOjRTcAww66pK3pxwPTVepgBZdWzVko0LPLlSBtxd4VmR9CzXXQvsxBFPKe6r
pQXRQpLfINOX3DBgnNgByC7m+1O171yhh4AbUycvg0LxODfy7WLB1IOK7nDq4unMjw0JjsatjyHU
lFsUrX2wT4c17n0LyI+x96FKFnF56PK96z4ksa/kvM/e53RpQi6ZYHf24gGMeNKskHULB2XlUUu0
181j5O6wUF08OzT3Qv7c1Iu8TL2SrIYS8RSVmaOPDQ4XrRZV85Y2T6zwFA6LFMqBVaIvgESw1riV
H5GbP0FQvXArxGBoYusqfrZTJERAt/J0X0+3idpJy4/VLVLNuTrV8l1ALCpFsosQEgtoRBy11qXW
VzXF43pjIr2csmhhJF3y6j5FzcIfx+iZuE85cxbxNC2q1Dfda4DmjYUIHhZ4rxAUcsgkcZOsdMPW
ZQUCrk28plqUtrNFTdGDM3UhKXXWsUQzBY1RKW6otBdVjqyIC38UL3VQrYIBvQ9sbOjr66xHfgMM
KHMcz0F32eqNZwVih8fqjRX1egnqCpoSZNSGOl4Pekx1SBrQirLQqXBfIl0vCsYWY2i8CNlgknAc
pNCX+3qTh/ohx8k4NoM/Z7AVfylDBxLJDefYLUg8pdzKiXp4pafCbDPXXpqSIAG10WAQu+huZGQP
wR76qn3RWPY65NOjFehVkIGoSBFKpttO2p5RfEHxiSuSbDOTeq6lthPAQAeaG2F0V8fWyozlqidk
L1OkpQcTElRrDWIkrh1PdwoIiILEy+eiCmXwxIAsM6BhoVfiZaCJczFfVZYBh8XxSJBo1+jP2sVq
vhQekvX8E3v06oVTrMrOvkiBUUztS0SoV8WOP8XORTPGbwV6PrmkXozyNTEvBCqx3RrPQSVozY2D
MEQykpgtRIXLuEfuhc5bh8dPkwS13eSxot6GUq1Gd/IKF919OnnN7w5vYIAMzMzUsHpkA1vJ6BXK
Yds7KFZfxejsBOAga6Irgu8KsJt7NG1C9mRDGSxiIMnivQPSyAniSAwELviIIe3EzYWw2GUIJnSf
TxAEeHTUwLMlA3oQk4s5pCXT43yxBDKI6iEapos2DrwcO8udVSN812Qh5qWt14A/Y8B2U5Q+vO48
SmKfgoEg+GVZI6geqPSu16Ghg5ucGOP1qDdGgzsMJrcd+ZbjbYhDQHzoyCg5LUS+z5SFQ9nn+WEU
EF9QPee2ATyMNBwJhNbA90C/QCRMjLVT6Jp3sl+VtWfK3719m0d73QBgwKkJKTRbWvQY4DTObYg3
9JKN6EavmbiMxGVfXiVNj0usliIwK2UFi7SqIT+3SOYqYhXbgJfJdVsKa8msnjylVQ5pPbCeVCmP
U9+huTakH3JoESJo2+wZCzctjS4T5pKVdCy9ryrN8d7PwbGXb3RQ4BpYfYFizElcD7aFoe62ZQpV
SKdoqbbZc4kOtN1zXKt5+APc+l//bd360/Lz3/6j9xzkbRSEf3q3/u9v/89dnuKf/z1/z3/+52z+
+s/vLqM/XWPfftXmVz4bs+rTL/ryk/Fh/vx0s7Hsy29Wpy6zz86v/9c//GIye/1Io8yL6qaK3pvP
/jDLVUooQt3Z/fU/O8wuo/S1yovX//Fb/7SUOc6/hFI2LFvUcQmT+KH/tpSJfylHUQcotGTctUEc
/9tSRv8Fr5gkSkHjtm05s6B/Wsrcf0nYzJRSsGExTgUw0n/fii+PFO68P3//2VKGxT/DjFiEMocT
6diwqeHfJwwho+3A3bAXUKwDFJnmMcyQp326LWfWOOEU5zWElABaBYQ2acuTNSROEmTpwvXzmL/G
dnvIcueYFpAwGpruHRenbyEuvl+TnLkwoWy47gR14c77A5785MHqtKsJ/HgOGLME4SQOYZzqrrIp
uu8KkI99IiCf6fTGCoI15OV15rCNsvK3Utghono+/kBBzlToJ+veHzdBcWdGouV8r0/h3qA3UoUu
8blAEVWT4UJRedR9GP1wt8VfF5LYZQ5+waXI/6CMP1340PcqtkLO/DBDi3N0gHEcet77rY6239/j
E8x7viRYmgieqsRlwZWIT/JpJZ4Zi7QkUb4NQ9ogcB6i8nLE7wiKIiPtDzfwFCL9YzmqYD1UNpE4
Smbf2qfl6tqtndImxC9yG+29EfXA2PbQUQJ222kkU7nJPnSSgfIZSLm0RkVQhsf7JO/FD1aGU1Qb
n4UJBwiw5LYrHfd0d1VB17oGng4fb+guTwXyMADjQjxnvAFuIZciViucUgsri1/7HvRS2qz74eP7
B/DXPYVP4cKUilAA0l7M78CnO+KMbYmztZX+NGtyKB6K4lc5xn97QwlYGLniNkF8YGTeBp9WyZjq
cpOa5IKGA4yJN4WLUlXDdWN+IuD/unUF2HeHcBceV+46J4GiMnnVlZFl+Rnaj3hHKnMj7XFatrnc
lMyCzQhte4iZUE8N6JtyXMUN8vkusj4YuihZWlz0yDuilNi77+/0mU8GvzFFzFWu+9etXsYJOFVE
G59bM7WEBEPdUKD3IV3+/YWktGGzJUKAlD65BW0eVYq4ExbqHscC5ZlGz694c5Knv72OA2MeTAgI
jbZUJw+1dNpo6nMqfd29cnRVYtRGdZOhvx39/StyGJtflfmZwhT7dftEXQYKo2LSj6i7tAftj8X4
GoTjockc4X1/VX99IWDblsRFWMKRiUPn61rBBNneAq7tOy5q+JCuaCnBNZIfAt+ZZSheCSD3eOQM
Z8zXZRzlFnXFhPIrgFtOY7xgephI9/dv3JdV5j356b3LVTCmAekVwHI0SFxrM5HwEk8SBrr9375t
WElwON9hJ/jL2aQTm+VBP0i/Se4jEm6nQS4S5NTfr/LHk/56BAoK57xkuHXUhon+6wVJpybcQGL0
Iw1SiqUXTmDDpOlwaxlk7sWA9jFM1ehWTROUGmv0J6Ov4wJEZTc2txVcIFEwIi+t3mlo8o1rJZeC
Ny9Ra09LqqCJ6lTtDZuRVyfa8oK9pSWKOG3pCN28uF1FvDg2A/68kvKiGmGyhiJ7//1Vzhfxl4vE
28vh/WbzHf16kY0qTZHkofTzpEf5y5ZTCnGCDzsTHUV09/1iZ8ISJQrTEBhhAuMKThbDCV+XqiPK
lxNAJHQ1I1sshX0I4h/M//NJ8per+s9Cp2cvU0ExAPqU0LbZSo3Rh1sDZv77F8NwmhIkvDaO95OX
l6th5KNGjGXdfQx/KsTkpRGHvNU/LETmIHp6NchYsCekUBIR4+szGier6cMEISmX6VUURFdkhmOy
aHxu+q6DXoAmlsxXZZOvGhbvZKl/CCDnbidDfo/3jWFkxOmbgMQC/YogV342TF4gRL7QHEr59/fz
TAoMq/mnVU4us+HtgN4q8jOeymVjT89VDL5wqCx0OV03A0ua6lVeTwKNxaHY6hpFZC2HctnEze+G
wylr4unp+w/FT6YLIHMSlNuOIzjiND7dfGs+RTVXmbQiNbasVjEH0+AcoriFUh25Xky6Sxq3EqJV
8pKME5i9BkZAMV41cfqUFUUIzHQaPZOjX9fp8a0F9+nUZYQBAOC/OuCP3EwrULu/udNtx9SsGlne
taZwlqkEEa8jWKabCewssZJ9ztuLkMOJyTF6AgX0jTJ01XT5TUDR16yaxsCRX4Nrn/pko4NwVYzm
UOeuH7vtq+5AICcCLVi7LO4LVa5ZI46tcX+oY8694YgiyIiQfaAQPMkHKOJ20HcWcmx4+zjaMNT8
srMSWNQPcevcluRIaQmOaEZhKPv6XGI7m0iuRukPgd7kEzmkOXv+/tk752Ijp5RIVAsOjoCTVKCN
ahYOaS8hdNevSpaPcoBCN9H7NLLQ8Hez41iSbZurnabyg3b6qcr0jo2xX2h6MQZTB5cOdG3d0wYU
WnWHwhqWLZXXgMmEhicxu7VkC/XQfW2V+GBQey0X8uP313Hu+J8DPHcw0wUZ1Mnxbw8txD8aaj+B
jjYBMAinFhqv+iFM/bTMyfkfRhPqZIm7Fc1UcSQwcEOVHIp8sv7+elCTnAmIOK/m8hTHsjwtJDTQ
ZeS3ufaLmO9LoROPDeTJLQEWupG6bwnGJPTduC6jDOBJIyNMBOi9aASLkUx4LbMBjsexQcdkSPCV
cB9ykDNtbvbFnFeWMV10bKaqJ+sRQfl32MtHkCHjImwi9J8yAIbpjJFVNPJpXKGZY6f3gw73liiz
dZFUH8IAY9BNe081rCa6BKZbUHagLgjcgtmPYpwuw8C5jZriIaF9tRoca2Pp+C1qnUNVl/k2i6Jr
LhoIHfleU5gT+iw4CleXEFHTl2iCpi06HDsDQjF0OtgnSSauSQ40oEYAySF2oydRPQwJsMKWRGgA
gs4wWb9t2vZhcAYbLaHsMi7aoxawryW2XCetvIZuecwaKKPNmD1NMT3WCekX0RT4QcRea3e8bfDG
1Xn9IAa46IwNuiNBMjOl9mMuxENat8OuZp4m8Utj0T1Jh4NQMH2HNdtPUfWrDvvbXlRHVVAMpmAV
AXGYHTqV7oyToPkto3UgMcclq7w0B+IdiBAEQSM+Krt5rWo+ol1BX0RU6HWTg/qaHO3Xjfol81ai
axOnayutL/OwX49QZ0XQFded6fdwT9JFXLjPveYQNEa9MxwF75CJm1pbfOsCG2Rt9wLXAJxAGigU
h52MBq9tMz9k2GKrUN4HdjgzIkws3QjzX/QQX3YhXP5Ox9UqMAYjH4R6Qev92ZTyOYnJfajBeQ+F
g+p/AG1Z9vwyCDFDgsCEQu3kfZLp2gQ1XEvNzMKg84CWPqAQJpLLDvS06+TRquFy3KR2hhE14q4s
YWEx6DOHk/4oG5BmOTt0NnRdCa25omQTlMEDndAcqsvBvqgTDRJOYUhB74glM+OK1NaHGdAFbSwY
wLTIbPQlrANgbUzvSTAkaTpOFSyHLH2Pp+LVUvFHECfZts7HHRyHwaqKh37TNHmzzjM4/Qcj5/EZ
5e82UysIwWxRJsU9ldmTK4sNpkoxnAXqACJgQ6boCZO0Ply7ekizvMXxZ9qNyDFWiBtYHNMOFV3Q
99RTWh/KUfFNW/U4Lll83WYRrByFvWRx/dT0xY1VsK1S3XUxN2or7gJXgFlGDnLXiPaK6uhW1uSj
dWDFMPKopKtXlqQXKJ2fRJ/7A52Og1T3El4at8isHbHxUudBbXaYqqB8IsyjEpOAkbzFiWpdBy2A
sxz/TYOdBYoYj+06KeXlgN7PAhwXWkSZQkBpy2vp5rvC6tYaYksVwKhneHdAEC4vdA7wgGQ7VoS+
rO2VSFHHuhNvdulowdDmAggvpIAhQMaADlMgKiRFO9iKX4hmNzGg+EJkmPkhAdfVVn9IAqqvdIW5
GHHZP5ImyXDv8FQaN9glBBAxUkZnwcao8p1sqjdOCYOiVVXHlo7NKmFzu6f86DvOFyliGOb+vE0c
8C1rHIVgw18TojoM8hjR8K5gkW8d81D0cKZpS62I497rFAqSFcfvNg87L4qtYTsA4ym0uR2SJIB3
zdoECTxWIhjCC+VgtFRXNDcTJvnAyLu363BV9tFDB3FoGcfFFQ0BR7Ud2qZ9GV5aNIHPimSrbnAo
wHFLe3hhAfuP47Gv3FcAj7/HwPUxbQzoRYXf8GgGhCi8KYV5Aul+kTXZKintHdHTBulr4QXu7Dzi
yV1o92pdB8bdIwNEKo05C4Ejpdf2PUa1DBwTrBDxtdtdYp8DxEvMMWt19gE7QAvffvjU5d3Rxlac
LD6/e2O6ruTwVqjmNk3B8Sc2uVI4mxdhTA6DUM+TAhbDcnvXMIy14HrTYrDFqOtdW5uVk6GtRYEP
VX0AQ8LQHscQlLPN0wMH1tAEuJmpCzYttYa7mb5tJr5TFLNU8HXLoe0A5XToIgt5FcbgUctgK1N2
X8sYTtyQAGDIAEipNCfLaAz6RSi7FFOAXNypCGx+imkmOgHYhnMXgxnSu5b4fVChax0ML9rU6Ac1
YBKzDP5kiF5djoECIn9F2X9faevIAphNjAvy3g7hLy4BfQ5yBFVH45tgiHEKleBv7LT9GGCSbk25
m6LwmKmew507xlsh3BcL4t0P6Q/q2DPpAm6rIJg6AJ1qnnf3OYe3KzuRWkVwVhSAWkFu/cpceBXh
efhV0fKh63JYf/AOe3FGMOUhNnsuJ9iGh3HXsnzFSbqibbeLA0B+Ne2AI6TB62Tag21hRlvS9sAa
pmyFZGLb6GJFOobKH6EeE+CKodqbFEhRPOZbEZb7qTMPWSWbZSvs27apt0LmG4CzVxKC98IGkaeC
attVwSEkJsajIF5OgXuOY+TxUl5MdrSSGDCnMaWuqYbDEPRAXfAkXLQS8e5/AIc5ugI/i+Xgc/rU
+Lapr4uq2U+KPmRTuEsDa9e5Q7OCQIrGs75I3IQsONX3kYReiaz7HWECKkBJPmwM56AtvC0DZtqw
2TKLj8ZQt9v3aQ1OAGPCLobG6TxTcVADgl7pLAba1okLSoqPBLBWEgWXEUF+FasOLEyNSi4f1aEO
u20qp9qDTeOqSZwbbTAxyHGRw9kEfrsUQ5wqqtcFBjgiGPCNQAgf6xBjo2BvhCCIIX5VeDclWHdU
gdyiALqvTeM1IvHtpnnLSXshY3rpAIqqnORtauCRVll0DA0MzwLm8iGfANn1u9wWHyFkYsRCuc8x
xkPk48ptAKDBoXwtxxSHG15xnoY5huOlKyFmp3ONoJjxKVp0bTUXZfFNFGAOHFUVGvIlWtVilHAD
BjexLgBh8sEPCpBjskwuA+1uJsbfBqdcu+2wrzANJWqCmzwDCxcbDN2D4LjXtcO9ZLCuYXrZAEfE
0eSSl7CML61Oohffh1CYc5kvOYXLxEnJpUPSuz5gwKDJjZqBd66zS6drSqB3YwvQwLlP++o6yqwR
M8gyBz7l8i10QnclnMC3q+q6DTEfZXL70IutFHY9oQoQJ5hlA9JhwlAO82Q53VGFEfyGvcuWlZse
ZUGFx10LluyR3JG2PcR9/JtWGOMz5imIvsm6QdL1JO1618PsL0vmI0QzHHXqmrfRI5wsd2NnfmEU
01NfRXfZ/IlR+e1QTi5tB/NbLMd3h9SGgymRaF+LyOvr4YINzbj6vrYgZ+r9Wc9BQwr6FJqNJ/V+
IdrW2DVlPi3hbGnxCrkSk7uGwYXdFqCv7qhfkK7w4KLEVDq++379s0XUp8rmpFYb86wcrQxyXInT
qEEJkgEONmHwT2q1T8uc1GqWNZAm7xvlJ9n0KLL0lk35FVHt7fdXcy7wuuj5oC8MwyCsSV8Dr2rb
uOrDQvhV7F7nJLlDjfz2/RJz7D7VxlxOMapF2dBqxckSedoKZ4pi4XM1XdEhPsAvf5eWKIzQBVy1
BciXDlZHnow/jAw896Q+LzzXqJ+EIcKtqGGNEbCDggFVv231HmbTD8/pnJyCWaxS4txSLsSor4s4
DN20vpbSF85dDqAuG0Bq+hmgqu/v4jmlA2uglFYC3bnTdUapSxc3kPklPZpKADEVK50DsXzN7fTu
+7XOXZOyGcZtuRyy6ak2W1OSU9PB/YYzBrny0Ny5Cfdtq7yIS7Bs/2AxTEGTjphn8Z6+zrWKyyCS
ifYJQecVTu96nK1ZYI+SHy7r3H74nGScPKpetGNpGTBrdMBMuIC+G2leuAWvzfdXNP+ckw3/JUCd
RIgy0tWUpgH1XR7FKw05wyum5LfQ9p1Vd77VgaG1e9Rj3y97poWMh/XHFF+OHSnsk24IiRIddzWF
stfKxzqO0TMPXbiMneaKlDWSu9H6TXr74OTVQ1lhOCUAYIDhSZ16NIh+ff9pzuzXLx/m5GaTru9h
4SUYmyfUrkC2MM8DweRUl5pdKLbfL3b+TMB7IThyHxdjcr++hbVbTdmoCiBxpb5rFKsWDGtlLRLi
Xo+HNNEPVk53rdLpyirrh++XP9eHYrZQaGZz2+bogX5dfhJJxMcycXzdjFdZyO7NVG0qB5CvKsFJ
9gyTFHQnOs811n5sU+CVCUYyxqadhYcIIwfK54CiPAm67NGt0tuIOxpT9ibQq+YWNM1LMiGtSpKd
bdpblH8eRshchQX/AK2B+QnjeMcKzDilQPBqTMYD1BD/sKnPHBRfLtH5eok2bwntoD75rGn2acJX
der80DQ8E3aY7YIKUMzBjONTziRuc5ZEMtJ+C0u+jdE8MBEsFYjitL3+/oHJs0shWBN3lqYRdb5e
DWvdicTjrE2HN302rLL6dsB4O5NZly7GxjmY9BUOw1qq/IaoahukGhQnX/YsfDOJEss+h/urzPaF
Ec9jHz+n0OoY1KtGvfA+PuDewPT6wZTehABo0d5diSJZYbwaDLgUTbxsS+ph1cXWC4U/x9XFenAY
xAEYKlSwtqHacBtzR7thFXVgXaGI6K49jHXv1aRZylkZxJhspJdHax7bir4Hra+RQd7VICQbDWMs
zdYWZLdYmz0O/01Dx1XUY3kdXHIJn4ZbLxkmLgw0WHbTlcF7EcOyH0/jzkrZkmWXKGl3YdldgnHF
ZFsHNjUDETYDfMyLCjA4xtLZmFVCWmffhGY5hK0fdj9tiTMhm4ERcSGKY0MAWP36nBKaqLg3NfrI
mDJgxgGW4wADBU3/w4Y4tx8+r3Oyu0PSs5aSau5Xs0Wav/byNeB7Gf/UkXTmH3R6Nnxe6CQnScao
TzJ0svy2tghkWQw0ClEeMgaXE8afdIM8DNCtYfyrbwnGqTVpABcGVy8j3DOLqZ7uapCyfMQsMBKO
bw5g+9imy6Q31w4Gu7I4Fj+8+GdvDVRvZwZVKNqoXx8BcH+MjW/QyqflsbM/MvhqaAyRQ/3Qyzn3
qNHCcWxQgzYe+Um7iJl2UHCmQN/EgLmwhHARPqXQQr5/889dzedVTjaULvVg56gtfEDfYQ4rEWyy
JVxeIkovv1/pp+s52VJlR0G6AWHx7aRe2M5TB8vl7Dj//1vlZD/Jtu6rvsXGTWEXAhtd3qiJPpMJ
DsLvFzp3nju2mNNBjl+nb2KpRE1cg4WgNGESxlOKoyaDvT7DDH1UkN8vdu6w+bzYyZ5TwjJZXgMO
SB2YoYm6gxr0+A+WAPkHdASz0/lpy63O2ZA5Hc4z9Odvy7q40wZR7Ps1Tudpzq1pHGV0bk06FB3q
k+sYnZRj1BzoodYeL9N+uO7R9zA5RmmQbDMojCo3U2hv+07BLyYNprrFR1mNcAGW7WXUxBcmhgkX
wteyySFctASjuccJ09uTDkYoaT7yGMhJXdUCyo9ovQBOlXEAaR+X7Z1dhdkPF3R2TwNOBIoCcE04
859/qqjyKQ9MaaMHYbX6An99w2uHoVC8rn54dc6+pHgsuHl4Q9zTbE4U9QAjEnf9NKmgscJiJ+Ui
JZht81NH9OyuBiICkW6Gok8rnahpMzPlWKkf4TAAcBWFD7XADHYOioN632+Hs5f1abGTiKBLplmP
TrJfZxOmhm5GcMFEPgX1Dx3+sxeFxA8n5gzjnRLYGGwiWRB1rh/2DKe8068rkI9LTTE6z4InXys9
rP/BpeE2QkSwGTrZJ5cWNwpDMYIMffgIo2Lp28gxEJa9MfRqv1/o7A6UIJrhEQcNe0ovpLWNzK2g
rt+VwFJNERnPbtLH2i5+GMp7diGFoaxgSgAwiJODArulldZgA2NH98htzEOsrc3YJX9fo2BgGUGl
CNDVgJC/vlECuHxsA4j2yx4zgaI+OMRutIfI+E9e3TlyU9QntoNd8XUhxXM5QOZmvgHZG+rnKARh
wP5BUP28yMlNK9o6NCBPMLGW50uDaaxB9MPJcO6xwNiAv60HxDvBBvh6GVPSWRWdtPCjMG4PgYHt
c6CwCWoK5+r3W+3cawQGToGEJkA/+cmjAeyThLyplB/0Orsoudy0DFasKgMfMNhXdKzY6vsV5+Pg
NDkEeUcp6HeCJOjkuCDJYHjQ4eLcqO/R/EJjaWDBzfeLnItCoKRmTI0CzTitVZHPpUwPFvUbdDFj
0Xh1cRxxbmTl8MNpcfYGflrpJCi4buE4fcOpL0N23UbFoa8TjHVwcVAVNhQYA9Tm+2s7K4GABSOw
oEC2QjF5sj26rkr0VDE/yLpLN4CRefa3j24Hrb91RgwshpVrytubQbUeus0HKy2ugmB651X09sNn
OScDffos8uSN0wGmUKc2Lt8J2+jW7mArl/hrhRCvMUACMzbsCooIGQHH6Rh/YQhh+Osm4mJbS/BI
o0jzZTVYCeod5zItrf8i7Tx2HEe2NPxEBGiCbisvpfdmQ1RlZdJ7z6efjzWYO0omIaH79qK7gQIq
FMEwx/xGX1mAPJY67Z3TP3PuQOmyzqVAT90SYvyIR096qDlNYdjscs22Hw3ZeRLBqAQt2jMvxF+o
/XRzHw80Obm886UV94Z1KBWL1FZDar4lVNWNQFrUCaIoElJxoZ6oK12FgdxWSrNrE+ld77x9HUSf
ViPBzxyCK2HXymJAJdAK26vGjW+7NCFlTvIzRaX5lQEix3umGNa0J6l73Ncy4ly4aCAq0su4FCE0
C1Tn9AeYOyWUPP5vmL+lraMPIPtgOpXEdQ6FfZOM/bqg2nZQL/umXMlY05webe70g/4TRFaqzr02
+QpFb9tST6n+UIbosVlD3iz1wL4tlfShUc/ytGaXUFUx55Cpg6tTPk/WKFEtqSX9GIQEXbfWl36d
PGutW58JC/7iW3/srqORJlenLZc6DWR0c+xCWntOcYsz0ruZVA9G7OvLSAWsMVS4E2Syd6fULdUd
ZILAgEp6Wqx7a4BL3DwhtQECBqGC02s+swo6TnPA4WmxqD+CTHiSZWzVElmAisOZ1d5YvbfuOnd7
epiZT/ttmMnj25o6aDG/AxDgd2t9CP/kdXTTILre9V5wZr1nejojTUs1TdyYYGtN7tk6h6bVFHSn
WFl8S/Du6tudjRCC+dSBnqVayZluz8S1ysxCGjz5rODYqxKa+v2uKhOprqQsdojW9c88kwhnb7Ts
dVDR7YP2TuazL3Jr7SJZpfRiJ4fJFfWcbYZga4hY/+nlnjm3I66VkI2nWqdu8f3H9FGUI3wTqYfG
wfltWPnJjUk9rEEVpI5eT481967BOiSkhzCk/EwkVXlwwBwPI/gL/XBLpM9+hN5jm/ntwR/QcMxV
Ws1J09+YbrbxTYBjmBG+Bw14HMsxPk//HGOsKkxOm/F35tR+ONXG5BapTN3xdKQfD10T39UdtgON
Z6Ovb/nucugD6P6WTIQWQn1WwJiUPeI/QkdevTZ/u7EyGh8EH3CWrnotu8lCINFl2162Zn9dCzpc
ZpTTyIYxHSQIVxALoR7iPUQqujBMMUJ7AmMirbiB+YHBg2V8EZR9+BplnKpHoahykbKKs3Rjo2e6
iJRMbNtIAlpY1hjbSDZ+bQEE/yQO0lUlIazngCFe6rn/7Njpkzdg4qYaQwEw2vnqC8AQciL/cgxr
ZZWopJtq/MT29Ba+8K5qkd1xwSCuliNmYtXDsE5MfT0Y5/q0c1tfY+dDkBwbclN2VSFkz7RiSvtR
iwZZIeJ9loXX6P2fqcLNXaSQBaiH4EfJ8zbNiAOlskuKDXAmhI8AbJerC9W0M9SecVWLAj3jAw8C
EjRqN76fP1iBnqLyLwGfNlDqS6OnUHd3cHV6lEnTeuXYuM2d3n5/j9Z0+1FXgenAjxyjlu9Hr5br
zJaSViFmwd4QALBSEC0j84jKVo3mTx4a67j1NzIPGikbOvvIF4KXsm/ULD1YtXzhoYuX0Yjq7iO+
2+mfN/epiOEJGnj2uK4md2MiDcCNooEuzKhIkrblPb2GPbzccyndeMp+LINh6nTtoZ3Q/Pq+DPQz
ga3JDaew1+x96/fAe/KxLaACaAb7ga1jyfXM9/g6PcO/OcKpkSdBY1o4TqpVJnS1RN4hFL0fZBPw
jbGMkAKx7VFjWCzAO14peoegDWDs0z9g5qkzCChsQd0GpNu0QFSKSvQov5mHzCyDve6g+qYmCf/K
gWdqFsJ0p8ebg7MbwhZw5MmdNV2ZfNOiC3xQNZ18yETxCDP/0YjLdSaD1rczGQMA5dYxipc8cH/5
vbg2BvPRCfBRCLAFUBIAdk2bZkBjynqd6h3KT4b9JCNb5QnvU1Pj5wJtw9p29xk0tjAqkA0bxr6M
HV53KGybZS6vJD4sp/FP5Q9XiiKhw5Kj+CihBBtV6r1l+Nc+cDLcLIe3Mqsu+mbY92437GKnfIcC
jYGGQSBUjValFYZwIbfzQq6UlWdFD4iKKegB+xucan+dXrnZL/X/C/fjldRDyUWaSj24ZexvhrZ5
9JoS8JRZfKWD9HF6sLmTBwNIBUYI6dcU458fh9K1FUuZ1VCFkoYbYQwoTmXVbWZk7/98HAugojkW
bTjkk6d/INT0B9O3DlFQN5siin4bg1NuCgHu7vRI4002PWggZhhGhdnFP99nVDlV2td1giB9KJEV
6u2+Gpx/XoLCgRfmyZjnjKza72MEXtYiDqeqh8jr12XbgzICCdp45plDO/d1jseZXFdybxd5L+sK
oG7U7ULhPFcmibqOvvXpRftbhv6xahTt2NcwUDR98j4YBjx5B6D7AbGgm7ToUZRKhb10weOhdYc7
Z1eaV5qELI+FMrgqpfdqI26EXEERNLVfQo82BfArEMHhU52iJsazcY8uD4IAlWnRFQ4/KidcWmZ7
OXg2PrEuRnyn5zB3biinWlCpuXPoUn//KCLuw6YaQPdmafJL1uAQmlZzyDz5T2qoZ+Lqc2NNNkBR
WGaJ0ql2MAYtBi9cim3kW1QrctqOdnPOuXaOtAWR+q99lzAo5U3m1su5kaDuQeQsdWghVtqw0G33
t5FShWoblJQtvyDWqOpVEcV/UEXY+YkOAVs8g98FJl2bO97/rSJ1v/XS20K9vJISOgVlHH0oudhV
AmwZ0gkPqYOUnFM0e9RZ9kGbn0m45t5fep/gPagTU3CaXAO1a9MAtwoVuMVVHt96hrIPzXVFEhDh
odxk5+KeOZiJgUW3BlCKTpwqJhmeJ6ICSzNY4iUNnxDFRITeN4NibDICrUxoF5zlXVblWLAUqNdb
T6F3V3n5najsS4+lrmEoLHLMswYP/wC8u4K4ubJqawlxfxuUGLDSbaIDjH4/UZTQoifwDasWbcPG
QgVQPMfD7yRvzj2uP+84PjbPKrVIGYGCydsadE3RhJZuH2Jkulwruc5seYsw3f70iZrDCFnU86ka
C1mhRTFZvdaFBmR49HrojiwjD/cNqVwXwHlV51lDyMuMojs3fXVAap8eeeZ8MTBHWWB2Dsxtst8N
7gut8DPAJpTeYWQgLAgIucNZUvo6PdJMTgpdn+L+2PlhY46/5OgBbIqhpprNA8hVB3313QhdJPge
Gjyzs/qcuMbMff5tsEkQ2MrowsR05g5d1x1607uowuzTbLw/p+c0u3pHc5o8gb1A36du6AXDrtHZ
xIp4dTB8R9X+9Dj0XGY2IjeuIWCKc6an4UMyoHsrB555SPzyJe2s20zXfsk1PQwRuzt9oAEJkBq4
jV32q0yl6qEOco6Lgk6x3om5oYxN3dTuWo6QrfFqV+HH9reV566dEg/tIn7sDf23Ydf4G8X7shOP
TunutQ6JUbkYnSqVdRpnGO8Nxk3awDHIMyzK7VHLLxAt0vfd1m+TDZwMEye54LPs0KATWiJhqhzc
m4n4NDQEHQLvOvPy5zLA4EWqrJ2rWIgQUghba3515anY1+N962cqUnjdU1/jPWPDZdZKkPIiLp78
cDRZxerH0p6G3N1HZbru6MesYh/SnyvdFy1inF0ENrTpwMtXBt0K2yof1UrR1o6EfrzfWoCjy/BB
NmFkSDY0GeT0oghakw16BxiSpy9gzOE574d7ux/dm0z1MfDcr6SrESc0/eQy75RnX7XuPNRiFgnW
cUFivdZaLa3rEinQFmloZMyNm9wdzWcJbUn/IbZpAbrYCfjLBbXl67gO9KtE9m56tcRMOjX6ZdVq
7yCpr4XXXqR5Q2rmf+hA1/EpwRm31N4deXjIdIwLtF555drgUiyHtdGo7dIrpXJVSP7v1kcJD2wM
tqi1U6y0AOT5MI6cUvJcuKn30TvSOou7bSP17zZmT9SQS3Ml1PBBiqRrgelOXAsU4aj4LHAkS1cO
QDJ5UF6rNG4Wvdu8yoX5oDfSi9Zjwdh2yYdXSX8cFwi+FL55mndPXX/vwT9Ywk37o8U4hyh2dYug
NwSsJPHW1Ki6jdrLaz9nB8epfOepSOnFjj3aVrZrCp4KmK4cHWyz+o3o9nNoax6WPtVdGvYXUl5d
A/g95A3GD6FS7EwX8VVXvrHKjqeu+611PmWSBrUBSIibTiuudTS8i2rYVnpzH7TJ77JoL90BCF0R
QMvQvfzBdTy4bZEKOtV1CbiwrulK6BmJoqkLUHL3sYZnlOFAwZba+sMNBQYfuWneRSWgRhXOx6aN
tQtht0DSlBZpDkP/VOz4Jq/UV6hLe9Mzb2T8qmIJcV6plZGzbPZ9BE0gxPQBCgX9u6yGHEnjEOj5
6OuT1SCAzBz8VT204C2kS0ME2N+6XbOtJGTq49S5dhR80eLyVWvRmR3MAdkUqYKshM4JdOX20JQJ
9ETpT1KkH8FoYBaUYoDSU3kw+4qt13a/nNJjjo78EakaJa6qrFaWgpyvFUEkIuTMF2IgHG6ry0IX
V9Q5UIqVjc/WpcqW4Zc3FPVF0xo7PwyqVa7ayQou61fQSBhUe8pb6uRPQqJ+HXZUAIYmvO36eF9U
wd5vyt+9VOy8eEh2BsQNgA7dpo6iayeTXxo4u0shEpRDZRfUX9ygp1uX67Zr6XqQbaEB2T9IbmHv
OqHeIVLy6RbV29AW93mVX+t1eih8de927gaCPBSe0NonZX6rKc5Xa8oXul8lq3QI3k3wRXCCuoPR
xNDrkvtID99zxbgxS5Q9MR6wfXq63ja3/aXeZk9h11jLpsa6neLCZQ64F8MZPHY6475Ievi+OTph
TgGBUpgeYXpRXldu8SDpnrfp0ngtGvfZxc7Zy3hxzQ6p5CFuMLzDfAGtn8tIhS8nk1iHOqqYgHS3
TZch4th6t6rWvFHeeoXXedUNLZc+8Kpc894EQgNJjJ0hTAdvHbp+BfRR2oZhzVGuzOuMxqMHRzHO
USdvsI4lGAs2TqUWmzzWHuXQw8AooHgABx0bpCBbZMPwefopGwOKSf4zQo9ka2wqydqU1OHpDmKZ
Htgm1G1ubLPcWXW1/hdDIDWoE/ZaOPBOIg3NE3Jq2oV50MyPjnMhPZ/+++dKTBbdkv8MMIku8h7a
nJlj2+yK4j0YzBtPLiq8O318pGLetYKSbWd12MqS4C0JavfkZ7enf8RshHP0Gyahh2Y5bRJXsXFQ
fXOHsRkmsdF1mPZ3/2YYCupjvgdEYxIAt7bVeHKg6QfT8PaJau5LvXmucA75r4aZNhoVbPFKBw7t
IR8MvHlRYE2SGNhvhr/P6ZFm95/NZCgk07aYclXipAMCW0AqqjADdpwI5o935tPMR/NHY0wWjYvE
J2lgA3p4b9koJyPKjUclctJLyViiaE6N4fSsZgJRurQauni2BsRgqmcS97okJdBuaPjAu/Pc/kso
7WOAtOrCkM41n2ci+W+DjbHqcSQvidjJI7hLYea8xwVVuxRlqwiDG9xG/M/Qlzb/fHYkDSo5GDv+
R0k1dC0LASEKMnKI/WzfwSKWg3UjQWzjJpZWp0ebUxKCbfb/w02Ot1JkeGn5kjhUugGo3e9L4Hcq
T4k6IEyi79Oiu5c7ZptL0I09O/VGtxV8etLGQFXT+h3iqfxf/qbJce/zSCUgk/SDUL37uMo+LNpc
YA6Rr3ZtQkMFOvoiV3Fp8d1oi6rHpi/g4JowKSMekaRlK57+STMX0LdVmmzyzIgSXyq5GQbKx53y
RIlw4eKmd3qUuY1NC4GqNmKMQDS073sN6r1fjP0g5k1ALb2Bj8Za9bIOz8A6x187eZbs43HGa+No
T3uuVtI0pmxqecNj3oYZes7Zde2hJuI21xict8s+6R9CNfw4PcHZZTya4PjnRwNXtVqIFOE+Oos1
SixueR1pKrp0un7me/19WU9NcVzqo5FqVc8V0ihyYmIfDFebTRz529TVX0MefTLH5rGM6qsAEIDe
Fvso7G5Rkz6H6Zm5f78t9ORwIUqnWEbfmgcpwcq4N7C6z6Mzp+XcppkcllLCaCwN0Cst5Bzq/LNd
fmVlv4iG7Myamue+3uQQjIBPNc4hIOQkAJgsmc9N3XXLQcsLxGmaTzVAKztEcGOJm+OT34mHVDF2
eWtZaxhNHFREg4wk36ZV9dKEOaGyKu2iwP0Ed6NhL4gHB869920b38eq/+ANCLyPEXIURI+eFTzF
KmKgLW3EhE8ql/Z9G1sP6AEGy8wyd0jcvaQpvvFhsG3q+NFwqkPaU+hpoMt0RrYplO5KKRLAH8OV
Ece7YQgufbmiKEP+HdGW7EfOqIS3GaTRQzfU2yI0fvm69HsoyssK/F/TQxis0+SVNS9IkZy9AU5I
adUOixTtQdJwN05GhcNYLzdjkorw0kVrZ/dOK+/bPsSz+mylaW6Lja+gBTCSctoU3FapblYMLnBS
GEO3VeZ5q2E0Rjp9bucewaMLY/riVn7XOSLMzIMptyO4Hcs84TvKCnuRdBUM1CRxAxb/5iEEgqlS
ajW4ECe3YW0EpuLiun4wcwgbFNDk8NIzXsARnnkDZ0/Q0UCT6xBtg8jRKLAefAW/P/dlKHxgK7gU
nwmV5laRRoil05RGmdueTKiA4hXgToR/takBpTdxCAuCdRJGX3KMU0zEMp7+bH+7odNb8HjEycxC
xYNAJwPGMnPzTpFQiUnkdOW6GOlVWilTwPLlVWp3V+0gb+Om2yUO5aJIw5wPAe01Cnqwjg1sGdsS
FSJc3IGxxku50P8Fyd4e8cgw4KgMA634fl1HftWh2wTkpBQF2WQfKHDtQIgiDtOdWZS5W0wFTQw1
1zDtH73JOjHQYACjdagpHOSQZ4rmt3F2T809sSNtmxOJLu7/6qwcvT9FmpDJlsEou4ZEkaqhOrkq
mzf0yJZkSJ6HGuI5RPa4Rj8+tvVXYZnQ0Z4eUqOAporYkX7wjR51arfN8E7uzqDxx9fkxyBgokfC
pqrTgvj+oRAhiZxBTZyDI6cd+Kd4nTjBQxtX27oPNoWqPQVanJ65CeZQV2P2x2VPvwWsl/p91CHL
oxZTRKCZqmKuHC16RQqMrD221Je48h8CGKBuiloHVBuMjuivd32tLwiwu6Wj/wsddijGRz9ncpBD
xddr6vuCC+PRl+MF6e/SKB9L4LSnD/DcjXF0uf99kY92EZA/H9Yr8lqyBrW1MHlZRhtP4SdvQ2Fm
m0Cm4nl6yLnjATUBShH64xZSY9+XWkVTY2i0WhwSDEmNZFMZICJUe3l6FHXuzj0aRpu07KhjenlY
VyxhrwCNSNeObe0ynZadIpLiElfjA64byiKVECOQKuWT82yte0t/LQaU7wCdj1bQ3kErMD21/BRR
+IjaWdZiDxS7F2JAmyXUrOfCSQ+xaa69vtjJmvHr9DRmZzGis6iQ/BU0+L5YvtxbZqQREfkVEvlo
ele6vNT1x8B+Pj3Q32d8eu5AW6pjv5aQclqaSHO9KGodWVlaiCqocOxqAsyE+VU7oVUH1TFf5dR1
V70Jet2o4wr1PLAkVdHfJpjY4JDVNctY81e5PvymYmVc0qJyV5GkGhsId8bajwz01w2Y8rzEt3GH
+lPqh3jdF6hF+4W4y5yWyMsM1yglXvWef6UrTbPUcmnZmcOhFfpl2HU3qQTSRncjWsrmDi1I58Oo
+lfdRYpwUNU3WQPGVjmCro2/FqpzkbIFIXlZa0VLbgyFtmfUNle2Y3+4eAxBlF6DNhT0cfMvBSAr
SlnJtnbDQxgkHyofd6Mr0raFxLqTc7XYAZRtHhR63aMgXblXpGhvyMl60OVtJLvKIWyG9K1xqy1K
gZvBDNZl0lxarnObKEQzqTizP+YO0ygpb+p0HTF6mdxb9Bq5nUatEEcRK7WhOp80K1e+P7M52GXT
vUGApCh0bmEuTR/PykTWUw8QLa2iwlzhacCny+0OSzASGr8dnuQ0e0WiPd6eHndudgZeFAYQHw0Q
8iTz8IDkh0rIrdyTDfcIb3UtQnfnABhzfAWbmhzSbyM4HyWe74cs9tqkhp2lHZBIXRFaXVa0xRro
2EvTRr3X1h4j3dqYcn0IPH0V1aCx7HZfogxuSdDyA3Fp+d713z5GIKqnLBXVslGtAf0JGLSnl2Tu
QoAsSQrPO8UxmlxrQe3JYafCNaZ1gplzuxd1wv1lxq+qr5/LLufeYsBw6kgfUnRt2ibNm3ZAXANB
mCgwOZ40PUxMoR3JvUCr6SMR/mWnymfUwudeJBhYIP5gGEIOn+xoj66+oQdARjRsGBFTkzda7Tza
rdhXTnpnoB27+xcrOrKdAXDKpjLtpPsKJrdx6QC8oowulz4K0nt1GD0SzwlrzE6NEjpOqeooyax8
32dunw+xJ4+aVSkea0V4QPYKS8PgV5f0z7JrnXkCZ4PzEWlB0X7E0Rvj7zl63KuilkUQlQbgKFjH
SpTtgtS/ixBfXcpSX69S5FEqsuLFIMWYA9NJQXctwkYr/1OI6GPIenfl2cWFpbtvmIvlSxL0Q261
/bkfOn7T6f0ixpoUfXMBUGga7vTKoNHkMYElhU+pkB6BX/MGKeUuEgPqKI6xQwGFKyCvD71X/NIU
6bEq89fTG2Hutjn+FZPI01TITUqggPAmzXfXap9T37wZHAhl/2IcaKagF5Gvoa3y/bMApShAj5NQ
G+j41r28Mxodq9JzgMLZ6WDsIguCabDTk68vI2feajHIXVxCF4qB7Qgt6NA81wGYu5DAJQPNRpCI
JtT450ebrMC5T0XfGB8ZKxILI+xW9CY3ikHJooGdcXrp5gcDAc3FB1t8eiERF9thllG/HLHfFZVk
EzU8Z7g0zMd/MRCyWKNDD4n01KNHSqwmGlxgx96AWW/7m4rmCtPYZa37Z6Y0l8fpEKlhBlNAgmz/
ff2Muugluo3GQXL6rywtrqJiQJw1pcJsF/prmja3KA/f9g3Ch6fnOO7n6anDU4wcS0eLC/m+7yOH
oTpUhsbr2ubDdW5k66o+h5ubw7FhNgaskWeEPuU0m6tcgBm2hHFLCgpiSSMRwHirvtSo7fjU17wI
09BKuRERp0BzryQIMZuuNd/j3N7FdoGQ74ACpIooaofnDLSbtLtKMkLzyBIXZoRYbaUP90rl2rsi
pYamYoxut/e96D/yytzKOEYvRWc/9JmzrOKQCl/58M9X8XiGk+BBtyStxE8+uZCL4K3JlT0N9DMv
1NwzbAM/pDwB3xUPoe8fypbgBLmy7RxE/RshxxX/ERUujGjN1jq+nc+nZzR3yI6Hm5xoLe4I9dII
NnRQ3feSeiUk9C/N5CVQvDN41Lk7igyCZJd6FYnHZGZZbQ1BZpTOwa6lS79PPLQ2XcxKPW17ek5z
TcQxg/rPSJNJYVxaldBJnQPa7psmD7c4cV9KckcFd3h1Ve9S0aJnG3XvooqcM+/bz1ni9cMpG483
ie9UpQENqNrpKA8eckluV62OQa1ku+BJPIwrT8/z55lmKKR1CWNhlzPd71slTOu60OkzHHy7fu3z
7iLr1DMFmrkhRpKszsUx5qWTCwsAdIfD86hD49hrQzR3dtDtT89i5msRJR2NMZ6Io0fFcYhbkhZ0
o5FGu6zEdtuuEHGtGukQ9/mWWwWeWHDhRmgwI9J5pnsFt5G///vV+G0ZpwpFrqYkqqRFyUWq4oPr
d/l68NwcCGlirOAK/4qdfud39r7OtD+RXv4KUHtbeX31K8NLGdWUN0QQ7/qgvmk8K9xEiVrzSoVf
vl7UyyRRngrV6pdaQWVnzI9JFtxny4j+qL1+BebotnOstSUlW19prQ3Iw68ubfcgEjaIbl90gfOU
e+2rHLm3Nc4FZo9JkBuGz43dPqXI6cJVbNdGmOL6btTXuag2di6umtZ+ljMXeTkNBFCGAZ7tdX+Q
8gf8rmrg9God63bDvLaS6CoP4mgBoe+zSgHPFdFXmNXJwordO3aeCTfalWg19FK5HHjk8dJFuV4Z
int58FeRYbgYrLrDWD7hxWw1fxvKhbSJW7Dzg1/meFhr0UFFH2WD1vCnwh2zM6tOuYbNG6/sATKh
Xrf5qkLyarRxJwO88um/2n609kTjbzDf9DeqLZyF5aGJC4nBvUCtediUwH6XJE+3tGOAOKEesjUa
u170WhEtC8NB2D82UFDLTMwGumJV4tjNOj7KViOvlUBJLjq/ezcjnGw7qe2xEdKQ1S2Vnajbl5wq
FV7v7nVPx29Rqcp7g3frOtS8F7WNn4oQfhk2te8NfduV11nKFQ4xUAqb4cvsqXa4CrgukTnPDWjA
DVf9B9reOWXNrNx2WTIKA4lqXUqWuuemjfe9kD5aO32v1BhtuXpt5R3gq2ijN/iuaxnwmF5D8iDx
zcfSiH53o5Ky3SdLfgifUw5xQwZKuYrJOxaeQjk6EO/oCoGr9Qpn4dY+fhWdflNoyrsq2KWavLPk
7poMS8UqBccrkdmY4ICXLirjPu6LP6EWyNBF2gfY3je+H/8xtLZckR5seDGcfVCgYO4oKr7X8UUJ
L2lb1OUBw2UBJSmlnIbFzTrFegK1b+tPHFCYqZLsT5rlvzVfvsxqfaP33RN1lIesGh78sL4Sjo7R
DyXZWMOmHT1Num2m/IIr12MFcHUhQUvFRcHEdEnNX2q3uyUYuY+i5rboHE6DfQ9M8SBF+a9eF5d1
5KTAYbhJAhZxBacXSX8zWVdGuu7xM/J740ajO71uzSJdEpT567IXfDS1MZZe2lxQq9o6fr30hAEE
BRKW10MIaEocxw2t2kVq+dzoHDyzjm9ClWJYENS7XI3gvpSXTlO9eYP/LklZSy1v+JRLWV7Isd9v
ggENRM+D75mUdL1CeygOXqVJq6IC0mk6WC/ldQnhzkLdMkQZQrfr97Azg42NZHgSdLdGG28TJbxO
zOAAdtPcWC6VNi+kjYik/GPf5U91VMsL6n/eo03380wwee7GnOS2gguvz2zXPuBpA6wR7d+B2VRa
sFJzf+3F2ePpJ+Jn2MwLgc4ArHT6LBQsv78QGKQ0RZ609sEDD805u4ha69LJhlezzXd+6kPRbUJY
wml1d3pg8TM8Gkc2KE3QLgDqPwmbG9ltrLwdCdqKsaZPu4rKHj8Yax3DpYq5nTp7uDf09lJ4/o0E
LFHiOLptvFHCbJ+7NaL70Dm0W8Ut9zGqsV7xkarZu0T+b7bagqoPar/NUqgDwGv3ttf3AhHbAWWw
ptHXvT9KO1UrH9tpNYxGn9B1DW7WHWoENNNVnr+0NIlNhP+zEH9vMOY9jh29/o+JcazCKCWtkCVR
NJnGU2kIQ7jJCDSQZPJxW4ifvXMaQ3Nx0/EYk0gjbWLMU2vGGOwbWSSLSLa3SS/+cQzKTFTCL5Pu
Nv83+Z5BLOUwyyhupq2zasAdeCGVO0iZp/fN3AGB1U8yCTXEQNfq+4btI1+Keo3CXdpqG1UNwa8V
aIOp+ZJxkVJw1NXpAWdwlQhx0IGCfyX+kom+jxgZOt7zvc1G1dvHplR+yZ62qzvrQ5JRUFJ9yV+B
iNhbifJVg+df+aZ/JnGZ+4DHv2AMJY/CODtrqzBV+IB19BITY5j5tYrT7Ol5zsWjtKDR1TI5k2hm
fx/E5T70jdEj1B48/EKKO/qUb6eH+JmAsZJHQ0w24iDKRg2HnnBU9JvWvDQDsTTUa7e6iii5q96Z
EujcDYOk2wjOow1K0vJ9RmomtwJXivBidPIZYrGQMYyK0VrIo3O177mZ4QJJOdJGaeCnukfSmT61
d6R6vOCjT8B/sxXsdZdh7GNinuj2cr9MLa09sznndgZWYir8GxJb9L2+T7HKEDMGM0hfK9gH6WsS
fQ7SOdL8bBYhRgE5BFm4qqdOia2et1DBSM0HM0LHwPe/zDYlTzc/eBtfo0R+cN3kwnX7t9qt2zPb
cu4jUnyDsY/sJCXfyd6X2kyvhKKPe1/ZoPHqbRy53Bhl+WI7aCqf3qDzg0F/Zb9g6fz3zTo6aAal
0mbg5TjAs1GRIJWuceHLiGDyZhW3bfkv7jKQBxAhUfn/yePjoc/DyqusA2zZDxjF4DgfYiQODQU6
S2SW29Ozm7s6dRXLTeqlPPXTpNYQXj0UgYrjpSZBKroIeO8s91c6fJrxGWHqM0NNE7/MEQoMAvCD
RtbshZp8Ri8pFrNJB/kLb44ze2TuFOiIDWA7rBvUdbTvp8Dth6arVVz63EC90SJ7dMnay3RAT6/f
TIOLFgDlUgogSLgAxf0+TmEneueUXXzh9D3wrdGDOrGTr7pL0yU9SWWTF9BiehlbVl3NtD2FNzHa
62HiaYlyY7ZZs0LgsVqZaExHeXBZpqB4vB6QUWxV+gYqZLvqiYpeT//wuduJlwu3A37+yHX8/rv9
0ogTSedrmAnPRmDU2Lv6e/gXb4UcXXdthhpkfCYcmKGUU/VFeMUwKOuBBJksVkOhVLYNPgoc0rUY
vFfKs/u+xtIJ46pyNEp35Ge37a/cor9pLB/9b9t/LhVJXkIeuIwH99aNM0x90mujM+ksy5WxGLpO
LMIyWiXcp0oQriSfj+AW9Zn9O7di5qiJMKr1wLEdd9zRRaDrURfGicLJVNLfwoquSjvON3GG7s7o
LeYDFl3SIj5TEpq7fo5HnTxYaQ/BkUyMSEMuXqwi27ued6HmACrFOWWo2aF4i3H+G33Op/KjUYY8
uGpRfcJEc5EByEfkvP1VIwBxeuv9VQWeloCoyKPCw/sH1Gay91TP9bGrwEwda6WLrkXfXy9gF+F8
W1U7gdlaVUCKtPNrjAAWXa88ZLm+sKzH2Ou2coeaH1z3IhyVkq7r8tOp3yoITmacrYUpSDhBi7rZ
vq6llRLmj1EZXdlW+Jy2+aaonrw4+eNmGPD1WrXQ6nMZDHtgOjP4QoDHxlX8YSCcBblnd+NjkST5
pjW8C8eS/pxevbmL7XiIyeL1QYxRAi/jQQvRBaIKBAtgU9DA/++GmVQ7dVeprTYiFfOKfGXlGUVc
DeUASg2nx5nbdGNvmDYNXOEfbafaUvASKZHzVcoWXOqDlpGMaVetc+bumVs2kMiYOo9uR+YUYKeQ
8ddDZwON8oo7r9OeaqlYa/HZYvi5cSZXXJ3nkpcn0J8zV5iLAIGdTdXCfYw8C+lpOIk4id7hLHho
u97d2G1uL8yoKlaFY6PS3CbO0reqr1iKvv75OhOLUrbWZIRL9UmcjeNnZ/stLcveB2EihUvUDt4w
9sPoDIjO6bFm1+BorMkWzTwlUKl3ikOdZhvqZ/h+2Tujrzenh5l7e2nB0+odlSN+KshghAYMDQQP
XTbE09K8e9KHoVoOYbxLpTJ9S5S+X6oBpdFUri7C/+HsPJbsRLYo+kVE4M0Uc215p5ImRKkk4SFx
ifn6t+hRlwlV9OuhWiEukKQ5Z++1ZzMnwCjbdy2FzbItHV+3UupcdXIPielCAbAaKjY8k0qdMUbr
1nwvKkV+seP6ZMCzcUaAiK7Icj/YChO876R4TuqpwHUJeePo5dkhI2JltYybvz+gT1QKSGSB0jib
LYVF991GmZ1JqThtr8J5Ts7lUGtBW+Yc9iXaOxFfKrb+4Fbrb10xSfu1RpyBqXtMpTyYMRijGfhf
M3xv9OzAcYOxmvwYh+kLbs4nZg9UT+ytAQBS8vmw6uSdij2AOs6pHK3petKovZbN+gNej7VTi2Kh
KdAXOzNnGSrqTg2EuUSLqB6E59x/8bi2b/Pd7P1mPL37dgV6BPpzuCXnmQq5sjdBCvSOCHD2bjRA
38P7rqfOTYm1F1v+Fyv9J18N85NqcF6kMf6hlTXnXu1S5Ce9cUjh9ck7NUt/mTL+7x8njU4Oh0hl
mAbfC0ISdaW5VSKRIH6g6/9oxq5JvnKbfPJSmdHJ8aFkwDJPv+ntXqmbSpeeSkvzUX9diTSlgvsQ
LwXO6ecqdo5K4u29Mr5E03hjtkNk5vMXNbRPuuMOp5l/FMcMK9t59y7rtvCKuSdPr5PnNZ5/xx3c
Q7uL0al6OKKVX0lfHIpyzvyynx4cS154Yn3MSaj0sYsBI1J0DB85uIVJ7kpbHmEhoiga08rPzdUM
2qavQ5tWQTikxj1dZIXs5gEoeGc8YyaOKs1VfFFqN5ooLolcifdgqf97MUNzVAN4DloXD1Lz26ec
1bE6KVwMDZnNth1iYOamZ6OkeS215Ss1ivlJXZi9L15i+p9kRL1XiOjlUJTmgnysYO8W5JkBXkgk
Dksb3lfNLaDlVHpLjCc5dJ7wLrphwi5k7u2R1sBsxQ82z2auYjyRanGYlv6YdNXzkoudyAtl125S
CTJ+FE1BIwWboOwuDXc4icm8SgQBPYW0n5JhnnyrbR+XIT7JJL/3yNRpdGb2ObFif55itoZrYe5U
ayU6WIN6bC4/bDXv0KIu+xlMsr7Ee0exhV+Vaol6xz72ANX+PpVsE+u7mWSrjlDz/IdrZL0bfd6Y
2LNYTO2UW+1ZH5MHq3S+OuF+cp5+cw397dvHQa0m+grMcl5sqI2G9x2DJ4mk8V6KM9mf/8fE8WYx
2eavf51/WukmMONqFpMVlRtDmuhByWCH1vl/PDwmQRj46NUQZL69kMA80sglV7dy7lPbOT1d1FoL
/36RT5/evy7y7m6sLiW1fmgArA6ozkt5Gl377NET7ufkSH/t8b9fjtapQykVuSd1pLf3tJI1Escz
ZU5P3jfVtyohSZQhuBQMQ1CGf7/YZ6OPTS7qRNooeNHfPcCkKXNvUTTe1BgngSu6n60XfzH3fHoN
/v0ND8ch7v382gzuui6zUE9EKuEnlPkdLrwvBsL2UN5/Re6/rvHuPjCQ8SiXQT3piQxnDR4zLaC8
+UrY8dmODGUBRSINn/AHg4qdqInl9cZ6UsUQ5q25q5TfrlYdijz9f26IxR25N6It971apdcKXRtX
Xow+OYGLLJF+bDgaa/D39//ZDbEjRjTIlo9S4vbu/vWlJoUts7aR2kmHtDtrr32FFgfuElDhL76i
T94QfSKsDai7SbV6f6pY9NaY2nGF7VAvD1BRfuuS6yTtV6Ptk6+V66DrxYDHluW9+05LKHcjPtsC
K56Lc9X/qOnAivLcf2Xz+2RYw778R5LNmKbK8/bRzauntyzoKkeK9GodlrtkmL54O5/di7UprYmn
IIHjvR8q6bMy00t7PmGJ2DXDL7EUYU5Wu9vLwJFfHTc+vxqVZMoRdOLeQ6Zl1XaWkKp6QqN1l7vy
15I5P/MJ+2Dv3eqQrP4+9D4bEJQ9qH4wM6Awf7fw1YWZCRU58gl05BAsaZP6FYMd/wjew//jUgZR
rvhnt07YuwqFUgyNZYIHO5lT/AuF8YUlWrZcg7r7+3U+GxIEpWwlXgdX1fumtFUQQ0pek3qKxfCq
dfG1kM4XW//P2ikbCJWZgVIspZDtLf7ri3WMYXNK6LwlPtXKmY90FvZ0gQkvSJorrUEWITQENA41
koLD6d/v8ONL2yowG5ADOPq2oXx7dT3tXOGQloIR6GHFZ+qo1xxK//PrenOR920pXGkm+qQGnU1p
PWVFV/pLnX2f7fK/O4K5EB0p5MX0zwFkvr0brbdWlSExn3pKmUbd3na6FeDfOaEe+aIk/OmD24rn
aLP/udbbS9UZXLQlN2cqploo4GV27hiNi/nfHx35SYjN6WdsEWjv6ik0Flat9+r5pBODmicXQpEB
qLPoP4+CLaWJnrZLw5LJ/O3NLHnXV2vKVcZZv+uN8dnt4nNZ2X/+fplP8gdovMLHYArcZvT3c3lj
cG6Z+s44mV5dnl2jWQ+2NtfhCu4+sFv97LRuGk52WRySHp7brH4HFXNpzsZ1G49L6Kxpurcs44uH
/PEzJyKEtgSJqdDA6UO8vf3VBoBAYOx8WmPtIkNE15T6F/WYf3aubzc0b67xzzTwr8+cuNrCTW20
ZjXBn3OnH3onvVr05Gaa9SLU1PYFFhtE+CG5Mwbr2enM7/kobpoRJnxfppQFx9d1zteIE/ezqLyr
rLEjGVO9GdL+ViGevk/UL2b0bXC9+82Yt/Hw8FiYZ9/Dk3EQlih9wBDFpiCdtYVK3kcECCA3JGk6
wydg61+MxE/kFZBKKVpRqOUIRcfo7bvQ1URMtTSZkFoHAGHJS/HUJJiTRfM5k6+QwKsLZ5BwHdv4
B4/1T2K4X8UgfdxF8SOwE7HC0Oz5YF5qpZK5U82s2LKIedajgdaunEpoGesX8+/HNRr5PqUYZJVb
p/L97aayrQQwnOXkdaQ1eCeSG4DrJdE8vmZULP7+/X1yW1zsn/0HoGre6dtnO+p9QsYzsNF2Th4Z
f+dWiPu5ba5ms779+6XYX3wcPNsNsTfEBooi4d0ZdQHuDmN+UYkLAPZmq8rznLSw3kytvS6mXASt
Wyd7AOwAVqb+aBbqVZGp6AfsFyCiid8K9ybr8vZECQ70ARGZU1t8d5ta99OeeJS+a5xgcaZnXRkO
k6vsyTN5yQwrCQoPtp+X7LcwNVxO/UM+qvKAcvRGFrKP0MpcdUuWhhk5Olhr1BStZfMwLEDqOrc/
ppa9hs5UX1CBoKMrhkh2pokvRv1pptqB97nvvGX1i9ztgi7ur13pXXXx+IO/cYu98EdFoLE/yrUO
DAwUeamQob2sfZCu06PptCdNZD/nZbqSFZ1ebZ2OdpEe23qNCKhoePvV5VyONP2yPRTGK2da7vtM
oygr8qeyHG0UTvICK4Hnt8Sve8RewtnOnMAS6DkV73pEzr20w2O5oIYa1+W1c5rnubAOeSsfCpz/
04zsdbCXY6+Ve6OyjmUyv2hdwTddK/dFY1zUE0k/Vd+8xnzkceJcdwOcFc1KvnnU1Cqt/G2btgL4
W/QBuYU/UbR3Ud8szNCttUnkxstYU5KgLSCzCCeL1M4KEbXe260aTfQifFPAY+U2KclrzpEI7x+i
qDQApSQKKQvlhWy9LbegOMV+idtC7ogCOzSCHlSn9DdDWV2Wq+LsetE8JpN2IQfjpoFJ69eNd1iK
5o8nYZpZKqLJchIsMC4mx6X9USUlXJqBWDDi3S7bsTvOPfCQDoCTX0y2fbuMywDekDKgvVhPS5Lj
XvD0aEiZjMbZbv2qto0Ai9lBKtPZWWEdD8mSBpT2z3o6vRarFyrAcEojO7V2e8QDGU2l3DdNhbQd
40AWR1ZpQBdVqGwzu+6TOEdZqYSVZV+NjXUWLdwDtyjOs8jvO9d40IfM9r1R5acqv2sF4Id5rdk/
dW37l2mHZgYt02mIz3aB03uo85yos4oOCJkFAOKfqb7zHJ3qIVlVbXvFD8nQ/dDcOUoW+YvyJz+u
vpqsIbQmfa8Ssx50YI+CNoM3OQgBt7pd/KlJLjcfDUEzSYjp8UotSL1exU+NXNHAGKbh0mucIbD6
WT9M2oLPavJ+/X1S0T4sSNvmgQQJetGb0e+9i3UdxjgmE4+Epik/TpMT1a3FfuBFI4i7XC5qo7ou
3SyEBRQUax+mAARm/Smdj2a30VSR+xo/FPU/Z2zzqziDsN2kr8MU/m5aVVV8ekOjsb0d6kcBGrPr
jMvYFV+0MT8sFdtlLPy0FHw3iMe7XYpWmErXGMvMQfiSBMfrWqP6iTYWS9u4pvu/P+oPT5q+DEdu
pFZAnFgHt9n9X9uVBJZrobjrjDlKleGCrsWfMoxEs6b9EKrJBLM8N5Y8/v2qn2zEMDyyc6cb9Ml5
y14EujyTJzmBipXUj6tc/YpC+Nk1nE2+RmMMjsx7BRkVH1wlVbOcnGaxgnhwNvj7V6nSnz0+CkrE
hBpIXj60ttWiKawUBN+pEfJce/rLlMB2qWbz1hbQ+gq3CNGGfrVt+WcT+WbDRngs1AJEtwDh6Q28
W3MLy64KJ7WmUzIbYD5zufdq48/qAMDWtfpqUAvUMcIjjr51d0qq/PcRisxCBVuJZZV657vjl6q0
mV3XDJqCMmd70Y2/nVXxveyX535VAf/wgPkYIEgiLMbjyWTw7tSse8lYabNnk59m7nrP82P9W2He
GWSneRnMQe0rofHHhipXpA5FkZC1jVt892xzOro6wbmc0YdREHeuHwvNuqud+oHF57GtFWjP3mvH
OpvhAlokJGG2AP5cEDO2NsYh79XLsq9akFjQUuiKXcUTsTt//4A+myM4yiPtMgHY4j59+9mKTrd1
kfMjYSjvJkuJHH4CYv2m4hShPP/9Yp+9A4Y2/+GoZ9p7NyEZcQrKkb3YyVtUPND1WEZF35ymgtNw
q1S3dlFLP3YhNv/9up/eJIVnfH+sAR9ucl70lPZAop9UvCBEAE1AmZZbBt+ua5tz5prf/369DzMG
b97AauvAaqPO+b6VnmadY611Av+rjDv8RsAr7Pzu79f45J6wlFMZhj5hMj29+3QaPJOeHTPzxbV+
7mLDCHT8gP5QuY1v0yvdEU/v/ffnCDCGh7Q1g8Ec628Hy+iVbVvHfK6a8mKbmOXFPdkA25rSluv+
7/e3jYV3M9PGgFJxiurOpkN5e62ah1i0WTKcuopDgJFVZsRafq5K/VUTCeFJs0kg3JqdlE75CoTw
oVRDNZKnusVWbLmd7z8KK5kbt5saMOx5ZQNYLH6yn4aw0jtfLF8f4+q3KxGrBWOD2e+DT3QdcDws
Np1npRn6C8uIJ9+24jlMs94M4iq7BsFnYbpMzoMjQ93rn/pSfcnLvIhwk2fHpoWixnDbCVX3x643
SJgG1lPp9bgru0I5gFVrgsJqrJAtahqlo66ElkXwcNzD2vK1pP1W06j9YqB8tu9i8G/heZzoHbRU
b9+eTi5cL5itTiwnro+LP4+6FWUTGvEsrIRzoU3KGpEqSGwa22z2iM3NuhaW37j6zkzgoo94CYt0
vK+FIaKm0dJoSWI1+Psg+8gb4/mDhmMftsFAEOO9/Z2z5rGT7uoW5W/8km1c0KoftKBQ1PqqG5Lf
bZU/GdL7acJ+ipDCKL6TeY4fZywgyqJ8UcswPpkgCaEmFspk0tggeW9/jmeNY6XbZXwkt+SbYlUH
TTo/TemeYwuWjTLGqm/KWoVe79Q7s6yMO+bU6mAl+qsbpwdDm/uwsTbliT1cUsv/ydQa8c2uxyLh
YAXFJ/NnB+AvCV0mEU1J4wN3glrq1mdZDJeVXcSPRWLbV+sqTJL9bCuKrSq/paQd0L7/PRBboy6S
5BEvdX2mgi/dMh/nNbR9OCC2VZOaw3saQg68yeql5h2Lbqq/zXWH+G7dPKScNofZKaNG9N89Mlbt
xZtu46mCVUgwOFESuotZ1D2PHDx8q+ji40QZdiPE119UuVCEbOP33exE03TbUAAQ2cLR376obmxJ
1G2XGBiOVHYr1Z+d4lVaNFbKH6Xtv+UqeXG86DChMejnDYAEewYQWBAT4ier9QLRx/IlUt1Yqpd5
p4vdKPEeij6eAlvGgesWm7hEa8/CZAuAbYhTigHfq7TX0U+s4o+ZZJdS7fY5f9UXHAYJxmPXNCT4
iUYbToYNK2DXjdQIzcWhDiyqaKhbL7L0de94MbqVuR92RcfJSxuWW2aL5jh3SnFkHTnWog3T2CG9
gVgGf1kZM4pWEF3urRmoCCSJKul/1iDwSwrnssBIElamMgXw+trIGmHFm1qfAXfEX2m1d3rR3Y/m
TFBTU92XVTL6mSteqWSuvi2NJqhEjRhPT6xItzJzN3j2Teu2OYK78rowcEW5enyvdOllrZg/ZmW1
gh4xW9BWKskQdr1XByiF9GMxts7qxWIs6S+NNMxnVmlt30pT+221442I4/UJHCQLvwdhqFyU0CTW
FbuwQXyrJca9qFwRQuX5Sd1Ew1du/mSe1UJvcCM5IMwpvP6GBvDox71mB1o25LdWv5r7xVGPcWe/
OGrPWJTuQ+KVyV502lNu2MUmMib6TB2zMwK1ER6uKCIE1GCuO9nvK6v4ndbdU0NUsiO0JiSwzwR+
PWnhgMXxoFR15Y/Egfp9Vutb4uCw40B7n9vlGPaGmhKLs9z1ZZaESVbWRyoYUERU59tAbQLX/PIy
VCYH3tbMA5dN/rUn9JcxSx81p3vykKEGnDwQu4i6upOl/qI0Yx1aK2751BhSfEfkh9hL4uycajxZ
rXW3GKQ7jKV96WbGQRCVjj5BJVUd5lvRFQeiLKoAE9NMtFl2O83Kc5Yyf0GtQSc+e8+tnjyumvbT
yvvHOB6KC1yewy3mxg59qzyZi33BwXZhBNfkv6zZs2KakTfyv/XCJOWmKb+Ps2gx2HhVMM5wsaR1
NS36D6+I92kLFq0QF+CjRN7HvlLUT7RMF/AxLlGqlZvsmpEQGafpMcB3T3JebnTIT/siTo6Jm14T
PPxqLkwpplP8GY3+Um2829awiT9flZGplWgWfA8ylArxPXQZviuy74hC7RH8ud9gql7VKSaN3OHT
G5xZ9zPm1Yel08N8mR4ofDy3BnsmzIciUoW8c53lumk5fyHE2Sm8P9kPf0xNvgxltgRURW8Ua76K
M+ubnbhX9IlfZaFkQe3O80G44NKS6XXxipt+6H+YMTVGFwVTq8VjlMdreVJTMls7DTgfHXM/rsz8
REDpRW6MB2zJgtiPwQ3Z7KlXbTtY4ViN3ztKc/7ouTtbpzM71rjr6qr9LmAXGOgAB6OmUrRgw59K
BB2eJqPckNEwcMPwUK+bdLhY+v5ZusrLkEFLnE37Jl5aL3DiJL5qlaUI6sGtSFoikEn31sC0UmJF
mpEOcNv+HKfCOLLbNA9Tqc58+loKo1CWgVM3LTDQ5sKMOYHnRSVQ68qczrgTJDhyy74/KF2nR7Si
rubCuF2F3R2aqu93C3hQLJ49Nv7sEaPv9WCNpd8t7mXTpltm6HCZtCX4GhhLOzNdasQqPBxRaQ+i
ZxhZeln5eoIGx1g9glHm8oE4hMb3JCfIZV3OqoE0VyV/1rG7n2s8KEz7xVVWs+FRKiM/JFNzbFNd
97uk/00RbWeZ63VrtDugzkrU2s33NVMuiEa80qsicrLhSWqcjYa1DCunzYPVS697Rdt51fSqxzx2
CHSj73mrFkFOGyM9z9O9GbdZQDLWrZm6VTjDEL2qDT3q3PxuWibKwzplmSW/jy1CWbp8qQ5O349P
SV9OzOE6M5OGSb7DXUPGzuDTcTnNjXPURi2o8vWXqa2ktRkR6SbkWUzZH0IMf7vFuK/ULPa13Ns5
c3vJZCR9VYpv2cTM16wsdO74vY6T76WxOaq9/E+ttJGa99clCbqT0YeZPu46e/xtzYS+pHC7NYXJ
n0d77DTFjmI1/7PG1m05tWWYVVNkyCQscrL19FbVcCSRXhP3DcFgdoh8ueZLKlcIGC4iR+WRo/Pl
MLmPSUyR3CXpWhTtVdLnD0XZ/GB2OuaZ5puT/G332rxbdedXmkkwn+r40CSrFtatUM+qg/peLA1K
xfZcylwNzGXiedWEf8f0K4BLE0wl55s11rdsoDacXPs1tfvHwWtOta7dVloTyKR98LYIjUE84GzB
01kqJzezb+YK0sCYwrPorReQez/iDN2w49zXqjcHjl5cWnwefm0aDymdsJA6VzB0DsH2tl8XcWDC
R1EJAkoEHae8Va4n17gET3LljB1PmMqRnblX1dSFi2bdgx06Gz0xm2o/mb+HzDmDrO4ieolqyMhx
oo4wXX5sUwVd3z2spVAB0qrzuUvam3gyXgWxZ4RvFzKYpkkBg5B0R3skSLKsCUOiEPxkTKqxb7SW
ILOabQsk8YdGWveNyKEpkJE02uOTLZ0qTKoYg83gEAfUqveqUv/sEsW4LOpq3fYR12ulXcoC2KmL
+i4wpUfWCJlJPxUraS+E1iW3XlfN4Tp4PybTvVmlt7Etrq28CttxmXa6Nt9O5HmE6mIah0o3lJ2+
2GxUKFxf5EXPc1O21OqlqoLGYTxi04v9zojHQKosaBBJl8Cj0r1LndFEF8VaXC/gh6emL4Ji3KwY
ljKiJAVUgvSEFSktRZDFiCq7vHUot3syEO34J9Y794JKO7FqQqk56LHzcN0cyG3Fv8TpEti6XVn3
tRtzLOq651V1HxXaWkEmDfPsLh3UD3U9D/PagFJtdqYt08ha0nMdD+eY2Ga/l5XHfMlS06hjGo16
RU+pcW7y2rwe9Gk4t6Rv70SS/lqq8kqZB+owuSuMs1DKMvQqCD+o/gWtI8xClsYajAKcRaP1PMKN
GwLZ5/mRXgOrhscwpxeqB4mtDMwl834QvXeFby8OFrUACmu2r/1UtxGoW7YqHGb0lZPHDJrOMeR1
axtt2LXq98bN8gOgBxPkzJzvV6W9GabxPlu1CQwHT7tpQFi4C8fiTKtqCCGu4Ret7bG7mGQ4IePF
j4FDK5alfTB6Fy0RZODO4WhgOFn2mCRAexe9mfm7HumlTmkDimBhk7pFHJ6Z3Xo1GXWWTuxJu/7R
9bUDPbveTaRjEjO8Y8t20zuV7hs1aXIstGslDpNE5G+vlR44SttGmZoRagBoh4lT5r5WtcZuXDN6
QNXyjBFwn2blQRnSW5k5j46X/eny7MeYmACGWgPijMdu2lw7y0fUdhl3zTdJLqJvjmYa9E36e7Hb
17VRoEf29XViJkerci97hR4m20xf09ZTJYfjWA57l7OzsoWkzNXeLGMKbEtoFr/hkgRLPgR5Y4Sz
qb9kc3NlAEHJc1QTowSYZB459O46jT07PKGERz6N1f00NVckbuHOuYOWGfX/BBbfGrP0W/OPUF9F
kl+oQlxvDf60tE6VuQRZ0+1ZjemCsh4k/R5Ec+RM5oUCYFgVf4S7fhcDl7Fgt4xWWI1x0Gr1ESHi
fqQkWOvtRUH5Qy/dE/nOx842rmWSPYKVj9gj+s4yRGl9WVt0cyc3lM1A/COT3NwdU6c/jlrlUxu7
KFX1ZlwhrajyPJd3AowoYBS+S0mEsBoJzipxUfiN8UoHKahlvJPYRmBb7NiV7GdJ0xsXEhoJzLfX
XmMSFqiGnhXvtneeoo5kq7pLJZ9klQV5uVzHLv1+mFL9dFTN6jmbrHNX56GWiVCiYc8aFyRJHRDC
hhyCg2ns+joMHmkvZxgpJ0WmYdUWbDLtR6makalVsFcVzIsVR+/xqMr65DK7EGW4z1fUX3X2o6vM
R91tr+q1BGfCxq95qe3klMduOHtW0FXyYc05PA8V6BcnpM18ASWZlmS2y4wl1NLFryrOQQMZjrMX
6vzzAr5BXdv7HJNC3KUR2KAbvVTPJDb2662X1UFTNJe1dzM4m8NnP9r0Fz15bj3U/GIJ0hl4jmFf
LY4WuUseUd/n2mu0RYAoq/u4KPGeytSRghcD0jxPuX3o4NvZ9rU09LCmhBXjgtBbOxoWkmNX90bm
3bFecs4hw32HgdEzYK0Uxr4YOQKg+hkGgtrtxwRwFSGV0sBJkE23Y/Fbcb8ttR4SZsKCPIVZru97
d/Sl9UBoMZubQ+aZQQkkukHmvzh1sHJuGvXW12catCQZC+bDoV9DhXZZTGqOXeaPq/pLqNXe9db9
aLjQt63j6s4PjnzqQZGzhwy1PokWryaheNjn6Rh1hjjOy1PZmwcFChV7/vLoFuqPqf+uVFY4ePH3
pflGvThQ6vSc2fELuwZhlgcpxD1C8GtHtrteTrtJ7XbFRJLdCqAbinc/8iByeYotlZvL9xzCTxgK
mQjncIBu51rdve2wDDEdrku200RK8e+VDrmdiv0C6UFV46DIMTDFBtulY0GQl+ge2nWggnLdsssv
OSkpNm9LRKl7vVFgV6c7uDGbrmU9r0K5GcxuD10SkNV1jpkkI5ZySo3v0Paif3Ioqj6YZtXf9qOV
295bzu1qKvu+/52Ih7HkbSs0t4eZXZ+y98D7p0r6DRD7XnpilzTe3nHGPe3dMGdyrEyiQEmvKLo+
8jjmxZrrkzn5rcvqyEM+sclA4J/5eSd3k9YcNzh8nzfBFMeHWRFP5GvfWXl9nJs6wk/8lFhuoKv5
IefHjpZ9nKQe4h5hBohZlG0Qy240ywZwhX3jDPprtaG9x5GErlZXg2nAswGod1TKaE68naLSAy+U
vQ7/J0sJSrDlrVoMEH+ZqxPOik0pzwrlqLHDaWz53ZzsHV1ERjkecs1k2jLlXiT1pbfKXaHUl5g1
njWvPeU0rStnZE+E6sBhdzLrzRUbqL2JeMWrnd+lMh5dM41o9UVzXt5OG0y/tzwi2bxQtBtMp5pv
m7reE4WJMql+imeTsnBxbTvoMLQYocudQSMc/FmUaMLnzZGQ6gRVmZ+Iio73SSlvReOd6266dlcT
ac7MyW0gyLrjHcSl+4fA5faSwD2LqghBvVQdd8aqXGamNvp6LS7Tvr4o6pjMRtFPwSStwK3d4+SZ
Z8XdcBVFmkULi/+hTBWUHpVh78EQLySDuL/TsUUWomQVm8BOBuvKglITCZcY2mFZix2y89Dy6m+r
TsSkXV3ldv0tVWqDnXC59zosR3gzBeA8NlaK3d2UjbpHwxjlyI18s+bIbNqrDK3cOyYmsbIZny07
le5WUdZru+iAHujw6ry2uWioaPlOn1wNEgdNYcd4dg0ypXL5aE5qfKi9Pg5WcylfFCdVw8VQy0AK
ou03vY6c3CtFOPBCPfuHh0Y9WhpCNTPHCuUgXxXP7A+au1icGKkvNMri7aa8rfZKw6BuE/Gz62w4
B2P3ONTENcTbwbY1yQh2R134lqLYgDtdkj8Ni0fc6XKnJ+MaVan2jIWKCsykl/5KcpNvC++2meqj
SEQWNbn5i07lLZG6dZCp5UPiukE5kYXaEIBcWiXY20HDU6VT+1pepWduG5HZZEpgHFpGGjV2rG/7
vIJB37DvqI7FwKtsahS7yaxSdqpWQFkEdQWdga9q7jhyGXn7aNsTyX7m8Dq21sHsiQc16vXbrHGF
TgD7yFfNn0f9Tmvdp6zU+FNHIw0hyc/TUv2JY2Vnc3oaBooAa5UrJ0PLWtS1WeFPK2ziJc9eQDvq
vp67uh/P+aFQc9ALuXFFfwt2a2LSahADkc0GeC5Z82dxymDjcHZYshEKMBi6xEOUU5bLt8SRU8im
97VOtT+tvuahGJs9EjqCGrqjOlV/pNXbhNXxjYqtzq5lkNeqwRL+1MfjvgUHweidtX2/IiDr2NCl
JWXfHKFdOPEiqXeiZdLsIapx58Uq/29Ntes8r+pDsvHtWgmTten5ptx8Wfy0Tl51jirUXicR0WWy
ET4OB3LK22g2mrtCrfeainppHcfJd4fhbGritXRZ9M2iJO/XLBe/AVfBNLjIQ2aAxUjGxQ7NuPrW
uekzkjNaN55zWesCJqSi3tRD2p21Eh1pS+CDcBMiaCpCmxZM28jkKrToXvJaCeW8ejbV6+SynZgw
VTP+luWSpB+tV7lNGx2OYj2gnKKCnIN04cxg0VgpkqBq5tHfpjeRrtYBUQknpMZ8lf18k4j2YLv5
VZx0D6YzI2TLzGtTatdjah1Syba0cxf96DrxwYhzN1RUS4ZdI+vAjOV+EiMItkYnZ7jTWB6nToH4
iLWqLNzD/yg7s+U4maxdXxERQAIJp0UNqirNs3RCSLYFJPM8XP3/4N4R2y4rpPjOuqPbooAkc613
vUPUYRhY6aTUawkBwW2tv+dWk6yTJL8MEuOIgWexCt0WDhUby9yIbZiMhGvz3XYNL32SYcf+6ezA
aQ9JnUVLuSWRkVJHxKIh1Th5jKog2nUyuasNQMSxHWAGNp62YcwIlJHgoooKHGmk1j4PGRhq1XY7
XHD2QxcdDGU/5pW+TgoJSVG494Rp3zYKVnTI8ppdgDFXvHl99qiov63KejcBdpMu/AFyyjrLrLfJ
jKFs2bTc/VlWl9fKrnetm743tnllUSypqaV+igiUc9reIVPEBJPCgxOOiLetMlChXlXjWiTtO75D
PzN64jbkT/TGbZwOV50C3aFE2lijtLZhID4SMdwwf7vzRvnYFPOVh63wSqv1S6wi9+FgXsRLonIz
uMdG1LhTDt68rjPuL8nnx75K7+QkriLcU71G3bIXvWaOtnPAxaiaU3Ynj//EyD8H/Imh9cZvlanR
twpx60XdxdSSVJQDDiHn1J6Q/bfLCPdMJM4H3kLLJvIzNCb28AaLPxOkINPuZoKQV/3cvA4s7qDG
vRS4d/Szudk7rceBGMrDjNFmqDkkPTgvbF9LJvbWU9khzuMzpOvZmcWfX1EENX6c8RP6QjPZNeRZ
Vdd+YmBkqSwwFkajO6PSf1VOE6EOdu47LID8sK6voW6TFGuHhxLP7Dd8dh5k3z7pKWatYX3Mhv7F
mdSHpw/Psneu44FsNprtW8cJnnWGNCvKGEZ57j5Qxr1uRGfWPB2msDkw63iLWjYCp2Etp1rxSAjB
bT3YZKs7V3oBa6+iZRyr8CqR7k807mdRPD8ShQn02TRXhuqu63JDNNR97RmbxAmfG+n9nARvNfSG
l97KCaPXF6+U+CFGNq6F8qHFRpxk4Se31Lfj2DGFLGjs60g/dxtIo4S+X8dZ/Ksnu5wU7fY+cQkM
7B15G+ZYjQoteY+99tHuGTJ5yb40VQcuNmzDlHzQZBJru3ZJA0ddtoqjuMCe1zkfnNlhXFWPa0+k
W68vttUSW27NzWILhAEk1qGeEX2kU/DhqtBZNew0KyXNHfys69robruaElgX8gGlzZlbOhn/OHiy
+vSOFFx9NepmtbdzNnMT25gNX+9bkWEkJObhKTLM86pQdJujWiciOUPadQu05xezXvmDEUif+RFL
keVBisgdqX6PqaqfZD1ezIO2bZt4VxUU4nHp4JM7YpvbI2tej/BtV5ifPiLe3uWttgktEEmDdG6m
N4QyzB5PMx44I1In6Elyj4+t2922yvywiaY5BKzWbAz1beiUZ8RNPduTOsqhPrihG7PB2teFnZhL
efmY6S7kaQOe5wIrjrXqVpoWPkw6v73rWnrqvNuEDDlWempvcyEf03J8cIwq81UZbLyUsEQzj54N
s+98I60BOqZfmQWyVSG5lkpeFEmw4H1Aw3UHDzoiJn7wOsn9gaZHsXgbBVE9jX07YONTz+Od3kdX
icWgKhHnRprdMT0vNmXjvNUTUQDYrVHkLznzIyr6OLEsX4a6Ru2fvbfZcDEoOF8lE8Iq7297K8PP
lwCiqWDoFZXJzRiUB2xW3qMeQw9joFhLITCsXNw3Ntpc4m1a7zB0SvHLTY6VE74hzvwIdeOsMYcb
D9Mg0GOge/ADX0XaYwZh3mFgWOLHtDFSUvWEpfmz46mVCuwXYet08dNEcciBtWHHvxa1c97E5g9Z
mI+tIX5UGu/aBLSPbZohWa6ZMu/HyDjydf0Mx5SFEHvhJlKgdIGK7fWo2ca2G6adOUXmNvC6bB0V
5Xk9DGuDmRPx1tU6Bo9aN1ZrHnIrMHdJ4ervSchOJRuvZ/gy2dvElOraBUka4vo8iNP7gmO1zmqy
A+18Php19+TG86WiZ17FVZxAiBbaXSaj4s7sumfN7H+O+QiIpWv8H6b+phriJ6NwblqL+WpTH1PD
vTNTD/ZOO+MvQq5mGmHCOxbMaJ2rpqaprXo6paSNd0FXrq1RUR402j6poGW4UbdL3ZYyQYgbc/DU
up37syLpzsueczXN560aXYyqI43ZtEVylau2I/oPP1JQmqu5OSvG/oagqvM+0PB/TnYVpMt1WrV3
YHMXcGyA9Q114wXDwpNNDyJjLJRRakeFd6fYaPAVWJbq0unLvvGdsT5LRqbTql4asktm/K9xP3Ur
HP+Oja7DXFrSqVR1VSXBfdxVx9G07srZ+hl04w51lZ92mC3Xr65VXg5Few0P9GpWVDwJqYLYI4c3
KUN2XzfbY+eNlNVD8O5GkjbdcOp1FSprQ8KW7ieN9uCa+Z2ZgOkUHbBzB6MPVQj0ocrDNBzRzt7J
mnfiEX7aaf0+LaBEMl8bcpR0qOZ5ZlS7smwubagvGRkwsG2ijdKGSzVnT1Y67qYOL2oivc6E1oZr
zS3umgLSOV5B69Kzcl/Z1quh6ofQLC/IBBmQHRAmELkB7rz6K1SPI+Sxfl3W49XEENyHBvNijtlV
RjMuw3lf0xiuvcoIt3EyXYepedkbKCyGfOSzsoE8LNXsgLIuyrJ8mZR5Nw/6D7DZTT6jA3DTu8hu
AS1JKac791hItXEXYGnuhHwl2aRdWE3205tLeCRMJPzUAea0g+7SNVFtBLhCIx5K9lPFOIrWDBbk
0O2Jy3gpMfBl856vcirHVZ/PQEcWG4Vm4pXt5dkmpQpnDUNvwvOKcehc1Tj0Bcku08A1+jLaRaPD
iRNP14MRXjSxeE5IqKvzfh/2No8Hcip9G8YXeDZv0zD1HWoVNANiF7caVKmEGZRUSAGiszHIrxt6
E0FJuA5gh21NMV1ldvVujupWa9rJt0AI6ZrBXIaFnlHpTIQIBkfGYsMlrTWiOQZxEbbkUnqD/aoJ
gtycoDpUdsSgYxzWAhpypbBmbzvOgN52xGqKvIesx6kqEmLe2rBSmZ8QLSOzelOEhLD1ycMkVbui
U30IlP1L0+RLGFVgjyp7LguamoJw8yGkSpzEWyqLfexp3lp6HeN18dsi89CSUWrUxoVluEBVYeg3
Gdbe3sRosgabbwToHqOadVPkr6k9Uae4Fx2qNggggOBeQl6eE0Uf5KkwZohQP87pDtbxVaYorJu0
2ONS1nJiF89FRU6ayfjUmqUB3ZW7VOaxbZxbq2he+jx7ReWTUy2ae932ELmK7oq4rUs7nW7GEICA
6Wi/pgJROzvIYeqRpE1ESpucQQxisUzwffpm8WkacwYspnv0+vStCyHfhIt/ut4+9Zb2YVaj2JTZ
xKjScAitnunf4YFfwBGmYbQzjn/BdpaapONZQXIDhTX3O3ci72GqD63e3CFEfp/t7K4tzEMXEkoQ
PQXzdJ3iuMDb6xG/VfApCs85k3r/PMzFnTsKbzP0tX6dgXCuGkHYK6676wSrpCVzL+mLPdPTcVO6
6WUSFvdd1z+YYXgpizA7dk35ISIOflhyuNmnKMJUc3CrGYGmvTdLWNRpQPs8FN4m4x9Nk3VAG3K0
+5LPb9Z2Ey7zK+E2Ooyf9hwl8dGqmoYyJ7zma38ISFnYFgOlnTmGwAQKAJbKGVrBXLY7a/CuLHt4
noJpi/pqOpoq/CkrxmKLIBrqE59DGVMloFmBSTDU3UrI+bk1bI1SMYAcOYDrGDWvOZ/bfcmMjKF1
XEItbK8qi8/GS3H7S6b2SKATvVLaPg6FRWxTEVY3JYj7ypKTd9QH6fplp99N80CNN6UbqysZDyXE
AMQ1Xj5FJq/DyqDnYI2pSBGbHOUHdoLr2A4fy8zZ5/GcrR0jeVejekEfzxxqoC+eRvUEC+K9hTK6
7uvhuq6ZU5Vkm2+cDPZKMF9nnWHBHVlgXgYVq1QxIyCUG++rmDJV5eV5RGUyu+W8nqOBqEcZZ9s5
9dC0WNMlklF60gwiSCXHC2cu1ToM0vfSHAa/Q0KytYwJioKjyKUwk+BM04xiG3omcyusSc3OGBi2
eJciSG8MrS92YRc1qKFQ9ESq+mDTePBCvl7P2YdMNf3C0mcAJ+xv42ZhWehGTwXZP8YzpDU9VBRC
SqdpLd6zMryFoQrWWe3l0BwjJ3mDJ+9u+yF9Dgf4LmPgAL6WndqEpQslK+B5mXPCiTLWiM6afDMk
PAujkpdgbZdaGlyFc3aXuPl56Uz37LRqow9wsQumMBrEyEma+RqviJh/Ux5V79kb17bvXXvCbIVC
MQ+y8CyU2IrZTDLoGMgjLYTG4kchtWvsMj6DrjpgDS1xcw3aH/rEhKsNC3uDRjDbMur8UMBkvvIs
jTwPrOeJFVjR6ep+oxWvXg98m6I+oGqpDN8p4mzdSaF84AQHuNNN/KpOOfyM5fQIBuIGqrHZBeG0
yxHFb50OsDWK5XmDI6obX2N52QBER5hRLTJ2SEIkPDTOsMapKiGNct6nJh8VqdBY20/6U5DWNzlE
MbXTVHEULiWS1EvCfsv8JuyYI0bRvLON9Di6qfCVO90GpbbPRJH6jVVcGRW7unCLCyLg3qaEeZpp
81bHTnpAG+0DkQ5Qb+gn85nKu+igABkwJorGe60b3lg0h+lK6TFhmYQvAG/mCpIJrO7USqSvxsTZ
ZQGfo4So5o2ajwHwHVSnu6ZlKu+kEyBqvieg1+C/0CrnYqMjbVwrc0jXukHCj91lN67DVoqEPdrx
5x90DegzQ9MJdyh506aFyQVVdtV1xT4sdD8cuqNHZI+fDdQEIk+fjLR5RTcsEUsv8EfO917jd2t5
1T7vsFoIxoTsg5pIN1Ul130cyV3sxJetqt4iIw4PVQ63AIh+qyjwHNXkfgINe7RgDllWps7adKZz
8fKEunN+TXGVXnes5CJv7gGDxRquFNwrhaguNTB0iAgaXSNVlSs3THcSoAFQlYpvCi5AcrdMEYaV
OUz3uqa/hEZ+XRk9du9RcxFZsBgzLbmTWlj7njPD6EvqN8WmtvUK6k29BQ8H/6EDHEP2EowQCeKL
QbwSDKMM9wNlAWtnWhjBKeQPiyNmXdpFdJbnEUmKxrTCHIfJQ31LjZGvMX7qd2nUwHkxxmtdwWuV
bnluGvmF5moH21Dv3gjfy/HybRQq8lPYlkVbAFWCVPUuDfTA7rmuEwnLQjJjHfQWdEh0kIKZsJuk
4q7a2dvVnJFbduUfUM7jtbRYT3YInDpKppyVFs/n0CR6n6G5WuVaiXh4IZ3iG6CvZjUCZBfW0wzT
mW0qEEDxwY0YGL2j7ydms0KVODmvTcM/GSLYluPMZzhhJAbjpn5xyQq70irnNtDdK5y4X7SypQaK
PEq4pChu2tEB+rbd53au3VVmj2eapz/DKzwQxENgRf9u290blG8QDI8t12bYwh/Imh7+aLmGvkKM
mbWJe+8Dbh2aLEKraBirO8vNNwy+gZ+NvQh1HaYfQ1E7g0VXpE7iS4DYdcJwdJVY+a9yaNhP2uE8
7eQDnED67JBlF1vMNIaswN8zHK0rj4DmenSvJlSbZyp2f/SlMzNvRL4ad0x+Og/FrH4ezrx9Qg2u
9XLq97ay4EoEAS1ZBFOwjMEYrG0eW9lOF6NxjGsqIxc2ACQti93JxtC014+uAUky7e7hnhwCOmQk
as6u7xZjA8+54Ex88xrwymos16hSSawD48VG7DeXSX8Z5vaiauJfMkrvozy6dEPrXBnB6ziCiAxj
xuo0wS8bGd/H2O2HtOcJJK+sI+VFUOeGNTt+wlh+lowuIm9bzN4TK9cAdR4RYto2rFE4rxaEasCa
OT9YLuZYGN6lvmcW3nqshsugj0hlHowt1GO5nWlpVvHSEkbtYhZKUqsfdDw6Zp7ngxcmjNLSbRfn
Gv/hOwPDf2T6bGACU1PUZhaj0VOzvXieHIV8uj+YGV5RITRc38z6Q+/B1QnH/xx9y9VsyxKGbWLj
ZJzqIQNOk8GcdJRHMWwyWa+6gilkwWDJ+c5x/hMhDqC1w9sntw2W/YlgrJd2jS1ANx1qR2OqnB49
ka9L59vY+UVX8Tedn0hl/CMsvkWp66fCtKSVTlMjztxjUKfvRGi8e13inOthKC5ru6VmSRZCtrDt
fUJ2iB+bVedrXiW+0UPai97k9If8oX449SnK9aAaGrdCADJUL7Tn5apEfkHHHUbXZZSF/BAjPCub
KXhiP2CiHlXWzqDE2dkh5JYxNPpjmVuXPYH1vd5ftILqJkvdea9F7nwGYn3ZGXzwMc4qUDN04oms
N7Nxz/VCp+VQTnSmx27l25V2LBjrnCVQBVdhgFuA0+ohpK1hgGvR30kbiAGCBgLfpbjG6YjdJvCF
Cd0kzeJj1cmBUaJhXmkp0werqq8a13l3CIesJbKCnLj5leoCyvRGe/pG1fPbeeuPx+hRR+KniJ8d
riA2IrwT+VEbZ4KjqcqOVi0y32AwsUVOi++j1EmwLOr3srS2VRyVjJ4iZ5UwdOEmtXsZuLGfVSWm
EzEIvk3CE2XDBZx4Z0un6K29op3WdUlJGOXDBPBbf9R4dK1YVjE7bBvsssSV64K8Oh8iGohA7WT7
HnMvBlM4geJdY/sgzgemmIZvLJPJHA2b1XVPiQcDCbkCBPMkoeoVH8OUNuuhE4ZvdsVzwO+maBfk
V5EapRLy6shbmleB4/YUJvID311SDbWZqWnq7KIwVdtQiPbRoZ57Gky9fpi9qfRzEUkGTvWWgV1+
k5ZlvcoX6iBRp5x69fBG/FW5krOBWiULrgOM8HxVRzd2BroiqgxEwQb7T3FLL413VyqDyhwUURu8
aRvpQKZmTLmYWFG+zXptXHG6zZvKM+CdoRmKi2pbTuZ5YgOP96F74bjVbVZwSASlDzky8GsYlXYZ
NNdF7MK2Ta8bob0luLZDuTszG44SJkDkSiFLUrXVfSMJ+71Znq4dzCQXl9RFhnSaQj5pbtN4QDrH
JQHQzqNfTArGC7co9kmiDoBhhj/Y2OoLIAx8V2JLA97Gr1tvbYGiBEMOosPuYMhfxqXczJ181If5
OYK+4wWCyWx1q0rzF6yJgNq9exK4OmMMckGreJUJZjOel1zoCxvTbEyxaofooGkdLVLUcV0oB0aH
OFua7p4G5GdQ9edVo/H2gu5RZEF9IzuTRHD0G19/U7+1naePxeFpYCSwWPGf7kyRatIgDmV2nCoS
TbRy+jDZJy86qwLaHuNw3+td78fO6PmUDZeWOS275vDDdVgRpQrkagiYl5StjB40Q99KraDcL91g
lRX9cOZZyASGKLqfLcQ1dugGex6V5sumrs+VjamF5+ySmmCtPFF+YE3RriyG934xFfr6Ts0TBRqb
x3KowTe1dQTxhjjRdjUmkIDjorwaBZKpHjeQg8Son5awq9YoVeZ1NWvg6rJ5K7Vw01oMSwqBSMvy
gO6aXo1rHfhpW7m9BiVuSHxM9bKDnZaPnY3qS7kwDWQbAWXYd6MlHzqR/XKJoNDCTm4oCOtvlvTJ
Kfq/G8Ld08CihHRXebIbNvkM52ExWLbAO+BIQ/BMViL+zrTt1Kzr/11nCUtCr2tj4cLh9ocFBDmW
DSoWC6dFGR/0wrgRVffQ9+IjbYx540iNPENX/MTVBgOKOrzWLQY2CLaZprd56M+hLFGi4U7z9Qs9
UWP/PgxI+MGty3Ns3To1k0uHWHearM2PkL2fjDC/rSDqfHONkwrsf9cwKYsw28AT71TvKgK3z8KM
EJTR+llYd6Lz/Dn6mLXvlOz/vkpDwiEnt2wJGMK38+9HPNUyLbNWz+FMqZVraRudANBiHL8Rop56
ci/3w1Fj8rD4DhaDvL+vA72A0JI4y46zG2tw0dqHwEtMv5wng17TuV880Tj0cK8bWjL+nJbWyCzq
20K6NM5fv79/7xm3Btuh6pQG38dpEVgEzpjWQGVHx+BkqPHLKeklOE/Vw9cX+uSuuRLvj4ssqV+n
Xz4PhXnVGKDvqNME5jQUOIQCBOOYKIJrPxyZZdSDfd2V/dUwdDvP0NQKHPAbVfhnG5CU2GJ4/zNT
O/mOCLIasRzRtcMSQuBCbTYYZ2lGjpjlMFffaaB/Ozb+vbOz33HSYSVAQf+PaVssKtjWFcO5OrAu
uh6ETKXw1dGgKTXA7dP1nSPoc/omyP107LZViqLC0BmuGC/Kql71wMKc1KZYYV5wblpptEj9HlG7
vzG/2MNZi+AMzD/KwH0W7SRWItMmpOjeWWvnO82eXlJTpzNWO3e0PAg3zN7LicyW2k3v58G6qju2
WiPhTzfPX7/yf/cG7p00aEScmKr9k/qOTwh2IDZv3EwYi3YC5AgNwjdn57+bAxdxMKfGLNYSnjw5
UEpNiGwI4/AojV/CAbAG3TKv8v7+63sxPr0Z7HCQs+OqYngn66YBH5064UCC66G3lsm6gPetldrW
YjvW7AcZPIXxCAx9RIOgRIU8hdG5/V1Ig76cJ6cLyjNtigSsNhZDoL83j6GpsHtGT0SKhthOqpzZ
9r2rkIp3WgFiNes+IkWg0HN74ywKlpKx926qB22DXdO1xbDQDFtQ7y60j1Z32+TQNxGihBiqRnCJ
ez/ASb+AUjTG7VbH65HK2+e5T+dDGcATraJDrZfu2h7hhbVzsTFIgWPKhnq+82D/IeF/TJzirESC
DvnNWTv2dBA2kT9R08HkYT4dSHFXY+6xyYCwVvpUoT9N4FAUw8bVkAlMCBIOTp8zh43kR6KR6Jj3
3gIrwcADdNvyb2O/odaG7loBx+fRdVfoN40WPTbYNQxkiEToVgphNHQekCFgjoU+Gh4BuaRNkQTD
eQi0gt9mBxC2yHK2ZqDnLOP+e9kNfhJ29h2g+8SIakaua+rB+eS1TxFbBD66cC6lGJ+aINbWelIb
l5KwPX+Y40XmY9iXLMofYzHGr0GRXUJX2yPo3zS4ru5KR14Phb7IZJ1yb+ChuEvDXLsKsvmbDfeT
nR1bHM4SFBYuBcrJgpV9ljcDpK8DhX0Z3CTj3Wx/0wt+8k2YLEIDzhf2DhhU/b0Wg9ILyK2rPfgd
zOmK0N3gQZdtvv7yPr0Pjkk8PLgQziF/X8SRYV7WTR8AUxB+20NmSrKdGKPvzHo++8K5F8xQOKAX
i4iTC3kWXTUtaHectPmXBSYGbOilu9aMtnFcbJfkTbqQveOE8T6o8KBUQkGV0gZzNbosW+rY/vbr
e/9kc+MnOSAni2eKOK18XEfzsA00yuOs6mvVZj+bjn50sMedyivxTSnw2xntZGsRpPTh90UBhFnk
yQMIE7LIMZMns2CoH0bypBmuUlLnJoMuoaIrkmq3WB8eRQZFglyfH9FU7bsaZtSwsEmy6EIvZQe3
maSJGWHl0KnKV1k7rKUeIbwtkJFXe4c4CNPJb5uMbldCj9OahsZs0N/pTWGH24wxzCm/NxPvl0Oa
pGr1G21y0buGBE4wckHjK5/62YUUiwWEmzEzbX6EGNkwgXQOzW/VU95uqshibOd9F9f3Sf1A0p9h
AkiY1KKn581cQ66ZjKg5Vll7Pbch5DVv9hDEGS9YnKByTOdvFsFnH8DSLJkChrEpTku0xNGqfqJy
wvba8rN+2KTFnVOVu6+X2qdXoSkCecSxGaTz788scTWznjqp4ZH2U1vUh+5eh8b19UU+Wc+oSXDD
sikI8Pc4gRxHCK597unwvAbs8khdFEo+i7k/8rC/azU/3ZxADYnYkZ9kk/KhFHMeQApSWfNkphIM
CG7B1/fzyWL4a489KT7Q0talFUfhcco/JN4HrQXZpSGqJn1kVZ99fbHPKui/rrb8mj9aQJfhf8w2
mRy1ub6NkVf81kXv51n7ZQA58jGFzyoPdpaSSAVRt8CDdVPnG+/kTxYKJDpKEJBj0zTt5X//41dU
duyG1B3BIdVrDJFa2nMI0M530bKnLkdsws5f1zl5tt0cZjBu0uCg5EPcMXwiF1iylxBAkPia7aK9
dX6l+q2L+fAgNeRFT8qBbWVZb7Lq7rF4RTOquq3baN+0/L+33dON8s9HcPIixmFOMOxk0JZNzZEX
vYgbKcuF6cdIMlRcHUYlgJH6nYB8ZETOvo6uG618/3pBfPomsNxbbA3x8jpNl/DCZq7L1GZEmj3U
8q7WN/Hw8+tL/O5F/7lVw7PpV2nFSMX6+22bZZTbHtFlx8ki79NCKT3r2m1v4sRcedNrDPjqA+9f
1LqO46lxkeMS4ZtF8Nb2aNXDGMDaMdbE+50Jqb18/eM++cL5vIVYErQ8fA5Pzqs5qvW5zE2gFxMO
Xpz1l7YWfddffPKJcxHmI0u37uHN//cD6IzE0duxSo9zhQl7h1dDqndn0gy39LnMvCi0v1len96W
pdM2Ao9J/I/+viJMBVyjujo5ZsI9pJFxmaXOf4dtwGCBVH73/LZxamQfOMhp0qSvjlnX0JDr9C7T
x39/O+zy9GSmSUFlnXwk6HstmOmtd0jHcSskmaDWcP/1JT77AP68xEmJOwotbeB2JscIxxeMxlZe
/SNL7W82+c/exwLuQfeizqVA+vt9hMLtCkLn1NEJx40qnGvRR9/4c59ahf7e7MB9sOgGB3H/2VRj
iSGSLvTqmM/9CzzyG91DM6hrxiYurWuGGx+Wbf7EHSP2O9uOv7nD3yXE6Vf+5+VP9lpQm7BMmxo/
LB3fFjssDL9OJWTvupuhVWJ9Uab5Q1eQ6+jMDY4wHfJwA5HI0BnN1oz6O4qUbm25GrSyvLocZ32f
5eN+KDJI08U9LtaXKusZ+PSq3Zp1mPt9hnuKNkP9duCJFDCWmTsgLMAzL0iJsRHq1hw7fJ1kBpkZ
z8dVC+IJLCdv6wmnIFXCOBnUxcKpNPF8ZnozXWSN2hDztu8zF3rUCKmEX1niz1PW66DKLybHeyTi
HhZapL0weHqaLJyHlJfcT1bInxDdvBYKkmKpLtDA7ME0UHgt/aBAfqpJlfop9mQbctxB20sGPm45
fbMWPtlw+PilJMxH13X5uwr443wNDSwLstmoj5j74nvteAtHezDQnTTrdCyeDC/7Zh81Tia0y+pb
Nhu2UZ0j3fFOPtVSuhUkAtEdGxdyhhgRnM3YWcw5c5kQkg+kpQZxvyOeBxgjYJTxQmmM+vXXn/Nn
X4GLT6PpckhbVLwne21SGC3ODG53dLEGy3GJQixvZ3Rei1+C0rdOa8j1kOORTRt9p3Xpf4vS+v0c
iBrCJJDMHEbVJ4edHIUTd8RoHYuC9lKDme4O7jfb4rInnXxq3B4BDkQaLekbJ+VTjACCojUuj7g/
vYOQoQ7xMqxlOEg4wjA20jDgBEWpys3XT/eTbeyvC5+85Ai3i1I0Tsn0GIf0DkKTm6BE/foiy0bx
z90x4APgxXZTypOLNDChVKCn5RH3mjt4E+MKaAD9caDhNtEn3y2YTw4AOlWX8wsPbnCIkwUzpVNl
E2vbHQ06jpVbTz+lk6u9weBp0yQRmGbLRDw96l32xEa6o3GbV01mvKp8mfdWxktbj49fP4JPfhNY
L8crHy957s7JXuqmSagpFINHW0MdqQSxqRGCofuvr/LJMuI0At/B7Jdp0Ok4yLYqCAadg0RgxilM
4uS3Qs52LusQeo0Y34mrCCDBNfuvL/vpIvr/D/y0HMRRyzEHjtzjUBqvTRb+NGLrm5f6yfMjg3ax
qKRRpM04WUJag52OArVkQggtqW5a5Ydtypi8w9js67tZ/tTpagXAwpuUz5368aR+wKGHclUl5XGK
JiK1tXw7as6HByfW6JpzhHfGNwftZ4/vzwuerNcsD7ssxjr0iA7kvhbO2cRY9+t7+uzxmRbEeeoV
gs1Ov0AsfE1QWQclY6z/KlOenptNl3qr//j6Op/eyvKFU91ZOHAvv+OPY8qZuAjeoXzpyMVnI9y7
kdp8fYnPXg9BadLzHOhBzKD/vkSOZZWUwmuPpuzLbatl+1wYqd9pwTEoKca1/L8fve6fFzxZenjV
lXD7sHuKM3aHGG/BQtyZRHNkw/kY1N8shk9vb8nVoerjuDtNovS0cnRIdirYvPqNIdPHEX8q34RV
6ZtjsJcJ/otfP1Dzd0t0uuKlaesO7ENgRefkrUEz7LVMn+lax+oSo5zoJp2t6spIcSPxYKHD/p6y
hf7/y6DqxbHJhriUge7NaBKwVB2fOxEF26amTsDX0fJdC3EY93c+p0mzDRQ4e4It2SS6ny7M9FXX
jPtqsVuNZKatm8ibz70huYr06GccCdrG6nzqm5fBNc6DAE/Qyat8+LUlARII8ZRAahCa1bExc5Qv
zTVE6NWgQ9FBer1zcJ9dxf34bhTBnRjlDXbTP2yB/NOrrNc0pFycM0SlimgQLYUfpGEihmhryXIT
zYrsv5vYTp6mCOpBs1ij5WhlbD3Jb+G4vmYxmkR76K8m29oyNTP9SRj4+EEI9jBRrU0szWDsQNTq
3Kc276KjFQwbqeqz0fGY4U7Xkdc9d9506/Tji7OEM03Z9KPt6qOY3Y2jsPExsnPqsUc0Pdg5kPmy
yox42NUl6rQl9lDY8tWS3SEI9F2VDPkt59oVQsMPow3v+zi8Re+MaEtK3EGNY6cELHU4kKo3HzBJ
ItA0m54s7KFxe7D2qsyuw9C+l6ZmrHiBt2VX3cwVjjLabKpt2gemX3Ab8Cs6tW9L8eDJqPZ7N3mS
hXuvCPdB/ST+j7Tzam7k2q7wX3Hpva87B5d1H5DZAJjT8KWLQ3I659Px1/vrubI1BGHAkqvsB93R
6KDTCXuv9a0nkfS7IiwzXF/GpVUMb3JivWdeSSzO2FNxITVpSN02SgBr4P7tUvEMpvqxz2R9XtQl
RmPYhyZHW6LWU9Tb3r09ZheUbN5KG3IT/o1b4RnlDFDCYw8IJh4m25dkuCbeG99Wh5mfNz9kSK7z
xO69hWcWEgL9ak+UdsNkp61aKV5LdoLDwVJmkpBvIXa0dH7ihyLERarb9YtkA31UGukRDDqdaGKK
KyvbjLn+UcEPbpqfBH0/wv9c2Ut04bd+i/YoKer8quCVv/KFnswDvBZKF30r0nokNYjOrA7Ld90W
LPg1KNj5WPfQEBp9p+N+n5WeI8+teoIRQLnZRiJHBNtUso1TWU3u2zhQXT0qV57hdZui52Lapkyu
fTMLX0GZg8jtOM9A+OvrmkAfc1PTU50LTSWxEt8cgqf4XoydQwQZaURKKD8qvXaugntk2kfMyRGB
BUamkHuwRdYw/6ha19PFx+7Aiai+KUvrTIXx6N7GQGVF84oGw6EGts899H95NVUY+w9FLhdRE678
AmM2dT0dwbLknJPdHpmLCWilvUSxGJnC4cnDzxyjh+8jwZLM73wpeJewqHjWYxg2m65RmzMr25Ft
MsPRR2CNlrFLTHf5l8XTA6VtaTE1VIyYbhIr8xIwWNTelMrt6Rn/6ECoOlTUduxzjIMlFJJtHIto
8FxLfkRV5sTmXIjHgH353xiHnBMClXX2AofhphSynMIqUEEVkjtyiDbCew3zkCT+YhLxdERjV8iG
ny0HL+ChiiQJO6+LJO6cTudbAQRK7MtcFK+nL2fahx0sk45BuwUltq1M4QGfn0/D8WuoMl4Hr/Nk
/IDARwKv3ppJ9uSbGOlGcKR6HroZlYgzSZbUVI8NriPg4IlZGp2Pz4Ojv8m8vPairW73t44JdbvI
BtDzNg6KxlerC8OXDdx7xq2Nz30W9NkDW9XLSg6+oelfctdu2OT4qBb5U3s0lJlcUqkUcrAyYqy7
jqN0O1o8BGQ23XNRGY+2Lxa6HmwxAb2UoMLFoO9qFdmuRMrZxpm62n71ZJveosQqUgm0qtAr96ER
3Uh+fdE2BgYyFTcGpq4NRtZvSSzvHEm6MDX5LhlxNKpeuIcytM764Loyfc67nv7D6sWHGMONoVc3
uY/kE+Q2XJ5gsBddWauzvBo/xi7e+rX2Oob6XjbEYw4sZbSsDYzQF6jllxD4lHkjdwNYYeubJuRi
Udsk0dr59w44ODwEI1nUXkz+TiJfSxNUpk/U2M1EZS+KtEN02CY7jJHp2kr7F0wxEEoaZEGOJm0l
AJXIH2AKRq394TU4mqDR3+JippBl6XtiT59iLwa4EeKCzm0HVAxKYJQq15Tmy4U6THjZKMCyYKv3
HNlqWBpDBAQJtUCbNARFoFyZy5VK3dx4iKTqRzoV4MBUX8r1eDlq+DtiDbuylkcvdgiTTKo2RWqB
hYh++BYhRjxtcy4hNL8rO9+ZY7EYaKoZG2RdwypS00vYy60rt313q3jY6XqSO9eSN+wKLVnSLEo3
qRcGl4E8MRhb3ZhPzKh934CuQ4df42kWZHGbAvBJMODbdkapmA+eddMnZvTCG9pCkLAgtzplt9ZM
tCN+DQs6KYFOeFiiFhWBqfdmE6rX8VDX9x0gUN7MYtx4PSxHugpI6CWno1eDT+iasgL9bQVUdDey
I4Y3pEBrDipXnXSNhmXv1NCp3SEJ98MQJxdWYI1gTHokJpaHln7aM2Mi/JFpebj0tFbHjSW/askw
LoO40jjy5zekzrl2rno8Yv3SUSO3GMdVZmCw9Jr7tgI4gd/9qY8bQF5jdJPS1fD15MLDhXGPxnTZ
edB0zDAjpMJr7mSf1r9iY6zPKvWtGgscyBl6dSWO78BLO3MvDGFSCmVvBWM7i8J4Iw3RxhBQ9Ko2
e8Tgwt8P1TtNzkDaSM2WIo2DbSy87wLYimwrYLQuMMmms1aBZWe3BoK5WJ4BCiM/hRjHKbz+Bx4x
tuoDoWCZOc79IrjF3boAproMymJfa+LK9vl40f2CauuzYm6W4Ydj4p71Svy5afPeOemm6QitKzVS
EOKkeDak7kdWEwIw9OO+9PN4CQ8DRLwfmPeK0OaQ/tAnlhBfnoTmVdfhOKbMLEG7hNIAtqap/e5b
qMQvOExv8tqYJxEWgVxQ/JLje8TL3/SG0xXyFW9Zt/qNZ3c702qeByJWVsLU3Rp6+HJoAe+pkdUs
tY69bGvLG5tYxqXntN+MSOE9U+QnDJYYhj02h/SX514Sja4VtFfQf/BXEYEFoHyhhMPLAHt10+vx
DiLeJkm8be4QG+XbUEf6ewF7gYDRbtMq0YrlDOiDJ7uc2ZNFp8WY5DSebmTk7doopMsqm/p67Ysy
Rh3vMCeovgWk0DpyvRjJ/ZsZwNP0RCB6AhcJ3gDFyLSFq0uSULyh3XOAfQSGeNeafTl3AkxQgVQY
mFL610ZkDp78HsQn2OQngllDZA8Nfn68bVA0qbrHeWBtqhBRe+47Btovbm+nQ0e1nIVuFTE8dmnb
oDQF7Ghc+JKczDKUJIMtlyvNL43ZYFNa7hsf4VanAkLoV11NCmKmb4as4vxbqzdCIIdPPdwrgxDv
VlwNRFB4+VyWiw/Lj+/KQvSz1MfUDBWZgZJhm0OUlMbhQsAoUAQ/TK21p2bo95iy51kNnUiuiVeE
KTwzi4y5FBOqHrKZDYJLRwqe7ai7D4zwqW70laSZq0p37izuIL8g+25r5YVNMHedR6RYRvUbLu1y
MTQoSQgR2g4s6HdpGQ5uaVaSm2jgKEDbN8sE9SXSPA6tIileTSW0+G7RluixR2ioDpda7Qr1qovl
0pXGmLgnNVG+qbpZrXhInDTlEWVbNHq3ThG7ALcgXBtKtdRMqM0+fciLNvG7Oa5ic07AUbQxq/RD
GUpkV0r6UECatKOCyTfof8TAVvHzZTexan8PBL1z34KT5ahNvQAtU8MzLqulBBEObJCV7Isu9IHZ
2cYVq5E2C1D7LUOpfesUSdloDgYT31NeE0fa4uDUF1VVBvO2GiA6NJUNW7OhKU1hY1bVGhxa4WVu
lBQwYpSm28lj6gKXxywulDVkqLdB7e31YGLyL+T2ZpAUg+yPxllaecPcGYE1ghVCh0R978L2qbLK
emvUFmbLrCcTNDT6i9rkHFUPYCvVTh5XGMfD+Vj20YWWEKnFwTwOSdws83lvNBdAc1o+jK6ctzlm
0TTyV2Pp9zca2kpwT+j7AonODvEf712f+a4aw1azHI6NamndqFK4cugszULwkmsA/ax8ikk2xsQi
UOOL2Cku8wGXl9YSXNG1xKAFA1C70twl0DNmoJ9xmyajf2Ubzh1Eu44TIUkiVpk+SnjT6O/EywJ7
58yvLRn0QnIbVrqy8HNM4GE1EOOp8U0PaQUBVKGeHvbjvSLhbUpbQ/qOr9k05nSv6kXRJ+FKlAEe
Zl7M75KlUaeeAsoLeisomvZtqu4AZGgLC2euR4dnY9R4WpXKbt1eGQkhro13q21zqAlQQ2JVKy4t
NkrFDNbbmsn20rJtWKhFBX4ZlEOjXDqVKs2lFNSjbEC+SDw0Y85wj3EpdDuZbgB1laa9Ig4AmSXK
xrTBy0jC7bPZRG6jFx+9WfKOpsEyURJ5E0zM6tgS8IxTkDmtbNxKZfxIvOCtQ+lgXsv1PQcaJooQ
anNYifAihfoW+Gj1VMhApl+urFaLVhhSSJapIpixRaw8lr1qASTy2QGxEi5AF6kLXxrqK+h833Sh
PVVNuDPsJrtWGjZq/UiRJIjY+IhWqtZmAueLtoY+kydGBJsbvr86R7OWAi+lW99faIEJh4CEzrnv
MMPaaZbvsdUUcGokhLKSYdhrXTQqNMMk5wCvYia1Y7EKuvoVv/y265sb1sxoFsvpK8yVapYPgcQL
G7+KnqokWI+5JHFhfYPgN+VcPu9smK4lUzZ28SiJF12aao/YtpPNOAahGygmW6ig62EVa/eWhXve
rjdGYV/2HZKa0aI1YRBBG2TWJkvUpRRKhUt8TAQLV34IBXHGlUoURt4H9YUqMe9jF7TnikkOmaAa
gmCP/IPYChfEL1ighON9zSGB2NDxCSEGxPBuBwT/IcDCP/etCrcY5Y6kzC5qnZ190vkXJrwRs0ue
8Nc96oq1jVQLbCCNK2Y3f2FRKFy0YfJkUc1ehYlRr4k3Mlxlog331vCsCWubpcNdSlzULOztp2SC
JHGDyGymagUkpr5GNbBHU93OY6akpGdd4HaCR9Dxm2c1bkLOHquhTl/bkZpizk5qhiQHfWAKzcHG
azkHl1jehLa9ElWjvVJjxAZkxf7OGiOTJY1HbNSlec5E+uVwhpEVKZ6MpZ/z2WHHif1O5st5art1
q2xiVVVmlpc5i3QA3Hb6DDqVYj+fQT+NdNhqyUu9bnN8QK7thRStWmVrqKTONE16f3qgryUdi3aB
Ti2C/ycV8KAYQYRMlioBOpC2bt9atSYMw96cHuLotdDv5EDE4Z3j++cjbZtJBN8ETrkN/FvT69S5
bbFLy82H08McuRI6x8jGDIfusXaoasn6oS2oT9lumSb7xlS/R3F/pkV8RJbGY8HtOQXiTt6Gg7ul
6v4Ix8HCLHLFxxpcd4/DK3jEch8+9DfSi/psPxNDdCP23qV+e/ryvhYGGJpeHyYwLGB07D/fxbSX
VMJ9KOYkKLrlHaeruaJcqagmTo9z9GmxpaS7grCdHvXncRxHyHoTYnVQ6mqTKawLjlK/sS29Pz3O
scdFvpepOXQ/FDqZn8cBhkM5ScscNxuJCqtdC4Dx6RG+lvVwNdHNp6uDTp1G0ucRTPbquEctqkWG
yhyaQ3zPe+oFYOCXvtzd5+SRnR7x2DOa3g7DQMXA2ActRaXoh1qXPdtNkQcXSroPov5FE82tmiln
ilRHZIhcnUZ1Dyu2PhnwPl8dGxkQkkyArlKOJAlH0VWgFJz6YVlfmFnekieXvOmlEV/y9U88dwQ4
7VBu6Nm+NQFVx9OXfuy1QRSq8OlOHq9DwVcb147Shx2pe94TZOB5NIKnpjhyepQjDlKLmRd1DIuQ
akJl+HzV7JKCJK2NcGsE1KUkPHNVi1/OblR1kTqAR0KVFTKR7V3aDFdy2mYLXx1u6ipYZ1JnPRhB
4S0qTnrLsVA2zlgFO0/Tr9W6eonN5MUX/kaP8lslKqCrpNWFb2mLKgx31VB7ZxaTYx8AWnvTIsVz
ascdftBKzXrdMl9ZKrQwqVGeW018nL5fX4vp3C50CDb+ARu10MHt0pDLkPBixFstbi61KH3H5KDP
REXe0Wg29hw9+5Oc42E4Peyxl4Eh0XhzfawsB982+SqYFQVdnnx4EQPu6Zrg+ru/M4aDKh4FBNql
gzESqlo6Emzbbb3vg4LMCyZ4El+eHuToM0LMgoLRxuN7WKo3Sz1viGWkMxAq3wpPg/8USedkM8ce
Eg17XgKVYseXrsrQO6NeOY3njs6rI+5gRtzw6i+pEUOP9G+yWj/zeMxjMyOnYZu7RhGW9+PzV0SQ
YWsGbCy2NrauRcIUSZjmt1FSnkBKKw8OOSS7rh6WxeBPNi1yLKYazLCxg3aXj6CrcvbNyOXSuRNb
3sLOJWMOACKcCWm4MOQxAm5GNkRJrgT0lG7W6vkyMJVl60SXUpXt0l7pt2WuUX/u32EXrKhLLPRs
6Bd52e9LY3yuUm/Nf/Clkgi2B+c4ErBpps/4FKyZ7qffCG/r5nlulgunI7tKq8NiHsQDp5zyYTQ6
Z67GFWcUznBenrETr2CcSm3V4bkE3kCcnr7yKhwBVilvEx2mcZTAEYafQfbdiPKDUvKS/cOjDUNJ
S+Ufp1+rI+sEugkaTTokBHpBB++u0tmceCN2d2oDtbcOCSdLnJQyjt9+EEb411cljr6os1WcYOaX
jVFja20OLE5y5fGqlp/1soTJ+MFhfnX6qo68x5/GOVhvVT/R06pPHFf1YHClTdYv2lp+HboCmCxl
lMh4SAWUttOjHrmXtElYFNiN6RqW9s/vMuUXLFKCq0udy8HZtXE5S8KbLPl+epgjUxrD2BaCK3qf
XyVXkZUDjOQjrQrteajlm9A0r21BzMDpcY7dRNVCb48M1NS/NAf9XM3zqu08N1AFZRIKRMYlHUgz
IQ1JvIX1mVn0yEzAPeO1niY5/OgHM0He2gqaS+xFxnjNk7PgHHbZg+68JHi/Tl/Zkbl0UuubeHIM
TDmHjV0zozjk2CgEJEuBxEZQTx/e/o0hFBV7N/1jk53653fB7n02ByVuwdwEfAUczRvOnZeO3TCD
hUBG4udo9A8+D8GJ34Ddp0pu2XwX8O18RVqmQDX9Aa9Hca5VfOyt4zhjszjYk9xvelt+aRUnatja
YPDKLfgvNM7EJ9EmyPwzL8HXhid9SM60kL0pEPMRfR6l6FuCMyWHPnHqxEtNkDUlqtiNk/FHa3SY
mQGAGXX0UPji+19/YOziMFZoKruFQ0tYXlVK3JW9TdgPGJBcB6otO8RTnh7l2DdFuY0tkMoV8mp8
vj4TZ2OgpCOHaTKl0Y2MhHajwehjDPZad59J7bQBfDo9qHJsYoKsMDWskfcwRX0eVZXDXomhY7vO
4OUgHMJnPTZqYEDeTtOjfllK6j50yKtWpRr2gbSzZHFT1GSCeba8RWu9rSpj1WEEP3M7jnyIKoJv
/CyY56llHNyOwSsNryBxyO3onvuxTW/vXPniiJ2WvjlqCnLGcfth3v188eRYkIwFcsBF4XSRZ/JN
G2OudoYfuYxu3pThVI05SDkI4qiybErUIgjpSpAQsFNotS7joPOXp5/IsY8JfghaOwXdBWe0z7/J
GuUuaQeOKHqZzoxqJyWXcvd2eoyjDx0Bq4ryAGjd4ak2b1RBDAFjDNSp7XAf2vXapnwWBuem06NX
M+l/oZYwf9sHV+OQ4d7Y/ei4KWm/BS3OqNfpcJ55i4+MQmAGw6ChlqmqHDzHJvOrIJYTxa0keEJD
HQLaZyGZZcyCZ/baR2ZWtMWyTHQ8W1ISjT4/HkkpVFz/KrG4rUyMJ7mvkZt7BDr5CRjSm9PP6ch1
GRNribO6NVUJDvYqhHFJpFqxA2NGuGrt+lmLmMDN0fwb42Am/3kmnvgnB7uTdIK0E6wgu2EyguNG
Ey4TZyhZm9OXc+TeAYNgK88Ca/Ckpk/+l3UirUxTk4xIdrMUJUGSX8H22MG4e0Gbsx+L8eP0cEfu
HusF7x4mMlBO+sFw+qg1WdHATOkNfZeo5Gg4Q/849saPvzEOO1dmEs6xX9g/I6gFKRiI4IwILaj8
fKIkz7AZzU8Pc2T9w86qgRiinM20dbCmA9uh6cVWlY2rSgKCn16GZAz62EdHXWyg6N2UNW4iQx2W
pweeXumDKi+bVqZALo462OE5gECcoPXJxXHVXtMXIqOxN1YmqVYISiQM93xmxUIrtDNvyxGrDQii
yTiAZoLiwOGuT4XmmZqdqrgG061OFkglQLFHVbFpDHMXwmYEjqPo6IGFAOWZn5lUjl42xQhkTtDA
vrw+bVYOwlRby3WYUzogbdWLJ298QvVUmEsDWamnb/OR15UpZTrCM7EgIpv+/JevY0xov8hpouHY
RVoyubck4e3rNLw/Pc6Rr5BxLNZ7xIS46A8mSzoymmeGqeLS6AcUIvX1PIoNEqkIx0lJpA/Lc6eS
oyNSbMMBK9OZONw/ZXHphQM3zg2MdGH434UekuQuFpi4Zrp0DsZxrPyNJY1TK7lrsDIO31czszCk
od10q1Gqd0GkS1Pn6LUNpLdQwGCzzF3cBjvSNCyCf9BnBz4ioiTqR7qi3UVRjtsirp7TEEurnkfl
2gRKdmZ3c2zfZeGg4/VmdpKZ2z8/bd/zjaDXa8X11Ti6KpuYUGlhxyuj1heFWj2C5YW/qPT+xrRi
0Idl9CBX6HsF3rRlBZMe/xWKMqcujDutw9Z9+iU5Yqrm8MMRErUpJy4+gc+/D5xDHiepbbkxOrkm
Sq25LGq06KjFCNzRZlliP5khCiWpSl7zPr71p7pIboC1lvvLOtTvQ0QhY5x/DyPp++kfd+TLpM7F
M5ZZrGQe9cFv85PEb0pmwqJxvolMXec5vbtphtJTU8wToA2eoOh6etQjm6ZfR9UO5t++GtukMH3b
RaX10MM3NtT+wg7rhThnLzryvYA4Ye9nWtM+8HCd9NsCqb+Us8egNa4YIB+j5zqidNSgJwwXpy/r
iJaTB00zgJMbr6HmHCz+mS1Xom4bhVW5vRU5VBPBtt+oVioCKN1I7u2MtNe8ae6LflxLIsLLT3if
07BvVBAb8a9eka2wHxXAjXRS0IXbW7JC8Agkt6WmhYvM0XZ9N0VXlNFF7ykPIszxm1F+UQB9ENmU
vw0OYZyyBNOa+khgDfNEiuZSWJxZqn+CXw/WMhTNmI90ipOTRvfzqzP0oMBteLkuTeh7J0wxoTE9
AL108NuytcdEIc31nF9V1FCk7LBYJ5qP5UWqb4jtffSs/EFI0cYjQaWUs2wx9rKyKor6xXIQFAXj
W9Tkd4FUPQfkaOVV8hLF0l3U6D+UhuDVYBAr0ykd3lHI0lmiaXN5FPKKJi1RZ7YhLUPFrhayle9i
9jVMCYDAp6x4TxtAdZP83I/BpVEY7xUNnlmRq8C0OObTzlkiAgVP2y30SnlX9GQxVCl9hxHVaZ9r
iHeq27JSIPNjslwpJCLOCErsF/Yo7xIy8yTaeWc+mC+vMaEyeAxNi+7BBHA++GCS0Kp6QH2aa7R3
kvlhwk0uhpd45GVCdnD6Lf6yeE5jTdAbAJegWw5PNHGMwAyCOicAzNskg4O6EPZDXUvvp8f5Mgkw
DjtxWtBYojCRHu4p5UYyDZDobqEqcz15r8nbkaWrejgzzrHrcWjOGdwVNnyHO3Ip1SRCtSzZ5QkT
T4amBfXWCo/ot9PX83UdUhRkAtPpgqWZFuPBQ1L8vGSmHTXXrooP25GASJktKP/QWKKwe/Ti1EGt
HGzT3t5lQeKtCtO4MkMd9WVU/8gEMikKNuJWGUHgnv5tR+6Bjg2WXwZRlObQwbeayrlfp06hEC8j
uUXSI1ADyyTGzelhvjxSmfkPaDfrHEY+7IifpwTLtqoJQ8Y2s6rvnbEHFAfHuLB2AuXE6aG+XBFD
QUHBMco9R2lwcLMD1QoM0QibRV+sRye6y/MCJVq3Pz3M9BIeTnITi4Hdj83SfWi87VuouE7EodtA
CTmLQN9lZCicHuPYpUzHHQC51Ci+NOCjPo26kZA+VxXaTvXR+dUA94zxzKUcWeopurEETg14tkkH
i5MfstWvWt1ylXz8IQYzW3OyJOs5oRZDvoi9SEPrWo7N5emr+/pZsAfXpoo99HDIA4ebZFLOoqgI
yLsaBvFAwC57sqze2rK5tGvlshvNrabGOmXAbDsW4jt7JRSTHVmfIIGWLZgbCwZFk0bjX3+D+F10
1AFK8rUemmUCr2mxXlSWa/V3wtq3EB3PIWuOfA+TNAXMB7sPyjbTn/9yDsmz1MzGiIogUMPnyCZD
VnGKZqGU1kYpzi3IX19V2nt8C9NTU5l/DgYTJJUOBsqkrVRkLzm7csJY/zpIhufHc8TxDjWMKPDP
F5QarTeOxLttY59cLyf4TqfhDPPyyFIHe2f6rk0sP18KKJ1kdLlEro4LOWGeVfdmSXSXAw5bJ9u5
rc/4b77WLadJ24KCgShqmrgOjnAYwmuFsCkNMjivpjCbDSlNL4WsojRURzw34gdtLmbx0ugJIkGE
08ZOhkS+vPcbsdC8Pl2d+WCO3YGJoUMnXbYpJB3Mohm/NOs7TpVqE2VQCYsLoVavdlrLaPGlvW+N
hLhREzF958mDHIJSYWfK6V2AcxYU+BZWoLagLTgJzKXg+vSv+/JKc7+omtCooq5O9vXBShLKuZdX
FJndhCwvu7qc5Ly9DrLv+fQ4XyklDKTTrWYvwgGFSevzq+YlQ+MAqlHdoI6uYwSk0oQM1+9Cdlg6
p7euKDZDoq5kbMeJUZxZyb7MyZ9HP1xecn+otSowejcpvnkj4BdpmJHgdmYK+lKHYkVmYmCXxRtI
kfpgSvZEQiKFiC3wpy+WIEfUg+vW6dE79lQxz7VmmLVeM93nSj7zlh25QIRSyF0x1U2FxOnPf5ma
qkozemwVuutPQaGKkjxh1Vn3/bmK15dZiUvUeZC0en7Spw7eFyfK4NCMBXp83bwDW7eO9fjMjHF0
COqSODq5EHqBny/FzkN0SHIJBU9DZM6pyVPV19Nv47G7hfyITSrFMwY6mPcA0sWySGXZ7RLlJbTq
SzIItgrsyTNbgZ+fz6f9xs+NKlUVdAJspH4upr88lhY3bNx3Vu9KZI4uRK8/j510JUX8D2jU5Zzw
eBtXR5Wu+4qI4Bg+ZDPWWHbEiK1tWKdquanqwN80SGNFZYJyqgBr61XptrXYZNCO8opZZZCtWyqC
uzEST3pKBreaX+gRqKSyJCRrSDnJITO6lALi25uwu02N5q2nfhgJJV7qffOsZtIWzc+2tIdl5NMV
Jz20mePvXdeJcJ2xERvUWs4sq7FPjUN17yR5Rg6zsZGj+Eb1ydyr0/6jpYEysyy6DFZovVtS+o3s
5/Ug7EeIh5tOjYIFW7A1mmX0Xba0aIfiNlOtecWbe/oRsyTznvx57xGZ0SAAiQS+mtY42qmDpYBM
zKat9Nq6KDAOIjuXqGRl+r0RZ9ADhLnuod+SxubVC1sO9qYnbbUhvbSU2l/nhbO3NI/sJVy3kX0d
2em4bQJQGQkWRTW1yEWr050mtEWiKk+1kJ2V5HNuLUhhm2VEuy2yFpqzQeSxZRBzQOWvvXSi1J7J
I1lykqxuiUTHG6bjqlSIhoOFRuKkZbwK37wmluRJKqMtivs9an+bHN3wSfUJIEv04CZVcmsmA4ue
VWUnzxR4yYgZMYipVySlzhulnQFn2ZA3u28tdeO0wytl8WcrqZfY1paK1sazxhpvfbu6hVa0E5J0
VeGBl6DWzVg613mopnO0/Mj0Ue5AiPTcrJer+SAUe+krVr3Oe81tNfkls4N0gX+JtGvPdE2r2IfA
pRS1XHSV95DjpLhARbYo8nKRqdpaCtkgZn4GDKwhZoEk84Xhtcqa2EMO6E5YzAilJYqsTbbqUGek
IDaXgy1eCj8uZjJxVnPE4S88kAdmKGUG+NCbmVFPmHufLsexbueI5/NFkhB/XBr2topTgiEz242N
2FuMqDDXRUrM32BL5iIK0rt0MPnprdXSuNRzFxFqijU+/N77KgGouU5FzyrektF7rBuCZuHB35Sq
Ps41MOKzulVXauoRi80PwkOwdVJS6DPS6wn2K1t9P2qt7/qdjPVPxcqPaGqpCv1C70ALKU22capy
1fQqcBzA+VhL0hU8/31c2tswhlSotP1AhI0HQYfoykWVlk/DBPMNcvYvLXVNXw3wx5HliGqH3DKj
l2a6JpzZ2FNDagKo9X1y38t+ODdVzzu305o+nz8/L4rkTG0ULxC8oaWggH2wPx1HKy4ajjfojI2M
3grhu1J+G1DanTm1uO3U4QdzxUoYngukH+ZHf5Z893WloM5J+2XauUzAxYOdFUI77k5aja6K00aP
4o3Rd8vT08jX/RHbI2uqbEyXy3Hr82IkC3MIky4nZivNV1VGXHb72JF9q6c3/7+BDvYOpVCaxogx
P6exsY3xcVr1tU25FiHemUXp6+JHVg2do6nVqKOBOVjCM9SDaDaywY117UkVXTiTw2zPHXg8fUXG
58fzdQI+uHdDPQxhaI/2hZclxGEGIRn1RsWE4qf48WxjXVrju2cZ37NQTlamZxJEh2+wFe27lPiT
Ubm5MECYzpQh2chKiXtsaBuisrHIWlr/TSJudz36pWsP+SpTqouSAHZfq5ZC1TZqQexMZad3FhnG
myQXrkFQWGBUgD2WIQy3WcdmZtb20iYOSK+leHWZ9FhMjeKmjOTLpCTUtevHG6yjK7xOEaSY+ntd
9JugDlm8rHvZG7Z6m64Voi3nnTJc/Lx9//7W/4f/kV//61Oq//mf/PNbXgxV6Afi4B//uf7IL1/T
j/o/p7/1P//W57/zz/s85f8O/5VPf4P/7h/jLl7F66d/WGakkAw3zUc13H7UTSJ+/tf5hdO/+X/9
w3/7+PlfuR+Kj99/e31Pw4zQWlGFb0L97Y8/u3j//TdpgkHRvwMH9curNA30x780Xezvv+1fqzB7
b8rm43/9yx+vtfj9N0VV/6FwStbYKk7gD4WtYvfxrz9R/sFZC40sIn4SPCanD1A4EfCXtH9QpKQw
AxF34sJOoTdgxf/4Ixq5aOmm4yP1dcP+7b/vxqfn9efz+7cMW3seZqL+/bfDXCib2hyHKmU6xJtI
AbXp+/hl81f8D5hRB4AVG8iG/pvNaEVEqGH/m+le+UD+3iqDBjwPw9r1jB6M5xWSMSL2lJ1CdmCn
WTeFhfM2ih9tZXDHaKt6V4Zwg+Ad3RcZqgrM6pLSD5kIZHet4ybdCpbFX57BH5f36+WoPKNfJ/wv
lzPNK79czp9ALzhUD5CHSKeMdqNKSi5sLwucaOXd+Ya0Yqe29p1oNiY/NFBIIZmPPUCRKZHqpewI
YY+vFEzWpkfC7sPp33gY2PKv38i2D9k6z54e2Off+GcKQJsWd12BZTXtiLj0V30q3yeGQubzRKRj
wzWQtjokjyMx8J3/RDAt2wliXoaZRZdBK66KwVgmzeWUGxCSWKeC5BDRRWwg4ZPQNldSwCGZ+PXi
W607c7Ta7qhZ+fxnoECFDC6J9RvC14NFKcbZoBOKOJjdGcXNz2PrL2vwvy7XQbRLOxfiiHmwxf2T
oAhF6grO7KKO6VsAUtQgYiDVfJVjY0UwL1K5AMTb8Czy4dZO5W3TEXXVjKtpu5Cl/VxuADHo9zhE
AWE8Ztq6qiRigYtlbwcL8LJzjcJdEOcz2byrW2M7URhJ+JpZfo3O3d/bQ7KSBrFLtWtBemjmS/PQ
O+fO+Wk0O7hchfQWPmv0lLheDrYcf9LxTAlwRWHMteBWskGnkxusEHjg5P00f5PJg8+zsR+s5v70
+3Vo2pluOL+A3E2AlRSRD9MT/8S7yon2TcsIrs28vU8hnpIkMojotpv81F26jA1QDjKljP8T85XX
+evHyMznYMlDbUV17eBF/4yCqzwS0kTjmrVTzkSJAbVpNkVUyPyE9HtSaR+KJFFiUbO7RhTBrDUf
8HzH8+G/2Duz5biRLGm/yrwA+gcC+y3W3Jgkk6t4AyMpCQgAgSUCEViefhysrr/EpEbqqq4xaxvT
ncwoEglkIJZz3D9vupPTjlfMG8ZwxcbVRbXJR0A9CjkfclvsqhJe9GW4rSDbzyBFGtCEVODIWdlB
Ou7REjgyv+HkpAWmRSvM+A0pN2SwitJIQ4ixhvxz1AZf+qpOpmkCEG7JHoHji1tYrVfYnFwu1AR+
kuUEmTrkYP26vE+HFfRgH2hbH8sMiI3SCKrq61CxUCptVf2fTLC0smlAL+IFiTCIxHFiqc373sge
Z9CK0xVU19Fpa7cLMHMSnnmEzyvMQFrAz7h1rXCO3VgnsFRsDL4rGazGbwS72ZtSk7IUJYJ0Bdnp
tdxaFIXDfE6qGq/0ki6Izl1AptOLr37bH0V+YxkQJXCxA8lgXyxNAuhSSGrUH40BIJAMSJ0ZbLAZ
Pc5nOt2SPrtDmnyCxm+AdMj9MqL/K7WoQRQlc9ydSYajmb/YyC1q0LgvFf4bU3HHlmMHlh+YDHu4
4KOpc+4bxMR7085qERyIs4a7NDBdZGGfuyFzETtp1gc5NSDwLbuVnMeYS0FAXmIXhewaMThvBL1S
83G6xOEVp9EVGu3c2XK8sJEpAXAIpMtT0iNrp9FRQl1D2P05rMYXR9+jnQr5A0hsXnZRZyBxrLy9
pckTVOU3gEzEU22D9rYtFcZn7rIIZs+d3skNQABpvYzwq6xT0XLvO3QzM9D7uJR39rDR0eGr9Esn
+6pGNMABvfgG0DfPRuL6bYRkn6hcql3e4/eKEqQfLq/z2X+D9lH+wk09VcveAGhNc14hVdjmQE/U
PPYUTUrnfuZzWoGp5ODYhjTRpPTJJ8rNvd6clgYZ4rOMmC5Os+gv9aabIv4t5G80VQydReAaVbQY
x9ZASmNhR1ZxN8wykToLyx72drAQisyMseENZDMkJs7iaGcgTXutuJLdjDjaeSoQTc3xTlDcLagF
k9r8Tgp0B/Xo+fSZzRgJkwxWYKDKEEwKWEma+RwXUfvcIdi0tgewXFINqdP/nyFo44zuiBW8/U+O
YAXCS44kmAyhSbTnu3y6QPR51LmXmkCsndt1YaWDHeHmidc6ETBB8LjpWVrmIh0R6EAAY8j7bltZ
WroOmSa3r2oK0EneAw3uH+ksbgcdL3LfJMs9EHnRWMwXvFVxobGkK/2VbBADKxF2SDnkvRf1vIGE
7kipunasq8F45dVwUJglXLu85MOtMalonsVGCRFVmGJt9rTSDMdlvphG7XEFGkrc4ZCRuDL7xNJW
v6S7cRnSXvxx5zcqahhStJdmU+V62g6fGlEnTalwZT1sloPnCoS3HusaDJQm26gKRqPsgSJKaCU5
MewNqnwIypJs5ArQbJ8a90LYc5zbZWQA0FLrOCSUEIpUqQ1IDNLB44bdvRETOxuB5CNNSa7dij6P
yt4L+mbZ9aYBcMYcE2/YCaES6PcDS44RoIWpgWRx2t6OzhA3KosZLPE6Xl/RY5yAC+JbU1BldNdr
a6Is2OsDmFugCXJWhZZ9q2MPMuRTuLIXLX+Kc39KljaLpzl7hOAzgWoQYe3gFU63SENioJvAsI9A
NEBTo86aXrpZDxHbEBW8/Nz1r20/x0oAaK+DM2HVu97Dm1kBOc/0bQmygKWBiQVyY4FRrov5Ys5v
aUtOBflsGGU094gI9OxwhTRoNcQtanh2rCpaqY7+JIAGoomSAI86LFoBj3rnbfwSKb6AiQ3uGHN6
Yc/1djJ0yDYWbOhuEBkeNNmQlG2+75Hv9DsEklpA5qo68SC89DKy0ap7E1NcNbuIMUJ8vIeXOevD
wWYw56gQ8oIikEa2L3w3FvWzcMsVxYiiJFxzs3+J4O1TD9g9Xq5yiWcUswLROHXIafZqj2WodwBR
4jWRXF7lyGQdzAlPbwiN9rqqLvWqgO0/j/qObMoyh8XRejQc+4T0keMbcbKuvEjrwX2BegAFt1i4
yHODmFmtEEotAyjRBswMJIytw/gQrjBKgrTFpi+BgRLQCGb5jFD2JbYK8/KNS6lKcVX29EUuLgrA
B83lx2qCPiBn+IoXFJQGtdwUpnMrXW0J/d4Ajgo8VAa7iDbpQe+VEwCN4DzlQ/dp5iRUC+graeUd
KVSwsd9awOsaQeYD/FVat1We35DclMEb8ZIsLFVZplD9Go5AvlxpmTg5tHjmUO4HQh8RwN5thYHD
d+aRHY7psQGrYNWkzjxvZyzoORFBOWKv4X1eGZkILwE6qGsOCoVx0fSfq2XcDFTcS6TSr8RMAURi
oBMeGYN9Mbr6EyvA/fLq478Az1zrIue7zxUZAMURqovof7w/W/xBWnDNGLynNOuqxO9uuOsFk8iS
n3MXvrPHQwsT202cHXG5tz3gNweuPzrApPpceNM1cOkBUUiB/Hkj+KxHue5r0aGwHKjKYOfByfn9
vf2b7OT1XH7+KG1cEoxGGIyxgz07Sv4RFQBXW8iBaPsjLoD41b7hS6p0PRBGE3JYe9FwcC5GewhM
vd721bAVXDtIgJ6Q2QjVzb8SJvC9j7ieqpBo4Jvov+tn9bg/ksK0otg02EpPePHM3E+UcpCauByk
1aScCTeQi3nZ9yLqDSPRHSOtgVwjtfPE7AwqBD/SG2zbqpcfn0S+Mxjx8Ww0YFYvm+ue7f/fd+5N
WW8U4anfvtT24+Ld45WP3q73p6pR3y80vatM/U8Fq//oatTKOvh/vxd6PlSjLjlFdeu5/q8LFKVa
3n63JrX+id9rUsY/0IaFbGrF4KPShIHze01K/wcqTmjRrp3atW79riZlohIFMC+0VnAK/lGSQoUL
pSj8Dn4MnzxkIL9/0qtvS4jfL0mtr/H7KWx1GkHLCo/J6hw7m8LcvxKRsb67H68Bx+OagQJn01lR
/t9JAPg4QeJ5ohEBexOi9awPneJ/K2Dx4xsHTTpqDpi41obiOQXn74v++N5dghAC1RFqDxg368+/
WQb+zVSO7w0RTHsEuB/oyj54Lf5KMsB3LwGkI9STcO18yMX8a1km370IXFN4cugCw/T9/qn9lbCG
j4um66IQBPsPRAQYE2dfzL8fQPG9Ahjq1litnRVh9EGQ/r+UIfjx0YKd9M2nWH/+zYD8SxFnHwY9
ljU0FxE/BlITKsZn6xvp9NHi3lDta+zYFwZEHF13nHXUI0jwm+n8n5Pkt4Xt714KRRlIQeBOhKL2
/e00lq/aGnlqe7NAZac5AYWNM0IwjXX64wt9eG7Y7WBzZUAJphPsBM5m397s/3T8yochiUugrwd3
GBSDSNY7m3z/hry7717RW01TCH2Bwf1sMPwNORjGhxVmvUk4FDA00POB0Or9F+YXk+hNbtV74SK9
uzWuES12B1nJ11oYS+y4GkGqtvm5WKHDkudXusWBPsb7BJBvk4dLji8YvqWfiSk/LBD4WNgrrqF/
OpoP59XpvyvU53tPA7sDWDagNl5jPd8/jb8Yo/edm4NjFKstxi825efyvb8LRPTbU3u3ncCRC+8K
Ct0Q4psQh7+/PRhGpda74Kl79ijSP8VSRzQ4tuxex8JfHPVfHPVfHPVfHPVfHPVfHPXg/wxHnbUW
wMW1ekDdHnh70m34kCHIyUC6vey/uEuG4B3wWmVczihHdQjsjqRhZvR+bmm3pLnL/Ww7i8JRyeQh
4akPJXSQz0MrgLkhXTiVaNbe82wytCMY5VC9tvY80k0xWjlSLKxK05NaDIIksvqni+pXwQnyp/UI
/4OC0+sr/fwvlJzwR/4oOeFvWrAkgUW5bo2/LTmBrQiHmAXwGQ4e2J3/IYN6UzP4a9TgambHAfl3
GdRac4I7FV6nlSuGMs6fqTl959AKch0OPuDpAL1snhtDIUBEjAFlbL94FJ1FbbjL/IqE3YJ29pw5
t2D9gA7tzVY4QqoWOEMtQVvipxZ6dPaTs96HzTKkGx5q6sAgrsxa66wq0EJgW3PHqPaO4SN0evEj
BPZY0AmWd998Zd85VH5H/IXUJB0SZPAtdfg0z/atRSnqjKLPvZ97ows1xDcRMzcuJOjl4TLRfKt0
pEdSZ22AOsvRIrMKZTW+Ilejjbsyc4MxQ0haN7jFnWboCZxAZcg6uBaBPxg3vtWhw1gUtws0GMh8
9rItwkE0JJRxfiht8xYit7TibdQ3FaD01lykXbtKsBCY9uM7/XCqxSNFccrCQIJT7cOpth6p7gg2
NPuyEg9G3px6C6r0H1/jO18bjs0+PMwYmPCqrT//puIwc7fu2KA3e80rA8/SYh2ckXaa4h9f5o0v
9+6wAdEqqqMOTKg4bnyoj86aJ0DdLZq9Oc5XdlN88Y1iuvAQpFxV5a5c0Agc7WJPkHZEuzymlvYk
0deEqAyN/HqGjUlkxo3Z8CPt3HiR7r0+Lo8wlyR+Zm7wBZ3KjnzhhpehySgfTAF2Suld9Fp1CbPL
GPh+daFrdR0RQcxgGAvY2OSzrwqJ6/qgHUgkeqDCuxV29znr1aEH9g2BPBKI1oxfu5K8NpZsoh8/
lt+KfufPBdUmGOuA5EDaNHn//AfKzM5ue7a3uMnwKco2yecKmHcXncKp5S9dZyU9LTrYLNCAqzwI
sPJMu3Uzj4asx0pioY8/2hSagaa8QHa3gxwow4crf5ghpqhm8PLHGYIX/pUL/C/bQwgP4DVZyirP
BT0DEjzhDYh1BtR+q3xjfWch5jCmxg7L3NnBqA3FvAbnf7PQnSXlQ+VniUKhJCJOVSVqNL+Ocy2i
USJyisj2ETIPxKS45iFTSKQsK4J2s90sUNx7KlCN+xUjcYxGbelTWjtpgeyFJDfN4R7ujOZhJIiK
Wnyw0BoTSh2o0JPZmZvruus4EP4WvpUW2gzKx+eiwnNxF9gyKpZdZciVBqmnuLZBCQoQQYnEHtuA
7qC/rTvjxXNLI5yyvA+00YfZWsdsAFnQ2uIvmoQpbQqIMy1x7xsRwKseQk77pJsJYgCmMlK5d+F4
/Ym1Y+BlsLnhiiHHTGd3mYCO1Tvwob4SpvZcKYiUlLshAnU1RxlD4LHyuuTILfzx4EHfA4Pj3eBB
XQSkOvQuoFeD5vZszv0jEa2Xqg9dRzV6PIJKpaOtX7hausDcaidDTWeA8pk2swvl5AP7BOpeiNAl
Ab2TYz3Pv21QlrfdCmOafaKEWOwxq4qivAeLzyojnpMMNrvZlLFYOAYGXkncessiZLDrh8yA8+dX
osyvRJlfiTK/EmV+Jcr8SpT5zj7/Q/MIADwYid/ELCuM72ybP5X9pJBZV+370Uhb+LXM0n00F7VH
Muif32njWjC6AUMJywv++X4XlpsI9aauVe6dfIrL1rkyVXH949X67W+cL9b421AwIHADiJ2z+/lP
zmc4p+R76NKvGD99fVRrB3j97r45Nfyi5P/vUvL/+fyhX8NGDEZD5+zUYGaeYjnT2X6yPrfWjSn9
cCm+Lto/0yr+hlLRf7TsaPVL/s9VoFMLZ0bbfFdttP7m76Uf8o9VjQI9DzDwvxV4flcbGf8AagOJ
yysrD81tvMm/l37IP3zQx/CNoE2JDGvMI39UfnQTYClEg6PhhuSRP1X5ecNQvZtMPPwFaEiAubJd
OO7OOuuwS1fC6gXf43AjkFs/eh0ykMvDYOX7EULbpiE3lg3IZu2lVeEe/IbEnXFi+RBaxYx0tHyX
6XqKW4cR2lB75Zu7zoBjC+HcezjnoHkL+3q6Hopxa7Yy8ks3MgCnI06xBdUvoSayGefcOKF6AV+A
YybVZMUwyB8a106QZIx4PceA48B/nperXMLhC3pGPHbTvgTTWzg8kmreWL4WMPJKuQpdBErrS7Zx
BpLUubjTkYeraXw3I4+4hPFpZS8U0t8MdpNC0RWZtRuSVk9rom80v0x7i8dGkx2GmSZ9KaO+xd13
LGA8O9hDExuFHoCdF4IakXR281J4xbHTkNs5WpeoJh06HNs6ozoY4mlwkXpXtek3g+x769k6wZ99
Z6gXwun+NqyccyCMIEZJMa76veCnHt5zpjKkaCJ+cakzLRAISMIRnoOM4H3RTRET3fzktcvr2BjX
IINdIzs6nYFAW/L6sqigUO4MRHzwJuwI7khDbA9OY3LIPpGcJYh4jkpCEySb7XNgerSJRIi14KHR
9ZeLwZPWdAU0yUqL2g4UBbtTbLdY5tEtv9pZk+pz/sxlHXuTdZPDciYQIdPlbANGNb64NfxZR4Kg
CDQFe7yHBL7WC6TJvngcfqnCDVXhXfvZELFmeqJmCcn18Prjx7mebc+f5ps9HjI1eNXPZZqZo49Q
lqh+r3qkFfZt4LVfSI1c4NbfuEhrJOO+nn7Ggln3AecXhQgB5UeyopDctWL3zbonPdUuTSaR14YR
Bq7r1l3myCWI+l69X83PgHxvqsHz6+H2oFHWzbWcfLbOEli0IdR2+z2FQ9KS/jVX7MWYraTCd4IJ
aA/jZcyKHoNF3U/gA8A19KSQLSkdWILcV2lW6SR5uFADL9EMya++N5oy6PQ27ZDSqHENsS/lReN8
cmGK6QBUkBZD1vWcZjYCE2skc9I8yhjCRp0vFEiH2jEihCVu9FFFrWGFwMf+pKzxhsN8d9P++nW6
q7UY/AHUed8/ZOrKlTOn9xD4f9UAiBQL3nS1wPVxzSkoxTA30fvcpgcr75/rNguBLo1UZV/UNeil
2mOvXw3jC7XrxMyysCse4b46dhPAzcR4NQsLxBd17/uYML1PPx6T5/TodV0GbA/TD9oFsPUTKFS/
HR+miZQ9c5z6PRiFgTkWSUVYrDE7nchlRoyDTkdk5yB8d/n84yt/KOOuFwag28CgBIDv3J3r1RgQ
5eLhmYGAwUsz8labw3j746v8hs4//25wl2gcYOu3Mrfe3+Ao+mWZzZzvfeDGS5RM57JbwqFHLFAL
WyFAlZFYnC1zuRkYWo4QdXJfVZKsVLBrA2SVSBV5F5QFAi47Ul44jioQcT1fau2EQU4vnUUHO6T9
5BlAdRXg24nidpDZlVXqT4LfU8O51ywLa9AE5EwdGfU6Jid4FhkFDwYeF3kSDawec4S5fASBweBA
CMCJlSGCndFLw4Ajz3x1yzGa6JC0UhyE1K87rIsa7I+dv+wQeR5qbrdl7XQSsJDIAVVTpcdY/5IO
PFVnkZHmjrsc4XK+deFo87OfuxE1cEv1GEpuRx7d+WB192Z+orKFlxcYlNaGHc7a+tz90jX9fjRo
zFpwExY/kH4JbAP17yun3TSIdSrxZ3UX0N9HrlfhhKWw1h8q51DWVoBc7tl2A6O4U6wMubyhVY3C
05cRZTlOyVPtUZAZYtfG7Fy5t5O8ceB2mRHOEvRY9knRpnVDN5MrQzZoUQVHEe1jzZ13Ui9uwAKJ
DHhdEUMarc4Wq/1k1sXOnpvEQLFVKBPsV4SnVvXVMt4Da8Y0mO34l0l9VRZmkHaJqNkFA5Kul9bY
2jNwND6shAvimb0yP6FG6YTmwkOnoyl0x2GHLQiE/NN2oXDnyeIwafmVTdlTr/id4VD8h6exbh6Q
AnZAzGys4COb7SJ2qPm5gbcGE/JFhQj1pSmu8gHFa4L8ebC+u8pLzN6IF+ZFFpDGI2A+RbYcKHDu
+GY3+dyky5hHmFFvZ80MhITVrByBkWuWlBPtsSOfKmTRQ5H2KqosnCb3WMBL12kD9idDrIwJJonq
SWBAuS1I2rxwnsbRPhbmjmhaUlOyy5W6EtYLunChn8HR7Do3hqmlACFGypVjyERlBECGSBTakR+P
DVhYlP281e2liVzhrIYhb4O8oFDW/NKHRVY6826AtwyuTB3eSTQKZuVsgex4EBnVItp/nqkb+cYY
CktsJ/dJZexT1poJ/G3JoEbcogidsT+5eZvDpATjm2jgp61uZLua3sabwcizwM+nS8tonjTTfEVa
i406tq0SXaAyDsuu/mUU5FH6w0ZjzxVn2wEzdFGC9MExmAznshQj8tmdkCAUfF6T6nMzAthoC9Z8
0jjO3rH5I8TnHM4/8wLgrBso/KJ6suoEkc1RnTfaZcaWux9PXmjOYnI6n7zgA1gNPwBZAkfxfvLC
4T/vAIPq9zPFiq0P+9GrvnSqTOCDjuHIw0Mpr1fkpkXtXda4d7zV9wD8JgV865G+1KdZL56E7l3r
Su2Q/Zl6o4etz3TXg+jU8S6WE14qAf5ywQKUGx41bn4dhLwaiUoMBGNz1e8sjrBaZwzy0ZFgLJlb
UqgbR72NrEefT0nWOgHczTtXLJ+Qjgiz2dW06FtspbZjy9IcyBz412IkfB8HF9s9IK0ru7s05gdX
Zds1cM7l456TKa7nap9n3lqtv1HlCDBGmbr0lKNjBLQ0ANFpsbaaALpoaydadKB+HHLo+nW6QH47
9oGGy7eOMT5YRbttuiGykSjuFYe2LDYS6j+7r2+7qkkqjilRvOSGnxikvnIX3OJQXhGrjRSmxbxE
JHXexaPe7ZYehvH2CERWOIzoSVugS9cnB3rkVjQwPR5t+QlpWIll3fF+BoPLj/1pjLKagV+dDsXt
LKq9n3/qSrZhooxxaNma1OuCHF7FipQxXqcj48arQEPT706ArF1Uln7wGAySLfbZ5NRUaqvX/lG6
r1T/rOo+1s124xaAKzM9BgcwyNhj77bHDPwQhpOPO1Q0Kv3qVglr07jmtszGazlrgE7Zt5p70zZO
7OddpJsvsnpsRRdV+EBOXW1FseAWETNezynB6jc6LCVNn5S0Dgdd3zhE3GhuWWMDPm2Rhh5PeR5X
zhSYcrjMde1zpoGZUQ5BbyH7CYmxqUQgPG1gYNbqn/RoP8oJMMbh90BUqYXEDcA+z96PkpqTtLGJ
AJAY+QQnYoxP1VSi64qlBKsZoSnQVMmYTRfMuXdq9Wd70bg+KmQAQ0OYijf0rKrxFyO9jI8GNGRP
4ToAhkK8AZ/EWSUur5B6haSrDmIegP7yJuoapLJ2Eui3x5LcMPXi5yKcqrsi45EtzaPWsItRTJdL
9yAIvtgcc6mNPHSXJNSgew1HjtZUDzTzIjJgguT6tpj7LUU2N1dg3IM+M0pE/eX7BTRElvfhQkBj
Ehce/PSF84U1LB3oSz1aKSsnA0dn7LnH62mxNj7Jn7tlDOwhtjHj90sgmR6NcxbWdp/MRhk28Mfq
zbreh7llBMRXyYiLO4ub5ArYtLINlLxvJ0Qh+dYxy0B4ykoYVZ+UloXEwFTABIJw8g3N7BQdTQwv
e5QBmZvbunDCCdi6ktXh1POoBGCPIR2LtwT9XZH4oER1HXiIlbyetenZ75ajy8qjVwBGaN/4tQU0
ixPlRb0uDVE/iWi26qDTsMFyLPRQRUIELMPVmLZy2SwA1hUANAzCj9U87VbUgjKNaJD1DrkONjl6
Ng213L+kHgOlot/0sGAXPPvJCeTtWHW2UKB+A+AoSsnrlv7sBIKGaz/SKev3JhZJe8zw+MdpV+Et
kODqW/ySjncjrLmSPGRzfsX7YseGKazgY9RquLTdJULgeuJCSNL3mAZBuJk8Edr2RWEsaOSrPVuy
WINL2pjqsKiBKiiHyPNWvvlz1yOsqrCjyR6Rf4mjfP+zhXB9j85vDxntCOFaXzSkgr9/zwG7qeF+
xO1Ry4PlPI90TECsmB9KPd+glYycw1tgT1N7oqE++vtFqs1P1uIPtRCkncNWBosB0ggJkj7ffwTb
00zRZmOzb7ou8CE5Edh+IPEutCsjGpHr3jWQ4xhzQKwvXvuTq8NC9OEJoBD3W70fdg4EUby/fG4a
DdHMutlD/bAEDSoIFFgOol2BungiEvt9kFGabDdln8reuuBgjPAahytAEByji9a4BIuaSdu8QleB
iKIxzk0RjrMM6eRvZWd+pgZWR2wN+9JJmLx3mQpsp8VvN7C7Pk0FdnuNjCCaCboKR4ocQaz++tsQ
Y+jPnkf3ev5FAaWb96esuHL1Mql1uYEF8nou5WWna5FttY+mojsbyCUQ9iLNqtIM8ak4qVfwbbCk
5W6ql9hjuHXYIvgTaJXQ6oytK7G6Mo61SD2aHEf+xrZRLjMu80Zcj1wcNFSZPKf+jB1GOvtfFAHT
aaxiwTo8EC/2tCYt8WsL8BpjvVzbNVKoMjN1RBnWw5LWUDN6zfonjlM7bo2lTuQ8b4zhYTAUED4P
pjFB1giSTwHE23I/YXctxi4E2BHoGgma9IkLvjO8Lhm812lqN2bhg35SXNfuSfXupfLHu7aeYmJA
AFRFRQEgpOuCASLlUTeHZFoA1HDksbBILMzbQji7sf9CXUi9qqOJQZajelbTMrJR8KyQeDdinutQ
D6MyR7QaQ5bD9CUj2V3f0L0jTlyjD4ZVhMVQx5WFnJGZnLBWbgxpHyGnSLk1g8nFey32mhpuam2H
AtJW9SSxanjxW3k0SHnSwMcraoChqv6qUdO6lYqzCTslOO151Mz2LSLZUKUj/cWUL1tISJOc5zvU
kx/sjl6bVrOvXX3fqUVhVaE77rN7Y+EnfaER5eQrQu5Oss+XoBTadrSqzWzNG23Jtg1lm87ubhbp
f61MvG/Ms597lSdsHGSAeA9iZJibaeKYy4XmkU1R6FEN4IzJyRVITJ9Lu4s9yi6JJW/Z4l9mvpaO
nbydK3fTg5gKmd7GrvKQujgGZZQecxDxDFJE5Vp0RYSqjCtFo1bXw6UWcA7lS7golThYV4LCyuLB
B1Ccahe0blOszZe96oIauqRlIDHlQ+zTOs6Wy0kZUNTkHHtry6LJMmD+9MWWqvbazfVgrSdYKN3i
BYGVHQhY2wTQwc6ijHpXOUgHQJ0iA/XgeNkJNXHQKaZDL4fAqu5ls8R1S27gPb6igoPO+nloXjIF
LArJ4mIwgSYEwqGVDwqol7BlZgLlYOxysIb8PrSwkQW/KZj0Zpd1Tw53Y82ZD55T3Vf1nMBJGQrb
/Fxr1qZigFQzuQXmiOLzWPTZKkXcMnl0sCrm5RcLCMQ1PRpOKmY8riFR9kwiKV7tRY8o5eGEuWIh
y075VxJAapLjjjlmrwGMtBFb9mLKowKHS8mcu7Xuhz5RMC5d0K9Rm3WyEknc4hGHLAjaSmilwLtA
8dh0H2RpBUrDoUz2WN3byGDoI6iNZq2gZGPDKElGE+wO95kxcTvxMXSAJGmQsbiG2Ig2PwJMhLPj
7KTljO9dgRaTYSrIwKIFeMJBOXlxAQceScgsulM6SyYXTNXZDMjI7jKv2WrEDhkncab1W9Gh5CIz
FdCK7qaB7Qy7XDPRxtu2wmmrsR/tnOyRB4fcbB7qComsprP1fL4RqosbcLfUbFzSOcPRo0hK7QFr
uAimzNl01L6eDNS7TZ4gHQgoO2ICkiSSxueJ1hRPxcijWifY73h7kvsxnwGQlQQFFNe7xYboKpto
FU8+ifOpToQ1xBJ96ollrxQkmoKxg9LNpJR9mpsatgLtcXFnQMEs7dVFYR5TDZg5x2wc40LJ2BRj
4g53o3jitE58vYwsjW9nVE/MjkLyZt/WtMImiIcdVOFdOUWjNURVp4dI3Ajb0cfnlKCKAMpZXhU1
CjWeiQn/K1fYMGbk0i+/9BPfgR9zZSnMcHVfJT0WIASG35NcFAEYUn1QGPZOUJVSKVKjGK6HPLtw
a3k/LyBQFePGLufTNNmXFC+OSVhS+2YKLnrAxntnfKlNfYMwx1A3gFdFqYOWJWYs/wXNn9EREfdq
vPt6dzByJ+57GXdVFhhiOijpxV1OAj44J93VLnEyh3judiT0oHNjZ3UX5jQem14cZvdEKfvsLgql
CvugtQO2yI9AlC5IMZJYorSuP4gMBZVuNPbYOhyriiIZmmFan1HAmMYQW5HQKNgeUQCbWdm3C9Dx
rAalwL7SIGwrMfbnSk8GFNJGlwUmX+GP1Yn22mHujAOzywQaOuyPAaGugADrUR8zkWTnoaSkanMr
UXYarftCDSlSzEO3igkOFk3txKy0SVCBbqNJVI3c/kIv24hn5IBoytDSNbysJsIusEZ1sYlFB2HQ
sfB4Ajh2xOe1hZdHNWKvOs0GtJJjae0PuTtEToOwWJQhyXRa3L3VGyEgwRHXHOwmhisyawH12WHw
uzSvVDxZza7z6sQt+Ra9ntDWi2DpNDCUO3QD8Bq7/hYkomTJyl2zWNcUUOnaVKlO+ofMtPHBKyDB
9FNdq6vJRCJi14e8uxW6iuy2O9rq1ekvrRq9vGrB3vJEOTYjiMGUddYGpkCoIemv4Sq9Ml1ssaAX
R1UQoHCBRBWOiW0UMhkcoIpYFnvSQZWNhj1Do6ydyv3o8jY0C4fGKl83R/xgEeWEsDduTBDsfBRe
HPn1DXCDLQT1VpZ1AjTXThfdf3N3Xs2RI0uW/kUYgxavqcgEtWbxBUZWsaC1xq+fD7x3pjNB3IRV
7do+7EtbW5d1eUYgwsPFOcdXaWquK99di+Ag0/pn1d0UApK36P8qWbSGcvojrzSLL/XLyp1rpXlL
+vwcyCWRvG57hD4+nyiUmSqmoIXoM80iKy+CIqAbkq2aIdwg6HfZ6v5F2tykRrZmqOJKMeRRIHuV
eTfo6JUxVTFdtPswpTLmXYmlKKJVRqEgzJC8VT7kXF27abLRff6Xun/2ExRpZOU1Afa8KYOKKBlv
JURhtg40fcN4YdSFstc8MTZqy3RINeUI+lsZaSHLX/dRyI9XzZ1e6ndG/DM3910l3hVx+xAF/oVH
x3jUOEpC4SzqspU2ZNtUUHbO4G6GJlxnmX/ZdOBbe45jpayNAMUY3nSjC64DSRtB8RuRUbRGd6O3
5Lt1tEt7feUz6YuUY80Y3BXSiFuLoUOOUe1dNTsrVWltUnNc1V7+c7ylqjIgv6TatDcvmbmJJl2/
1TX3vZWMfZVVZ2rB31T4txKam61r3LiDuk/rf0sBHykBHzLUZ1A5x5nApMPWannbug2JiNsi5o0y
eoka4Vody3GBhoKc/9to04twMM/btjsbhdKS+txCKYu0GOn+tZC/yHqwEkn9ZIlJI5kE6FhZjfGx
6/Y/nJArItYUD/szgzf/dBr11db5J5P7Hx1oEApwL+jKmJM8prCIVJ2ygwBStI9Na/wSg57jw/1R
SbXTD8MT116+HwL6oqWy65P+w8z6i9QUSwbOkXUH/sbIOHGx/DqgHy1Z7joQFGTkg/cejT8m/+0U
112bJuj59r0pXuBc3MhNepGqLtXH6tarfL4j5nYJtf9VKdaXZSB/iFFDSu+ciVm41odu0/NqOCii
Wt27ERMTVO5aR5QejbFnLZa5VspLVDFUIW14GBjM1W78JsSzqgHCt46MvF96mXLm9XTY5fW/mmf/
F1Au/x8o8IAM+c9QmNv36L19n4fCjMPP/wcKI/0XSh/I2iAbwdwQgz/5NxRG0v+LEgniBKNIAex8
Su7/QGHG0TcabWvUVCkn8kf/xsIYCEjDbLHwBdQZxolhf8KCGs/4P3cAYCDdzi+iDOQVEDFfVc2D
nvzfDgWbM8MULElHRkjE0MRRRGLTqYUrmHbjfPRSRp+Jcx8uyQ5/XwvVT8bBobktorI8djAO1qIq
dccYQSb9SaGL1GP04iUU5w++8O2/dubQ5X1VryYbRgNkJP0gGq7yb8dGqE5Jcpx3pp2XaK/njvHc
1F23HhSkBGW1+ZQD2qZhpifrvPaefBAgKYJxeWuaW1XUo7MujS71JEfmsXppwryipC6cR4H7iZCC
cmZlJG+Nkd63bXwfy/6DN1TaCgLMOgqiR7AiT7Es/FJbRmUkkkNPybpvY/NBkceij2mcW7r6kqbC
dR0GZ00dP+pOZfO4jLMIzXWnZ7tC6q6kIrFrebjS4/h8GIJLX6weyLcf+wh6SF8RFQFMuUvk1ibB
PitC/d3XhI+B2gYAqXtGowSrOk1ehUAuVnrm7HV8oNTK3aoLlAdBASWVDIO8irVy18jtOpLTi5Ze
gtOK+7bHQ2mJ8Pv0V5mO1xqPMSMXTYnDxbf/NhFQKjLZKXxBtStNbzclIp+oJ8p0Qzhnvq7t06K7
Fzuf50VoYG9YDKLoVEqScDz0M0swP6Cx3J3+TeORnhwU4IVf9DNYjJAZjw+KxYd2CJB026dq1bsv
Q+FvpP7Or25P2/kuOzKunZnzOHbGtaDSdWyoznPBy5HltTNXpbfcl9auapmuE3kwwOq2uiR9uKvl
yG673t1ZbW6tjKgqiKAtNBxblHh9s/odC9HCRxkXONkAJF/U0b0AlNKnz6unOXXgerVp+25/Yxnl
uVlX29Nr/44o0o9MTNxK5Xedo4YZs/XEtt64Y91M9Qn5hjxK0d01qWRZpbo7bXTGl41SNvChENqW
OWzH+13VcqGmSo4HgNfG0IiSMF9+8pFBWfA1c4YkRp8hFYUiIZ2dY0N/Mzlw1oSJWA3S9Ablnckh
dYeCYmiAnDPH6zb3lC3r2qD4tlAz/lJDmZ4FVORg+zKj2kKm6XgpeU/dxch73XbV4i0YjBtPRDdU
ScnQYQiuhYIEqjM7gfCeqlCuGnsx85cuyqjNdOJHTLWbmIXgh6ZWgAxpVqVFPnMGHY0JMH1MQ2Wt
MIpqCRk/4wNALIL2EMcBc+KUn+jkqkN1i5HcZTKsw+yMDviaxrZbXpw+krN28O1EDCJf6os/evDy
JVWCKDRYV1uVc0Qgf6SiSlseKcqF2Z7fm5wofOHSxitt6DqTXo+/Y9gzdzbpOybJDeFTqgqPZgm1
0ZXK80gdqF5RH/IyzaTVVoNdKN4VSXisyvz19HIXf8bU5claLpWDb9odNbOdT9Mujvyz1NVe4cOi
EWA1j2VUXwVme6O1xT4Ku1vPQfr49M+YuzyaCL6ZOIx26BjYHcYbLVLGVlyZ/Iqus4nRL6ow+zQa
718B9n/MsmbNSExpEwHFMdZ9sucGuFyzRPDNjnTjzTXbZ8gWN0zH9BeW8xWETe+HhtwUEGug2fir
4/X8P5ugOveQjBJLIPWJu0AQHP8uX8vgnvStYQsJw+p7nZFgefTnr/U4NwEVRSi84A8njlBIEGce
XKosHu0Pp/3wAN1YdbSuNX9z+tTMvVmHlia73BRDDSmkYaJw2K4R/tdDl3HrBGAlueeStNusMeru
fE0cEaKsk62r6iQaUhxDC+MUgPna955LvVyZlCJZ4emVzXkh/R9jUxglSXaoFH7GfSDgdCCANy6x
a9dvluO9OVd+aGpyJyg6eJXusS5TZSSCR3UNXHwhyivZeVb6fGtE0Z0Llxoq9ek1zp3F8aGEi0+o
xUk53lBRQ6ikCQlq1IqpIqFGX09emGCmjOd5eg+R9ETxj3+MKItjG4Me+lqfh7LtVP1N4qlP0VAA
qqP8Y+VpSP06Zbp8ozcbI6K2WsfQxcO+2wQRw9m6jJ5mlP9w0dBYuU3ywqjsB1+T8c3FcBl30QMZ
EhPdvV0chuB46gejj4DoKDf47V+aRItC7ftHFVr9uWIw+k+X7FwEKHF6G2d8GlIGjCwhX5NEAtfj
JWY6IEqhVDR7SCHhS0/w2FYucMXTVsbTPdnIIysTx0FfSJcHP9BtzRpuFMpvYhc/xnnIzCITvkWm
Iviee3TN+4UhjzPLUw6/4ORl0DwTEVqztmxHAV5GOyekjaQ4f3UYqR0wcga/TZR4vItg2kiIikyn
S1o+8r6xTm8haJq706goMlp71JdFeuXYRGtoqZj4nWQD6dhqQ/grr6ObprNuGBsRLPiPuV2DMgQl
CHCFgkTqsS3DbSOaAQZj3XVcVCl1F2i03DktAyhOn4s5r2jxvmGFw4de6bEhLYkECUlKyxYld9Pp
BuXcdC3rv31qwapU705boyDz7RjCPwCapQN35YtM9lCGmBNl8mDaklKOMiHps88wR/CEfmv7Ax3R
XKbSmIDjNtxsB5OyW1FGeQsatDZMR/9c+DlzLuzw54x/fhAsNo7hfEki2IURbpqK0add0twgT/HU
ZDpkqFAP0fiP75mOvUvLbodqBCly+pHrRK+1mC7VYeeSAyJXSGKA/3VO2uRzpIUDxrYyQEYl4jmj
gfcDU2O1WF9HbrG1rHLdp+rKKcQrSevCFar+69M7MucmDuyr42NzsCF1zmFoisqykf+g21Gtmh4h
G+UtNZ46hlrgLGk2tAsh+8xhx7mDj4IMA/NgCqfNEgZgWIlo2pXT3DTMVlCC3gUdr/95YHNkZ+KK
ei0U3Fwb4dRlTNef9qDXlDhbo/idDsLPv9hJnZntskTCyu063knEknQ1b0rRlpnsyhCI+Nq3kis3
qHeDWgE4Fe7ysnEZyrk0/nnGTcEaobaI7yDamY5X74qhiTLG5wD6L546NT7T5G5v+uWmUhec1JKl
ycvlZkqcVm4r2iG+Q0Moxwr8cx9cxqApC7539oigcoW+ukaCMaWLFKroGWbMAxy1obcq1HifZeG1
1wk/Tn+1WTugR2W00WFYi5MjEvlVV8G7Vu1SLTraVii99GYZQ+eougXPO2fq8N2fHBDypaIeBk0l
f3TtugfC22grr1H/xgyPiDxWgsdQ7fgcZp4EfY982a7TbFfq0WWhW+c6Q49Ob9xc2VGlAkQeLEkU
tacZU59HjD7xx0k2sncfV9lPU3NAUlltxPRhP15JmYaMjgwSxncp/TrargeQk0ETVCKG0yYtlYjT
P2nOlx3+ovH4HvgyvS56IafTawtO/ztLi6uIqzFq/jQEgNprmja3TWre9k3cL1ieuxiHlidRa60H
huTW7AVD0FYOSY0YXnr6SyksjdubO0OHhibHVdIEv1IrCqt6gru2fkMx8dBHOr2PM48kXxYZJph0
Bj5anuwjUN5Bh41r+3oPOsJtATkm3ULDYn4l/xiZvMQ6HYtA5FjZeesFa791rwPDv0xEOVl44WYC
Hg4pwglQz0xNmiI2e9PJDWJg1c6VO3TmwIfqWyd9K/r3VIwfT+/c7KLGgjQsbgT7p3dPMQGmxlWs
27JvnNdK8gGE8TpM+79412QoduBfaap9A6F21F4CwcOTMH57oyI05SXXrdbaNbPy/mJB42SMcetG
WPPxUSCjjSt/3DwH4jTd21XAxC5XvD9tZfb6EAJBRERVXp0Gv6UV5K5vhgyllrw1KMdN2XcUIrqV
Gy58oCVLExdRKlKqRE3k2EMJ6qntqkcj1GxRyC+Csfl+ellf6uLTHIzsBFYEEyKY4DPZvQYdrDys
K9X2e1BwTrp1IGVlWtCtJDUpLuNIsgsJREUqsG6hkj4tCm3b3tReiyEE2yaqzcroPVspFBVmYAr4
PYKwxljEFz92L9QhIbtSTNRAUzs2jK3XF+f0T99PL2P2UBtITsood4yV8uMzANmoz4VI022li7au
q/yMzOhNE4L4by4qeRYQTJMhOtNan6SpwEAKi8xECX7EhUEXre1h1vjJj6Ewsl0gQqo4vTR5/ALT
L8QVYtKAMk5GmT5iHPzSZOC8aZcSDAVZycAJDgrkqUAg7gV0LAQ5A2aTEV1bZIhhSg00YuFN67x9
HUSf0OCFbT4AHx1prYNWbs2wvYJHfdulTJlMk3zhQo4OfvKDdZQjRuciM99Cn/hmxfF4Ub1ysK1e
JDxPgEaGZWq3IYk9QyDv9DBpmNTl/VvP4z8WYqUZw8TrVEfJU+i5ahPDjqsLbUx7Gxpo7T+IjZOv
TKO5JLwnreutD7HQN5LUw8lwIArSRGbubpCdlzA6KFtCoSo6IQQwKF/FcC82ZgjTcNQePP1B584q
jUckUsmkKa9MbtwQAaAS40ix4x6+t5DA3KqcK6L/BT8y96iovChgsSiC4xqP70TnlYqj+7FkVy34
4VgAyxeE2kMhlZdxHGZbP48+Tq9M/f7hGR/xj8WJ56ocxgTXdaLYZSiwo1oLd9JZKN18xzTBnYIJ
AHxgpFLRVD1eVi/mesKIMNlG01BftRVIK81yP/QURlzbpHxpv/CB6tdMxwNRGcnnoM3on6nPQheq
G6k2zjMg3pLQfZAenAlVeyUkIZW0OPop5ep5pXJMY11/SJ2qWDtFs2eCyz5o87PTmzXn5qk5wNaS
IG3it47XAa5WpRVMRRvAbLCHsMKA1iThH7lQrxWzzRZu5ezH0SkzE1/QHPrijR1Enp5fGBBvXcUG
sIjKpgSfQg/uT69prpQyttQN0HfcwG95XuE2NTsuU37VlH0a62dJLazZzB+JVl2KubnWA2sbMIxV
SIL3th3OULPctd2v0z9jdqkHv2JyRNw0CqweCLvd1EzkNbPiI7ecm9M2ZnwNXSWezS94zje9k9zy
vcYdcgt+DA9flTQ/2wH3gjgnOFi4cyCbM+aBKwtf8etYTJzrkd1J6lR0gS/ITSfamVo8Uq171ONy
m4kG+UMmfoiddOvoxUseuO9+r17Dk3t0ApcpklmykgB+rpqWim7SlfU21RjrmOjWk+goEBW8T4DP
zwX8u9py95kj7sKoQA50UJjQaYXXnZfD2mZcvEBmZHX5L7BxVxIT7VZmXjx7gDdXUSXfm7p/7atA
UvVw+FFm1UXfDPve7QaCi/INqd5iRftBQ1XBjVaVwxhgn+MgVtLGM6OHSLAYbFr6OyamLIQIX+34
yc6NUsNfnCwKfVNWViBVVlmlhWVDr9A3rEBegSFC7BRRHeA7WrYeekah+6UmjsN1H8xAS+97Qai2
sV4F2zR6CjUXjRh4W4WPapBjld1fhBcaykuACih8EgYd+4QhDRmD2fWmbTUPafwSu/pGA4TbhyDR
+Vh/c4L/MfY9ZmJqnNjIdtcr1r71e0bL5nzbVnaTldgayVoqKbix6N+nDc89TBroObSSUcGj+nW8
ShdFEyERUuRMUC6QNOSJg9cyQB2gfgOSuTltbO61PTQ23VLNdPzBoBUdBXWzK6LoQx+ccleo7t8U
NWjAEBka4/NkTN51kmscfV9RXHObTSdRjh9nRKf59i8WhP4KRXYQblTHj3evlEJZqgecm9wajKxV
Ec9wN7UyLBzFueeJtOB/zYw+9uC50F3R1axSGWwRYjw0wV0sfJpSfB4G3p8viA80CrzITCf7llmp
gwJUvB7BAqDpI4iCkGy656HTFo7dzEk4sjM5CWGYuhZ6B+QzQQUJDgkZsTKfylL489eHkiCIHbSs
xpxq4qHl0tQddJ0HWzaRHAjCcw0G5R+fAf5+i1PGllFBm1zdQRbJrcF62EHlnxUuQQORvSkIC2dg
zmWCJ6FWMPZ8kKIat/TgECSkI0nXEkLKdUA5zMr2lVy8mzF0scoVrlxjuAoLzOqu9QLv5KIv0bUR
4wdPzi8Qnr9IckXZMJPOXXuCsNT6mnEjTK0ic4XmS3I0LWREvsFjSI3G1poHQf/UNSTOelqnEpih
dsFXzpwdUhpL/ZouB7p3suF+7YdiFYui3UbSm2+U12izX0hprf3Vjo8qe6OO3vcyQ970aRjFIJLC
ULysg9jgkJZ3vmZ1617zFUSrzBfdp10sFNF72oX3Lp3lNAV3oYrddemrjz5k8iFMP/xA+Dh96vTR
tUxe0BEqaAJikpitN31B+05vGlMK4T3o2SP10w+/UIWVRgNvFY4suXCoEO5KUerKUNMrTIaRR4qr
rWX0OMQsenaM9KkSgnOnVa5y5Oo2QydKuywr3wyr31fe8DOo0wdPKF69xHlOC6RGQijptfpbqpEm
8vpqp1u5hVSG6cFnUWBkDZW4Y/Cyu+JXC1t/5C6LRnoZUvJYJVXz6GawVRylh/QEF7QbvGuNPnqB
I1plqYxgkyzYquhsMxoRVtpu1EL6JakRpMNYYs5Dv1O7VFlbcnGfFxBAulr1dlLaJOSTcrcxB/ES
qYq1oKDktbDZc3sNqEYbOyZUGsZvcXD1cC1FnJQtzdaifESyYivIyLpnxmUlSwum5g43fkqT+Esl
uqCTWy7EimB4qSHabMhd51QjGtndiXX84/SSluxMHLAQVqmm1i7Et9b5BWzqUstyRKn4gqftzAGl
KAyjrcaIkFHp4NtLnOYIiQ2KbRbZp0lvdGfpTb8i7NwmRfHshLG1Iem/iDvzMvGYoZ7p2o3uQwwH
nfYbdbN0jTRldS8NIHRP/7Zxjd+ukAXUkOd7dF2Tx8EXUzAvcBHsSIUqW1zLbQ7S+U7oX0/bmd3r
f+x8abkdHJ8kVP2MriZtMAceT++lECEJGODWQt0/bWquPww7gT4OfUUWNe0PD8imZLXMd5VKwkdN
Tm5LIb0HKGCsiLjvW7n/XRYqoiIUTwXwnGHHIPeF3zCT8jFfgtGwY1EFHNXkDEdlUEpKKCgMvlCg
W+v1uYAwZCbKJYz74d7sq99upHIGco1hnaEQrpvQAvfd5Y8ujDfF6eKFUzj3PJEE6xqpMOMtpxc4
LnQd/mMg2kmsPQVReoMW52U4ZG+SoqNIMnye3oHx4EwP1giV0MegGjDiZAOcKtLioApBfjZvRiWf
hY4ChEENfhUGRNBUqftVA8uXM1cs3bfZlR6YntxrycV/0VMDSe+9hhdx+ZYAhcoYs7kEpZ83hKUx
wuZ6T2JSCaq7ipQYIMBWheIltzuo29RoFOJswQjXjuV0C19x9lyN7CDqTWMZTT52w1aQmJI5ZKrd
qFSEFP8sVMOFitacS6Dw/r8mJp5eFdEV1EK2L5OpJEe/yqpfi8JNuai3OXdC6F6IY+JgELodL8VM
/c5vxdywGRmz93Xl3JHlhRx7zusQJdEB4BgSH0wOIbIqGqzpWLVd9HDR7YheNDk9AzKyPX3Y574K
vCxEuvE2JFsTB98NcG0rDy/a5t71UPX3LoT40yZmvgpFRCZgjUbo+0zOWtoC61IqeERKfteIv5I2
WCmBu4qthUdxZikjPgz0LNrsjCSfLCUM5aHSFfpKbT5c53q2rSDWn17KvAmYbCAWeeOnH14Ku0hz
G0e3Db9tV5lG1k3mfX/ayEw9jISEwHDsI1GanayjMnLd0QLPsauoMDbQYaA75gi5CQm4br8dnsQ0
e/UVI15Y3FzJ8cjw5IYOWR618tiYK+iwbhwleh1MIJdWjLQIjcGHIE8u3bS49cXCW1U1paeurxm9
ZMnd2tEWsWvfrwDFz7GAQ76kw8SY7EMQCzlpNfuQtg7ycMHKC4ctpKs/Pp6Y0YE1gFuj0jkNxf0m
kfK8UCHvKKQInWP3Wf/uev11lcj65vSnnVkSeuBQCqgVjRjlyVWQ+zpPhwxM7QBuOAAflGWfOaIw
p618d+7GkZWJ7xCkTEY9U6YqBPc6yGDTBnZKpaamTqgvwcm/n1aEZKFmquyhhgrv5MmqXYQoOrOQ
wc5e5fGtp0v70NhWdD2jTN002VJhT/4OiMYgQZJJmD3GfuPqD+KxWqxpOiSE84oVr3rhxaIOmiHz
qqUpmmeIVYfoKLT+ToQR2cMe1Nt9DNsvtm7kLLXNWrzwMuREo73X3UdwjE/v/XcPgQY8vVMDuhYi
u9NDa9Wu3mW9KtmBll/ItfuoRVCaT9uYO0U6HgK0Bh0IjBzvQC/nSpvXA7iDpEdoJ/mUG+Q03Hyp
MP9dAI8shsth4VKBJYOkPDYEZzxCVBqQW5O7F1GVSGi9U72IGprUmXMl6PIjyhOfsqCmdEOJjhXP
3HtNc64y91Lr1HMxrX6ksn+uKTJ0PPetrtqFJ3/mrCt0KpG2h3mMl5icda3wnKquqID6FW3yqLFr
U7+wWnNXdu6egvnT6a3//pZxbcl4gJCxLwypO94RsdJ7P2pR1ixipOoTtDCaZ0RO92p8d9rQd4lo
Kl6HlibO2FCq2GsTLnEVo3BndPu4bc+orZcb0U2vKZisvUy66HyjRZioW3IhMw1gzBPaqMg7MplS
nFzrAS1lJ6McYLdtsG9bY5vk2pmmvZMarKP+MlHiGwSEN9Bn1+FQbjzwCJ387HV7tWjugxZlIOVN
EJcIAzNfm19F1MooMxKkqa/OCv5jFiidnRTpDgGtrTEkq7S6S2N0UISFxG/mKh8aMydg2UGH3wyf
oLMHR7r0lchOI3kB9zi7HgJWHKeIVPkX6u7Al4FE8XV0hNEMpEWRXxY1I2OFleX/sswlpzF/oA5s
TW5KqOlxaHjghtxOgYsYNGdWovweDMS5ZSm5rkREudzMEldabu4ET1hAAc8tdTxSkHdp2ZPgHt+c
rkdQulVc2RbRR6FJ1l4BA75jA3ZFnl6QjixEg3P2TEWTCByotFEMP7bXxHmhZQ11xqpU7wOzGQWP
P4JW3A2ldSf71QJfcNYcTp9++pi/T32yFKLFxNy7jsztShmcm4RZRJDGY9CI9eCdnXYOX/rwxykq
M10OrE0WBwkmND095x54CJAW8nlpeNe97N62nRxuJDF/F6SW3lvl3iuV9moU6o+gzm5TxHa3ZeRB
ga5/Dl0wbMHkvWaxde2n+rZxcOOVV94JaE+VrvhXOzROfWWyyYhVPf4gqSB2lu5IHYrJ8kXhUHKU
O2p9VYwUoR6TeMYewh+nN2r2q5B8gG+gS0lKf2yztqI8TxzulyS86yr42+xBUl/HD5NHw8JHmXsa
SNjoOcKTpCU3SQpruXR7K4MfmXfuE9/jIs+yhy5Pr5FTWnocJq7JQr5iJP+DxGU/4U6N6z7wG6Wj
Aw9RdMFWmmQbZ+EmrZgfkAk79NJEQXsynBfX7+wmu/CNp0AZFb/8jaktvL3TR+LrZ3C9wFJBmcGB
TVxKPbixUFbg6wLjicI+LK16ZVTthioGxArNTNaK/hmJ9yZTJ1sDtcHmBQY2cDj13cjRBRxKJCCA
zJvlUr9lEpX+65dRKiZ2QYzjG9C7Sx2mmUK3sCOx++Q+bIKaSdyZdpZgVwXVIqB1f/qsTdOnL5uj
FgelOwRQQOgff5SuHULJ7EwBNFJ5ISAT1wwMNKESsvajbBP4uY1qxMqQmzPFolvr6fvCo76XfZz+
HeOmH/iGr59Br0YDwzdOlvjyHQdnA0liqO6RZtle/FQYD4W49dtff2yCtj/NG2Qf6AZ8TV4+MAHJ
wnQZ6DDuLrG3ylByxUWf+A9bReNKQAx/dc3GdGkaS8MkR6Yoyh3aCjUFOHPdgylT/CXu3OTiYgbB
AbZLwntTAPnq1RyspjaVJlXFQbDF4aYUX9U8P2uCT6bg7E7v2sQZ/csOmRJJqwyKd1pLT2n4iAEq
l7Y23EaWbTCRok2eVOstwjOdNvX9DIzq2ICh4BEblMgn70PiV4krpjFAx0Y6DwnjENtLrE1MT33B
0veLBjhRxO+NcEoo25MUQaYUHBcdy5Ed/HhcJ90GVsx73yJjPbhneqA9xVXpLFidWx+lfZH0BJb0
t5l/WmCkiol+lV1kymtfine+rt+aleAu2PnuZ1kdreGxC03B55uOQqIjMW8Gli0YEtqa0d7s/PvT
n2ru9OHBuankz4A4Js+GEneUelI20A0qMDLylSr0l46RvCCKuhCCzfhrlsPUMT4VnMPv9DzVHaqA
qrc93HBxvdv2uX+XCdWv/KfuTniTX83X9hFJxyvnWl1Y5uxOAjcc6dkGzkk+do5J1zcZQ2+QEomj
K8iqH0HYLeDIZk0QfeGCRwGBKZwxTGtGqiB+YPtW/drn3UXWyQs0hvFjHPtWXab4hyQSWPzv/Mas
awqXed+ObcRWiORd1q8rZouEEaKiGklPITlvWhk8ZW71cfqYTMP30XuM0PIxIeMDEkYfb2DpFgSy
DDexO1nYNXl4pjjJJTEVokfDqyt7l5ISPVupv2W+9JLQ+cx1w2eNOO0RpvftulUZZGkJcS/bD/ZB
+ppEn4OwRNxYsjE5IGmulk2KgpcNyogp1I3EWCcEgWuknU7v5IzHOlrMxDfqCAd7UgxH1YSPuI4Q
+N+HtXfRhfmbqLSPidDcymXxctrozNmknQdymLuHVLw5CdjcqibWDQrTjplToavNnRV0+9MmZjeQ
j0PsQYuMPOT4gHgyyR2lENQW5OpssIKHNAWQ3bcLYfyMv6K6DtSMPJwnRpmYoRZoZUbGo5wJ9lAP
G81/VEKQ85W1/eP1YAiuNxVw9u07Vw89/UAgyFCZHCUBmaTkv66y99NWZpdDDR2IO2EnNa7JrhWi
L2UVjz9JUG+h/Zyj+H2XLOG5Z4JDPO6Y9fBqabwp4wE5CDK8XE9Vz0dBRcrRYXWD4MaTsh7Rfjfb
60nabEor+qnmWnhNi8MdZy1GqwZ1UclXf9ZeKK1PL3vmEhz9nPEwHfwcnmnDp+9EgOAFP/tEQmRU
5gvSchLXRu2s3F7s16mptJv/M7vj5ziwawkwxF0RB6rWH0UBnan+UKsGpjPVae25bZ5Pm5u5EyyT
I8kIg3EW38SpIA1pSbTqgNk4LyJjFIIh2yBGsjptZSpjMfrm8TmlXmaR+jP17HhVlQuDxBKI7FIV
ZQcxNSByt/JLbaX3Prp1XhRs4fsgeQsLVHGvBGq6u6413uLcOo+tQl8Fg39GuStfdf7Q3hhB2l0l
GXQgBDMvjKj0tpU23EuVa50XKdp0srKlS3yPcPvPvEK8Pxe6tdpZD33mrKs4RDmvfDi9xJmNNJER
oEECxowXfOK/QkTHm55RF8iWqwykbFFBf9Dz7Oy0lZnLiBXU/0DLAkib7mMo+GFYBT3Pq/ic9b+t
UF9X1bPnLKVqS3YmVdy4E2ShD7ETwWAQL2MwDBJypZW+cDBmvL4p6RZRD6IV5OmT45f3tYoa2Ei3
77qdgmazqraPp7dsJiKBzUyIiqYmyM/pLJza8PO+SAzBdloGo+q9W288p7xAdeTF1dsnZwBAoKa+
nfRCvaDeMrOLENCJ6EZUI1yhyamXMiaRAvjiTYur20yKr7yge1Oq+l5OpAUvPXP8MDVmNHTCIQ5O
vLQYQA+vKtxV2r9V/bNCm6dSF4747HJIMkG+gEokFj++xEKbaRUgMgdWh7RzDIb4OWK508vyxXJQ
vzn92eYWxFOgsXH0rIFeHhtLvaR2OoUF5YLYblqN4TuCNQ7D9aQllPPcuqhHqmNlEvGJbw82oz46
NyCwkmsH4V3fc1aRFWsryW0+HV9bcPBzcapyaG7yqRxHDaKkRfRJT6PzrIwZrlUJ/qpqxroIQvea
viYSunCZRMlAlf4vohOcFAXGERWGRsJkX3nFJMfA4UP7hr505ZsMXzNom3tLKfbo8SapAEN6GRNn
GVy/bw86iW3qQijkJdPkzJbT7MFJO2ld+7qzdUWGD5hLbPAli+OZOng7xw/cZ5ZrMY8ggluAyM+A
WEKlBBs597denC24lhnvpYpMoKaMhJqvMm0BqVJPXU1JLDTehY1a2sawVHmZuQV0cnAfcM+5CtbE
PxrNiMvsWstu8MPOXdg9DNrL6Ys2s2mUJwy0hdFjJGWbXDQ3sbSOQFawEzl9cAXvl5A090jZ+n59
3tZyvXCvZ/aMid+0+CnMjmoMk2/kZOgCqh7MmFpO1DUnZCsLWbxgZG7b2DWiVuotcPgmRkJTkIu+
Zk1p9kuQKySe9iKDDU5v3JKRcWMPTptuuElWlA0lFt28RILvswnjM6Xz0gU7czt2+IBNPpCeq2lt
DT4fyJd+ZI4ir7RAMNenFzN3CkafMMaBAFmn4UuVM9XUGwAo5/VHpVdw9oRtjGqFixCNlC0dghmP
a0KP+mp1UcCcPoxOJwAvDMlcXMb6RMTueRBtguYul+5PL2tu7xQqHZQGuPyICh1/o8ErxCFLZHyQ
XCeMm2iuNWFRq2pu7w6NTA4CWtZFpvqee9Envw3T3VUMhnFKRl5EzxS5z0+vaAo4HkNpklfuEIXY
sdE7OdtFlBZN7gscB7evV2ASo3tT7Ic1g8MZ3S6QnTQSk9NSaddH3aOc99ugkrZd46MVrSBhHmfM
tXc3kHXF/emfNpMyQaxhnK4EX4QO5uSX9R3CCMVYgBmsd6t6kEvzjm70FnGglRS5d0n5hyyor60g
siJyJPAe0YbHX9eyKlHlOREAAxfnidR1K0sqfwJ1eTy9sJlTBAKQgTJfuAYo+cd2zM6NGHfETU8Z
561I3a3TL9VcZm4EbZiR8AB3hOB+4uh1ZFObAVqIbfYAZ0VZuE4HhtgqXt5swDWUC9d9xncxNY7S
sKxpoEOmc/kAWA1BppeObdXCpd8n3sr13BKZaOXsL7ZOQ+SXoiM13P8m7bt2Y8fVLp9IgCQq3ipU
crnsctq2bwSHbVI5kFTg08/Snh8ztlxThXOmcYDug25sliTy4xdWWOIRSoOLxOnRGHNNAQVmaTz3
RPw9v8aph7FQDgGFA4IzWQoK00n1ozSR0tDMvCGFf0OSdKvDNOb8MkuFn3m7QX4fgrcQTjGxaxeJ
G8lFV9LRQiffdLZ1pR/7vAdddfqq9akJcS5gIQMcImivENQZvRapx8xUmTpD7uG/lMOmbaAXftTJ
Z8doBvFn7sDbi3TO74ZKesCo7kq4RzWTimFeFrTtn/OPfiLCzfr2yNYQeMxfAyAkVW0uGDpnAIh9
wIkdOur3JRTgHANufIXLL2yakw/1r4M8M/x/zYFcpQ8FdNfA7Iadid3tteKgDx/nH+lUHAVpA5IR
yEYwAl3yzWDGPBo5y8B/nWY/rzp9tnI4fTt1sidWNsYtJg2pb78NYBTF3aDtXV0cG57cYo6jXw1d
ftV19moAavjCfX8qFOCxkfDpM91u2QkF/Wqyp0QHd7h/zNCKkej2Fs4BJiAXFvodr7EGuq04NqgF
EHd+hjVamzXukiHZMVOEo00Dah+Q7zkFzJ7ER/qfd0hm4B/Ge7OQAuip8yb7li9xkM0yu8eln5Z/
eOoGXfnErAsb9XekxhroI4Pjia4WrsmfazRZy/xxDqMVrIEHh10l3iXK5T8Y/s+65ucaizCQT+mQ
V3ibO8lnrZq8/zTYEJeWdeQV5oj96B2A5SkiVMj3hpGtRQlJjNb2XyerEYHi6oH7TWxPusKIe3o3
YdOX6STMh+IWhsZgcWbOfxzt8Ysx9HEgkQIuwzLFb3vsfpAavZ0OmwPdfO5NqHINlyRRfp9arGLj
7UP1wcY1tngvLFVVbcLHe5e6eoYI0bPIb8GCyvLV+aNr/T4hWAnnVgdMGF2PJWil12nvtQMGFIbh
xLCeiAo+hUPlwR0MgCIwoZGJ3Dn2sEdD+Ubr6ZNWzi7h5crIm21LZaiXkK0htwbl2zLNYtZ91Gbz
qlEvdAcCc2gPilg9SB8qHAt6O9lbC1I/auzCvrfjKZ0pICJKExGZeTFLTMTSkiFVMvSHOkL0HeB7
4UoeNjnATU0XTwMBpfL1/Gv4HZTxFvA/Y0YYYOK2eN9NYhmsofAecJp+a5nV3+JPbWvQW2jXKYPF
3vnVQGXD2Vnue6Bp8c6R4eGinc/et/Ob5AAbwL8Dc43M3gOBn0fWaDy7bVkHbuo/SgOD0qGfVm0K
Ny5TeClMOuE+NNUJyJoN/A3hgrGaBPmANgr+y84L7dqNJTxQmraMeAvoR49HigwFyDLxvtjg/Sn7
ZArgjAT0bAWtT/iFFkFH0h3J4K4M38PHMWF7zWmrVZN3n05RCJgjyUeSQFYgaQdn3RDrAPJIBRCG
/seZ1DWj5n0qmqecDB0AmdpaS7L3VJqHjrf1pkrTW9sRcI2p9wnhOXYVPTpu0kaNW76mqofPeo+Y
DPk+2D1krh8alXNr1Oaq4o0Z1lpdBJbVzU6sXSCNNA2slnyh3bMRUj6NwHOF0NC9zhp5RBkMQQrd
W0FB+tZO9GMlHCsQU/WsMnLk0AMKUggj0tR64+50DxfBNa/5kzOaEUw8gCjJ4S6lSv1P7ThPJZfj
lltRYmSvQiN7oxwPSGaagHFrr9LuL2fD/eB0R78hTWiCeRryojr0frktTEhr+R7AP54K66qLylol
IXWYG5TC+ex08dZxe4KIEnmF01SyEnXuxwo1FRc+LIXhO6jDQn41m1/XbFhNnEcOdBdu+2LYJwWF
hVfjvgwJ7lY+JdvChgTHWDl3PNHsDQAFt5bsX0EZ/dSgRhs4triyCX2TYv7ILiQomfdIdQYrOISE
0E3BV0rG7Bqa3woCbLYf06LQY+n4r4PkL0XrveSZAb9xf9a/NuE+MIIn3A72NWVqww0H+Bg9/wBt
A654XAuIAFGxmyBuWbsWdrSTX0MTcesiH8BIwZvWpV59ZYXz0LbDC9DTUC9RyWcr9C9SW4deh9Q2
BPmxJ401bekTUSUJeDvqVzxP9AiEoqtsMB1QrabYAPu/GCHoKzSYDyZOpUeO0g6sRhwj+Utqq6Pq
jLfaKj8whXnT/OyTZnm14fUE9LRP4y4bh7UQtYBdMhz9xsKbgly0X7Ly42rwkPflzSPxqmfXg01h
XVngR/oHDfaShkqfUzF9unr3VFa1jHVRyLVTa25gFzCyLHsYLtJhgM59khzaybfXskPMqq3sVlbp
bdti6gV71WcxNHdaAzN1v79toH0adrabhbox7IDr2gpHzrn3vceNT2l6d6Twjpj0wqDbI1eA4zw7
Qw2bBnUcPf/RS0f4elfaFklQMVunFNt5urIznOKPD+3bkA9ynVDtlsrsWavxz4RuNW6G+Gy3eetd
A9WJuVBqlmEL69hgkO2t59bbRutXCdSAOgrj2sLuDyDItFcAkMTSqLZWw3YexxygFFXoKltsS/T9
YbhbwEfag/5J72XVyi67IzdgUEm07NVIAI+1kftBA3IFKbE24NpwyClJbiBEbIRZO/wxRF7h3eGr
CJduc0PrgpSmZmBNKVytK8XXkFpS8DbpjpJMAubHJOqy9nPo4RRTIoZBef1d2SXihTB9BBv7LTf8
Ph7yCQa+XYO2qVk8wY/zXYeYfgy1k8ekhMSRlmUfus2gKZpp42Ys3dsmKe7HHK1jjWrwqmwh+ElH
duWbFZ6tEXcKMD+SeXsdMzN4sz/1oNuEkOy5IYw2oew5C0F0u9ZIfpPCYzvuR5PAQlhLIhzYLJqm
6Th07htN/a+JwmSkgFCA3uH/2GkeDAaQlKwpnq3av4ITSZy3+tZI1Jo6DuaK7gg+j50/MH3wV5wW
7h4dQnjlTU5M0Z+M5DBEozba8zymDhK3v8Y+HzCPLI6YBlSfuUAnqmXsua/7o46tqDQo23cEprKd
N75Do/a+LAcW5LpxA4EJBwbxxmF0/Bfl+wR/qL4VoNv3drKWkkVTwrdALMVmBZsQ4rXHbqBOUIzy
ODHQ1nS7PNjjGInZ47p0FZ9lzR5sMcRC2Vsf89gc/104yt4KZK+tuePdsMy68Vq68UrrkXsZFMAY
5AKGSs/BEauNMJ3oEDCvL8MiwSyTpX4elSYsmXMrhA8FODhV+SBBKaBdEwx0fE1ml+da5Cu/qh7s
BE2fvgYuyanfYJ/62CXa0aJIOYo52dBZDaRS2USjB+2limR3dEQ+JNtpQMIjP0c9+yMLeBim7Fj5
gx2b+ZRt0PN41XwYYZ1PF+bk41eygFk+8ALw0sHffiYLuNf6rq3QuGZNdsdsOG4PaJI26tkd2k1a
p3Au7PMMXs/ieH7hU1kohDnB+UGGAsDDnMV8y1KmrIRnAhpUO5JDNgkCWUYHpzPo0Z1f5lQKiuoR
czDIdAJCu6i7ITTKW783/J0HfoWPaUOqw0NVP9DsAmbr5PM4s+aIA6artZRpsqkhPXjDQ826ayOv
hfEvIVCXqy+JBZ9ax0MrCAk1umlopi3eG6QZJzg2Y96GEymQhlU83RTsEl7wVNIKVihYwRZMgtFH
WSxTpFox4SeAskggppHDcamDHRKcQsFhhMR6YkbnP9TJBYE1Rp07W1stP5Tw26LJazxXncOlEwdW
lVBdtsctQCzOJRlE80RJDUdALOSC6Eew6uLxzNI2NQV/HqlP1+Uw3g7IiorauOqMaj36gkWFYvpm
6IFv5l6x9Wl29LoJtrutvE5FdlVkmFOYqDSgHgbHNmP8dCc1hqgy6Vr3is86c+Cs2nFnbbXObHOW
IcPJBlxC8gGk00uYsxNvD+z32UWPoPP1y0+O8rRIzcIZdxC9X9Xis5nyKEMo9zi8ift+ff5bndiD
aBWiowtpNh1nd1Fh1HTipGP2uCualwTXkqchwYHi0PlVTn4jbPR5BAXdQH+xim0XY15WBppZRv1u
ecU198t2VTawrJ2v5RT+QiFkfS8AI0+8SdCuUTbN7SbnV7WGmZdUXWZiVki00FdXGSpGj77V6q9b
XoAdnHiNKPJBCZ4hmOizzP/+WwjUtNEQ9QyqyCv1x6nKe0vVN4Yv78+/x39K0csYD6AspiroomFs
Pj/yt3UcB5VvguRzV7PkBl5tFAWd5YeAD7EA2kXg3XD3mmgaLIbGDmO++s7srRtLF+hpueTNsgsE
ZkPgls4fZQ3hJnQX7yTM3nDjud4KFkIfIslDzx32CmieSAEkeGkvnIjjkGS1zLkTPte2i+vCkvDw
zCao4I3sbqjGuOL3o1RxUWnXLhy1zZSuGKApHoBKEOPd0DKJajiNDxZ7L3LfCYcaHG+wvmHu+DIN
0OlFhWeh5hH+qz1kBzgCBdr0afnJmvVdYPpu7DQ5nLclRiIE8ajawLw97jPtldhp7CbNajQtnGYn
gIMwBHPFytZBP+vHOO0ZpPjJVdLLw8RhbGmI0JvryVlGj+lHTZQBZu4h4bfwvHzgQwnp2fYLVeJK
Q7GWJcUeMWstyAS6A5ZP6LXtDdsBUCwLlMVxll5UN0VSxllp7jI1bbXSCq3qGonQFmOI62JqQX0z
6VqDf6hdpVlgN90O4rthCYJzYEhzPwtSjkzCVO8Sr3E+lIu9BgQNukoznB0Iq8V96ztaUdUcGI3S
tOFJ7z9U7vjn/H4+cWyAcER3H0kDMCfLybRVyNFvdY5qzIZuf4s0iz2XyNzOr/KPk7F4ktkeAJT9
+XF+NeMmBRVYloNNX3sljLfSG6PL66BKpxcx9EiGrTbSvTpuRR0LK9t6bbI5/wv+gcTO/YJFAHT9
ouwMjtwl8bFfIJV3SDPpgDfiRpnRg3UovcBz8td8gos5FTzynelGZOVz1aCNIzQ1RUVNzRV6M+9S
iZXJ4YzSaigX+3FAQQnSnCBfttlvprKIhdc+SHjehKUHm/gkdaBgqiB/ZGj5vrblFZLDPrBtCsX2
7s4vSCz6+o4SxsJOiCKoEsTlVg2QkKUsbqbiwGsXdCr5lvRg6+dO0gR62zxiRLGyhHOUhXuBFAAq
5M/NB/4ElPW+6U0sgoTe6bmX+Km9GxqOwgDOvth9sw13+rcj7VMPdswKd7YZZZUBjldW7G1P0VjA
vkZadWwbZUxkv81oOQac9M06L+mbKuRB10QW5BLK7kxVMfpiG5E0sdFb25Sia8HoTTN2+6KE3Fw2
1RuHtXuYmzxVnSdC6ej3UvCN49XrPJ1uPKjdB/rkPvm02wCFf2BGkeHrGlFNkP5OUxqBt3ql9DT2
Ei1KrPZKdOMB8Lu4LFFUuE4booz97Hx6dB38WRBWRRwvi51e8NumE3vlk6dKsW1JtW3vjiImbIxc
LbnKXdjQ2yR5TD2MnsFL/kDFiyyrNT6hX7EissA6SYaUBQLX+GkWsmX9seTwCrY092oUZh8VnQ1N
UIfcJFVWh1PvXBGj+cwZucpTep0aaBVmfo+YwyEWWk/+gbN+U3pgVjdSvxG5eZcUvb8yXbQjdaNw
1yUr1h2B3lYhOOpae+2gGzEBtFbSNg9bU0Kwu2MPKse6k0+9DXbbIy9EJJx8pwvxXhvyysvItelO
x87M35UYVeBX6ZEVYwySI2RdaxWafNjWuvMJubQGZb23r30gVespdgV3gpJYt96EcWCOatUugQ2h
qowdBxankqO+r2wFBTQJw3jbzu5SipyP+B1H7xKIMGfytj6nd1nS5AFHWgSBuRoKuPk1Tdy1suz3
0WxXrhxhaVLFM5UVQ0kzyAoDnj4MHBlu2lE+arcaH9aK4TDVrvHK2uxa6z2Bn8QAFqi9OrRJJwKz
NK5No3wYqLXJSuPO7zp0h5Lq2uwFHAjSSW6qwnwsB8ibVNoUVph2BKVq39Frxq1m0p3edbeSQYNf
uQOLMq1MoHTuN0Hi0yGsXF2FPiueNRPYfpbmIWRfrbBzy6PXgE5ruxoE0yfjwZDykA1wRQH6OZjq
ElgKpd2hf/js6RxE+yL0WmuHboOFro1/a8v0D5XqYeqLv6ZBnocufajmXwzdmC1QW6FuZodaM3fu
WMJYa8w9MB2dNBr4eGWN4pJa0CK5/J9QASUu+EaCgr/0j2rTpFNlCeVr18ZgAUksixqVfzmJ/qDx
fqf1MMzWBzTuLsT0kxEKEuVIxeAvtpytqbzXOpCqZ1msTB5okWTBSMoSclXdpfR5kTH97yfEIhjx
AIHyC1sFsaLSAoCHQHynDzJHRLw5TihDqvaSkMkSKflrqUWCyd1OVWAMmzvVJg/Ct7rAGtK4kuiJ
DMl0KPPkSavJVvpIWrSWP51/p4uM/dfq86f+lt66LtQdBgGFf49ZtzJtDgPPC2SuKLsaHc4PBTgB
51c8/WoB6pmVYmDPsqgeu8n3tQklBDTtJ1QHqu1DO/NvuVHf9+ZF+/pTzrlIc/7Pcv9e/7cH7GCx
Bz8WEFV880Oh1ecQ8ZBM+YaVz2XibjXqr/0iuQbz/NZqRYyh+IUJ1iLjmt8wSiJAJPXZfo8sZety
kvQwYwIWEFv6wdGTRyuDlBO1htX597rMuX4ttMh4GqDzQCKE5fQ4tpHQ1pZbB9xtwr7js8cepAMx
sWLubVH2keD5hdJvSW35n+X/j1fE0iXcSPMk6zmBk4f0/vAsg7Mgc/3ANMWN0XK06CbtC2oEB7Pu
ntpOVJgCuXWY57yMCE3/nn8ZJ7Y1itDZAgisTXRF5k34/asj0c+I4NDmdwlA4m4S9lkWV3nxpZfm
nNtfcqY8IZLj/FhxcZByg6GM0icDblDu0dDQYa70OqLUxYMSDr2JNNWj2h+vB6Wvy37cwOQYsBIC
FQx4D8bID9HdB/JKGzgmGE0Wgg9VhnoHxML5V3NKg/jHL10cQF/nkPD28Uv9TotZ0t0WHvRiK3Hv
lNDygiVgEygBSE+js6MhB5SG7qZDYqzZNYa8ntoJ0T+6lGLoYl8SnLnw3ZZMWzqBFsX0nuyaGtZ5
4FSaOnLqPHsbq+lJx+j6/LuYH/VbkfBvz6IDM7uq/FNZW+S8XV3Zg+DZPO3FZMQkKEoi3r9gDBrC
kZ1BwyO7JKx58gm/Lbk4pXoK1JVRUQBq/Ztqzg0zsR7ZCI0qSPrwPj7/gCeCLQw4/+8DzsHp2zmA
+q+Vp14KNgNDf7xChgUtRLi1gaJ9e36lE+XDj5UWJ06YtOkUta25qL4VDWORyoCQOL/Iqcvyxyrz
2/32PI0jZaFzYkFEEDbIErm76+UyGEd3BRAsCHPz1jH6Jmorue9de3t+/VOx/PvrXBxy4Ew11RNp
7SrxTJxqJRyYO5j+hV15aZXFAR0zv/J0NVdigj2ItL/TU/Zp9f8hMmq5+X9lcf2gkGnACavI3GOT
VFvDBYEs0egVtBg+Kivdj6Z+odF/cj8CsQQSLKpNKID+/H5pleiDhp4l1nReOh32Dylkg0mBQVNv
TO6F7XJptcXxziTT8xEQ7R0ptM0IBThLVvDccstnM7X/CxcidHQBbYXcwtwYXxzstvco5jUVVNJU
QcNpRJcAgexZV+rCmT510r4vtDjTtQBXeRobfTdZyLPbPrsrrEus23+39TIyzuOlGQgDjY8lucAs
RA51X5gC5VT5YZYSOHo01AV4NoNyi5d3YV2aLapu2En7jb/vBAYPwlo7MqmD0U4enI48j2WyQm6U
b4aJb2lXPkMtZNVAgnzVztqc6BNqhvbZWeTKKrpr4oldM1gH2qDJl/fOExVzp6VtHyeR7Hqa3fvo
y9WmhbSf2kkwDiAywTPNWum2wtDagDuXNb06etbFhTmtR9h5mVOyRs0Ft49CLwJk+lsOQ9jzQeHU
LjOhHKJ7czca0LOfe9oqp7wXCgPNpq7edIL2lgufgobpn7VjXmjTnAoNmB3Yng42IdrSi2/f9EYh
NRN5TeOxJ0ohl5/K6okM4Pudf6iTC2EWAuMnCC7/wrlVmkLDplDGDsMqCI8O/A4t5C2sqf/D4cu/
KAScMXQFoDyLYdLi3qjyNsHAeNapscvIpu8CIA0kI9GIgbSlXeLMLAGxv5ZbXCA0oTYbLW6AHp9n
N62E2lklvHxlA1fUmN3TUGLomBsj3Thu7gElkD3qEPlDqxsg/662TKBzhmmFXNq+JwNEfc6/9lN7
CSQrnDsMDmFOuwgiXee5XM9g+OUoUmIEzq11kXpo4rRAVvr9JX2kU1/5+3KLrYtMvdQaDyw9V1M3
lqOyQDUgcTrNhRrolNEBPi4EuoEaBx1vOTIULmxibclhjdOXRzlqACgwf0K3NKUwCQIvRvOg3cjy
KtQMDPf55NDQspMrJd13Whp20A7ZBw7F9USamyZHt5QPw35wp4OEjW/rFi3aLqKBU2WKG3NArmOz
+8IEshou48VqNMjeIt1NiunijID5crrqIyUOZvNTs58EzSIsC1X7vCuDwmisNcwNgOnisoELiO8F
bubpUVVmNQqrAQ1eht6W3aZPiV8/MtWKremoLiRF8jVBHhyZlv6WOB4miCZwg2b5CEEIFqQWu5ZW
c0SaXWIWCtFRD97AMUxXY+VcGlz9viVm9THoCf67ZxGdfkalTK+UUfvzzAeYOtAsDmV9SVvv92b9
ucRiXDHT+byBQ8zAMR9qB0K5sHEHKNm8RKw/0W76vnmWRYFnF5aRtJg315n9lunyAAjusWyaLBKk
3JuueC8b578ItAB06LB0haIJ8PM/X58hiCbV6CPTY92RjeRRal1MykvMkVMHEHBxXB+QC9TRff+5
DNUVwnyBrJmmzx3/Msiqps2FLOhUxQH2GaTowFO1wPD5uQbGEzkkQdCAoENSXbW2t5ZWGeEEAC86
6jdk6qz4P49i31dcRDFgHUc/HVx/N6W4O0Crb2r5AkgT+uLtJXrUyacDLwRsX8D7UfP/fDoGfIxj
Z0hUSN1G6PHr6MQnD/5gbUVSHx2gczfnH26OicvMCJqvEN4DwB+WRIudwSjhRt/BXclj6qEd8iaq
h+YgGbCltD/QPh3CqZruczP/OL/w7xMNTQmA3jDVB0sHhjE/n7SRnBVQHLZ3Cg5fRbUD9u/CTjm1
G23cPc6MaQJydnEXM0/6uZFD+XvyZkwpZtsDoHiXxtH/xpjLN2hDBn4mo+OvJXoJIwgY5IIbuRtg
MRvV7fhoKyVClZebWuP1S2VMU2hmmIPXurjKRyR887yha9FmL9rCDUybDTA8pPdJUu81dC4jzcEA
vtQhgDuY9njflNol2MapYAdCL9ics8PkL2JHXZVOpTIwaTRGnjOvxRzJb2RktO7GaJqv85/69GKo
IrB5wSpfghtyA5i5prGBsJklDiYeuBguJGrvuA//xUImngfkUR2CG4s9lQk/kyWtkACkFjCG75Pt
R6b1DkpS9P+30CLQcRAY6joDYq3TW4z5nnz+1fApKNSlaPf/2F1QboAWBRD0Szb5LJcsLSLJDryM
CEnnXuTOpgc9JXR9zFd98lDY3srV5S5jdlRIWC36w5Yn6drTADDIrL2XsoOT1HB3tcRjU1siBLcP
mvMtvaRA8o9/9esoIMdGKMEcBdIdP880rzQpwAyHWcFk/22h3JlpN6R5VqYegiCLKjLbdq0XU65j
bAQh7by6Frm1bnKxzsWlb7QUhvuXHIOVCYgISFnY6YucAdBfx88h2rbrlMb3wHlqOG/VW8+0j5lN
gKnAPu/Z3gcEN+ANOpugU0IoKcPIEGIw26ZVV2AoPJepA4JAnbVrxxDefxGjMDhAeEIchLH7YiPJ
inYs12cTbc3D6I0DoZFB8wfuoIxdaGmfulpAuERVD3jAjJ35+XFg4a5TUzkG/BwdCMsT/4X589Q2
WUNRFfPR/6YhA3AOZPEANZrtWH6uB//OgsoWOuuN9F9gO7Cua/C5FSxRLRhmwqSLrxIBGN35k3ny
KZF9oAiDIjNK/Z+rTkXRas4Iinqf3PiDitIKykNj0Jd5IIvn82udusKAbgHuDZgQVNuL7d5MHq/7
CRY+AEZiCODygEEl5kKoOXWL4Y8GlG/WfPplG1mmzEvAG0E9UahrHZpanT7dJJp7IQ842Yt0ICgB
ISQwC+EE8vPFmRizlM4AbXQb1FeL23ed8FmYdc1G2s4+hWl64BWGFaOfIaJe1X/Ov8ul3NS/0woW
Og4qJClxj85p87deKEPPJKOF4+84gJJ5B7KXECtlOCtkW1GDpkrGmk0j2pBKdGsK7zFnR8HaoyX8
PYPTswTuP2gt91ax7N3WoU1b9tee9EI11OuMN9sSKE2w0zZWhlvIIsUj8F/RQDXQB7pAWE+leq/a
/tJrnQ/wMiQieuPbgfhFAPH7+Vicu9xsUdmgnaLDVnlKkYrIgYWEWvd9UgE3V1SfSV7Bz2I02lCb
fANyNtk+rwcnPv+KT+2kWdHYA4Jy7rosymMA2RreQatz15EuMEURUfWkjP5Czf/PXHL5xN+WcRZh
V6bcQj0JTqHb8zffa/94I9mbijyWqQZrAbc6Tq2xkbW/TYj3SfrkuauSrTVlOwhlXE1U9WGC7Bps
RwJrXa97gHQj2K0+brBicpKQTNW95smV8Nw36TufVmvEmkvYhec4dbgRlAn+cFxlZNm7oFqeps7s
oOIrBqpDd3S6S94+J/f89zUWIdIzuWEXqOJ3KeyUXau8MiGyE0wmKIG0AsiG6bcgdgMurBScubRp
p4rkNmuw0ftJ3HdWBczR9FE33QdhRY3WYH4NMtZrKoHbQHsKfLrS3xcW6QMy+1U01nvZWmaUaEgP
RJfJOLWboxjx7zvPu+om4JSrKXs8v+1+v0jU1SjcZ5mSWQt28ZC4klhT0xoo2lFFIJWAJWKb+YWv
tST6I3z8XGWR7Atbjp3iub+zSy8UunrpMh3Kc53mBL2LHoZpl0lcc+WABzg2G2h9wNLdG9tQZOJL
2KXCxa8u3A+/D9z8m+ZeKiCDNrAlP8++PkpjwMZMdrnbB9A3AmJMol9zSQ/+5Av+v72Rpdiu5dNm
bD3soqaxYn9KP11eXbpWyT8t25/H2gXKEvW7paO1iZD282EgW+2gl8dcSNrwP/Xo3TY2edMlqjar
pBtbwawFoCDgWX0+ofdYA52kdNBaUxueUkm5g+7PSvaSxnqR1/BypgZwk5itMRonfAJYrXyYHPvd
8eVL6pRbPloPCadbMmLur3fkJTWNuC5BzM2Vc1P3wMu1TRtC9KuC7YM1BF0/rtOhwmQaLMipy/5y
dMxji1TamoDP4lbWX4eway9jh4a1TxyKfKEmvA1FVRyUGBbHBP4JzDQ28L2P08Z8mKzxcZJ8K3yA
IAkH6guq0I8p8m+jHVa5Rx5VS7cFr+MRTeeoTMHFpNpdN/QjiH4CXuojsF/CGYbA9/iDKQwSJxq8
QaHdCL4Gz+91F+hCzQd7yZ+lZ8A281UxAOcLYS8QGWUAyNTWn5oagg3mQ8boVzVKN2BuWu3b0XhK
Te/IevBXq05cwYruWRKpxZJXKBzztI0N6dy0tPdDCTt1VF7gG5JMALkKtFMAecdDKTP7utLZzWQC
TuFBKyUUA3kF8PxgseGqbns0ydMPGzAsx4G0UMrJa6Kr+8augHqbjGfaz+7sXMUQDBlCxjUedVr6
PqSNArPMo4GUSReRDMNMNa9co+Ef0Jp9TIkWN+W47rXp1ScdcPwTdyPLzO+1QjtYTrorpZXCU9g1
gqQq6gi6qS+6Mp5FDf2KifbPeufe2732h0x+DeGw6oMJ7TOhgJNp+Qsj7A5qr1sGLF0IyuAnKXMv
MHxx26sGvLiqYjFSxXFlTpCSb7GD0Ws5MnMsQe3zzTBvhhigAAOg6RaumGjK9bJ4yn3CIr2ANUs+
XWmtOLSAGkFkJkePvdu4lD3VVL/x+Ai3qPGdjCmaqD0CHrihK/iTHGyTB51Qa2HPdjLVO++GPQZS
HQAJgBjarL2nCQPlEC7XgUXBO5Pwghw5oIYVrvQAMPS7EsO/4F85pw3yg+agJPDWdY8FN7LQBH5x
NZQYQMGXaA23DAR+x/5r+OVNK8xnMMq2LnNv9D4PS43xQBv0PBL9diowec75iIOGL9E0EpxVYNEC
o/dmBqLMAsdtIZMg1QCii7Z3rKyKTTr2a6FNEEivk0Ni6EckVs9kgPqUcpUbVJoA8JYCKAuP6F3P
MZHVtU943HxkKSi9GbcU4KmCgXDZrdkwviWc4RkT/aMwCRrggosI4vIAVRUAxYJ10AaWGgGcF/vO
tq5hmZUHle78HSh68E3RBqqTV/3gbNI8E1Fr+lUkHf8r6zURcGa81En7aMFxE/6iYJqrPr8dp3Lb
iWyb9vx90jqAqFQFLVPDDVM2rmRRHJJG/wPAkR1aVkVCW6eA1QNv5CSSx9B404FlRm5S+NO9Rjt/
M1rmEUoLf2knXtTQ3bWiPdiy3nWpuaUjXSFVARw197YVb2+JkXwNrn5lQ9c+qlX26gK5B3zruHP6
8n+Rdl67cSPRun4iAszhlqGjkpUs+YaQNDZzKGby6fdHnwNsq91QY2bfzhiqZrG4aoU/wHos73Mj
+yEU89Zq220VZndOAkww3gon8YyxfsqmwfaGvgcMWphXAsCd27fpT20y75tyhoYtlMgPG3ituhXD
1Gjamy5qHiRKy81UFYGOykIUqwGKBIZrTeECz2qQvbgZPQo6rNahMcowFTJQJRTA5XaY6tbPx/hO
1YbXJBEv0G2vp2Uk6HfAc7X4VSflK4vZIXqZcZBFCSIlsbTNsp5PubNu6nK4BtMVFCLuUA4A9RD1
KWWg2mxEoT3KWXzg7bVBTeHtOmpau/VyyQn13HVJNg5NlSIHLOTJrazFOlq2TmMdNOtj4tBKz1/n
O2e7XYDkTAVcJ0PUk6owr7sZv3RUsbn63XpQXUgb41vPNOr/ts5pwaSMeq8prEMLhU/wbbTfIuPK
Ti9d/eeeZzWRX/WKyOF+I+X+KMxmnRlFP5BewKs2KLTwmgnr2yy6ZFl4Llv6c531vf2xDqbx8Hpq
zcKXDfPAvE5yH0/1761cX2iErBtzmsmAOLB4IuRX1VM1tiihoG0G3Too1fKrI+ndorMi+0aO+pNR
WDY3uXUnY7j39fs6/3z/u+xJhoqKaW9Lk2wilm1fW13+nIbSFi+/C/41516Xhpg+RNe1C+ecll9V
0iA+jrqUMXyfazpXoUoIf1ezC8nt2XXAq9H1XlGSp2xhkWYoiwC2OBhSjhFHQVP7XgsfRKxdSO3P
LbSuoaNmDsvn1J2umkkFJULdQZGb7zh276M4PqpMsgt9/NdjMgvXzLWNDx4Bn+iTV5RpmZOOOXQi
PuFdDujFhXiwJSW7+/oo/PYQOj2Cqw4M4ysoz3+5x6pxlCCSvkqAtfVxGiPXMRriMGVK1+101AK6
hvTRETd0yNxpVh5qYbi2/VjE01aeMjgKYEWydeJ807c/w/614yqwCrSYLT3oTNjTKLD3veQrmXjM
2/zasbPnahSbpnuKi/KfqEZBYtY6V+u/ff1o594WAFXcIld9Ulp/n7/iRJ5RptUmStpu7armbmfI
nmE8ps7z1wudC+N/LHQ6EW4rfSrVobcPMLAeRFs/hjlMtq/X+LuZiNoWnXcMkFZ416kjlXDMVrFy
Qiy8fpeZZmE1LhNUt4xuHUgOXy92Lj4g1obXFjrha0Px887ZfTs2Y89iWIZlnmWJe2fRXpUlvUQ8
OPeKGIdZpsEtRcdP+7wQ4xij7/mwD4nymMgFsndYnrePrV3+hydaJdFQsYKfRyPl80KOUdkTRCj9
kGMMG4evSUz5e0k+7Ny24aWwmvWA7aLp+3mR0bGHWE4142CZ8b5UrX1rDM9dMm///dv5c5n1Z/xx
OykWurEhOcVBLKbtNpJ+XZYFvMsaANl/WEldvZQQ7uNAnOQPfWnCrRkZjPYk0YIT1wzvpnRJd/nc
IcA+DolnB0E5LOE/P08W2TZdGUtHX2xumMwgVyGnwSChHkBuKflfP9O5DwlRZNxMUV5gOnRyEgZJ
L0KR5+YBAdkfRQMJsKLRlRuJ4nZj8jNLpM3XC56LDn8uqH5+PKfv02aMa/PQpNZdpWSP9Bnfv17i
3A7+ucTJDhazIUllXZpMGmBNxdH8S1fGxzQn48NYYPf1YudyFjZPMWjc4h5yCmCEM5eHi1piVSBX
k2vrRVCG6cNYdNt+TjeNqmGIh3nr14ue+7S4nrjcZRJlmvKfN1GenUbMGH+g/2O3bqaHzx0HJjIo
wv5vC61b/cfHVc9NW9i9xIBYjW9Ce7y15ziYpug/fMN04Fd5c1JZFJM/L8MAYUQIU0W+OJ6Ddpwh
2CO2MsTWhWvjTF93bfn970Lr2/zjeUqROdnUQmBrhuMSTj/DBuiW2YS72nAo26R/ojbbZfmUuHk7
PlrGcOXUC8KRCSPkMoE0LyEYXab0hMZhk5vDHjgXxIE+LtxUX3RPVG3pm1qd+LjcP+A+IqH71RFj
QakCxwsKxZbcOlfulDq7Jo0Jt1i8X8A+n3xhRHPwtGgBrwAOWGWngn5V0yjZKLjo05qioNLRAZId
canIObMK9kyYRK0TPRY5SSfmUBhhXdM8HvHJiWjhxPMlBtfZJWhLk/BxVdGu/fyypmHQEiddE+aF
EWxaY0lvXWxPr5f3Hwkfu4VO+yrGgacFedHpc+SmIZZsdlai+vg4tMqbHGu7frI/JBm2n5pIiV8P
9d4ulV89jUI/sZILEeQkXP3/X+CsB3PVmTi99SsnQn5IQd3HtFsvtKTtotANdejTWP9ey0IDAobk
LpoZq03N5w116rHLKgXR0D7/Xmija4kbFVf4fxUyfj+OCpZkLXM0VT6dvYaZrFf0ltbq9ylR4t0y
2W7mSP9hFYopMjKkMlDUPzl+MsT4USuAfiWZCt6aIoeeZGZduvJPovvvh2Eox0JkSmsO+HnHFr0d
1GwB3Wjq82a0rqxU90z1Juqu84HTEV/4dE/i+u/lMKRZ/WqR/qTa+bxcOg3NkKH4cyiEgoRgeYNB
8rbr8/3Xr+jciTNQTNApRNdYcXJBQuS1o3GQoNAhT2SoOYDSn3Ip6JU+fb3QuecxuYcQqwbRhP7u
5+ephoJPrufALc6trGPlLjvbctYvFIfnHgd5FnXV38XEXF7jyB9BPRThJFfoXRAnvsdV5hmN6Qow
t/TF/7XfB0cN+N+am5Gen24cPHcMk/CCPITDm4EMarpqbaJ9lwAm/3rnzj0Tx2FVhIGjChjs8zP1
tpIbZmvTCmlxXE8etBq9VO16DP/D3nHgqAEsmKNMwj+v08xg/RDaxKPRznXXzCafbuwG7SeQGYCB
vn6ocyI3v1ci1MLL4Vx8Xm3g5PGpMYGOOzPQl/hFEtoe2yJvQt6uJRTVofwcjfN11My3g43mn+Qk
z62CEL+aWFfFEt1FRY1eQnVjTlBNke403WWadDdrc7/ERExJM19KaHpEzb83IFphArQncZQE7Xz6
Ssy6nexuAixX0ALNJwBzoBcLpmvxpbnhmc8Gv21u1t/WemTln7epkBFwLJxaOdhCOtT59GKn1kbt
lgsXz5lliAJogq9xGvzxyXdTJnlJolDOB5Savquk+66clNfgKZ8vvPbTtGuNa+C9dOyULBS96IF9
fqC5li19bmf5YPe0oE1ZepkiQQdaV8RtNqa1J+wy2sZSXrnz2O71TL7JEvklL803RpuRK2r7LkHi
8UDLH64rFf4osle7QjQhbpfYbZvK8mZrfFGlbjfa0haI21uiGZGXOUwcnGi7glpdJ2wf014edpOt
3KE33wZcfzfNnMR+AreF4y/H+FZXj91M67yx231smItvjeUVpCEw/nUXDI2+CsvK73qs7FAQ2DbO
vLhZajdeE7a39uDcNGH/g3/xTTa1HwU6RigaLnhTY6eW5hJse4yovXgZn3RLHJQ6eZ/m8WYotNZV
lnFvZvFelEtg2bBB6rq4nvKeBluyZTZ0Y43zQ5soycao0+c8703mqcMVhq6OK+z8h4MKGgJQieUZ
teUXknOLluJhFt1TPiMO1y/zR2NVL1Nm7FIxPGYUK+M09PSl5n2r5FutMPZ5NL0hogMOppQeskq7
Kkc4ukVbfYQJUhqRddt0aCsqRvTdIYkulPwn3C5pNZ4ByNgX7/AymgCZ1dm3hLGqNvfXoSJFnsjA
7ddWEsA19rWxxdBNDkbg265eMyXmMYHeIjMx1cmPOisUxqZwgaUZeluyfMtXFLlkvoUiGzbSCIK3
hkDTSO1dlxfX+SJZm7aunqJRuRo67a5CVs4tK2c3Z9UvZ2gdRkToCuZjXfqLDV57Fj8KNDO9vMPk
mUzpWvTNfmqV0m3KpEHOwzS/zf3cMXQh7zdn43mOUgxPHTXoYktz+8kUCEyammcu0W6QxqO1oPvS
RXPsMWw/qvH4kS2OL1nVfY7GsjDFviuYTeUDcLtil0wYxiZhYOQaM08p2+ioN26jMEXPUfILw7zp
K+NYizhx7Sw7TnX60Ngao+rEdJ1e5qdKP0sJhrd+q5jvqrL+ZVqPiUZ7cuzCo5mNmduVaerbWQHS
WeG3WfoLhr3so1U8Rgtiq7zix6hrfuAjHkTz8A/1Dj+uRDyo841R3crhYHpNCQxcJEzBuroGjiVm
d6yiazjxiPOOka/k9Y2cIXa11O8K4dBDBbi7diqr84x2UnejMg+uMzr/fB1UzgQvbnqAmWCKLZrq
JyEFzm1DWOlnDIOkzRjnR1A1fm1eqrTP3MNr008D8E8GAVjsc+RKltlMOb7DQS1Gy4tCoXpqMRwG
Z3qyI9rQXz+UeSbf5HqhrUnvh9L+1OJ+wEk+w6pxOkg94tHdpL8so3QrpfyHSLthPHZd2vVxbort
ROXqZVgj9gsySnO3gORCYFkVu6aNo12fRVddYy5u3QBK0htCZ9vtEGd9rZq0dGfZugdUeMXo/zso
kU2kVns9BRUgBGPjuQCRy67fSDFT3j4Z7wuj/5iAIOJ+kwX61L+opXTEJO8obCxxIpywrTbr0cI2
tqj+gMzqux3yG45bAmxzl7l5dPKKPKk2dnKafVMjAbOqmH4OVa+6lgW41kqsfyypeC3CYjt39nOS
trtRTWOfKnCbGdgmMqTxh7m+p5XoNYX+76Yz6xXF0BHK2HrJ0yE/OU+iQyrHyGyF2904rh+P1d7Z
IGElICZfv+RTAY3TpU55RmE+98DbIvUQt+ldloY7qRe+qT+g5unpRP2xrndzrm5k9IZzo75w658q
SPy/5YEJmWDnaCCdVoEp3k4q47zpUHTQzkwm4Jli3JdW+UjkfBK8WEk4Hw2XRLJiIgeG89xf7pTl
CZYs2i5t5eu8LYQbZuB30Tm5CUdxSRjnzOeNdOVa+1OnKI69fih/5PRq3Ng152I8jPrjgsiFJd86
6aUk++wiGra/KNQRRU7TeQj2eoJQ/XRocuM5yZrcncvkdTLzSz3dNZM6aTJQM6CjazMY+VsNz8iQ
McqFLONn2n0oTXhbD9aF2emZZ2E+9hsJRotaPy27ZZkkvqsUnqUrn2qQAk2jXYcEi68P77kABd+O
9B20Bd26k8+kcaSci4r2bajXaDMKb67aAO6jC7rL08gQLPirXy95JgSvC5IRg0IGTLg++R9HIcrM
IRHVoOAUBOVb+SBuHGgcE1XSC/XJb/3fk/fEUnA5NBNfTpLWz0shh9B07QDFuiyG+64quW/xrjGa
jSpnj0hsPtplqLg4vz/W07JFb+4QF6axdXqsH5Wa6Gk0t3OoXS9Kiyafqe3qyT4WQ7xt6vxeoMHi
l452NY1q6fUi3U+h8oQdA1IBdkVGpVhkQdUHzd0glaVgqPCIjq3ZywlBUnKJ+7NWdn89q40E5Jr5
Y2F/8iZHyRgrCd2Yg9IpXtk8mgIBf2eglgUCNLQXWk9nzo1FH0WH5YhYMZf2551VnagvlMkxD7mq
b1rHcUP1e6bfa4gdOkjLo+x9IcqeXRAvMxDzdEKt04nxgAJzZ6qDdXDoHY7xPmvAx+0ggLvIr3P/
lZuvT+m5qG6tA5QVhrm2IU4yBVWO6rEcdCKWID9EF5emhxx5UwSTgo7xsjpZXVndADRShD9ENv+K
eCuXEoi/Xyr+vPg0cn5/dxQ/b7MYpMQeS8KmqGJG13h3UCSj8qbqy4WVzuwvEhR4ZamyroNcP3mh
SWsWpWRgmGKV1O2p2eOwlOyBEyG3kd9MYw0+pLgQfNa/eXJkbaiXPJ+M+Rnt589PV+EuTBSlWSH1
4dFWu7dBLV6MtrnQ5fnNPzpdZ20GcyfgrvSXvHDFZ9z0Br1tKAyghPTKQAdw2TmOs9O17qCG1gsl
euTPll55Zl90eGLADuia+a404Fxr7TR4KH35wlje2UXzqln6yM8ljLgZhptBkpu4CpqYJdOauSsm
Mrgqyag9iK9u0ujIpJCB0O0O8D+5nuPk2lCGwdOE5E3Wwp1oXGXTdFtJdekaUX4YYJ3g8BJ+mN38
YkQYjCyq+iprQnW7cBUcSAJdDY8V15PLUweKVt4yGc44G8O1Ezof0diC0e3Rs4A4m9fil4JGNfr3
5baPskOWlh9qE1YbQ5G2I636nSzUZodI+PCAere+2ky0e0XK96ZcBoshb3M5Ug4ZZJTXIeq2+H9s
FisN2nK4sqPwjnLEXyr97cIXuL7+k9fGcaTfiDU6PrmnflXLMDRZuDQMwgCzWVF/LFupdmdrQP2x
R6hDlduCDKa/n5zeB7Z+IxX1bRQtH0aTvH/9W84EV1BZ9CQhjsFQOO0VKcM4VgIc2mE0nX2NgKaD
HiNye5aW72Nz9/ViZy5IFlu15hlsrUXK588iUbqc0jLUDi2gC7mlYjT36qIHanMxdV0vhb+2GB4S
8nK0QeEHf16qa3oZw+XWRKUa0XVKv11aJd9ynGk8WZp7SLbtc+fUgOqlwgkG8Iy1Ved+2wrkV/KP
pZ4jP3aao21Er1JcCg9o2UHY43wh+v+9JbSZMNdj1kcw5kR8/p21pGnFGCXR0VJ+auY/aKV52BmW
lyRZ/n7NtAHRVICyAWfXtk46aEyVpsjKZemwcoftvEGHF2dtpURt6LAI+cJD/W6Pftr9NfbRgLap
R6GDnV6ilYau0dg22kF3yvxoa9WyM5WJjgaqFp4p1KMl7NgfzTzbRS3A7El+ZQJ+rU/arQh7GjJL
HG/xsLzwu/4Ky79D8u/p1dqpVk52oUwAq8+pPoGrVPw6A/Fv90E/6xeW+evGYRmLcEKJJuPRdcpD
iwA6Z5K9TAedFp4/l/hQjQlmm5Oi/KhlnT7X/FIZw/7rj+uUrLpqzNOzRrkNnWyLO0f7fJRUo6ra
mgLn4JSa7Zb2kAbNQpFsWgifFrV1pYzSEqD8URLR8Qppx+puQQjXrWx1o0egk/smOmZx/1DWWh1U
lRIHcxReOhx/uyWw8djJQ+ZeNeYAGH7+nUunagB4GW1LVddeISA8uqYRTn4M7csLi+SWeZKBO3p0
7KzBV532uc3ltzRPs8A0lGRfiWbyksba1LBc+6bVQARx5xRq2W/yJpN2Tjeho2hUhk9LLA7iXpV8
w0CoNGxrgehRJL6XaDldyDP++pLXx1JVhm8Mq1T91ONCaY1F1sdwOrQAsLQSYxnV8NShOhjVciFH
/atKW5diSrXSfRnEnr5pc64XjAcpoUYg8wMiU0Uqtxce58whZg1mr1B9CVF/MY+yKjPiCih5VQ/H
0lHfxmgGNTjp38waGfrMznymzJfSwlN10vUQ05DDmpPsG62WUzZz2sixjYbweMh7Y7wdFVqcebX8
6PvS2MhZNvvoAdGDTMFCZ2Uje7U+B3NdPNaO9XDhe1q/l5MgBmQUn0wKLGLNaZ48KQ4dzgZvxigN
35IwRCOwpQLJJLm8abropyjSZ21w3nWwikEOJ3w1xLPcMKFokGYpuPBz/grh7AqDCUognduTkcvn
zyYlUTHaQXEoEMby+1Q2KLAsMApqWuDdZOVBVbevzuTcmrMzfgvHAsVMpEw8pt+2i/X2sacb6hpZ
E+5HUKUrmL68kI/+XVqc/MaTUi3rLLNtEDvaI/Imb7VIeXf6zLySof7eNEY3eH0GgQjZBWOfkSV4
iSp6T3KEdiH/PrNXuAGRZTCbdkD9ngT6eBBFnUT5jKInEkjOATkkRhRRMPUfCRiar9/MX6kGIWw1
cHbW+xUtjDUw/FH2l3HSZCKJukNTMCrSkkIP+jA8Frn6QamtrN8MUkdLcpAaBLS/XvtMJABojGjw
2nbgpKqf145kbnWpqOaDVc2GF3YExbVR+fUiZ67NNcwAYYWFDG/j5GKZ55g2gVNOB7XCBya6wmvN
g0914YCfW4VEnJ4NBROlzMk7M6Kpshtm1geRFhhyLdk7A6Qcvph14aLUzoQ2kJ40aEjBearfp/iP
F+aAXS1UMw/3k5l8l4xipwzWuz7Yx9BA2oKSTXb1oZRhDVnlRs8LDVR6XOyMSP2ww3iHFXjrV8Yq
Hmx2141Rv49ZFghmYfssYnSEZEziTpZKS9usddxR8LKhKrIOkl0eh6y7LswsfMoi07xZlhobMToz
QWgU6Tcabx6agj87+ObyPMRH+PM2QuiYP379Rs/cVYZFBg61CEGAv3ysQnBiI7S16RAmDcUhWsRV
5DmwABfzX7s6r4R8OoprGQxg+Lf47h+bPacA85aYw9NP6n2r9S92Ex7zwvz19RP9vhg+R+sV36+C
3lif66/aopQx/myxzdhPo3idsB7Fc65Id5oUxXd1XESEHiXa1ZhRfh/lsvCLWOhbJbPLrRE5a/dD
GY51ibkjkOZBHq47jYlWkdvLXortZacmDLoUMBsJyW2Ai+PGjvQ3tcVSr5JxbUvNeIeUrfAMIR0r
qQCcBxPGjUJmnGYnR7fCHCFxmsODZQiLuaxFPmhILuH4NpNbOOlqqnl5kRxFb41eQs1wK+Umkn+i
uW1t892s2qvGsqDCobHqpn0Ycx1J3y/s4t/x5PMunn7qLYYRib3YewiTo8sW4NBlQB6somL2aGJt
hbX8E1rGe5nI+cYMzX2a9Ppm6IZ/pBwnwTns90Ydl7j75TtZQQzBmof+KEpz8SxtepVw+NgukcDw
vtqUSrMXyXITaU1AUrhTa3r1jV08WFU37PKqOxi8vNigOlwChuSJOzqMhODE7rIY3QPJNG7yaf4x
Q0EXqXyTC2iG47R807IEZ1gFMbu+fW/raRe3CWMZ61EO56M+FFtloAnMvO9CZFHN39php8cQ/D3o
G9rAmJifBOSmF0hPChxPu3CQNgtdro3kFErQF9IvxOq/0y9dXHJ47A3T2E0r/BjNKUVhEUYxLhEY
jy+64Q5wVcJBvk4btd70AzLFdRuOnjmEnm1nK8RTEcdaZ7sAAia+pNHLyU2o4ZGR/dKj5HqQm23K
P3VrJrSugzgmE18Qgr0ZaXAPiWtND/dQny2ieV0EXSmcwFCXreWEoEentttkDeNQpcMFI5OqPTT4
bD/Jxr6shR+HnEPqa8ZzC2FOUjL8AJwlCaQuP/B1Ee86zCswx7jOakXzmdKN3mIXIoBjj5K00iaY
Gi0/ZUPcq1nz0OsMKPOqeMgLLJISu2aEly2uOWiVV9QlSlhqhHGhkegbZCfvhA1IVCrz20wD52ir
4YPUxNelpP+YpMXwWgR7PFHIkEghZskdaOcUVY+gmuSrWZvjf5QmqV6QmlS2YtCVn4bo8c8Ml2fQ
8smmcehL5LPk60me01jS0PAz6n5bF3bt0zp4B8yg7HuEEChGFN/p7GDogMdmTntnOHTTw1YxPQVX
t29Gu+jb2ZL3YWO+WXJLLjbYj5GTR9u6UZ5TzcxWlg1GWXKfHNe5pNuq+ERB/kNZoxnabWFkP+Oy
ea5QHrdqpfKHds2fcAT1O6ywdxLOkW7fzQmCH6XqmRm+POOYPqRm3vutJmNltcz3bZ7g6AOIZg+s
oA462freARhIJjG/dYWe0efVU8/W0uEW24W3PomfFKt5dno0vagAEI2ty+J+yNU3DFlL31jU3ou1
Lvawilk8E0PQjVX0B0MY97MGEbTPzWs7YaYgGb5h4iGLI5VKpMt2sF4Lr1RknG/M5Ns4SS9JzJW7
6hq50eS8CDV6WhTl3UjbpzDssitTlTt8aUyMavLhoM/mFWnYzAkuoYpjbyvp6BX0/G810yHEV/lr
P9XChVqE1cqEkvNg3Iyz+sPJsOIS2Axk9RVNpzptQ1fKymdc7fA4Hu0a4qodbbA1ZkBctbuubZ6H
ab5TkVnfZmG0j+z4lg7zhz6TUutW9qvXWrR0nG9CM9vAXqSebAAWNz3lwR8kmP70MV6loW1co2qx
GbC/M1W5KeOi81OLT6+zJtVNSAUe59VCaB4fQSO8CE3lWdSsDuR6uLet+bYSGp5U+bTBCmvPaPyX
rgxvXb46Ilv6nWRMN2FifDcj+wYY/seQSYlX2tO0q20Ev6KRIU1213btDz0E+GOjBCyUsA/ScMHh
J3YADyk0YoEdI/Shp4fMiK5Srd9lalPDEO5sH3ChfCNEZ/h90b824GXc3rE3ptpjRoQvKUoA4rUe
nWcNucZOK4FvzHDPxxwpZkcZglQbgq7jgZGWv63i7gqn6JfBlt66BGrXpJt34SwczwojLIilOfNQ
n8Uo1UG7QXUWNE9jGMhVz20nxHs/ZqvxR67vxhwTZqYcMf3oIUcgFxdUzFav9JD0N82KGnrIkGJe
CBYC5/a8bXfY8KoBmcfNlGnfltpsdlXRtps5NDjJY/ujU5MnDOFvO6PHbny2ryuxXmRldx2J3Nk1
imJt9HgukZlmc+pCeaxbjhGw1MJVo6x2tcWBQz3lj0nGmMwZGBnNy3yUtWSXyIgGW2bzvoSdRNjP
bpKSroxUaOkOK9e9iFXVbaL2J8iWjaEvt0ITG9TjpUCY1euSSFcY6d2oRRZYSfc8KBVS6EvuF5bg
bnTi21ZSNk4xfqgh247Id+86zqIE9Fv7QE3TeKuHIvEQ0fimx3bhT+Os3JQaAr52ej/OI5gtlSbV
nD6EBvztJp2LndW2/TP+zCMxXCUyKfmBmIRRxzh1LopWh6my9kqveEW6/KMry0tYaYHdo2/WjMkv
NHt/IkSPkXYSukrqbKxJXBOMBlce6u/JSOSrFi46u38tw+g116rB0530VymJQE7b23y23VFr/UTt
N43Z/zQmGG2xulwrEsGfrd03imQGoZz+WkLjWz6K3E+KMdCGyM9SkCQqkklMeyC6h22FhojpDwLS
fpzni5+bNo1P6QlIwHU34jQeglyzkcytM3ETteljllc/iE4kN4qrj8NPs1WmzaJa/8TJACdR7h+r
aFH8UtTyUbaE49ZzheK3OOZDihPgjNNeW9abJARYgl8UGhbDdLeE6iojIPzRNj9is33qnApxWOVb
oVTeEInHlVGOZu8j1M4ZfSrpYCfm3VQ0h7iPQ7drjTckPX+ECW4llvVQys7kWWp2bfB5uKWuPcbQ
D31aQV7XWPBfTLfMQk+PF1dGMyCqmaylQrodbe1axOON1TfsMB0cM7Fv8HfyZ8V4IGc9ai2mjHI7
6j+7BAUhLWpWlynZ5+RYQROmOAZGVeE1bfO45LXsFqM8HZtI3CG39FGjkIKKbzZ44zhKroEt2d7s
K9jYJboJoLPQ5paxQFQEmiclaYtdspmD8VDVqeQ3yCn0Zv9sDlbh47q44oUslAOE/CBL5XsTSdp1
VhbLmkfcLlhXDRmDLTvpwKMM+DJqyCu8S0Ykrmqlib45TTH5C6aMo27fLYMTVHF7a6SFL/p53KjK
9G2ESebLs67tClWTNupskqiAJrtKs5Z9k7DfmWcclSqL89g4Zeg2Wth7A2OldfqEdQTws01s9St2
iLu4nLGvGqs287LeoXVlSD2K7OPsUvRyI8V57SUhOnlNShGQrFPsWvS/QrWxr4C/ocBSSyXdUDIP
GxMyVy34S1TAvaubhfFQ2iG926Z5WWT7SQJr6iWDph/tuUHdSl6OWJXhFGZUG90c4sCY42MZdseQ
waHbDoVDvOSqqeQ+Dnq1AOhZWXdpqd92GB4dRV50mzqK/0Ee90aaOjlxU9R4jrWU5z5UVV5ejlg9
yX3ugZeefYR6uTSE4+znqELZeQJolmXcGg7HnIYaZBtT6ogl07arW+cGTHXozXLGAFAXH+1YigDs
MqkK9be6UCxPYLotbaBS0oTfCPm1spN0h1aw7jvLlG4XSdx1Y/+QLMoIXIvdrqqMwzbTO06Uogzm
Ah2eTJgO2cU4+CNy+IihQlEOh9zcaS32eRBYjpiPIcZjJclTFMEwntVq4t868Vaycqw9Sy62QTVQ
ztGTb06JnI2hojYkll+qujSMGZf7EdKDuYQbUra71sLsUysRnuGiXYoal1/w3uZSIIwuCREkcoIA
Cuh1AidGdkohtE2/YJ/eF/MLfrTbOMl3Uhd/GxLryXKSX02a/Ogj3Q5soWEX7JBN60tjuEyBr8Om
+j4goeTqvR57bRX/nE3xsQCPcJW2vI30aI941XUrASwmzXQVZTkUQ7fv825r0+CXGvz5pmKr52GQ
IbKkZz9NHEPntPPSSvMRH3lLpupGW5IfKdLeYT+81aq+p+O5aRRydqmFQcUB74sH5oY3iHMc+uoe
a5qg/c2H+6ZNAwp6v2r5o47SK7mub1e4TZwbh0KfqZ2bLbcx0GTug6jdLqUcWKN+JTFMlutftb28
1h3LoPdU9YZf9KEnlHIPrGaLzUlQquIqY0ag5vZBj/R9g2/gECVPaAAH5IiuNXdBXF6XBhDr0faH
qkMpiiA3NfvYave9UrjyhJqZLN/1i+yq8nCc8vua8rKmA5Dw1ePSHNTUKmGWuZX2gcKlVw7hZqDb
DCNkQ1aynYbpIOYeI3tUW+xbp9LRFZJ9xwg36zuPwfqQqm7igU+ySLw0R2rRBtegPDV4Bsp68ZKM
/0Pdme24jWTr+lUafU9szsPB7gIORYlSKpVSzum8IZTpNBnBeR6e/nxylWvb1TVsnAYaaKAuyrYk
imIwuNa//sHaNwUG66IKBrIgROluJq9Y4dcCOQlgNnJ9vTX9wZ73xKVfKUMS5HVKkWk/Dqq5NrUc
b2cF9X4OWtTv1KG4ctldcD0K5aJedYV4hXb4qLv1TbFkpMBT+JXnwo6Jg3WDybNgJQ4PC3iD1eXr
JHcCuN/XTMThCYuNMGYC7Gc/z+mDOuyeJhxw+fgKU/qisEM8J/yoSdYK83E9U/eYO7XLrSfIZ0zL
Q+GdOue1J/yityH9esO+9kjFqOZVMiXE09s3s6Ot3VmCoRQce1m3urJVFvdxVqKQ8c2OqRAL0twD
qWyb7m627eNg6ASTGz6JiAe9ttegJySwu6dBNjvc5uhDuvuGwHfPSNd9CguzpwVgrtgRquXZj7F2
k+BnNRgkcojxtk8/FPd5LvRA03MeyGMgpB62bu8P1oMGrcDRtsIzVxmEgJK4jBnvt4W+qddrrItg
TXcN1R/gQrsEypKEEU7XdiYfF/Vzpeah6y1hb7gwLazd4k4PzvDUko5IDRlobbyeveKA030ok37d
GNVump+y1twq6kCAapXt3FR9HdtPSm4FnRd9msvnIubGLZK9sKMzVUNlZtuhqu6jaT46Q71ph3Ez
qs0mHTG9WSBjwNhoe34IOVxFlsrJyZAm/CqByRoNU9DJyzOiubcdHkNsh8ssNhqBhZb1Dm3dTqqQ
RPiVqkarVBKbFhmUS7tUsVdV81AvHROEY02Vn9EpKTZXq1on7tFcIiybmq0L60zOy36plFNnNiEO
YX7cHyVxNgIHqzExPpF+vP6aBpa3q3FS/Us9mrv1veXcLqYStu1HXBEdy9VWYJx3E1WfEnqELSdK
8ozAORy8aoMZYOg4fcjsKpBsjrmJa9gwbdOmXXu0eRFhmNhTPTeiWHtoGi7aDG1pfNkMm1Erd+w8
fkvi6BhF20mpnoiTuLNksZvKYo2hxlPMcEJX5VbyZXvL3o2DHlRdzg4Q8VC2CQVy19NQ7hfHPjmd
/p4z6PP7Hul7jVPx2EFAhk3QK9l6ir2NokJMT5VQH8tAJAiu7eFWTTtoCezVMb1imQ17hXFM32C1
YfkNumVHr9ZG1m+lZrJtmUNYxcXBW4ZNqhQH/HdfNK++krUV5k5PTcSczKE6mfTyhgIqNFGUeIXz
kSn9zjUT6BzOepLZ7ahoPDfglrmtF1Q1EFmST7dlUYS4ZkGoKZ6iyWR2mh5tB3GEFqE+uTNcpKWF
t461yufKYabmrPJMXqEAjMI4G25R1+6LBs31YqKXmejcOkxTG65BlLlfjEbUB0jaFqgInn4A5Rtj
UQ7C1HpfL6pD0hbXaUH0bFG142ocrJVbuLvRM/eKi1EbZv1iTX5yvc0SBflFbtihjRLWrzz3I+lr
tBqKyCkCm2HF1GntFGjpY0Pbzku6wU4gsLziedFxo7LzG2kXz4lSkGRRZ6GHst/HGJ1Ii5zCSrFJ
fivVEMh6LdEA+WZBy0wIyBCQx7iLTRzoBLctlUpzq5APYqcNhDLdtlZeXV6XIFpwseObDqPRFQnF
3qYzplMih0dzVKNt4YHyLuacnRUnUYPZULPVUBGEfhHRDKN7o1ROu8GO9NXzMG6dS/y3hGMFYKvv
ime2W82dLTpG8IUSwvpmRNMXKiWLuo6rt6ax0aD1zWNXEMEVXRrb2sRO0O31yrcUPCzjxMUkzLD4
iRt92OjEp67zRHshiggEZtQB/9PKxiHOuy3HYlfFlViX0vwMA/sW9z048Wr2gOfDKhuxTSP0Ocys
7DQPnUY2kQ72Nb8PnnkpRCaTLYF1aBnJurQj/VLnpSz6kroj36Udl7IsoC7HkwrslC9doGONuGoM
8ommhpbLkPWjbY9YIpjde19bW7PFScwg137SOEJTYQopF82fev0OK6QnkWn8raPBfIvlfpzzL1Gk
bGy6p64DBFhyqVwZmqiDKhWpPy64985SnKG56b4uXd2PJrlNVTmvpDRuNNUY/Dg24UNUF3dHYzRW
Q8HfRQmLjeZsO4v+kDWDWMceSpksm59jZ0C8zhZaJNqXWl8k+cRlCDEJUl6zU8f8y2C1diBi7tHq
MhrShCGDvLMYHbRRH9Y6PeCyTFrYLqi6Ggq6BNEbq6uNg5ELCd6JwEizu3XhJvvokly3JNpRyrzY
xkNb+vWQ0Fa13FMuyfZ+UsTvOq0K2OtYrRld2ow4ui3khXo9GeVdqhahpiIpWvp+9N2u25ta9Z65
PPTNNGtXipnNfmlZVC5MorbCQLIY97MdmFH+3LjJCzow+CUeOg9g+8BT1FPRJc1ey0y+C+S+yo1T
nzkI5EN77tGu5WOYefF7Xin7xbNBr+NDPbJhqmb0LOSQ+5XWqpwmNGVLsR6QM4EgSz2BAgtHJRJp
vMrLqfcv21uVLNYWig0dUmm+D+10iquaTGx5E8XNg+lMqMuEeTQH7dgn1jYZKEsbd9Z3rhNtjUi6
gaJa+GCXQ7EyoyEcqx5v+VLHkrDReDyOjRJOTO/YfNxt0peLX6uJtVJSVCZdo74VZpsGaVrcRKm2
r1FE+bHbIWxiY1laYxOnEz6c3Ld9y0WfYfixf9ohOO0VeTrJpdxyMHOgjhBGiwFi+pTUURL2Tnrf
aICIUzci12s9Zc0oFCgjJfrJcg1Mq5XuZczBUOuuD+OaXbJPrjRpPRW1GqSlg3LQcB/w3bxrJbyr
mOW1EJbkucbZG/InSf1t1uabDrCb9vE7yCnrLDfPs05M+GjRcpOu3VQnaTVh52ZvraUfTYolOXfU
TwlDNbsbbPijOpiUN/h56njY7oEKDbKeAiPt3tIu+ZzTE+MTGHaDdiey8dhL0B1KpLU5OeYmjowv
qTHeQoa+9ybnqS2XoxezEpRGvTEzZxeP+kFczBfb0d23BrqcafSWoMk5v7RYnoY6u3dm45jY/Y3X
yjv2otfcVkIbXIyqOWN38vg/fOwLwB8BfVmcax3NCpyBOy/pD3OH40kBOASNVHkmc6O7jJm3Rmp/
qeL6sol8jrWZPbxdVpMOUpAr9wueif6wtK8jiztqKvR0KKBW+dLu7M7jgQhBfbEQKCk2YXr2J7av
i33mxpP5lSjEFn17vjX5eDjeRrsSOV9hIKGaXcPZ1k2zSjWzxpsDjAX+VqjV6kdtt0mA3v+hL01t
FTfNKVd6TIOs+KoyJ+8Mh/nRGbpnNcuu9LjZ5+PwyZ7lF08dX5zBPokR01Oa7Tvbjl5UhjQ+ZQzT
Z6Z7UntQsTwwl/lqjtsrZh3npGMjsFvWcqaUTzAl75rRwobVPqolUrqalnGq42PquJ9J1t0mAuvv
sgL6bNujJvtTU62xmHnAOm6d2vFL63ifZ4OrGnvjp8Es8K1VL2Zh4lFg56TEzmM3Oq9TPD67lbqZ
pp7BeUlj3yTqtdui5MQf9iRy8TFgc4rhZveQujWOj7ZzFxdF7BtK+ia87skaGDJ56a7SZQ8uNm7i
DJfZdDYCq3GZls5U7SIR5U5b7OvRxr1Z0Zop8Ixs4w3lpr44nJpLe5Fsb7RU9CtPS75kc/TFlbHt
t+w0vnT0EAbtqdH6u76hBCYV5ZFUja1b2Tlvjp7NIbu3TaH6k6rXO6tgM9fxTVtz955LhGJAw+Nz
ounXdSnpNicZYBS3ZS5/B7S3KnE5ZhoZOSvmRyxFlgdBjffEhz5lsnl2mumAuG7TtSKsSwpxUdko
IOAG48o3msGECNZPyuGpUa2w6JR1bIJIahh5Mr2xXH/x+DXFyDMis6NhpYxi37n9XSf1L5bwFjgA
9qd8itVNbFdbU2gv1iz3zthcubEr2GCtU2mliN+K6ClXXRTNGuLLC6w44f/tK0r8OKt8977v6KmL
fh0z5PDVzNoUhvOUVdOjraEAlFW09jLyXfUiedGwXVtpWQPQMX/kJshWTXShI51DmUYXvA9ouOn7
1y7BUXb0egyLS9D0RBjnyYCW3Vp3Iz52zTLdq0NyTE0GValxrWX5PWygcl219rmZLRHggEyRf7Gk
nfCyIT3eXDmxqlD7529dPh5GicijYkJYF8PdYObvowfZfC4ZeiVVejtFFYZC2VsykKajjRRrGSxL
38Uoaa0s1VVSNWGG3sxnVrWv7fjcaumXWNW2rT7eerjmgR4D3YMfrGSiPOUTzqwMDCsMCddaRrax
YeItbHtEdkTWJ8NS6eLnmeKQB9aaHf9kNPZ1K/R3p9SfMH9+rxWutQ5oLyyaIacKmDLvpkTbc3d9
jidMeBPhxetEgtJFUljBpFjaph/hlM+Jvom8Pg+Ssrpu8NrRmDnhdFYHAjwqaM1OvyqwegzT0lXf
MOesqWa9geHLbG1S3ZEnFyRpFM11JLKHksdqkzckOFvFstea/tllki/pmX1RixSVsqHc505S3ut9
/6Low+epmACxVKx0xTzc1qN41kr7tjOZr7bNPtPcez3zIEt1y4q9Zmdnyei3U8mM1j62DU1tPdAp
pZ0Io74KzElSHrTKLq3h5LlJH2ZuR5lgGLc6LIGgW4ZtmfbXFZqmPiuWjZwwIk4TaM/gegfLlZsJ
ncsqkeiM66XdltNwiyjheoiUpyFPwxryY5DV3T3Y3AEiKrC+Jm+9aGz8PMmujJyxUE6pnZTevWSj
SQciUUbv0uk7Q7uyp2abTkynZXNpyG6Y8b+KAT/upB72rapCFLsoEWR9rNPoQfT1ftLN+2oxP0f9
FEJwIcx3Y83Nq2sSQV92J/iYx0VS8aRj1/rSim8zhuwrVe/2Pfkzu3SM3tzEoU3X7CaoY2muUVOo
q7RVHl29uNdTMJ2yB3ZGsAv2DqHSrz3iVDBi3Nl5+6Y28rOVNW/zBZRIl5PmTA4dqn6da3VYVe2N
Be8xn5wrKMHJWirjDY7Tz2Y2hXNPDADyDcg2XUxwYXnflijByTwLKs8sVtIyXzXZPMZ6dSC7acQL
QLm+hJKsFam+aoYBPyQagqqZjjND8BVRY5+w0T7mNONOvOwaGsPAw4p4I9L5FGf6zaBhezAWE7eV
BeRhyjYEyjpUVfVplvr9MqrvYLNrEv/20s3uEwuPaKrolO6c2MG60e4jRd/aMXdJPisHs80/e0sF
j5KJxCqzgTmtqL9BuJP7UTSAeWTpbq4ZR9GaFYR/9rvStD9hMTyweS9H4vegpRQL0JHJRqHo6nXl
Ffk6owpnDcPBViZGIN5SN4ETRWmYK+AaQ5WExI7wxBHzadTiQyuMl9Rg5yqGXTxY/Dyo0ejbCJA1
smKTxdnKplZByG+EolPgc6fMoByJPj/ZTlFxaulNDErCIIJCvdGN+Zhb9Zs+yTulJebaBCGkawZz
GS/0jFplIgSnfK0PFhrZRjHWyWgc4k4idRutV8VAtGNH9VVtJQw6pjEwoAPX0kGv3/MMGGCi+3Pi
PaIbZHBlGMvGQm3L/ARPFidv1mWM4GZIH2dHdj6d6mMkrQ9FcT7FSQ32SIJ6VdLUlLgGjjFV4myc
M6fcCU/xAsfrGa8b1cpI6quOpHit0Q6m5gJVYRvc5qW78mZGkw3YfGuA7jGqCdqyeM2smTrFPfSi
xHHFBgT3UrRRdpJ8Sb+OGRI4jEsWkpNzzCWFdZuVu94dO57Y5UtZVy9CZ3xqLo7mQ0MKB6nv8US/
M8v201Dkr1hvYL/f6jvV8lD7Gj1JOvGNlc23UwxAwHR0CKhAZGhFBXR20u/wbu/SLcQgFssM32do
W2QnEwQmqbt7b8jOfQz5JmatUCI9D6byRa8nA2/7mVGlZgvSKunf4WMf0D7TMFo5j3+D7SzTUUKZ
UXqLRhuhpjt7a3turjq1vTdM722x8vuu1K/62CAI5Dla5lNGVjJXb0DkV8OnKD1766jDy7iU92Ss
eOtxaNRTDsLpt0QeIGbWgxSG9UVflQ7ljunptK7c7CaNywcsnR91Uu8dyGH7vq2+wO0CT+1wWU+y
ZF/LFluYBQmItdMrZJNZRPs8lt46503zbF5h2LC3horbb8HGuIS3gUmgCuOnu0ZSvTfrtqXMiU/c
7Y8RURCbcqS006cYmEACwFI5QysgoDU0R+9oWuPLHM0bLFHmvS5jtDSMxSjTkJZdbodKUCVgJAGT
YGx633CWl067MPDQwfrVCK6jNVzmYul2FTMyhtaiQv/QHWuT28bLsLtN525PSCC9UtY9jWTf+loZ
17cViDsG6bO3V0fHXVW9ej8vIzXenK3NvmI8lCLvEg2OemXunOJao+dgjclENqCUxRU7wUlY8VOV
27tCLGRRaumbnOQnqP/MoUb6YoLPnmFBvHV41gRDM56ahjlVNWHVZ+ewV6LllPeaCXfkAvMyqCCM
hBmBbg5Q5knDIAi2uk6oTBa3WoIlGZH1OSLfLJk37UxzvtGQy/l2DhGkdqaDvRAmGkfZW6WTHdsj
8dmY2gxFwZauT4mEFYCilZvY05lbwbrTySlh2OLdGFF2iwtFGcZ9QlJBgc1GIusvbBqPXszd69m7
mKnmqjTVBcCpHgLRXlgWKilCLKgnsUBaU2NJISRVmtbyLa/iO2QcYJ31zhnbfWKn56Ez3M0wZi/x
CN9limzA16qXJEu5ULIifi99SXmiTA1OMG2xHlN+C612bsDabpQsOsZLfg/387qy5wd2WrlWR6Lw
SqYwClze2dGLQDchgGp1tZeDZ61dDIhda0alR6FYRKQ9xA5qBItJBh1DajAuUlj82JaErVWJLZqa
0V8ogAIYH+/4YCqswtJaY9yTbxh1fpHAZCvpmcqNW+QbrYBJQqerrlqlfPUG4NsMuTFVS62t7FLk
Qe8YcgWcYAN3uljlNyQaSO3y9IjGzEfd0oZRPIcF7gAbuwdsTYRzjeXX2hUnPJ9bgOgES8iLKAWS
kMnPYo8BPOA0IHN1l+ncVGis3XU0q89R1twWEMVkqMhyb7iUSI5aYRpaFbdxzxwxSZbQ0rL95GbG
SrrzXVQpu9wos1VrlketZlc33PLQtfV5Tpmn6RZXldwRD2ije8QhHeoN/WSxUHmXPRQgDcZE2Xqv
TcsVS5Y486UqSL1QwaOgbUhIJpDoMzNFHjeldphH3I4ORDWPcI7SUu6hOt23HVN5O5sBUYk1snqN
P9AqF8ZaxW8okPqIH7ymjoHV57euzVZKsGUS8vGPqgL0mWO0BHcoPSvzhckFu9snGmEXl+oqHvu9
J7x+lY/UBEaRPWtZ+4o+2gna+AJ/FNzvDVpi06t3RV/2q2giSShpMPuTdXqCb+qEwhY3nazPiSbi
q7qAWwBEv5EUeLZsi1WKVmkyYQ6ZJsTlLlvoXLwipe5cXjOcIQJSWdZl0T4ABhsBXCm4V7LiKaA5
I2U/KBz+UY7vxlnoADQAqlLxzdEBJHfDFIHcjXF+UBX1U6wVp1obRt9J2kMCPx4HpvTeIX+C1IYF
Rl/anCWb2sYrqTfVDjwc/IcOcIrZS0gh1S5ofeymZABq7pcuZ2OLSd5ZRxnkD5NHTFBZZbIlIeWq
KrXZt2OVyUNzR41REPyGs1CWtHBetOmkSnitjltd61pxUFyF7Dj55k3wvWyv2CSxrEimse+MrgSq
BKkaXBpo4ln6oEnx2EwdZqyj2oEOGT2iGCbsOgpov1u8sOEZuWFXfkcXJwLHZD1ZMXDq5DDlrBWx
XEOTGFYMzSVJIyTkzBfSKcpElaCZCSC7NJ8XyPlsU5EBFB/dGiOjdyGsnebgeOLN9mvb8hZMffqA
EAtcOTyoM2bSfCLg0jwqtX0Xqe6xS7pPStVRAyUeJVxalrfdZAN9W+5LtzR4s1nTVvHUF3iFV2qj
BFk7vFlWf0alAILhseVaDFv4gLwd4I9WAfSVHXv8WgzeF7h1BZfWkjSM9b3pFvgxdMDP2s6IVRWm
H0NRK4dFV2Y2puAAsQGE8xIz3uKjGlv2k268znrnEU4gfXbMshN4na4IfienOJ7Mozdr22ZyjzPK
ra0U7vtQ2QvzRjylRM/kp/ewsVKJoeHqY1N6Uqt52FnShCsRRbRkCUzBSoAxmJtCmHmoGpO2Fw2V
kQsbAJKWye5kqbf9oO5dDZJk1j/APbmK6JANh3HP0OtpwKPjwDPx7LXglfVUBVhFiRWTMQ3v6a9c
JvXTuHSHuhUfTpI9JEVyA0f/WmrR6zSBiIxTzurUwS9bRzwI9TInNMcUklfe+2puUOfGCGNrAoyH
xWF0kXibcvGeWbkaqPOESYllwRqF82pCqAasWYor043iFd4w2crTSy+Y6vEmGhIU+KO2gXrsbBZa
Gl9cWsKkuyT1ZtJZRT0/HTPP69GLydHJsk0vCoX/mf4iZl5zfhSxYRYLymmSuAVxC68F67cWPpTG
/dCYaGgqhds1kQrxpIX5YKVF64vODiebfXXqojZw1eRgR8remPMbh0l1WFbewTEiLsH8hTV4koxq
9n0i90tGNqKeQ8zq2/za6JgQ69pzS2myUeDJXtgUEHTY4YNiGNvAAvlwrDFlkuANN+Chrq8uPFIU
Vd+DjMLgNN0QJgzjggy6bOtY5y62T7ZbPcP12w+GPIyoAmmnxbMesw9lZnLhzDlUMCM1Rj2q5F2V
1wh+j26sH2mYVvQnPv42W9rOw+DoW2+Yz5FuvThZSzDCgK/AQJqns9zFbnOHSOu6U5Rj0yL26Bui
mBRGKQLOA2gEzQ79GI/3iPQ5FZ/zTiN+VnPI05mMq8FQXxnIQFbz4LKpkX1lO9VBiAu3AKJfEz2S
NWXtKFeCijjuQjdCRWg3YwEVsTOYoxHu5ARWNGgwXAaITh5sIXpTdqQh2+tzC98r7m9mt3utLhRT
lVW9WiQzQuk+IhckAQ3miW/LCUx3ytfL0qLN0qsyyDJQkNpy99BEqA9JNGaqG8Ha8ly47DztZ1ex
A5nk9/lMeagODplYjVleQSLM91km3qYY2qdJSAKGhYyGluip7ek3hVHf1rpJPKBBEFk76MDjEegY
X0gx5N7LAaMLQGye79DrD4sxxAStExIw6MZFQKqt9c7cgYsNAd4NWwzCN0iDvJUcrVNtN/km4lZL
a3cvUsilGixsP7IjuYqpYJkB1M+zTvGalAh44YWsYj1JVoKSLm/AKxIL5A7rC48GC7uanolUAyF3
UmOBHW4U/SzE/a/36f/EH+XpZ2FH+9N/82cyEOdGxEn3mz/+FH6UN+f8o/3vy7t+fdWP7/npocz5
77cv+eEdfO4vxw3O3fmHP6yLTiC06D+a+e6jhaz15//68zfkBKjxss9f3yw+2u/e/pcv+Prtf/cD
/vbx9bvsPv/j7wp7C8YKKF3Mv//whoe5+vj5ED+/+PLnn86fc1FQzHeNeO/0r6f63b9+O/Wv3/iX
9//ya/zzSfxwsG+n9+0vt+KjOTfv0M2+ftFfvu/lCv3j74czfI/Pfd1//P2fzwNNAGKd//lO//j7
j1/5OyXVnx3jrszfcIj79knf/VAYISC3+pcPcDpn5/H8+we4OIn8ywc4NoLPOGd/O/BjlU357SN/
OBUTye2/fqT3d/H5f3Es5It/cazfWyu/3iT/vIJ+cxf90Qt+vU9O54YvsL6sqD+4k/7wFd/W5e+8
4JeT+vF35Vz/69t7vh5w/uVlPy/h4x/+ZJe75k/W7HfH//aJ3x346018OfAvP+R3r/7xhL99tf+f
F/zu+bKO/vR8/2Ax/oeeLffnn53tb+7t/8yTvOxyf3aSv9kh/zNP8vKs+LOT/OdHzX/ief66Lfxc
EP3OfnQQ+bkpKxyw2CApUn7nLL/7ob7bNb7fhPSLuwi/5r9p8/l2uD88qZPIRCWKc/vjWb2jbuwu
JVgsLg/4Xy//H50VRhf/1tP6drw/PK//24rfXKj3kqtWcOn++nQMD7+0f+f5/M8B//CEfrw+VXYu
Pn4+k3/TSnLwqGVQ5GHfhV7Yxt3gLx5nJ2r4rvzbiTr0/aP9zcXAMvOccQ/99bX4pfRWsRn6X16R
v/pBKHUuL3nPPs7NT/8PAAD//w==</cx:binary>
              </cx:geoCache>
            </cx:geography>
          </cx:layoutPr>
        </cx:series>
      </cx:plotAreaRegion>
    </cx:plotArea>
    <cx:legend pos="r" align="min" overlay="0"/>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entityId">
        <cx:lvl ptCount="0"/>
      </cx:strDim>
      <cx:strDim type="cat">
        <cx:f>_xlchart.v6.27</cx:f>
        <cx:nf>_xlchart.v6.26</cx:nf>
      </cx:strDim>
      <cx:numDim type="colorVal">
        <cx:f>_xlchart.v6.29</cx:f>
        <cx:nf>_xlchart.v6.28</cx:nf>
      </cx:numDim>
    </cx:data>
    <cx:data id="1">
      <cx:strDim type="entityId">
        <cx:lvl ptCount="7">
          <cx:pt idx="0">-7996910237</cx:pt>
          <cx:pt idx="1">-7996910262</cx:pt>
          <cx:pt idx="2">-7996910263</cx:pt>
          <cx:pt idx="3">-7996910266</cx:pt>
          <cx:pt idx="4">-7996910293</cx:pt>
          <cx:pt idx="5">7898945367750737922</cx:pt>
          <cx:pt idx="6">-7996910226</cx:pt>
        </cx:lvl>
      </cx:strDim>
      <cx:strDim type="cat">
        <cx:f>_xlchart.v6.27</cx:f>
        <cx:nf>_xlchart.v6.26</cx:nf>
      </cx:strDim>
      <cx:numDim type="colorVal">
        <cx:f>_xlchart.v6.31</cx:f>
        <cx:nf>_xlchart.v6.30</cx:nf>
      </cx:numDim>
    </cx:data>
  </cx:chartData>
  <cx:chart>
    <cx:title pos="t" align="ctr" overlay="0">
      <cx:tx>
        <cx:rich>
          <a:bodyPr spcFirstLastPara="1" vertOverflow="ellipsis" horzOverflow="overflow" wrap="square" lIns="0" tIns="0" rIns="0" bIns="0" anchor="ctr" anchorCtr="1"/>
          <a:lstStyle/>
          <a:p>
            <a:pPr algn="ctr" rtl="0">
              <a:defRPr/>
            </a:pPr>
            <a:r>
              <a:rPr lang="en-US" sz="1400" b="1" i="0" u="none" strike="noStrike" baseline="0">
                <a:solidFill>
                  <a:schemeClr val="bg1"/>
                </a:solidFill>
                <a:latin typeface="Calibri" panose="020F0502020204030204"/>
                <a:cs typeface="Calibri" panose="020F0502020204030204" pitchFamily="34" charset="0"/>
              </a:rPr>
              <a:t>BICOL</a:t>
            </a:r>
            <a:endParaRPr lang="en-US" sz="1400" b="0" i="0" u="none" strike="noStrike" baseline="0" dirty="0">
              <a:solidFill>
                <a:sysClr val="windowText" lastClr="000000">
                  <a:lumMod val="65000"/>
                  <a:lumOff val="35000"/>
                </a:sysClr>
              </a:solidFill>
              <a:latin typeface="Calibri" panose="020F0502020204030204"/>
            </a:endParaRPr>
          </a:p>
        </cx:rich>
      </cx:tx>
    </cx:title>
    <cx:plotArea>
      <cx:plotAreaRegion>
        <cx:series layoutId="regionMap" uniqueId="{19FEF606-9811-4BE6-BDB5-755FA211C9EB}" formatIdx="0">
          <cx:dataId val="0"/>
          <cx:layoutPr>
            <cx:regionLabelLayout val="bestFitOnly"/>
            <cx:geography cultureLanguage="en-US" cultureRegion="US" attribution="Powered by Bing">
              <cx:geoCache provider="{E9337A44-BEBE-4D9F-B70C-5C5E7DAFC167}">
                <cx:binary>zHvZctzGlu2vOPR8Iec8nOjTDwnUCM6kxhcERVIAEkNinr6+d0n2MVmqJq8d9+EqrJDkIrmRO/e4
1sJ/PUz/esif7pvfpiIv2389TP9+l3Rd9a/ff28fkqfivn1fpA+Na9337v2DK35337+nD0+/Pzb3
Y1rGvxOE2e8PyX3TPU3v/vu/4KfFTy647+5XZZd283X/1Mw3T22fd+2rn/4vH/729OPH3M3V07/f
3T8WaRmkbdekDx1598dnu8d/v/Ok1kJjRIh499vvz3/WH190cV/AD7h1TetiV/6v3/p033b/focJ
e4+1koxLIjnVCH7o+PTzE/qeac4kl0IjRrR891vpmi6Bb6LvMcGIavh6LqgW/N1vret/fETec0KZ
1ExgIbQm5D+eunL5DA/0H9/88e/fyr64cmnZtf9+p979Vv38qsNJpdIaESEoIppyxTXB8PnD/Q1c
Bnwx/j8Mt2RM4nkJXTKtMlubdMr9Mlv8RCHftZVxU2ueeemESfaGSfD9c5OeN8c5W4YlFMuOdpNx
UfGGBXDOq4eiLy20feXYKMACdZeju/fIXo93rx8CLu1VE4dDPvNbTWkvueiWsEiTr24eLlRSREaU
xVniitXrtk4eR1JKJVEIwvLw+XNbhHlSpRkKx75fyYH5zkuDSSb/wIykShAkFUUIQzQ+NyNKVnFJ
IRQ4SfyRrvs587Px6vWz6Jd+g2hGlHDJIboh4BRHL40sI3aiaksUWpfu47beu8y2hmrPnzjFxiPt
VtXeV6+fLl83fBR1vxg+CvSCxJnoRr6EWTkEUZqZpnZvOPAoJn6aEFIRhMBRmh/d01yi3tIuRWEn
7hW7mttpg+YyiLLPrx/lpA8lE/pgCEHpeOnDoki6akq8JaxEa8ZUmtS7qQq6pvPd5EnjminIuf+6
zcOzP6sTP8/2zOaR+wQic+zZGIWCz3fSNqu5bO/aXPwjMwoTqaE2IXGUuahCPM9asYSz0GfOZVcO
d3s0utt/cBrFNPwigkt9ZCYuy1i0Ti8hWXqTtV+HrjN98cY1nYw4pRjlGiGGxXGdq2onZEuXEI9e
wAfp5/XZ68c4GXCaU0hYphDU8peBoAvmaTJDEUry3jPgu8xPM5qZJbPWj0V687o5fHji4yCgGLoE
hfaI8aGTPa8QU5YvcacgeVmTfUBT1fpzEj1kDav8WRdFQGlZ+v2k5V5x/H1oRwhP1ezs8lY04lO+
pUQLIbkS0FkPbe1ZSRRa4jqtliVEQyx83Xm7AdLPjB4efeqs8HnWpSaaK71q7HSWU7kYxiBjZo8F
Udu2RkT46XX3nLoNKNLQtTmkg2ZH9TNKXdqLCoKK8fkTHuW1KmVt+sy7Sh2+eN3WqXTkCjFNhRSc
saNSgwsyaM8lKKTNNUmswd4Zj5u/nYyEKHmoMVILytBRj8NzpyNVIXByOvq9SoKKfCXj4989CRhR
9DDOaCyUOIphj8ZRgwV0nS5Hl3MxrAlNd9lM34jdX2smITBjMYw4zE5IHp2lHLlt4gySUXQNMkPk
clPGzVnB4/MMoy+8tc5oZK97p/s33PhjhnqZNoRSBb+IYlzo40JAy5iUHoJxZKjUU8yq0iztZRIP
uVGF99GN6F4vojF56q46F7cmtfRW1OwmjdC3HEWfG+sFjMlQoSTAZNzQJM5WImsTk1UqMa/fh5K/
xvFhvMSUCYKlhIt5mVvlMnBaLdUSjlgkq2Sc0Ra1PDM6bvdZWaz5nIRYJrnRVN6P2POCkc3WxwLf
dHWTBnpeYtNF5U05DHdpWzemJe1H6IZTULh5W7fLJ0HGZptUYzAPNDVdamPj4gHtGw9RQ5ze8rov
V2rJzquCLf6UTeyLaIZxXffD92wozrykrNY1aaQhY35VpTZa0WLxCkNYMpk0LfIdn0rPh2e2O89L
ct+W5DMpWbuKURqvWMHZStGqMl7hvH3OPLKN87Fc6X7Iglg11q+YWImO7ZpyCtueflzGPvMRT5DJ
xwmqLam+tbpFu4GxM6/HrZnL6azLihomC0+YqMhK08bSGjSO62RKZp+INDJdLaNAZQ4bMjXpptHR
Q2qr0ZRLsRli1/qcyyxo7OB7Nf++WOIZvJD7Vnsf+dCFGgrcME3fOCWf1NLJtaokW82of4LRqTDS
48QwkoxG464wUWVv8UgSk8/M+k2tkVF6wn5ix/SyrdW2GRfmswiiqOu6sKGkN7rQsVkaFJ2rtL1J
8+YxG9KPrs+nNdMweLqsyIO5ZytWCzMu84VgeR6UUFIV6rcFEbFJIuKrKPfn4kEt0d6l7EZO9VXX
RtdN2Ucmq6e97MV9ueiLMaLLOmugUo5q2TSjt8BfZO43jW6Mq3Dne2XaB3kX3U6VQ77ExQUEnzXe
qGKfyuR6cZVYl8RrjBiJMizFNwlrxv2Qi8aPE14amDPlWsjJ+mNRdZsoLrqN54biOq/TeDJJygaD
uUOfokaUoyH1pHwyFv167vLEX5SVmxR7y00cj+JWxlp9wxKTynRWekvQIU0Lf1rUcjbRdlkzr6Vr
om13UY0xPneyiPfjkpR+h3i59rhYpxG+bHn6DS8qM0Iuqd+jxjNSTulaVwn+Dqkh1nM5pybWY+xX
Nm5W8SSRgSeDfOk7OFMhCp8hTHxS5t71mMJf+naTlf3VnE/iaixgOCwShvxD5QuGrBo2eqryO8d6
ukfIipUjtDGceGexp3ZzilceODCYpzkORM1nI+toUyBx4YaUrTKxnDs6XaPGJnsoPp9VPuw8meyS
GSY1r99pkt5NUb4SsQ1h/4oD5Khb89ZLAqfEHePjTa7ZTYIc38tpLk1F6VNP+Oe5qm1Qj/JywvRj
oXm3Jkv6vYwXv++LPYEt3U+du21adpUpfAZjIwQGwZ1xc7+Omwx6OSa1IbYbfD01XyzHsY8r0hiV
YR/hBAYitFzZzPFgqtIznObn0ATmoGVkV5TLdzmO56JyT22KZYAH5vl12twmuqtM4Sjk35huVaU6
0xY8RP3w2NAiNxmKGUzf8Y30mjqU1fQhHuCo1m1mwc5hTL7OM7FG1DtfhPoi23krsOKG5K1n4h5K
VeyhM4um67KAGETEnc39tPeyoQxaTEuDpd6niS5N6Q2ZGSNrjeuQnyH5iNP+S3m4QRJ1AY+SHZnZ
dZpTSB3SbXEbKb9ZvFvi0GUn8V3bkbtJz4lBeF7notsPXukMdnW4LORsXma/idM9rbKzciqxgZFj
28dZMNj5HItiu9T5Hid0P9f5xyaWkT/3Y4jqYTFLWdx6oreGVVkMaZPe2m557HNy1zKHjCyniz4S
D63QH6ahyaD2uItYIOfLCJ3bPF5hK1e8by8aSbJgJl2xKaSM/Yzi0pCygZLS832Tj26V1GIJxjhf
x/0Um4mW64nzL1GtAtdPBreDqYbS1O29QHFQxLOfwSYkJ+J7WbZydecnS7mqvAcEDqUlMZa3wUiZ
KQu+Llu8Ktiws2T6JnAc9JKua7UY2Td+J2yQ0v7BDjW0ObrWLva9TlxAhbmrMnU2ZPZqsd3tKKoP
rsMrXTUrBRtt1lkYyHHglTjIWWMwZjDViKDK+TamuYmWyW/aCK4zCZqCrzqhTIvKyyURPuuj1VI3
X0XnrXhZbNsl2VQd3Td1t5LNYPqk29ZLsRa63+GSmR4PPom8TZVZnxC3shlZq4TuWEVMMqRflyG+
KIZ84/C4GvgM9b73MfQR2eTrYq6C1jb+5JGdzscATcUGDTe8xTd20DeLhrpcynMCx/FSuyJt6rdJ
8pHnzjDZ+0xXhjm6aYfG78fUNLmE49YBdQO0KbZRi7zjxVNK3NqKXT8UxpJxx6v6ImqqdTx9KyZr
mqL3azmYLB+v2giZeE6dkTEyLfucZZOpPLaaoJsqItdjOa0KGADGCgWYuYBG5X6Mml2XXjjZbCAV
zTQnO2cBV/I+V/PyJR+bO9tLE7W3iRwvRg/qr5s3kcpWRTletOns62hY5TpZVWm+F4W9FEniV7VY
yRIeaizWbVXs07TeTzOCYmOrb/PiQm9wu4YX573IP7nMC3IkVkVR+RUfDa4mgJy6dZPyTUczv4u+
5Op7QjKf5+yGWGhhAzdWyGDEnxWeN0vVnEkdha3VQZpktyP/WKsqSKGJijQJl9QzKM03C458lJar
gZa+UCk0Buib88w2eYXXrmVnmvfnscZ7WdOt6ovLpRa9SZIpdFkejmW7xvQGD581QC0Hr7c1XqVT
EVT0aZweu0r7lTqbuN1KQrYDKYIkKaB4xn7solWVw+0x6MdTtbX14Je9PedpbqTCZibUDKleRQnz
cUYCVbSmVfQiS/uN7B4GPK9gzvLb9HY+4BVDDstwGdZsWeVDA8Gfr2pAnGD+2VOo4gX1ANuY/Rw3
/lJx+FqyEsV0VigvNyOCb7bTRw+iomnOdNYF3UjNNDrnp6O4TnFumio2Nde+zcvtkEhfwj4c6WzH
2jYJAPA0Qqxygu7bpV6XkbfCHNbDaDBc2KdlRJCCiU2h3FI/6mF64lEMGzwMm1jrfjuz+mKYHYSo
tSsLN+IyZQYZrzhtwSx5bAa7Yw02VR1ditjVpqriC1qnN0kUfx77fIc6u4KCscrrO50+1WCvntzd
EsP/pdNWNiqgOb1TZXZTq+mz9SAdGEGpgdnA6BIq0GhRbGia7NUyw1xeBGJJjRppuLDcb6NkC3jE
dgSQS1Goy3QIxrEMi74/90oRJCOkvKKBx6jpMruaZh30sTXROAejiPZ1S68TmKYspSvV9PvEYoBi
uss4wZDj+cZr8baaK9/lpUlauM2iuhtQ9ug11vD8qYEZkqWjyalb9YXaLXG1GqJumxOyp4J8tS5e
0fneJbAGaeznon5iXcL9hixho7NVHpGQqjFwVb6hDO60UNdNVj/hJb2wbtlnur11EzeJ6sOk5Ou5
h8caYKjED4JMcIU45AKeyD3QIf1cqvkTXxYYuxejZXkuxuQCWsRWDdFuVsLkTbaKaLNKFex+nXfd
IrFukAg8PpynYKXsvyBljWq47wZ8gWQRQERs6q5dRwA4YG+AyQMpX2XcF5MHwEOx3ELVC6KhqzeD
jndKV8RvvOhRO74aI0m3uOoCWKv5Jpo9Fbpa8aAd6fcm13MgkjoNal52/jBQ4tsIfUcKqtGSG1w+
LN63rHhMWOrBYGvaCzKVt7Lezk3rFxnaZKQUG+thuLs5wYA7sRBnCd7XRbVZOOyb2NOJUQz3Zqgr
6nNqc9/BWmJkN+eBQjC7Tznkoet3gqMdLId3ro/Dcqmpv0T9vsJJBXmvCiMo3ysRj8ZZ9AnPiTal
ba9UE92mTIVpxB9FD+1c9X1v2n75uKg5XGpUmhmNFQxm5ZoV7RIM9fwdzymHg7qgzfs11/TaufoG
hl0M2wWOTYTVB23prpw9+3PX/f0nb3T1cwf/yYY8uGpu0jj5gzj6zz//+84V8N9/Hb7nr/95YJ7+
+tfmyR0Yn/b4i158D5j5w+6Br3rxj1/Iq+eU0v/thy+4q9w93OdAiD2nngAvVZpxmM4kADYAqAAx
9Ap7dXEf37/57X8yWPQ9oCcMAR7LAG46ABh/MVgYEH2tCGf0YP05gwVfyQ8Qq2KSAd7/F4NF33NF
Dtgr/FCKMf9bDBY9wN3P4JUfxxaAflLECaOCH0HTqiSs7VB+QCVhT5nSeDybGnulo+QSe+MHDgUl
sBZKtIiAoYF26gPcRYJ8ghFVH1ZiJi2A513JfdbJykSJ4puhxbe5gD7VuqjcqqT52MVNuyIAfsbF
OG1x5xYzD1lvuCecP7WLW5M0uiUFd9c/7uX/dZSe/0msHofp/+ex/IKHfR6Rf9CwVEJ8vBLIJn1w
+W83T3F6kor9+e1/BjJ7zwjDGJBTaNUEA0r4ZyCT90CCMgxBfGBiDzDkn1Qse88RxhSYN4YE0+xZ
IOP3kgA/iyDfFCdA7v4dKvYI04U4xkCNMQ7MBzATSB3ROpZVTKtioKGNZpOlT1nPAdH4/sw3f1S8
53zvAbx7mSwA7CEA+JgkTAGK/xLciyebxTnNcCjKLjYzZecdwPo/6+qLsvrcyBHY+uMkkPGCE8EE
YBBH6DRQiyOe8wKHbb7FfbmpHfEZLF1Df+ENH4qiv82q7evnOuU8uDcFHsScgwNfniuamiXjWYND
qz5kisHu+TGOyBvnoie9B/AxJhSKmtBHB9OVQElMaxRy45mc+O15Cdjaurjmn+qvgpkoW2lA8Fof
f+tCsWNBcVbvyBrmqG0JKIS7KfsgS0x6W36AP5oP6bgG0uKNpzzwDL9cMcSSJPCY8MfRQ86MF67O
GhJGC/ngJcm6ar0PrMuXTQtjxqpMk3T/uvNPuuUHBYUgcyQ94oVi0lA39ZaELQPcpCA3NRrfuN8j
UPpnSB0IAqDSIKbk0f3aGsb6JQcTMG/cDsrFZigHB2u8bUxUj/UbmP0pcxwSUoPUAnhqCX3tOb+k
BzF0WQoDNbXdd2xjv4eUaRn6ktgo+PvOkwpBfVFAgUBcvTSVt66DfWemoZLxXVc6YgSnH96wcUjr
45hQmAmBQeVBoYy9NFLkfJqWNqdhLFEFiGZ5UUxzoGy0GBEDU0Zq7pkm7uugbsetLZjwczJM2yKG
uMWD25eSfMosOusqWRgs2vvSsm9xp89snD9mY4sAMs4D4vWf6moc/WIYPuQ1bN0ljh5R6cECg/C4
y6Q6r6PyziuUhrvLLtwy3pFB2cDSiZkUtbWRSXo+DBLAc8GuKuq9UQBPFQqo1Qc1jgYZAjrKjgEt
GUsiTcI4qr9jktUGz/2lV87ZG2l4KoQU8JAEJD7QHvTh82cUZbPEDbcjlPN5sk9t1K6ijH2uh/FB
duyN/DumQ39khwZSiwJfp4AHPrreNO26gSZgS1furOrnyuDURYZGdbZLHXvy6vwiYuVT08Bwr/i3
ampHE5NuMTS3Cay19e3rAfejjxwFHLCSh+YrsdIg93h5+jFic5lGHaxyeGiDZBqFSTRgOAvSX+oC
sFld5Fe9AD3BUOJNzxu7UnEbvXEHBxr4+CkgW2BAJaAs+0VtMiPXKMccCTtebfTAP1UViky+pGGX
9Q90qb4KL/v2+tFP3DvkGT1QaDDfanHUYaPGCrfwCMbROa/9RIxbhYbugKreTW0Tvm7sRDQzAeUJ
Rn/4DcP/SzcvKGn6nFoW6nLwM0Z97C44UAmvWznRUSSiIGGAGEPAZB5NJl5kK9tSKL7gzE82W8o1
BlmZyexSmgFnV1VUozekDadMCsQ4Q6Cag3nsiOB3HoWhvppJOFrvgi7qsci7zHQa6zVsKdZ3nJ6/
fsgTsSIFMN1SQH/H9NiVZV4mRdMsIhSjbDejdZ+6Tp9rPay8KgEd3Nw+ibF6I1hOHhMik4GKAfwq
ycv7Q80ovIY0HHi9yZQl0IoagDRS+L1MTc3uXz/iYb49zgcpDhMSiF4QxT+o32c1qZrzOIEvEGGq
i9iMsX70GGD5GQl7LTZZO28mABOJKq7aXu0S1Ti/UQBqYW96cK29jj2XmdYOK42KGxuXV7LEb7Xe
k/dADlpE0DVg+P3SJaPusrIbExbGyRDIBdoPB+Sr/TROfNvyexx9f90ph593VCOkApYbK9huCUNH
kVaXuPBIRKFOW/4I0M+uT9vN6yZ+zVLQT2kQa8C+CyvqsU5ncKyyDbU09Moo1CS6LK17EBJIntft
/HoUkDNJoO4pUhJS5yhPk8nyfkgO0RTfL3KfibfEAb+GKxg47OxEcyFhNHp5N1U8RbKOPRoC3ufb
2O2A4A49bwTeGeQT7Vt97YTfQDIL+c84xuC/o+pGKCEwrBYsTOyHuvoGg6ER6Ze/7TMQO1IOQjpE
EBVHPut4TQSC4SNE+bIC5nRnnd69buLEMcCE0AqyDmbJAy7zfBKohAfbCSDjYYvchlflPqK1j4Z+
/boZ8mt2AwbyzM5R5gDjiQHMpnAUn/nq43jOO1N86MzVsm9Wmd9syRfQBLBbtC4Cb+d96T+5T8U3
dAMUjAzkDmD1N6boUwdnoF6WGPYCECsfPn9WbnSGW+CpBhLK8pII6nvtbCr296RQMPtokKr8ZeQo
SDAfOOk5p2Ex2j3s1k+K149Q59/otCcmGrAjEej5EIMp/bhOdAANLAR6DyhXq2Q1a/vEs/wSZO3n
qk2fUJKvkVq2A9LEdCq+bnATv5HeJ7IPnoCBNhI2aNB9He7/mTv71FsmjCoOcr+vrpCAesebpHzA
Olk7+u31YDp47WVVBGkZAsUS4CQS8v1oinFNUkZ1nLGwb9MV6Hh9ArKlrNPrbkH/4FhwfwCkSGDA
AZh4eawMLemSDpAeFYmNdZ+99tvCUr+ZegCL9Rul+OS5QFGv4DdIqY9HGaJAFeTlHoNtq9/1ErQB
YulvF5AtEd79baU7hCaAoP8xduTEVjWoH0fOQjbk57CA3UX58PD6PR2Ly36EP8CsimAYl5Q4Fpfh
PJWwwGoWwnWtQLTCYbJeKlNO0ZY19Xbs0thnRXQWx10ggUPrmu6atzGwex6IXsZ8LYs5NgVVm3QY
pmC2oEwYUV0Y3STX3LHr15/3tP//etyjDiKxcFYCoRvCrVNfzbTxq0jdEjWuG9rdvW7sB/R7HMUA
g8BrEtATNSTOy9AaHRqB7YpBtZFnzTqS/AMH8YtFBFgpkNRUjRp9UA89ZRVuV4AZfq2bbL8QtlYD
uwY5TVjb7KorRBb0CWr9qCpuM4kCVHa3bGq3fVNYMzV8MFEKGp8SqJu+BG2OIyB/SevmymIQK7Aa
3cjGC/BIgeOYmz1l6Wrk0wpI1RKGsGlfVkCrT1X8sRZoHcU07BO2n7J4PQ/pRZWOMGXT/rOe1VNS
VJeDxcq31D3whlSr1z12YoI44EZ/Ouw4PYZCeCloy1mY4uosGQEi7Af7RiU9FQLPbRxlxdAPi8sd
2EjquwQkMCMoDlhuKK+Df3AYirWUiAM9oY5irfZYJMoo4WEueuFTkaeg+q3faD/HougfCQgpBtAx
iH5hXDk6DqRe0rMIsxDIt5tCuc0UJR9xHMEgmdd7b1E9CLvch4UUQKFHcl9Q99XT+RsQwEmnPnuK
oxmjlFGvRg/OmvbFysWggqiBTFsKU7m3tsFTXR3KDTQFWO9hLDsaM5yzUTSjSoYgw7ssFhoZWdi9
imn/DxrDc0OHMz/rd2nTxq3uFxyS6iMoNXhHTB3fpOgT7GNvhMqp1qoINFdFmYbN6KhQsK73XMRq
HALTE2Rj8jnl6Q5eE9jABLrxCvHGdnsqzUD0DFL6w3tf0Pdenmxpu0Gk08RCOdPLPOvPxsG9YeLk
LcGLBxREZRj0HEdh6VyEeQNIUaimFuIeyb3w5KMtppvXk+xU4MG7cgDJwmLwK9ATZbl1XSxYCALe
J885UBCJfd51WzrPf3tDB5ADwg64ZaA34a5eeq2UM7flCNUcdpzrsud+TcWmt/oCpfgyKeZLbxZ3
r5/ux0tPxx3kuc2jwMjLKSNR6c3QwpsAWZDKdcXHbBl8h9xj3WXrJW3DHKSQ8Frew6SWMQC5+101
gARJduuszTbZQj8q7y1R+anrffZcx+9ReVkZOa/ocBh5lZl7ZeYRJBde9sYEfypQn5s5KisJiDXG
ckA47Cj+1iyqBkGZfKN04cOK9YqPDyTy8zxHpO26xZMwAIKwoANlWYM2lTy0nso/6Ahz+xGWUePp
8o3TnXQiYAwSA+vGIP9fGs7tQsvekyJMVAT6wceIgg66fCNBThg5IKHw9hpITzBsCS+NFFkUxdMI
UozcnkkYtdBItx5q3siNk1Zg0gT+UgEGcOzDlNnUJvCmZ5jO8zYpZ7nuPEj5bJF/32ecE3LYxwlj
6PDO6vPL6lwEE0EP+S6rAUQoaTAf/kzf6t0nCjLQeBKoSuipAGcceW3GFUCRcQTlK25Mn15XoviB
iykYcFvy1qJKD9XwKAThLVyYEX+8VPPLC2FJlcNMF1c0zGt7RZLlSz+6q8rLM5+qYgUvOwPL1E3n
BbzoCWMhSOgmG5SIX2ZJ+yDcHBbJsmqkvUlbeGlyGBQox8d5VTF1XcBbBgD+lgd5/LKXDX0oe/el
9QDI1AlI1kY+lH4Vk3OQBAedy94oYCfK8wHVlPwwAcH2eJRbgBknQ5lNNCSIBG3xsU8esQIxXNQE
r1fKExcmgeYASIYzfcinl3FR56mayz6hISrw14rXZx1IpUg3grbN1d9qLt7iV/CvQCFMdoAMwQQC
+DD0uJcW0zxlWa464OiaifrVMIHAOe0TeM+LX3pLtJ1Rc8ZKDDKl7lNSqmoFpVKu8QQvCxSw96G2
+FbObQKM7RibXMHKWRVVcvW6Ww7HPg4sgLCQEAx+6R+YzbMZhiXzRPK8JOGCxR45j/uUWtg8JxcH
rkg7YwvyBdz0IRfRW9DWiZoA2ksKuw+s8BAARw6a4/9h77t2JMehLL9IgCjPVyl8ZERGevMiZJmU
o2hl+fV7omcXWxWVm4nu6cEAi3nsriowJNFc3uOUTeIGY/s9OYYq31UFhaiDP37+iH8Mg14/Vo5L
SYiLAzRDv38HPgBPKSpO9kFZ5hBvDCc9zdBK6L995mEgDACyBVoFuLpflDS6hZSP+dgTzvxRp/YX
ffLWQNz9+eP8sWIuRrk48uZRzU1HhL+PoH7xNpFKUgs+Gn/4fJiP3tqvD3PxcTjhQ1U6ebTPK3Zq
k/I4WFAJ81JtPx/nq8e5OONMMQZVJfHSfL1jXsrIUTXf9Pjt81E+fBo0hBMcCGimX6Kqbj2S0eTC
3UsfWi74DfwsRPHDr8hXHeiPBgK57bycErABLo+fqQpVKQuUtaFpMtJuFc6DKvziMP3gnaHMBAIB
+B9QcXIx0eIGf+a2eGe8MZmIj7FE7Uc35Vc1+vnd/7Y5nK8acF6AgvNM+LlUO/OeCeFbXNrARLgK
OnPVh9UX+88H7+u3IS4+v8Rle4rJFO9zMFWMiDY5rVJu/q4g9+wj4RM8BfabAMYVl63e2o+CPCi7
eF+g/2Hjbwl5k4OXzvmd7Y6++e4mJ149uep6kn3qO0/R+Lex3vMvgLiToF2Jas6/WLduHE6mjfDR
GERVvTmLUuIsqF8J2c8NW7jxVyynD2dJGAF19TAPQUy52PdsjBucFuG+lvMdYWA/C7/ahF1Fsor2
3z9fYH/dqn+fK6DzoMvg4d4Dh4HLMpLp1s3LMor3Q9wdXCcPU7Desd0qsbfhdMAd7FYG1akv+dEL
cpq62L5iQe6dItnWbXknHfDk/ejNGPrMq3YtS7daxj3kpqUfdhkvizcZjyKra/s9UcMyLjzQi8md
07skQ+vqoIX/1hf5AaDtTezXZmNH6Iw6Rt4bVv7M23hhS1FCZMiuSQV9AUojnXYOrielC2XIxKf7
z1/Jn8RPMPh+eSWXd6BoamzL0YLF2Vpegez8SIISAt7pgSX92mh/K2bQPHW4ikzZp6S3G7+cl6XL
HjvPyzOnEO5SEO/Kn8sDLnnPNFRPUVCfXDs8jFRsq6B4H73mOx2htojUls7xriZ0W2uzCyMdLD9/
nj93g98f52LX6aMC/KYc6F3QQE8Y6NnJBlV8sR/8UaZdvLOLVVIbvNGz98d+isN5watgN1fuSXgo
nhwx8awRzt9tRGBEEChDQBagboXBeRn9UgFRxoUPfli4t/2YqtFN5dympfqqWfTnRodhwOz0cDsJ
YQxw/vNfhkkG0aCni65i23ebuO7IYqLDwWmM88Vn+hNEPz8Q0GJ0IEB1A2/p95HmQUIL6oBzUVRy
3wT6gNWaotujF/HkP5RDfvQKerQ1q6HPtKeZRk3WTj2mzHhKhDoJ/yzqU3BPCH1xGqb+zhv0V1Aw
OdcPl/sFjhXUYziVwdy4qMoc0SVQWuZgfBUVNmC+rHUM0md+RClcZWPTQCLnqQX0sNsuqFZSROWC
CdhhxLz4qlT/aNL9+lsuGjc1XmJRRiADQc1+MwT2hnHnG6fRdlYyM2P4FVD2Jx/q/Il+efiLy0hB
Y02JGEMc4N6p1i5kc41IwRLf1hSsUIUHDlT4MtNQQCNLbuqu5wAjoGOm2uVZ0UC98/ni/mh6At0C
9xbNBtBoLtZd69S44xGDX1RDdEjq1PTopdB/MgyQtBj9uPPWeGlBo82g8i5Pgr0TlGlf/CzYa2H/
t2zi/0nv/ehZfh3kYkVz6oGL5APD6fIuLblKRTOkOgy/eGV/nq+Q9uIkxys7u2ddEqlmXDamIkDj
RDmAozSsHdJeqRu/mq+TaHr/298HnBP0SnGagzV7ia3ij8AurWMwG0ZvoxSEVq2qj/5cv3w+zgeb
PAo+3MfBEUuwMi/K/moGsNsOBbYpn24L0b06UFl+PsQHn+e3IS5KPhWUra3dPtyrPFzF5JtTjpmc
v6r4PhwFVHqY9EB7hpL8911QB1yBM2lArXP86y6Kl0nbwWyF+XL9+eP8tVNd7GTQhWHLBcx/PkQu
99vaSq+GRn/f0KjP8piBRMBllTaYgeUQeIdQOXZTlBOUyYLI1JvUHTHjdmrMis6tsxQG0qcwrx+p
dWxmm3znaxeV2rlzC4e3tDbuHRPTwjM0QW3cX1fRWSXc6ac5HhZN290kJrqBmHzNq2YJvfsNHc2j
U+TXlV+uNRFrFRQrNfY3vAItrsvNbnahu+xCqCGrdj4UkSvTHptS2nfzkdpyQwvN0rktVVrT5odb
h/fC4GhUOvqRF2rNmgRKNtkd29B/DaMWbai4gbouMlBi1hvpxe9l5DySITl4QfQuTJRDbsmPwsQ3
nJKH2Tblwh+aB59OV/no7mdK17FGUZx4xV61k1zEQX7VUUg6vVaHkNwmI4pm8Ki1CjbWda8GYd/q
Kji1VD2Oba5SOoZbUXSbjlGYBYz1glJz6tgMNoJeoiv8OA3RV4T7SwAX6AjW/7l6gFbBxeK83Mhh
QTNSIzHLqIKYGZNrrKvrNvefjGmOUxmvZPIGW4pdkNijI4vbsrOg1ptV48j7UTenvq3fa78U2RDA
Zi5PuJ/mufNT6uZF6XhjNIixdbgSuXcFZi1K+MZZBvMIVXq+oq5aRGIY0tbBp/McP06HwNyFiQ9Z
Z74f8/DBG9A2mnj+ptoXZ24C9HSgGWXTgVg3PlbeFOx6ZutN3+tqRQp/2HaJvfVa2ZzVv1+1Mc9v
42KlnDfLgMYA2IF5XmwuEk5JPdG4HLM8H9OmjZdxPmxDx0dZx67k4ECX7pfwIGiD1eeL9INtDTgW
mrURaGvg+16MPLhTNfUND/e4Xu55wbcgo9//rSH+mgr+mUkNP60YnKyLqdC1Y1Mx8Ij3sCPJWIh1
Pv/4fISLLe1yhL9wil9KyDjQtLJqiPYOKlU9rEJoOYr6i8f4cBAIJwG9obkNDPD3fTOK8iGiVQlO
VD0dysi7DqV/GLvp9fNnuQSu/uNhfhnnouDwxkTAOsfFOLnG7JzHRV6wJxYrdykt7DIwI08F+hoq
EUu43yz6HmTepvSf/Ym9V6RvUpxhq9CDbUQRxF/cCS5at+gPgQYJPOSMVsAP8JJL9W+4Tv7Fgf9l
cfwx5sX80R4sKECN8fYu1KdrtHeupyS5BYfqKubhQ6UcmGyANNOE6m5MzLCxnffMXHiNJN4YplOZ
JBs07CSYF8WLK3BTJnU/pzZs3qE1GLKp85JlqM/HTQdEJORhkeVKfZ+oFukcQ7juO708K8xV6vY+
ev0jvApwY9nlFh5IFnfQ2jiHWEAZkZDuWnfkLbDkaLwEEntv3lWt2Xicv3QGu13Pn7t+uKuZBjDR
VjtaeQvfyBLUFLXSJbxCmkrcdDR498fhCZrEl0Z2P+MoACHAdaLFHDTPMyXdcu7IN68pcBcZQUbR
SbMhrTqB0uIehHWWBdOLqW/5ko2BAooMcUqMU4Q3OLnQvd5Sv7/CmfsSSBh3efBqKLi+atrheyvD
tcNrCNkC2BHGbLwSrTBXc+nUK8cTwPmasljFDXMWMMykwPiMyXTsOClucc3T54vhopL8j0+PWyHw
fahs0A/7fc39i8aM4IBgBzw7s4JinVzURNAMcVmULfqGKPIjHByT06d1CSeAaSPoqVFQSePRP3+4
4PK2c3lIXlJYIUCBj5cDXByNoKs4yu9bESycsf1ZzE50yju32GE9N6ksmLeYFMNc8O06DvVJF7rN
YJ6i1n5OnVVJZ7NoTB8tB1LzZTCizz73RQiKFi4RPahLsLl5YRIoZj30cPDJ2a1M+JvrNlXmU/at
59g5OXF4CvEPdhCPP1t4Bqaz7O4lrcRKwFplHkIcx4ajV+TxrTNEejEKFFxuLH54A9/xPMLtDKJE
GBgMmbLxHW/Z2mvJjZz4JqgmkKz89dSUm9C0J9m2TtoFM7w2Sf2Tdt63IulU1pcOW5CWPLV1tUb7
Dh4POMphENMf/WIqF53Dt8CkhmVohxv01bYDye+AlhyDAG4L46zXOop/QEH3ODtiVYGsAQ1xt0p6
LK2wAzkfMsAKiOTQp5GTkEVXVQbuGCbIvIrduj0Dsx7FFfMDSN5j+tboZtHQcjNN85XrwE0F7Ayx
Z101LzvlwarFL5aFCeJFE8hFLtW1yOsblBw/qsZxYA/VnHTDJvz+kMFltrthrd2CAD6nJIGKvmyX
Jfe242hAlxd6zvB/nkFE+D6qUaRDyB5ZHu1IMD0m7bytkmrj23oZO961Uye7wEbrIgrX0lUrxpNb
LiU2NmWeFXQfi4Q2rxDN7gYCCzM0ErZzXx5nKo9B7q/9Pln7tn0YXQuPHkkn3GvJQ4+KUxn/zlX+
oXSGKoXJxwNtauCmzpWUzo7ofuGV8ioXmCV4yhTsJSDjebw2efxa5fpWRN52aIIV4fOxjAGhqhie
bKZOvhdeLmCgBDwYfgEsrbRzQwa692ZSoKmpHuCisw3icRWRetXMfFvM5kcXxjez375p5j7Vqt7U
HT0OzvAWNWLXeAZSFhk/8IruwGR6ChIZpGGV7HBywTuCrSClfRwmwFnzpPbe0KCf7HRpWDg/4Vr1
TUEER87Afjh1LINZ0h7Y8bWuxqsxbh/qkdpF2HYH2Ivcdme7kZFtZFnQtIdeKW15qRZ1V+57Ac8Q
0PJg2RY9DjkaBGEdbuq+PE2jd6JDu56NRP1dFCkFRzMzfnlNR7isDATOOZ6ap6zv+lvYymwKpQ9s
in8q025LHn0TeD1bYcmuj6OXbmj8BS9g65MU8QRSHHZzaQds8kC3q/mpEsN2wm/qq2nv5Qq2OW64
4QFZGmKfklJWmdv5C+J0u14RNChleV9J8MzHXrH7tpHzrtPwq+BeCZ+klhkcFQnEf4XLlnWpsWIG
P8y4T26SnSmDNx7SjQZRaKB6HwaqXwBxGRYOTFVmFj4WQX3TSvvmiPgVFmN3FR+OhftKrbstXRhy
CP4Oq6eNESW6XM568NHw15FauNG89edkpTQDBg8QX/futjBgxyRtLjIjq3khJjlmI2yosyEiZlE1
/UtDwoXbo9QHHXGlZLDKp+jam9DkaKi+jQicAV3i42nQy8J1sLapAhUuK2J91efzlE699ZdGjN+9
0jtAKLtB/zBfUAmFHYBqd20jf227ET6O/sJz0WKyffjDhbmUN9L67B1dZ8nY90eKO95zopogi8DA
XPOh6TKaNM7G98boTcE0BRw1fNME3TSnam89AWMDPcHDtmX2BvZzdVoMgAB8IfutJeppdLtyoaxH
U5LXS3zAG44zcTl2bCEC/R0yvate8CdG2bXpy1Xv0CAt8gqHfTGMaWCqI1NTcRglfQzqUS7hWjas
B1eSLEj63dDRGy2SR5OwxzpK3jgfdKqGmqdUjE0WdeyhbKuHqq/jlTPweU1baVJHBk06hbg+mWCA
AWO1NIV+c617pY1TbBxoULOSzbiQB3zcMDbuagWfFQFzRDfslzqZoDoR8SYyALSgT9q3vD+URTCn
rKy3LHGKbLYDyOSdt/z8wP2jmjjfSQFynhUjkNJe4j4BVmfvx0m4F46BRVEB5xmVdi584sovoOiP
7grQ/HvQ7J4Fq5cGrOofGn9fXBv/qh9wxwZ/D4PhAnlRHv3X+EnjJaKpg5sirEAgpL8Y0x8KYprC
G/ba16n2HoZmm49ftQ8uyfF/PVkEe1mAAhCB/uGU/d/rvPrhlS1C+xEibbBC4Svxe5lKopFgHfnD
fnjubaZf6BM2VtDxIyBUKQhqR/d+er2TNzgq7d3nc/ovS4bfbkf4HkDVYdgACuyf6hZd5HwU4dlj
nrE4RfV+qOBNy3KxHbDL+A472tE8hw5sHYGoNDAIgpcWZMYzLiQ2wJUFxqebz3/TuVr+8ydRGBBj
7kPWdvE6DCW9mTgu/FFfwa8OtygLhy50ooi4c+FA/vloH621M4jrnr2IyR8aV08HIypirGpj+qzt
3QxqoNRVX9xEPh4F7htwBcdd4bI/L7ups9jUvT0pg2vQSVcRKzdNTb4gpX/46gA2/J9hLl5d3iWj
bmk8YlN8j/XLAMezqnLTuepTXYZfvLkPBzuD76B1nNVn597QL20TEYJrHNYEUt1KXePCP4MOSFGl
FkCDu2F8hfHb33amxmwFMxxqTTANPCzt34f8Z/bXH66JX0e5eDCPe0Vhu3ncm1K9hxJ1rC94uc1z
8xOd3cfRld4hr6fvnTX9ybByV6EScFz5Lp3kB5bytWtrkn0+Tc9jXi6KsyqLQNAOQ2s4zvz2sv/z
4Rl/7Zm/jBBc0Bpwx/93nP7PnxA9IFh5JLgxX56i/8yC/6PlBm01JOTn3jH4/b+/rX/mYP7R8fnr
IBfoZpfnAeSdatxHzOzbtt03DXQ5Vgb5onS7zdjApLQvOPx0J9r+k+kA1xD4Xv3l/nV+Ab+svX+S
anEpcPmPCfHLGBebyX+d6/8HXzNyI7S3Id7DrLkUJ3UEFhZJA5/qkgaPRTLUadnhxolt9Av+1wdf
9HwOA2uCSBDihou3+m+axX8wNFR8//eDXsxY+6/lo3zYRTqvFJifndeLd7Gn/vdEKpw3iV9+08UO
/J8OuDjvbRe7a3iWKsNbGQo1+E78vpxY3blN7+fTPqHVnfELtWBxtZG6vwHteY0ifdlq+Ohq8qP0
YJj7t7d2+NEATYVc08c0v9h49Uw0CWU47V1fFVmkzZSydvgCFzgv1ssnhBo7ARcBKoE/Ou//bkjF
X3qg88XinOXyR9v1n0Y7fPhIQQBNQuQiUugyDsero6IaPDvta9rt63INP91hEQWig+fY/MV++9VY
F4uEqMiBnz7Goi5aXcBME/NyNqV1W3/x+WxAl/aj2UhQlYeQJmA+Xt4H/ieI4X+CGP4/C2IYAiZX
6BB3WaIismqVZxGcVu4kHZe5Gna1BzyiSmL00pz5exXIYunM49VwhiOlkSRNLF/nnv82x2wl2ggy
ANLe5YG/TpAeiOwLlQ6yWZq21egt6TmtLQ2WRRVehXX/s7L1Efk/mzaOTrqt0OdjHV+EOrhDOV+l
gYNm3kyDTRF1zxJ0NbAVPZ2ZaOb4MzqnPdL4Uhh5OAvFJnkNe5xn27IhtTY4OG3+WII3YLWLLlyy
TMz43Fd5s6iH2mYABpDYEMtXTg1d6F4fQE+7HlqwPBAbt7cmeUH8SQmEBoqQYkRLZBTzts5jeOCq
8NT4IczQxbQOR/LmtTF8h6UAEOjCEckBRiMCyAiScu8DyUudqdnFs9pMQbBBJXMcpup1YjHE9mdn
8rDEL8E/KgDXwa7etk2ybYLkjnuRXhqO7Aa4cKGdhe4NYjw6sOLw6FlJWJlaz2m2nTcOqyAwL62s
f1irj8mMlIraB0Wlzel9B+0suJA2ApvU/QbzK7WQEbvThdkwEcBk27bbeupXZu5ejW82+AsrySwy
b7gGQTwJkPah7maRvAIRSe0wwniJJmc35k3LYVTuxMBiu6G4Doi4NWWMPBWp8BZCUDdaQW8GjZao
KFxYn9mXbu43QDxvgzaWaeMx/L25kUuiOJwlxAyGaFB7C4sYpSt8xgMJkJrWjjCw5+JOkeong4x/
zV39SFyhloEONHgHbO9pzTLQq+E5PidsyRwjj6NNBHKleFYhjUEU5Rb4U2bZMGx5X8mHwBMgHsu+
zlDJ+/C8NvmCscauYuV8c4DwLKnFEH0o7n2nQotf+7eWxkvo1qF7lKJblc34MzQaJtHC3rlUNhsM
aXcFGhppD0R7ndTewZn6tzBnSdbL4c6z8JaeggeXNha2TtGV9gwkohGiFYZaHkzlr2qfrePE3EzV
fLbBK7qUUbxIBLy8ykkHWa452tvu1GfWl/EaztvHIcbVHuI8s4lJhTiiCRkI3WBEn8WV9J6QgRPu
EMU1ZAb2mHp2B3Q4Qp55ZILJdNXE90TMzloweu3pUh69GmABqey7iomHDBzWIS6Psr2SoGLB/No5
vzD41EPdlRpw3vkAnyrG9Agvhhl9KNKPm7w1InO8qF/2vT9kZBrUapi7Ips8TI2eRa9Fp3Y8CLGg
q+4lRJwJrMD1k/X64ywkhAJMkyyZ4qfAr5ZFnNxh3e2qzvopDB5uq9j9EfFpAJoJXCWeYattviG2
Z+chTSOZHBjyl+thFLckAgvAktSUfBtVYAMPGgEbsHpX5Szvmwpryfp3cVk+iCK/RRbMsOr5cFtG
05FAQOzXCcvODrCpmlSZwrg8xGodD0MC8/g+f5tNe4C1wIt2zDI5Ar1ETyeAx9+Qr5vRfrc2Pw2e
uSvy5slGFlgJfRuR6Ym8jNuxq9c16DmZW1hvkZcaBvchaPqIRwEOAAZBkt8rBJ20PnK+vHBBmV0Z
IhbQlC5J4G9jirAlDhijHM2bP4wbIfkmjtoHUswAuQV9r+Pgh2bqxBNGUkrBzkGfbd3Hqsmmtj/5
RbJiDFkGUl57Mt9rawE7j69zK4BPFyw7IyYg5226RK6IlYvGPQe3FUGG9iBIDQKpNx7cAd0xQLxB
eAtJ+2ZQyTHhNT5SEcWp7082hSr6DhDhGp30kxbkpumaEwyR4NMx7HIsUH8ma2bs1RlkqSf9SoBk
1iT+Vo3h0qfVIqqrd8gcvFQYe4S7z33Izbse8tsKERe6mHlWFgJ7qA1XVaQRWTnoF+ylyLIwb6wZ
8c6QGGI5gYWbSvaF2z2G9IzDsO5KVvmaxuyYkGIfgnKTgPbJcufZFvlNqHpsWLCJBIoGTC7h9HlQ
KF+dRmo0PvVirvwHUp+Bu7G+J6pZOqTZiZI8TBODgrRp3kXL3HtfkQQcjSRfDH70Pgu+c0z+mnBQ
gTWUI2AkJOxQVNOu8YtVUSJ6N0bmmmf5PTw0+iyp2boXMyB2Hz7tXZwva9VuXMlfAs0PZvAXSPtb
s1Id+QzWXxvtoI07BDVIdz59m6LqDklIp6aEk7weZ4CcQbuS82SRVjFvfG3Ko1P0hzkXK+nKN7ed
lhM3d6AuXFnvnIswrCv45vulg3nG+U66Lk1nA8vRnAA2F1dBxfYSmGbvh1stYb7vx8VCh81TUUxA
trwoywv42Tulc8sK5zDN3jbJ7S3xu+u4ix6h4ln1dbiAL/GNW84rHtfv4+DcVIhccCr/OoidO+EH
U0YQfTWY+AQN6SonxaknVbMY4xJBJaQ8QM+7axArgWRg4IPFRrT5WtsZGaZ+DqlLjqSDOJL7SeY/
at68FqR5qLrk2Fh2wt64tCP+iYD/zFABOMWuUs8RgqtCUPNmFxtjm6/aQR2RofMjjM2+aiF8n8Zy
NbtNlE6uhnl5jIVQA4JMUfMUi66hC3cev0l3unICCIE4DGYqw0D5nTK8g3svKQ7GkgpLPT5NTrho
bfvkwJ4T0Kx+imbnoQ2dZyLlYUomzDl/Vcbhay75EUFKKg265GfrzXf1RO6lx3zIa71kEXfJUgow
yGj8VITzyqHhlQhHFyAeeXGSmmb+7LBMOeGqTBBpQudN4hgwA81CD/w2aeN1HTpV6jjRxkX6FALy
jp1bnTwrn0KKsAPujt8j6nCgs+roVOj5uPOTaLEPSDmd2GhOpKY3NaJW3JM2d/mAHA2VnEZOVqUn
N0PNriwPj01bXEV0yqiOboDZreYWNVNSRA9toA4hSx5g53xIxqlDllGeGW7HFCzOJ+oNcHiIkh+Q
jO/H2Dty9OsRYxWC0tC/T1N0X/TAjGEMlIkkf6GBvKoTKNqiYLwWQXKLrAt4nvG7kSOcqDbhuh4V
LHX6ayh7HkqHnKhKVpZiLif5s+HdFeqwazhBIjrN5c+5dX/SyJ6ikR98y7fKiaEVmPhSBXLl4peV
AkXc3Onr3Bs2E0JZS786UKROFl7nZbRK1vIsc2hV9b0f1DXh/Egnn6Zh461hV7+mNepjJF49uVbD
/RWQeVp37NFh7CVohg3g9hPI0wc1aSQT5m+xIe+2NVvI8Y+CD+DjB0gP6QRKWhm+GFKtRePLDP/R
L4IxWXcVPZUm2CoWrpVC1FRlG5S1TDQZSmSDU5XdgXP02FXNmMIW60hKDwICIfcewnPLgD0NFL68
qqLdwmvMTYhVOpuGL/k3mOcghAYMo21SEay0pvY2Y5F4K3NmEkxxfETsGdKVoqFYzPCNIHboEcrX
zZsZQT7ruoMKso2QVhhXscxAGLCg9IKq7eTzQdrqLpwBIPvc/Rm1mOVuAVfgvkXGDfTI167f3Uk4
Z/k1gqW9HIku/F4zUNzMqHehh/VD60UXnkPmuqchkrs8aIIU+TVIwpIaBKk4XOtO84xofE+H1euy
tjfOMNmswlFhXY7MIHat2+Le8f2nea7ve4APc9whrrBZdbxCGda+hFxAPTK2zzOIejZG8KcvKph3
SRD2YrkQXVksago2UkeQz1OoJcKPgFxE/XoKkKxpQaxq3HkzGr6BG8LPWCEVbWIwKfcAyNey2Q+h
W8JGYtwTabcqro5VQ5ZNF41rr3aBizXTNQwm4GcAk5Mg5/uJWLzP0L8NeLzUjvPTyZ02y2f1IJvq
mRb2vvA957qHqBuzeD5DmuEpiNsNKFRXFM6xndJqARNo+GMgHHLJaTXuyKhQg9YPzTifNLwsW9Zu
x6l6MFVyLmPIMcKkKCayqkaUc1KqV2H1QzwPyEhimxrbdyXiTCLqBiU2Q4QXL5ZJI/sdidXGV2aN
iL39VLANK6KDf45pDKnejd64B2h93/TDzYCezqqGr99S9F51Zh3HSN7yV7lBmpLLHnStdjXv5m1Z
yvyVjc74A16p/EXqYtX30LjNCs7HHnWOTU3XHLF/eVvApW18mkQOrqlq8szG2Ac0pzZrELoWF311
Xxq33SayjFFGjfmKSO4v5zDB5kTr8Di5nUhDQLUpA/q0qD3k7zjwnkaZnOwaZFY4U0i2isOLPppj
71QURp+IxBU09xB/29aY+sMUDYvKuFPGysLN8lE5SFrxvhM36TcTg88f88ESRi4bsg/78TF3QQNK
pHmB4GgH41gPF2F4fddsRAp55XSZJ7hAJFPOF0R3A9jEmGLBOQ2sKMFdQ+bg0Q3yDUw2bVoKUJwY
Ap6RXqRxKZNnEYx4sf6I2LRSv+VF8tMdPGgxoNxYJhxpkF2HUMckH3HouLCIgf8owsKmG11ia4X1
1lPoN4+9j7kzYFXRArlNvV+eOtcbV20blVjkQ3yFuB1MMRm9OLS95zPuzGOvaVqy6ORDrbrPC+I/
N2MBcTKRzbqi4apGel4x6a1nkGrEH/zSW6s6epgY5pvL3TuiipdemiWCFbc1M5lCnjiJ7c72CBIj
ySZCHiRt6dJt8PXrvERLgwEVYosIUZlxD4nCiBUYwdy2ZWTFrVn4hZ8NDuRhUfs+EuTVdQKqwUGu
o3l+DEe7pt74FMKvPUuc+aEeoivaI6ZdREeHkkPfWHi2e2takgPi4h/iNg8XeV7toUzsIM/Co81M
rD2u8gXqTAkuFDIeVQlXNB25T11e4kHPVVTTIbUhghWOzxy0HXS4LEt7PVpwCxt8rEwVDI7AoBVX
efyN+uzNGxW2XPidzC7csox0+FrYSKRCVTWSp+poNVkdw60B0UtINyz7WaSetvfhyLYVdLjtcNUI
8aBx/C4tXFiybnK/V2UBgmkp13nQe0seitMUFjsPuageh+rDn7b/i73z6o0jSdP1Xxn0ffZGRnpg
Z4BTWYZVRV80om4SpEim9z5//T6pHiOWONK2pjE4uytAaAyHJipNRHzxfq9p8QY2moJ42TRlhx/S
u96x7zFf6deh0Nx08mBJ5U9trbxUYXWet+ltbNW7yfSvLL8+k2NyERSFudBsa+O3RCUY9qlI8QIR
kmyqfqBiVqssOAkrYhfJs4jxy493jj7cNqqcljw6benEcQHSBBPSU4v+AiOmaWknDpKRNELlqtUd
JY6vLZy4IJNS8wln1QNriWQmWnVRxxtiE/bb1NVjr7SEOKl9u8rz6TSsdA7jySSJzhrYMbP21Ofs
ZaacaOsyhi9u9YfEmXZpEz2HIjm1rXHV66w3FQWL6vHcNO8yGoaPCoG2HPinHNTHWyFX31oKAvl0
5A0Ii1Rl6yNPzNb7RWDqG0eBtEpC7hMF3l1T9hWLtfZaJOFV1hifhJ8GbmjKg0LO7UKqwQre5nWt
pe2yz2DX2gbuN1pkFgvfxBHO86/1BCdaxXnRw2jcFOGwkrntin469bKUEKomc5bJnN5gTuOHMITO
KYdZg1XYSy5uCwGqJF+nX9pFV69lZWKKGD71dGmWnpMuWUbJVhsonXH67JfxYK18k/qgNRooyeIA
hZUpHmUHnABGN/OGB0OPD2MChTUe7kPZu00KVNSpKnv+VDxYovuEmTr8WFRCRqkr66Gg+o7tpyTO
N760Li3iNNwICvuQkRg00NPNMu0FpO2uIUFOCeun0BcntR7dT07DxRDAkQRV5XZpiIu4ZoChiZPQ
H880UgX1CRKL37b1wvP9Dz7gWjXqeKfV9bJrOVdbirrqk/6sTPVk5WFMPfrVsvEj5qnjadZJ0yt7
QQCo5RGZmQ8auEhIYowGuDnMCxw+bFVb7HC5OmvKjCSjCRFBlG7K1lkR2BQtMLaE6GoN27LRiGK2
80PALIZwCm+0U1+J/N3GWY+AtNqiwIPTp+Q2OwVB71hRrgLN2gwDNGBsYhd+XF/6NfGSdnMdddpG
7fAcdqim0dyeFKX6ElEc8Jg4UU0hMcWWKpZhC823ic8cG896NXl1TLFqCQU1e30TTcElxiVbYZbP
Q9E9IU55NC3uZALlLy68yG2N7GbM0xPTp6JAtVuutBa/61qS4VwUryZuCRBE009RmT3HlnJmhtlL
bZuNmwjr1SkS4qtzomlxflq2SA+0NCoWztCSTWbHu6oIJzewUSdjpl8tUt0wF3k6nsa6juXTeE4y
1L4riXxqQrjmllZ8EGqW7zMT+6EUTcdCqyjFYLazLiYGoGYggLlyDYlHtTUa5SOtKqL8yuYy95Kz
EEd1Utn6OUtK4gsOoXkqbqKmuWoVcZ704pA5Xr1IWpNE3zktMBfZc1UF11MiSZ5LshdLDNWqVIBs
dIHaJ7I+TB5/U2kdkkU5Q27Hac7+zAB+ZNjuKrjMTWxv9AHz0cCJsi1AeLj0VMSQTVTdE34Idcd2
rmKzwTWiyOJVFce9i+xF8h5jlhurcaUcIKGHvEK9NpbMBMdM87NBpv1SsUtdEvvcNj1Jeb3ySOCx
ciE6cpzrIv44qPFdatrjCqq9cAnbXlXa8InirHaZgsmD2uf1JjLbV+rUdd/bd2PgE3MogguFFOG1
aKjWZBewcWr6bSjErW0qUETFcACP2ntWAPGiNq+VfLrh5KEuUcivzRYCWaLa7bIZ0Bs4xh1C7zMP
6HJZ5JMkZS4J1gCsGMBZ2YtHvLBbxv7EouLD1fUu9Bb9ZQ+Q5joyOPS+2PmquQnUdmlK5VYSdUfs
w5pkwS16l9G1pvSxUIIV8dqrPo+yc44vYtHk1m0wzpFBtvcR8bSDhgZgPSntixTId8EBnANRUlyi
g730rGY3NmItWgEAPfRupBofnAHLZ6c+GTwkB4G+bXHjhKI9fshVD0lRV5AbOPm2axTeWdU6ZyO8
/E0ummrnpb3h1jUFiRVTtLNl39rqcNpVw1VdkRFrYggAZzcmQC15FW2rLDuh1ZSpyV2exxfWyPlY
aKB7fglffoDtJKX/XKndZlCHLS6nVE44xoGHmP4yMwzPTQZKuEiapL6U1Qroj6Z2LUFaqb/weQbX
Smb73yaubLfKBwDiNlXOoqg4z2PU+oluX3BkmMnX5n3VsV1YatlhfZIPF15vQIYP2pqFrFYIKpCg
jqkjttrQNth7NemyJGLmqYgn9YQYEroQJWcIa0x3Xc89rh0Lho4j75UyqreF1+Y7ZwyRFGtNu00L
ClV1JJa8DgU1f1G+VPXc5UgbPn3qJB72YiGLtN8B9moJizSBxh/Shpq/NZSLusqRZURDc8Yh8LpP
ASkUpwNDN6M73L7yj5Xu+1upJdmu8tSPYUVHoJkIqbMF77RMy2HVYOX+3OaKbtP2qpP1UCLNyLPo
PtLiNULfdVNMZ1NRLJ1yzJfSGq+0oXhBbbfUFd4zjvUYwAbyZlTUNalD5oZjt7rrzUicZtNo7CY1
EmDptbcFNjfYhDBnz7yxXakkysuinikOh9LKsVcaMWsgBJZM6dzVBrC9UGnPU1XbKWahrqIufwGQ
LuCs+zdtpT8Rw47mCxrFAihzXMuYgyJ6l4dAJThJeuTZBhVKXlGEkWvaYLKBUT+OJmkUcVgmy9pz
2DxEthqK4abGfMVFOjfMvDufCi8q3QKPl7XZtRgyT8QMxVRllWlkp5z+KLCkX+ycTNtWSjICEPuA
qZM0Nz+D152fwes/g9d/Bq//DF7/Gbz+M3j9Z/D6z+D1n8HrP4PX1d8bvP5PHcSQebzDQ0b756B2
k3Tej8nOg5ZHGA8hMk7TcFgQCAmHtqeNHwv6EoYffOpMjtGx1m466ZO2WwbEj8LbMrO+WFeNVrtD
3+Bj50c7x/TMRTS3cPDqPwEAXPUB4dxW4Z+lWZkmnNGIF6HhXrn+nHXjlNC5+ylxQfpPsaKgu2eQ
10vI4sdRTy6cUD94d8bC0xdSbxehtLOF0kOVSV6bJLhpzW7uYGYnwaA8qFVaLvI872+KPG6Whh0G
RIRznu063Bdy61pTxEUm+2coS5xq1XGFg464xkCywWgqNRfw1cpFZsy2DBaknLEmPWQFi6mjP5J9
QJyfuoru3FtGLV1PJQExaJLmyRDFc+L3BYoSusWld2Zl7ZXg0IPMO8NpqjbAPHJz0Ux2fIDxX+Bs
nXe7KbCyZeFbAR5WwVVaNyeeSB5k7LxUZnRVS/9TaZbOEtadsiBV/XQsWqgmueMazbSXhdgAx542
WU0CzXhDCPq6wtx+YSXayVDDfUhMsDs6AG4hvRcRR1em1i5B0lZmEAxXnlMSBI2KHugmHRcSG4Bz
pSRIQRPWmmStlTM2u2i2cSjDCfk98nM7r3mkIB1VnVwmjnKSjuNpX4bX1RhGC03pH0Yd0kwsY++6
8uq7oKzEqW1mIG8j8LlA572czHGg3VHDqkq9YgPjs4bg0dzX7VSv21okh6kdo40+hnj/teGz8Pml
0a+NVR44r7SW6YFxMF0ULfGDU+4VYvVtnve7EwGzEESXpIYS4fRWcqCYqYZfnz/sJ9voNlFlZNtA
Navnb49C6Oo7Ew6b9M8Gdwg8xJHgtvTSEfu7qttnsr2MohQrGi2cZjoAcLIRI0CXYRyuDGPC/zCr
Xj178G47S+EtCkW1CzL/UCXTSYCVxj4qsY1ty/pTnZQOqHWkrprKsPYT7cmTUs2M9ThqJ+kQnacB
WEhY5KvMBDqzcNhfpGqGXWY17aSgR2TR8CtVOgYEMbRuPFQwmCyoPeF2Gia5GaPydqqzyzTu7sGT
LFgPnUVIZv0J7sUF6nPIlEHbYN8znEZGkJ7aNhiK7hvPI550a4cOyDYYtfpGAfaFVSwbfaMbqoF5
jwxgZsjpqTQnzXWSsF4PSZzeQ6zRVoOp3Taacz5U4lM/OgIsDBcBxxr0Vd3EwsW4mQaotK58y3nC
j/oJGmOLRyxu8rnjXHgQEmzV2kwVpFABS5iAEPDRkqmeRMmyq3DgjM3QXysFViiBJg5+Ft6FwG8u
tMyDMpuxYblxX43GIbeTcF3nYu0bg3nwPIiHVlrk7hgFGoQ3E8JKrdlLz9RepUJ6qQGKbiLbVRVv
jTEJP2xcBjpdssnu7ruUieCZAbPOy3nPjeYByDrdiiELCG8e9kXnfRC+/hgFxEfiGq13IeBw3Cer
kGVu0eUw1ToTip00FW9Bz/6yjxvjJTCCCm+QoGGe5GewmfJ1Gpl3XhxfwMK5agIIsdZMFA0vsDGS
C2ZsA6nYW+OKcRX41oU6oZa0pxlEW5lJ+5GxDzDyYDIL7ToOBR0iNb+pfcVe1LHTQ/0q/QUQ4g76
9KmWsNDUwtwVugIeO6gtSFBOr6AYVzmGTG1rXNe5dpOj4QkL+N1wlhdppEXLGtvYRaGachniH7sI
K4OWiQlzDwJzN9NEMPI502JxkozwfchEpWuni+2IEfAg5HM86TOoXOcL2u+3UwBzsAir6yLPtxnm
bg12dfXkEAWm9M26y60BIA8eUVvoH3t/Sl1ShOkKVJeeKTZeV8JUh8H4mmd05JpavXEs7Me7RD3p
K322p9P8Xa2Ow0dv6k7h40J1aWnfFWydqa2e23b4EmJlN9YWvifBuID1+rFWtctCh51bQMPAbEl3
e4eGk5YkwMZhuoZLvvcMAzeQGl8K0tQX3VRcB6p9EVgQFeGo1NCZ9HzAckUqZyR6n9Vae27RXVmM
4/BBKUeH6VicCbv52DYYNKBsPxRq3J8lxbAdZIctRNGsBqs6D/rghkinbVJU56VUVkNbXpgWfojG
TGGvutOIhnVrDivDLrxlOtoXiiLumpk2liOAF4q+sw12+TCKbgfcsWralIYe3UyWo/BW8Dqz2LOp
p8+pLAIXNsTWqZt9XVRnfsfvtbMMuhmTT6wFl7XGZtoXpN4Rz+fj+rbIxhaziqGC0CH7nV927O7h
TRJn9APjR7jTIPJOSe9lUl0tlOmhU2FhRVUwIolPHhJrMPdVhqkInEy50omnX+Gfsx4dHhJ/O1gY
MrzUPA+GHh2wKZqMVebBpysLY9zjOmkRy9dCrynzrVXHVxbdOcjLA8EN5paXVVvkZnICgflEUaIr
UavrJu3pLMXt+SRpvVdNgGxdrvHvPi+E/WBJ/xrfd0y76uJjzna+jUifdbNCrbaKX9PCN+Ko5iVp
KJ708D4ZxUWhY+kicn3tN7hgs2PBeEjkSgxQC1NsN30n8Fy9FDdROd46ig1Rs81SOtzZeUmyNi0y
eDVp+BDYNFvCDDFCrrJBQ/BfK7V/N7ZyE9T1jgjJ2tXj8awV5LLNGn/Kt/i18+CGqHCYXNbOT6xN
B0I53K6oG6yc+9MEYs/8nWuzJHpM2PdqbMBK6J912Bn5aJwHRvHS5QXWjwTa1x3MAjsOBK+e8UgB
Grt91barGptmcvqyhVnm1qqjCPGK6iSdJ2LUXBUy3kl7qleVZ55aA4yHaDTKlcjkZRX0kFjjs0zm
1qKXOTkjPVq9PoqfWqzZl1mtvEZxXSwhFDV3QOvRDMOHcPWUey20pmXqgGZXunaOdS8uMemndmzO
syA5TyxzW6RydpOCzx3bfcNiJramCLZGYfPcAxVdgS9g0qvXPq8N+aQ38F6fNZntg5o320w6ZiEd
x3aCHzA2jbqIlP61JtpxMWg1/m/QOkxy1snavYNzpC3gqk/8IBuqrc7OYEmw7dURXpnMztkeaEOU
VuMOwntuagLsampQrdIvm7bdk/Niz3sWu89ofAhr6sQK+l5D2iTkBsHr0MWFq+XwdMRYiZ1dy3Rl
abGx1Uu8dUKnslwvRS83DUa01mrIEoNBrnPQlTSgympX1Sn8hcokaLS1phAWRXkxaaXJA/TD1Shz
OP6NZa28wAxPc6oWus+OAxWhfcnS0dvQ1Ge3U8NlHZF8FjfeevSNK9HEOAZFVo9WT39M7frWbIn7
UZutp1q7PKowt4BuGtvi3NfQYNrWIvedna+lN1LqPUKj0FjLloUiQjG9qA3rltgzKEiKVq/S1meT
U9KNCnfwoAe1v4r0Ml+OSjEu/cKkdSjy2yZpz1onf1BHZ1+G6MUbzXZDw75AtkPad0Qgp+I3tHdx
000jP3WF0gk8r6ZgSXdu36fJK+1oXl09vWmkbtL6pcPuIUk9UTVn3QXieiyHkHIZVyZPc66SdkhP
OBnNUd8+AqveeJ7t8daVypJsJLCwIBMmVMZ15yba2NB2d8RmDKcbLQl3VjKNdOwa7174uJ5Vrazd
zJ8+Wh3cIBlXbmrEcCuDk1TRr7KpurH04orW8hXhAI+mUT5Ia1oFdr+ls3vapRPs3+LJM5qdwQdc
oBZ4LtCQLH3IvDSbscPG7eraj32GyqxboxTVEj5owtOFOqDUWf8JycEFma0er05g7+PEivdel5D9
o1kIDvQRImdW51uYGuqVz2rb9Z6yhDZ+Uliet8rCblzkvS1wDu7XsOMOhBcK4j4LG71TwJ9I6YIv
CM7b0ZV3K1n1q6xX961I811Lx3Nmk15HpVGt/WG6tVHOYFto2HArq5fS7zDKDGHSaiOkDwSdi0Zr
rnuFIyQ98dEtKhlj0cizLKKsW3ZWf+3jgOPaHBNJgoInQ1ilhuYrvGlMaCeRiCc8wtLgpG0m40Qd
K29nQ0VGj+MV8PIU2CtjdKYjoTgjifu1ImbM9Tr1tkvlC6cKzOcJFHA1zb+sKn0/hH6xGocGz1z9
JtBGWNJRtEvHei0GNdtNTWNtnHGgRxf1u7auIDb7qr/0K31YF22/k0H6URrihX4/Ilto9VImZ/FY
3dhJf5P6SAyw7DsxQ5KCx1KTGz/rRjbkCYZ7OgU0T7PaD05IPw2v1IQQx4ZudO+Z58gncBCzwn7J
4SA+b52i29i5ehpPkY+LnY1J3cDaGdfmd5S875gJWNLELVfVkVsbx4bfVZlNdo0PHeFIrFnYlGaL
0kixx4zsy2+fvd4dCQNzOZ/x4CgeicrNvspVrXL6fUk8UkMQsDY7Y30vlfO9Ax5K+b8Pc5yGkQgc
PhsYCvu0MYO11MwzHP/h5eIiZrVLLeHEV0Hq9fuRt3380OtQYGLFdKEEKYtR67ARnELoL364j+QU
bBOl+vS7bwQKbYJDMTjAveEY84lL0tEMYkL3eagOSw+ABuAneSZd8eVfG+jIY7cKtQahe9/uM2vA
z1K4Ec3x6HupBu9owd/c8KNR1ILKVnpTszfVB7W80Mmvzeo7bJJ+5E394sEendyVuC9GW0Zczbyv
Cszd4Nt16dO379k7OMSbqzlStreh1cOExzIo9FHKhhzya85o3x7jOzPh2P1oKqCKdPNMCIe4XJLi
kdw6erzqLGiWi28P9Y4pEdoMU8PDQZ3jouaP8oUxioLwLlY0r9mHDXtXmyGB9KYFuJvP2TG/mvz8
O5ZL713blwMe4Tiq0Ylx0ux+X4VJh3CTfLc6n6jNguHw7Ut7byQd2zk8UIB5voqUy1KZdgS3wECz
YJzf1NnHoL/59hDvmYHgYousGM7InLV29G53jheVysjqGEfaTcH/cDNOravS68MzP0tXHtZti8Cm
Cp5G7mvsDXhohgKB72hAZM7MD/zRi29/qK/mGx51BIwZ6pw6YJI09vaR2gZMGk3FD2xMgk2rsfuc
R9ahbOzf+5YyDia7NlbjcxqkffQkG2sqCVRR+r1etNdKPSxrP133aXj17cv56jHOw+isw2SCkm+h
HU1rLDOgt/lgLlkRcar0Xek/xXL6zsW8d9PYE3AOxT+QHWj+/hfzoNS01jJM8Ns0DD7mxFfaICaz
1+Qptsurb1/RV3NuvqLZAIz0Lf4dZ1tMRPJaU8EVeT3aT0QpzVASAZk/1ibaJaMzvzPH3702im0s
wGz8Ee35Dn9xbf0gyq7zPHUPFOXI1ahD8xoegqH7zj1U3xsI/yiV7Zv/MiPeDlSkeMVOVLLMOIig
GajjAr9PHRbceDr2xWuizIyvVj+Ng+wMD+iNCuqGJIcIKlsmL/z+rh19PHshjH37llOxMPYbQxdu
uqkKS2IBNTtPH322xsdz1UCcsw+j8tGJbIRWvldfpC369knL9U+xpUHmBJZkqiIttzvrQbNL6zTy
i3FdYgK7wGtp25LGU6KCVDQclbwCBQfHaWcddjGGDHHIPFfiC8XL2vMkTeNlaYHR1fWVndgFBsAB
IdkZDqddYm1JtkDqnXgWyEZZLodaj9ehrwjEv6wZegCYTj3mLOooOBQ9pgd1jPahDwXVdojwYagB
aJxPVV3Sw9FgpCqJh22dQ1xZHmJ92MEdhvcfGGvPQ27RNd7B0fAZ5cCjLlEtm4j9fOmS9eld5k4k
SIqEWTvAF1sEBVFDmWWB4ljBnvijrYG2Er67kS1bhQwN5CeMRxcCw1aowIoZfjQ6oi4msB1Ed+hZ
G/0w2Bxqh6q6yzVvY4TyajDGE9FGd3XaX4dCefJL/8Y2+pvatNf+WJ20iThR2mBnaeFp52fY+igx
YIpAfNOrCirvCR6/1+7tjhymLEIEbWGIIIvbqet2StLONftdAzTjJKCRenvZDu0mkRCcm7Zx3EqY
0TIiA3uXdcyxklONC7d6UzTcqFAA8kQW0SUNfll1xJhV2m+wfHhEumCiA2hg6+PXT9cIEztVdX0d
OC4YrIda9+6UxtgnKcEXWHBjXtCREFbgWMvWBr5he7VYJdVUbSYDAjDW9RWYgvAQtHRPWZboRAgk
p6MDeJgF5qnMvBvBm7CA8Hg/FtW9N/TqiQMxsSksUjQM7VD23Vnh8Ib06H9WGgbBfuuf0dfZ61m+
aTOJZCgoJ5fYuvOyjHeBrZ9RyGZgexzGHGM6SdThoa2CnIgW7VH62UHt0ys/s8+dHmN603jRU9wn
TBSmCXqjReB3p0QzXTNJmmXaGc6mTmHy47WxLJvixh6dJ92f+NN5eEEI3nMsm2btO76+ayLttIzL
5yZSb8ahOzS+duKH1oZSBIw7vU0UticHx3fPadc+SX1F5ASnbejf6q1+guEImoM4OjQSG/HAy50l
gjBsNJV5c/XiEwe98dLpJo4mhCBhAI7PrFf0zxp6zl6Ks9byzjQC0RddiPd3X61bT7+Gdr1pNOSK
7cy4dGyxmuwi8ggo0V9zX74K+K92XhQnmacGpI9ltzoH/aVZWNGFN+X5Hpfo2o1VJzrPFD9wWyVo
NvFoKxDTdW2hpd60iyrRbiDx88pGkiBhpCyLsVKektK6H3tccIMBxAzJ2bDSSkxTglb53lHnveXY
ZIs2habj+CSPljxzytlLWsC3KZNrb7yZcnODXhHFw6dvr67zHzpeWy3TtjAENTWpOUcVR8RJxvZ7
TGpb75CNp6V30UffKWreHYJdg+g6bLmwdHy7tRgOXieZh+MYARBL0I5tZY97pbPW376Sr6p7dgku
A9RKsImRjPZ2GMtH2ZyihONwGC+mFLuN71gVv7P3S0KgiIDFahHrtKMBSDVxvFbjVk0jhhcw3zO8
yfPgiZ73Im1fvn012lfNTApT/LDINMbk1CCF7+3lNF1bJ0VNXHeoVdpSK3wbpBmLlbEwX+pkuDPL
wl/SaqGlo9f3JGJ1i2TIWBt94mJz3OjBJyp9Tb8IR+lOva7VJGN1M8Fy7DQkqTsPbgcvRCEVW0RI
ohthBx3NNdkIMbpkJd6NkZXcZkNDTzFyDNZDleADm4u1/QyKQSSsS1KRUYNkXbkfZR25pUxG0r4n
e/ntm/H1GyQ1JGqOJEWWoks/KtXRQFRVZsp2H/g9QLrTnIMhRS506v23B/r6pksN/IJ4H6aDTgH+
9qaPpjEhaDFbQrP8chGzq9FAAceAX7ALEwLOpUbqUDl037lAZ66E305DqcNSsHUOcjifmkeeiC1u
vFlDTQ4u0d3FWkyCcXtRTeaDBgalVt1m9JyLKWxejQlgsTfkTtbOie94Z0nfXoYFvh2jTHdq7o2b
2qazqXTGvT8XYzHBJG5amks50hbw2svO6K/Lvn4YovHglANnDNyH2iKmBFCxKvcnwoBrsavNPjwf
nOaGcwRJAIpWrFKJqFdFYKyX9FZkGF2blAdApYhMbM3VUPovgsA3cYDILqjVriX0E3cKlPOyM2gT
DbNo0toHc18PjQMG/84ysNiiRDHNKWFmdG3BJnGrIXowR+PVDEJciEoZLkWgRyuCQ69z0naBqu8n
YHRXONV5F/UohpACLQoBChIr4Wugg4jM1h52vUtpN7okZiB7Ds8sSTHjW7TmG3sv1G7VW5BozKrH
rwBDeSeptn6XzTsUUqYQHxzXmdLmO+XsO6vIm3l99KTRwGRBh+Ztr2iq7/Kjd5VSIHzoVJcs1w9R
2a6+/U5/PXlYSEjiAyigMf4VDckjw8ww5zNlix/GQJShANsum8MPjMLqSHyVmAc6WuTrvADWb8hi
KkteVOEclB6PFjrB3x5Gfj1DuZp/jGMdzdChLECp9cDYF0vtIHemm+7qWzS6+2Jbr4zL0dVX8So5
hFf2gzg4ZyRCnEYnyVXyMftoIuz6zseZF+G303b+NJZqMWM5Nx2fTGx7kL6NyGZf4kNEBei/NFHw
oajJPOim76xN7744PD4OQSR2k0H2dm3K1EmtxMgSQXb8ro7Na1MNPmm1+aHv/Qv+/98L6c77D4d2
yzFYDMXxmmtmesGuNE57QwZujwYb3Wvc/8ggnKOhowC8sfy9vaa6LXK9p0+31/KLPn8k6N75Hs4z
/4njRzTHdn8ObeOYN0+PL07QBWJOHpMuMWSKLguveMpMkk2+/Va+N8Xmm4VltQ12c/waiEIYCfD9
tB9N5xQp2WWuNjvR59+ZY+9eiibxy5z9U+1jOEUpStpmtTZhz6Usjc5yk/I7oWXvjUDfxmAe45zK
Jb29Wa3Z9HRsiIdz7KfUuu2N310KkshDRsEcw8D7JY5mL74niNeGWtu3lvigFdVjPIwfUvG9G/X1
82AYDL7BZ5x5NTqaKnPXQ0Mbho0LSuu69JcGDvt6u/69T13O9uS6AcKlaZAa396sRtUgIQxBt3ei
a2OcXNJQrO57yLg6f9a376/UBLNDo6yVkgPB0ShsFS2Wufp+bMoLwsMey6T/MOgGTSfOjXbr2YvY
VD9YhHY3CmcFJz04NEghBH0vcnhewr/6JMCxmN3S4XA+1zBfzKRWglyGcSL3qTM8ZKE8Vav4lr7/
Y5ORqzYldYFvAgpDVTbTbxPsP96waeu//Cdff8rBWikbm6Mv/3KTp/z7z/l3/v4zf3n7Jb/y1z+5
fGwe33yxytApj1ftSzVev9Rt0nweDP+v+Sf/u9/808vnv3IzFi9//uXxOQ0zTESaKvzUUM/99r3t
859/UYg+NFkzOSh88UbNA/31h84fU/7A/0ueHsd/+nsvj3Xz519Uqf8qYTJqgj9n8DazA/Uvv31H
+1XaguaWmJt7mMz/8qcshwLDL2m/GryRkk/x2WTZ5tPVefv5W/JXnIoBl21OSwZTUf3lbzfi8rdn
/dtt58b89es/ZW16mYdZU//5F2MuvL94JSiThdRVyXvJqYjS/Gj9Rpf+fzm79OtlaUb3gd1tm2KB
x/N2Kv9ojfROoQByYODXD4IggUDeDvNHhFW8UwcB9PPOmdQnrAxHC+6/VAe9dxd1UH7G4zwo5Hz5
XyxDP5ou+u5dnNdcnQQfquejh/WvlltfJ+MwIUkxhD7E8dNiXr+9rH9vmOl795zDg2qw8s9H8KMP
96OZLu8cg2eknw0GmIj5cdw9/XkM/h97DH6n0uRJU0cYhBFQyrJFfTmLf6gs1+bd8cv9iVRUMEG8
+dk56WmhDHg7SlWIIB7wgNrDlsi2lk/U3JCkzS7JU0GMzWhjwNxXYbGyyLJeDlLrbk2f2lchsvNA
521AWVOlxsqLmhahP1Yk0m+xRxVGLu7V3iKsKZL+gGummWK+GBJhiL3Q2Vd+30adHxpVP/mO5bfZ
xwPJgP9mu++mb4qzXgwxPpYQ+f+Z3Te4/msp09aNftp9/7T7/uPsvvFcV118xfG8ywc48H83/s6M
ZJpVNKe94Ttr+kz4dg2FSb+lkWIdNeFBhHhyjrB6XmWnDwvERxKoFn8xP8j7bBE4eE4NiVgWUP+3
mNapW3LY2tuskc5JUATioEB5hlHcYlVeNg1SHBjBmIlnr+bovwSR2kEOne04Q8umXRypmKm56oQo
YeEN8QgmrmbYuPz0L/nv+5eECqKdL05N75xC3l3kLYL9OM8AxKlHldoPcySc9/asOT+PYBldOM5x
9nX1M179f028+nvtOGBnjgG2QcPDNI9aUP8b2nF/ABrzBpvZvOQz0FG/xWj+P4dsHI6u//E3SOQr
yObssX56bF7eBW3m3/wHaCNgs1rQMzkuSYez5d9AG/mrRQopiwecLlCALzEbkDWAGShYBJPRDfwH
ZqP+ipiV45eY6XozCvS7MJu3JTG4MeWwpesmGlDIo8cl8Y9S/46Oz5+HodvE8ZlmxRxh+bby/kPj
OT8PhnadIl8aLNCfYaovIIF/vad2TJf7bUTSfakoAGfhA7y9vH8jXW7e7d5AcjxfzjscrFT+C0/h
7Sf7Q6Ma56s+Hht8izhnc8aq9Xmn/uI5/CjT4zi19DPsCC8GMJxMOkDQI7jp35Ja+tULTysA62Bm
Nt0Ah6n69tr/cDb2fBN4yrQDdSmseUK/HfBfYZofFT5fDTVf+xfP9YeI80dV3G9jEA5oCP4RCHf0
3v5RUoO/jkMENC8PFPPPGpMvruW/2Duz5bhxbku/Sr8AK0iC4y3JHKlZlmT7hiHZMgeQAEkAnJ6+
F1V/daWo7My2q0539AnfVEWUo4wEiHHvtdf3i6UqH1bC/HGQSYOTOsTCZCmw/sWCho+tmNjxbEjF
Z7W4M58Zh9/lV8RbH6f1+yYW0/qfiZ7O9WeRTvh38naYAe+7NP+Kgxnwa3m7Y11BcBpPEixSA/UZ
7xv5lQqGjyvGRADN9HzkH3EUWYtP829CId/GDPMMrywDO7vvLt5Yv65H/LjVoFM2ELg+8GtI4S4a
+nkV30JA8mdP/m5gidL81yReRyfEQbuL/Y10qYFaSOSkW6DvWvOho7ukN4OD2+iRp7Ax53bencCY
29gM8DzFpIB6cJH7+Xfprse6iPZx/TCwwpB4fz/njV+vDzo2Sw5bWugUftFR5kh/IJzCceRDPmLg
OvW+P79YvrLM/MwzErIRE+xuKCKwxBYzw3B6gNQ9CFe7z2oK2y/+kz0DRALnApYQEFVf6Z+Gr/f1
LXT70/3p+fKhtuKtcR/nEy4tUB76zmLL/V1b8bu24ndtxe/aiv+fayuOHB7m4ZY3b/sH979/BUL+
574KYLcNbQ4eg2RxEP8DivaRUwqKUNw0cfJCpjmHoQ678+vi+GXF7NwnS4c60EGppe4ay+L2/ysV
s0tPgLcfZc6hLFgP4C2E4Ni77v8/8ARAyA+/4eBWhjT0rOGDMhovQtSnLLW0v50gfztB/vd0glzs
VX8uBJTFe9hDEOdZPiOlkVjMoxKoS996TD2Ua2YSxbh6MV6evtgeaQj1NB4CwpYLYfnSkOQX7TGO
tUIg/dc9BO3xKJ7//OAk+RfdPmw87w8aWsT6/oGTC/S8HzcrKOvcNyEWxHz64jny20Xzt4vmbxfN
3y6av100f7to/nbR/O2i+dtF87eL5m8Xzd8umv9tXDQXGXC8WYmOcuu5bgsWZsbyzfp/avn1W12H
CkYHCoX/vboufK6e25lR+z+uUMj4elRlN/8Nf6nsyB+G4XpwG5prht6Klf9W2eGbWShSRTkacCOI
Cf5VGmn9gZIQyGZQ0a47cHHD6/av0kjyB0KoSPX5Npw7DdSV/SUD/E/i9VRlJJlfyQchPwjE8Its
GCugPBi1J+7iFQ3mLgw9Uti3lE1xY2bTF9Xzm1oDYgH2K6uhgqVQIofLCnZ1phJ3RjcUEdNtoHfF
N4ePcZVNq9Yt7uAnSkMAv9ejBH28trzbyiN1QByYkXj6tHdb8o0p/kVoBjTyGdjlvd3BwSo1L5UG
XCqnnw4+yX96+q7m80jHkKiEpx9Qp1gNiyRvYdXQf8FnBw65oGDmr1QByNz/+IVGENN1fJRXI9i8
GL1kaCdq0xZ2KN4D9WCyxR7T5Gyy/Ng3sggsMZBKnhf3IkbfJ9bIQE41Y2KAkZsNvYOSAYpSZt3/
0oDXA95qeaMcPQbS3dgoG0BzLxXJmZz9BxkHZgrkSDpqySErt5c+lBAcZx2jA4lRBhyJ6lFlcLCG
61TSRqcH9a0adzknLWR6UX8KP29zmWj2a/itp6TRY8CGgtIMxeXM6V1Xt/ZT8xWQ44SufBHaoMe8
wPF1Z0XVRbMz12TlbRkslfgdUxHNgvyePeBf7UMOUHHQnxmOOV7/8UcimwGVLPSVy/JO1HPBpb2s
jFjA8luBp8PN0GJm0KkrrXuoKnVP6+3pgTn6BWAuBI8IuDqishQ/6SCMl7TgGk92osfWWDZh5vRb
T+8k1pj7aRDtGRuPY43BUcOE1He2jFjWlfqd00ma9yQmhfxhwAFaUfTV0r9koMee7tf8u5dDiXML
Fl7wDzDNpWFVKbisiDaS2HPTT5JxM0AS5eFMG8cWkWfYOCBBGEB96CIGWpX2MEyiJHHq6jDt9thV
NYyRB//swElBKTAbG3Z4qWqiRvTbooKne2l2w7ZKMaeMju+Za4J7pV/AIa8KDEc8A0jykkof7o3l
d9oLPZjaEuQW9dTUPayMuu6hBKQjYEbyXWcaDyAUhQG76102CfukgYkcFDa94lP/yQS9JSoIbCxz
XTSBm+WXXeeyQDjWTU20X9i0PBv+UfBGgHXUctPq9IlaWQIzmDRpfhgmbUBYVtcaG3/SlfntbJn/
AXs4xNFxAr6fr+2UtnbRYwseh+JVJGKVUOtz08E8XlpnPM8+5vwwf+aNCX4dmEqIcr9vK8+lhMET
2vJrflGrsQ6MnCcBSRq6y7n1qjXlFYL6r21L1p1nv9SD6MFRgQMEKYssMPzmjGRlnk+LSW3hTMXC
sSBFs5aQp45bddGSgsRAfcS+mVyzggMoD8PxMxP7SDuwG0PazofwHq6j7zueDgVNS4K16eAch3m4
dSkH1ICdbmRxt3z7iI4DRx/kLmcR0OIEakqQJpjKSKxXxtfaBnrMrSJT9g5q4ZqXxnbOTZ1jowdC
FuwBHKjlkSJ53yvWlbBsy5kRWxmc2nuvuwHK/S5N4X58umdHtnEYQQG3ZeNLIQOzOMGtbBzMsmRm
PBnOXueaDZv+Qu3UANNoXuUyACb8C3r6UDpJ/uV020c66UK2hYQrDjl45i7UYWPaTJ5L0TZRBtgy
yT5P/UsvZ4+nmzny8dAMEtCQouOauRzL0bIr3tDWjJPJfNCybF0L7cGS5bQRoidwes3yM6txkZqZ
pwvkYdCUYpeBObSzSPWPOm89bnEzlna98eHwBiJNEuCTxpKqb2SqvzoafTndy3meL9abi3PYcOG2
AI+bpTNd0eRGOZWFGfNCv+88mNUC+8OxxRa4wTZ9c2be4JJ+tEE0BbXBEU8R2cCxjmPIYfaXhCDe
rzqRbyj1wD7UytVUl5EjROAqsaY928KTC9T60lgzOOySlISdZgXMgcmuMbGV5Gpvd/XGGcfHKfE3
gMw/2DiWQk8bH4rOufAVnK24c6X5xqWiE44mc+NnxqXr5Q9uBVhTkuSxR1oZtHatgrHkG5M1CXB7
M8MHleVBk8ELuHX0J5lkIoAy0gmpxNXFgcsaKTUdBeT2KssmcHzA2qEpbuhNCvs8o++e8gTOZaR8
Nnv4wSa4349gC25Erc1GeSDH8SYvor4vnPUwtW6kvOwKV9EoUyMPzHb6ZPflDgwgreouKOcPrWDT
asKrI5SD/i3PUhbUWb1JLGWumM1vBjvdm0UXmsxd12TYqYnCZRjcNFFVA9jz1WPve094bPTrXCch
XPUi2vEXJbTXNgfcUVUP1BX7yUlv3VRcmmN5jYJYB4aS7iZVWAO2d6FXfRroZsaCfnDcwIDt/TZv
pR7iUkdxLaB73xoepGFOET4diXxY9AKOk5BNYtT99ai8KfJKAHOqqqjAxREAxmgpCXxap6FBUhMA
nsyNYMkKTlnRTRe+V5B7KdrnXlMirAxU/3I+XeQtXAvLEtDFLhlA8mPqIu3BbKlADxINzYPJ7e9L
HxavsvgOU9ILzx1XvSUisyVxb4DOI0hyA7beV011NEDJOw+klqxabu9czaNwFcYMyOsKeDJQSXrP
6oPMsTYo/69gNpy/uNJ7lE3fQslJftRlfsuk/U1PKzgLOua9JmkVmEYGpI93JwhoBz3jXeDZeO2R
AqzA1Cn2XpLeWaCmeJr/auXFuKnzYWVyAMj66SJhlQo6yXyULmMVOtP4Oc9VGZgDPK9Y7UXo3K4x
rQbejX3k1Z1Ym62zH2j+0hdSj2AUFfEEl5R60ESAt3sfgUi3SgEXDZQtn3Vdv58a4QdZwe6tGmaI
LBm+2Ba9H0u2G+nwlJvgs1QpaHkGTEGx+3xx9e5bSQrQxBgJ7MbS1kNtgm/pvZSUb1LTvXGxT4aF
VqwHRtZkYGPAGHkdLJg/w5NYy8ULKFBbYRVPky/RGeysZda2YVflK60mdjCZ+jZPx0vSV2trKtpV
qgB7S1JUemsUnEbL2ZdCRJ0au8DVjBXssy6byipXie7sxrSNZFpgnfoJcbey12I9kZGbuGnIB7Ip
yxyPWeLgUIRBNCbwvlX1viymS9mwMhTTuAdKZNMofwWRTxGAX2YFtjvsGkn6aPT4fYZVfDP01S7r
jB9clTvK+q/p1O5qE/tlo3EvgCFdFfmjt8qIuxmG+spq0pnvJG5S0a86T94VHdkY3bRvfbCPhNS3
dWO8FhYQQYaerGFMXKHK3dAjOGDfcUkvfY9f2Ub5A3vqSpUglPYWMEfZTW/lO91pvg9196Im9uy4
GMmSu1taJ0WobPZp5NXWgYtT4Ld6syLKgVW5yVZ+Xf9wwL8LORheRcO+U1e7dObIjefIEJjJH34N
tAoIL1mESEekhAhJVdSBPyjgVTy6BxN1CjOvqUPgnNqgwisf6LTxgloWQhzjVelA7txMfA3XriZ0
Sf1ZNxiPGVCNQZXCVJa0YH11MGMNkhJ8Fy2DJafByWUh2p0tta8wgc2AuZU34Bhd5qLA2rHggW5r
Ji6D2q0x1Z8KKW+Vpl+VvX7P/AQkI+XAK7TRgZ/S2fe2ze6mEpYeXsleXX1o4elr8MjS2+emcD/D
UhRbj/LtlcwrdzdOBj4Oa53QzNUeCKhQUm8D4+phn/kFAJLgKkWJgeNRFu1TVuRwLvf8W+pIGcma
0VVLaQ/wXA8TyrrNI2rQVrsvqwm0oaAnY4OV4DsAHdHBbDcUZgVe6HAFJmJHtGeWMnVtidQHNo1T
4D4dyaJkGLR7PrZhM/JGbLmuzr3FPz4g8SqeI5/wDEMxxrJWIsVeyAeFs19Y7X1WmXeN3p95e3+8
RM0PbxtmZXjLIOq2eF9oSVEXgqAJXGyeCjqxtQHPsYAWE8O+QuHY2OhnTA4/Xg99GELORakm3hG+
a76/A58xIfwdx53juLglnorjymf2XT1jPzgew8X//VcM1/pjDiMaKIdGpRzCr39XSlt/zEFYlNAR
OGCjiO4whqvPZfj4b7B4tPDePozhIhg8vw1hNI74EerufiKIu5ibwG6gBmmudkJVJ0I1+uKxVAgU
3+GZ78bgK44ReDT7MddvuDlkgcaBCaBc+7mp+Z8W0TEUdaGueEnhyK0iLzKMfpyP4zZjo7uWmrt3
6OSeuWa/mWIcXOv/bAkegQh+GqhPfCskOoh51WOZZvO9P879ambn+d81q491asbAZGyoGDfDaG1M
r7oRytvBGIiHrSdwbdWGb1wUt6kGmCy23ZWvV3dFym5cZpx7CywW6vwbIejFx4QLPuLAb34ch79R
ddPgAvAZJ4hTCu5sE3+GrNnnxmKxzf3Zjg3TYgPxuDkS+35DKBARTKxMunEqEfx1Xzzjue7MAFbT
k7wi4pvu3bD8SW+uBzwBiPbk9OdiwLCQeP/qefsNSFSAqAerd9ThLN7LJj6T62qpHU/2cOE6yaeK
W5HWA7E+as5NIvV0b6gZY5mWM0m9/EJrMm1cu71p07YKDdE1G5L42jrzRwEgmHJWnVGwldXjJjOq
1A7rBKgmNbZ7FwQZcIPToOgUXghJeVd7DPc9mofEL19wVYbPuwEII8JsNHBNBrjzhBBILT/Vfs7X
3CXrsQPVuRMsC1uT7eCW1UY991mgu/y72bE9S5w1aHmgXOS0C5vJvQddY2NWxm09sK2VD5FiZDOA
rGiL6qauwGeT1kxGN4pX2HW/pB6uBSrTysiojKeqyDfQX2orw8EluRHqiqRDFkmN7RAi6Vb2BMRy
5uw6I7nHy//KsnIe9GO7aR33O17njyNozXk+DFFRyLWngMuypZsHCIbPSNJOBQ440pHMc4BELGHh
jC/vdFViTeA2XxKLBaPrP9OWRtTPtsMwXuiaLALDbnlcynxcycbcWTVJV6mw3IhadZTUzTUIIrem
Rr7nVNPAt6A3LS0H/H67BJ5IApYz7RBaAFcHj54uA+QCCNu+xzMRxOQRaMDqM4JG3/qmB5baLh/L
xNkb1vDoVSOu2PmWTAXYgea1Vnh7a3I2qWNvar1Zl8y7Y3U9Bri/fwagt4gAYvqKHWffGdkYEoH7
u8quRh93Tzy8iPLAt6keen3iq6yGHlco40H1etwIcq835DLTgEsFUuDBpwVSVdoFyPZ7gAUjM6sv
Eo5Zgl4GeMrg6Ze4G5G4X/PZrN0xdx211gYbrzLc8QLAUQvAPr1vqZmAtqycKhAl3ix5ixtb58fm
aKSbOmsehM52ltuvHaMA6Jnt0lF8l7Z7OxJkEEv9qWiKbSH9K0CLnh3K99QUuDPU7gPLfeDAiyfL
q3Ezz709TK6f7Klcw1P5sRtwbRuHJjY7Go9g6AZ2qr02vfvSINxsuFgS9iDLcGrKGOm66zbvL3q3
eih6f4rsSl4C5X0np2bNevA2s9QPlOXZ4B9kTVTILFa82ME6BjyU2nnsEjwQ7MLeFirDi8C88Tu4
w4l6x9MU9ISx0OB/n137PSASnQEnObMZh1BJded29jZt2stycF8bgacEc144hmcHdMleuc4X2VES
sdQH0hpso5A4MK+vpy4aFBKK+fiU82434DepfIjNpHGDRLe3bEbyGtOTl9V5qEsSGZrcqwbInQ4o
1bxGzWGvmvJTBdjSXrZeFjIzSxFbKEXAqIcwe6qXqyJrsWI6YoeMGLfeXoBfw2x/247jZee3sW01
KmJUdLCxS8KxtB9Tq7it6ulZ4+5Xrqn7nHVXqf7Vn/RdpgNXy9mPKh23gmdxmmqgCbih1TpNpDvj
jozeumlLpD2RN22VvksF7Py9KgE7oM7HiA9gUfdTN4WdY4gop+oLNexIVy6YAla5bmprnQzOtTkk
MqB+C8v0jkYwaUVvMkfeerhmAkqbJGHqthcKwCtAlCYCdHH/zczMS2zYW1w/ksivEcumJfBPk0M2
kwRIXCeRqbdGMCmYvRP1zex9kPAYoKRer9SVn/Lis9dQoCl7uA6yjsrQ96i2JWbvPDe+EbYIrvg7
T09utby6M3mSBO0gJYJZ06018wjSLvEDwmu1m4zmqddlFjWTCX50UqzwAW/ZyPRVL8uIW+03pDEv
FGdPpV9eC5WtleZbQZrkyPmkXR9YIr8qmyG97Gv/0Sr6elXoQ7fp9NoILU/tO+nfogj1UXjlY+F4
z4x1eK52xYzxBHjKkeUDqNcPuSrctdaxceNXtQCYHfiRwQY1QljdvrTylUjbZ33SL1qhpVsN2Z4w
K0fEIyzWb8uy3xcN+OncxUew1ar1hh5IJXfrCBzsuFnEFVOXWQpuUJkVu9LT0nCcus+akObq4EJ6
8+dF5zCLbR05bxHTBzYOxAJE+JclOWULoDWODBe8M3mpa4kdyB4Eo77h8wl8yWV6V1v5jcrYFZDV
fqA74s7lxict9XZFBayXhncdcZ6F8D+D6YVdC/AuF9AmxKxsGQIF8Fy7PQ/BKv/mNd3KTc0rczDu
NaUbodGTy5aTZ5Uml3Cku3WBE95OfeKFsjR+0DJ7TSo3mjKO47Upr42cgOORiRYRKK0OMr3PAXIY
Pp0eko9oBVQ5z5VKlmkgqg2bovfXoP9itMKRy9+7XzP/+cHlz2ytHrcbz46FUKC+gxpPrEBvnk53
+sg0QEzbh03ObIsNGuT7Vn7a8H4RPZ+vdUDwzs8b5AnmV+77v9/CKaBmnFDMNRGWAFxRowkkEFJG
diY3cGS8ADeFDzg4OXA6XXriIEhFmNJcQNxAYam77wniz5LdnR6uIy+id40spojwDTWz7OGmr/LQ
MHiA5RnYCTKd/F5HMO50a0cH76BL858fTIF/j4Y5f6SDdhbvvH+LkLJoZZGVcq3Wz6cGbAUN9+u2
W9vQWqTFmUV8ZD4fdmX5rJNVT/MSQpaYdnlY2nVgjt9Pf5Rj8wxeAeAdzLgwuHu9/yic47gc9dqN
3ay8BocvCXDf2nspUcE/a2gxXsxgXZ5piRMneXlTIfXRTV0TJFmzO93OIqn2tkQt4CUB0fVM5LcW
HWIly6oWqKXY6V2x6Qv+JKV/6fsdAnVZHfBRvDp9/fLW6O/g0BwcQjzmVHDoL5HfvWqPh4fw//8d
HkKeYWbeoFbQQEna3+Eh8w/sdRDyzf9EeMY8DA/BFAcxGyi6wPUFIOEwPGRib4TGx/XgjoIT42fC
Q4uV8JaNxUYLZBcUhShBXkwcINeqqdCVHTeJvXaNFy3rQ4BKz0QnPrYCBSoYPChxnrGsS2TKpGet
Qk7Fin3WhdQiiIJfIaZ+ZrEt9g30xcdIESTMIQ7DNQDDebjVZkNhqy5r7dhPnyd3T5EIOPjIRy5c
i5NjbgC4F4T555sFvA8Xe2ydDonbpBqJO52GRcp3InVjTcP9DwoeX5zTrczn6kF46z/NQYSDEBK6
tARTQGPF6jSrrBhiosDpOuSOVVBkBrJdW+7fUEArGRJdp/t45FOhj383uuhjRZMkHfreisviYn5M
6j3Zanp7prT1yKeC3ROin/CRhBzZXbQi7QYuL9A0xXo5rcZy2BXcP7MlLg7et9E7bGKx9Y6G44DI
iY40WlMFrWXogWqaW5KP154z/Dg9aov998/GUIY6C0p14JMWy6j3JWWyz6w4zbrIRUraQEbfF0/9
YG+F/WwkZ9o79pUAOUZYF8cXIsTLSBu86KHMwNTIioemfoGxXuD8vAIFMkJ9nvFYUjgnsaMdLqcK
vNXUNIT9Nv0YAgFCNdCWnkMjH5sKIG5AzImza46Iv28mH1H7XHWpFVfE36VcftU6/+701zk2Wg6E
NNiEMbM/GNnVjgYtboKvg8TTxq7ZPiEA73XnWErHtofDZhY9Ubk2DYZe23FWfuWVG6ou3WTsm+Fn
a05eTnfpaFsQ7kCmB0UbSCzvR63AiKZ4/Ztxibd3Z023JdNekHzbjUhXCpiN/8K2gHL3v9pbEpww
5aGfKVxsfb25bZoaGc6muCJj8eV0v4yPUkwcbCa8N2HAhcm3nNkSmwbS4w6k2bzOVqNfvNq0vO5z
dumJ/FXPyrXuTdsOwptAeulta7S/0tXDX2C+H1qv43RC9hYTUsmtW0gjGvzuUqNCW53p6/yRlhv8
YUuLFTZ2taFNGo7FNK9jarWXpg6uI5Q6kTuQh6xLrszUv5oKIJ0tfboZfYeG1QA1kNPfeLy54QTR
atbU0DsTftMN6t7s2nMawrfn3YdfOYOYbOwCEHnPC/jgBVObrcESjWCvDiHjeOwvEWWrHmRwg+T+
CiGtrflFAn98r6+rSNtpX9QTf6pe9LuhCNzI3ZVh+fO3CdzdoTiEe4sDweFi2PySceBkOdIMeIQ0
vR7UI1Q2zU/e3d/29MNmFv1uLdZA9iogVNPItXTclVdJf9WWpN6cngfH1jKkk/DXwY4OK97FZk51
UJpzYCbj2kQ+gyNU9DIhHNUO0Grp/pnGjh2Lh40tBo+3GUug1bBiJfIV9uPQrFlApb+Wk35mzzje
FLSTDsIHEBcu+tUh9cVLjn5lzadMvyj6aoOAZkDsJjo9gMf291kPOsu3oU1bVjfBs882FbJwcdUX
e8RIXj27+Q4ToDOq96PN4AYPS8zZsPJN9HewEHxqgHVfdWbssms8IEJNjEFtXZ3uyzKJ9jbtfOCD
sNuCd/eBBJD6busbvMexS80bULxXbgs8AxQ0u8JPzKCxciSl7C+jb/OgyoxbUF1Y6I1lGUH/wsKU
Ip575ifNc2K5A0Doj8FFnhXMxsVK0LgEaRnyNgS3c+QS2apoXUiKk6uMeXnYUzqG1GyiqpY7iZ9X
cyeLSj4plLxAFXT6x7yZTp36MfNXOvgKzkCniuGiDlFudmH01qNhZbeKDw+lpzaiJTsQaKOytdeO
yFRgqGlLsnGV6eWjNE3oDFOur7hhwpcwuzQT9tm3myfHKm70qXvofb7LrfRHb9Jvfs9Cx2l2/uju
C4AJi1Zg422tM4fAPHanujMvooPudJWj5fWARZIb9UWGMDt83IozE/etnulUI8u7cDFBupXlVkx9
R4WJW2LisjoPqIbF2Vnmpd1o0zbNBqQ7uIGAy9DcG8CNDFSs/bHSVlx0JWJkxaM/aVM40WRPWj3f
2rkAZRp6oULo9yUfIgCdESgX6jp3cDQR2T6NbhfRCmkK4SBVYWxYTlfZ6N/6vXjU0uQ6J9mmNfim
sdJ106tblkM5IxOxH3VHBdLOrDCvxsvU0etAYW0ESo5X/pRt/RS6qrHKZtoU/a4X9icucBY0rfM9
SZtNSb0hsGt5Vdnkq+1UkCS6FMksBwErXmxr0/2ROdqj0XmXsFj+wYWTBAKFH1y4t8w3HsaJZhHp
AIf0h4sEecTR9zdui5SGZ6ZxUw115FrJhZyBLmbV2kE6en2gBGSMbWNtJ12/6Pj0XOTWTeU3j32F
AKPf28icya0s/d2Y90UErPGNLEdcGNtV1rmPQ+ecKxA7N78WF0XlpNA9J3gUW5RUyEqNyJU16c3p
RXm0EYTRsHnhXIYy6f0kbjQrwXYAoDGw4w5yeVATO0lzZmc8ckzORRN4IczXQmjI3zeit72jteb8
vDeAKWZaUPsEie8qVMiCN9bz6S4dbQ1CClSMgIkMtfr71jguPELWoxn3hXZFJu97VUoaSJRJrnE7
LUJuk59/E9vIXMBmGZWbeEYuvlTDjEozE4KKmML+3kLpqXJx5vB/u0osNgIblaE4i2fTdXNZ3tNz
vc/6GgoNvaTtOnHtB1uRfaGbO1x521Xden3Ia+eV1oZYIeH0tWnpfjKttddZt6jxjJuC3kAxSiOV
6SJM6uqeunqEMtF7axBb1VZQuLd2FyR5uu9ZA4Yrgx6Fm1Ya5U17UxhDGliNfue2WoQMEo8ExBwE
SbfeHlYpB4O1hxqR1SIPhzp9bBx9naRA7WYWVL8pJBv5VZ0Di9QR9Rn609esqq+7wvDCgvBvdmvW
Z7bnpZMUMh4I3qGGZk6voFhuqZ/Ky9xCzlSi1K0dSFh30E3pOQSemKrX2pRsR729sJixh6j0Ccdh
vUq02l0bg7NmVUYDXVQvbBQZihKhKS893Ovqqs5+bv3N4V9EF1F5iQwQ6mGWNy3htdBN9uDrWl15
iVK2T0nZfTu9Hoz52XMwdT60Mf/5wUGFC1GmrMSwYpM5d5XHN0OSPRppgnlaNntt8nDcu/xhMqtk
VSfuviL8q+aXZzJEy8qKP38Gom+47IHX6i+jEvK/DiW8uN5++CWLWxEoTrxwa5yguL8T3MBIC3mS
d2+i8qAl8tPp4T/WGGAnbxUsc7n4YvNjLoQpvYYdNlfViqdNMDRqbU9VUPNzYdR5Z1t+6MOmFh9a
8gQ3EOVYsVt3YZrl0Tj/O//JS/vb8CGOjb0VHBndfcMeHswnzhMoj2CgHnuDwHGhQyKoud+Larj7
hZFDcB3BdB1lR2/z+qAdNrnDYKHiIS7q8d5AyUXACW4uMjfC3FdnVsniIHzr1IxznYP3iOkvXyJZ
wdOedboRS2K8tJOHgFnnnlkCx6YCYmImHjsIyHyINZrewDStxLzzXNSiudhknEndT9Bjm7YUwenR
W4Qo3jrkYtdD1SQCtvjH+1VfQ32gjBZfqUySPqCVu3KTbmdrBMLR8qLuUHZBSWbjCmStT7d8bCix
xpGKmUWNSIS8b3kSsnOgdsM0HMl1SdVF3/FfUKq6HoKjEFAgymkvmmCQ7eJCg5GUkNZkrAk47VAj
ZZ8Zw6Mf7KCZxe07oWUBKQYWFE+7V43zSEdRRinllkBwdHrQ3nb65eJFlglSU9QrusgHvh81o8yh
FcFeHeORvzL7ykb9/1QHbEi2Vttse5mnoVUlF2mKkpFquJCtvLVFuu1MrUM5V7l2KwT9K+Jt8q4b
Iii8qqDXEUD32+zW5tbt6d977CMjGoGbo4XiQ4Rz3v9cpkrOyYRtDVHOC0uKC2XnZ87GY6N/2MTi
I7sU9sZ6lSCLQgVUO1du3UY60InnJtMSW/C2VFBfgJsVwa0Bhc3v+6KbQspJcxHG8apAljxo9U3t
zu+5OrS4HpTFI1Z1oPksPD2IS/P9Dy0vduySDRQvWW3E8Y++FWPYyuqRTh1KRPj3RtL1NL/Tym7H
mfg2eFMf4a3/qe6yHXflmgqKWg3y6Gnn6mcXWZE/fxccRMCsdIgLC+n3I8Lc0S5Yj9smsnK3TNlh
Q5yNKvwrPTeus2q81kbnzDl57PCCHByyKPDHkBtdrLUWEuJEJp4Va1YWqPQ1LVG5VJxZ0Ef7ddDI
4qaOMN4gKgdTqkQNncKTEKVloVV8NQwoMstId8+VWB/tFUqRHVCSkEVdblQaZQnXKmnEuFwGKC8M
xr4PSsgIT0+k+XssNw+UCPyvZhaDl7ciFb6ajNisH1l/ZUuEm9K7XH+ChiA63dTRhX/Q1GIIO33I
B0WZHUMOH6MyaIcCnjNT4XhviDtj6pCvXYo8LKk0nliNEXsZZIp99jm3813K2Aa5s41WOWcOk3PN
Lbay0ahxyUkxKbwUQYr8toYweH6dosAW9Wg/GQOflxaQHi6eJASqesQ+3y+tIbebrE6xz9uChka1
a9BKbp85TY5MOyRhgOXCmwICs6V9QFu1xVASdCmH/l4rCIp3n6lmnrnPHG0Faj3ULODRBOLU+67o
RW/0IuF6XJMiReWi/pry9DvJjXPp+7e/aTG/Z6oL7jIIr87FOu9batOE9dymetyXpRtUtX2ZVxoU
6XzXIYtGtPJq6sVnW0sjHckeytXOEgJmESP7IifLDzxaNdvT6+DI6WTDXgkXDTDXcGwstkiRor4x
rzHEpN2XZlAaVw19afuXf9DK/KB93/Gxb0YqUXkYQwCam1un8SCrvxvYw+lmIGY5sgrQHw93Nljs
I3uyuC9Ciu39T+qubEdyG9n+ysDvArQvwNjASMq9cqkla3shsquzKEoURe2kvn5Olt3tarvbfe/M
wEA/ZpUyuSgYDEacc8jBNZ42xMknL80MD1k8I/Bw57APZi84A2ElEU0ob0h0nZ+nt4uKR6NL1GB2
i16YJCWXC43p5Wrj8nLJcaHLAcBdbc996CctMk3cJcOtyNnb/chhALJ0cLk02blcnwxG9PAKrKkE
gZ3d6lH6q8kuipm27fKRZqCHVKHdxIX2s4Wh+pPM+JmE1IptYj5Wyj3i5uRpEYXMWXUZXdp5t8gd
vgjC9loxfVFDoaBkg6+NWJg/S9W4CWkEsNem6pPJkcGiiNrdEEQ8hkNol4HFstQCe/iqG6DhlQRM
2g9aKG89aGBhWigYNdoc5j73RGJbisUBK4I7q9LGouLR3m4yubNzINktNr3WOHjEYuJdSoqIb2qJ
bGtOTCNxXKcHnHwA7QEoYDGA/sR5MyJBo2HIVj8uSdlWiWH7/azvnSGx1FDPB93RRNlgk/fcf6Zd
vRYw1bhm3ZNXgS2BdOvDZPc7XUnscbyxklAFD67DZjQIb0lgrVk3OTGyPjcsMD/6QoGvbAP0H+gN
1vSHJiJr29LzUBmJybLFMFY3lj8karLiNhMrn6HSOTSbaeryWZ1peVcw1DIm5zbIsmNFyY3piWHe
i+Em89XOQgTj5CFPLuJdca3qLBah9mIvG7dDSHdOT066LbdITDw1RjsLd6DWQOrJhdTLQBbFOL1M
EzkMdntLSfEw+ROA/NFpzJB56tXN2OWLHHtSYtLJTkkGmqzrAbhcWAlA6hCKCMld7RgIjsekt700
4tO8BdkWdLcZ6GmrIJLzWgBjn4Gj7wzjspJiGfjl0aLgcasqes0D92PD64MIuRWj3ipjFNwXfVAX
iSr7g0PDOec88aXc25JsmmkCJ2p81mUF8hTlyQXOj/z7sgvlHOTgtDBRj8ypm0SBmaVmFUKpCNJe
5uhuaeTd4Fy9HOpwF4ocL4lCycBxFAjqhbgFf2URmO6hqazroisOqO8ieTesSViljrYWvMWN5WAA
5Kp5tkCzya3gAxu9mROx1M/ZK4Dfdly10w7F+TtPtK/NQG5Y5SwaqkWS0WqMvcmbM78xsLCbp84Y
dqRpT7wYMWd9k0zCQvK2DjfU7O696EIS4N2VZGQRBXwXWnTjhdUsBBSEE+NxouTaq3szdqAWBIoH
CCOhiB6HuuoSo5ANYLxNqplztPILq2TM76y6mBlWsa4y66gUh6JcUbxWJTfvnNoKkW4ISTo4/quu
xNpoyXMoEC82wNIDaBXyLWVqXTh0TjN6rgJu7u1J3CH51idhzhd9pcH/ckwRdwGZ5XW5NKV4chux
bQcn1RlZ8KzeCY3Efumv4W23bk5vMic6KZ/ddiawW5nmaTNqMHDcci61mmaDo5dO02Y7g/ZbTaq5
NOXJLNVMifYWEKqryaaPYz8s2BSkTmbAzoRYS9OMYt1CeYpY4HRVVy7jGwnCTe94q0YKTFlA08Yr
HihVoF3YfkJojt08M244NbZK26uQTDeW0+2Dzr8H2XLe514K8bJrM9NzEeSv42BcM0ctDebs3QB0
bcdVCVj826ENDsiBzolFD73FinQMsjxurGwLfb91wcWyohXIK3RZlWTRTLqFBRKA/wkBssKXGyXJ
x1wUz9QqjqwLd8XED/CNs2nEVyokpQcGVg+8Sq79BsJfyDZoE46xJPNyqHc9tz96QbsBtx0KDWM2
12bhx8pssiQIsBDyzO/isNM07YooNfX4QZrqynBBjRDIOrOWA+uoEszBnR3SbTtZDEs9OCjDS8up
fDCgrQfeUPPga+NYesajJeVWhQo258yzwHsmUuxyD2h4twvPpa1vc2XdSZs7SA/bYQr5jJmsmgNq
ug/U03Mj8q4qbzTBMLGejDCPEkcbPKkNb56FUcoivQyNFuFwmzaDuAnLYJF7BoN4iL80jXBlC2PX
mexgT/LBiyYeC3N88SNDJINf7wzWbTJTP1Ql/ICU6sDH9mDl0XU+QnPh0LS3ZGDnug4Po7DmmS2X
Q86vJuHtipJe+RHUUxr/GtWJuS7NArQs/1i69dbj4RGKe9twVF08YauDQMsY68J9iOwBR0w//Iir
gzZjYO+ElblpFXq3Zt2/KuXf0R6EJlQLsOmSp8iVV3kI2qnvjvvKDW+gU4NSurgdRa9QQfQW+Vij
DNrvUak6ZoZ1iOpwPkWw5ZA8tqK7mspijxoQBXtEPJLJPEf+dPBHsXUmsaqNANk2JWa1K+cmepZV
LSiPXbMn9rBUFFo8DttGnn6AspedRCxcyEtBvazZSz/Ue0uIXaScKPYKe+EZ/iLKS9icrB7MqYEI
GPhccd7xe4PzJ7cYluCCHVAf3daqOUUTOQWt9TqV7QpHgF0lBsAOXSc1ukrEVHpPrcUWVYGwBB/6
1B3DRceiQ9a6q5p7i7oWVcymoospr4ok0yPUXhp+i9PsfceKMUZOf2dlNrJTldzYDGNx+cMQQfmk
ZlGX2kV77WGV6rYQM/EBqfcyzkF/XYXMwkorcns50tCetxeamwqCXem3EKXwB5pqpCWsaeivuqLT
S10ApJF3oCqXvs4RrUAfBmy2KR7cSxxH9FZO7NbTYDc5wjz7JazcpBCH60uGAnFg702nu5VIKCH8
2zg22Tm1uGt4ruN2bNaejfUT5Wnn5clYdg+DL9fELdx4kp4ZIzMD9m7gLZquEYnV4H0aPF9k+XRt
DGpKGLaKyRTraOT7pqR3huM8aJ3f9Xrc6KCbuWUxh4IFwrDyyRMVAItj+ajL+jAFxhUQUgw5Lbmt
JohyVAju0jwCVbaz8q1H61l+qSI6fr9QEBwpJrB+C1MvxxbqTF54DmovxTYCHUkbbLFcFpvBMzMw
3MeNJSFRE7AdK6xZ0fnjws5NEH0KtQf3HfqmyLK4RGyUNWE+PecGEiizxjDOBjHKhOj6KAv2GNHp
jjq2se9x4QysGGomRukd3KBcgt97FUE/oqubOoUWIGC5dTvNRMTGtTXWiEHzYwHBlgaQ55KXq1Gx
YwvxGoQxFpSWjGuqrDkbEc5JWT9XU3MM9LCYLL7M4b5ZFSRyRC27Bk2ZOYLOwkL2ayuol07dLjI5
bhTlS079rUMD1M+jZj3a4wZcpLuiH64Hs3TmOWB5M+h8sAtjI4ihBTcnrdpUJj82eb3ORadXWSbJ
Mx+N8SMo+OJJNnTe98Bt6RqypXZk7Io8WgjPn5OSInk5PigI+4DKVpBkCuAHGhFNSeEHy4D27C5r
zXIVyixAGDWSuSWFM9NeCOcU5d5OmV0VezjrxdyUdprbbRAbqEQgTA7XRQsCm/KsVS2gWuLrwD5Q
2jYHS+ZTQmx32pQ5TH9Q/pCy1lQJz6iZkLE2oHpjv+Ag2y8VB2iKO7U58/o2S4BDuycmOKqhbJ+g
17GGHoEd9xB+SXM+slQxnG/sSlQJz4lIraYbZq4BE3N7sOBoBmK1knxnumQJUPQUZxX4t7yFYrnD
GglO8AUYWz1NztjMkMw4ERqezcEG3ALgjFkojCnuOjuMQzJi0zGRgQRMPakDdd1kcK0o3D14TnHf
O7CdAasqojmLeyc7dFBMmpeln2GRD8GVNCeYmPSfjKi8E/oiH9Q3EE/i/sHBmWpDqOU8FiOFgoAl
iwWLvHlemXuqmpUN2TAujk5mL+rcPyoOe2MSbN0CrDcaGAs2kmeGJ2N5kXhBQajOFnbIulf2pgPT
XSRhUNPC3prrgwVy8za8iMYEF/kYbIqkSo2wdu11xfpuXNSQPToxYhl7c2B92sriWVnFfemHegbe
PJoMm1njqBcYc5tA0ok/WWPVLnK/f8W6no9jeK8zquPIzPaG60EEtoN120MGITbHPTLTPIa+Ab6n
qW4Rv29IkJE0a/0bo5ru4Kmt1LKdud+DPsatsE87BfGAyLsHBGtLcNRLZTXZMbF4NvdabB9dIM7E
trqkLugEkSqa2ibZuz0gKSMOHklkZ7cjNdfU8heZ1ae+bRztDr7Yr+a+SVcuJA6TYCpP0shm4+TO
xioXO7h7M+6q4JjpiwpuSJ5RyYhi+GJ8qsN9GTVOjIAFGwiXB+jjHUjQrXVnzs3evLdMNSa55T1G
CkDlqF0qAv2AzF31IEiBb60fK4tAfnmQXTJMNEw8SbZNH201SPaLyuyaNSlHL2lbCNwFBZwcJOCO
oaWuhkZdtw17nnxAw0DALWaK8Vez7410MJ0Wy5rfV1WxDzTiCdPBaYjWIL8rnq1tm35srGGhLLVC
TRmWBu0VxI8+TYXnkYQrmHxu+xBLrZsZjko08VsbJ1PYK8CTOAfwSyW2K5owaSqFA3VfGts8l7uq
AI6Ou+EeLvbCpPYfmgHyY4FVDyDPVmpPRg/M9qxvIYzVGtALsXFKKyNz5ai+Qzm/K9MayqwfZDFZ
S2gu16ms4XMDXa6HEXPcRoGcTZH9YNR5u5Kkr9aRZkBZOV2/KiUWtqUdnBmZCR8p63PTag1z69D7
MuIEcAIG0S864HDscIh+JQF5LDv4yN4z9m1TQWMhV90Wm+bNWCKoM6IBOQc/v4cMZfXcuJSubIeL
dUOsZ9Y4TtJNxE5DEzZtl7Wa4QDhHPPeVPO/Tvt8pUaI/IoToCoPzi1ucPwyu9RDrNlkBbc3ZaSe
BLOvrAawKRacOgE8x8RbCbVAzIN1UVR9a/oHoKD91sX01J1mAgJf+ro/N/rm3Pa8+yyynmSMf3z7
Nzu3/58HPgn+/PkH/nF+a2318eefjAAavag3ATX8mQL29oU7Lc+/9uHXhy+ffzl9LJnAjtU17KWz
/3np/7v/vn3GWfb9938b4p/78NXeffrjkp2bU/MCTOVbR3/r7+5Unn/+aXtqP5y+IYp/ufPz9w79
/NOX/X1nkX/VQILX8V3Vprd+XebkP27k/8T++981852bBP7bhv7FP5z0p8l/Z1gm1vSnP/8X03Vb
NYCAVuLTT33Rgo2E+Hfe+tfM8Jcv7PXN0r5cYd994PMaPZwadOArP/H9Jz6Z/Fd+4s/LFKBxjPUz
p/StQf3F6vjjRH1nzt+1+ul33k3tm1e4NPfb9L17+o8zBU+Alf+fPPC1UV5s5q9G+YW1/ZhD/OIG
kK+8yG/cAfKDDhZ++a/e5++DfceF/kGH+p0F+pXd5ccc6GWv/at3+od9+kcc5Gf/96t3+8oqjdlL
xf9xc6bs973pKyN9N1PvXOR7j/sGo/77PO2n5r45sANAyZKJU/vl1vpS9aK7hKi/Dvjz+//WqN50
TP/GYX1q75vj+lfLTn8cEmIfcRbd918SLoAIUPb++8bze4PfHNCXg5EcYqO/juRv2rNxtzSggFCn
DC7gLCBlLgoUn+3iK0tmd6J/eAO8ejlxnH7efe8b9vTbaeWztMb3x/i9JxCgXR554edT88u/AQAA
//8=</cx:binary>
              </cx:geoCache>
            </cx:geography>
          </cx:layoutPr>
          <cx:valueColors>
            <cx:minColor>
              <a:schemeClr val="bg2"/>
            </cx:minColor>
            <cx:midColor>
              <a:schemeClr val="accent2"/>
            </cx:midColor>
            <cx:maxColor>
              <a:schemeClr val="accent1"/>
            </cx:maxColor>
          </cx:valueColors>
          <cx:valueColorPositions count="3"/>
        </cx:series>
        <cx:series layoutId="regionMap" hidden="1" uniqueId="{EA211BE9-B9ED-4D19-AE7A-8AF169945991}" formatIdx="1">
          <cx:dataId val="1"/>
          <cx:layoutPr>
            <cx:geography cultureLanguage="en-US" cultureRegion="US" attribution="Powered by Bing">
              <cx:geoCache provider="{E9337A44-BEBE-4D9F-B70C-5C5E7DAFC167}">
                <cx:binary>zHvZctzGlu2vOPR8Iec8nOjTDwnUCM6kxhcERVIAEkNinr6+d0n2MVmqJq8d9+EqrJDkIrmRO/e4
1sJ/PUz/esif7pvfpiIv2389TP9+l3Rd9a/ff28fkqfivn1fpA+Na9337v2DK35337+nD0+/Pzb3
Y1rGvxOE2e8PyX3TPU3v/vu/4KfFTy647+5XZZd283X/1Mw3T22fd+2rn/4vH/729OPH3M3V07/f
3T8WaRmkbdekDx1598dnu8d/v/Ok1kJjRIh499vvz3/WH190cV/AD7h1TetiV/6v3/p033b/focJ
e4+1koxLIjnVCH7o+PTzE/qeac4kl0IjRrR891vpmi6Bb6LvMcGIavh6LqgW/N1vret/fETec0KZ
1ExgIbQm5D+eunL5DA/0H9/88e/fyr64cmnZtf9+p979Vv38qsNJpdIaESEoIppyxTXB8PnD/Q1c
Bnwx/j8Mt2RM4nkJXTKtMlubdMr9Mlv8RCHftZVxU2ueeemESfaGSfD9c5OeN8c5W4YlFMuOdpNx
UfGGBXDOq4eiLy20feXYKMACdZeju/fIXo93rx8CLu1VE4dDPvNbTWkvueiWsEiTr24eLlRSREaU
xVniitXrtk4eR1JKJVEIwvLw+XNbhHlSpRkKx75fyYH5zkuDSSb/wIykShAkFUUIQzQ+NyNKVnFJ
IRQ4SfyRrvs587Px6vWz6Jd+g2hGlHDJIboh4BRHL40sI3aiaksUWpfu47beu8y2hmrPnzjFxiPt
VtXeV6+fLl83fBR1vxg+CvSCxJnoRr6EWTkEUZqZpnZvOPAoJn6aEFIRhMBRmh/d01yi3tIuRWEn
7hW7mttpg+YyiLLPrx/lpA8lE/pgCEHpeOnDoki6akq8JaxEa8ZUmtS7qQq6pvPd5EnjminIuf+6
zcOzP6sTP8/2zOaR+wQic+zZGIWCz3fSNqu5bO/aXPwjMwoTqaE2IXGUuahCPM9asYSz0GfOZVcO
d3s0utt/cBrFNPwigkt9ZCYuy1i0Ti8hWXqTtV+HrjN98cY1nYw4pRjlGiGGxXGdq2onZEuXEI9e
wAfp5/XZ68c4GXCaU0hYphDU8peBoAvmaTJDEUry3jPgu8xPM5qZJbPWj0V687o5fHji4yCgGLoE
hfaI8aGTPa8QU5YvcacgeVmTfUBT1fpzEj1kDav8WRdFQGlZ+v2k5V5x/H1oRwhP1ezs8lY04lO+
pUQLIbkS0FkPbe1ZSRRa4jqtliVEQyx83Xm7AdLPjB4efeqs8HnWpSaaK71q7HSWU7kYxiBjZo8F
Udu2RkT46XX3nLoNKNLQtTmkg2ZH9TNKXdqLCoKK8fkTHuW1KmVt+sy7Sh2+eN3WqXTkCjFNhRSc
saNSgwsyaM8lKKTNNUmswd4Zj5u/nYyEKHmoMVILytBRj8NzpyNVIXByOvq9SoKKfCXj4989CRhR
9DDOaCyUOIphj8ZRgwV0nS5Hl3MxrAlNd9lM34jdX2smITBjMYw4zE5IHp2lHLlt4gySUXQNMkPk
clPGzVnB4/MMoy+8tc5oZK97p/s33PhjhnqZNoRSBb+IYlzo40JAy5iUHoJxZKjUU8yq0iztZRIP
uVGF99GN6F4vojF56q46F7cmtfRW1OwmjdC3HEWfG+sFjMlQoSTAZNzQJM5WImsTk1UqMa/fh5K/
xvFhvMSUCYKlhIt5mVvlMnBaLdUSjlgkq2Sc0Ra1PDM6bvdZWaz5nIRYJrnRVN6P2POCkc3WxwLf
dHWTBnpeYtNF5U05DHdpWzemJe1H6IZTULh5W7fLJ0HGZptUYzAPNDVdamPj4gHtGw9RQ5ze8rov
V2rJzquCLf6UTeyLaIZxXffD92wozrykrNY1aaQhY35VpTZa0WLxCkNYMpk0LfIdn0rPh2e2O89L
ct+W5DMpWbuKURqvWMHZStGqMl7hvH3OPLKN87Fc6X7Iglg11q+YWImO7ZpyCtueflzGPvMRT5DJ
xwmqLam+tbpFu4GxM6/HrZnL6azLihomC0+YqMhK08bSGjSO62RKZp+INDJdLaNAZQ4bMjXpptHR
Q2qr0ZRLsRli1/qcyyxo7OB7Nf++WOIZvJD7Vnsf+dCFGgrcME3fOCWf1NLJtaokW82of4LRqTDS
48QwkoxG464wUWVv8UgSk8/M+k2tkVF6wn5ix/SyrdW2GRfmswiiqOu6sKGkN7rQsVkaFJ2rtL1J
8+YxG9KPrs+nNdMweLqsyIO5ZytWCzMu84VgeR6UUFIV6rcFEbFJIuKrKPfn4kEt0d6l7EZO9VXX
RtdN2Ucmq6e97MV9ueiLMaLLOmugUo5q2TSjt8BfZO43jW6Mq3Dne2XaB3kX3U6VQ77ExQUEnzXe
qGKfyuR6cZVYl8RrjBiJMizFNwlrxv2Qi8aPE14amDPlWsjJ+mNRdZsoLrqN54biOq/TeDJJygaD
uUOfokaUoyH1pHwyFv167vLEX5SVmxR7y00cj+JWxlp9wxKTynRWekvQIU0Lf1rUcjbRdlkzr6Vr
om13UY0xPneyiPfjkpR+h3i59rhYpxG+bHn6DS8qM0Iuqd+jxjNSTulaVwn+Dqkh1nM5pybWY+xX
Nm5W8SSRgSeDfOk7OFMhCp8hTHxS5t71mMJf+naTlf3VnE/iaixgOCwShvxD5QuGrBo2eqryO8d6
ukfIipUjtDGceGexp3ZzilceODCYpzkORM1nI+toUyBx4YaUrTKxnDs6XaPGJnsoPp9VPuw8meyS
GSY1r99pkt5NUb4SsQ1h/4oD5Khb89ZLAqfEHePjTa7ZTYIc38tpLk1F6VNP+Oe5qm1Qj/JywvRj
oXm3Jkv6vYwXv++LPYEt3U+du21adpUpfAZjIwQGwZ1xc7+Omwx6OSa1IbYbfD01XyzHsY8r0hiV
YR/hBAYitFzZzPFgqtIznObn0ATmoGVkV5TLdzmO56JyT22KZYAH5vl12twmuqtM4Sjk35huVaU6
0xY8RP3w2NAiNxmKGUzf8Y30mjqU1fQhHuCo1m1mwc5hTL7OM7FG1DtfhPoi23krsOKG5K1n4h5K
VeyhM4um67KAGETEnc39tPeyoQxaTEuDpd6niS5N6Q2ZGSNrjeuQnyH5iNP+S3m4QRJ1AY+SHZnZ
dZpTSB3SbXEbKb9ZvFvi0GUn8V3bkbtJz4lBeF7notsPXukMdnW4LORsXma/idM9rbKzciqxgZFj
28dZMNj5HItiu9T5Hid0P9f5xyaWkT/3Y4jqYTFLWdx6oreGVVkMaZPe2m557HNy1zKHjCyniz4S
D63QH6ahyaD2uItYIOfLCJ3bPF5hK1e8by8aSbJgJl2xKaSM/Yzi0pCygZLS832Tj26V1GIJxjhf
x/0Um4mW64nzL1GtAtdPBreDqYbS1O29QHFQxLOfwSYkJ+J7WbZydecnS7mqvAcEDqUlMZa3wUiZ
KQu+Llu8Ktiws2T6JnAc9JKua7UY2Td+J2yQ0v7BDjW0ObrWLva9TlxAhbmrMnU2ZPZqsd3tKKoP
rsMrXTUrBRtt1lkYyHHglTjIWWMwZjDViKDK+TamuYmWyW/aCK4zCZqCrzqhTIvKyyURPuuj1VI3
X0XnrXhZbNsl2VQd3Td1t5LNYPqk29ZLsRa63+GSmR4PPom8TZVZnxC3shlZq4TuWEVMMqRflyG+
KIZ84/C4GvgM9b73MfQR2eTrYq6C1jb+5JGdzscATcUGDTe8xTd20DeLhrpcynMCx/FSuyJt6rdJ
8pHnzjDZ+0xXhjm6aYfG78fUNLmE49YBdQO0KbZRi7zjxVNK3NqKXT8UxpJxx6v6ImqqdTx9KyZr
mqL3azmYLB+v2giZeE6dkTEyLfucZZOpPLaaoJsqItdjOa0KGADGCgWYuYBG5X6Mml2XXjjZbCAV
zTQnO2cBV/I+V/PyJR+bO9tLE7W3iRwvRg/qr5s3kcpWRTletOns62hY5TpZVWm+F4W9FEniV7VY
yRIeaizWbVXs07TeTzOCYmOrb/PiQm9wu4YX573IP7nMC3IkVkVR+RUfDa4mgJy6dZPyTUczv4u+
5Op7QjKf5+yGWGhhAzdWyGDEnxWeN0vVnEkdha3VQZpktyP/WKsqSKGJijQJl9QzKM03C458lJar
gZa+UCk0Buib88w2eYXXrmVnmvfnscZ7WdOt6ovLpRa9SZIpdFkejmW7xvQGD581QC0Hr7c1XqVT
EVT0aZweu0r7lTqbuN1KQrYDKYIkKaB4xn7solWVw+0x6MdTtbX14Je9PedpbqTCZibUDKleRQnz
cUYCVbSmVfQiS/uN7B4GPK9gzvLb9HY+4BVDDstwGdZsWeVDA8Gfr2pAnGD+2VOo4gX1ANuY/Rw3
/lJx+FqyEsV0VigvNyOCb7bTRw+iomnOdNYF3UjNNDrnp6O4TnFumio2Nde+zcvtkEhfwj4c6WzH
2jYJAPA0Qqxygu7bpV6XkbfCHNbDaDBc2KdlRJCCiU2h3FI/6mF64lEMGzwMm1jrfjuz+mKYHYSo
tSsLN+IyZQYZrzhtwSx5bAa7Yw02VR1ditjVpqriC1qnN0kUfx77fIc6u4KCscrrO50+1WCvntzd
EsP/pdNWNiqgOb1TZXZTq+mz9SAdGEGpgdnA6BIq0GhRbGia7NUyw1xeBGJJjRppuLDcb6NkC3jE
dgSQS1Goy3QIxrEMi74/90oRJCOkvKKBx6jpMruaZh30sTXROAejiPZ1S68TmKYspSvV9PvEYoBi
uss4wZDj+cZr8baaK9/lpUlauM2iuhtQ9ug11vD8qYEZkqWjyalb9YXaLXG1GqJumxOyp4J8tS5e
0fneJbAGaeznon5iXcL9hixho7NVHpGQqjFwVb6hDO60UNdNVj/hJb2wbtlnur11EzeJ6sOk5Ou5
h8caYKjED4JMcIU45AKeyD3QIf1cqvkTXxYYuxejZXkuxuQCWsRWDdFuVsLkTbaKaLNKFex+nXfd
IrFukAg8PpynYKXsvyBljWq47wZ8gWQRQERs6q5dRwA4YG+AyQMpX2XcF5MHwEOx3ELVC6KhqzeD
jndKV8RvvOhRO74aI0m3uOoCWKv5Jpo9Fbpa8aAd6fcm13MgkjoNal52/jBQ4tsIfUcKqtGSG1w+
LN63rHhMWOrBYGvaCzKVt7Lezk3rFxnaZKQUG+thuLs5wYA7sRBnCd7XRbVZOOyb2NOJUQz3Zqgr
6nNqc9/BWmJkN+eBQjC7Tznkoet3gqMdLId3ro/Dcqmpv0T9vsJJBXmvCiMo3ysRj8ZZ9AnPiTal
ba9UE92mTIVpxB9FD+1c9X1v2n75uKg5XGpUmhmNFQxm5ZoV7RIM9fwdzymHg7qgzfs11/TaufoG
hl0M2wWOTYTVB23prpw9+3PX/f0nb3T1cwf/yYY8uGpu0jj5gzj6zz//+84V8N9/Hb7nr/95YJ7+
+tfmyR0Yn/b4i158D5j5w+6Br3rxj1/Iq+eU0v/thy+4q9w93OdAiD2nngAvVZpxmM4kADYAqAAx
9Ap7dXEf37/57X8yWPQ9oCcMAR7LAG46ABh/MVgYEH2tCGf0YP05gwVfyQ8Qq2KSAd7/F4NF33NF
Dtgr/FCKMf9bDBY9wN3P4JUfxxaAflLECaOCH0HTqiSs7VB+QCVhT5nSeDybGnulo+QSe+MHDgUl
sBZKtIiAoYF26gPcRYJ8ghFVH1ZiJi2A513JfdbJykSJ4puhxbe5gD7VuqjcqqT52MVNuyIAfsbF
OG1x5xYzD1lvuCecP7WLW5M0uiUFd9c/7uX/dZSe/0msHofp/+ex/IKHfR6Rf9CwVEJ8vBLIJn1w
+W83T3F6kor9+e1/BjJ7zwjDGJBTaNUEA0r4ZyCT90CCMgxBfGBiDzDkn1Qse88RxhSYN4YE0+xZ
IOP3kgA/iyDfFCdA7v4dKvYI04U4xkCNMQ7MBzATSB3ROpZVTKtioKGNZpOlT1nPAdH4/sw3f1S8
53zvAbx7mSwA7CEA+JgkTAGK/xLciyebxTnNcCjKLjYzZecdwPo/6+qLsvrcyBHY+uMkkPGCE8EE
YBBH6DRQiyOe8wKHbb7FfbmpHfEZLF1Df+ENH4qiv82q7evnOuU8uDcFHsScgwNfniuamiXjWYND
qz5kisHu+TGOyBvnoie9B/AxJhSKmtBHB9OVQElMaxRy45mc+O15Cdjaurjmn+qvgpkoW2lA8Fof
f+tCsWNBcVbvyBrmqG0JKIS7KfsgS0x6W36AP5oP6bgG0uKNpzzwDL9cMcSSJPCY8MfRQ86MF67O
GhJGC/ngJcm6ar0PrMuXTQtjxqpMk3T/uvNPuuUHBYUgcyQ94oVi0lA39ZaELQPcpCA3NRrfuN8j
UPpnSB0IAqDSIKbk0f3aGsb6JQcTMG/cDsrFZigHB2u8bUxUj/UbmP0pcxwSUoPUAnhqCX3tOb+k
BzF0WQoDNbXdd2xjv4eUaRn6ktgo+PvOkwpBfVFAgUBcvTSVt66DfWemoZLxXVc6YgSnH96wcUjr
45hQmAmBQeVBoYy9NFLkfJqWNqdhLFEFiGZ5UUxzoGy0GBEDU0Zq7pkm7uugbsetLZjwczJM2yKG
uMWD25eSfMosOusqWRgs2vvSsm9xp89snD9mY4sAMs4D4vWf6moc/WIYPuQ1bN0ljh5R6cECg/C4
y6Q6r6PyziuUhrvLLtwy3pFB2cDSiZkUtbWRSXo+DBLAc8GuKuq9UQBPFQqo1Qc1jgYZAjrKjgEt
GUsiTcI4qr9jktUGz/2lV87ZG2l4KoQU8JAEJD7QHvTh82cUZbPEDbcjlPN5sk9t1K6ijH2uh/FB
duyN/DumQ39khwZSiwJfp4AHPrreNO26gSZgS1furOrnyuDURYZGdbZLHXvy6vwiYuVT08Bwr/i3
ampHE5NuMTS3Cay19e3rAfejjxwFHLCSh+YrsdIg93h5+jFic5lGHaxyeGiDZBqFSTRgOAvSX+oC
sFld5Fe9AD3BUOJNzxu7UnEbvXEHBxr4+CkgW2BAJaAs+0VtMiPXKMccCTtebfTAP1UViky+pGGX
9Q90qb4KL/v2+tFP3DvkGT1QaDDfanHUYaPGCrfwCMbROa/9RIxbhYbugKreTW0Tvm7sRDQzAeUJ
Rn/4DcP/SzcvKGn6nFoW6nLwM0Z97C44UAmvWznRUSSiIGGAGEPAZB5NJl5kK9tSKL7gzE82W8o1
BlmZyexSmgFnV1VUozekDadMCsQ4Q6Cag3nsiOB3HoWhvppJOFrvgi7qsci7zHQa6zVsKdZ3nJ6/
fsgTsSIFMN1SQH/H9NiVZV4mRdMsIhSjbDejdZ+6Tp9rPay8KgEd3Nw+ibF6I1hOHhMik4GKAfwq
ycv7Q80ovIY0HHi9yZQl0IoagDRS+L1MTc3uXz/iYb49zgcpDhMSiF4QxT+o32c1qZrzOIEvEGGq
i9iMsX70GGD5GQl7LTZZO28mABOJKq7aXu0S1Ti/UQBqYW96cK29jj2XmdYOK42KGxuXV7LEb7Xe
k/dADlpE0DVg+P3SJaPusrIbExbGyRDIBdoPB+Sr/TROfNvyexx9f90ph593VCOkApYbK9huCUNH
kVaXuPBIRKFOW/4I0M+uT9vN6yZ+zVLQT2kQa8C+CyvqsU5ncKyyDbU09Moo1CS6LK17EBJIntft
/HoUkDNJoO4pUhJS5yhPk8nyfkgO0RTfL3KfibfEAb+GKxg47OxEcyFhNHp5N1U8RbKOPRoC3ufb
2O2A4A49bwTeGeQT7Vt97YTfQDIL+c84xuC/o+pGKCEwrBYsTOyHuvoGg6ER6Ze/7TMQO1IOQjpE
EBVHPut4TQSC4SNE+bIC5nRnnd69buLEMcCE0AqyDmbJAy7zfBKohAfbCSDjYYvchlflPqK1j4Z+
/boZ8mt2AwbyzM5R5gDjiQHMpnAUn/nq43jOO1N86MzVsm9Wmd9syRfQBLBbtC4Cb+d96T+5T8U3
dAMUjAzkDmD1N6boUwdnoF6WGPYCECsfPn9WbnSGW+CpBhLK8pII6nvtbCr296RQMPtokKr8ZeQo
SDAfOOk5p2Ex2j3s1k+K149Q59/otCcmGrAjEej5EIMp/bhOdAANLAR6DyhXq2Q1a/vEs/wSZO3n
qk2fUJKvkVq2A9LEdCq+bnATv5HeJ7IPnoCBNhI2aNB9He7/mTv71FsmjCoOcr+vrpCAesebpHzA
Olk7+u31YDp47WVVBGkZAsUS4CQS8v1oinFNUkZ1nLGwb9MV6Hh9ArKlrNPrbkH/4FhwfwCkSGDA
AZh4eawMLemSDpAeFYmNdZ+99tvCUr+ZegCL9Rul+OS5QFGv4DdIqY9HGaJAFeTlHoNtq9/1ErQB
YulvF5AtEd79baU7hCaAoP8xduTEVjWoH0fOQjbk57CA3UX58PD6PR2Ly36EP8CsimAYl5Q4Fpfh
PJWwwGoWwnWtQLTCYbJeKlNO0ZY19Xbs0thnRXQWx10ggUPrmu6atzGwex6IXsZ8LYs5NgVVm3QY
pmC2oEwYUV0Y3STX3LHr15/3tP//etyjDiKxcFYCoRvCrVNfzbTxq0jdEjWuG9rdvW7sB/R7HMUA
g8BrEtATNSTOy9AaHRqB7YpBtZFnzTqS/AMH8YtFBFgpkNRUjRp9UA89ZRVuV4AZfq2bbL8QtlYD
uwY5TVjb7KorRBb0CWr9qCpuM4kCVHa3bGq3fVNYMzV8MFEKGp8SqJu+BG2OIyB/SevmymIQK7Aa
3cjGC/BIgeOYmz1l6Wrk0wpI1RKGsGlfVkCrT1X8sRZoHcU07BO2n7J4PQ/pRZWOMGXT/rOe1VNS
VJeDxcq31D3whlSr1z12YoI44EZ/Ouw4PYZCeCloy1mY4uosGQEi7Af7RiU9FQLPbRxlxdAPi8sd
2EjquwQkMCMoDlhuKK+Df3AYirWUiAM9oY5irfZYJMoo4WEueuFTkaeg+q3faD/HougfCQgpBtAx
iH5hXDk6DqRe0rMIsxDIt5tCuc0UJR9xHMEgmdd7b1E9CLvch4UUQKFHcl9Q99XT+RsQwEmnPnuK
oxmjlFGvRg/OmvbFysWggqiBTFsKU7m3tsFTXR3KDTQFWO9hLDsaM5yzUTSjSoYgw7ssFhoZWdi9
imn/DxrDc0OHMz/rd2nTxq3uFxyS6iMoNXhHTB3fpOgT7GNvhMqp1qoINFdFmYbN6KhQsK73XMRq
HALTE2Rj8jnl6Q5eE9jABLrxCvHGdnsqzUD0DFL6w3tf0Pdenmxpu0Gk08RCOdPLPOvPxsG9YeLk
LcGLBxREZRj0HEdh6VyEeQNIUaimFuIeyb3w5KMtppvXk+xU4MG7cgDJwmLwK9ATZbl1XSxYCALe
J885UBCJfd51WzrPf3tDB5ADwg64ZaA34a5eeq2UM7flCNUcdpzrsud+TcWmt/oCpfgyKeZLbxZ3
r5/ux0tPxx3kuc2jwMjLKSNR6c3QwpsAWZDKdcXHbBl8h9xj3WXrJW3DHKSQ8Frew6SWMQC5+101
gARJduuszTbZQj8q7y1R+anrffZcx+9ReVkZOa/ocBh5lZl7ZeYRJBde9sYEfypQn5s5KisJiDXG
ckA47Cj+1iyqBkGZfKN04cOK9YqPDyTy8zxHpO26xZMwAIKwoANlWYM2lTy0nso/6Ahz+xGWUePp
8o3TnXQiYAwSA+vGIP9fGs7tQsvekyJMVAT6wceIgg66fCNBThg5IKHw9hpITzBsCS+NFFkUxdMI
UozcnkkYtdBItx5q3siNk1Zg0gT+UgEGcOzDlNnUJvCmZ5jO8zYpZ7nuPEj5bJF/32ecE3LYxwlj
6PDO6vPL6lwEE0EP+S6rAUQoaTAf/kzf6t0nCjLQeBKoSuipAGcceW3GFUCRcQTlK25Mn15XoviB
iykYcFvy1qJKD9XwKAThLVyYEX+8VPPLC2FJlcNMF1c0zGt7RZLlSz+6q8rLM5+qYgUvOwPL1E3n
BbzoCWMhSOgmG5SIX2ZJ+yDcHBbJsmqkvUlbeGlyGBQox8d5VTF1XcBbBgD+lgd5/LKXDX0oe/el
9QDI1AlI1kY+lH4Vk3OQBAedy94oYCfK8wHVlPwwAcH2eJRbgBknQ5lNNCSIBG3xsU8esQIxXNQE
r1fKExcmgeYASIYzfcinl3FR56mayz6hISrw14rXZx1IpUg3grbN1d9qLt7iV/CvQCFMdoAMwQQC
+DD0uJcW0zxlWa464OiaifrVMIHAOe0TeM+LX3pLtJ1Rc8ZKDDKl7lNSqmoFpVKu8QQvCxSw96G2
+FbObQKM7RibXMHKWRVVcvW6Ww7HPg4sgLCQEAx+6R+YzbMZhiXzRPK8JOGCxR45j/uUWtg8JxcH
rkg7YwvyBdz0IRfRW9DWiZoA2ksKuw+s8BAARw6a4/9h77t2JMehLL9IgCjPVyl8ZERGevMiZJmU
o2hl+fV7omcXWxWVm4nu6cEAi3nsriowJNFc3uOUTeIGY/s9OYYq31UFhaiDP37+iH8Mg14/Vo5L
SYiLAzRDv38HPgBPKSpO9kFZ5hBvDCc9zdBK6L995mEgDACyBVoFuLpflDS6hZSP+dgTzvxRp/YX
ffLWQNz9+eP8sWIuRrk48uZRzU1HhL+PoH7xNpFKUgs+Gn/4fJiP3tqvD3PxcTjhQ1U6ebTPK3Zq
k/I4WFAJ81JtPx/nq8e5OONMMQZVJfHSfL1jXsrIUTXf9Pjt81E+fBo0hBMcCGimX6Kqbj2S0eTC
3UsfWi74DfwsRPHDr8hXHeiPBgK57bycErABLo+fqQpVKQuUtaFpMtJuFc6DKvziMP3gnaHMBAIB
+B9QcXIx0eIGf+a2eGe8MZmIj7FE7Uc35Vc1+vnd/7Y5nK8acF6AgvNM+LlUO/OeCeFbXNrARLgK
OnPVh9UX+88H7+u3IS4+v8Rle4rJFO9zMFWMiDY5rVJu/q4g9+wj4RM8BfabAMYVl63e2o+CPCi7
eF+g/2Hjbwl5k4OXzvmd7Y6++e4mJ149uep6kn3qO0/R+Lex3vMvgLiToF2Jas6/WLduHE6mjfDR
GERVvTmLUuIsqF8J2c8NW7jxVyynD2dJGAF19TAPQUy52PdsjBucFuG+lvMdYWA/C7/ahF1Fsor2
3z9fYH/dqn+fK6DzoMvg4d4Dh4HLMpLp1s3LMor3Q9wdXCcPU7Desd0qsbfhdMAd7FYG1akv+dEL
cpq62L5iQe6dItnWbXknHfDk/ejNGPrMq3YtS7daxj3kpqUfdhkvizcZjyKra/s9UcMyLjzQi8md
07skQ+vqoIX/1hf5AaDtTezXZmNH6Iw6Rt4bVv7M23hhS1FCZMiuSQV9AUojnXYOrielC2XIxKf7
z1/Jn8RPMPh+eSWXd6BoamzL0YLF2Vpegez8SIISAt7pgSX92mh/K2bQPHW4ikzZp6S3G7+cl6XL
HjvPyzOnEO5SEO/Kn8sDLnnPNFRPUVCfXDs8jFRsq6B4H73mOx2htojUls7xriZ0W2uzCyMdLD9/
nj93g98f52LX6aMC/KYc6F3QQE8Y6NnJBlV8sR/8UaZdvLOLVVIbvNGz98d+isN5watgN1fuSXgo
nhwx8awRzt9tRGBEEChDQBagboXBeRn9UgFRxoUPfli4t/2YqtFN5dympfqqWfTnRodhwOz0cDsJ
YQxw/vNfhkkG0aCni65i23ebuO7IYqLDwWmM88Vn+hNEPz8Q0GJ0IEB1A2/p95HmQUIL6oBzUVRy
3wT6gNWaotujF/HkP5RDfvQKerQ1q6HPtKeZRk3WTj2mzHhKhDoJ/yzqU3BPCH1xGqb+zhv0V1Aw
OdcPl/sFjhXUYziVwdy4qMoc0SVQWuZgfBUVNmC+rHUM0md+RClcZWPTQCLnqQX0sNsuqFZSROWC
CdhhxLz4qlT/aNL9+lsuGjc1XmJRRiADQc1+MwT2hnHnG6fRdlYyM2P4FVD2Jx/q/Il+efiLy0hB
Y02JGEMc4N6p1i5kc41IwRLf1hSsUIUHDlT4MtNQQCNLbuqu5wAjoGOm2uVZ0UC98/ni/mh6At0C
9xbNBtBoLtZd69S44xGDX1RDdEjq1PTopdB/MgyQtBj9uPPWeGlBo82g8i5Pgr0TlGlf/CzYa2H/
t2zi/0nv/ehZfh3kYkVz6oGL5APD6fIuLblKRTOkOgy/eGV/nq+Q9uIkxys7u2ddEqlmXDamIkDj
RDmAozSsHdJeqRu/mq+TaHr/298HnBP0SnGagzV7ia3ij8AurWMwG0ZvoxSEVq2qj/5cv3w+zgeb
PAo+3MfBEUuwMi/K/moGsNsOBbYpn24L0b06UFl+PsQHn+e3IS5KPhWUra3dPtyrPFzF5JtTjpmc
v6r4PhwFVHqY9EB7hpL8911QB1yBM2lArXP86y6Kl0nbwWyF+XL9+eP8tVNd7GTQhWHLBcx/PkQu
99vaSq+GRn/f0KjP8piBRMBllTaYgeUQeIdQOXZTlBOUyYLI1JvUHTHjdmrMis6tsxQG0qcwrx+p
dWxmm3znaxeV2rlzC4e3tDbuHRPTwjM0QW3cX1fRWSXc6ac5HhZN290kJrqBmHzNq2YJvfsNHc2j
U+TXlV+uNRFrFRQrNfY3vAItrsvNbnahu+xCqCGrdj4UkSvTHptS2nfzkdpyQwvN0rktVVrT5odb
h/fC4GhUOvqRF2rNmgRKNtkd29B/DaMWbai4gbouMlBi1hvpxe9l5DySITl4QfQuTJRDbsmPwsQ3
nJKH2Tblwh+aB59OV/no7mdK17FGUZx4xV61k1zEQX7VUUg6vVaHkNwmI4pm8Ki1CjbWda8GYd/q
Kji1VD2Oba5SOoZbUXSbjlGYBYz1glJz6tgMNoJeoiv8OA3RV4T7SwAX6AjW/7l6gFbBxeK83Mhh
QTNSIzHLqIKYGZNrrKvrNvefjGmOUxmvZPIGW4pdkNijI4vbsrOg1ptV48j7UTenvq3fa78U2RDA
Zi5PuJ/mufNT6uZF6XhjNIixdbgSuXcFZi1K+MZZBvMIVXq+oq5aRGIY0tbBp/McP06HwNyFiQ9Z
Z74f8/DBG9A2mnj+ptoXZ24C9HSgGWXTgVg3PlbeFOx6ZutN3+tqRQp/2HaJvfVa2ZzVv1+1Mc9v
42KlnDfLgMYA2IF5XmwuEk5JPdG4HLM8H9OmjZdxPmxDx0dZx67k4ECX7pfwIGiD1eeL9INtDTgW
mrURaGvg+16MPLhTNfUND/e4Xu55wbcgo9//rSH+mgr+mUkNP60YnKyLqdC1Y1Mx8Ij3sCPJWIh1
Pv/4fISLLe1yhL9wil9KyDjQtLJqiPYOKlU9rEJoOYr6i8f4cBAIJwG9obkNDPD3fTOK8iGiVQlO
VD0dysi7DqV/GLvp9fNnuQSu/uNhfhnnouDwxkTAOsfFOLnG7JzHRV6wJxYrdykt7DIwI08F+hoq
EUu43yz6HmTepvSf/Ym9V6RvUpxhq9CDbUQRxF/cCS5at+gPgQYJPOSMVsAP8JJL9W+4Tv7Fgf9l
cfwx5sX80R4sKECN8fYu1KdrtHeupyS5BYfqKubhQ6UcmGyANNOE6m5MzLCxnffMXHiNJN4YplOZ
JBs07CSYF8WLK3BTJnU/pzZs3qE1GLKp85JlqM/HTQdEJORhkeVKfZ+oFukcQ7juO708K8xV6vY+
ev0jvApwY9nlFh5IFnfQ2jiHWEAZkZDuWnfkLbDkaLwEEntv3lWt2Xicv3QGu13Pn7t+uKuZBjDR
VjtaeQvfyBLUFLXSJbxCmkrcdDR498fhCZrEl0Z2P+MoACHAdaLFHDTPMyXdcu7IN68pcBcZQUbR
SbMhrTqB0uIehHWWBdOLqW/5ko2BAooMcUqMU4Q3OLnQvd5Sv7/CmfsSSBh3efBqKLi+atrheyvD
tcNrCNkC2BHGbLwSrTBXc+nUK8cTwPmasljFDXMWMMykwPiMyXTsOClucc3T54vhopL8j0+PWyHw
fahs0A/7fc39i8aM4IBgBzw7s4JinVzURNAMcVmULfqGKPIjHByT06d1CSeAaSPoqVFQSePRP3+4
4PK2c3lIXlJYIUCBj5cDXByNoKs4yu9bESycsf1ZzE50yju32GE9N6ksmLeYFMNc8O06DvVJF7rN
YJ6i1n5OnVVJZ7NoTB8tB1LzZTCizz73RQiKFi4RPahLsLl5YRIoZj30cPDJ2a1M+JvrNlXmU/at
59g5OXF4CvEPdhCPP1t4Bqaz7O4lrcRKwFplHkIcx4ajV+TxrTNEejEKFFxuLH54A9/xPMLtDKJE
GBgMmbLxHW/Z2mvJjZz4JqgmkKz89dSUm9C0J9m2TtoFM7w2Sf2Tdt63IulU1pcOW5CWPLV1tUb7
Dh4POMphENMf/WIqF53Dt8CkhmVohxv01bYDye+AlhyDAG4L46zXOop/QEH3ODtiVYGsAQ1xt0p6
LK2wAzkfMsAKiOTQp5GTkEVXVQbuGCbIvIrduj0Dsx7FFfMDSN5j+tboZtHQcjNN85XrwE0F7Ayx
Z101LzvlwarFL5aFCeJFE8hFLtW1yOsblBw/qsZxYA/VnHTDJvz+kMFltrthrd2CAD6nJIGKvmyX
Jfe242hAlxd6zvB/nkFE+D6qUaRDyB5ZHu1IMD0m7bytkmrj23oZO961Uye7wEbrIgrX0lUrxpNb
LiU2NmWeFXQfi4Q2rxDN7gYCCzM0ErZzXx5nKo9B7q/9Pln7tn0YXQuPHkkn3GvJQ4+KUxn/zlX+
oXSGKoXJxwNtauCmzpWUzo7ofuGV8ioXmCV4yhTsJSDjebw2efxa5fpWRN52aIIV4fOxjAGhqhie
bKZOvhdeLmCgBDwYfgEsrbRzQwa692ZSoKmpHuCisw3icRWRetXMfFvM5kcXxjez375p5j7Vqt7U
HT0OzvAWNWLXeAZSFhk/8IruwGR6ChIZpGGV7HBywTuCrSClfRwmwFnzpPbe0KCf7HRpWDg/4Vr1
TUEER87Afjh1LINZ0h7Y8bWuxqsxbh/qkdpF2HYH2Ivcdme7kZFtZFnQtIdeKW15qRZ1V+57Ac8Q
0PJg2RY9DjkaBGEdbuq+PE2jd6JDu56NRP1dFCkFRzMzfnlNR7isDATOOZ6ap6zv+lvYymwKpQ9s
in8q025LHn0TeD1bYcmuj6OXbmj8BS9g65MU8QRSHHZzaQds8kC3q/mpEsN2wm/qq2nv5Qq2OW64
4QFZGmKfklJWmdv5C+J0u14RNChleV9J8MzHXrH7tpHzrtPwq+BeCZ+klhkcFQnEf4XLlnWpsWIG
P8y4T26SnSmDNx7SjQZRaKB6HwaqXwBxGRYOTFVmFj4WQX3TSvvmiPgVFmN3FR+OhftKrbstXRhy
CP4Oq6eNESW6XM568NHw15FauNG89edkpTQDBg8QX/futjBgxyRtLjIjq3khJjlmI2yosyEiZlE1
/UtDwoXbo9QHHXGlZLDKp+jam9DkaKi+jQicAV3i42nQy8J1sLapAhUuK2J91efzlE699ZdGjN+9
0jtAKLtB/zBfUAmFHYBqd20jf227ET6O/sJz0WKyffjDhbmUN9L67B1dZ8nY90eKO95zopogi8DA
XPOh6TKaNM7G98boTcE0BRw1fNME3TSnam89AWMDPcHDtmX2BvZzdVoMgAB8IfutJeppdLtyoaxH
U5LXS3zAG44zcTl2bCEC/R0yvate8CdG2bXpy1Xv0CAt8gqHfTGMaWCqI1NTcRglfQzqUS7hWjas
B1eSLEj63dDRGy2SR5OwxzpK3jgfdKqGmqdUjE0WdeyhbKuHqq/jlTPweU1baVJHBk06hbg+mWCA
AWO1NIV+c617pY1TbBxoULOSzbiQB3zcMDbuagWfFQFzRDfslzqZoDoR8SYyALSgT9q3vD+URTCn
rKy3LHGKbLYDyOSdt/z8wP2jmjjfSQFynhUjkNJe4j4BVmfvx0m4F46BRVEB5xmVdi584sovoOiP
7grQ/HvQ7J4Fq5cGrOofGn9fXBv/qh9wxwZ/D4PhAnlRHv3X+EnjJaKpg5sirEAgpL8Y0x8KYprC
G/ba16n2HoZmm49ftQ8uyfF/PVkEe1mAAhCB/uGU/d/rvPrhlS1C+xEibbBC4Svxe5lKopFgHfnD
fnjubaZf6BM2VtDxIyBUKQhqR/d+er2TNzgq7d3nc/ovS4bfbkf4HkDVYdgACuyf6hZd5HwU4dlj
nrE4RfV+qOBNy3KxHbDL+A472tE8hw5sHYGoNDAIgpcWZMYzLiQ2wJUFxqebz3/TuVr+8ydRGBBj
7kPWdvE6DCW9mTgu/FFfwa8OtygLhy50ooi4c+FA/vloH621M4jrnr2IyR8aV08HIypirGpj+qzt
3QxqoNRVX9xEPh4F7htwBcdd4bI/L7ups9jUvT0pg2vQSVcRKzdNTb4gpX/46gA2/J9hLl5d3iWj
bmk8YlN8j/XLAMezqnLTuepTXYZfvLkPBzuD76B1nNVn597QL20TEYJrHNYEUt1KXePCP4MOSFGl
FkCDu2F8hfHb33amxmwFMxxqTTANPCzt34f8Z/bXH66JX0e5eDCPe0Vhu3ncm1K9hxJ1rC94uc1z
8xOd3cfRld4hr6fvnTX9ybByV6EScFz5Lp3kB5bytWtrkn0+Tc9jXi6KsyqLQNAOQ2s4zvz2sv/z
4Rl/7Zm/jBBc0Bpwx/93nP7PnxA9IFh5JLgxX56i/8yC/6PlBm01JOTn3jH4/b+/rX/mYP7R8fnr
IBfoZpfnAeSdatxHzOzbtt03DXQ5Vgb5onS7zdjApLQvOPx0J9r+k+kA1xD4Xv3l/nV+Ab+svX+S
anEpcPmPCfHLGBebyX+d6/8HXzNyI7S3Id7DrLkUJ3UEFhZJA5/qkgaPRTLUadnhxolt9Av+1wdf
9HwOA2uCSBDihou3+m+axX8wNFR8//eDXsxY+6/lo3zYRTqvFJifndeLd7Gn/vdEKpw3iV9+08UO
/J8OuDjvbRe7a3iWKsNbGQo1+E78vpxY3blN7+fTPqHVnfELtWBxtZG6vwHteY0ifdlq+Ohq8qP0
YJj7t7d2+NEATYVc08c0v9h49Uw0CWU47V1fFVmkzZSydvgCFzgv1ssnhBo7ARcBKoE/Ou//bkjF
X3qg88XinOXyR9v1n0Y7fPhIQQBNQuQiUugyDsero6IaPDvta9rt63INP91hEQWig+fY/MV++9VY
F4uEqMiBnz7Goi5aXcBME/NyNqV1W3/x+WxAl/aj2UhQlYeQJmA+Xt4H/ieI4X+CGP4/C2IYAiZX
6BB3WaIismqVZxGcVu4kHZe5Gna1BzyiSmL00pz5exXIYunM49VwhiOlkSRNLF/nnv82x2wl2ggy
ANLe5YG/TpAeiOwLlQ6yWZq21egt6TmtLQ2WRRVehXX/s7L1Efk/mzaOTrqt0OdjHV+EOrhDOV+l
gYNm3kyDTRF1zxJ0NbAVPZ2ZaOb4MzqnPdL4Uhh5OAvFJnkNe5xn27IhtTY4OG3+WII3YLWLLlyy
TMz43Fd5s6iH2mYABpDYEMtXTg1d6F4fQE+7HlqwPBAbt7cmeUH8SQmEBoqQYkRLZBTzts5jeOCq
8NT4IczQxbQOR/LmtTF8h6UAEOjCEckBRiMCyAiScu8DyUudqdnFs9pMQbBBJXMcpup1YjHE9mdn
8rDEL8E/KgDXwa7etk2ybYLkjnuRXhqO7Aa4cKGdhe4NYjw6sOLw6FlJWJlaz2m2nTcOqyAwL62s
f1irj8mMlIraB0Wlzel9B+0suJA2ApvU/QbzK7WQEbvThdkwEcBk27bbeupXZu5ejW82+AsrySwy
b7gGQTwJkPah7maRvAIRSe0wwniJJmc35k3LYVTuxMBiu6G4Doi4NWWMPBWp8BZCUDdaQW8GjZao
KFxYn9mXbu43QDxvgzaWaeMx/L25kUuiOJwlxAyGaFB7C4sYpSt8xgMJkJrWjjCw5+JOkeong4x/
zV39SFyhloEONHgHbO9pzTLQq+E5PidsyRwjj6NNBHKleFYhjUEU5Rb4U2bZMGx5X8mHwBMgHsu+
zlDJ+/C8NvmCscauYuV8c4DwLKnFEH0o7n2nQotf+7eWxkvo1qF7lKJblc34MzQaJtHC3rlUNhsM
aXcFGhppD0R7ndTewZn6tzBnSdbL4c6z8JaeggeXNha2TtGV9gwkohGiFYZaHkzlr2qfrePE3EzV
fLbBK7qUUbxIBLy8ykkHWa452tvu1GfWl/EaztvHIcbVHuI8s4lJhTiiCRkI3WBEn8WV9J6QgRPu
EMU1ZAb2mHp2B3Q4Qp55ZILJdNXE90TMzloweu3pUh69GmABqey7iomHDBzWIS6Psr2SoGLB/No5
vzD41EPdlRpw3vkAnyrG9Agvhhl9KNKPm7w1InO8qF/2vT9kZBrUapi7Ips8TI2eRa9Fp3Y8CLGg
q+4lRJwJrMD1k/X64ywkhAJMkyyZ4qfAr5ZFnNxh3e2qzvopDB5uq9j9EfFpAJoJXCWeYattviG2
Z+chTSOZHBjyl+thFLckAgvAktSUfBtVYAMPGgEbsHpX5Szvmwpryfp3cVk+iCK/RRbMsOr5cFtG
05FAQOzXCcvODrCpmlSZwrg8xGodD0MC8/g+f5tNe4C1wIt2zDI5Ar1ETyeAx9+Qr5vRfrc2Pw2e
uSvy5slGFlgJfRuR6Ym8jNuxq9c16DmZW1hvkZcaBvchaPqIRwEOAAZBkt8rBJ20PnK+vHBBmV0Z
IhbQlC5J4G9jirAlDhijHM2bP4wbIfkmjtoHUswAuQV9r+Pgh2bqxBNGUkrBzkGfbd3Hqsmmtj/5
RbJiDFkGUl57Mt9rawE7j69zK4BPFyw7IyYg5226RK6IlYvGPQe3FUGG9iBIDQKpNx7cAd0xQLxB
eAtJ+2ZQyTHhNT5SEcWp7082hSr6DhDhGp30kxbkpumaEwyR4NMx7HIsUH8ma2bs1RlkqSf9SoBk
1iT+Vo3h0qfVIqqrd8gcvFQYe4S7z33Izbse8tsKERe6mHlWFgJ7qA1XVaQRWTnoF+ylyLIwb6wZ
8c6QGGI5gYWbSvaF2z2G9IzDsO5KVvmaxuyYkGIfgnKTgPbJcufZFvlNqHpsWLCJBIoGTC7h9HlQ
KF+dRmo0PvVirvwHUp+Bu7G+J6pZOqTZiZI8TBODgrRp3kXL3HtfkQQcjSRfDH70Pgu+c0z+mnBQ
gTWUI2AkJOxQVNOu8YtVUSJ6N0bmmmf5PTw0+iyp2boXMyB2Hz7tXZwva9VuXMlfAs0PZvAXSPtb
s1Id+QzWXxvtoI07BDVIdz59m6LqDklIp6aEk7weZ4CcQbuS82SRVjFvfG3Ko1P0hzkXK+nKN7ed
lhM3d6AuXFnvnIswrCv45vulg3nG+U66Lk1nA8vRnAA2F1dBxfYSmGbvh1stYb7vx8VCh81TUUxA
trwoywv42Tulc8sK5zDN3jbJ7S3xu+u4ix6h4ln1dbiAL/GNW84rHtfv4+DcVIhccCr/OoidO+EH
U0YQfTWY+AQN6SonxaknVbMY4xJBJaQ8QM+7axArgWRg4IPFRrT5WtsZGaZ+DqlLjqSDOJL7SeY/
at68FqR5qLrk2Fh2wt64tCP+iYD/zFABOMWuUs8RgqtCUPNmFxtjm6/aQR2RofMjjM2+aiF8n8Zy
NbtNlE6uhnl5jIVQA4JMUfMUi66hC3cev0l3unICCIE4DGYqw0D5nTK8g3svKQ7GkgpLPT5NTrho
bfvkwJ4T0Kx+imbnoQ2dZyLlYUomzDl/Vcbhay75EUFKKg265GfrzXf1RO6lx3zIa71kEXfJUgow
yGj8VITzyqHhlQhHFyAeeXGSmmb+7LBMOeGqTBBpQudN4hgwA81CD/w2aeN1HTpV6jjRxkX6FALy
jp1bnTwrn0KKsAPujt8j6nCgs+roVOj5uPOTaLEPSDmd2GhOpKY3NaJW3JM2d/mAHA2VnEZOVqUn
N0PNriwPj01bXEV0yqiOboDZreYWNVNSRA9toA4hSx5g53xIxqlDllGeGW7HFCzOJ+oNcHiIkh+Q
jO/H2Dty9OsRYxWC0tC/T1N0X/TAjGEMlIkkf6GBvKoTKNqiYLwWQXKLrAt4nvG7kSOcqDbhuh4V
LHX6ayh7HkqHnKhKVpZiLif5s+HdFeqwazhBIjrN5c+5dX/SyJ6ikR98y7fKiaEVmPhSBXLl4peV
AkXc3Onr3Bs2E0JZS786UKROFl7nZbRK1vIsc2hV9b0f1DXh/Egnn6Zh461hV7+mNepjJF49uVbD
/RWQeVp37NFh7CVohg3g9hPI0wc1aSQT5m+xIe+2NVvI8Y+CD+DjB0gP6QRKWhm+GFKtRePLDP/R
L4IxWXcVPZUm2CoWrpVC1FRlG5S1TDQZSmSDU5XdgXP02FXNmMIW60hKDwICIfcewnPLgD0NFL68
qqLdwmvMTYhVOpuGL/k3mOcghAYMo21SEay0pvY2Y5F4K3NmEkxxfETsGdKVoqFYzPCNIHboEcrX
zZsZQT7ruoMKso2QVhhXscxAGLCg9IKq7eTzQdrqLpwBIPvc/Rm1mOVuAVfgvkXGDfTI167f3Uk4
Z/k1gqW9HIku/F4zUNzMqHehh/VD60UXnkPmuqchkrs8aIIU+TVIwpIaBKk4XOtO84xofE+H1euy
tjfOMNmswlFhXY7MIHat2+Le8f2nea7ve4APc9whrrBZdbxCGda+hFxAPTK2zzOIejZG8KcvKph3
SRD2YrkQXVksago2UkeQz1OoJcKPgFxE/XoKkKxpQaxq3HkzGr6BG8LPWCEVbWIwKfcAyNey2Q+h
W8JGYtwTabcqro5VQ5ZNF41rr3aBizXTNQwm4GcAk5Mg5/uJWLzP0L8NeLzUjvPTyZ02y2f1IJvq
mRb2vvA957qHqBuzeD5DmuEpiNsNKFRXFM6xndJqARNo+GMgHHLJaTXuyKhQg9YPzTifNLwsW9Zu
x6l6MFVyLmPIMcKkKCayqkaUc1KqV2H1QzwPyEhimxrbdyXiTCLqBiU2Q4QXL5ZJI/sdidXGV2aN
iL39VLANK6KDf45pDKnejd64B2h93/TDzYCezqqGr99S9F51Zh3HSN7yV7lBmpLLHnStdjXv5m1Z
yvyVjc74A16p/EXqYtX30LjNCs7HHnWOTU3XHLF/eVvApW18mkQOrqlq8szG2Ac0pzZrELoWF311
Xxq33SayjFFGjfmKSO4v5zDB5kTr8Di5nUhDQLUpA/q0qD3k7zjwnkaZnOwaZFY4U0i2isOLPppj
71QURp+IxBU09xB/29aY+sMUDYvKuFPGysLN8lE5SFrxvhM36TcTg88f88ESRi4bsg/78TF3QQNK
pHmB4GgH41gPF2F4fddsRAp55XSZJ7hAJFPOF0R3A9jEmGLBOQ2sKMFdQ+bg0Q3yDUw2bVoKUJwY
Ap6RXqRxKZNnEYx4sf6I2LRSv+VF8tMdPGgxoNxYJhxpkF2HUMckH3HouLCIgf8owsKmG11ia4X1
1lPoN4+9j7kzYFXRArlNvV+eOtcbV20blVjkQ3yFuB1MMRm9OLS95zPuzGOvaVqy6ORDrbrPC+I/
N2MBcTKRzbqi4apGel4x6a1nkGrEH/zSW6s6epgY5pvL3TuiipdemiWCFbc1M5lCnjiJ7c72CBIj
ySZCHiRt6dJt8PXrvERLgwEVYosIUZlxD4nCiBUYwdy2ZWTFrVn4hZ8NDuRhUfs+EuTVdQKqwUGu
o3l+DEe7pt74FMKvPUuc+aEeoivaI6ZdREeHkkPfWHi2e2takgPi4h/iNg8XeV7toUzsIM/Co81M
rD2u8gXqTAkuFDIeVQlXNB25T11e4kHPVVTTIbUhghWOzxy0HXS4LEt7PVpwCxt8rEwVDI7AoBVX
efyN+uzNGxW2XPidzC7csox0+FrYSKRCVTWSp+poNVkdw60B0UtINyz7WaSetvfhyLYVdLjtcNUI
8aBx/C4tXFiybnK/V2UBgmkp13nQe0seitMUFjsPuageh+rDn7b/i73z6o0jSdP1Xxn0ffZGRnpg
Z4BTWYZVRV80om4SpEim9z5//T6pHiOWONK2pjE4uytAaAyHJipNRHzxfq9p8QY2moJ42TRlhx/S
u96x7zFf6deh0Nx08mBJ5U9trbxUYXWet+ltbNW7yfSvLL8+k2NyERSFudBsa+O3RCUY9qlI8QIR
kmyqfqBiVqssOAkrYhfJs4jxy493jj7cNqqcljw6benEcQHSBBPSU4v+AiOmaWknDpKRNELlqtUd
JY6vLZy4IJNS8wln1QNriWQmWnVRxxtiE/bb1NVjr7SEOKl9u8rz6TSsdA7jySSJzhrYMbP21Ofs
ZaacaOsyhi9u9YfEmXZpEz2HIjm1rXHV66w3FQWL6vHcNO8yGoaPCoG2HPinHNTHWyFX31oKAvl0
5A0Ii1Rl6yNPzNb7RWDqG0eBtEpC7hMF3l1T9hWLtfZaJOFV1hifhJ8GbmjKg0LO7UKqwQre5nWt
pe2yz2DX2gbuN1pkFgvfxBHO86/1BCdaxXnRw2jcFOGwkrntin469bKUEKomc5bJnN5gTuOHMITO
KYdZg1XYSy5uCwGqJF+nX9pFV69lZWKKGD71dGmWnpMuWUbJVhsonXH67JfxYK18k/qgNRooyeIA
hZUpHmUHnABGN/OGB0OPD2MChTUe7kPZu00KVNSpKnv+VDxYovuEmTr8WFRCRqkr66Gg+o7tpyTO
N760Li3iNNwICvuQkRg00NPNMu0FpO2uIUFOCeun0BcntR7dT07DxRDAkQRV5XZpiIu4ZoChiZPQ
H880UgX1CRKL37b1wvP9Dz7gWjXqeKfV9bJrOVdbirrqk/6sTPVk5WFMPfrVsvEj5qnjadZJ0yt7
QQCo5RGZmQ8auEhIYowGuDnMCxw+bFVb7HC5OmvKjCSjCRFBlG7K1lkR2BQtMLaE6GoN27LRiGK2
80PALIZwCm+0U1+J/N3GWY+AtNqiwIPTp+Q2OwVB71hRrgLN2gwDNGBsYhd+XF/6NfGSdnMdddpG
7fAcdqim0dyeFKX6ElEc8Jg4UU0hMcWWKpZhC823ic8cG896NXl1TLFqCQU1e30TTcElxiVbYZbP
Q9E9IU55NC3uZALlLy68yG2N7GbM0xPTp6JAtVuutBa/61qS4VwUryZuCRBE009RmT3HlnJmhtlL
bZuNmwjr1SkS4qtzomlxflq2SA+0NCoWztCSTWbHu6oIJzewUSdjpl8tUt0wF3k6nsa6juXTeE4y
1L4riXxqQrjmllZ8EGqW7zMT+6EUTcdCqyjFYLazLiYGoGYggLlyDYlHtTUa5SOtKqL8yuYy95Kz
EEd1Utn6OUtK4gsOoXkqbqKmuWoVcZ704pA5Xr1IWpNE3zktMBfZc1UF11MiSZ5LshdLDNWqVIBs
dIHaJ7I+TB5/U2kdkkU5Q27Hac7+zAB+ZNjuKrjMTWxv9AHz0cCJsi1AeLj0VMSQTVTdE34Idcd2
rmKzwTWiyOJVFce9i+xF8h5jlhurcaUcIKGHvEK9NpbMBMdM87NBpv1SsUtdEvvcNj1Jeb3ySOCx
ciE6cpzrIv44qPFdatrjCqq9cAnbXlXa8InirHaZgsmD2uf1JjLbV+rUdd/bd2PgE3MogguFFOG1
aKjWZBewcWr6bSjErW0qUETFcACP2ntWAPGiNq+VfLrh5KEuUcivzRYCWaLa7bIZ0Bs4xh1C7zMP
6HJZ5JMkZS4J1gCsGMBZ2YtHvLBbxv7EouLD1fUu9Bb9ZQ+Q5joyOPS+2PmquQnUdmlK5VYSdUfs
w5pkwS16l9G1pvSxUIIV8dqrPo+yc44vYtHk1m0wzpFBtvcR8bSDhgZgPSntixTId8EBnANRUlyi
g730rGY3NmItWgEAPfRupBofnAHLZ6c+GTwkB4G+bXHjhKI9fshVD0lRV5AbOPm2axTeWdU6ZyO8
/E0ummrnpb3h1jUFiRVTtLNl39rqcNpVw1VdkRFrYggAZzcmQC15FW2rLDuh1ZSpyV2exxfWyPlY
aKB7fglffoDtJKX/XKndZlCHLS6nVE44xoGHmP4yMwzPTQZKuEiapL6U1Qroj6Z2LUFaqb/weQbX
Smb73yaubLfKBwDiNlXOoqg4z2PU+oluX3BkmMnX5n3VsV1YatlhfZIPF15vQIYP2pqFrFYIKpCg
jqkjttrQNth7NemyJGLmqYgn9YQYEroQJWcIa0x3Xc89rh0Lho4j75UyqreF1+Y7ZwyRFGtNu00L
ClV1JJa8DgU1f1G+VPXc5UgbPn3qJB72YiGLtN8B9moJizSBxh/Shpq/NZSLusqRZURDc8Yh8LpP
ASkUpwNDN6M73L7yj5Xu+1upJdmu8tSPYUVHoJkIqbMF77RMy2HVYOX+3OaKbtP2qpP1UCLNyLPo
PtLiNULfdVNMZ1NRLJ1yzJfSGq+0oXhBbbfUFd4zjvUYwAbyZlTUNalD5oZjt7rrzUicZtNo7CY1
EmDptbcFNjfYhDBnz7yxXakkysuinikOh9LKsVcaMWsgBJZM6dzVBrC9UGnPU1XbKWahrqIufwGQ
LuCs+zdtpT8Rw47mCxrFAihzXMuYgyJ6l4dAJThJeuTZBhVKXlGEkWvaYLKBUT+OJmkUcVgmy9pz
2DxEthqK4abGfMVFOjfMvDufCi8q3QKPl7XZtRgyT8QMxVRllWlkp5z+KLCkX+ycTNtWSjICEPuA
qZM0Nz+D152fwes/g9d/Bq//DF7/Gbz+M3j9Z/D6z+D1n8HrP4PX1d8bvP5PHcSQebzDQ0b756B2
k3Tej8nOg5ZHGA8hMk7TcFgQCAmHtqeNHwv6EoYffOpMjtGx1m466ZO2WwbEj8LbMrO+WFeNVrtD
3+Bj50c7x/TMRTS3cPDqPwEAXPUB4dxW4Z+lWZkmnNGIF6HhXrn+nHXjlNC5+ylxQfpPsaKgu2eQ
10vI4sdRTy6cUD94d8bC0xdSbxehtLOF0kOVSV6bJLhpzW7uYGYnwaA8qFVaLvI872+KPG6Whh0G
RIRznu063Bdy61pTxEUm+2coS5xq1XGFg464xkCywWgqNRfw1cpFZsy2DBaknLEmPWQFi6mjP5J9
QJyfuoru3FtGLV1PJQExaJLmyRDFc+L3BYoSusWld2Zl7ZXg0IPMO8NpqjbAPHJz0Ux2fIDxX+Bs
nXe7KbCyZeFbAR5WwVVaNyeeSB5k7LxUZnRVS/9TaZbOEtadsiBV/XQsWqgmueMazbSXhdgAx542
WU0CzXhDCPq6wtx+YSXayVDDfUhMsDs6AG4hvRcRR1em1i5B0lZmEAxXnlMSBI2KHugmHRcSG4Bz
pSRIQRPWmmStlTM2u2i2cSjDCfk98nM7r3mkIB1VnVwmjnKSjuNpX4bX1RhGC03pH0Yd0kwsY++6
8uq7oKzEqW1mIG8j8LlA572czHGg3VHDqkq9YgPjs4bg0dzX7VSv21okh6kdo40+hnj/teGz8Pml
0a+NVR44r7SW6YFxMF0ULfGDU+4VYvVtnve7EwGzEESXpIYS4fRWcqCYqYZfnz/sJ9voNlFlZNtA
Navnb49C6Oo7Ew6b9M8Gdwg8xJHgtvTSEfu7qttnsr2MohQrGi2cZjoAcLIRI0CXYRyuDGPC/zCr
Xj178G47S+EtCkW1CzL/UCXTSYCVxj4qsY1ty/pTnZQOqHWkrprKsPYT7cmTUs2M9ThqJ+kQnacB
WEhY5KvMBDqzcNhfpGqGXWY17aSgR2TR8CtVOgYEMbRuPFQwmCyoPeF2Gia5GaPydqqzyzTu7sGT
LFgPnUVIZv0J7sUF6nPIlEHbYN8znEZGkJ7aNhiK7hvPI550a4cOyDYYtfpGAfaFVSwbfaMbqoF5
jwxgZsjpqTQnzXWSsF4PSZzeQ6zRVoOp3Taacz5U4lM/OgIsDBcBxxr0Vd3EwsW4mQaotK58y3nC
j/oJGmOLRyxu8rnjXHgQEmzV2kwVpFABS5iAEPDRkqmeRMmyq3DgjM3QXysFViiBJg5+Ft6FwG8u
tMyDMpuxYblxX43GIbeTcF3nYu0bg3nwPIiHVlrk7hgFGoQ3E8JKrdlLz9RepUJ6qQGKbiLbVRVv
jTEJP2xcBjpdssnu7ruUieCZAbPOy3nPjeYByDrdiiELCG8e9kXnfRC+/hgFxEfiGq13IeBw3Cer
kGVu0eUw1ToTip00FW9Bz/6yjxvjJTCCCm+QoGGe5GewmfJ1Gpl3XhxfwMK5agIIsdZMFA0vsDGS
C2ZsA6nYW+OKcRX41oU6oZa0pxlEW5lJ+5GxDzDyYDIL7ToOBR0iNb+pfcVe1LHTQ/0q/QUQ4g76
9KmWsNDUwtwVugIeO6gtSFBOr6AYVzmGTG1rXNe5dpOj4QkL+N1wlhdppEXLGtvYRaGachniH7sI
K4OWiQlzDwJzN9NEMPI502JxkozwfchEpWuni+2IEfAg5HM86TOoXOcL2u+3UwBzsAir6yLPtxnm
bg12dfXkEAWm9M26y60BIA8eUVvoH3t/Sl1ShOkKVJeeKTZeV8JUh8H4mmd05JpavXEs7Me7RD3p
K322p9P8Xa2Ow0dv6k7h40J1aWnfFWydqa2e23b4EmJlN9YWvifBuID1+rFWtctCh51bQMPAbEl3
e4eGk5YkwMZhuoZLvvcMAzeQGl8K0tQX3VRcB6p9EVgQFeGo1NCZ9HzAckUqZyR6n9Vae27RXVmM
4/BBKUeH6VicCbv52DYYNKBsPxRq3J8lxbAdZIctRNGsBqs6D/rghkinbVJU56VUVkNbXpgWfojG
TGGvutOIhnVrDivDLrxlOtoXiiLumpk2liOAF4q+sw12+TCKbgfcsWralIYe3UyWo/BW8Dqz2LOp
p8+pLAIXNsTWqZt9XVRnfsfvtbMMuhmTT6wFl7XGZtoXpN4Rz+fj+rbIxhaziqGC0CH7nV927O7h
TRJn9APjR7jTIPJOSe9lUl0tlOmhU2FhRVUwIolPHhJrMPdVhqkInEy50omnX+Gfsx4dHhJ/O1gY
MrzUPA+GHh2wKZqMVebBpysLY9zjOmkRy9dCrynzrVXHVxbdOcjLA8EN5paXVVvkZnICgflEUaIr
UavrJu3pLMXt+SRpvVdNgGxdrvHvPi+E/WBJ/xrfd0y76uJjzna+jUifdbNCrbaKX9PCN+Ko5iVp
KJ708D4ZxUWhY+kicn3tN7hgs2PBeEjkSgxQC1NsN30n8Fy9FDdROd46ig1Rs81SOtzZeUmyNi0y
eDVp+BDYNFvCDDFCrrJBQ/BfK7V/N7ZyE9T1jgjJ2tXj8awV5LLNGn/Kt/i18+CGqHCYXNbOT6xN
B0I53K6oG6yc+9MEYs/8nWuzJHpM2PdqbMBK6J912Bn5aJwHRvHS5QXWjwTa1x3MAjsOBK+e8UgB
Grt91barGptmcvqyhVnm1qqjCPGK6iSdJ2LUXBUy3kl7qleVZ55aA4yHaDTKlcjkZRX0kFjjs0zm
1qKXOTkjPVq9PoqfWqzZl1mtvEZxXSwhFDV3QOvRDMOHcPWUey20pmXqgGZXunaOdS8uMemndmzO
syA5TyxzW6RydpOCzx3bfcNiJramCLZGYfPcAxVdgS9g0qvXPq8N+aQ38F6fNZntg5o320w6ZiEd
x3aCHzA2jbqIlP61JtpxMWg1/m/QOkxy1snavYNzpC3gqk/8IBuqrc7OYEmw7dURXpnMztkeaEOU
VuMOwntuagLsampQrdIvm7bdk/Niz3sWu89ofAhr6sQK+l5D2iTkBsHr0MWFq+XwdMRYiZ1dy3Rl
abGx1Uu8dUKnslwvRS83DUa01mrIEoNBrnPQlTSgympX1Sn8hcokaLS1phAWRXkxaaXJA/TD1Shz
OP6NZa28wAxPc6oWus+OAxWhfcnS0dvQ1Ge3U8NlHZF8FjfeevSNK9HEOAZFVo9WT39M7frWbIn7
UZutp1q7PKowt4BuGtvi3NfQYNrWIvedna+lN1LqPUKj0FjLloUiQjG9qA3rltgzKEiKVq/S1meT
U9KNCnfwoAe1v4r0Ml+OSjEu/cKkdSjy2yZpz1onf1BHZ1+G6MUbzXZDw75AtkPad0Qgp+I3tHdx
000jP3WF0gk8r6ZgSXdu36fJK+1oXl09vWmkbtL6pcPuIUk9UTVn3QXieiyHkHIZVyZPc66SdkhP
OBnNUd8+AqveeJ7t8daVypJsJLCwIBMmVMZ15yba2NB2d8RmDKcbLQl3VjKNdOwa7174uJ5Vrazd
zJ8+Wh3cIBlXbmrEcCuDk1TRr7KpurH04orW8hXhAI+mUT5Ia1oFdr+ls3vapRPs3+LJM5qdwQdc
oBZ4LtCQLH3IvDSbscPG7eraj32GyqxboxTVEj5owtOFOqDUWf8JycEFma0er05g7+PEivdel5D9
o1kIDvQRImdW51uYGuqVz2rb9Z6yhDZ+Uliet8rCblzkvS1wDu7XsOMOhBcK4j4LG71TwJ9I6YIv
CM7b0ZV3K1n1q6xX961I811Lx3Nmk15HpVGt/WG6tVHOYFto2HArq5fS7zDKDGHSaiOkDwSdi0Zr
rnuFIyQ98dEtKhlj0cizLKKsW3ZWf+3jgOPaHBNJgoInQ1ilhuYrvGlMaCeRiCc8wtLgpG0m40Qd
K29nQ0VGj+MV8PIU2CtjdKYjoTgjifu1ImbM9Tr1tkvlC6cKzOcJFHA1zb+sKn0/hH6xGocGz1z9
JtBGWNJRtEvHei0GNdtNTWNtnHGgRxf1u7auIDb7qr/0K31YF22/k0H6URrihX4/Ilto9VImZ/FY
3dhJf5P6SAyw7DsxQ5KCx1KTGz/rRjbkCYZ7OgU0T7PaD05IPw2v1IQQx4ZudO+Z58gncBCzwn7J
4SA+b52i29i5ehpPkY+LnY1J3cDaGdfmd5S875gJWNLELVfVkVsbx4bfVZlNdo0PHeFIrFnYlGaL
0kixx4zsy2+fvd4dCQNzOZ/x4CgeicrNvspVrXL6fUk8UkMQsDY7Y30vlfO9Ax5K+b8Pc5yGkQgc
PhsYCvu0MYO11MwzHP/h5eIiZrVLLeHEV0Hq9fuRt3380OtQYGLFdKEEKYtR67ARnELoL364j+QU
bBOl+vS7bwQKbYJDMTjAveEY84lL0tEMYkL3eagOSw+ABuAneSZd8eVfG+jIY7cKtQahe9/uM2vA
z1K4Ec3x6HupBu9owd/c8KNR1ILKVnpTszfVB7W80Mmvzeo7bJJ+5E394sEendyVuC9GW0Zczbyv
Cszd4Nt16dO379k7OMSbqzlStreh1cOExzIo9FHKhhzya85o3x7jOzPh2P1oKqCKdPNMCIe4XJLi
kdw6erzqLGiWi28P9Y4pEdoMU8PDQZ3jouaP8oUxioLwLlY0r9mHDXtXmyGB9KYFuJvP2TG/mvz8
O5ZL713blwMe4Tiq0Ylx0ux+X4VJh3CTfLc6n6jNguHw7Ut7byQd2zk8UIB5voqUy1KZdgS3wECz
YJzf1NnHoL/59hDvmYHgYousGM7InLV29G53jheVysjqGEfaTcH/cDNOravS68MzP0tXHtZti8Cm
Cp5G7mvsDXhohgKB72hAZM7MD/zRi29/qK/mGx51BIwZ6pw6YJI09vaR2gZMGk3FD2xMgk2rsfuc
R9ahbOzf+5YyDia7NlbjcxqkffQkG2sqCVRR+r1etNdKPSxrP133aXj17cv56jHOw+isw2SCkm+h
HU1rLDOgt/lgLlkRcar0Xek/xXL6zsW8d9PYE3AOxT+QHWj+/hfzoNS01jJM8Ns0DD7mxFfaICaz
1+Qptsurb1/RV3NuvqLZAIz0Lf4dZ1tMRPJaU8EVeT3aT0QpzVASAZk/1ibaJaMzvzPH3702im0s
wGz8Ee35Dn9xbf0gyq7zPHUPFOXI1ahD8xoegqH7zj1U3xsI/yiV7Zv/MiPeDlSkeMVOVLLMOIig
GajjAr9PHRbceDr2xWuizIyvVj+Ng+wMD+iNCuqGJIcIKlsmL/z+rh19PHshjH37llOxMPYbQxdu
uqkKS2IBNTtPH322xsdz1UCcsw+j8tGJbIRWvldfpC369knL9U+xpUHmBJZkqiIttzvrQbNL6zTy
i3FdYgK7wGtp25LGU6KCVDQclbwCBQfHaWcddjGGDHHIPFfiC8XL2vMkTeNlaYHR1fWVndgFBsAB
IdkZDqddYm1JtkDqnXgWyEZZLodaj9ehrwjEv6wZegCYTj3mLOooOBQ9pgd1jPahDwXVdojwYagB
aJxPVV3Sw9FgpCqJh22dQ1xZHmJ92MEdhvcfGGvPQ27RNd7B0fAZ5cCjLlEtm4j9fOmS9eld5k4k
SIqEWTvAF1sEBVFDmWWB4ljBnvijrYG2Er67kS1bhQwN5CeMRxcCw1aowIoZfjQ6oi4msB1Ed+hZ
G/0w2Bxqh6q6yzVvY4TyajDGE9FGd3XaX4dCefJL/8Y2+pvatNf+WJ20iThR2mBnaeFp52fY+igx
YIpAfNOrCirvCR6/1+7tjhymLEIEbWGIIIvbqet2StLONftdAzTjJKCRenvZDu0mkRCcm7Zx3EqY
0TIiA3uXdcyxklONC7d6UzTcqFAA8kQW0SUNfll1xJhV2m+wfHhEumCiA2hg6+PXT9cIEztVdX0d
OC4YrIda9+6UxtgnKcEXWHBjXtCREFbgWMvWBr5he7VYJdVUbSYDAjDW9RWYgvAQtHRPWZboRAgk
p6MDeJgF5qnMvBvBm7CA8Hg/FtW9N/TqiQMxsSksUjQM7VD23Vnh8Ib06H9WGgbBfuuf0dfZ61m+
aTOJZCgoJ5fYuvOyjHeBrZ9RyGZgexzGHGM6SdThoa2CnIgW7VH62UHt0ys/s8+dHmN603jRU9wn
TBSmCXqjReB3p0QzXTNJmmXaGc6mTmHy47WxLJvixh6dJ92f+NN5eEEI3nMsm2btO76+ayLttIzL
5yZSb8ahOzS+duKH1oZSBIw7vU0UticHx3fPadc+SX1F5ASnbejf6q1+guEImoM4OjQSG/HAy50l
gjBsNJV5c/XiEwe98dLpJo4mhCBhAI7PrFf0zxp6zl6Ks9byzjQC0RddiPd3X61bT7+Gdr1pNOSK
7cy4dGyxmuwi8ggo0V9zX74K+K92XhQnmacGpI9ltzoH/aVZWNGFN+X5Hpfo2o1VJzrPFD9wWyVo
NvFoKxDTdW2hpd60iyrRbiDx88pGkiBhpCyLsVKektK6H3tccIMBxAzJ2bDSSkxTglb53lHnveXY
ZIs2habj+CSPljxzytlLWsC3KZNrb7yZcnODXhHFw6dvr67zHzpeWy3TtjAENTWpOUcVR8RJxvZ7
TGpb75CNp6V30UffKWreHYJdg+g6bLmwdHy7tRgOXieZh+MYARBL0I5tZY97pbPW376Sr6p7dgku
A9RKsImRjPZ2GMtH2ZyihONwGC+mFLuN71gVv7P3S0KgiIDFahHrtKMBSDVxvFbjVk0jhhcw3zO8
yfPgiZ73Im1fvn012lfNTApT/LDINMbk1CCF7+3lNF1bJ0VNXHeoVdpSK3wbpBmLlbEwX+pkuDPL
wl/SaqGlo9f3JGJ1i2TIWBt94mJz3OjBJyp9Tb8IR+lOva7VJGN1M8Fy7DQkqTsPbgcvRCEVW0RI
ohthBx3NNdkIMbpkJd6NkZXcZkNDTzFyDNZDleADm4u1/QyKQSSsS1KRUYNkXbkfZR25pUxG0r4n
e/ntm/H1GyQ1JGqOJEWWoks/KtXRQFRVZsp2H/g9QLrTnIMhRS506v23B/r6pksN/IJ4H6aDTgH+
9qaPpjEhaDFbQrP8chGzq9FAAceAX7ALEwLOpUbqUDl037lAZ66E305DqcNSsHUOcjifmkeeiC1u
vFlDTQ4u0d3FWkyCcXtRTeaDBgalVt1m9JyLKWxejQlgsTfkTtbOie94Z0nfXoYFvh2jTHdq7o2b
2qazqXTGvT8XYzHBJG5amks50hbw2svO6K/Lvn4YovHglANnDNyH2iKmBFCxKvcnwoBrsavNPjwf
nOaGcwRJAIpWrFKJqFdFYKyX9FZkGF2blAdApYhMbM3VUPovgsA3cYDILqjVriX0E3cKlPOyM2gT
DbNo0toHc18PjQMG/84ysNiiRDHNKWFmdG3BJnGrIXowR+PVDEJciEoZLkWgRyuCQ69z0naBqu8n
YHRXONV5F/UohpACLQoBChIr4Wugg4jM1h52vUtpN7okZiB7Ds8sSTHjW7TmG3sv1G7VW5BozKrH
rwBDeSeptn6XzTsUUqYQHxzXmdLmO+XsO6vIm3l99KTRwGRBh+Ztr2iq7/Kjd5VSIHzoVJcs1w9R
2a6+/U5/PXlYSEjiAyigMf4VDckjw8ww5zNlix/GQJShANsum8MPjMLqSHyVmAc6WuTrvADWb8hi
KkteVOEclB6PFjrB3x5Gfj1DuZp/jGMdzdChLECp9cDYF0vtIHemm+7qWzS6+2Jbr4zL0dVX8So5
hFf2gzg4ZyRCnEYnyVXyMftoIuz6zseZF+G303b+NJZqMWM5Nx2fTGx7kL6NyGZf4kNEBei/NFHw
oajJPOim76xN7744PD4OQSR2k0H2dm3K1EmtxMgSQXb8ro7Na1MNPmm1+aHv/Qv+/98L6c77D4d2
yzFYDMXxmmtmesGuNE57QwZujwYb3Wvc/8ggnKOhowC8sfy9vaa6LXK9p0+31/KLPn8k6N75Hs4z
/4njRzTHdn8ObeOYN0+PL07QBWJOHpMuMWSKLguveMpMkk2+/Va+N8Xmm4VltQ12c/waiEIYCfD9
tB9N5xQp2WWuNjvR59+ZY+9eiibxy5z9U+1jOEUpStpmtTZhz6Usjc5yk/I7oWXvjUDfxmAe45zK
Jb29Wa3Z9HRsiIdz7KfUuu2N310KkshDRsEcw8D7JY5mL74niNeGWtu3lvigFdVjPIwfUvG9G/X1
82AYDL7BZ5x5NTqaKnPXQ0Mbho0LSuu69JcGDvt6u/69T13O9uS6AcKlaZAa396sRtUgIQxBt3ei
a2OcXNJQrO57yLg6f9a376/UBLNDo6yVkgPB0ShsFS2Wufp+bMoLwsMey6T/MOgGTSfOjXbr2YvY
VD9YhHY3CmcFJz04NEghBH0vcnhewr/6JMCxmN3S4XA+1zBfzKRWglyGcSL3qTM8ZKE8Vav4lr7/
Y5ORqzYldYFvAgpDVTbTbxPsP96waeu//Cdff8rBWikbm6Mv/3KTp/z7z/l3/v4zf3n7Jb/y1z+5
fGwe33yxytApj1ftSzVev9Rt0nweDP+v+Sf/u9/808vnv3IzFi9//uXxOQ0zTESaKvzUUM/99r3t
859/UYg+NFkzOSh88UbNA/31h84fU/7A/0ueHsd/+nsvj3Xz519Uqf8qYTJqgj9n8DazA/Uvv31H
+1XaguaWmJt7mMz/8qcshwLDL2m/GryRkk/x2WTZ5tPVefv5W/JXnIoBl21OSwZTUf3lbzfi8rdn
/dtt58b89es/ZW16mYdZU//5F2MuvL94JSiThdRVyXvJqYjS/Gj9Rpf+fzm79OtlaUb3gd1tm2KB
x/N2Kv9ojfROoQByYODXD4IggUDeDvNHhFW8UwcB9PPOmdQnrAxHC+6/VAe9dxd1UH7G4zwo5Hz5
XyxDP5ou+u5dnNdcnQQfquejh/WvlltfJ+MwIUkxhD7E8dNiXr+9rH9vmOl795zDg2qw8s9H8KMP
96OZLu8cg2eknw0GmIj5cdw9/XkM/h97DH6n0uRJU0cYhBFQyrJFfTmLf6gs1+bd8cv9iVRUMEG8
+dk56WmhDHg7SlWIIB7wgNrDlsi2lk/U3JCkzS7JU0GMzWhjwNxXYbGyyLJeDlLrbk2f2lchsvNA
521AWVOlxsqLmhahP1Yk0m+xRxVGLu7V3iKsKZL+gGummWK+GBJhiL3Q2Vd+30adHxpVP/mO5bfZ
xwPJgP9mu++mb4qzXgwxPpYQ+f+Z3Te4/msp09aNftp9/7T7/uPsvvFcV118xfG8ywc48H83/s6M
ZJpVNKe94Ttr+kz4dg2FSb+lkWIdNeFBhHhyjrB6XmWnDwvERxKoFn8xP8j7bBE4eE4NiVgWUP+3
mNapW3LY2tuskc5JUATioEB5hlHcYlVeNg1SHBjBmIlnr+bovwSR2kEOne04Q8umXRypmKm56oQo
YeEN8QgmrmbYuPz0L/nv+5eECqKdL05N75xC3l3kLYL9OM8AxKlHldoPcySc9/asOT+PYBldOM5x
9nX1M179f028+nvtOGBnjgG2QcPDNI9aUP8b2nF/ABrzBpvZvOQz0FG/xWj+P4dsHI6u//E3SOQr
yObssX56bF7eBW3m3/wHaCNgs1rQMzkuSYez5d9AG/mrRQopiwecLlCALzEbkDWAGShYBJPRDfwH
ZqP+ipiV45eY6XozCvS7MJu3JTG4MeWwpesmGlDIo8cl8Y9S/46Oz5+HodvE8ZlmxRxh+bby/kPj
OT8PhnadIl8aLNCfYaovIIF/vad2TJf7bUTSfakoAGfhA7y9vH8jXW7e7d5AcjxfzjscrFT+C0/h
7Sf7Q6Ma56s+Hht8izhnc8aq9Xmn/uI5/CjT4zi19DPsCC8GMJxMOkDQI7jp35Ja+tULTysA62Bm
Nt0Ah6n69tr/cDb2fBN4yrQDdSmseUK/HfBfYZofFT5fDTVf+xfP9YeI80dV3G9jEA5oCP4RCHf0
3v5RUoO/jkMENC8PFPPPGpMvruW/2Duz5bhxbku/Sr8AK0iC4y3JHKlZlmT7hiHZMgeQAEkAnJ6+
F1V/daWo7My2q0539AnfVEWUo4wEiHHvtdf3i6UqH1bC/HGQSYOTOsTCZCmw/sWCho+tmNjxbEjF
Z7W4M58Zh9/lV8RbH6f1+yYW0/qfiZ7O9WeRTvh38naYAe+7NP+Kgxnwa3m7Y11BcBpPEixSA/UZ
7xv5lQqGjyvGRADN9HzkH3EUWYtP829CId/GDPMMrywDO7vvLt5Yv65H/LjVoFM2ELg+8GtI4S4a
+nkV30JA8mdP/m5gidL81yReRyfEQbuL/Y10qYFaSOSkW6DvWvOho7ukN4OD2+iRp7Ax53bencCY
29gM8DzFpIB6cJH7+Xfprse6iPZx/TCwwpB4fz/njV+vDzo2Sw5bWugUftFR5kh/IJzCceRDPmLg
OvW+P79YvrLM/MwzErIRE+xuKCKwxBYzw3B6gNQ9CFe7z2oK2y/+kz0DRALnApYQEFVf6Z+Gr/f1
LXT70/3p+fKhtuKtcR/nEy4tUB76zmLL/V1b8bu24ndtxe/aiv+fayuOHB7m4ZY3b/sH979/BUL+
574KYLcNbQ4eg2RxEP8DivaRUwqKUNw0cfJCpjmHoQ678+vi+GXF7NwnS4c60EGppe4ay+L2/ysV
s0tPgLcfZc6hLFgP4C2E4Ni77v8/8ARAyA+/4eBWhjT0rOGDMhovQtSnLLW0v50gfztB/vd0glzs
VX8uBJTFe9hDEOdZPiOlkVjMoxKoS996TD2Ua2YSxbh6MV6evtgeaQj1NB4CwpYLYfnSkOQX7TGO
tUIg/dc9BO3xKJ7//OAk+RfdPmw87w8aWsT6/oGTC/S8HzcrKOvcNyEWxHz64jny20Xzt4vmbxfN
3y6av100f7to/nbR/O2i+dtF87eL5m8Xzd8umv9tXDQXGXC8WYmOcuu5bgsWZsbyzfp/avn1W12H
CkYHCoX/vboufK6e25lR+z+uUMj4elRlN/8Nf6nsyB+G4XpwG5prht6Klf9W2eGbWShSRTkacCOI
Cf5VGmn9gZIQyGZQ0a47cHHD6/av0kjyB0KoSPX5Npw7DdSV/SUD/E/i9VRlJJlfyQchPwjE8Its
GCugPBi1J+7iFQ3mLgw9Uti3lE1xY2bTF9Xzm1oDYgH2K6uhgqVQIofLCnZ1phJ3RjcUEdNtoHfF
N4ePcZVNq9Yt7uAnSkMAv9ejBH28trzbyiN1QByYkXj6tHdb8o0p/kVoBjTyGdjlvd3BwSo1L5UG
XCqnnw4+yX96+q7m80jHkKiEpx9Qp1gNiyRvYdXQf8FnBw65oGDmr1QByNz/+IVGENN1fJRXI9i8
GL1kaCdq0xZ2KN4D9WCyxR7T5Gyy/Ng3sggsMZBKnhf3IkbfJ9bIQE41Y2KAkZsNvYOSAYpSZt3/
0oDXA95qeaMcPQbS3dgoG0BzLxXJmZz9BxkHZgrkSDpqySErt5c+lBAcZx2jA4lRBhyJ6lFlcLCG
61TSRqcH9a0adzknLWR6UX8KP29zmWj2a/itp6TRY8CGgtIMxeXM6V1Xt/ZT8xWQ44SufBHaoMe8
wPF1Z0XVRbMz12TlbRkslfgdUxHNgvyePeBf7UMOUHHQnxmOOV7/8UcimwGVLPSVy/JO1HPBpb2s
jFjA8luBp8PN0GJm0KkrrXuoKnVP6+3pgTn6BWAuBI8IuDqishQ/6SCMl7TgGk92osfWWDZh5vRb
T+8k1pj7aRDtGRuPY43BUcOE1He2jFjWlfqd00ma9yQmhfxhwAFaUfTV0r9koMee7tf8u5dDiXML
Fl7wDzDNpWFVKbisiDaS2HPTT5JxM0AS5eFMG8cWkWfYOCBBGEB96CIGWpX2MEyiJHHq6jDt9thV
NYyRB//swElBKTAbG3Z4qWqiRvTbooKne2l2w7ZKMaeMju+Za4J7pV/AIa8KDEc8A0jykkof7o3l
d9oLPZjaEuQW9dTUPayMuu6hBKQjYEbyXWcaDyAUhQG76102CfukgYkcFDa94lP/yQS9JSoIbCxz
XTSBm+WXXeeyQDjWTU20X9i0PBv+UfBGgHXUctPq9IlaWQIzmDRpfhgmbUBYVtcaG3/SlfntbJn/
AXs4xNFxAr6fr+2UtnbRYwseh+JVJGKVUOtz08E8XlpnPM8+5vwwf+aNCX4dmEqIcr9vK8+lhMET
2vJrflGrsQ6MnCcBSRq6y7n1qjXlFYL6r21L1p1nv9SD6MFRgQMEKYssMPzmjGRlnk+LSW3hTMXC
sSBFs5aQp45bddGSgsRAfcS+mVyzggMoD8PxMxP7SDuwG0PazofwHq6j7zueDgVNS4K16eAch3m4
dSkH1ICdbmRxt3z7iI4DRx/kLmcR0OIEakqQJpjKSKxXxtfaBnrMrSJT9g5q4ZqXxnbOTZ1jowdC
FuwBHKjlkSJ53yvWlbBsy5kRWxmc2nuvuwHK/S5N4X58umdHtnEYQQG3ZeNLIQOzOMGtbBzMsmRm
PBnOXueaDZv+Qu3UANNoXuUyACb8C3r6UDpJ/uV020c66UK2hYQrDjl45i7UYWPaTJ5L0TZRBtgy
yT5P/UsvZ4+nmzny8dAMEtCQouOauRzL0bIr3tDWjJPJfNCybF0L7cGS5bQRoidwes3yM6txkZqZ
pwvkYdCUYpeBObSzSPWPOm89bnEzlna98eHwBiJNEuCTxpKqb2SqvzoafTndy3meL9abi3PYcOG2
AI+bpTNd0eRGOZWFGfNCv+88mNUC+8OxxRa4wTZ9c2be4JJ+tEE0BbXBEU8R2cCxjmPIYfaXhCDe
rzqRbyj1wD7UytVUl5EjROAqsaY928KTC9T60lgzOOySlISdZgXMgcmuMbGV5Gpvd/XGGcfHKfE3
gMw/2DiWQk8bH4rOufAVnK24c6X5xqWiE44mc+NnxqXr5Q9uBVhTkuSxR1oZtHatgrHkG5M1CXB7
M8MHleVBk8ELuHX0J5lkIoAy0gmpxNXFgcsaKTUdBeT2KssmcHzA2qEpbuhNCvs8o++e8gTOZaR8
Nnv4wSa4349gC25Erc1GeSDH8SYvor4vnPUwtW6kvOwKV9EoUyMPzHb6ZPflDgwgreouKOcPrWDT
asKrI5SD/i3PUhbUWb1JLGWumM1vBjvdm0UXmsxd12TYqYnCZRjcNFFVA9jz1WPve094bPTrXCch
XPUi2vEXJbTXNgfcUVUP1BX7yUlv3VRcmmN5jYJYB4aS7iZVWAO2d6FXfRroZsaCfnDcwIDt/TZv
pR7iUkdxLaB73xoepGFOET4diXxY9AKOk5BNYtT99ai8KfJKAHOqqqjAxREAxmgpCXxap6FBUhMA
nsyNYMkKTlnRTRe+V5B7KdrnXlMirAxU/3I+XeQtXAvLEtDFLhlA8mPqIu3BbKlADxINzYPJ7e9L
HxavsvgOU9ILzx1XvSUisyVxb4DOI0hyA7beV011NEDJOw+klqxabu9czaNwFcYMyOsKeDJQSXrP
6oPMsTYo/69gNpy/uNJ7lE3fQslJftRlfsuk/U1PKzgLOua9JmkVmEYGpI93JwhoBz3jXeDZeO2R
AqzA1Cn2XpLeWaCmeJr/auXFuKnzYWVyAMj66SJhlQo6yXyULmMVOtP4Oc9VGZgDPK9Y7UXo3K4x
rQbejX3k1Z1Ym62zH2j+0hdSj2AUFfEEl5R60ESAt3sfgUi3SgEXDZQtn3Vdv58a4QdZwe6tGmaI
LBm+2Ba9H0u2G+nwlJvgs1QpaHkGTEGx+3xx9e5bSQrQxBgJ7MbS1kNtgm/pvZSUb1LTvXGxT4aF
VqwHRtZkYGPAGHkdLJg/w5NYy8ULKFBbYRVPky/RGeysZda2YVflK60mdjCZ+jZPx0vSV2trKtpV
qgB7S1JUemsUnEbL2ZdCRJ0au8DVjBXssy6byipXie7sxrSNZFpgnfoJcbey12I9kZGbuGnIB7Ip
yxyPWeLgUIRBNCbwvlX1viymS9mwMhTTuAdKZNMofwWRTxGAX2YFtjvsGkn6aPT4fYZVfDP01S7r
jB9clTvK+q/p1O5qE/tlo3EvgCFdFfmjt8qIuxmG+spq0pnvJG5S0a86T94VHdkY3bRvfbCPhNS3
dWO8FhYQQYaerGFMXKHK3dAjOGDfcUkvfY9f2Ub5A3vqSpUglPYWMEfZTW/lO91pvg9196Im9uy4
GMmSu1taJ0WobPZp5NXWgYtT4Ld6syLKgVW5yVZ+Xf9wwL8LORheRcO+U1e7dObIjefIEJjJH34N
tAoIL1mESEekhAhJVdSBPyjgVTy6BxN1CjOvqUPgnNqgwisf6LTxgloWQhzjVelA7txMfA3XriZ0
Sf1ZNxiPGVCNQZXCVJa0YH11MGMNkhJ8Fy2DJafByWUh2p0tta8wgc2AuZU34Bhd5qLA2rHggW5r
Ji6D2q0x1Z8KKW+Vpl+VvX7P/AQkI+XAK7TRgZ/S2fe2ze6mEpYeXsleXX1o4elr8MjS2+emcD/D
UhRbj/LtlcwrdzdOBj4Oa53QzNUeCKhQUm8D4+phn/kFAJLgKkWJgeNRFu1TVuRwLvf8W+pIGcma
0VVLaQ/wXA8TyrrNI2rQVrsvqwm0oaAnY4OV4DsAHdHBbDcUZgVe6HAFJmJHtGeWMnVtidQHNo1T
4D4dyaJkGLR7PrZhM/JGbLmuzr3FPz4g8SqeI5/wDEMxxrJWIsVeyAeFs19Y7X1WmXeN3p95e3+8
RM0PbxtmZXjLIOq2eF9oSVEXgqAJXGyeCjqxtQHPsYAWE8O+QuHY2OhnTA4/Xg99GELORakm3hG+
a76/A58xIfwdx53juLglnorjymf2XT1jPzgew8X//VcM1/pjDiMaKIdGpRzCr39XSlt/zEFYlNAR
OGCjiO4whqvPZfj4b7B4tPDePozhIhg8vw1hNI74EerufiKIu5ibwG6gBmmudkJVJ0I1+uKxVAgU
3+GZ78bgK44ReDT7MddvuDlkgcaBCaBc+7mp+Z8W0TEUdaGueEnhyK0iLzKMfpyP4zZjo7uWmrt3
6OSeuWa/mWIcXOv/bAkegQh+GqhPfCskOoh51WOZZvO9P879ambn+d81q491asbAZGyoGDfDaG1M
r7oRytvBGIiHrSdwbdWGb1wUt6kGmCy23ZWvV3dFym5cZpx7CywW6vwbIejFx4QLPuLAb34ch79R
ddPgAvAZJ4hTCu5sE3+GrNnnxmKxzf3Zjg3TYgPxuDkS+35DKBARTKxMunEqEfx1Xzzjue7MAFbT
k7wi4pvu3bD8SW+uBzwBiPbk9OdiwLCQeP/qefsNSFSAqAerd9ThLN7LJj6T62qpHU/2cOE6yaeK
W5HWA7E+as5NIvV0b6gZY5mWM0m9/EJrMm1cu71p07YKDdE1G5L42jrzRwEgmHJWnVGwldXjJjOq
1A7rBKgmNbZ7FwQZcIPToOgUXghJeVd7DPc9mofEL19wVYbPuwEII8JsNHBNBrjzhBBILT/Vfs7X
3CXrsQPVuRMsC1uT7eCW1UY991mgu/y72bE9S5w1aHmgXOS0C5vJvQddY2NWxm09sK2VD5FiZDOA
rGiL6qauwGeT1kxGN4pX2HW/pB6uBSrTysiojKeqyDfQX2orw8EluRHqiqRDFkmN7RAi6Vb2BMRy
5uw6I7nHy//KsnIe9GO7aR33O17njyNozXk+DFFRyLWngMuypZsHCIbPSNJOBQ440pHMc4BELGHh
jC/vdFViTeA2XxKLBaPrP9OWRtTPtsMwXuiaLALDbnlcynxcycbcWTVJV6mw3IhadZTUzTUIIrem
Rr7nVNPAt6A3LS0H/H67BJ5IApYz7RBaAFcHj54uA+QCCNu+xzMRxOQRaMDqM4JG3/qmB5baLh/L
xNkb1vDoVSOu2PmWTAXYgea1Vnh7a3I2qWNvar1Zl8y7Y3U9Bri/fwagt4gAYvqKHWffGdkYEoH7
u8quRh93Tzy8iPLAt6keen3iq6yGHlco40H1etwIcq835DLTgEsFUuDBpwVSVdoFyPZ7gAUjM6sv
Eo5Zgl4GeMrg6Ze4G5G4X/PZrN0xdx211gYbrzLc8QLAUQvAPr1vqZmAtqycKhAl3ix5ixtb58fm
aKSbOmsehM52ltuvHaMA6Jnt0lF8l7Z7OxJkEEv9qWiKbSH9K0CLnh3K99QUuDPU7gPLfeDAiyfL
q3Ezz709TK6f7Klcw1P5sRtwbRuHJjY7Go9g6AZ2qr02vfvSINxsuFgS9iDLcGrKGOm66zbvL3q3
eih6f4rsSl4C5X0np2bNevA2s9QPlOXZ4B9kTVTILFa82ME6BjyU2nnsEjwQ7MLeFirDi8C88Tu4
w4l6x9MU9ISx0OB/n137PSASnQEnObMZh1BJded29jZt2stycF8bgacEc144hmcHdMleuc4X2VES
sdQH0hpso5A4MK+vpy4aFBKK+fiU82434DepfIjNpHGDRLe3bEbyGtOTl9V5qEsSGZrcqwbInQ4o
1bxGzWGvmvJTBdjSXrZeFjIzSxFbKEXAqIcwe6qXqyJrsWI6YoeMGLfeXoBfw2x/247jZee3sW01
KmJUdLCxS8KxtB9Tq7it6ulZ4+5Xrqn7nHVXqf7Vn/RdpgNXy9mPKh23gmdxmmqgCbih1TpNpDvj
jozeumlLpD2RN22VvksF7Py9KgE7oM7HiA9gUfdTN4WdY4gop+oLNexIVy6YAla5bmprnQzOtTkk
MqB+C8v0jkYwaUVvMkfeerhmAkqbJGHqthcKwCtAlCYCdHH/zczMS2zYW1w/ksivEcumJfBPk0M2
kwRIXCeRqbdGMCmYvRP1zex9kPAYoKRer9SVn/Lis9dQoCl7uA6yjsrQ96i2JWbvPDe+EbYIrvg7
T09utby6M3mSBO0gJYJZ06018wjSLvEDwmu1m4zmqddlFjWTCX50UqzwAW/ZyPRVL8uIW+03pDEv
FGdPpV9eC5WtleZbQZrkyPmkXR9YIr8qmyG97Gv/0Sr6elXoQ7fp9NoILU/tO+nfogj1UXjlY+F4
z4x1eK52xYzxBHjKkeUDqNcPuSrctdaxceNXtQCYHfiRwQY1QljdvrTylUjbZ33SL1qhpVsN2Z4w
K0fEIyzWb8uy3xcN+OncxUew1ar1hh5IJXfrCBzsuFnEFVOXWQpuUJkVu9LT0nCcus+akObq4EJ6
8+dF5zCLbR05bxHTBzYOxAJE+JclOWULoDWODBe8M3mpa4kdyB4Eo77h8wl8yWV6V1v5jcrYFZDV
fqA74s7lxict9XZFBayXhncdcZ6F8D+D6YVdC/AuF9AmxKxsGQIF8Fy7PQ/BKv/mNd3KTc0rczDu
NaUbodGTy5aTZ5Uml3Cku3WBE95OfeKFsjR+0DJ7TSo3mjKO47Upr42cgOORiRYRKK0OMr3PAXIY
Pp0eko9oBVQ5z5VKlmkgqg2bovfXoP9itMKRy9+7XzP/+cHlz2ytHrcbz46FUKC+gxpPrEBvnk53
+sg0QEzbh03ObIsNGuT7Vn7a8H4RPZ+vdUDwzs8b5AnmV+77v9/CKaBmnFDMNRGWAFxRowkkEFJG
diY3cGS8ADeFDzg4OXA6XXriIEhFmNJcQNxAYam77wniz5LdnR6uIy+id40spojwDTWz7OGmr/LQ
MHiA5RnYCTKd/F5HMO50a0cH76BL858fTIF/j4Y5f6SDdhbvvH+LkLJoZZGVcq3Wz6cGbAUN9+u2
W9vQWqTFmUV8ZD4fdmX5rJNVT/MSQpaYdnlY2nVgjt9Pf5Rj8wxeAeAdzLgwuHu9/yic47gc9dqN
3ay8BocvCXDf2nspUcE/a2gxXsxgXZ5piRMneXlTIfXRTV0TJFmzO93OIqn2tkQt4CUB0fVM5LcW
HWIly6oWqKXY6V2x6Qv+JKV/6fsdAnVZHfBRvDp9/fLW6O/g0BwcQjzmVHDoL5HfvWqPh4fw//8d
HkKeYWbeoFbQQEna3+Eh8w/sdRDyzf9EeMY8DA/BFAcxGyi6wPUFIOEwPGRib4TGx/XgjoIT42fC
Q4uV8JaNxUYLZBcUhShBXkwcINeqqdCVHTeJvXaNFy3rQ4BKz0QnPrYCBSoYPChxnrGsS2TKpGet
Qk7Fin3WhdQiiIJfIaZ+ZrEt9g30xcdIESTMIQ7DNQDDebjVZkNhqy5r7dhPnyd3T5EIOPjIRy5c
i5NjbgC4F4T555sFvA8Xe2ydDonbpBqJO52GRcp3InVjTcP9DwoeX5zTrczn6kF46z/NQYSDEBK6
tARTQGPF6jSrrBhiosDpOuSOVVBkBrJdW+7fUEArGRJdp/t45FOhj383uuhjRZMkHfreisviYn5M
6j3Zanp7prT1yKeC3ROin/CRhBzZXbQi7QYuL9A0xXo5rcZy2BXcP7MlLg7et9E7bGKx9Y6G44DI
iY40WlMFrWXogWqaW5KP154z/Dg9aov998/GUIY6C0p14JMWy6j3JWWyz6w4zbrIRUraQEbfF0/9
YG+F/WwkZ9o79pUAOUZYF8cXIsTLSBu86KHMwNTIioemfoGxXuD8vAIFMkJ9nvFYUjgnsaMdLqcK
vNXUNIT9Nv0YAgFCNdCWnkMjH5sKIG5AzImza46Iv28mH1H7XHWpFVfE36VcftU6/+701zk2Wg6E
NNiEMbM/GNnVjgYtboKvg8TTxq7ZPiEA73XnWErHtofDZhY9Ubk2DYZe23FWfuWVG6ou3WTsm+Fn
a05eTnfpaFsQ7kCmB0UbSCzvR63AiKZ4/Ztxibd3Z023JdNekHzbjUhXCpiN/8K2gHL3v9pbEpww
5aGfKVxsfb25bZoaGc6muCJj8eV0v4yPUkwcbCa8N2HAhcm3nNkSmwbS4w6k2bzOVqNfvNq0vO5z
dumJ/FXPyrXuTdsOwptAeulta7S/0tXDX2C+H1qv43RC9hYTUsmtW0gjGvzuUqNCW53p6/yRlhv8
YUuLFTZ2taFNGo7FNK9jarWXpg6uI5Q6kTuQh6xLrszUv5oKIJ0tfboZfYeG1QA1kNPfeLy54QTR
atbU0DsTftMN6t7s2nMawrfn3YdfOYOYbOwCEHnPC/jgBVObrcESjWCvDiHjeOwvEWWrHmRwg+T+
CiGtrflFAn98r6+rSNtpX9QTf6pe9LuhCNzI3ZVh+fO3CdzdoTiEe4sDweFi2PySceBkOdIMeIQ0
vR7UI1Q2zU/e3d/29MNmFv1uLdZA9iogVNPItXTclVdJf9WWpN6cngfH1jKkk/DXwY4OK97FZk51
UJpzYCbj2kQ+gyNU9DIhHNUO0Grp/pnGjh2Lh40tBo+3GUug1bBiJfIV9uPQrFlApb+Wk35mzzje
FLSTDsIHEBcu+tUh9cVLjn5lzadMvyj6aoOAZkDsJjo9gMf291kPOsu3oU1bVjfBs882FbJwcdUX
e8RIXj27+Q4ToDOq96PN4AYPS8zZsPJN9HewEHxqgHVfdWbssms8IEJNjEFtXZ3uyzKJ9jbtfOCD
sNuCd/eBBJD6busbvMexS80bULxXbgs8AxQ0u8JPzKCxciSl7C+jb/OgyoxbUF1Y6I1lGUH/wsKU
Ip575ifNc2K5A0Doj8FFnhXMxsVK0LgEaRnyNgS3c+QS2apoXUiKk6uMeXnYUzqG1GyiqpY7iZ9X
cyeLSj4plLxAFXT6x7yZTp36MfNXOvgKzkCniuGiDlFudmH01qNhZbeKDw+lpzaiJTsQaKOytdeO
yFRgqGlLsnGV6eWjNE3oDFOur7hhwpcwuzQT9tm3myfHKm70qXvofb7LrfRHb9Jvfs9Cx2l2/uju
C4AJi1Zg422tM4fAPHanujMvooPudJWj5fWARZIb9UWGMDt83IozE/etnulUI8u7cDFBupXlVkx9
R4WJW2LisjoPqIbF2Vnmpd1o0zbNBqQ7uIGAy9DcG8CNDFSs/bHSVlx0JWJkxaM/aVM40WRPWj3f
2rkAZRp6oULo9yUfIgCdESgX6jp3cDQR2T6NbhfRCmkK4SBVYWxYTlfZ6N/6vXjU0uQ6J9mmNfim
sdJ106tblkM5IxOxH3VHBdLOrDCvxsvU0etAYW0ESo5X/pRt/RS6qrHKZtoU/a4X9icucBY0rfM9
SZtNSb0hsGt5Vdnkq+1UkCS6FMksBwErXmxr0/2ROdqj0XmXsFj+wYWTBAKFH1y4t8w3HsaJZhHp
AIf0h4sEecTR9zdui5SGZ6ZxUw115FrJhZyBLmbV2kE6en2gBGSMbWNtJ12/6Pj0XOTWTeU3j32F
AKPf28icya0s/d2Y90UErPGNLEdcGNtV1rmPQ+ecKxA7N78WF0XlpNA9J3gUW5RUyEqNyJU16c3p
RXm0EYTRsHnhXIYy6f0kbjQrwXYAoDGw4w5yeVATO0lzZmc8ckzORRN4IczXQmjI3zeit72jteb8
vDeAKWZaUPsEie8qVMiCN9bz6S4dbQ1CClSMgIkMtfr71jguPELWoxn3hXZFJu97VUoaSJRJrnE7
LUJuk59/E9vIXMBmGZWbeEYuvlTDjEozE4KKmML+3kLpqXJx5vB/u0osNgIblaE4i2fTdXNZ3tNz
vc/6GgoNvaTtOnHtB1uRfaGbO1x521Xden3Ia+eV1oZYIeH0tWnpfjKttddZt6jxjJuC3kAxSiOV
6SJM6uqeunqEMtF7axBb1VZQuLd2FyR5uu9ZA4Yrgx6Fm1Ya5U17UxhDGliNfue2WoQMEo8ExBwE
SbfeHlYpB4O1hxqR1SIPhzp9bBx9naRA7WYWVL8pJBv5VZ0Di9QR9Rn609esqq+7wvDCgvBvdmvW
Z7bnpZMUMh4I3qGGZk6voFhuqZ/Ky9xCzlSi1K0dSFh30E3pOQSemKrX2pRsR729sJixh6j0Ccdh
vUq02l0bg7NmVUYDXVQvbBQZihKhKS893Ovqqs5+bv3N4V9EF1F5iQwQ6mGWNy3htdBN9uDrWl15
iVK2T0nZfTu9Hoz52XMwdT60Mf/5wUGFC1GmrMSwYpM5d5XHN0OSPRppgnlaNntt8nDcu/xhMqtk
VSfuviL8q+aXZzJEy8qKP38Gom+47IHX6i+jEvK/DiW8uN5++CWLWxEoTrxwa5yguL8T3MBIC3mS
d2+i8qAl8tPp4T/WGGAnbxUsc7n4YvNjLoQpvYYdNlfViqdNMDRqbU9VUPNzYdR5Z1t+6MOmFh9a
8gQ3EOVYsVt3YZrl0Tj/O//JS/vb8CGOjb0VHBndfcMeHswnzhMoj2CgHnuDwHGhQyKoud+Larj7
hZFDcB3BdB1lR2/z+qAdNrnDYKHiIS7q8d5AyUXACW4uMjfC3FdnVsniIHzr1IxznYP3iOkvXyJZ
wdOedboRS2K8tJOHgFnnnlkCx6YCYmImHjsIyHyINZrewDStxLzzXNSiudhknEndT9Bjm7YUwenR
W4Qo3jrkYtdD1SQCtvjH+1VfQ32gjBZfqUySPqCVu3KTbmdrBMLR8qLuUHZBSWbjCmStT7d8bCix
xpGKmUWNSIS8b3kSsnOgdsM0HMl1SdVF3/FfUKq6HoKjEFAgymkvmmCQ7eJCg5GUkNZkrAk47VAj
ZZ8Zw6Mf7KCZxe07oWUBKQYWFE+7V43zSEdRRinllkBwdHrQ3nb65eJFlglSU9QrusgHvh81o8yh
FcFeHeORvzL7ykb9/1QHbEi2Vttse5mnoVUlF2mKkpFquJCtvLVFuu1MrUM5V7l2KwT9K+Jt8q4b
Iii8qqDXEUD32+zW5tbt6d977CMjGoGbo4XiQ4Rz3v9cpkrOyYRtDVHOC0uKC2XnZ87GY6N/2MTi
I7sU9sZ6lSCLQgVUO1du3UY60InnJtMSW/C2VFBfgJsVwa0Bhc3v+6KbQspJcxHG8apAljxo9U3t
zu+5OrS4HpTFI1Z1oPksPD2IS/P9Dy0vduySDRQvWW3E8Y++FWPYyuqRTh1KRPj3RtL1NL/Tym7H
mfg2eFMf4a3/qe6yHXflmgqKWg3y6Gnn6mcXWZE/fxccRMCsdIgLC+n3I8Lc0S5Yj9smsnK3TNlh
Q5yNKvwrPTeus2q81kbnzDl57PCCHByyKPDHkBtdrLUWEuJEJp4Va1YWqPQ1LVG5VJxZ0Ef7ddDI
4qaOMN4gKgdTqkQNncKTEKVloVV8NQwoMstId8+VWB/tFUqRHVCSkEVdblQaZQnXKmnEuFwGKC8M
xr4PSsgIT0+k+XssNw+UCPyvZhaDl7ciFb6ajNisH1l/ZUuEm9K7XH+ChiA63dTRhX/Q1GIIO33I
B0WZHUMOH6MyaIcCnjNT4XhviDtj6pCvXYo8LKk0nliNEXsZZIp99jm3813K2Aa5s41WOWcOk3PN
Lbay0ahxyUkxKbwUQYr8toYweH6dosAW9Wg/GQOflxaQHi6eJASqesQ+3y+tIbebrE6xz9uChka1
a9BKbp85TY5MOyRhgOXCmwICs6V9QFu1xVASdCmH/l4rCIp3n6lmnrnPHG0Faj3ULODRBOLU+67o
RW/0IuF6XJMiReWi/pry9DvJjXPp+7e/aTG/Z6oL7jIIr87FOu9batOE9dymetyXpRtUtX2ZVxoU
6XzXIYtGtPJq6sVnW0sjHckeytXOEgJmESP7IifLDzxaNdvT6+DI6WTDXgkXDTDXcGwstkiRor4x
rzHEpN2XZlAaVw19afuXf9DK/KB93/Gxb0YqUXkYQwCam1un8SCrvxvYw+lmIGY5sgrQHw93Nljs
I3uyuC9Ciu39T+qubEdyG9n+ysDvArQvwNjASMq9cqkla3shsquzKEoURe2kvn5Olt3tarvbfe/M
wEA/ZpUyuSgYDEacc8jBNZ42xMknL80MD1k8I/Bw57APZi84A2ElEU0ob0h0nZ+nt4uKR6NL1GB2
i16YJCWXC43p5Wrj8nLJcaHLAcBdbc996CctMk3cJcOtyNnb/chhALJ0cLk02blcnwxG9PAKrKkE
gZ3d6lH6q8kuipm27fKRZqCHVKHdxIX2s4Wh+pPM+JmE1IptYj5Wyj3i5uRpEYXMWXUZXdp5t8gd
vgjC9loxfVFDoaBkg6+NWJg/S9W4CWkEsNem6pPJkcGiiNrdEEQ8hkNol4HFstQCe/iqG6DhlQRM
2g9aKG89aGBhWigYNdoc5j73RGJbisUBK4I7q9LGouLR3m4yubNzINktNr3WOHjEYuJdSoqIb2qJ
bGtOTCNxXKcHnHwA7QEoYDGA/sR5MyJBo2HIVj8uSdlWiWH7/azvnSGx1FDPB93RRNlgk/fcf6Zd
vRYw1bhm3ZNXgS2BdOvDZPc7XUnscbyxklAFD67DZjQIb0lgrVk3OTGyPjcsMD/6QoGvbAP0H+gN
1vSHJiJr29LzUBmJybLFMFY3lj8karLiNhMrn6HSOTSbaeryWZ1peVcw1DIm5zbIsmNFyY3piWHe
i+Em89XOQgTj5CFPLuJdca3qLBah9mIvG7dDSHdOT066LbdITDw1RjsLd6DWQOrJhdTLQBbFOL1M
EzkMdntLSfEw+ROA/NFpzJB56tXN2OWLHHtSYtLJTkkGmqzrAbhcWAlA6hCKCMld7RgIjsekt700
4tO8BdkWdLcZ6GmrIJLzWgBjn4Gj7wzjspJiGfjl0aLgcasqes0D92PD64MIuRWj3ipjFNwXfVAX
iSr7g0PDOec88aXc25JsmmkCJ2p81mUF8hTlyQXOj/z7sgvlHOTgtDBRj8ypm0SBmaVmFUKpCNJe
5uhuaeTd4Fy9HOpwF4ocL4lCycBxFAjqhbgFf2URmO6hqazroisOqO8ieTesSViljrYWvMWN5WAA
5Kp5tkCzya3gAxu9mROx1M/ZK4Dfdly10w7F+TtPtK/NQG5Y5SwaqkWS0WqMvcmbM78xsLCbp84Y
dqRpT7wYMWd9k0zCQvK2DjfU7O696EIS4N2VZGQRBXwXWnTjhdUsBBSEE+NxouTaq3szdqAWBIoH
CCOhiB6HuuoSo5ANYLxNqplztPILq2TM76y6mBlWsa4y66gUh6JcUbxWJTfvnNoKkW4ISTo4/quu
xNpoyXMoEC82wNIDaBXyLWVqXTh0TjN6rgJu7u1J3CH51idhzhd9pcH/ckwRdwGZ5XW5NKV4chux
bQcn1RlZ8KzeCY3Efumv4W23bk5vMic6KZ/ddiawW5nmaTNqMHDcci61mmaDo5dO02Y7g/ZbTaq5
NOXJLNVMifYWEKqryaaPYz8s2BSkTmbAzoRYS9OMYt1CeYpY4HRVVy7jGwnCTe94q0YKTFlA08Yr
HihVoF3YfkJojt08M244NbZK26uQTDeW0+2Dzr8H2XLe514K8bJrM9NzEeSv42BcM0ctDebs3QB0
bcdVCVj826ENDsiBzolFD73FinQMsjxurGwLfb91wcWyohXIK3RZlWTRTLqFBRKA/wkBssKXGyXJ
x1wUz9QqjqwLd8XED/CNs2nEVyokpQcGVg+8Sq79BsJfyDZoE46xJPNyqHc9tz96QbsBtx0KDWM2
12bhx8pssiQIsBDyzO/isNM07YooNfX4QZrqynBBjRDIOrOWA+uoEszBnR3SbTtZDEs9OCjDS8up
fDCgrQfeUPPga+NYesajJeVWhQo258yzwHsmUuxyD2h4twvPpa1vc2XdSZs7SA/bYQr5jJmsmgNq
ug/U03Mj8q4qbzTBMLGejDCPEkcbPKkNb56FUcoivQyNFuFwmzaDuAnLYJF7BoN4iL80jXBlC2PX
mexgT/LBiyYeC3N88SNDJINf7wzWbTJTP1Ql/ICU6sDH9mDl0XU+QnPh0LS3ZGDnug4Po7DmmS2X
Q86vJuHtipJe+RHUUxr/GtWJuS7NArQs/1i69dbj4RGKe9twVF08YauDQMsY68J9iOwBR0w//Iir
gzZjYO+ElblpFXq3Zt2/KuXf0R6EJlQLsOmSp8iVV3kI2qnvjvvKDW+gU4NSurgdRa9QQfQW+Vij
DNrvUak6ZoZ1iOpwPkWw5ZA8tqK7mspijxoQBXtEPJLJPEf+dPBHsXUmsaqNANk2JWa1K+cmepZV
LSiPXbMn9rBUFFo8DttGnn6AspedRCxcyEtBvazZSz/Ue0uIXaScKPYKe+EZ/iLKS9icrB7MqYEI
GPhccd7xe4PzJ7cYluCCHVAf3daqOUUTOQWt9TqV7QpHgF0lBsAOXSc1ukrEVHpPrcUWVYGwBB/6
1B3DRceiQ9a6q5p7i7oWVcymoospr4ok0yPUXhp+i9PsfceKMUZOf2dlNrJTldzYDGNx+cMQQfmk
ZlGX2kV77WGV6rYQM/EBqfcyzkF/XYXMwkorcns50tCetxeamwqCXem3EKXwB5pqpCWsaeivuqLT
S10ApJF3oCqXvs4RrUAfBmy2KR7cSxxH9FZO7NbTYDc5wjz7JazcpBCH60uGAnFg702nu5VIKCH8
2zg22Tm1uGt4ruN2bNaejfUT5Wnn5clYdg+DL9fELdx4kp4ZIzMD9m7gLZquEYnV4H0aPF9k+XRt
DGpKGLaKyRTraOT7pqR3huM8aJ3f9Xrc6KCbuWUxh4IFwrDyyRMVAItj+ajL+jAFxhUQUgw5Lbmt
JohyVAju0jwCVbaz8q1H61l+qSI6fr9QEBwpJrB+C1MvxxbqTF54DmovxTYCHUkbbLFcFpvBMzMw
3MeNJSFRE7AdK6xZ0fnjws5NEH0KtQf3HfqmyLK4RGyUNWE+PecGEiizxjDOBjHKhOj6KAv2GNHp
jjq2se9x4QysGGomRukd3KBcgt97FUE/oqubOoUWIGC5dTvNRMTGtTXWiEHzYwHBlgaQ55KXq1Gx
YwvxGoQxFpSWjGuqrDkbEc5JWT9XU3MM9LCYLL7M4b5ZFSRyRC27Bk2ZOYLOwkL2ayuol07dLjI5
bhTlS079rUMD1M+jZj3a4wZcpLuiH64Hs3TmOWB5M+h8sAtjI4ihBTcnrdpUJj82eb3ORadXWSbJ
Mx+N8SMo+OJJNnTe98Bt6RqypXZk7Io8WgjPn5OSInk5PigI+4DKVpBkCuAHGhFNSeEHy4D27C5r
zXIVyixAGDWSuSWFM9NeCOcU5d5OmV0VezjrxdyUdprbbRAbqEQgTA7XRQsCm/KsVS2gWuLrwD5Q
2jYHS+ZTQmx32pQ5TH9Q/pCy1lQJz6iZkLE2oHpjv+Ag2y8VB2iKO7U58/o2S4BDuycmOKqhbJ+g
17GGHoEd9xB+SXM+slQxnG/sSlQJz4lIraYbZq4BE3N7sOBoBmK1knxnumQJUPQUZxX4t7yFYrnD
GglO8AUYWz1NztjMkMw4ERqezcEG3ALgjFkojCnuOjuMQzJi0zGRgQRMPakDdd1kcK0o3D14TnHf
O7CdAasqojmLeyc7dFBMmpeln2GRD8GVNCeYmPSfjKi8E/oiH9Q3EE/i/sHBmWpDqOU8FiOFgoAl
iwWLvHlemXuqmpUN2TAujk5mL+rcPyoOe2MSbN0CrDcaGAs2kmeGJ2N5kXhBQajOFnbIulf2pgPT
XSRhUNPC3prrgwVy8za8iMYEF/kYbIqkSo2wdu11xfpuXNSQPToxYhl7c2B92sriWVnFfemHegbe
PJoMm1njqBcYc5tA0ok/WWPVLnK/f8W6no9jeK8zquPIzPaG60EEtoN120MGITbHPTLTPIa+Ab6n
qW4Rv29IkJE0a/0bo5ru4Kmt1LKdud+DPsatsE87BfGAyLsHBGtLcNRLZTXZMbF4NvdabB9dIM7E
trqkLugEkSqa2ibZuz0gKSMOHklkZ7cjNdfU8heZ1ae+bRztDr7Yr+a+SVcuJA6TYCpP0shm4+TO
xioXO7h7M+6q4JjpiwpuSJ5RyYhi+GJ8qsN9GTVOjIAFGwiXB+jjHUjQrXVnzs3evLdMNSa55T1G
CkDlqF0qAv2AzF31IEiBb60fK4tAfnmQXTJMNEw8SbZNH201SPaLyuyaNSlHL2lbCNwFBZwcJOCO
oaWuhkZdtw17nnxAw0DALWaK8Vez7410MJ0Wy5rfV1WxDzTiCdPBaYjWIL8rnq1tm35srGGhLLVC
TRmWBu0VxI8+TYXnkYQrmHxu+xBLrZsZjko08VsbJ1PYK8CTOAfwSyW2K5owaSqFA3VfGts8l7uq
AI6Ou+EeLvbCpPYfmgHyY4FVDyDPVmpPRg/M9qxvIYzVGtALsXFKKyNz5ai+Qzm/K9MayqwfZDFZ
S2gu16ms4XMDXa6HEXPcRoGcTZH9YNR5u5Kkr9aRZkBZOV2/KiUWtqUdnBmZCR8p63PTag1z69D7
MuIEcAIG0S864HDscIh+JQF5LDv4yN4z9m1TQWMhV90Wm+bNWCKoM6IBOQc/v4cMZfXcuJSubIeL
dUOsZ9Y4TtJNxE5DEzZtl7Wa4QDhHPPeVPO/Tvt8pUaI/IoToCoPzi1ucPwyu9RDrNlkBbc3ZaSe
BLOvrAawKRacOgE8x8RbCbVAzIN1UVR9a/oHoKD91sX01J1mAgJf+ro/N/rm3Pa8+yyynmSMf3z7
Nzu3/58HPgn+/PkH/nF+a2318eefjAAavag3ATX8mQL29oU7Lc+/9uHXhy+ffzl9LJnAjtU17KWz
/3np/7v/vn3GWfb9938b4p/78NXeffrjkp2bU/MCTOVbR3/r7+5Unn/+aXtqP5y+IYp/ufPz9w79
/NOX/X1nkX/VQILX8V3Vprd+XebkP27k/8T++981852bBP7bhv7FP5z0p8l/Z1gm1vSnP/8X03Vb
NYCAVuLTT33Rgo2E+Hfe+tfM8Jcv7PXN0r5cYd994PMaPZwadOArP/H9Jz6Z/Fd+4s/LFKBxjPUz
p/StQf3F6vjjRH1nzt+1+ul33k3tm1e4NPfb9L17+o8zBU+Alf+fPPC1UV5s5q9G+YW1/ZhD/OIG
kK+8yG/cAfKDDhZ++a/e5++DfceF/kGH+p0F+pXd5ccc6GWv/at3+od9+kcc5Gf/96t3+8oqjdlL
xf9xc6bs973pKyN9N1PvXOR7j/sGo/77PO2n5r45sANAyZKJU/vl1vpS9aK7hKi/Dvjz+//WqN50
TP/GYX1q75vj+lfLTn8cEmIfcRbd918SLoAIUPb++8bze4PfHNCXg5EcYqO/juRv2rNxtzSggFCn
DC7gLCBlLgoUn+3iK0tmd6J/eAO8ejlxnH7efe8b9vTbaeWztMb3x/i9JxCgXR554edT88u/AQAA
//8=</cx:binary>
              </cx:geoCache>
            </cx:geography>
          </cx:layoutPr>
        </cx:series>
      </cx:plotAreaRegion>
    </cx:plotArea>
    <cx:legend pos="r" align="min" overlay="0"/>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entityId">
        <cx:lvl ptCount="0"/>
      </cx:strDim>
      <cx:strDim type="cat">
        <cx:f>_xlchart.v6.33</cx:f>
        <cx:nf>_xlchart.v6.32</cx:nf>
      </cx:strDim>
      <cx:numDim type="colorVal">
        <cx:f>_xlchart.v6.35</cx:f>
        <cx:nf>_xlchart.v6.34</cx:nf>
      </cx:numDim>
    </cx:data>
    <cx:data id="1">
      <cx:strDim type="entityId">
        <cx:lvl ptCount="0"/>
      </cx:strDim>
      <cx:strDim type="cat">
        <cx:f>_xlchart.v6.33</cx:f>
        <cx:nf>_xlchart.v6.32</cx:nf>
      </cx:strDim>
      <cx:numDim type="colorVal">
        <cx:f>_xlchart.v6.37</cx:f>
        <cx:nf>_xlchart.v6.36</cx:nf>
      </cx:numDim>
    </cx:data>
    <cx:data id="2">
      <cx:strDim type="entityId">
        <cx:lvl ptCount="59">
          <cx:pt idx="0">-7996910240</cx:pt>
          <cx:pt idx="1">-7996910267</cx:pt>
          <cx:pt idx="2">-7996910286</cx:pt>
          <cx:pt idx="3">-7996910251</cx:pt>
          <cx:pt idx="4">-7996910253</cx:pt>
          <cx:pt idx="5">-7996910292</cx:pt>
          <cx:pt idx="6">-7996910246</cx:pt>
          <cx:pt idx="7">-7996910247</cx:pt>
          <cx:pt idx="8">-7996910248</cx:pt>
          <cx:pt idx="9">7910677919276466177</cx:pt>
          <cx:pt idx="10">-7996910254</cx:pt>
          <cx:pt idx="11">-7996910237</cx:pt>
          <cx:pt idx="12">-7996910262</cx:pt>
          <cx:pt idx="13">-7996910263</cx:pt>
          <cx:pt idx="14">-7996910266</cx:pt>
          <cx:pt idx="15">-7996910293</cx:pt>
          <cx:pt idx="16">7898945367750737922</cx:pt>
          <cx:pt idx="17">-7996910226</cx:pt>
          <cx:pt idx="18">-7996910228</cx:pt>
          <cx:pt idx="19">-7996910234</cx:pt>
          <cx:pt idx="20">7911309895595458561</cx:pt>
          <cx:pt idx="21">-7996910269</cx:pt>
          <cx:pt idx="22">-7996910258</cx:pt>
          <cx:pt idx="23">-7996910282</cx:pt>
          <cx:pt idx="24">7911300785567170561</cx:pt>
          <cx:pt idx="25">-7996910276</cx:pt>
          <cx:pt idx="26">-7996910239</cx:pt>
          <cx:pt idx="27">-7996910272</cx:pt>
          <cx:pt idx="28">7917403963706572804</cx:pt>
          <cx:pt idx="29">7917407096147017729</cx:pt>
          <cx:pt idx="30">7917405211897888769</cx:pt>
          <cx:pt idx="31">-7996910212</cx:pt>
          <cx:pt idx="32">-7996910256</cx:pt>
          <cx:pt idx="33">-7996910242</cx:pt>
          <cx:pt idx="34">-7996910279</cx:pt>
          <cx:pt idx="35">-7996910289</cx:pt>
          <cx:pt idx="36">-7996910210</cx:pt>
          <cx:pt idx="37">7917368512962625537</cx:pt>
          <cx:pt idx="38">7905236081174380545</cx:pt>
          <cx:pt idx="39">-7996910223</cx:pt>
          <cx:pt idx="40">7905363254703030274</cx:pt>
          <cx:pt idx="41">7912586943706169345</cx:pt>
          <cx:pt idx="42">7912589513069690881</cx:pt>
          <cx:pt idx="43">-7996910215</cx:pt>
          <cx:pt idx="44">-7996910218</cx:pt>
          <cx:pt idx="45">-7996910260</cx:pt>
          <cx:pt idx="46">-7996910235</cx:pt>
          <cx:pt idx="47">7917740552072724482</cx:pt>
          <cx:pt idx="48">-7996910268</cx:pt>
          <cx:pt idx="49">7918468020765196289</cx:pt>
          <cx:pt idx="50">-7996910287</cx:pt>
          <cx:pt idx="51">-7996910275</cx:pt>
          <cx:pt idx="52">-7996910274</cx:pt>
          <cx:pt idx="53">7918697611832328193</cx:pt>
          <cx:pt idx="54">-7996910257</cx:pt>
          <cx:pt idx="55">-7996910273</cx:pt>
          <cx:pt idx="56">-7996910270</cx:pt>
          <cx:pt idx="57">7921975181134790657</cx:pt>
          <cx:pt idx="58">-7996910271</cx:pt>
        </cx:lvl>
      </cx:strDim>
      <cx:strDim type="cat">
        <cx:f>_xlchart.v6.33</cx:f>
        <cx:nf>_xlchart.v6.32</cx:nf>
      </cx:strDim>
      <cx:numDim type="colorVal">
        <cx:f>_xlchart.v6.39</cx:f>
        <cx:nf>_xlchart.v6.38</cx:nf>
      </cx:numDim>
    </cx:data>
  </cx:chartData>
  <cx:chart>
    <cx:plotArea>
      <cx:plotAreaRegion>
        <cx:series layoutId="regionMap" uniqueId="{E6377D6F-8195-4AB1-BBF3-A2F9B95409B8}" formatIdx="0">
          <cx:tx>
            <cx:txData>
              <cx:f>_xlchart.v6.34</cx:f>
              <cx:v>Risk Score (dummy)</cx:v>
            </cx:txData>
          </cx:tx>
          <cx:dataId val="0"/>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F22F6B0A-F994-434C-BB64-2E24F5AEDA2C}" formatIdx="1">
          <cx:tx>
            <cx:txData>
              <cx:f>_xlchart.v6.36</cx:f>
              <cx:v/>
            </cx:txData>
          </cx:tx>
          <cx:dataId val="1"/>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series layoutId="regionMap" hidden="1" uniqueId="{51DD27F4-A76D-43FC-99AF-FC015DFC15BD}" formatIdx="2">
          <cx:tx>
            <cx:txData>
              <cx:f>_xlchart.v6.38</cx:f>
              <cx:v/>
            </cx:txData>
          </cx:tx>
          <cx:dataId val="2"/>
          <cx:layoutPr>
            <cx:geography cultureLanguage="en-US" cultureRegion="US" attribution="Powered by Bing">
              <cx:geoCache provider="{E9337A44-BEBE-4D9F-B70C-5C5E7DAFC167}">
                <cx:binary>nHzZjtw4tu2vFOr5qkqiRFJsnLoPlBRz5OQp7RcinU5rpihS89ffHb6Ng2x1KAQYBgw7IpPUntYe
uKj/eR3+9Vq8veg/hrKQ5l+vwz9/Jk2j/vX33+Y1eStfzF9l+qorU/1s/nqtyr+rnz/T17e/f+iX
PpXx38h2vL9fkxfdvA1//t//gdXityp8aV4i2aTN+Ni+6fHpzbRFY25+u/DlH2+/lvk4qrd//nyt
WtlclovTSv7576/2P/75Ex7izz/+fr/Ev7+8eynh9x6StEiVSuWb+a/fensxzT9/Ooj8RWzkOrbj
24R4Nvnzj/7t1zcO+Ysh5iKfOb6Hqe3++YesdJNcdv2LucRjPvEcRiil8JWp2stX3l/EwZQxZrs+
YQR++X9181AVY1zJ/9XGv///h2zLhyqVjfnnT/znH+r//9RFOAs5HvWIjb3L568vT6B2+CHn/zia
OFowyfY+SdnzQCrzRHyvjTkipXp7p5Ere3gLe1w+f7eHyE1ux3ndnaryQ1I8x/jl9rqguKvPDrp5
v+7A+pi0Q+IfLctzgilpNrLI90PhfyVZIvntTZYUhP5zk5KhLk5akp6oaEVYs87jXkl05DXjw+0d
lsQAP3svBi5So2pX0aNLxoeiQx9EShVvsffJ8rtuRQy6oCv7Pzfp3NamrBWgq4kEuHtuy5JjnUaO
fsO6DG5L4l/fxGX/ucmUOb5FC+Qfc+lv4poFcRbzrH3xRLu16ilo3A+3N1rwKPfyAO88irhTKy3c
+EeqSLOZ8lpzX7V6RVdLq190+G71hrWGEAWr91Qk2zTxTVj45vX2oy/4k3vxgneLZ62LpklTesSt
Poxe/dlVdeTl8vR7y8/iuesLx7FSQY8ere8LNO4Hjz1aqjr+3vKzUDaGCi9rMTl6VX9njLXtrKHg
NVOb2+s7F6e/gkfuLKYtw3qfqZgc7THArcNLCIuOK/Jc1h8HZ9t97vfp/e29lrx1FtmZXaNeTpIc
E0mcENHy2U+b+0SIJ5OgD6NxfZ74+veC3J0FuSXGRvZK4CMWTIWxbl9pp56QBDEbFR9uS7QQ5O4s
yM3UsdrNYZOqKo/SKoeg6p2T0zsZN9gNHZVmKyGygFloFunGZH3R9hdx3AzzoupSLnxvCvNanidj
/7wtz0IgolmYO6nMe7+CXRoPMT7GvuE5zsPfW3wW5ZBXm0TX4GkE0PcwZEgF2LL6ldUXwhzNwrzx
Cj9NMnj0oqt5nKXcdSuuTPub+p+FOSuEdm2V0mPcvEpCeTPkfEqeDe1XAnHp+WeBzpjbIzkCjsjK
S3aoMzn3hl4Fox2Tu9sGWPKhWajL0or7MmbgrWiUWyt2Cp5iqjlDdrbVvh/c3mbJiWZhbrPe7eDR
6ZGJaUv8+KmwVbJihiUtzaI603nF4rSmxyE3YSVltYsrFDkuZdvbD7+0wSyiUTklUDfH9JiK6rFP
3U+1pRNemHIFMRYw0JnFcWJ5WV9OFjlmSclR250TorfDKMIOd3dKxNwb325LsmAGZxbLFDnZiCpB
jg4qLd5rlXI/zs63F19wJWcWy13mKof0jBy16Xmp1OdpaApOtaN4Z62VBQu2cGYhbTVqnCxJyXGy
8Weh6+ehxS+Tgci4LcTS+pfP31UGY5X1cQudwDFtThOGrOqZ0Oum3e3Vl1Q0C+jElLHCmJBjQX+Q
LL3vWzsqh5hTUa8E2tLzz+I5z/2K2B08P3X0C0LC/epUdfqR2K36zR1moTy1vSunDixQJYIFxpUi
rLoBhYNw1oRYSKG/6pJ3RvCYbaYpAyGK7Gn0HW4VNdeo5K70QpRV4W1jLKlqFtZ6UPHoEaVOqTU6
W02Eu3Vj390ykpv97S2ci1KuVFL2LLRjt2ms1sPFSSRFHdChrzaTrEsVmVImX6tJ9F9H29TnQpRd
HTGW5TFn9tgq3vupf8/Y4K49ynVxPTqL/ZJmXYUsOR4xxxvAxzCNnh587nOzF9zmxTZbcRDnOsp4
dAYEY5uLIk9hp7Lg7Ln4mh8mEfoPNDKv7k+S8iYOnCyMv6/o+Dp8enQGCY7O6qSKYTv/TO/juyHM
6rBDQcw7/prdjSHaxKD5wI2S3fDt9p5LEs5QojWjRUlVjVBYqA847j4Oo/l0e2lnyU4zjHDSKh8Q
pP1jHeVPJCgjEww8DyR3AzdwIjvUgR/d3ut6nHmXucZ7sJMO0j7uy/GIBuuuUfRhzPKNaJpn4quo
b4j5LVD16Awycl2NRLB8PLp1fO/V6lPX6Q+da1cr66PLQtfCbObbRti+I6SpTlq6UzTRGOe8r0w+
BbVCMuGYqcpwSoec8n7SqNr2Ulr7WnnsPHSW91CLnnFB/Xojci/hdEpYHFq0rR9sty+PVa9sbhOh
I1FTU3MnptZJdbXpV2Lmug9jexYyknWDZr6vT03iyjhQJKld7uvWesbIpTkfpGTwQd/QhHu6JNX2
tgdcT0gendVOyq6mqaH+cCzJs6q+1U0b1dg9pJlecTF0QdNrpplFZw7pjdVYFiet602G3Xt3qLlb
o93k9iE1iDOfnTvQdp5kB8s9N/HER4Q2TE9b3b82bNzmkIdTYj0NspXcx0m64jbXIw3bl8/fpZk0
Y6nfNWlxijunOzRejfeD63mnrLTU7rZ+nUsoXRN/Fs0wTcrt3FLFyWaZau56kVlxkBbU3hOJ8yyU
DOcl93q3ubOypN31U9z2vAMFfc67eDrTwkGH3uran7cf6LrMHp0lvTyxDe0grRz1eOy9miv/eYjX
GlLnurE9Mkt3vSSWKYZ0PLZd23yFIkFpXqcePbuo6e4gAQ0batN8r4VJtnWS07BWOllpZa6Lhi8D
3PfmTARMN5tK5ScsWydIk8ZsJ4GKqK3aLrqtPXQd+LE9Q7KyUVbnukyeEh3n32TcKsoZa6s3ROvi
G3zV8rJ1RJRUabfphLY3Hpvklnra/SxwPRw8dzJvpCocyUfbSgbuFa0peNy6+EvTqqzgicrxMWa+
+1jZWjxLor1DojrHBAlrxhVd/aqX/9svPTQDnME3vkqGaTjaj+XTlIbiZ/HV+4S+1hUX3Et5EvO0
537Drb21UoFc150378ZNQlrhpbCldLNNM9wL062g59LKs0Bm7pRWCI/DcfApH7xHXHy/be+lhS+f
v0OI3rWTrEkceGTcRVbyPS2L3+r5PDRz1nro+1h4aDjG+g7lhov6riq7oEMvQzYC8q+MCn/1kNfs
PHPY0YyJSpA9HPvAO6CoCOUmC60nddRRdSr32S7dZGe6ryM/EitBsqS0WU5xu6bxpPYgp9AvNaBA
L1bMfD1Z4ctZ0HtrxNjXduFCgBf63m3K0Op+JtUD69dmIdcfHNszbGx929ipV+YnX1deQApEztoa
1cqk8/rqHpthY+z4bGqzKj91uvGCihaRcluyksoui1wxM5sVQDjXvWocWZ2gdd24pc3TAgpHqiPt
3mP/WXQKYOr3enCPzbDDiweYrfhldYqJx1FRR9LyedWiFVkuy1yTZVYxwPCZjhZRUMzpXWKfmvQ0
eLumK3k9/bgd1gtZ2WMzwJB9OjQN6OtUehN+6SdcbzuinEMtJmuHLVQ/F5SJkzM6VtD7XgGDaN89
Ns4IP6dFtZW1LldaietO7bGLu7yDGDkOCamxJ092U+9ar3goq+wFS/bg93it0EGXCLmm0hna+Kqu
cdLq6tQHQ1hs6i0UHhsvohsnrAI/HALB+3237bb6DEPAMA5v6/nXzPvavjP0EXCsCRgHdXkTjhHe
fHd4u62DOKqCt45/OZ3u3ODl04eeJ5HNNUf8w48f7QpYXEx5besZWOi6alxWZdUJ9e4plZ3mqs0f
HdRtbsu2FM4zsBCDEq49DNkplkq9oNSRm6ZqvRWwWPAKOFb+D68gyhZQMQEUKfJJoAMcUwdJnfOW
uCtBtqAefwYYBUyunbiFDVqrl0HhtZTH0oFxIKrWMGlJhhlMJFNNK1fDFj0ewy6NA3coo0Y/9O3D
bRMsbXD5/F3odD5M0oxf5CcTn1ttuG8kF8gJGolWHHhphxlO2LaVVw0CEbCdbZzS4Q7UagimtELW
K4ZY8CP/8vk7ITQmtiFZK0++Xz1O1NlZRbny9AtA6s+ivk9YVyUIzgktf/TCotfZNs6yQ99GKvGj
1hLWSjW5kH38WZgbaJ0yh6TZqWvqvfLotiy6/TjqwBkSntlVUCkU9e40rOhsqc/wZ8Edl8mQ5E6R
naCuPnkGhRNDQZv7odNm2xzmFk1SBJYXbxOcrSjzV2V8BVD8WcDTkco4ZjAsaUI4YouKTRqVUbc3
d919EU6714Lb4CJh8wJIEzRvctvyNsgCERXBbwYtnaFCI9pO5uNlhCfHuxLbUVY2O1lZ29vxtOCK
ZIYJ45i7JhugN6xpW30wdWf2mo5rh3FLq8/gIPdL5PotHY653/EGfXezZgXql1ae4YBwHUonnwzH
xocz1vRb6b3cVsgCSJJZ+HsulR5DUP7H9ZuoJa/Yq4U+3F57ITjJRZj3ce+7hSWbgh1VYfPRVdwV
xzE3QVc2cBywMn5Y2mSGAD42esgENEakcaPRabnu7jArN6OneZOvnZks7TIL/2pqXCicYbznQz/L
2Gvpq6Atu1DbOEJ9tUKqWNplFvOdsfGYTeA/jrL2w4RLmO2Zk87VDznqqKj7tWnlAuiTWaB3xkga
d91w9MYSGC3q0Jtq44k0yNcS14LD4lkct3WeDdjg4Wh0HsqkDIVe8aqlyhbPYrhLOqliBc2XtxU/
Wcf7c3U2YRexn+ajf6w+rHFQlhpLfDHTO//N2yzxlYGNkn2DeB9NJ7ohgQxlOHBnS8/iHh/KH/6m
3shtudbNXjzqCgbjWaRDkLeoTcEHFCZRHYtdY007MZZ7lbVhWWxjYjYIDYexxHsssw+u+Hw7Whf1
OoOCIiGlbcUgLrCcpo0bZhuyt/fxHjyQwzFAsHZQvgA5eAYLDurbLB/BNViMgSK2qVMBiWwlTy+M
rzw8w4NurFx/MP1wbF1tpVwbRAMYw6Snws3EfgJOUQ5Vmpd+0dgaNl3X0v0Qm3Zjjx4LPVz3m7QW
3dlNPbWnlcjhXwW+dMr9trSFPKHEBb5ZWaqQjaiAAHLLEOnOKrnGKl3rPxfG/d6cn0RkjjvjgTG6
zRjIvdr723jXboswP0BS3uaBCftwiJyo3fs7Galtv+aAC5HrzqDOntiEFIOxTV1w61k99Of8E9qP
9/meHvKvxSH90PVrRc7FKFecfc5WakUnsK5cAO9tuus+2ufsAwGP85/9XXUP9Weyve3bSzLN8A4h
mzlMgEwiy8MukVEfrx4FLmDpnKLUj5k1+gmsnZyGDdni53zn7uKDf0r39qbet3sc5PcsvC3IQuzM
mUq4lYmKE1BYnJ4t50WTjU5+3F4aLayNZ4b34FRGThPEJeZy7z8Oz+KxvCMHf1vxJKiDBGhq9/Su
41Ngh/nXxnCysQ7mIyTCFXfwLnnuijvgWf6b7AQ1cJIC9RNvwi5MAos/F/uSV/z+Y/S0T/n3YiPv
B749fX0ZQycAYLL5y8Pl7PDS32fQZKcbK/SjNeMu+A2e+U1OK6A3GgMjZHHS3StSa/Xc0rjCm+XH
Mm8t3xAQ1dqZaAgtjncVnOdawRvURpDOmsiHYUEeAgkHgNdeQcclDXuz3GnLdgQSM8BKH0ybNsq5
dcIXsIc/YzQGfTDCn2zfhBVnnHIT4bDlLhjAcIcXcJ5eBWrXHNpX9i27I6+CcTxyHCTR2gB04TDN
82ZJN/FiPaAKnlCDBzin+Cg3VUADHfWgk/QUb1VEYJDSwJ5xmGTRbedfCGJvlnVrRTPfslswdH4Y
rGNqfO4Ux75aa+cWHGlOf28s4o1QKw7HTH8VzRb1D7ef+9fJwpWQ8S4bvqtRMtEia8ph4e41/gwH
NfziS27Y3qU7sf1W85THUce7oA2Hn+7hYqxDf8q4OpuV+vsX9Fx7glnC9TWVufDhCTDsLbYoyncJ
HOnHUbMTJ3GiQR3qiJ3tTQZ5KousUMAg3t03mzYov6wF6q+Mce0pZuDV01rSLoYGqX8co36r7sWh
O02hAyBSgAN1RxbhJ7RHe7WT/EUFMkgOzbm6Vwdzj3YywA84XDHJQlL7FXvvTFLX3ZAZCxRC63AA
/IqfKFRTl5lgs1O7HCLrm/VNtDy5c4KRs9AcrY/1bm37X3n6miZmmKU7Ca2tvHhE6AXPLe85HH0F
/jb5kT3EO9zx8c49Dsf0k9j49+bUvXibMqw2QE8G6zhRFyFuhWt2WSLKzKn6QzZdCKoQznCkbd03
H5Xk0xfyQD/FULifzD3cc/nurATDUgU7p+tbbGJQ6sFm0z39IB+s7+WZBioaN/iATmDlFRbgUmPg
zjAKdV5fEOfibAd1kg/1Xb+ttvQJFPqBbicg4eDA5llUbPF+/M0KZgZQQ0aMQzRYNU/rwKR2MFRD
cNthF7DPvdQD7/x1rJ1U2fbFRC7iA4lc/DwozWUyruT1pcrCnYGUTbW0iYY0qjey4mMSoEe8r3fx
Xblzj/WnOkSvBd5492bDouZ7fva4hGQuz8mb+/W2jBfLXAmKX9nmnYxJMhnLjWHMUTDD3VIGxjCe
5Q+Z9vkw2SuC/iKZXtlmTnO1SWw15FJn6nB6Tl/iO3RId3LjHK07Glnnah8/JE/6Th7ESkJfcsU5
3RVYp71PNRSE4ptOOUu58xF/KR+rT+Jr3IZQF0X1ZiRbcUSn+LXdrVHtlvLOnAlLvbLrSAyS5hwu
+Ij7YdOEfaT3bniB/jzoN32Y3Kmf+R461xd2kE8IWF2XmPjNmn5Oky0nX0pSgUmBU/JclvGdyJOV
auCXY16z4ywk3CSeaK5AujqqI8xtKETNtj8bKIR0+O1jAhml2ODv1TY/+6E8GqhFofjk+q2IsqOM
4O+IPRTn3xyK/gLXd94LGErKEbUA6VD8c8KALYVqE/SCrKDLRa5r8s5yeGxNZZU3wFuox5d+ONj+
a5Kt9JO/jvuvrT3LzEWFiaQZeGgbmMi6d0J8VJthzzbZ/bAjoYLawDmM4BzyPO7Ke7LTcFh/O+qX
xJr1E+mofF0PYMae+NyyP5XWSzWuzOqW1p6lWXdqmpb0F9R03DDOEi5UF5RAyrv96EuJc06rTXsU
Z9UEzw6n28/6o/fZPhcf9FFsms/pD/p5TLjze9hoz3oCJMqCTBnspEUaprEKvAJ4rPE3arm8TNgK
G8S7KOaKH8z5f7REokc2+MEzCr45PAs/fjvnHGrW8/f0sPle8U3Kn5IQ+p+CDwHbEpir2fxnAi1e
xn8ePz8Wwefbul0oxi8XZN8nvNQdfJ+1QBhJqwzAi9RR71kvt9deauz+i3Fn4WJKR1i8iqqfbgF5
mqcxHz+pD/SJfZN3Zg8cQaC44sfh0EUwWTpmvxfE9izLjrafyLoGO2IFHXuj+eA+jshbqRKWMs2c
eyZERrAzAd6KT2NgR+05PWT3Yi9OFoPuG7hDW/uEQgk1TwFH4U+31bkQZXMyGh5Hn7gVTPdLtEXx
x1QI3jkryLREQ56TbVRqdVYxgsK6jXXfnfAxfSw/+afhUD+AjQ7pPXD3VrqkJZebocUQq2LK8EV5
TAU9gq4+/3FbQ5eBwX+HlTvn3NRW2w55cREifZLVi2c9pCgLmx5HuVfyVr6RtV5zgenvzhk4RaY6
XVPYarh378eD2jM+QbB2gX0PrOHX2/IsHHy6c+oN61NkzAgmV6qD09Y7VGOeOiJwXHfvTDCBT5Nd
JssdK1R4e8vrTuayGR5guOLLqhx2NMlZuS/YOU/9x9tLL9wzdec0nMnvy25yLoxAiMtCcUOeR/Gq
UMNz4QU1+l4kJhDs1UwrEbOov4sLvisW3B5OkToxDEfUQOMnLd51cIcl0wF2Kp5Z1s7LHc6Sl4Y6
K7lqSX+z6sEqE1RUJUCe48VcuF9K675yP91W4OWpr7k3+k9ppG85iFGwTVolWeDlzQdjFSv94tLa
s/Ig1rXIUiT9PVbFQZbDs+VmK2lgaelZvI/uWKihauieKeCbO9I3d9hxy5UH/3Ugf0Urc+6M8OFs
sHMQ3Teu5ZxGy2sD6mRWMJFq5EntJ2+tNdob3xv8bd4I+0sJNPRNWyjr3hqc+GMssyTndKi9PUpM
HBlPmPvJcoFYYnkJ/NfJNzbQgDfx6ORBSXP3ycghfQYSh3hqhEOPtRysvZck6i6nqY5sZpywILHe
+8a2Q0vGcAJr+jJIM5lG8EaD/EvT+PYhdxjbmbq2H0D78cch79qoKVK661yWTnya6oZXdnwwg7IP
JvXJvkxz+wtW9QSFQNvX33BWJlXgdTF7Kow73hFTZNsuL+l5nOrsgWobfbQKa4IbpNATZHk55aGT
+IRPru95gWcyK9Syt8J+qusd6A9mQaLT3SbVikDBU7bpw0hbOHxwfSAGAN1DNxyXSf+tgSME6HZK
z9tUA3NQ4BTFdBpp1TwCyX6463WXb5LB1s+3Xf96z+rO+UuDMsgCC4EPwYXnMiuCsv1KgLec4Y9T
7oW3N1mIXf+y+Tu0ILmQcVcyf6+7HipNUugHt1WK+1nFVnLfkhwzeCXMz6FWdthekIZuapKYnV1n
2XbwqzZwhTtsklIPK0XQwgzI9S+CvhMon+Ce2WSVdJ9UTlfABVCfhA3uhnubpGJPeo2OqpVwXJCO
cJzRDb3kpu4lkNqNLz6nevI83vl+vtImXIS8FqkXgHj3OIj22I5pIfamyrqgqCSwAEX8DPTMXZ2X
axcWF+BmToMyTZW1DPic+7HLI9QM+9zNVrBmyUFmAEw9kVRjmog9XHDa26SFW+ad+6Z8vGKwJQXN
QNghk6kUvEtlHxfuAMx2DC/10I+daoNeJSu9x5IMMzQuqChNSny6B05vpB3B0dDunGHtnScLIvwX
Z6mK4VzFqsS+lSx97Nu8+ly0BJjVSNlPdLLpiikWrDy/3kg8oqlVMLZ3K/lQxniLhF6p7hc0NL/P
2FGEU+MM/l5gorZQrl4mgcTddra/dqR9aSevRML8DmMxkbiucx/eAGT6mnGZWd7JyfqKl6yyQg8O
6gVcmsq7Q9XLZGUAsGSZGRgQe9K4Gi26d6DYEhnc+Xc6buceV9bn2/i50ES4dBbgnYWl5xQe26sO
OE25L+HIoS9cYFIphu9F1TrbnNLQdw1P2QBzpBrXO2lnTRdYlPo50Ni1n8BM0hnOchrICugu+Mqc
PzCYBBYrmX0UerTvckHLPatsE96WesmWs4pP+nCFT+LK3yNqHgliTmAJsqvq5stUT+fRQmmgh+n5
9mZLvjlDoIIVmcSJBoSwyb7QwOfuhnPtOpvfW34GQMTFsS+hed6XGeINfSOxCKoxXqmNF+wwv4zG
WF3GTc7oHq5JP6ddEzbluMbiWlDM/CoaVllVsUaIPVyZNBw72bFJKFyh9OgKcX9pg4v53yUv2sQ0
nYrY2rtlFgx2xrMq5SDMim6Wlp/VHoldyXpyMVzNGUegTsNJEXCzOzj3rshvljfkAgzvJChK2UwT
0Hj2WW892kn3rdD4sYnRyuhsAV/m7MnGuFZX0hKu2Q5tEwhV4yd4YZFzkHHdPlMz1StJcqHJnzMp
06r3SCqBFOiX+jlB9LtXJnXY2+XEsWxCoDmPvO8H4CSpfA2vl6wzi3HKkhLeYgKVi9JFFchhsINc
wwtmrDb+vcAms8BOdE+cpB4ccNuWDym8EACugyg3/r2cRmaBnenYjHTSzTG3SVjiBnPUJPeukd9v
A8dCaM9JlHY8pLVq6+bo5VbHMVJxYPvt0+3FF7Q/5092Y6KVj1B9jOmzkSXv1HHsV3LWArnMnTMo
U8L6Jq6lc+x6U+5jPXZDMOYiCXJMZYSFZzbEt8afphytu2xqp0DC1eaCO32TPLik8x5GBFyhIM8S
dWh61m8sz0JcFWV3XxE2tkHMLnDReL3DAm18yLjQSaI1UF0Ihzkx03Iy1ky+gju4fkHglRndZnLG
jZBy52B4FUvi2z9ELL6OHd3dtsbSGGfOyrQtJgtQC2isailcphbyY+kminF/tOsn5lAM1JkWrs6G
cPvZ4kDJgB5KsMKP4J1+dAUFfhV6V0oofHGWd2jWFDr2fE9OR0H7ceCxSSkBkrNJx1CYGHs8Q/rn
6Lv5dxK7Bo7+qaM2kmlxwv3Y7dCkB456u4uGgrYHXw1vPtP03FM9wFtOLI9XJPGCtHSacz+Q9GXQ
Vv7SJnCv2aJ4+BYT6fF0onLkBW4VvDotY31QG6dC3LlcfbDB6AciRA3MSaeNpC0IlMNN+RkuKZen
GjEb3g3W5F88u8x3XWJsnrd1H3pFlkZdZgFTM2VFuS2d8kuDJLywCcqYDVIKbYGyjw+6LewI2Z4K
StWzbQ+Cb0yKRDBOmQ6laYDZiYwX2A0uQ69q5BOkl8zlqCyA4wAvdDnLlrFNb9loj/Om3Op8dOGa
YtUfM3hp6CPwu6E9qKY+DmDYBEcDKsHFGChVSrWv69GCuaBJH+FSdyo5kQg7XA6dfr3tYwu5ZM67
HBLR4IK1zpFJ9aFTBtCEpI92mXxg+PdejuTO+ZYM+OVdm8n2qGoiDsbLTZS6UO/clmAJsy5A+d49
FbPqduiaI8UdCkmlBId3AdVQdNu/x9Ny5+xer8nhPRe600dtj98avz7APEny1Iw/M0ZXitsFQ8x5
kKxDvoqHVh9r56vuew43P33nZwy+f1tNl+rpWhTP8hKQj82kCKmPsvh/nF3ZcqQ8s3wiIgCxiFvo
tt2Nd3tsj28UsyLEDhIgnv5kz5U//aaJ46uJ6JmR0FIlqSork1q7Ed4zmGWY2Hl4rIsrWdPnpWte
z/e1Nhbj5ctcXUw2reghlDTJHJGU+V3Z3uaq2PJJnw/mf3CMixXJQjU4w3G4Jl5eXzA9Xla8v6wa
hfxAIDZO25XNZSIXI0Dhu5ki+dDX/begKK4QQrnwy60yuLXmw//uXYSBJoEg3pzCfYpdWInloO3G
u1Bdu0WAsnJfMFkTpUXwpJ6VSpslOmRNdB351v78Mq80bcIXZWPnNepGJMrgaPhbNDV/LMtuK4a1
1vppzj7YdVtZAQoD5CkGT7/PfbBzmPhaZMaEL0ajM9mIZjupn4l7xw4fhwiYrX7rFby2qsYdVjps
0eHY96mT/wDjVOKM12D22rDjFdvy3P9OCy15v7h1T+BMH/j41JaIUIe/FCgqzy/qaet94idMHCEe
FstQL4OEH+rkjnmA7ALiEjeTe9Xmzr3Vb71i1tbXcBKuF451b+Pk6QnZBUF+DBTdwCetjMGE/5Gg
4A0CETKtxozsJuKixtSK8qSdebvvuHinZa0vzs/Xil810X9Y2G5snMhJxdw9zJmM4sZBuKdcgAG0
gmpH3OBXHzkv53tbG5nhMHrXKRyv8JzUbnL7IVJZBPJe/u5Fk3MFqBsQgf1g7873tbJAJpevbPPR
9bh0Umq7N8wukQofXs83vWIhJvivIR21+hAGKIhqriZOl0NoddZNBLaojWvB2kydRvXBfTR9wTJn
0U46T/MNG3Qeu055KIIZ5Ef8MbKDrXjCZ9PkR5EJk/KpRYaGTXVq9+L72DmHMtIbD4DPpunUtOFI
Cmq5vVahdWza3xaStwgX2e4W1mftuw1H4jnatympAZJbEAgdjuGSb0z92mcbVw3pq7lfhiI6liD3
/MaU9G98Uhe/s7biX5wZ03lEYTv0oEk69qTHA7vcZcvL4mzR3qwMwERB2bNyppBwdixCFJ4QUAct
CoRO0YaL/cyFY1lN6FMnClG6th0dfQs0ngyVJtEjYU8dJxsLsLK0tuElUF3rDBywmTTDO+jSby19
0fVevhHeXmv9NKwPlhWQiLcNbhLHel52WRCA2Mh3i41PX5v60+8fGu9Ggsc09enRBneP7b6Nrh0D
wbUx8585hdPMn4b0oXWU+ZRt0XB6bAq4Srw6l0ruW38+lPlDkD///53bqRPDamU+z8wr2vC4yKU/
ejlzdktXNjvhVN4GFnxtCQzbzW2rCsDvrVPbuauXm2r59bVPNyx3GXKvqdq6S3kI1AhDgraK5tuC
bPG3f3ZYnqbGMFu6DCXD7YUdmY0iF+pV+5qJp6mSl0qLi94l3wSpmo2T+R8q2LzK+GC7OwVyPqw2
OHOdvqFkTCEIsCT99+jVB+1WFQfXRIOMq721n+f3p/aBZvHydH4CPyUzOPV5GvmHPqehWxZNsj4N
BjntG9V4YARFaEjFInTZsQnn/iUkc/S3bJh+94Cn3yOOFz5yUHTHPUdJqEA53L7rIg62xKlokeTI
u+5vN9f6zu4L8oe5Honl1DUyiaZC3lUs9+x46AGnT6PK8W+5jpSICXzXmHR0ZFs4888Xj/4DZX8Y
GmsGx/d9rtMxQO1x3oqdqIMf85QPCYmKB1mXl2qcNzLYn+9wauKxgiZ3xlD1RVoReiy5cwu4aLnh
BdbaNhwYC+ypKouxSys1pGVvv2a5/nt+/T93MDQyNniJ7H8NFIqTdjJ7VXp0DlWfRcjAh+0utzL1
UFjLVjzyc1cJ8Oh/t1o+UynZ0OMRLKd4HudYl2pXit/nR7LWurGRucsiUPGh9XGpExBg7WzvZfS/
EiWHmZgAEFCvB5AlsJ20GENcLCMAcjrbmy57d5Qb5r+yXamxyjVtS+H3ykstCI94IKXai37cFSHB
gZKHv1B/AnmHrfqntdkyjq22Gq1x4XRKW/A0vkwA416oXs1VbEdq+ZpJmIQ2lqWz0lvGJQ0W5PXm
uMHN4WtrbZxYdeVWY517cJTh754+D/U734IirhiEyWCjhd2fitp1WjjyMrJQgFbVmRWLiv0M6JJj
ELgDfW0UxuHl+KOtAbea0j4vx32gmmw3NIuIAz5vePcVx2Ey1YAgYRq9IJzSPFN/8txKxcC2anNX
dpAJ50C2qx+73LKQxdMqbhqJh33ki/ox9HgQJuenaGUAJpYjA09Mk4eeSINs3osmuCcjfzjf9Kfp
HZi0CebIy3oMOMtFSuyO3VAhFVDTLRjzmoUvl2Dk0zsLy/5tkdC62kGxx04qGeV3veWPh74el72s
g+qtzll1bJqg2wlKrMvGr3D3VnZbHcgYiUdwnrWXolQ8kVCNejv/7Wtzf5quDyebx3puSWte0imy
ipjO87yvmjbcWQjFb2ydz5JHp9kxTCwndhCJJdJIoqhXxXxktcNuieupuoZIxFFMBAoFdL73Amur
+vfk6D65/pjk0NoTtlKA0hwt8e7PQex4b6y9K7ItH/4p5vc0JsPgpmzkMuB+eKRelpTcTzJr2AMJ
GbvshehuH5blQ9a8sWYrObw2IuN0rWWd98RHh57b7R3re2N7F4Jdq2LjWr3SvgltcFTRMmFPS2q3
t0tZHxYGGkaehuMWEeZaB8ahSnI+FK4n6rQvrqsSoFP3tQUNv9dt7LK19o2Hn5CRUFVW02OYe3FP
fmo/2rneT6/7CvMZltxENiAkKFhTF3VaF+/Z8M1ibgIyzDiz5x0FHdmXzNHEN+jMEx4fYStt8At3
qJh5vykOjvONr1wLTFBD1aHwyCYhqNmRNJS/5DCAzGKOB/ncgwTbyn+d72bl3AsMe5f90FCWUSdV
WXsYT858IdVlGGbvgxQFkGD1Rqxz1QpPe+GD85pAHgNLRPxpCUtvl+f533BqEIwKf2VN9lbW9lOW
1WmW6e/qxIB9fnifpqZPtm9ceEDIjABGMNEjXACIoINLrbxklvV+GLPYYVaRCJpXu7wUwQXiQXjM
ZL3auAit7XL3vyNG5anD2GTVaTg9UdTAFXmYCA2CYuF+cQcans0v/brwQh/JMjBWxaPvS0DUp+sG
QNfd+QlcOXJMGEen5wzsATo4LrOlEs+y5ks6tMHtFA35RheOe9psn5wAJpyjXuxgsAUPj5XmwVE4
9bALokHvSCXJ7QzuoRh04tl+6ZwerCcBa1KqI3IplPKvbES2gSHk5E3YVr3zx0odR6dw4yqoclzW
aw4FsxGsipUqdqLvPNiOz/ZI2ED7ZgCC6y6fwEfnTZAxGZGDSj2I4iQzCNIO9QxSTB7m9TWU6PB4
7CP2vDA63lUa4Hh7bOWzUiF71O7QgmyD+nsZhfxQtU10mS8WOE3DLk+C0Z0SPljDDoxLP1noyl3U
1eKwCIlqb5D+7wGXn/Yyq4u0zMAarvtBfQPqc9kX7lAfMy8EcL6YrSSfR/0y1DXfI301XzStk12G
lWIHR/QAbzPwqltZhVb7OixuBY/cV1VG2U+gQUQUt4sf/ZGFUxwQhc8uxwqfL0kIdGXFGn6RN954
Afm1OZn4Ur7YYhkvKqXsCxUF9bXqHb4nfWE/573IdiGv/Ac+uMMjUA/hvhjb6Ar0kvWrCqK/luPI
xLU6P7H6Eo/vLIhiXi31VQCePlyHJjv1vJokgH5XB03b4DXXYf+jYzZ/Ceno70YBQvpI23e8bMpY
zGVxAUSFe6UG8aejmXNV8qm6AjPffKirQSaU0Pq+cHN9BdVN1MoOBCoZs6ufpJZYb0eXTpwXYth7
FQJd5+1ixW+aOcUsaDhqG/w2nQN3ErFHMdLRdqeLSHnZIaRa3zo2cvEbfmzFDE2GlCmqegX2Ie8Y
LNlRafsqGP2YQwXza6MxLpZO3wIsnVvgmZd5f+QuACO08XXSWSPAbeHo7V0xiKfzna2NxThykAn3
FZNEp3P4K4e0JtWp5u3GSFZ8rgneGkN7KeTpTA4zV8ed03YxKJOeWuE1e9n5Xzz6TYxVN/V9GEyi
T6eyvecFu8/G/qXIuovzU7Q2itPvH87KMgP1ZhdKQLja2yG8rwfUyNJ3Tl/ON39a1s/8rXEoRkoJ
JJfa4NiL8L5ximcysp9fa9rYSa0aeOn6oX9cMNdlfeyzrYTv2kcb26YgmuGmwtqUldGT8rpbooeN
g3plR5qYFl1WrsCdQ6dZq+OwA4WIU5+qD89PyVrr5iGtCqUdOoI31g1iWp8qyzKIZW1ladaaNx4b
cikctTRLky4ezk3OfZpUKI2CmA1quc6PYGU7/g+MRUOSsW7r4DiyikEZQv/1nOlZQCU3DqytIuCV
cZgQltEq+qIPSZ165JmyRzwB53BjfVe2jsma1XY076rKacAQwas7WrAZNLHMWTYWeOXNbEIRpC+k
rIB3SNmALIEOw2CP97l/0fhRnC0CvHe8k9C2nMPLpm2djUGtzZex7lkZ5dOslU4b+ainOw3Une9v
XNZX2v4fYAJFnriSVXB0UXyoSP3TWcrbotEbMZiVw9PEIoiyqJTlwiKq+ZtAongef5dTFZf5k02/
UraMi7/JQiRRd6L9rm/SLg/u3ID8iJruevD8X+dNYm2GDA9dOEvgsarpUpaF116lL7umlfHsz7/P
t7+yZU3kAaEjqiZzJDGyUxGp539DAevz+abXPv3U5YfDpXH6cix9WqW908dOiMrNOu7sjXlZ+27D
S4+jNzZe5SLjp+QVhCYTwfovbkr3v9/d91BpoipH9AuwZmB/Ys5lEqCM//y0rH254aazHOSn/eiF
R9DJVjdOlS+oE+TWxfnWV57zJrxNOG3vlW1YpRoamaAFtK5Ixl91IYDRbPYRD+w4mOb9+c5WVtgk
3UT02h4mUJWnosuSogyTBRJoTrUVnV0xX5Nmc4K+7RCgujetbDdpqhyMsSxmkFzqBrBYBzr52ihO
3X/Yp50XDUEBxGyakwAFq8UEqRcfl9IyCrsf57v4bCSBTcyJEgTJQKfv+lSVGYDxxWXZ8F03+JcR
GCKCrfPhs7U/9WJE04REBfHYl31KtPe3kbrZh858Dw2ug2wQDRhmVFbljbWxjz9b/FNvxrSpImc1
SAedtGmDd4eDordowTbleluwmbVJM1yfHbY56qoQMpqg6tjIuxLMUjZgoYDYJ5FdbFj7Wi+n4X1Y
/aWYEZqviA1U113I+h13QOvEbxf/+xC1GxwnawtjeELO7AqN+XaqCp7FvrC6XS6hpt05P4hAxU3H
LTB6lt7GsfeZhzmtjOEbhbSaEvq4fdo44rpR9Ir36nB+I681bfjGbKhbxcsJecpm2U8cfCBg1jnf
9GeXv9NXG34RwiadWAgwcHVzY3n5rnSQLaz+6K8J0hGTfK6m00zy2ndSz8ZpR9VTVbm/I643Huor
5vCPsOfDPhq1rhQiIWheuomruydZ8EuVZxs6LSsTbzLMNZwIIKGVTCXrvheh+1h2/bLhAFe2p8ki
R+oW+sYR7dJ+CRLk45OCvlXeFNdDtWfkbz98rZDR5IpD5TSvpg5QWtQCP9dF4MRMzK8ZpVuIjLVJ
MmzZ9wZbFd2g01xVdySqLtvW3/Dga02ffv+4vJB9WeZT+p8N7reZietI+RveYW3nGOZqC02s3gcy
U3QoxfGg/TL9rFGA+SWz+kcj9OHD25GzNhy0THPULzrxWAloP1bBmJZVY18h6lhtuIa1XWTYLwTs
xBAW2k7zwrvqgyZZZsjk5HU+xkJgVBAlBBlWvsWztbYgxrNksEKb2xMDNCuvdxWkPvWyVdG7MhIT
7tjqvoYpozCvsdoj+HvaWFnyhc6gciFBl0yNZaNEud2wijWuDBP+OFiCDgN4jxHiQ62GcJXXxM7o
Bj+CE2sN1BvGS4CW7F2JAt3fZc5tBJWZ3NvVKC6Wxvf3QxAtL+d3y8qsmkjJUTpUtx6qNSfNbr1h
eA7Bx/+1po3jfCStrSgA26ABJMhh0Vnfz67a5NSGHZqhJpweJuFbmXlVPyJSno7dnT++oJhyw35W
rPN/IZIkV3aHhm07T4PRvmjb6bbr6f78rKztNcP4kQDT9rIQJx3EQSNWs+BqaxcIxFfzzomgxlxu
3HNWjleTw60fHW8M+tlOKz97sLXrxATxobh06C8abbmytU4MH4B0SFRyZFNAfhfQJKwGcLrlfbbz
ywk800OfbbjMtX4M4yeTzr1+RtHvNFvvS/ZdCxrnbnegW7G0zztwTagkCF1xzioctwPz7MTjXvSm
ZlWkfGjLvTNsUjis9XPaFh+8cxOUgIWC2yi1804hs2YHYwK1e0AtipkdJWL+9+f32efXXJB1/bcj
vwxRj4GyzzQbZFxR/9BGrx1fYhH8wjF/cb6Tz72Ha1K4FWNAPKvBAT/WCIo3kfMdJbhb7+bPDdE1
Ody4V6K6fx5IqkL7jbT9j2LWb5XdPJ3/9rXmT2P6sBIj4vkeZt5NUeH213ELaG9rdQcZ+636ghUu
UTcyTL0q/XkG4JeknltW11aXk32fqW7X2DUYed1xvuqFA3LyjM+HZrCnex5V4Q441urdV1b3RntH
H6MoIl9cLeMuXw4N3j2WJikNs2dZo3w48LcI49b2teEI+iXrfTGNJNWz+DOwYQ+187dunH6F0tu4
cK91YfiAaAxGWeQTSaHv9dcRGWTZ4EU9+zsXbOPIWjEaE1GqcmuZkV3zU16+NwhrqBFCb/UvJwL1
MPn5pX1n8otFhQOIdDW6aVifwoeJNei43dLhWRuAYfUi8OyMB9JNS5s9jN7yUNbWzzoKDrprk2Hy
t6C3K4ZvYkutBqxyjc9ImgWgjFpGgP2ZpcavmaZJJiYbyNEJFXhpCHLfjOc7ffoz7zZWecXyTRwp
jTyuPOZ4UEJCJXBfVNG1Klm29618/tJ55ZrMYGHh+pFdMQ8woQGl7rdh2+/s6Ip/TbLMNVGlEUj1
aJlXVbrQ3LrIsnbce3bBb8JJyiuCovaLJqTyi57YFEXsh7FjCMwASezxWGV/svId6YeN+9baVjLM
GuQIElVqfED5elEnEDWPUpTTfI2KyjVRpZTObkah4Zh2E0BONc/+SMHf2sH/bQNIfN6iVxyTCSqF
GLszRQRPRaCcQPPZPAC57yaBIknLrK1ijrVODMseoOmuQRuh08kPHqMM5IdseAyW/KhUt5H4WXEe
JlWYKy2m3QDY/aK9tzWepuLSiSD4PP75mnSua4KmqBcAatF0Tur4Mj8oBSJv1KpH7ttAlPh2fjVW
rNtkBstDBVw9ILiQP9RNPIfUvpxy6IVX5bBxEK31YJzr2FJWE6LgNEXZ5o7P4WEM2EXnbLGefJb1
C2zXhK3Wkw8OnYIA5i57Ox4ZoCp11l/jGn9TOPZ3HzMYR7Z4UE20tS6fP0pcE8jqjKf7rwLDyTIE
/QONTkWiw+zwg6KhfI9ku9y384AnREtb+uf8Oq31adi9P5SzKz29pFo57CaXEb3OQC3xls9gYE8m
0lX7gEM0LGHzEGyFmFeWzgS4LnRw4B3dMUX4C5xweKgEaeCpi/NDWjEgU+bUWhZZWIQh9CKFAAn0
cjmzBVp4MsPbCxq8WbPxtlsbhuEMghDS0PDK7NgH9JqN+R8wsV5iYFuh2bWBnJzQh7txVkf+HBLU
3dZu85RZ/LdVj48sfMlzxJKUq/bn52ttGKffP3QTjlUNycApOoIxqGUPxfy0+K/nm15xlybKlfd2
jsfPYh2r6FZH1yOu9yhxrMuNS9xa84YLqGbLtXSh2bHEl9vXFeCejnPnyi2F65VD0eToCjoPNB5L
jgXIne/QA3dPSYSvKUE6Zole0YG4xc8IGDFyB9pRYZvFlVv+rq0tvhvy74nzv9EZ1yQBa0VQo1yO
idSBNz60tR52gAOTRJRT9jAL/xE4Njvmc/2NeR1UnG3wEgylW1+6bssuUQk+XdtDD9UaC3R7V6Bj
eOU6Iwkn1suMcMOBtKBgKgv72qs1FNIWCGfjn5egwdb+LmPe3050Kva9/qHJSHMQQclTxjXdIRzt
gqrZP9E4kR8ciIE4rMef3pSBqVtE/huRdrsrOlkmkyBBHAq/3IG7p+niWvb4/6hb5nHnucEe/wgU
B9KDaM5I/yxBi7OyzyEP3dCojRcOqM+w9FDZ0dGczDzSe68LhrjWWsQodsmPZd7Ml8Lq/1a2KoFE
pfyiH2p24ZOhSrIQD1EIKEL5FA+fKjldWZEfAXPuYxUN/uNsWVaVsNGDlkEwsZtZ2SxBSGToYiZb
uQtkIWOuwbMbLSBbRsHZw1wG4n2ZbH6/RN10OS4UwNBuAKIH+3fXO0P0HKjcvS804oCT7zYxUg4W
JK/LDgmsDsVidz2ziIyV04Vvbh4Nx0K1uHTycImJNesjCRHRyoqoSohV/a1JAxJqMnoJyOWB/it6
EnfdifCJkl1EvNsIEPR2WS5qv/sLSbXnsYcIuqDl61yoIJ5KNcTKz8O3JpROAiY+aONNwNA61Mku
pO8Bn1oUT3Ipo8StWnJZUfnLl+CUhhjXiw1y3tjJ3Sd/pMOOIGQKBGUOZmmVQ9kCaNCksAo7jrwM
G2nOOpQiELDcU5Tleq34OxB5RzOkoP2wAy3zXLdJ0OV/ogBspqyTd12lfgM8eaWmqYg7ghKdomzf
fGv6y5H9S7qsKfbUaQH7XqpFiL0krL+3aU7CnRqy6XuhBkTI7YDsC1mrO0Db5AOzgDQdOuhk6pGE
QEaG0FPPW9QJgwtrz6Lx+6T7HixiWbGHi7YTVorlOBWIHjq5fhdtP6WeNXoXs+yrXd2AMIy6zD5m
qipBAlLkOFVh68JvxlNN/C0pmyxxFjHFlVUjVD8uRTxGCHUtNY4vH8qUcSRw2WhckDAJOWU4MRls
TI83UJh+KSP2NAZzl0ScZQm3Wj9GJfkPJWsQ35NZ7IMm1K+hDe5shD3UjW331h7hgeZH7fDlaHsh
lF/Dtkhc1NUm/uAMO03t7qJwtXyqhXsNNLFE6t99AAqqBpjYbmMt5W9X1O4DCjGsXZVpF5z6EFGW
VvjdkRG4BgfySql8J3YRYViUxEFbP+pTrA2cXm0cWfyNiumZ+/lrYIsuCTFENFv/pKQ72Ir114AB
djvlF25izdWAGuYcxZm4N1j2pZ+PIMkBP/rEk77ytN6NTQb8b+Q4obioWxFhKVwL+x+M7eU102Q5
LIjxdTvtNMFrCIrdS06r5hGPKZraUkX7ti2ChAuOeGmZB+TnEIT1FWAb5YO/gGd03y6kPYAH3R3j
Dvt3P/CB7aa5zo4g1iVPgZrlA6qO6a1awGut3JJc9SNQvXHtjlAhKCVxyIujK+8hItItd6Hj87SD
A7wIBTTkHexhaHlTyBvR6NHHYfDLQRx03AU6ZKhP838F9SKuQ9mWB3gOBUZBV413jPX9JRtoueeh
GwFPXvF9W+bFixOOBZRKUdV+DEciLibc657ntnBeegS2voejXrx4QOBwz+uGyP1A+vZAmEcuuUUV
ePJYubzQCilhr4PbqsqSezvLBhWmp8Gx4M+sAUmeegB5kXfswe1/4foAJk6IN2exQk45209VRV56
qy6vloXnR+4EcH8cGBhRoGaHDld+S2/nye7jqdNyb+VI+lDPkpe5BOC6d8GX2Mx8OLhg30v8LqSJ
EzT+TrKgxaS2zxzU+1gBK4yFLm7Y5LFLcNiLmLL6W8QpOXLmQ7e1qR67E/uEY1vBLhxztRvz8hWT
Mn0rrMY/okaE7OZQv/GsAQG+AiUzKppfwUVXx7MS9k/VdPZL5IJ6JmhOrMVNvkNtAej+RIByZxyM
F1NdVEffjrI4rzonoW4eJKPouodpGfu/tND427DIrsNFBDjvVPF2/nK1cm/7Hyx0balT7hupuOwx
ADlFQkN4oyb49rXmjdst6KO8+kRen/LIe8noCI0vGZ3GrTfK3P4l0T+5npi8kq6XLVK4IT0uoBSI
+f30on+4AHTf5N/mB+vdfaNv07N8kDfIiT2eH9TKjdEkkeRd0Hg8p/TocBAHDOVIVRwUiwWIf1jy
RPHCSc73tHZ5Nx5Wsqt8CO+51rFTP2Ug48yx9lVegQoUhUntF+/uZmlNaRctyu4nUEyhBPKiUH70
bFuDdOPS+ho1o/s/iuXtrBHeZfRYVfK+daobLuZ3ItWjWzsbWf61nWzc42XrEAiJufSYi4No3ury
z2LVG+uw1rb739fNOGcORWWKl1I+XbkB36Om71Li0Du/zGsbyoi4z11X8zA4YV01JAjhyLO4lTZu
WEy8DeOWltsK0bprajETsgC5FKJ+vbU6jWOtP5wIo0tGdq3r70K7fiEKpXeKPcy0eiJE96CTB83I
khHcJsMy7sevsSq6Jlo84vPQEaAdkaav/ItycJZ9OaDE1pJVcRGhtmHjdb3y+DIB4yrMOyAC8Pr1
QKh540AhJWky4NLPr9ta64Z3w9N9gTgRSFkqWeBy+LcLN8JSaw2fNsqH17RasgoGWLKjB8rf+7F1
l90MKPfF+c9e2c1modAYMdFZuldpxSbQbTBWTMmgLHazAKT8dL6PtRGcfv8wArDFEVyMMgjJUn+8
FL1fH3B697+/1rph6xbrm851sJMD5ct73rXBJVIl5d/zrX82P4CF/xNh/fDtp1mxh8Kp09J7IeN9
o59E/+1805859FPTxrQ4qARrIXzbIoZt/0A+8ad2NTCE2ZiQfLhWXr1VCbM2BmOGHMjyqGWOvGPN
+wc+k2/K6vekIpfnx/EPY24eu6eBGB5xUSj9YlU1pT7jUdpCjQG384Zd0XpqT+/wqMT70HGwbS3U
n3NvAuObmsOnUDv2K2jEpIUylyB4nKClfgFSz/7S045y9o10iLxEwrv+wXMdWIdwBuoVcFVxw5Dr
3FcFXmBzNITfI4Q5rweHlZfQb43+tp7b/5ES7xLlw2UieDf+kpmo9h0h0TVnJaLfgx1ubO+1dTQ8
duHnHW3KAmi10k8hywieZPEj0Kgz7EF+1tCN7fLZwXCaZeP8X3RRRCi6a1C7m7+AiutKReOuYeIR
t87k/Ep+ZqjowsQ+QrgnY8tJ89BqugOzrSuEq7dSi5+Fv09tGwgJmmUumDPmNgWjOb/qcg6tKXKU
IQB+KriqFvsZulHHXDZbHa7Ml4mGHKT2cSEsUcTTv5HyutdRIqSIZ/bn/GStWJWJgpyYp8HpgZws
ccZhJ7TTfYuQyDmMne9uZG7WhnDq+oPziajPx7qYSera7m6oXhT/7VC87gBv/toYDBdUjyD0yXIg
5KA9xuKJjvf9rB8zlLRv7Kh/zuwT3/APLPdhCFmhUYhXVj3omZP5IoeEs5cMSbmzQeuegMtBJ8PO
uhn39gWLj0/Zjt1Wryi83+h+bUMbnsnjenbLsnZTGk36G7Jg+VUZEDwJzk/fiuX/IxH4MLiASdS2
D0WXOhB3lW82fVvI3cwQlfl9voO17zdsXvqdC5Dc7KV2uex1OeMyG23APFeaNsGRmduTBu9RNx28
/olX7mNnT1fnv3pl25pASNHlTrmUaLoR9tNIYdFjPUItEQkwBNmmbmNxV2bfxDi2nYY8AeCH6ZAh
E9O6FEgoO7feJ3IqFl/y6K/vFFuaYCvWbqrcCq/1Ior7XSqYBjHDH7yMUIDz92sTZti5HKH5mCuQ
67kWVBlxCRBijsvgtdrC9P4rUPnEDE30Y+v2To3ABDZS4iX0ZbrBVb76JuP75dhDX7y/cr8DVuA9
2RfVzjpY39Vr81r9tB9R+BjuwkOZlBuLtjaP5L8ujY5NsWQZ98BRJ69CIU+3gvHGKoavkHfjnDHx
kTIA1MBFADbtsqi5pSoAQQFq7De29prVGGc9iAeCEOTL+HxyYh2X79YYPZ7fBGtNG7aux9axEDfA
uxI77RDW3vgcOJp97RIYmkhIsIj5rvJ9klaTOEYh/UP97rcdRhtgic/XFcpv/13XFvRO/cKwroPd
IApdHxnpEnvcSsGuNX/yAR88beeBEAK0T37aMf/i/zi7kiZHeSX4i4hAAiG4Ymy37V6ne3qWCzEr
IHYkEPDrX3pO/ekZE+HTTDiiBapSlUSpMpOTn1aqN81027mHm/2O0G4pLRo76HIT7HcHXaw+k/vr
Xl168fPvH148KFAORaZl+JTWIQ76YTOVuKhaY/1ZGv68mD4M37lVi85GSU/gw39SHt/64B7bdoXT
3Pj+ZryCbbcQgjsQt6F3bduA/aMVgNKLb9ftczmJ88DYoYUkqE3YkEAdOZsikPUdp8x+rumYhlY9
Vpu8tlYOU5fjiwdG6PZegi0p7hgEhpxy43aTtRna5Pn6NJYGN4KX+cKGYkA+nEahI13DxUESXR/6
HEH/n7q52byoxk63HnX7kxrUgSoHl6T6BGWZr3RsUYqOv4zx2o56eePmZg9jEnAwuteanXQy++9T
wNBo4w1p5E9FEXUoCG2vT+kiVIIh2RjhXHSlHaeg/zsxxPUBN64zPuZKwOArR9zZqIQfEuX1d7ko
6UNdNCTijpB3UBIZjpPVO58TAqTw9XdZWIBmy6M35nNZ+QEWOJv4LuVDvQMZZb5vJ1J+n0Y731M/
W2N/XTKwkQ3qLq3iNsndUy+zre+zDW2qMFfBTs1r2Kml+RgZYS44OIK4GACo9qKUp7jN0HufW+Ct
+svFr9uMZmSF3J6zORuQ7RvcqqDAasmfM/Ci3diHkx3srz9kIabMZsjWcmO0G6TsVHi9t3G8Igu9
eK0YuLgEjXQwpi2fEoWwsp1cbTSb1UtdpuUnsMHQB+EF0IBjYkoe/MLh+7Lk/i7zsvzIcRP/0FrF
jEJEmVcrWXBpqkb6kD4EI7Rm7skdigd0l7/FxbDiqoUdwuyUnFwG1oEcOr0p5EDDgYMeWErtbKsM
l2g3OcpslLRi0Qjp4LxfpMN0l87QJW5Gm71cH31pAkau8H0vR58CFjSkD0Ir/taVfxXu368PvhCQ
Zm9kpXKBC8AMDLF9AbGqh2Gyo677HThfbhvfCPihH+YaGHH3lLZvqX0vdLm33SJ02FrT89IEjHAH
tWZlQaAbp0beH3oOHXJv7l/nLovQerAGpLtcu+EmyWfjuawnXeCeCvDThVAH3/J4ODDLwfZc3DcD
mklAfYBb+tLdXbfbktONY0Fdx4R1AZ7ojxJhb/OjZ0GKpxxXDttLZjOin+PqV/AGZkMmczb+5HRo
6vVfqa93naPerk9i6SFGVMd5IWqVoN+9ToY/Vg2q6dE7FudO7mntynPBTmbjYxVQB1wmmAeQhGEK
mfU6H8KOsZXwWMhLZudjoTMw7ZWqOolcfiEJJOBcHGGvW2cpA3tGYKvz5T5rkPTAuvbELetHW+iv
kKwecGuOvNvHfghs8VcOrXNl0V0clK/BmEUg8VsrES5N7+y4D6dnUmQcco7nVYbT/1co+LXf5ixe
w+UsuN+k+zxLSI1uh6O/aKZXUnQirJ3sDh3SBMJ8/Up6X5rC+fcPU6j6oq6dGZskSq73rsK9ActW
zrRnP1w4eJpUn1knEwmWb3KizXulHxkugdvkU2Z/adI10p2Fs63ZD1nxCUzQOmGnATcTVc82rePt
exE8os3zKS2nJ2vy3q4vt6VIMSLengFli0GEC8LudgC5YZaCU97vd43trnwCL7nCCPfeQyvVuQUG
rvhZ8s+arVAGLKwj80q+S+JK1yy3wWNT8BC6OfMLS3MRzX4ndn5e3kaoxc32D+52uBJt8f4WPlXR
bscCuUnEivkXFpNJgCcD0sux0mjL7tHpR8BkOUPlNQY6r361Rbe97uQF+lZudoCkAkIcWQLaHBJw
Z0edhDwoyYNPTY3aAceZp9wWOkV3KAhC7Y2wpaTooQQN6lmi8Ma0YvaElGyI5zmGcmOelN+9IP3J
+dpl8NJaMMLdZyUYtQnMOBVgpXAe8ulR8NcWcoTXDbiwhk1FSFXqPCtGjJ8P2aZgTUin39dHXog/
kzOvp45vZ3lBT6TKSlhesd1cyGYD8GKzu/6IpTVmhHjdpg3vphh9+uiTazMaZrXzSr3pUOr7Mb6N
rJubnRPuEJMeNKjQU7VwkUGSEAklVLjPIOnKefof0c+FzGt2RIxtM6I/Dkm9iTCBo7cpj/Iz/4m7
1YPcsudp427zbfGavfjf7NfggRz7e3FXvBTfq+8e3a6x+C2sBbNfAnoGfZl1oCxldvXWOd7d1N8m
RMVNgj1w3eP7XtmAb7XB02wHr5YGmy5aAq8vhEUDnsPnw66INja7Ui0oh1TS1RF0q6sIDcTpp76Q
88Y9K6JvOoBSIF3S1s8i7Usw9urs0Q+K8YHl7gzYdt5EhPZob04T3Edlfvkdf6EPViaKjd3MbWi1
soaUge+TjeP26nsOrfKdNQtIPgfTkIa4w2ab3pPF1latfr0+s4X4N9s19Gi3wxDH5GTFYUC3k9tG
zfgtHW91zHktfDBco4Da8zQuNUnqPqEzb4cOe5RhyA0tOKj7uM5/h68ZDvZMEHoKVFruPA5Jd1Hb
wUr8L6QYU0KyLChVc+11pzKz/zSFEhu/nB5ttcZVt/AZZPI2TsXUMhCZ9Sfi+mBF8EDKTChxtlw0
NMoadx+rhGydYCJYbeP7dY8vRaFxqmgdFP+07zYn3ZDvskx+k2wtTBbsZbI2Yti6dGdE4ZxQd1vw
1t4GZZk/4wKt219/+6VHGNcCnhcPXpClQEWL8SH16BNrnAetxu/Xh1/I+CZpY0VmAulixDnUb44y
9z55JP0FUMBXUMc/4ffbTsKmYmRCWicp8ajTSEgGTc8gD1MJEh6Ni/9irL+g23qlELRkr/PvH+JP
ISJ84llo+G/6T5YcI5mUO11mK7WUhfThGOFNWs8ims7jKbAhDeDr0JfffAjV2KWzknqXJmBEeAPU
Qw4Mw9kjTEV1xv7Y/mDtJlGs8dcuzcEoDXArc6egwROUKoYTqp3gac990OcQICOOQS2hSXB9dV2e
CzHhk61TdrIV2j7Oyfy9yHEn67f23opXMdJLDzBiWxcQCSJuQAEZmrYye61SL5yaNcaoy5mDmLUB
rRpXWj2hR9Cw79Hk/ysrnDV098Kbm4UBYC3bEUU/ikZ0EVbVS+/8AaPRit2XXvwc7R+CwE8qBbwL
zBI4AFbxjj2RagxWTriXlw8xlT4SRfnAu5QcmV/8piovoKNU/gaT2Z0I1nTVl6xz/v3DBDi1iJTt
NKPYo/GRM4eWnkPUGlbscznrERMEKcumyOPGtY96Vns6qhAtkJCfqs8Ip83Q/Li++pcMZUSylsBx
+5UzHh3/JyBEEU3Q19p1m7JeuzNekPgg5uf/4Lt5JwVl0EVCaTpO5Hdc8Sb3FtfQxJs61Jsg6g3c
UoGe0W2Ql+kn7ZV6ZWu6XHsgJpZRlT2XgRL20dXTDjzPodbNRpPX1gUG0H6NncN1Oy6tZiPIg5HT
mVQFPU6gLG6tLFTp6/WRF5aZWRiIK4sWIpDkqGk9bC3p/WByfOYW5ysmWnh1s1M/FTXNZxxqwJfF
jsxz3l21ShO59PLG8goIlX6bJ/roA7pTei6Qje4DsJbb67b5t6X9/zcUMb837bqpgQOL0d8yV/lm
zHG5l6nW2TLO4zkSKVTYIbDbjwCRtdN5cfVR0A/WG5CR5Q5szfEdtxz/bYbaVJTO6CTbcFXj3tid
u31SxR6kJ2ryUKvUPdQd8/56bZXfQQeJPFjArz2UnZWizl9a6kmJwvvpxTb/TIDQ/dGMvjNucuEH
n9GsOuxrIC5/JTPEvFfSw4JlTRV4lmAegZV0RzLie6Wwdlb717b83XXDXj4EE/MI7+dDrAeA6o5T
i9Q5V6HO1FG68jdm9MwCtQNd0N82cd+vP24h15lnetk0gTUT2h5tAvk0lj/HZfbZHbpDrsY9ieu1
U8XCUjfP9oBBCj8Gf+axt7O7Opif56L+c30KS0MbCYDosQUIlXXHYO7vRA+WTIX1dZuzzTM8AIDl
QITTHe28/TGm1kMNqGXd+Wt78cJiMqnXocfqcE0LBbG1CX3cII7V2yCxSDjV3ZpM3YKPzVM8kHSc
uzQpj6Uu8q8dsTiAv3S8y9GQehqBaT8xj65d/C48jBlFotgvixgtJ/KYaVeGwPs/FSUAshZp70vO
HsHStfKtu2A5s05Uj1NG3L5Tx5mKZ56qBzkFu4bI39dX1cL2ZdaI0LrS92CgQMu01TdRjbvosK7c
57aqj46b/QxwWR3lwbCyiS1YzawFsYamg510w3EQzsvk8c/NWDd3fVeMUMqB3u8wpiv5ZcFsZmlo
VDKgpbLbI073EA5CWG46Z3RClgYrMMGleDwfeD6czojdZkDmw3LelFaPTuOlnzw2+5+u+2Vp9PO8
PowuUmFB6Dhoj12ffuMiP3CNg9P1sRdsY36HokNwgp6kXRxTzbsoF90Ukpn6O6KztVa4pUcYr09A
X2dDYoEfvOY9tV6CfozGNr7Nt+bnZ11IoD2GuoXOYVPu09out1IIP+onLla+cBe2J8c4VuhAgIWt
4PmRyDxPN+VUe58GYELCBlvxtidFosDmIKsNOszUEM6kCVaevGQ5+l/Hu4WXx9yZ+KHr6Y9mKj4D
S40wTFZW7dLwRt7SQ0axE+ryOLISTLw6mfZ2cEa5BmKNQH9h6ZqaAxaTHEf+mh0qm6htEnt6L7UU
K1Xtc3hdOJCZ3Plj3fZp7wg0E1c+6FCfYpuFlt/gDLESeUsPMGpNUOSDCHnpNEc5jLJERnf0r4pL
/zcjXrynsZ/tr4fhgp1MxvzJ7QmAfqQ4eo3b7tE5yu7LPiui20Y30pOuRpe6BauPk5DelnJONlDP
aVe8sPTuRnx3msZJALqHo1LJY+7pN5evyTws2f/8yA+ZL8i8WomhK4925byRXjj3gCgnGxCF/JCc
rRGgLsSBSYo/qRosJYEYjn0HqDUUdL4naf61SfwVAy3sqyaYDRDbhiXCt45SZfo7WJSDfTPN2a9W
u/lDHWvn0atIl+A7W6Vfr3t86TvYpMxv58r1+x7NjSoHiQxUdCF7l4y/XVmfQHWxo4NkdyNIj9Cs
8Es51fv1xy4tBeNc2oOaGqS1OFrLvn2qs/wNZN8robhgRBNIBl6K1qqhZnisHZlvygyKMR54zmY5
vRcz/wax7/tSdCv34wtnExNZVo5uolu/6Y6qSbcCYhxiqPZBhor29AnaNdNtm6+JJ7OpVD2pgVFT
QfeecOdHUoqXEoDZzXV3LE3DiPshbTIb/LC4cUJJbQLpUeay0BnKcJjfSHxjaeofHvxDkFrTcL7n
xyz4UL1QjptwDS1ulnl/b5uFkQTAgZ8IkUpYidc6tCv/2QrIMyHevRrQWwXq6BvdYWz0fRn3Qrnw
+lRxKGeXk7sNhozsnKxIVjrGF1KNSblfAeIuZ9dtj6kLiihrsH93YF3ZTMWtLjf2dPA75UCOwVgu
BPzCurfeB16i/ViDg6T2oPTir4TI0kyMUG+Kwi+qHF+3kry03hcQOpfF23WHXyTdYAExgWS5hbYU
C9xDRx/dLw/FVOY69KbB24Gcpf87OG0dKVqpT1XeOF/j2Zu+AAfmbUd3yI89+mrvemBTdqkduNvM
A+EaT/0pTLiVn9qxdH5ff8uFhGRC0uJqrtAzHqNUFvQH6AM99on1hsbfexDqbhrtPaSTdYugztkg
5wD/EGKuN428djk9lmhmKs+USzOamro5uj6VBV+aSDQFmQ2gAl3rUPbda1Gm76yFtmc3jb+uj7+w
jZsM/AEoeDy/r+NDR/9w/omyKRTJE11rgV96fSNB+A3IoIRTxYeyfmTFW0FeuP5225sbKeEs9qgg
3RIfNGuBMJ2Hx7lCpaIgwYuV9mvltSX70P+6Ny9JRSsqYH+0yOgsjlL1s81AabfWXL9kISMr9A1B
jWsG3D0YgkcoKQJ8l5cnaUHL+LqdLjKYn1eokQ68iln21M/xwYZgzMnSjnNPszTZUI47nbDM0ASd
aFf86ksNFjesse3ky/wAeaP2ZR4gdZVlM0S/Lbe56ePGNsFpWU5rZ4Ji3aEvvsz+C40f2vHPymTP
k/r/7w7bRKa1MnNi2vfWoR5EGWLL6ENsUA9BABYKjfsl6bsP01jZIaSP0e80t+6amc/r7tKTjUQw
utacygyRVOaF44NoMLBeujJgAKFrv3mWdeweUtfjX2qIGkGFmeRoj5vtqM8BZS059V7dFoQZ1+1w
edmCYPC/yzapg5yKs889d34sCudJFvZ75aP+nHZ3tz3ivKA/JL7Rmfw0AaHlIYZUdl0WuB9/beTn
qqtW9vzLRyTsCP99AC4F0VQCmoeDCsgjn367lgcOXYDHNXrEbzvB2P+4Lz/MQja5nbltmx5B4/Rl
IJrfB2AY21vN+FjMYJht+bwyncuBbv8f9i0A3W8V1MkRB5nszhmGjfZUuRMObbbXPXI2zKUVaKSS
iuXeUINK/NDnrDugtTmGOnNx2xc9qg3/dQfKgUQzx4kPU/ez8/7EMQ0pea71Wu15wd0m8q0pHSEA
9Iqh5de/pklS4lhMm0hn4087c4523A6763Za8IQJfMvBpKYcnQP5zHke1eDyitQsbUhHZHzFFZdP
ILYJeeN2QJoRpHKHPAf3IpHlW5kPD+MMLlU0plVnlqd6WnnWkuGMWM901bFawnCFAwoyp0e++cWq
Pwk0PFz6+brJFvKJSeY/V0wxfAVhsy30pgKmJd+AAmNTa72SPpd8YgS7UwbgpZ18/0D4wUEVWJZ1
CLXQldEXIsNk8he56Nt+xutXPT2wfthmYk3QYsn6xgHBoV0lQHcSgN4xUXelLyJPeI+eKF5l0PVh
5ZEVFyxZyIjukTe1N1VIh7SeireRWX6UOF35JZ6xkq97eWkuRoinVZcHFW+zYx68Zuy1rOuD0//I
6M+udlZ2jcsVWyDOjSxi0wFlQZodp7R/Z3a6acvqziUeHM770PegQFOM6s4K+G0cBLaJVxNpNWU6
66wDSLVU/ZBA1AxfIysLa8Ep/GzJD9tHEFhOM6Hb5li2v2fw25L+JydiZfCFoDPhak3hDHOqwTHc
FKgB5zu3szdW5oV1Y608YSFNmVT+sUM63UOo80ADfFUECf9sO+xHr9Ofc02fCYet8qB5vr66LtrK
90xWCrR+2mgoKIJj6vPfttW9uIP9GbDjn9eHvxjjGN75ryv6SsjEGqU6jd0DvpPo9Ov6uEuvbQR4
keMyLEUGOXEdRH6i9trptnF7i7YFw2sbYc0niHqVI9rYPbQooN18QzonohXftfYancLFdeTj0PRf
y7jCPdODj+oUTI8ub0M9z1GTQxinf79uosumZ+ZpUzdMtUMF0889FP2sl3Lc3Tbw2ScfwktMKSih
CUhE+4QciJrfoHq9VlJasoqx4/RtqsY+gVrs2D057CmjuKDoRjACrwmuLD3AWJBxlreBLpzshCbr
10I6f936LOranMAw93qbfYy12ejRSzXAuAALOdM2L2Zn62YD214ffWkCxtIcQZpYW13VHjMQbG9L
ifyGWiJ9cwOPfp45WbuluBxh0NQxvIzO1wBAf3VyJO6KrDdVBxvbWymGLUzCPFYONKaU0AwSasOA
1ryiRnk1eQOP005rtIFdt9TCDMwT5RCXyGwe1intdqoCD3OTbOKbrhp9Zp4lE3tObE5tiMgGDg8D
fNyGMWdD5DbZj9te/2y7D2FGW39OGx96doE3R3LaO129IcX79cGXHGDEMLW8mZQ+VP+aacfnXTdF
Ot2WYnd99IXUY8pA6bKd8tRDbhuyeIPGpNAhK4ehpfc2wrchfmEzStSpal98/mx7P1sc59f6BC8e
teBUI3Id3DdNxZxjWVq62/kq6KM+6JpjXSRV5Ipe3ImpU9F1I13c5vEwI5D1TPWgXBjJ6aYmEnLK
tymjv+eU4tZuSNhvp5bVluM6deVabckrRkQ7oPKoB3/G7LLmMbWsY8ZvKtP7zDxA1gU60tDEoU5g
Ir/LJEPFSu/xfbKS8y7fzmH8sw0/xIKcofON1KZOsY6aM4t+qF69eifvldzVKS45N9d9spAyzJMj
uAoTnbUQ3dTgnQhLbMlzK8H0snKbcfGcjWmcV/WHaVBgb2Sj2/o4lk1yLBKrOaiM2fugkiRKRe9u
3ATEafZQ10fPmdc0bf51D/xfDQLPNaI9xbmsS7oqOfkQ8EhDp2mmP37ppW+xcuw6rOoygxwnFEaJ
iNNHy5YMLbIy67eslNZx9iu+z1sbPKJJW/6yx3hSEVQfgh/cs+s7XqtqDmfmT0cGSuMvqhqGH0VT
Nt+KapAJ+m3L7IE5iKXaqq0NuDyGz1Ionj1q1rUHtyPZ1+veW0gOZlN2r9jgqgTtHzpVL52VbZzx
+xSQ+0KupOQF/5lwbOrLeoCqh3cYmeffWdrl+yBG3yzIMAhwiG5+SBzdfo2LzoVjmzWA+cK8uHEo
yhX3ZEdocIC8rb13vTp7G2l3lpRwW/p5mhy1YsCF/GeSTAg7IUwOAPvnna6+QMjciiY781/l4DdW
WE52nqGEyqtbSs6AhxjpdvRAiitGzz8kpNLHOCkC4JEHpULcxXlrEAznPNqFxe8aQVcxmk0pURxy
EWUUxD81QCTJnBxSD8z9ehuzNLTJX9aQjU6tDQ1+EKE3NotsXu3njm0m65R1D37wSltcJTWbtn+P
3W1fHSYKhCF7EgRI1+qtgQJBTMKec4jmrPjjnN4uvLrZ5aIhG9f0rJzvR08fXD3+8kHXtxE9RLuI
cA9sKvxdPNs/r4fPUvIz3BGIwK0YI9WRJ9J/aaEvvcXlDdvObW/f5nETzjNYQz1DEkMc86ZB2xHN
siYkdlpEbUy9FaMtTcPY5qQakqmvZHIM4vQHzePI5wQ4MVWsVQAWosQE9YhJ+jbzUx9MoP7Bzl4n
7m5UM4Vl8s4gJ3TdGQsxb6J7iJ8XY9kzfmhAKgERkBAw1qjOU2xG/spudJn9w2cm+4fXQ4ebdgkm
Mk+Vuyl81W0KPYm7Hmyem8nz8nte2VPUdjbZkT7zdnaqnB24RXFmj2UeuWDh/319vguHk//DBGng
dGLH4odSTU+DSrY1XcO4LCwIkwSklhkQwCRlB8BCX+KxnjdKQA/FEuNNNRQ0Qv93W4+HEYhgD4sh
HsE6N8dhU9AQalDhddMsLQXjoGgr1+uGtvQPORebJn8Ieut+6KqdK9Y4ZpaeYIRMipNanPSFf5hz
EFt4U0S495TF/S4eV28SFhxsImUSHN+qys/8gxbBc9V3T4BRv1830IKDTdaMvAPUl8nAOSRo7B9L
FJJj/NePbhvdKNSIvlKx7n0H4Q76SNsLS/4A/eyV0S/3bmATPPvkw5kwc3wpmJ+7B1DRQw8r7Yra
2vnCF/nG7Uc6bQs0u/VRmariwMYke679lJBdkPRQIRvoDCg8DeImaiAdgzuNXGBTy5MwgUpPZMmO
7fpJJiuGXvLh2QEf3jX2ZR/3qesc8hGtyTY6RyfWf7pu5oWsagKdvLKhVVUw50BqurPHbBPE39AE
sW8tvWHN59seYnw+jhB6SxOfOgdX0Q0gNF9daJxtKsGerQpMAh1J11oUlqZjBK3KgP9waIZW5I42
X+diUriSrfuoCLrkVz0TtS/rQqzQ3izEr4lzcC3WupbP3YOP1sldGkPODvpL7qbkDmRUpVzbMM4v
f+E8YgIeIAwm/NaynIPu0B+7RXdsKjbMA3cUzr1jFZK+Sp6CUrKQ57EvQigr1TvHY9UrzeJye92H
C5M1cRCJnZLxTBF1KEf20gXeXtBpF7d831bDjY8wQh4drWj1gPEOogX/iibyFy4GSZjqMcCHzlqf
/GWmHJ+ZTBIi80C0is7oAx0hax3SNvV+OYMNGcApESM+lzwGngtNdt3cq8hxsva1odxJQ07T5Kae
SrzEOdY/xDSE5Ss/ERYgdKOtXkGXY+16JaoIsiT0+3WPLU7UCLvU92o0qmgEw8T3BIJeueNsaa72
onnuCuhCvNRDH4m+/tW2+Uq1Y2mZGJtyje+lrrJsSE+w8VM6qa/Ez3apqnI0mTQrO/M5712KByPI
p3JgrQK04TAo+xQUIkeb1pSF0k3+Xrfc0gOMjZmCaERbkxruKTkGyf3AToqvHFoWcrmJWuNjGfsx
eLjuq+m1buyorW/iH/DZ/+HVSKCyMsFLu/2ndjxO9mNn3V23x4JTTZhaAGaDMrfkcC9LsKryJw8y
eTaEvvpZrbh06Qnn3z+EQxKnOKRUMIuTfZrn3zLLNqP8ldnxSmr518R+Yc38U3D58ICYgKObWfVw
X4AY3/fT59aRv2p7ugPxEw6O7cYV2YM7Nhs1ziG0sEPOcagpgNABulyDmYAQf6+ZBoMX3RTShfZx
ucXVVDQ7esUG//RMLr2jkRN4UnY+zxp9T/N0/Dq0AYtm0EziOhglvbRGoYiNbr4FI0+9gwaA/WOG
VmMUC89Fmiqm4VEXDQhUA1SuwzplYHfs6+Id5S81bgMet+i+Akf83pV+8HZ9YVxazVD2NjGqM1SJ
56aiUGiiEPnLygFde6mIrg9+KQrPgxth7hdxm/kBz09j6cVRMNbJAegcsa3GKV/ZwZceYQR6kelY
C6vB+zfzhqRtdPauWuMRuFRHwATMWGdQx63ARYwJzBRKrzgahu4Y3PMuwfWaM/7MujgOXVeuFOkX
JmMmgNyz2mHKxvgIhoRNOehtUb967Rod+qUIPU/G2JwrNxjqoizyk5OOG6/61HAcQ2P01xT7m9xt
QvysXKNBFo16J7RLbxwbB2oA04fy5/XRF1aqGf9zM5Jx6AJ9ysa8jXBtC5SaxeGR68MvWef82A/p
JbeyPFcC8tncfm+mvwEkUJV6T+NxZfwl3xpbORO8dvymhz46Wsknab9knvcM+ai1C+Al89D/vn8D
2yTSCuIjgfUfZ6nnrWWrNTaFJesYkYzmRZySXdDBVoUF6er+c1a4R11aka3mb7c5wIhkfCgOtWsD
KWTPT9L+ijbG/SD+MMF218e/9GGB5W9i+FwXhfYmSILj7BRA/o/icc7TUDkiom22xdX82/XnLDji
H6/bh4XUVyPPcNiEkOfkQQ27ZvTFVjRb2cgXlpFZ2ewyR8VZrRFjfIxyCR7I5o+D89P1d1+y0dn9
H95d4pafciHdkwV5d1v9Rpdf1f+o0q+5t0YAc+kq4OyG88Q+PEIlzBOBhRxXu6jG2jWXG0Bo5ZON
QkQXcVGPD1ZQQedXtlJFbjnXK3Nb8sv59w8P9sekwJgDHuzhTpiMz/FUrrh8ySlGbDe9P4vGk/Hx
XGHKpioNkzSRYZGuydQtvbsR3NgvB5QpoAnalsVD79GfIh9XOgqW3t2IbABbK3dugVjxB4qafSWt
CJTZf8GdYq18UCw9wQjsIQeB6php/xjHX2w2bMTcRAmANjctWROuh5Buc5Uq/0ib+te53pt5ryU6
8TwCqHHBb9FCwbI1gXop5SlTPR4DKbj9HIjXGhwCctIr9f2FwDMBerheJrbwERVsfkZPGfdA6VN9
doPvBYB01w21kMJNzTfr3NfkEhYf+4LsYi7TXWzLnSfllyDO1y6clx5iRHfdU0glc/h6AvjPzx4y
X0LAAXhAMKxfn8bCavqHC/kQxoU9jG6XWP5xiH9OpIE49hwW+QrvxUKc/Sv4fxi8JBKM+gPijFPV
hSAg+zo46s/1F794F39eQkYQx7Erigr8M0evLu4aWYowUGdKpcE6llO7R2LE7Zk4JQWqkFW7xrK+
NCUjvsWsGpDaVe6J0gpiKHALS5y1Q8fFIux5TkZsc4hkzgJa7ycKVZC9BNH+YfLc6a1gMt2ihRiU
W30qd3nrV/d+wciuKVxrR3jPwzZIy30AasKdx3x8gnUtyJQcpyy3VUIH6LVXq9wTCzYwYX4QGrBi
wql76trR2WhV1l9iQfzf1x27NPr54+HDopnilsVNUwdHjU+PJPfDdLrlBgPmNeF4QoLjwbb5eOpp
/qPzxKlSEh+2bb2tVqHUCwFlYvJskXJfKZxX6um7mt6dUgJo9HrdNAvfT/+Hx7PsOU5sHErd/mfX
pRH+ccFckThy17N3vXaPseSB8+8fPJDXfd8xVG/R2td/ndrx1Ix0JSMsJDSzDxcwy65MRjeAhkOH
e0R7ajajgKAhK53kcdToal7Jaws7gKn9lgg7g4hx455iewAtc/Ei/emhDoKdnvRhmovddY8szcdI
BwQcGSOehe2yB7efzCCdWQQlCwlkHuKMRdefsuQQIy1QK2Bo9cZkQAC4w33sHqRRKw65PDQx4XZ1
B6iZbkf/KJoRzeOu1pEdoDBy/cUvBwOI1v+7khIwu489yGWPiaBPThE8OXF2sHm+vW34s1c+LFTL
SeKOeNN8UoX9hCrojjrZIZ+cT9eHv3y2JsF5Vh+Gr/HR31UAI57AF3KSwoYKUBtv7Dbd5nWKj33b
Bpf0FLuhCNZqlo77r5fMLHqh49tEtlXzwJxmbuaTJlCUL6b/cXRdy5HqWvSLqCJLvBI6uLsdxtkv
lCccIRBCQgRJX3+X79vU1IzbDQp7r71CxN507tMzCCTDcdt6UHn7QVzyYWefC++hFnJk/NyCuWha
AIZziSkt3KdTlb1IJDOdk9EHuKX8ar8KZvrzMA3zw5rlQlURn6MHSJLt1e/rULGgDS6EjA7S7bk4
EdjLHLZwaF+SblvhLjnz4xgQXW9sQpfhR/qSQ7J26Omsrm0WBnc0AnszjTucqZGg9xKo3dmRcOqq
cF/VWwSsN6r6/2vD93WupR1FDc8o96jcYhC7kheLrro0jX5k9vvdtiAeeKMGY6RRx/4+dXS7bxO5
/aMFi97cSqfzJnj0a4UpCq30zkSOvHXoIaA8b09aROQR88r1pBC/0rh8jj6WpFXHeASUyVPEs/nJ
FL8yG428avNc2ioIacAabtTUUAcIvU9GzD/bLrp0+Q40zCAacyo68OUoofVexO61lSCSdXjUx6Fd
+C8+j3CwtGkf1ypNpqcIBi7VuJMa8X/POuL/BKKIjzKc3yIoXe5FJsALnjE9RQZyaR2AZBEYdb97
OtUtzIl4250n1p1XkIK82DaolLh6hXG5azq19jAcT5JKoFuqhRj8gejgdzAEQVP4SSPzenpJArDi
izn55QvSID4rLgM1LYdu2P9lZv4Pc17/HBZqOOEj/R0Lw7BcQzocaR/fArt+Z62gFRxJnmNPL5NN
X8Ni8Efr8usc4/ZEbLkst17dIK6FXlEcCTVPljvEOSBUC6ch5m/DKL6UndOqndGKstCulU8UyHyF
ud8IvORwLZsTiRDEEdmBwh/CTGsF5Dd+d9Jmdxu8rioj4mp24QYf8gyeTeiBSsIH8hJNLjhCOfJg
+zD7SohSB+nFUrdDIS5aFbTskV/985zWKi3EWMkNwzoh5r3qSLLIelfdBnDNLqupbYBQ4B8veOD5
mdwO1E3d3W7b6ChpbiF7nrcmRdHcgDxkTyHzcd12MwRKrRbncB/0iVn1Y3szzecETtTwNmjJU48o
jbdoiTZXLi4OjsbMKNCmJD61LW/LeVYTmKSTNr+ojWk9jmNxyaSgTTLH4jZQvj1SWQAAn5YqGNQM
zH2uHU9eo35Iarn3L5EemiAa7qYuerVWTNU+DP9Bdxu+JDoC5TykMNVP8v/cJO8CGOVQCf7ljNi9
Mt+ouDFu74aEHdBn/5sIDtPYyxcc52tFe3FcJwcZVhLidyRt0+vxFCr5mc7yZrakdl17FJ2+l85d
ujG/yzW9pT371SXFt8358xIWj0PnkBq4u5Pq0vGgnPXNlrhTMhvQPNl6cy0A/FB9h6NtrDTPESFX
H7OPfd2O3JM66YIOmUbyDuVbUQLuuy5tdLJ2uqZcXFD8n9ckO88K0u2EsHrOhnfGMCSN4rxqGWz6
gy74BZ7rzbr4TFv/K0qWB7Lkbwks09Y+q8UYPYWdO0jS/7dvwRNP7CngyUNKgucpSW0Vhe1tM+Qx
8O2hjdjjGsFUbyeY02NYfxtpcjcIeZrYBK4KO01je5y9A+Ec502JUgoBtznEJKr928vhi0XDK1/o
/eDFI9Z343f8lykGM5C/cECPCOrLcY7D8BaXDBb32B7GTd+vIv6bEYNMCxIDZ+4OIELCGiSEGwAh
poWWPV9KujhWL0NRh27/rUJ7DVJ7m+R8l3AjEJRqKzyDl5iyG6phDoSCPNogq0c/vgeIMS/lML/n
Lngds+AjUupmKU7FIUEcYvbVKnnfZ8i4SBf6b4zdc2+jFxWjaEtTrFuy0EZN8yPCI99Z5g4oW65T
toeNYdFnQPuiShwsDHSQHTpa1LxwJxqYi2Smnjf5i47k2Gdo4YIgP8Gl9BzL4H4J+WPs1XtWeFHK
cP+DOD5Zbbm+DyDb6EL3Po2Ul0rZR7Gbx6gvngb73dEf6oGmj7uMDl2sTlsvrmAX3Q8ju+aFrViH
b+FGcIkpy1/HVN8yQV87ltzoDhdlj2PKSL+XbkjfC4w/qymnfwliYXcS30skItQTzZ5Dvf5nbf7C
cHLwMR+qibafRaquPd3bMk/3hymlv5BFgLwZ+bxLsL3+b0q06wuP1geEj752QfRYaHrwBdYwbT+M
XK5+HB5QH7OyCyVsUsJ/mF895ru8JV6eNW7gsrOy0ak6hPjNMAeTpVvmhzbeTpaFSPfjtyJz74BW
4qrg9KgwQscNyv+sm4Z/trwf201c407imJgAoUcuI/dZQpa7POv0Ie2S7WISrw85a8MKzo4g3uq3
hQNkQiDhfdTFCBab1CXm+LBUvG/FoBGyUix1PJinDNvHmUE28rfa8uSJ8girf+jj0w7Ky8HIrDhZ
Qu5HsOFKwAOsdqJ/i/y2XpdhcSc3IBmvX4D6jbnrcQsQVW0JlPZbmq/g+7kbEpueM5e6MpHhv3zE
yguZQ47PyEWZkfgBzAWYDbBThPlPmYATO4velWaf77IYC7ro6yXrq31c3rdc3bXpkJZeZWFJ1Ayu
NsmOIHJJSO3woAPRH7vePwWb9RUPlzcfyjsItx7QxrwESfLuXP+yuv3iyNKk4wCBD8fdNn5mcurx
keMH/K8ePQmuWTLxI9/UbfIEJp1Lx+q+4GgOo/6WMd30K+Flkq9Hm6KG9TAjHzCM3Y08FRn9R3RW
41yPD0mcYrqvBmSUht2F45Mj5c8aLHY+RM2wwKgv7sOwKoBoQtxqSrp157SVyCvweJhZ8iuVpJmD
4B+KPeDpTr+qgX8UzL+wBA6oa5gRLC+3lMGYPaZkPLFEXwuNE1fPKP1o318RfOkbWfD9DnUXLvb+
ddjd4+zJ3SjG8275q+FUVmBx3+dYDMxGBw7TQmxS/TX5+ZW47egjcdp08Kl2VaNmQR2YSNbQQa13
EdGnRJtjh3BboMwnwfJbwuCElRUz/K33SxwVL8O6PW3IKjj0oO02AMr4T04RKdcuObTGXqZQvM69
vuvl4s5dp9ovsQf735ka+almdlhXhC87jdQGeCneD31xlFl+aEd2QSz9u51auGHpoa08weacZeGr
IScnwlb+0plwPFPVQW5V7O0hUjJpXEZxYhR9dg/2ylRmiOkqRYgskD42BN6GBVJLU3o3mOg5sFl0
1jJPYY1E4kfGzPwYqd5XbZz6y9hjzW+I2q25CW0lOhZW7a4D6DLjP1FI15MVCIoVCRI6stV0FcKk
39pQk5Iq8xlnKZr2MQZLdxZ1j9C+2vJgqeIJe130rayjeUEFE2B5pb3HFarEfZi2pzDBlL+b8qIU
BsPyhM+qHNRPrvn0iYH+3NBu/m4Z/RduscUjc2NDZeDLZYlpSdsdh3+ICFiiWaWJfZo7HHVpt75n
yfAGSfcVRvsaEuKel2vSPSLuZz+MEH5gY2/kqkKPlaXyz6AYX6TbRIXuoCg7kT8mEU8uLYuSD7Q7
sGuJ1HCMNsC5boXMQ8jXbuoBWKYA4yLNPldlmkFt516YSgPWiYi/82vXQK91yqm/FmPRhAPeNfQl
JWq9xitRA7MtyQpUbcdeyyE5GYHoSm/qhCXVFqSQ6Y//7ZGXzTKtd9mmjrlzb9nuj0W8v2c5Wyoa
uNd+y6/FmhzWKb+H0dltHXyFo/9YdNGNUP5KxjarUe9daDLDeDTDt3FiOsZSt/W+4pCjI/yVdIds
2zkP35e2M2X2U8AMizhFOehWiQjCElTKpuv8w+7NUA54P5WGWqiM9u2dtwiGSsR3vMOPu91dsyIo
5nPy+VROmvf1vvf5wfqZ1FG+5ed22NJ/1nRB6buUnZUOlpNro+lIjF3OLmCkng01FwRL4u7N9CAf
Q0hu/tkw7UTl8I4OdAzzQ0pD9gpuc2brPVjRGap1PgV00deWjPNlG4KxXia5oAMr/BGm2qRGCQ9P
LIcvrXAGVjtNQWkF4/uIujl7xmx3ugd7YD2aLBYnMgbuFIQMh+zWT7V2bDx5vbhjtBe5rlY+5XVB
i/nFr4Kdx4zS58G68Zktg63A5t5rEaxBTY2YajrF4WsGD/fnNt1Nk7dy+mi1J5d8F5mvOrHHXyTa
26pbwObzGfJrwyDa1nLclviMgNj5hYR0ucKlILzBjzME33VW2F/LVCl4R9w4QhjqbdH7LVlzDK6i
IXnRKO/vUemog3az/0R3lT/g1gFWtOktvEUb93d09boy8erKzYRxhXbanJYE8y/Us7LOoMQvvYgp
5jBp/AOlF1kDdhMYXwMpnlc8r9Qye7dKvFcWDPMznEnHuEKE9TCAjbssV42xxAMXU3TqZT9dF7pI
9Eh0AaMei+gRZQXryjWirorirjuDq7E8IgEqOXcR34uSi5i/BB32PUe3dEFvhgZPGXJzYWe2iiFD
zzQyY+istjZpeM7Hu37L2hoEneEIUi0O0FjtdwJ5DjWzWVvNbQEEwhBxzIM4P0DZQ09wSdgOCGEw
b7zlczMUenuBGuQ7m5BDSHcePJtxlFVg5+JxI8RdUVF7UMYgoTGwo64zatNfjvDuFai8AO8T3D6c
222ZOMQiMKrYPbyU9kYTDVIT1EQljUf6C7rl9ZlNS4z6CdG8CQwRLzuz/LdYkwAmf0odo1EOE+xg
KKz8sevyxyJMMCrp2Y6ihDCFH9dNcbXajlerjPMyJXgM9if/D+dqJw0ES3tQjWAWlyCMRM8QGmQf
KN3GFHtgRVnQqekjS8x463BOGO9ibN/2ocjaB0vYbxBr3zhjQ1PEw1c3yv2QTyBqhbu6F/34muzk
GG9R5bmt8FZOu8zjCgbaEDIVo3wIzA5Cl41+EIx0r7Meiy3JyElm9jvCsiqDhdxIsOhjLtfoPKn5
FoqkgdgxQ37VTCFEFRlKlWT/zmeOx+ToT/pHPt3LgMRVzKBQjE2PGzFUS6nmtZqn8GXixbcfkROC
CShrwPtZgIvMcznsmFIDU7G4J/uPYhMziKb73Urd9zxgZ7qicWafEFkOyMXO/rGQdj+lxvzBVKQr
p9nmhw1GrLghxH0X2i8eo5tDa1i1ZsQ+WRde9VDfQA7FfeVo8Dlubi/7bdoqTrb7OGRLzdv5CdYs
p3CMoppH8VCmY/vA0q5eIA5YcMoaQV5Q3l1ak9QM1UOFmu1VDvAJkzb5AXvbL5PwA1SLh0yAhbzt
7/MavITr8OmMR6ekMgBvHDS1k5HhR86m2uj8omHr5TtLSpm2D3kOxiBJUNz4xV/XPPkAb+17IO6k
Pb9YPTzlZH8SDt26Cn6Kcd2+p3OGuAWLiIV29iUN1+0FFpj7w4y+hFVCQqrN/C6bhOoUwI+8BYze
EIZEDyLv5T0mN3/RhQS/l9bstezFcIVO0Fdw2JGHvXDhE+4/fRdk+waftJw8KDGtJz512Nr4rmUg
46LKeLs9IYY9r3Hs/9kie1yDHQ5mKE+Q++1tV5kpPPTB+G+X4VMe5scszIdSrh61dt7fZlDFa8UL
aO2793AT98Ai7pyfTzbRtnTbOjZZGP3bQ3FMLT84NTxyRX0DQ3JXCc7uo7Qba5RvN/jlztUW6TPY
OWOdpCPAxg1YrZiXoqRD1pbtCog2kVN0jBjMoNGOXA0qkWaTuKF9j8Y50iI/aGQjVVxTKHu7La5y
jhIm9kHkD0WiplfXjumNTIw0yFZ+M8QVpaXkNhP6xTj2ewL/vHIDff9p32Hamw4cUwD4WZZGmRD8
qv1rniBbnPL2AOypGcP+HPbqxeTqW7Xse8yL36EFcjjNEcAopd6CUf9Jt669Lch0qdIsPUHVZSqq
6GGa0qdABs8FUgXKPR0fkoFVvpBYYDmSZeB5iNewnuIZJ0QnDG+UBuzu0o9VkJPYGdJt1s0lf3uK
YUic5jlwQU7yUumUlmM74GzPEPYAVg9ihMttS6drgFbubrOIR8Xuk28ZHNkuMxvbCw8dgErY8rxL
nmx1i8IG+MuC9Il1HO5x/ckT9IhhQ1c+rIBRNshDwp32WwVfQwNB3BqmWdUOKGR62qHG6hW2xRpv
hxHk/rcI8W2+GdGCA6qi3YS4QJ+9rClHJLQ3cXufYWSaVgVL3Z9+FOvnOI3kvzXI+u+wWOVckQJi
NY140Zd2aOUp31Rby0TkD0YLDdnslr5kHNY/QLvEbUv6oCYEiS/JprFet3kJWfnTspJy0aF/8U6t
uo63mDcRD7irui7X7GDDIahRtKevNs4AYvLM/Tfvu6jThNiPYdXiOdnkCMs1tKsPnpkuKhkPhusU
rPoV9QYwBxW3WB9dOH6HyRSlwK7G4Y/nq6ockPdzYmcNNCTRDznp51No9uCfRLtfzdlYxOVEQnaO
92A+RjO1Xx2SoMsQtmmNTEnyLPrAnIM5oUupY5luNRKWUqDqWUbC00DE2tc8CzJ3bwLYC7cgWM3g
+vbzc5Dr04oi7A2wi+ZgSOnx6DLev0iIkMNyoujvYkOhaJ1mkcMqEgMqfMewzqM5uKadiXe4EhXD
XIWov/ArLaJ9IxglHCI551D/K72UC7wGZDmq1D7ZeXDHDT7q/8xA9Pc4Kyg7EtRBdRZ12FUidkdU
pgyQ5twGlZWqv4wTXAWlGdGOcLs43Cqp5uyQiFU08VyMUESGib9beaYvwxRlpx32rxUxOkKy+Dxc
Fa6o35NFFF7cTemDsb1tdCblzS2dPwWgeePVLvQ4i2WtpVoRNzfAqGLAVddgAL49OunyKuVTdAkJ
1xUsJ+gxNqa4pSDNf+9gWmskNMiRl9QF8wE69OlJU2R2pjvZ8grp5sPTXsy4Yd0g9UUbGT9qPcJO
FMddKbSMpzJv8+U8rGT+iwGIOrt1Dp5R6PljJ1Fw7qP0r6jxKQgWPPjldIcqvuiZrddlpDXcOtmx
lV14t/hVHrXI7AsWb/FhTNj9AtlKDZXBb3AYYstIyUIaCSh7QT0Fnhx8sGwmH5tPbM2hnsDAycQS
52i8r02AQfGjanv7N9Y7xwPs1K+dJgWaP0sqWF6iuuPG/0gG4ZkYQftfrXtBP4hCJrPnzt1FTOt3
pDDMf5T6yduBIfiRtIj2ClWQ1xKIwmGfcn8W6GN/h8T9CETnH41jNHenbGfbFaL39MSR6V2FPETR
iMb52CXWXi1pg6SklMevUbju34tb5HeLAgZ/mjNW9bnZnld82HH7yYSSyww4V4iMvqfd3B0NjYAO
hLI4darw7wi1G+4CDUL5gOhVKKxnuICTciCRbc8GJdmvKcF8qwYThUvcHCoCzNNH/atwSm31nsRo
dEycCNQ1yVbuXaHGk4gVjA/SIog/wLve6WHP0uAyz6ltBpgeiLrdDfu7Bz3/DFt4EeloWF6cXiYB
FdDyOx6ZPtCp75vMDOJglliXYY4YjWWLfirEgnwJt2NGaALleGNkBDMjmvNtgRIK/fdnB3sCMEsW
CRwXisXnQnMFFOkHAhED8DlbwIektHNQQVcK7L/vaGNVsHb1VMjo3MICBSsU3xugVNuKSyp+KkEM
okrMoILXgka2WsON3Bmt57FKdqmx8kSBtqlPHlqFA6KCuBwOQuFuPe4HQdakZBt8HXHquRtFG3nY
ivU3jfK5Hme4a+GB7WXQ6cDV2UBgCjSxhCc1/qbsAjo8rpsZP/pkT+9DsQQX2u3Jz76KH4JWoCRZ
kIvWjePew0w9G3NUrD1mjkHAfpmBgSezzHGD7fQCGzisrzb+a5m7eDp+aAQU13wDvlcoPVWziI7D
Mj1agxHQlpwysl1Z4gFccyhv+P652eA4jCip2vGEgxhuITR58XbagCcM94i7WG+D6vxxAGqCIGL5
FOhirIeNfGCu1hgeXGCOvJc+XXkN+2xZFWL6Sq35l6YomLe2g4JoKHzt1va/FfRtAEDkQKUiTcwk
evp06YGgIhbEgZGAxj7PcMQOspYhHCYTIU746aaM4+4awvk3FjHyGTI/N32+P7a2ozgGNlt3iLWF
bVRhSzL5PxvI1huGzNXg9mencDqxIHjqc93jzcVf1JBLBPwWbV0AKM6Gf0W+oRfogGmNvvhi6PnQ
arQ4PDniINDd4cqYgrZyLHpXI/z5py0dqqTrUAbrN4QC3vkuSCqGOVCN3fgb8zcETxUYboz0tMW9
LDXFXcCU5KX3qwExrkWvHkItHE7zH4srtARHNShnHCuAveDptCCTpcyGdjvBVeq1IFN3DFNQo3KX
nkc2/KJyuaUsviWa/Z4XRClFEYpDdPkIh18vKWzpOuSUmPkgWBid8ILZo8defoTZfXaOzOpO+awx
w3AolXQinwzriuuKKqeJu2A4kg6YbBqlj7wntYlEWLHZzjVCrq7pCFyrTRnoahw/Ic0LeJxEpLLo
KWtk8x7Wws9l6sM7OFhX0OuKBjlSU4UBdI5ppTH1GGAWm43yLzpzNPPIB8LQbHcYdAAIdwDByqXY
agPXAFA5879TFz+0C10vue2LFwa5YQNDcVkO6fJGNOKvBdgEveB/XBHkhx5WqGeI2KOyD9cRQ/RJ
n4ULIAUPME+V40QfIGJdz3mx3XlN4KExMf0P/3UoC5WCnYduvMQXWhtj8Qx1uvaHaJg53PR9VmKM
Tw4myoJKdS6rEoSwNbjS74Q1SBv34fNKB9L0WV/cDE2AxGbDA1vzV+n65RRONjlLad9bHeCkVd1a
Y/iR1bBtU7jygcDyONqqWId7DbHJUnGcvU1k1Us88BC4gGjBrpRR0/HY1LKbZGNiLWuRCIoeeb6R
eCsOA7rY0raQOuHKqlM+FtUwwZt7ggdgg8klphyK2hJz42vvJ4yoQ6zKeI3bik6tOSMGUFyWZFrL
LgIToU89OeVd/6U6BBdgtnFUySRftSLdKR9ZjAEpy2qFlJaqD2WMN4fc071TxzZt98pO8lMzp8ot
8a70hcKE0u22WecVwJDK0DBw8SfkmmE+aZ5ox5MGO0k+Fx6jQNi4/MYrCkpDaASsJvy0Kdjh20KS
akqmP3kbpbXuAwQDG/ErHtZXZK2kkDOlunIdmepcWUzvuxXKr3YFem7BgWHZUK1AJps0S/A8PMEo
F9XIKzqh4ZIG7fQHrek18/LDIz8FPSfMaDNZ0EfVYx69DI1KaHBqs3Rp+kL95BFjwo9puofmBdOA
eLBFY6n/pCocrx7qtTOL2fI7ICvuHkJ7WKMXPZyAYd/JQ5FXWNSyMtS+o/qeqi1eGIrkbMedbB6i
CTJgI6cH3fsOwBL2Ves7TOsjlR3jdLm1IdKd4UkUYTuhxB1VRLB1w2/UP9PNBcP6yNFOVCYC1wVQ
09sYYIOnOVwOW7r/VcTP95Ps3VGEAL6mtYBRQufxL8l/m2Xpw8ZQGCHmMUGdwNGXO8yn9JyEmPHg
VSuj0B4s21JnyzRXNgTokaGzxLnzc0LkDO3ZFG5HB5pL44n8PbY8r7ByvuKCLNelgOxMAArl4zDW
fbD+R2K4nGw5FhYMD9ABmLOat1uHjYbbQy+NwIGCYVUs3yQsmw9jGnW1X9hrt6W3NXZT5Q3499Ds
/ttzefEpfj3IrF+SZT1QMV6kLNYqbHHpAz55HbtBVg6+s+WQZX/wKH7nAjuaUnTbnI9/lPTHlg0V
bIr+9TIHEKiDN+VnU+7jhimejf8WkWv4ovYmQZjccUjVfbYJfCZML4M1ewpZexH7OFZCKH7IrY3r
HPXAZZpGjFkibPI0cv/Bjui/zvqr9iijUkkXcANUMthSLzz6h5H7gt48LPqujJFf+AJLKiaRzptF
DX5C/DBlBrkVckFTP7Zo4D2K8KDw7BjmLJoOUOjjak0MOE44P2bryqJHlVaTwUdX1JTTha8rO+SY
Ur90E6xzOJvIycxpdyRhyBpTpIiMHzrzTeJ4u4YeJDmeieXZIX70Tk8oxFBCtaAWD3ondzNfqaqM
puLLJmv6L1jnZakhZ0ZuYbTjQnfa/F8CzyujsN5xES4SffbyVyLPdK8Q9cK+sDfmg9vF2D73wPCB
bPVcnBab+a9FthgwbJlZz4hjRWQCMnnWY6HguIvh6XIAb+ZP32XkssfZWKs1jG9EjOE1H038l/Za
PgHnMg3Ne1B+5mT8jZnuflrdZJt5oLrJFxedIuA657hvHXxjaVQDHSsOSzq1eMMmQWZh0ZIPFmh7
wlRyqPw2sWM6LcuBuMUf914lf+28+Ts+992DD8x6BDABcd/Ck0+Pu+APp677b52hW5+XXTV2D+LT
aul04oFMnxFUbWCmNAK5k2C0lIUGLbrNV4sKLzKsGg2B1zfNfYBxXKtPct4TjDnAAhiQGMc1GBAE
f2wzzg/iB1rDdwoOpODjbaUM+Xu9nXgP/13KIDQuurol3ByQ/hx/aqnarWawBqmKWcORrlf+F6bE
oodx00+uT6Cz+JgE87w+hZg8QUW4pUmpzTQ2aehAjRvnNXHwh1Iwv9YcJpJMOJjFt13wRSapofzJ
AncDmyWqxqXonguOedtg0v/ACl/+wyp1JdBjWwsGNKTVaVgWPAaOK/apkj+qvLTPf0qRLTwkdFw/
8rHtYJFm9sMCkO2lGJg8EGSL4nLk/a3Y6PBsUWjDjmpIP9B1p6d+NrwaM5hViZ0GV7Ax+yMICDDr
7KY6wYWZIIO8q1XmXO3A8noA9hRg2J3l6Wnbp/gt1zlmkGbGeOkGQkHxg5hbsKczQBnjD4yjHbxy
oIMW0rTnrSAAGYwXTdbb7ciS/3F2HktyMl23vqFDBIlJYFredbVvqTUhZPHe59Wfp96RPn5VV0QP
FCFpAAWk2bn2MhRK5J5rq8FImDptEjr7wB+8vZU15U+ttpr1FHcsFKlevZH7XT62RmjsC8vr3qxx
GB8SBwjd6QVUar8GykyA0pZTV1pbO8wKSv0+XMuyqgDcCghDQyf7vc7GvvQrM/7VTUlz7E0djyQh
mpfMHcIVMV3NOp4KY1eMeb1qul4sPNXumr7AuV7G2dKGR7rU0nxcQy2anqkSISKWTt3u6jgCSZ4C
ZymBA85lwgazqPBc+ONnWbhTkJtGknGgKdqmzlNFmfEg69EAdwiCjUd+xsmdfOIlAq2NX6Qtu0Mf
RvUWZUCzH/t2WEYBFKPIrIazVIXcmpNvbCOs656NzA/W/ZTUa2m3+boOyvpbXAeCbcHLzvYUGmsO
KOmmAwheuGYfs/N0sOogCS0qofkrSMaKll6V7rxIFRhTA+RErJR3xsQpm6keHHOAjI3FPR8gdpG7
obvDohjY5rrCqMuVaD2JXVbUo9rFF6Wrw/FbawTV0hsHe1GC4q5C10IUW2vATYHdk4AZWD12HyRs
Bhx9dJY1zhnf3SrOTqEHjFPiFhygZNYLmHyTthQB7GG6P3W3Hr3QRUiB1D3PLrEgiRftFbPulFdB
/GS2lkUhU6hjFCM2obmQHpokmlZeOFr3HG8a+v41UU2Rm7x7cCqOievLZV8qIPWhjWhs2xaHEDpE
quvDHyBErLThVIePHJ6T85hlsbeSaN2XIUHG6zi1h/0Yd/WSF89rHYZ8C5YGkydJuq3DenX0rMI6
dOFYbm2nLr5lGd1GUU/DSVgwIhdOG0b3EdlJa92z272ReOMr3jtmuZJTlt1JSGG/5Qg3k94hBm7O
cC9Ih4UOCDIMaXVM6OlZG4iIlNtmtxk5+C6MVCyTEQ7KZK5cC+lBiYOtRiEyRPky9kvWcQG4fSlz
x7rceHpybi522HmrbSs/foy9fsswwQmISoNzHyxR2oBGU2PoXq+7cTw4UP1UkKzMpD8ECc3qtF3X
nXswB7C1yaAVrA7+lJyqUK+2eqxdmNEZ1Wq5D3pzaVduthpj84znQ7VxdA2Hm4jSzsmSR/RsVIOR
fOAL3VdZd4/rL1Nv4KATmNmC2K1zUqYP4aAvhdY/J2H56CtaHGWLJwInFbsuz55Wt1CRIszusiBd
dVnnbqLYO2eTUR8dFrH1ULfdPqVXvPS18A2cc5tE0V1S4ZDgw4MzzfDOsDKxKHT/Sz+0G91069U4
AGLROFwbsX0HfzfY+1baHxWtQA/SG31bcyepe+F5LkureHVtiDiDqYkD6uRgoye9YDnxEs6PiftK
EK/zJFtCEopCxY/jmJmvre3rOJP3U/ULV29xrKANRRuzw1qGs2E5joAmkH95P4n74OSVvYaoKBaU
bLhAtEG3bOEsL2vpOpsyoa8XaBxXugZK5cjkWY1mzhHbbpNyBUHP2ZqOk27aMrAOmdWae8MgUjLL
fG0bN96wCvAsW+ppwt6YwWTBP6papdVFduZKd9z1vhyXQB3WJq7G8lTHsFxNDjOnqcoG9tzEBJKN
kxejnb6VdghudWHPwVeXr77Zlc+ubYznSsFDqAuUUxHl+wFDtOmASwcsSoDvtRAU3n1mW+90qDvc
uZxua2hO+oOuenN07AuqgilovURegwUUDDfwQ2vaNMBn95bb8DCcCdGjutarFZfuuuJ8LeiMTt1W
RamkPrIUnVeZhsspMvot+B4lpxwNtcPkpIBWyRmJLL+q7h9T1Au/vKkSj3EkajrKMjtFnQH5RPbJ
9zQanaesMLqj52UpOjZC51dGEWTmIsK2lJLP1VJnkdWNtZJ1wFx0cqXdVXpQHIKOCDXyIDI6M8Ed
qS+sCoU9HWRIOzoS2R/Dx9HDT7LmO/ZdcFZV9mYIWtu0SB88N8HMoKHx4Xq9ujNjm7Uil2W9qSE8
s/h3OMRbfXHQIlpJi1FN4xOoV7KdIoWJQDXlMJYKUDSI/6vBZ7FNcxpyjTe692x2FzGpYRV3ecSp
oDESpLKVB67RT90yCi8B3Jy2jFVYtNo5JxHvt8ueDQeo87dWmZZ702piueig2CyZS9G5Tt18A9kY
VxK39b+1YXNEbSu34PhehOwzHl7haca/DEOR5xK1SAQU/d/E7IJDmDt/6rB54rfFu8jKv0VekYH5
pt5pYqTc44kieQ0mNJeVxvv/GXXO9Abw9BBZznDIPCzt+6YrdqrWqoOrkmyvS5fzUugGlH5Wt0aZ
m67HZBg3kx8Gu1j1OKkNOe6Z0kv3yu2CBexg82K7H7KNQ+A1jCB8YYGp4AVMFTZkAZ47LT+W43O1
JtClfMNWUl8PYhoxK5XFXpvGN6f37E3GeWFbWEa6hGn5AlgP2d6ltPV0PTtnhM2caJ75j5DA+/sq
GfM/kwGbK4lbuRwqNaxqx3a3eV6wYISITXLK0qVsMqg6hDlB7i+HrRlN1lLpw3Tp2ctnrYsQZnvI
kAubZj/G1QQHxBy3i9JYNMmUnIuEnMS2aaql3Xc2QKdlgjuoin77GFn3Y1A7nMvzaD2gJbkcbr2f
VVQ5wN/Jb8pZiorasOv9SI7gyWpKSAngMM80BKGLlnW+gpuU7TSrkwutH5CM21n44KTKXcZj7Sx7
ALS3OnS7J6e29J0u3Piu/AlOLDdGyaxwa1AQebG6rukwPtldMC7asjzaNZ3bvJlSVgN6+5oZ0tLQ
m3HVOjY/tcKEZShgbyUiuxPW1D638QAxoBzEU3Cp1O0YvpWeMdXtSbxCDtwURvWkqeY9CqdHmTuP
ZSYRPo9gF2l6SGBOC1W+VpdkN3Cjc4Ol8dFRZrEbpa6vc2HRPLo0Yzl+iLVsvIPZiAe7GwTQlv9n
qLxNxmtadAEDytEvEGdrbhl8T6kWvthpTNuIhl+fRAXLLkV/15j2XYBedN1akAFlFvV35kipY1pq
l7saNMfS3lEKZiu6vuHOlO1z0I/I23RWcz8jhSdxxhenNH8HWf7co3gPpouKhZ6Jotd3WfJo5Kv2
UQpbrrp0DHc4vZsrWpGYekG2WZTRKNcdkx3alfEYwNQWmVzbaZUtjNKIV0qm73rL9hJpoCAOHb7F
FNE+CGL6VobBvOmeNfqVCz9uw01nGum6mmK6BLnrrAC2zIUwg+9V13ZgG2V4STf11/Bz6YQzbavO
w7bCdMe1aWosICVdhaFvAXftHrAUBtlXHBfb9Rhhrwtk/Y6CdjrCDs6WfX1pudVhvs0T2rNJY/ub
3vYCoEYHplSOvEXIS4CcEUDPZxe7w9F32DkNBIUKHdaOIwJ+1bn5wF4NGRmOAS/TvfOhssM1DbRT
F/rRJgtcSOy0KBdRlHwx2rYCmTDftCYiE6fpDr5rfIkjWC+VmH41Rvvd1hHuUeYiO4Dgs6aAkXun
zNnIjax/jJ3sxS/k16CJrEVR9JBIDWdvGcFZYe2FdswIz+1Y5+tkrGza+nwGO0Q8KYfLXnIpyYIG
bz0ZQ5msqYIOZdhqCzgJf/zUYuTBV1zB8lTUDrGPbTf82iGJzn4cgsi38Ld0AkCXNM31ZQhRDF5E
hInUWD/mVvCM79BZ0+xvYRc9qsS6KIr8k1H6NfUBYHcloIJelEQ2ioeT29rOPfX9ubS0ZSGTryqp
3lmTKkCm2toU/ticIiy5qOeHpy6F/4n97rgzTD2gVjfHe0bkOy7663CSL02o4JDIF7O2z55i3WCC
wgdNpmM95fs2kHt4G88YW50gk/BziKNY4v4Fsjs28SoZ43fIaTv4jQSzDHa+KsL+HDcV/QFKhg25
boCo0bBXpjKgE4yQ3ZKaAw/YqqGV9rLlK9JfKTh8u/W6Nsef1ejTTdHH8BvztNniDvMHJjiBFO7b
dLHb8/TwXrPsYQPhJV4YHOsWmWm9MhBeXckwS/XxWdCz8p2QDnIjn7RCkQgl/DUtjZUkuHiRCrdb
8a1Xg2e/1Xp+57cQocuCn+iLNNygC2PMO/nvS39vWSWB4kED9kX/3upw9hyGNl56Rvg8BPohEHIb
4gwqDe3VaKHuY4gvISNYgGJLR2XfSy1cD8pac25mYUvQ6LSF8xpefD1Slw3bh6gDdZ9/Ve59hlIN
Ys1IXZGWD1I4Dz66hKnVN3qnv/FahmUs7K/eGGxDr9mhzML13NrDgGQd0KevBYmZdD/LdtmrwKWI
9+/qzuNEo4ptQXPvQGuZsqOBCIw3JDS/Kn2lSQk+Oz42dfRNyWRa9oh0mPjpH72DeYATIthklb4V
RXJPAxoJqAkaGVQNKpw0PDDNf9Wi345ivGzokJTZ5JAAyWCFj7W/TCGjrmND0gSvOFSXxH/IxhBL
F6oz4b4Uuelk1ktIBS60uRHUu8u0uzgu2TsTPpbl3kPKbwHN5Je6h+CGhW1/p2vFeO8PNj2ZsGvW
jtVo+9A1gBgyT4ct0rWbPGtZcDLX+wFHRuwiv4VzVcHSd6bs0A+848ZzyrXyjC9aFQMK+11x8Cb6
lwnQ7j4rwWPEZKpNE+m088rqtxTZYC0yL/XvNRUx3wMwjcZMYUZTtrVM+c7W7psaeE3EY3uHvuJp
yGL6tR59QIhfb3FmFN9qmlx7OuH5ofbFt6hGwdgq31i5nE0WRlaNawgo4leHW6MLGg7YMFZ6tQFR
/xKbyaah4GtLdadKTh0V9CPDmR7NEecez1pZGgNMV3W1APB7mTSxcSE4baehIfFXxvopV5N9UIKK
lFgAwq0kHRPQQ3OZ+1O3FjB+jbLZQsN6rpxiX2XTY5rTN2x86jpzRMcWad05E+ZB46C0hlT4u9YQ
bHpB8NLV1g9DAwpMWpRFnTNOGyNhNdG19j0k02Bl0CNfhnWFG1AZxUvpIvIM7eY71kYAvRG4a+N7
5lboOV328QVInig9h7WC1hBl3EiruoT5tgF2WHWhGpbEiSarGmfTE8KKAOpuUB683NzTa5rQVwTj
0lWG3LY0pTYaAofIF/ekKvwQyqXl6SjKNb3WwE0g2XllKP6E5XCBvZG+Bt4QLMs4qNfBiF4WjTiw
WgeqHNCnXFq6gPeJfdXjEPGXrtkmefcwpaN8GFD2LLLQ0pekOwerHkL+1kNo8FJYHVGNeiwx1Tbr
hW1oJ5xH9hMVjSYHYzWNSNdkBQveqfwtNfe56CNrnUh1V5jjow7uSxJn89VNe9IZw304eRcC1d6D
mjz66VoG8bEsrGCl08RiEdNgKbjyhbXyKfWsp1Av7APfJF+Upvm7M+yvU1nFK+D1+1GYb6Sxthva
MX/yQFHEZsxryPdRUTxzwnpIsD93PSD/giVxUUzdJqgTqhzA8oURtz0fp35HG8c3KCFPuYlY6oLD
pNLVQ5wUICdldOJIcdfWOJk3lrGHsvPHGQbwmOI3XVVI+T3bWRXVz6HXlousoE4WQ7SD8Ncumsw+
6l3/C2j9IgwKLICX4MnR6Nw75fga9DxqXGwxC7mTNiM2wSPd1O6UdN+dhpa0cG0wnEZbBB2c1EDT
T7E+PuZ4MSx0ozhN3XjQkj6nIw0QLxzvEIWUR7lGQ2bwya0uWn2Z6M4vEXXv+eULGj7dKaTJxmQ9
Rilks8Fod4JJsqyV9mwU+n3riBcIKS/EN9GNFxPs0/ZwIUguRFEdlTJOk5qWdRAdzDI55WMukD85
eL4nK0Tud0JeWP7pQYTmYWLxrQMHnkA3HPWKqCaVZ3DTwJKsEnsXHMee41b9QiD50lgFSq58PHe+
/NlI7xUnN+p8rzgHpIQsHV+/i9MARMW56GfOtWMkq+myb2WOEywTkw66kdOMcjv7kCgNOmU75LDv
RRzZTxVUiQ2OOcNOix2xyE3ZvMnEKe/LIEbmBa8K4lsA2W1yQk5EdrYeUwjPVgNLvYUP+EafozlJ
GYt76ev5H60uOqyPKKeRK19uPZYiPaXKSR4Mdv+fWqaqJzFQbNljpv1q+q7fBOVAjy9jgFlFLtda
79MwbXOQ4iYJ7zoTXbOu5UipJYr2fV/Z3b6Bx71xItPOaMA72kb1cXSQ5EPmazDqPET3u2jOY3GR
GlOvgEJjOkrL7cLPDjZ9VZpLRIHjudEderaxhWZL6XWLPD6ZbG4x/SEdlVrGEtmxiEtx+H8lccKu
DO3uGNDL+k0MJqxWCAgst/FvBEHn2Pe+t5KQio+tGv5t9yHmSb2Jk1Sp42biOGWeXOhe+GvQrWIZ
wfajje0uOBq+fnyna4YZxv+aQkQq5mE6xZ3QHQZ59zUeEEZ/fO1/u4kIb+YmUjdCeAM72jEqqfKg
AkcpGzuNHkbMtLU5it6wLbnmyzEzFIlN4brBYPTHzn/Op1Pl3w/xDQO0f6Y54F8xz1QbB5UId3Qv
LkzNUWuaTa9iONmmsYxS8qWi6gBOu4BRsTU9dEshBXb4AD/tx8fv8MqjzdPWsLhQdZnaBElmr7Xz
XOtAJr8+d+mZm8loaikJ4WgvQ1b4OkfQVv9E0PG5j+/OzEz8Eed0M8F6NUiNQ8r0rmIkfP1jJZ4+
/vlXRtc8prdErpoNQRQcHfHblL+cylniypL3Lx9f/soUdC8T5i+3lI7Icr0dq/SoKtrzXUcSkd7t
HCPYEFIE51vP7eXn7jTzB8SuDC8cQuqPU/7HAWhrQTZ8zN7TlMNx8ylnSDHPYJNDXQjz4o9aodNq
0zuQ7oVXaDc+9pVVZB66Vk0deq2h9eA3jRs8K9aWNdz4Dv82iRLubG5DsbTJZ7HxpU26sxlnv4gm
taC9QTxSsmN/hqoPhdK48SRXRtU8cg2mmQtznTQ3Kd5FdW+h68ibNzU0Nz72lTc1j1wDsBSwz2o8
NC2l7kJZg5HD//7+8VC6dvXZlA5aSIpUqe4h8721tPpHLx5vuA9fu/RsPo895CcvVh4ehC7eDOVa
y53kxku5ssjNg9SKyqKJjKnHwfU5Rli9ONqG362pWm8Moms3uDzUX5O5rnLlYj/XHc1OJyncZYur
7CxblLH78PGbv2Ku5MwnsYf2DKF2dvSnKaSU9MNn1LLhTwlwt9UBMZ68WNYPhSrdO1WAmH9yvBr/
+2SQd5peSfzZ3AmUVDe0MykYtJLDql9lw81hKy7T7R82Ts5sL2+Cum0gF/iH0dAooZKt6ecnTR/x
hVNfA1i3wkzfvCJa10gibgyL/5byf910NvdhQeSGxrn66DmjeY6aoXxte7vmeA6PZlGoIT34NBV2
PrDfS4R72Sb1NQi6SM+XaVcQqMKxaKHJcVjn0L/v7UTDHEZ4SIYpF8qVjnseLvDuMLwjvzA2SRnT
4AXcB7p32lFAa560F9jz6lR6oj67kNwhRtXBkYoYHKFF8k3U5LixUFudDeVPz9lQJM3So+TdhjCj
1lY3fGmnxHjuuwHGuq1TQg6E2Sm30tCEDy4o4FjmlA6FsMMTrABgEHtI1l2LJH4cNe/QgKv/oGFg
QdU2bXEqVQBV0+TEH2jWu2vBKPWysP5id7o8eMq4NJ9TZ12EjbWAyqOvs0af9t40RPvBLAjeSKF5
FA4MSfxGgp0SARoKMZR7lA3aTjMLwtBGpyvXrpnLkyXNFrq1hVCMGXSy0gDRXMSoyxbU5ryPDJr1
1gL62gRWYty5uG80q48n1ZVpOzdlDsnpwQkE5aDy4HyBwCPDC54U2O7m4xtc2eTnbsxQVDOj1nvF
ap8+TfStGyAw6zXR5E9pcOz/+C5X9pR5splp6lSnPV8Sf1tggnRppr916q1EvH58gytr8zzVrNeD
3q3wuzrQUCc7LYym5xCj/hsr/7WfP9tUuiKqPZwHWPn7L1OJ0wL2K335w0i+fvzrr3xlOdtZNK0s
MVUT6miL7kGpcZui2FpMhnz83PUv9/1r8fdqnGrckd+fuRmOQWp94fei0vnc1WdbS1NgxoaJAu6S
2ZcGx446ewutG9cW/2XW/GMFnEdjQkLV49SAFqhKmpciM7v7oZ82Htx5THiyHuKPZ1wSP0f09JP6
kvR9e9S61N/Uw2S+FsrKtspsqx8eqZrr5GJ9kYERrDpI8ZhNSX8b93198gnoQM4aTPLRMwt/gaqu
ORSuSXta4uEyEGuyAsWx9j0nU87JdeTtimToX0o8wQGiNf0RoosB3KjL3xYL4Vkv42wj+gsRXwl/
6RWFua0SUayUmvpjbqDqrS9OeGYLMEP4ULm0SOeCdjvGdw7gKa2NdkyxmELN7RiddqHh+Vt49EiU
giY++Fx1Sz9nxBxDvrSxwK4vdzyso0t0dPi7ryyMOb+jm1JAkbFVbjHv8r8a4ExHmM/2q/DT9J4A
EIiOBBOchanXO4HHwUkBP6bQ+ytzW0B8eB4UKz90TSjcqOVh5YjxC4CX9VVLvPosgzCtFqg+8p0b
TskyhEh3X+UeMNpU2ThndMWTk7bEHZTVJdPdslSOqlQH7lBGvoVtp56sKaoPRiUMcFjfODhT+gNh
FqmXgxQlzhFatovhfb4ZrSjuZF6mGQ0d6MQwFrHK6gSGc1mFpMyArdb4WrzSDK9D3Kt5kGL0wds0
sC0u/JMM0lONshPPFnqS0BlsK0rWcJ5BwbURHwozFiVeSTH6yQncxzd80s5sho8p0g6gLgqRtk7e
vu1gn00dgfJtSxffywqxtLsIF6vc109B4WJ4oAHPCNcKT2igmgttslogXcD72emgF6kS+JWg+Fte
uFfqr7nzPYKnJFHYFh615LXM82WdvAfGs6E/JPpZdPdTdCvr4Mpaa8xWK4H8zPGxHTxOeGUueh1P
8SIM3j9eTIxLufiP+W7M1qqisiHN2rgFW7Qkd7k2ZVC1HRyxasuekLrp8pR0Y/7kp6FcQz8vN7ZW
tXclpGf4Iih4XAf2U+A05pbawv/ZWYh6c1GifEmyYtwCIscnOuA6+cK50Ja1NmFnYlhNLT652c0K
0sILpizAyuQgoRf5joY1UgivFn8A50Ze2rX9aFaK2t442RM0sIPVv8bJsOg4M6SA651/4xH+GawF
5iNndWcq7UoxzN2DsIeXvhHf9dDcQb3+qel1sTBo+q7Kvty7ufjTMSlXkRPdOKZfGV36bDehf9Va
PkLSIwYVBn0XhJGZo27U01c22nlWJDyZatLy0D1U1CEtooic3juWTDde27XLX07wf++zALnokdkJ
u/RLhtTPqc5Gf+vi176JPatCJqW1Q5hgOlW42X0URPeippsI6+q9HWA4CKtawV9eV20BBSTeu5X/
uU9izya8nUBKaMD0scxtx32ulcFuBHu6Ye0vrnxxezbjsQvNkDQJ7+AbZXg0jT75ghY1fCnCCyId
hhzmurQ0lpmLNg1hDFZ9fpzua4FAOIC+8w6tqV8XZuR/KjNJ2LMhqNupGszs0jMhPI+2xaKArJPc
hLavLNT27KAM9Bsmfpfjhx4PLSlj47geUsEGMcFvyiphbXV7Gg6NVstDq1dNdWN0Xlk17Nm6ZFgY
HQ2N6x6k8YKlVZsjEnAPuTF88vqzVamYmtHSRijVQq+/uDU83jA8GlWMG+PwyS8zW5bsQHTuABfs
QMt15VYlZ274MxcJ7se7z5VXZF0+2V8TeDIyephKOgRMaWW+LIuqfwTsrr6XNCDRZEARurESXSbt
P7a5edhk5clGOCk4FbZEOEd8zZx6kYf8ueRcZp98nNmKURldpAZilQ5+/93GOgSn11XTYkHMQfrj
F3ZZ2f71GPOlwU5HFLMCu3RR/LAwnm28rNpkJft1YuG768ppGef9DW/zK+vrf2eEvz6PtDqoomlg
HlWP+2CtZWvNR6mQYSVx441du8Ns6ltT4oYmLgzHAYZOP40bJNsw2V4+flvXhtds5sPTo2GOnceh
xaEyK74P7vfAPrnxrcrj2q83/nf4JiaCyYGWxgFT4l06wQXHTmCr0uHhc79/NsOVFiYwtHj/UlPm
mrfen1yspxZ9EBJhryM3/vg+155jNs2nOIO1Iwy0AkmHHTPWFUgQ6vEWAn3l8vPUuqFqBowsYj5y
iBGc7McfrRt8jWkgf/zzr8zteUydxCdR1bHhHXLMxjimxha2y8H3Qv12shsVoHkZMv+YePOwOieU
ttITzKxkWuhPrmm6dwGq9UUM3etkd+Sdh7FjolpHiIO9uexp3uDMElJbrcNe2CsSe1BCaZq+i2NI
2F3oZOfJI9qKPli+bA2kBVPWvbq1PeF5idak11CSh1GgLfo8EDvb1rFDhFq+sjtLriCGJucK+d6u
iHzvW9IFgEdRk+nRJ2amTcDjbGxj4tFzMGiqowsnz7ZqNMHGdsrU6uNv9q+pebn8bGjnnGjcQQvh
SeJUhc59MVbdxlYA5DdbRNeG3WytDCOVF4Z7kYU6HIYjCcXDQ56Rx8nm42e4doPL//+1PJpAg57q
/fEYWGa1tbNYQFSvcLxRME8+d4vZ+ujWDTIrTPmOcWPA6WIsYZheKWv78eWvzZzZAplM0ZDkxN0c
XMfL17bq052Myf/JEeFhfKrKfUph8cnXNRtRVtqN2OCyWgI7L8KqptT8ejGQ/vhRruyM5mxARVna
xI3Txkev2hXm0S4TDFj9bYD1lz96xzoeb2zB1776bLF0O3yQse6k4xW2Cb7h1ZOnzHfMgW8FOf9r
anAWNGbf3ItKtJNFA9xm/Zya1xLCNNaZkX0j/uzaueY/JOCvYavw4hIDHIyjlQ3+D/w8s3dYWMFr
KrMEF/nCNUixAhJ41ocMI3DXXWPjhKlRrMvXj7/VtSecjYS0ZL80XF4hesxF2WOCcmcP3zt1KzXl
8qb+sVgbs7HgSVQyBZrIA5T+Y4bZMeGEXz7+6VdmzH9Ju3+9vKjt8lQVtnMYLlxNxGpR+Naw9Lo2
R8RbISbXel/zELlGG7Mk78V0bNLkUZuwO+4eHZfwDVzH4wCm8waBvZt6N+bOlSE9D5Mb9GHwspaT
yoiOEOYV/lzlb6cPf338zq58bnF5l3+9s0TgX1aWvLPukuV0IYcHaPrUSTovH9/gykeZR8nJyDVV
UQbs/LG9HNKjmT4reY/+HR3R749vcWV5EZdX99czRI3MciwXGbI5CAOccrAgbMa76L3W00vw0hdM
rW+cuq69r9kCUE/IOQqtQCvrpqjkExLk/WojJHqQHivEjx/o2jefLf3hqFkOAa1Qpbyzn+4D64ks
hc9deja9DSOt48akqA8M20AwoPYl7uKdNXz/+PqX9/CP6f3fwvbXtzDCIIqrgPZKyELykqBAIk/D
r26sj9dezGx9L4jATiudt691/tFFFdIb2VcI/Tfglysfd579lg+hqpFdTkeJ/d1eDoChnZbSSDdz
NMlQ/j73GPplIP/1korewbcNivOxEBjmoFNWGAph8Hhjybj2GLM5LctmdDG+gAuPGgOPoQXLxyIT
yYKa+OOvfO0Ol///6wGwxSSo0Rwp31oHrUu6aG0I0fZL7L19fIMrH3oeBueI3MdvC/Ahlc63wB3e
isi5Vz4n3c9dfzbDhFPSbzKkfaiUdDk9W3d5TppgXMa3SJtXJoI+m2hZPgpDr0tgq6J5gRl/sL3w
c3NYn22hGrljOGhb+bHJ/AWROZiL4IWYf/3cq5nNsSZzAt2BjHtEOamvOLTQA7JTD4ew2Nh+5hb6
PJctQp4WKEvkR9c7e/YrDrGN/an1R/dmU2vyjFphwFIeg77yF8g91QJQ/lOYiz5PfIudtA9rT8+P
CTnN+Y+Udtx0Y8D/GwjVvdmMKjKaSCqKJcNE3ZsETutj9pJVNDR011p3JZapfRWi7J8+tQZhlvC/
Uxj3+iAiOgyKvY/jilf6qK09M1rHZniDLPtfm+r/7gWY5v7vLchL43BNgvKR1Jl4Y8VEaFdOmuCJ
1CVvCCeCPxCrf3u1FIdghAmPARAK2L73VwXyS8yAcV6ZSgkYTszX2Q5Kd0+GS7SKUH38yoIS914s
FZGKZ9ODPSGmyFw/WVK8BqumT72Xjwfr5Qv84ynmXK6uqnBfzEPnUBYCA6CqLPM7b6g84Mmy/JJM
OF9+7kazFaPx2DhxcSCyRoRLk9z6BrtXfwASTT75KLOFQybMh7bULnlv5K3FCJMi4+BKCMvxj089
w5yqnhLH0JqTO5HxmtKf6JYp2QGD9d02vnx8g39vDLo3e0kCk+oh01PsnUrs0UrhHxrD1lZmZ1fr
j+9wpcDX50T1JozTzo6s6ZjXTosZAJiEDZ6/qRqeKcIolT2VJDtvyKJL5km4EUgKbszK/wJ+/zXa
ZqtvMgll5tPoHKRKXgtLe3EvamB4fbvUUv7C8yWGrbaLJVZ3mIgtMYX20jbVjbX/35uW7s3urozU
jzzZV8cBpeCmpLW51v32Vsfxyho3J883TVE6ExzaYyO/RqR9uEV4Z5v3IVoMoSbch4t1ndwYiFfG
yZwpjw1vj8GwiSZKhvscLXBj96Q8TTd2sCsvyp2XWLVXK4Tu9iGShDNpmI5fpNGf22bmZPkwKLy6
nLrpaJMHFyFVLsn5Izrlc+vMnCpflzjzTGXLZ9ANc1WVGMjgDRKsUtKzVhAGNh/Poyvr5v+hzEtE
RAiy+AKVjhsHwrXkFMoviCFWH9/g2iee1XAVoG1e4FN2DPLfRf8tIRozj/587tqzZQZPBS8RCWvx
ROk8gbaPww8d99WPr34pRv4xyecEeXewx//P2XnsNo60C/SJCJAsxi2DorPdThui3YE5FTOf/h7N
qn/dlg30aoCZsSiRxQpfOIea1bw+Di3d5Lm2ogetQa95gM0wo7ii94dMEfelG5VfHG0uDdizN5vE
bkqlq0uZhLHmD2hymk2m0oH++Q+68Gaf18nLujKnvsuiQ5ONNOQLku8swW+NTS8l0fcEzspXO/cL
P+T/lczTBCrXGBVUti53fZMAc8wIIX/+Oy6MWfvstZ6JtWQEvg3YKQioF/0qqSinw94RfVXScfqk
vzx6+3TlP05OwMuGppBpfWyBn96CcwtNKtP8uoZ506WUQZVWsfv8x1y6U6f35o9LAWXXhGuvzVEa
4pg0ykGzmi8++tIaaZ+u+cdnU0E5dPS+1kep/45Q1Cc0n7clXq9aeKNNjDI9ZZPs3q/Ml89/zYW3
/bxsFoqDNdJlXB6RVCYuYDnySUJZVUh6a6Pd/9tFTi/sHz+LY3nukv2pIPKASqnfk2Ty5VdzyoXn
YZ0NLreYNFVxCklZh4knaXlnz//FuL300WejStCPDJ1D2gdh/5jV+0x5/vx+XPrcsyG0LiIpZctJ
M4czPkP8VbsvHueF98A6G0CYx0qssoV1oCnsvZRxATsM3y4AGFpS018gtDf/9hPOVom61OjIdFlM
Uye5mVQ9BiwOk+vfPlz/3/GiEaezcs6Exz5efkmj/e1WXy2fF6bU8yRcbQqnGBTipo0rd402H41c
2ZYVLf6DuGErGkApAhe0fPFGX3q9ztYHCmVFSkEBeWCbfqr8qR6ED9zn89t04cPPS81QDa5FLthR
99m7TTwqo7lcBY3zb59+9tJ2+qzYS+OUx6kToVvBdxK4RoaY09O/XeDsxW2sokoVkEIHAtn+rAH+
B5JmfbUdu3Rzzt5dFFDmBEanPjr5y2RAgHReu+WrBe3CC3xeTxYliwPivauP1hKnXiSmF1rKw89v
y4VX+Lw0LO6VrOTdqo+Krr9GFtxgEIuQnAagz1V5XOqvimwvHYrOq8Q4XoG7RuN9TNdWuTOLhZpn
Y+3qrZUM8XYG1rnpR0mIzejrrVpWQzB3JyrV6Cg/arcb/m0PdR6UpLJQX8xyoaS+qd7rMblCl/VV
zPZvN9N0dftsJon5cLrnrQKvnFNv4iXLfyyVCUHf1es8xHoxH1etn7afP7rT2DrfhZyudhYImPPT
6SWa7D1++p3VN1eUtN6DkwkR8X4x7/6XQfrbNc5mFCCr6lo1vb0v8Sf1XjRa6UfrAoydLGndNwAm
7gcwy4fMbOb7Emt95jnQro9xaSz7uTYrFX6QnW+ySUI1zKV1VfUVqgWIF/9wzjJd7fychSV1dDVL
6ocEbmI8FIGj3Optvv/8Hv+1V/z08acX/o/NREyZvbPY0XKYl+yGElUCziCA1zysIhNwrIFrXUJh
XK912Dg6JKzJ/a5Sr/355f82rZyufrbADnk6ppSFEt9J5pPg0F95CHHXf/HxF8br+XbMrik+TSoD
IEvU2rssqaNTv9x4pzZo6D1dQ1yBdGj8osTnwng9b2mK5yIuhGUWFHNpIyzEqI1vlmo098ocseGE
ZPrFz/r7XdPP92izCj4T0qU8VH02bBcp6iA2KPAebADn//Jg9PMGJ2CxFLhSFnqwKOh36b8zUtwv
UwwcVpCv+beLnI09Fd7GUgDrIIvvPpuTvi8i2MEjsLrPP//SAzkbXUvRd7I3jfYwjKkflXDRC8MX
8e36LwkgZqjzVifZ2SDdaiEPvCPt+m0tXQD3X0UOLn37s8m2nIFMDROuCFUOt61tjCcQ5RGJHsbl
BETL5/fotP/4ywR4voMzJcjMYprGw4xAKNZfUzos+Ecfv8E/BMzsfnGdS2P2bKJ1oXJ1JX6jQ802
Fx3lCJki73NgLa384rU4Pda//JTzpX6KHK2k4N3c262e+qmuVGGDuO8f1lWe9fnybpTxWhTjknHM
Zoa0YlXdNU3ifPG+XfruZw97HFVX6RAPHARSi0AppHvNhjH5Ymb660n49OXPllLD6Uc7HjN7L+T8
U870UlGxcQND72Moqu/qvG7yfHwaV/dnpiAC/nxoXXjk5tkjhxKbm2JJq4Oj5mGXxvtVZPtO+2rk
Xvj4/1f6bSV9icE1gwG7WLdzPYnfo6mBEFZt54v7dukSZ5v2UURIhDgLHBPzF10a3pIcp+zpn+6O
cVqz/lh467EBDy+UhiPTmoWrcDRiUjK/lRY9DJ9f4sKgMk4zyx+XEJOb1KD3miPeuVuIKdtSz/+h
woQBJc7GazyWVt/HuUQGidjeHPyWM6tb5ugdvoo/Xvj25/V4eYa+LJ+0lh5bWH8jQlV8YcsXb/OF
JyvOxuY4LFqNt6bFOt0jvoYGEmhF1nhGWSRfbF8vXOK8EzzOqxXFM6CtFrIbMuV9qlhHe6q/2rmd
vupfprvzRnBbxBieIpLIdkkBTrIeVPtG4UzpZPNdNf2M3eV37IzPVfb8+Wiy/8st/eWK59X8Qhqw
ofuSshlcUWyd1N59rJGj0JlV6+3d0JuoaXSr3vJ/qpq3zoviLb1OkxuNovGxTHv9Db2VGK4NVO1I
99hIdrvSPTUfxPFYocnSoaWopoWB1rK0iT/RzZtao8HHg58HRjyd0tEbB1ntcnr+yfmjpLTz1IY3
Ri6yXHvxqClpPQPIXFb6+RBcNC4BS7NcBxqsBvVGRIaxn8Dq0iRUdZvFkjQ8aGJbtNK8L/MIhcag
zy9CNV1MLaK6kW7WP+UkPdGUs11GMt64JyU6JWi5ZdaBhJX5YtPVh9ZLa+kJEbcUlD/gbJ3pN10e
Ooqw/DEVSojeJMF5i7Nkblxgm/XkeG1ULwHtutGOu4Cwa0au7SZlt2ljQOHLiJGtTcS6dXIdAKfi
GJv11KWq0CsfllXpBmbtODuFSHm1FIdkKIqH1Bl+mVATfDNebnqFtjZUCiNEdAQda1Vxfs+elWnu
ApnK1p9gJ271Inmngjtidz+wBYicfV5GCK0msIsVoQW4CUPtF631iGTuCu0CHNiknq+kbl+jpZe+
kwMYskE3bGgC3o+8XcEI3QyvIUzUSn1XTiK9asFaZoOZmHQDHlV9IqGrjh2WhqV4CdDajd61T9kc
/xya/Lcr6yvdtJ7UTKu2DlLwYYy/ldOyLY1U8TIT9ZYwZkEqvb/KItPyolaqMFVRCxDk36x9Ux0g
O1NaOUTT+qSmQBwnM7qqRCV8LWnxJ5ahO3bw99zhSYeo5+QSp4SyR5f609TT+xJPK0LToqPfJ1aC
Ac6Ot5oOMG/McqPZxCjUEuyCza48ofGSSrD1z6C6u9NdT8J/OxXVI7XWA02FQElLxZ19qQ5vblZn
dL3WWxMpqqJmRCJysLJYYJfN0Fu7InbfJzu/FnntnPxfr6dJ1nCt93RN3+KC5Fe7kuCtBfFfu++q
YGhoeo704qactRfkF89qmR16cwrph0eA4kZby+hgjQ4OZNmiWn1RDpQfZNIKbL20ybC3GzZ+bDxQ
JXuWTujRmjI9MEfxHenX76I038xJCAZ3/EH6/LZxrRRAsLzu+/oqatNrmSY0LFeWxzl631TzEfbO
Q5e6x7UQv2ZZfOiYvveiaRsPCOGDg0ShMLJb3Sh+wud7M131invI5hCniJ0YaNcyse4H+NJuPhLV
jUlg6lV0ZTb1d6u2b8QK27VO6x/Z5Gg70Ks8PcetdqUANTgW0Ut9Il6B05UAZnobuDPUw8ZFOlDp
hyxfR/yLArJpjvTDaOwdmoEwGsw+VGL9Qy2tR5nP4G2T626wbnRXXEVZVP0ox0kFH1uSJhTTD5lW
5KfaskXHB9IwphDPTYQESyy4lqZaJIydJ6o+cfak2VtTMJDqlB7ZNZJ0WpEQx7lnB+4o3mk0enIH
zHJk8KPMgf1sF6CUTTdEvDvtCwNKjQv3l5GNggDTwhzEpRmmzgTYPUOp7tDfr9QvpVIJmGgotx3D
/Wau7sqbG2XfB+ThfrHq6nYcM+bWmtEN2TYPNVd1YFVrSIL0ODRc7Vib0+lonOmMiC5Hzxw/DwZI
87Wyfo1Sv5sKxDpGVCLQKuj2NGPrdrFnI1Dy8qUpu+thLhNvpcTSbyb7m5kYPwhuVwF0J52zl21v
NKPUQaoCip3GAij6tDcTOYZrNKi+YZk7KOxP/Yk3LtfIvdPQpoZAjm+zZfquUtQcuFIKgr/gxPt1
VQItsg/gx26ZAh/tjA4KYXa1Z+LkBjCusjTFRZiX+YBYTIegCdcSrmsDWR72vFhxFhRj/6oo8hkL
6UNuDXcNynGvchvpZ2WW+XPZQdbJ2idraM2taosfzbw8xzQKMCop7NFT58QbeKcyMqiNxghMs9E8
KZ3HXuBr6AZ5TJPuShjDNXDVh7yqoZgC344ma0EfZrwZw/xSLYLb0VBdZDqD7/YaMG29oP2P/xHX
0dNCh07VTu+QmPcGfeRer+BrdlP9DWgBnIhlel9jrQmjKevCue/GPT7yYOmsg1a1fryOIZzMg1Th
+EYLOKkenZxXm9YtXZK3CAxa30pghOI/ve1LPl418z1COOAWDgK7BZwDS3MRUhOKyDGuppAg2C/H
bZpQH+sOxOq8BqYTH8jYv9tmS4P7nP5mwam8Ey90xD7pEVJQffo3wOw6WWNeL80A+qGHFSsdfd22
83Cklw+tPQdDFluMjUC2FSiqtmOeTqbDZo3y32aShXIAMVAR0KEeLfUZ5Pg3u6Mp1Cdrsfkys35g
YbiqcPhC+qlfF8QOG1oRc3+M7Cq0pFnv1EUpfFM3FHD0ebvFHZz5ioKUC4RSC/YRPcSqKB99oY5h
151aFmei3kZrNV6zzrEfJX2zEaZ6X8U4A8sahYJbWfdRhZBVqjJgQxRvgT8LxjXUIhbq9N1YJ9Yt
Oc0oVczHoi+BV1vlzOXy08BA80sZeD/ciUY1jkrP3a9tLF1owZgjoOplWXezyjlhWKTz0zwu1wpg
bxTieHnXQf/dd9GDEWNITdLmWp1QK65ljc+p35tU8rLA9qjLIusDZuq854zYXPPfyWStwsbga1ts
iJaOBs0UnrGmsTbr3bABwqLfQ5jLbqGK5qE+qZHfWHX9MkicXCxgcdCOhwlGU2kUQaWk2J5ATQc9
lireh29t/7ssYWi2iByqfsXe2exGK7sfas6gdgfEG4zVYcrjLU1+LOaiphVtBEfV8kh7PViJwBYi
eqK608+BKcMq/zk4CFjy+aZq2rBV5y1kFs1D10ERF/rMZuhv0jwNcJoD4M+eYnlFfANrAkJrpbL8
NTKOjSO2lVb7baN9rEa1K1Zt2/XZnejyA6LisKFqeEnIsEol1PTpqujlNjN6aqwjf22dV4NoNKmt
91xQ+NID0XXshSOQHQdUw/Aj4yXB2KNsyWxTmTHG15DmN7ET+4UiX6qJOsM63rFBQfEZ3dUqxIx0
Duvaeksn6750flCFBGM8vcPu6ttzAzZrza/HeLhaqSND8pSDLrHua5xE9sKyLAYK+w3r2zDobmhi
SrGwnOyLAuZD3OA4doNFEe9axrdS0k6wy/yVxLg5zYotqq4e07TxFEH7I+qIVrB6Zb36TrrTL1ma
6BtLG72nyLxFWW1t4rTcGW2Ef9VmB2S24xEYDexi8PFutD4lKDqmrvONoTpievZMIe4p14w806lZ
kQwEGkoJ2sNg+R1xYRjjiylf9FG9Mk4IZTQyYV8UqlcC0kKQEBXtoTY1MiatuWmzttg0rWvTSq7v
5wFVqNWqznboOm3rdlgbkEH+jrDJXpeWKA71mKO+zdADZjYQTG1YNyPaYUsHmrWO7U4WURck62jE
CK+n3I80RQujfu5CiDWwS8fNCDUeVUP1PXen/djhHEwzaHgRPH0jQWfZc+f6UTsMzPdNrOI6n4u3
ScCSjkr9u0B7CpdXBjUSQv/U5Md0ww3TjVbbLCKs3dGXrpB7047TezqYqUkBL+0n6BVY1JmEW2FI
EF91HahJb3gNbe0PXWPEb049dU+tWIAOm4SxS9n03yulym9VVXc+GJf1vnH4SeSi4n0ylNTr5lV2
RcGOepVmSbaNXadjSl1b4eVJL7BWzk187ybsaGfw4RszS3i80mpisdNM2wyJOUrOaRN+L09U5GH2
w9w13/NmBm6pd1V202lLtRlaHSArS1h6lRfq2t/lvV2PqIjk6n4RLPtrqo3ow3/JjD8CG4Ni5Yoc
Ob33kVeG01YCMQrKb9YbW1lPmFjW/i0A9N8X+ONCEWB+dkEVYQKKhNLIpP+WTQrasM+P1BdCvOd9
KKvsT1v8WB7HqQqnhRd65irYqdMvqpsvXeAszKFRYOh0IzEUcJIYExtGmsN5cxlZohES219EXi+E
Ov5fSwpiaCsBrHeUTG10BnproqPKffz8Ll3I4pw3opQDKCo2LQRSosc+zth8/qqzh1PCo1Ie/u0S
Z8G4hIjoMLlWe6yQWTQtvb53Svqilk+m8S+t/oxZ9SwYZ59eZ7UGmkLfX9gpVATJX2XzRUXupQdw
+vd/jFMbQTnyc4rQ3TF9iZjW4fubb2Ipvqw3/lulx+nrn6J0f1yhUqMWFEkb7bGMygwYmwZTRhg1
2hmkCLiNsVnfmarTO94k0/yao9e4zyd3elgMy4G9Tlcgw6JU2J4oa+hYQ/XTQJLiScwH7AwsROnd
9BUO6e/3A5T2/35byH8WvvdEO5Rtb54WZsGRt7+PauOfJgbtvLQ2xTNTNnqrHyYSloPybMTfZ8BH
n4/Gv3973Ti71zihUDRkS3TIAKUGmFoBl1kxLALd+LeJxxD/e38oFGeVq6oILMu81er1fSlny8el
9CMqUAx+/jMuDBnjLEY8ZWI0kUN0x8b4hTB0K5G2ltHiDZwNK/TTlsi95avqnQuThHGe4aC8XakN
Jgk5+su1BHWOvmre2WP4+Y85jZy/xT7PZtLJSmEeY1g7CPblZWvwRIyg6HEI6b9HTduVU7f5/Eqn
p/yXK53DLpw1jlO2JAgaBKfuGoOQk/zbYz/nXMRqqTuzQTtNUVd3Y8u2pZxDorCv6/xVceKlb382
ky5dX0+GEVG3LZ/N9Gmaf39+Vy68E+Js+ly7Ma4iHOOc87Iby0V20mVPKCvvPv/4C8NHnC77x/S2
5GKurTqSxwJDmJvfJvka4L7wO+3DsKMvbv+l33C6Z39cJNZGt7dT7s2sX03KM5UszfD++fe/dNvP
XujKSOoMhmV7TJI7zXr9cmHUNPXCrTmnCcihneKhXaJ9rij6q+KWWqgrrrJH+hxv4yZhXyEhmGVS
b05CLKzIxDf6PeS2cqNOHRYvzV2gShoj7jEOvfe5xLo0jfN6RNmW3ZXUGWwULe8DGn3TcLRi+83M
7eHGJJTks2Ko10ntZA+zjt7eGgWntlyfDjrdLxvZs5NXquIWXZIWGPqI9w9c6pbJM9l1i1v4WQtE
1KJmNvPwQNo6HmBD+1W6+fJjWO10I90OquPan2ShfXvblE4TVA4eAL/I10ENyOKQGLVG/U6B3vYU
qU6rebZRL+9GNFtES5wBMnNaVHsqlexDOrfL9740kMUmjvpREVdkhqjHTSRm+5eKAHNLtpKKKX2u
mp1r9/HOtaS20QsdcWVFBQwH51NIssMENuT1egMjpgqJKstHp3eHQF2M1l87vEiEyLrtYCnzDac9
+8NYFum3az9sWmI9obMi4K2sEwJmxYr9pCCV+qlYhE9ya8qvXfznbwY8q72jVJKq7ipVr2DIRBrf
tM9iL5E6uq5BtndJywsg9WoYAhvo6k2ypC43WMseloLYR9fBZPVosc1ubVpn3ru2tK5ts5DvrSCG
prn5tHPdkXOsOXUfq5OMP3QAcls9x2HcrnPxtLjuEmgQojmyW+31XPfmXZ4kq8/9L7euO4lvSSHR
nqonR5qJvmprTisu6hPkTgvyRsdtMNhROCsREvnMWf3OIcTnaG6zaRW+RItU5ZtYhIVELI1uoiqO
fakpqA7tU+STYrxXZKCpr0vFfgZip2NZHtKb2RGyDsh4jdvJoHYcudRw44xi3o6NMLx5stXt0sf6
sa+0BYA6fH8HbdYOQR0pGmEZRNRZKpLvg6q6p9XVeW0sgBVp1zlbbIXsxjtsf22aPVeuqj/PFX/m
VMPTrKflnRFlFR+PdswxSaThXBDXeYUukvfidpTZEjhpX/iKPEWzFTNurxpNcoKT5RysPRkEw7lz
8+GDu9AfJqqXT2NH7ErgrJupLZVnU+/n29peaC12qwimQpN8YwQmV5T8jBmmSqXE1pMiV0Fu3OV+
2pHbNazSfGzmyb1JR2EcuziPjwZknLBHleJBMXc9ONuUt+qS+I+K+W/QSWllXOI5IzxznC3w58Tz
lOm9coaTG1wfXqLWdfcLEFY292m2caJJvPRN596MgohLVqbxbTdVLZV/5FGseGCjO1jVlvBtcqVa
bIvcdc62c77UXrpqE41nlX1LNW9WAIltymctiZVHWzGo/1EJUhQbCpctsMSUEYtumF8VvHSQWKS4
maU2Iruri6BleB07l7zBTKhoA8os8QeQ/4HTsVeCm5cTHUi7sBiHuPE0BL5+PmXptp7Mfru0zhIO
C90TcVKWv0UV0S3pRuYB92PGtGU5wTQjUdPzOQkzKH+3ZHR0AozsjQBeNlvMZktI5FP6bqVNW0NU
RVi6bbpRzRMVOXLU0Ia4i/TdMveLjThrnelniedY2Yq2WwPEVsp2XltU9b0qP/QMy9Kql8tbxxL9
NjnZ8IDEKg/sLquuXKjEd9qU54cUGHyYFNoLG/r+zna7eRsphJw9o1rIrok4PeJNSzxDGyNgu4QU
V0kuOCqc3zJfnO9ailfUbmg4TAwOgrYo3K2O2hcDxtEgb3aUQq63cymsrW1qSpgM5HrJbzjbpO3k
VpnB6jk8SAgZ1UtySmckZIaDUhl5ocuoovVEmX/GBohkvsaA4k23rwYQBbirqKj4thpL8Z3KGZWo
tUoOpW1JTeBSxujcpHu5ynbPUtTt2KLEyJ6IY7We7CznwY1y51ctkIU7hC6/qzWV7FUxEdcWKO5j
sVZ7fKHkA6XUtriOVjpHHRV4RN0CRu66bGcoDS45nAlMK4bpq4MZ7aYSRn8kCuO178dsMzQ9XRWk
P8Nm7MdveRJFz2Ba6n2UcBsymYuNOWgcDpuhZs4hCj2anRVAz8t2WioyBJespS3sPh/quLadJwTT
SVHhsNW7OJiMdGU5RBye59UVeivsZ4l2m2VltYtHYortmICI7gA6ONmyoB+Pf+giGgKAj024dFJn
knXTIy0g/OUwTJ7GRuGO92YhW0AEVhRN+RgPi3XKAL1IJ3nVFQcZapeV26qnxUDjUXoSPXowa2vx
Uy7ltO1VfKhZYf9sJ8CtTlHPKPQ62u1Gq71KJF8yyTC8LmpuegSfmcLreSDVmGoPem38IEN7Fzft
biBD5Jlrg9XXtPibcR496Sz63tHddKsAqkc6Pla+dSoeX3CNh7rEtOmQ4N526tjDuabPfhkK+ZBR
WbwxYtUh+mkhRc/nlfXA7XiR4iFoKms7cwS+tiSzQiq6rbU04jjY+aMLafBGdq4SZqWF+jNHfWay
Svi10r9OJXmCfu7vkogUCyZakNzCeYqjsgldR3x3x/I5q+XWaI2PaqbSnTmMlVfEE1uE9VdlW61n
KM5LhmLdG5OVJGw/Wl6C0zksc9vdzCzVJHb6j7xPfprjjN71v87eVNfDOBK/YaXf2679qGeuvTMK
ex9PyA00nVUoj3jzSr4R+5nnWqrOjsCqtqtd7pDr6hXA1mIJWp2siJPT52IR+PoGnfulVQrA9jGE
ORktNRUP3eoTMa29tXVJAa/d+9Qvr5FEUNazSIZW7yI1stLbWLFeCRe/zaPzMuvNq4a5cheZyLfT
cmEKXNYUD12r/mqtDlOasFDjMou5TL1YZWf3e47ONKRKp9nYo3WXooAIEqN9sKzoNU/A2xkxST1D
Gbgcs9SGso7Ol5P54ZoqVmjb+bkMQ8oBqkFm3HW3rg4TtspG0uC2+5OeIfY4LULjiLmfDd3Er6zm
icSitnjzTEA9ylvbc7rUxMFm3qVl+mvMpspTbGpW5nbWArk2N1iSh0Ao2eib0iGOsSAjTJO03vNG
cIqg93ur5XSYu1ryu1ii304WWyQXwcvzTUZvkOspqYCLdQLG3kCupX/6xRiLR8tg5zirers3T4kK
XaMJjyH3vQGUH1j2uJ6StQ+J1hXBRArUp4GgP1Vv/GpXR/hYatnp1gr2xIbaCjG7A/6DyQhmCd8g
qcfnxlCnUBtIHmcpWxZAke2O+YK9cKb/NlN3PVA7/VbOsbrJ52Yl6DmfhMnRc6k6sNwnOYcAzL8t
KtceiNB5loJ5fHROVbaqOgWjFWWBRt2Dr7EVtAYd2WdLwQcVs9dxMQ8UyztEhd3B5uvA5yca+X0W
JENKXItynR8NYX8o0iHpZpt1OKhskvHFkOKRLCtzod1p5AQPDTlNv0jd3rPgUviTqxNTqGcF3en6
oawlOtFJQ3RtNi3b6/R3gQDEay3YjrpicnlKXnTsaL7FTOI1SzeHdlRC/LfczKOo5I0UX+krC0vf
wnwTzh0nCMAy5ibS2vpXkrpxqOimesUcPO10Fo5Ng9cwcDP9kV7uNkiHlbpsvZ9+4Xtim2B35MYo
+TE3Mby5pymVV3XTDCgYqF2hnWA9ovx5cdL1BmxqT181obR2EMpjaSf146TkyiMCtA6RmxF5SIQf
bQNpNLT+kiIibMcJDloaT/Wr6JR2yet000xO7FHluW5EZBUbwvf89kHZpSuJI4h3Hy1Fgjie+8cm
s6zQ0LL7FbbaKV52HZdsd4j76fvYJicXjeNzW2gaRu3xPR0XcupDp/G3kXuk7i/zTVJi6Nluppqw
P6reNVvJLtB0S7lOfF9VNIQRLSyJC0YfTmJbrAPkLts4Yz3kpITHW/nm6NWjnicsOAPv31DJOpyH
yvSsEsGtVXYfbHOKvWbPtldMxUfToE0sFXaUkZrAZpbVJu0jYyeUPg4Up37EdnGcx9kNqP6o/MSc
FmKRFMMsUrlKEycKlUx9B0WtbBo53y5dPvgKCmZeelKubqvFm46tHhAPPJRTNWc+tW2UVvXlNb76
dVPhIRyESPYmWmU/NuMhNLryp7s2id+zn/frPNOZFbVqM8aRFXCcQXouEVY0TT76FdHgYKxWgymI
ZV/RVbQ9FdJKh8iMK+An2lF0MhcNaZDMFhMJogl6cMWrsjKS49HkB+ioeOwKOjTmVoS0Dg5y9nKc
h43o+xxVd2tfUxoQn7abYrlFHqn7StcvvqEUigdAKr3TR5PKNVs4u7inCdqdzPeuTKHrWN3i91Dq
ts3IFypHCCOJwEdsdmXrF+XgbBcb3ohmCKwLiv0WJ61AOlu+9vXsknvWmQ44qw6U9Gxns0UNLynO
0xoOYF1ZO75GDHhrVziu59a5pkzF8pDOU0qau2QQEibNvBKbIW0KH9wnHecw6wCCGfLeqLs3e5Td
bVXDUCvSMtuaUWX4SV6Xd8QsRj8SdfFYj8bA/AdmZ6wpxNHbWYRNuayABKx0uzQ2ghBq97aFPg0h
dWNzODgLIrJFgvLuHoFTMbea1VtEI3fROysCXuSnC3uOva2Or9NaPzozOctplOpd2fSYxUXDIJEK
eMqimMOqy5SdWTXjg0iopms6hUXSIfFaRGz5coO4h4HEaLvU5B2gYk1v1Jerm3pKWbfYzfOylRkF
GVifMHH1W6GZs7dEy6ZfJggmWfyzGqYp7E+Pt4r6/DqjIuLZoPh033D+OllTm3DKUI27BWU8OZ1h
rmGlgVn0z1NtwEsHnnqvTE0GrtF2SJ+rj8s6oUNt2HyLXAEaIR3FS5VlpoUmk1662KPnNCyMVbqW
VPDnH9mcvVlCDF7Xa/a3UU53oF97v5mFFvK2PZeDRo5QJxgR4QH2igxGa9ob0X5azJfVaQi2JROO
WjstN1Jx9CttUm2yjG0SJHWMeHlKo7jeFY6pGB56GVKQTRqN3lp2JNVh7micNQ3tMZ17cTeJZb0q
mlm/zdSpv7aSmkWWEyz6oki3GXRqXxvJYRY00gQDZpFv6Winr6q1IC2pxmpTrlp6o0oM7FUT9tkW
DMiLrTa8XxiWr8CqYKpGs7J1BMeWJVcmBON9fuvGeoNFt4vwPK/1UdP7Ai9QWW+yObe2qWPWWzeZ
qI5VdTMEY1oEVOTLG5f6Us5thUG2eymIWpMv2WhAm4PBmpjp2ERsHHla2CYHxMaYJva2aWv9fupV
Qaa/q4gBNDEVDqueHZWyErddH3UbSR38/3F2Jctx6lD0i6gSIARse+7Gsx07yYZKYkeAGMQs+Pp3
8MrRa5qqXqXiBWpNV9K9Z4COuBMeUxKSNZ7J01lsNJsua8TBNWCW4rMRz5h6yIJkkOLNSAXEW/o4
37EIhf7QpVVAseY30imiQ5bZcu8MUw19TLs99SMk1hIOUJvn0W5tgfy0wQHVbkRM5JMHDarJtNjL
X5Wbx8jDxOONZ6be3Yir0ZbLTsBes45O8Lnzn7xmgJt3WpR43vLiDedPvwYhSCEaQOvul7JS876A
28596Jc94E5WfOry3AWAr6/Zqqkz61DaMdTwnBIwJuF25e2Yp/kjzf1ik1see4KciHkTO0qs4Jjj
wBindmB/Zlg2/p/AFbmdTIghV/+RdEMBbjoSVsybki0KkFsH23IbQ2oLgSk24h1rEu9HGIfDHoE8
A/QNySoqvQi3sDE/DXacAvELAx9nnXVNuKGFn1xX6NOlVzmNM8uH7UJgANeaID7hnzx+v5xEnslP
W1rBpo7blNTElsEYP6Ga13OYFbfXJdh1RdV2VGM0Tt92i3tpj2uD79yTxX5B6GOhajaTAre0Ck0B
HdqGdn4ZDI4xCercUqT/rhoYXU3VTMHrGxujDEx6MxhPGbnz+oUxn/nVunLqOMKiUBnQcAnr5GYM
mzePGN8v/+qZktUn5/VLuSEuSxdyP3CM6KL4W88nvqr1UJdtCos961AABk8z7yqWqqULqHoA9EN0
FAkAVXG8JVHbqNcuwDeXezIVec6UxHTtVLh4O0OPF/Apwe1i6OIN8gEb2yVALy9gDGaWvjlNz5ex
GooObhiR5Z9QZUpXHAgg2DfewlX9z+UezHyfaPUZ4GmJEmlrn2o8YVwbuu7VuJbCvm6AdB3H0rKk
DzdsSNRxwP0qp8drizBz28UqhM2mcy2IQauywvYep3ZdOKccsEWKzPEUg510CUcyM89E28Io8NlJ
OdjWqQzfvP7JTepVTZ5j8Xh5Es7vNVNXdEwTWBW3saK42QFFGZbikDTDj8vfPj/BANb8u4AccygK
H36mpwYiu1UPB3T8a8Ch/vLn5366VlZNRuCrxMjGU8mye9QEnjxDbK/7tFZZTeqw6eXElkH+9ZmV
uHvJpfmc+9XTYH3ZVfD0zBykkeEPBzV4WBxM2S7j/fLPPr9WTF23UYHY4g4mqOM1UMYy+VHHd577
3tq/rvu8tmFJa6ecEqwVN/tZU7xWzA+YLax6uoT9mlsw1r9jA/lPuKt2pnXKIQmG6hwS27/tdsnH
/nzR9n8+9vB1d8UQtvTkmyAcsLT8OWbdC8wBgz5EdW8gSC1fHqi5Odb2LPdkOFDPHE95+CvrGV5o
S9YFMzOsK/GhOgsvOd+xTsQMm52IkD/0M6u7N7ve2WZxiGfR5S7MNaTNNc3gVsIKhJ26/lNZd5aL
Sz3e8ksOeTNzofuYNwNVYA/DJdH0mu1IgYOmPzslN1X7B16xm8t9mGtEi8zSNHEXN6CUCXLaquYv
qu4Dwx5XCZxxIytcuH7SaVb/fxL/z9q8tvO2q2jtHqUhQD6inX2KeKhuzNpPH1CdtB6jDMaPqxpl
9UNegBPBrHi4AXK2N3fd0NN74vZwrI0M8wA5GRM8s9wPUBoWG2R61I2TM/Wc86y/a/Dw++hl6oHo
BBXLu5xPNbpQMnlrS6vfWTAXmyztumqNdxEy+0oK7+CESbvlTUPRc8tBSTBH3ahrJcfzIbaPVW5F
3c5MO3H0U4pXJFL54cJ1a2YGdHk5YtkKTIYE9CJ33LPR3o2Dv69zICFSuRqYfRVz1dSl5URdoTQA
v+ygkHcGs1GQRdmw+7i8imY2szv17UvA9uA5bqPULgOYfkLrW27rSi4cMzPxTteUE5NWPEuSEuyO
p4l014Pa0qmFdTn38envX343z4sUEI0YkqDGW9KqDU1g+Dz8uTwocx+fBuvLx92SVmAEgmhrZsiW
F2LvTrBu4+O6r2vBZxxGX7ZDOp5GXDy9UK777rnql06Zzwv4mQ2rS/YM9QDghzd6xxj4byjDMqSe
jZTLdeaiVuaIZupWrr63aiDjyszC9j22nRgnEnixBY+KW9SlvI0UZoJqBS/gB25cIyoF9RdHuzPx
ToKHURTklHh2YIf9c+TzE7Wyl8sjO7MhdftF+C30uQu2zgkGkjdd5AHz78RPeIRCyVWRj1o2121J
3W4R4FXhRxElJy/J222B2dxGvnECoXWBbT+zAh1teQ9t0uXCMcaTHXVko7gHaR5egBHkQ17q8mCd
2/mMEN1rUCZl5CsG57k8L3c9i4LQW7qpzX1aO5rSqIOuAVImQZd2f8BkAzSzKq84uqefrd0+aIvM
ftzjZTjEILQZgF0V7Y8yilLo7dCFNs6NPtrQhSbSGDVdBwHxVNMKBN4hMdeDh8qh9AH/vDz6524g
UxPaToDBidO2xKKn2HyJUTwGpXzN6pfaW7oPzjWgBXYf4OTQllAyjCdOHn8bq3hjDo9x83C5A9MP
1cPM1IGp3S8xkuVkNEsImwVZYk3KYGa9K1rVngjt1LtqDUj4Dm58TGvAAC63ODcr2p4wEYYa2qBH
DKzjwv9L/D/wUr5yPqal/KU7gnueBCWOnuDYVq0HJXY+SbadgaKx00tjc10XtNDPqN0mxJz8HfoI
JN6e3yVufJMTlOOva8D6txsyAo0XUtmwBSnkDrptNxXzD2xod5c/P7Oxdcy1ENbYAMQdnvpyvAM1
ctu05UI4mptdbV/7JVhbnQ/iTcQYhMWRU8J1QZBhYX5nPq9jrKtYZg1q3PQUmnQDCusKef8NJ0+X
x2Xu69pu5mSktp9CoBc2oVX9F4JNBUq/l7997lDDRtNtBAcPSmZwX6Cn0n5MK1RQc7YNi5/V8As0
wpfLbcz9fm0zo4yWxpZyFcDQ/ND2/GUAfw2yz2QhWTizbnSwdZRAHj/viBk0tvm7Gr0SYB73ipvg
ND5Tm192blEkIRjO0g3cKL3PRhu4RmgheBy1qcuDc1Yxb2pB27WD4dV47IAcOmQo4ALYoW4NijJD
AW7uusXZvIoUinqdbXBzZSSye0iZ59ygSJXcM7D1t5WZArly+dfMxHXb+re7duh1Gc9gHKXoe0Gf
7daHY9Xf0ViSEJpbbtrZPZiSuISDMQuWGlzLHyeICuyM1l7mrGorvS5O2dpuV7FTgmwIhKADmKmZ
HUt8PXYWbmczQ6Tr8NQcqLhYogs2dNosgCbuSvG76n9fNQG6Cs/Ql4NoTPgFsvoptg6s9ICMelL5
t8ufn9mKlnZu52aOep8RsiCM04cM4sAdeKsroAUXVITmvq9tdcBOEgV6NQ3iDlDiBDVH75cwrOs2
ozW1+mUzjiSq2tROaODn3RqM37VZ3DnVUn5oZm3qxITCgMJYIwcLmlwGBEG8d8iBiVXjm/6OIJG8
hjrxwhKaa0nb8gT5XKOyKifwTWC8cgNXPwg6Yhu0bgwNmIWU49xcaHs5pgkQrRZjQQy90ygf3F1j
wGJDjNekYxG59BpcpBKn7aKpG/zX6J4Eu86EmeilNzmkHGgeC7/cyfJjXdjprrL7CNqhWbS9vBHO
Stjhx+sExIa6bd22mQR3qezeq6Kgu0Y240G2/cdolEA6gJ4CsQtYH5F74CKBDjVHSHYstD8TRfQS
4GAypjjtaVAaoPxX1CSrtiwf7Xi499g1JCf0US8GZjgtuGXWTpAndJXjxV23OBv9pSLCzDLWC4Ki
DlFgdIoqiLjpPhqqrx6UncdHZUJVYQUB4xBqUpDEuDxjM8tZLwlK4GQgYancIMyjVV2wQwjAaF47
C2fG3ILQi4LEqptmNNxJzAEaDClgx2QvUWJoO7mmBQHI5JUBrWf4S7fpz2LgmUeOXiRMwOgIadS4
AW/AqnF/e+Yv2VkA4zyPzZ1d/yHeQw7WcHmvgOizjTe2yGf9nKJzTWsRKM2VsELwMgLaVRvQoddV
k72C+LEuSPFeNmI3QjcF+pSgXdV/lDf2G2AoXmQXHQsXuXMI+YjRfvWMJW7n3FLSYhVtWqMIoWIQ
AOexEX30PXbiI8/zvWUBi52xBZrtzE1RJ8h3RMWqFbkTYO0EOc+Pnkmvu+R+LqsvZ1MKaGKOkhQL
gAGEhSyEiCAolD9dtfZ1Qrwh8rAwssYMoM4DyDk0QHr4BiA9cfnznzflM8tBp8Q3MbA4TlFmgQ+h
t3uX0mgP/l9zFIBwbhzQ89ZOncTH0LDLF79owPiHD6xYyaYJ95nw3A3yDVCS7giUFdOkHg428GOQ
vans935I683o+vE2hcLFc+6Z5BW87eY3gxSTvYaIUvWty33+BIC5+T1ORBikfkLfal+SvZeG5r0B
jsJODLXBoWSXkpcwYVC5V7nnLmUzZlafXk1vnBqkOWtA6jIHKapvOwM88sxLv488th9SWoErA+rR
0rk515y22HNaEhcSxU1guZ3EoZwdc9sEINEIYfCF7hv54+V5nYtpumkiHxq/92tpBaEj/DveQNaM
KVgpAOZNjh0vIWFn1065IbRq1pDVABEJvIdoaV3NhOxPCuiXPUGS3uzrsCCBtFEkZDb54AV/t2Pz
youCLoJgVbR3AZR3AmgqQWcRwvHg0ZHy7fLwzf187RkxChfVNZf0QUGAlE3buAHWXWBBT37BS9IC
5y4C8J3XQQSGanIYhQsZDNHwaoCSAVoG+zt2yOCAU7B0VJ8LfFMrWgpB9mPmgaptBdWYPMhQ/gaV
s1ldHqZzy3n69vT3L7PsV3YedZBxQ30QiRX4vLxWgBgW4CGti8H6npTtwg1grhPa48KqZRenIHwG
oEbcZaG9qXi48Onz2gK+bgzpmARyTSZcGwuv39bDL1lzHH9sLezXNsYTu4/B310Svzi3rqYBm/r3
ZcA6yLollZ3YgZGHASgD93lS/GGuvRTO5jqjHe6RTFGO56AYWUAfQZoy752Vygp/Cyj4uKeuDcui
LgK6sATTNWzYsLQS5tayFtgyxtLayaAHMI53DdtWdHwppHUwMVWXl9rcyGnpA59Sd+gy1OX88pG5
Dyh1rZylosi5lPM0K9puH0hReQUtwL515N7vnDcpCTgRYwzz8fYPoPM/mSF+X+7HzErWoQhQOzZi
qSI8k015E/XNdMtc6sdnjlw/zNERXaxkSEawiKKYBsJH2LJYHB2jjloQVjXGA49UuIZAI6TCajAS
C3iGrlDkfg2FCZW5qhOPoTNJwnUUVDXm5yv8DQyXBEB61lfDa5eU+ZE7FTlW4Cdv/DZrtp7tFtsB
yN6ddHq6clgm1rYrEtCXAFyF7ebrWElyRPXhrq8b+xiX5AesL34mciA7l4Y3wEdjMwtBDlmpPkYO
fhC4qa9Q1S1Xpg3ZKDAP8l1iyX6jOtSnL0/CTNzSK995OUoiUqcPQI+BWKUL6ZUX8C6r1wzUvRtI
4FR7CKVm+8utzSzd/5XCC/AfoMRRBpYNceC+2Vi4INbXCUv5ejUchLrRc6E0F9iteeeU4Snm/q0X
56+Xf/zMxnanTn2JWJDat8uwh3ti1T2XIK40rruukUH3l+AmMxvC1UJiBi5jzxkfIG7dWutoCN+t
iCwlds6mWKcdoZ1QPVy2ol5yJyCpqHY0BzwcxT2vhpdaKW/aCJyvxC39p4gR/tBABXHHm9jYECab
b54CdLsWZvF03VBqwTmsElaMTkgCEItLbI7+4IFMCna/C4xNdVWB19er9CH8lQS43maQeN+EBzJQ
/grA0MK+mTleXC0IE9PtTZgRmUGdHiDFugd3YE1zC7CYO6P7lmXts1iy3JvbNFpM5s4Ym42E3pjV
sr9wz/ljRs2pGnN/4eEzE/N1QxdA+mH1BvJuwHq33vdJ8dY0/i3kJbaGjGAxPtQfrJcLQX9m3HT3
N9Y1uQR7n35mY1jXrZTRrpIIOv0KxNkHMbkrF9nCJM0EN91KRHIVuiUkHoKOiHXCQSDlbmAY/co1
wNCt6UJG9uwAgpcx9fVLYKh80HnhrsxOIYSWKTQ0hgJih5BNGWMIFMT1Cmm87RUbB01pV1jOVASR
QicKTMMAtcWQ7RbMnXEFJ0znxBq2lIE/u+bQjhYs8jhrkyGhCi4yJnAqPUjh7bYd6MKSm/u8dokV
0Fj2IWidB1JA0hbgfKlAUARt8fIonV1k+PVTs18mJLZaCoWbMgpwUYYPNdDatnjoG7UvSvEIUts2
59W+DNlCjvnswYDmtLgdJiLurYEosHurzQCthbbAKx3KZSOrFw7Os0cDmtACJifcTaEcMpxc0FzX
YePugMlYimWf2b3/XZbwdevf8YKqOly0uQ1t0S7KdiWsyE8lLmSwhQcSvfJs86+TQ4lk04LWbK8A
YkHGvh+Ij/sK49Ub5OHpEQqnZuAA1/XdonQRijKztXSFKgHcWYSiXx6kYAH3EFQpMqi24NquAHMs
xpuxaxfWzFxL2ppBtse3jJG0gc+arckkmH10GznZXSvkKWm8N7Bml7CxM8tfr6caKe6+OP+SoA3f
oDc01k9mdLy89GcWil5IrTuHDJBTAiUoTm8gnvoGCuiSAe/cz9aWiUr83CNj7ECfL3pp4u6JxNE7
7a5KAmAVakdqrKDMUA01VPml+xdKFdB0F+2D4WUtDB2yj8vjMzPNnxjcL6GBFq41NA4qHokJxFHJ
BpSeYBnp92sCBi4cY3AKPlxuam64tGPBSQVU6Ede4MLVbOzkqaTjDjf7yx+fm2ftIPBae8zsxMsD
X4BcXaPSuBnGpdLx2ZQZdKx1mxjPcWsvGxj0mhuru3FYgk0HN7mtcHJrE5Vt/ExH5q28zjC2LlKh
WwJlssPlns1EU71uXUB9BSpgBmwfgOFPGBTM5OMApbG8VNedPnrxGsIvFXxJK8A9xOhv6owat0wg
o49DPF6IJjOd0CvYuLBBPaAOJ2qSdyJQQ/PY0Rop1FOShU6cvdt4nl7EDjkz+ow4NohoUCNfKQGv
FDdPxdMAUv8aqEA16bsv2fDNrGVLO7CbsYKOiGfC9VkWp7Zt4fHBbo2+vm7O/1fTTizLjAiYYpYR
lmvQmfnNyD1QrRAQ9tAiSxeO0blBm3bTl90fgRnPnASkBLuAsU1WkJ3dhi+QYz82YfHIorRf6NBc
Q9p5XSmbJ3ZT26fWtWu8FENQV3HtEOlfyEXujdSrrrniYhloMZkP0KOPCBgDsjAey0qcLGKtM5H8
UvnwSri3sNrm5l+LzYyHLnzkpyQ2/+VBR8KHI0gaLx0sM8FML3X3sO1qRhPXQbh/BK4wd4bsFiZi
5ofrJWbZmfBStjARYBK/ct4667jNX+0ekkSXw9VcA96/S8rrojKsRU0Cu/MhBHBUtb1K3AVQ19zH
p+X1Zb0y3y5Y4tgq4PW4chSFRh+u4RAauPzbZ+7JejV5iJBgH8aiCLCCnLssQm7DKIfvMoJWmmcO
zsaOfWjD1xnfd6qIFjo1Exv1GnOCVINQluOd7NQ4KNYfoWoPDX03g7QRPKkud22uEW2n21Yb16Wr
KmB88l0Yt9Cwc9uHzld/HNSaL7cxs2w/My1fZqf2mhKuILBYTlrrmRXqVqj4uruDrpHuRJ7rEQ+S
fNDbwKoiK5FBGD9cihpzB7xeAx4sE+lxsyOBARqzstP4pi7Tj8Yptx3vDrLM8PZPj+BeHuLYWgi+
c4tZy2O4PKnjtHbHQHneNmnYukrSQwa94suz8Tk2Z14xen3YAlAppRPR1Rghwsw7Mzp0dps+Dq5N
772kq54hWeLcSteKoVvqRsg1gd7+Cv+K9KFVJF/ANU0b/9zP0AIC6rRVjbsZdPQjtXbgNJCydF1I
vob+AQTY1MZSS8/ozwB5ri0tPrSklb6R9+bJ9mEmY7z5ZgVZJvhDFPAoyepVKdg266FvWEPBCYI7
2GwZxCQz/97COe61JIikv8ZMR+ophcrU5ZmY2Xt6QZKH3IkUrc2TqtwRVmuMWUCNwIcmyzoPSpNI
k2wvtzSzpHRfbpuAB5gNEnnEzIWJdF1uB5v/6N32utNDx0fVtVtbJTHNE3x73M0kIA5VjT7clKUn
F9wEZoLI/8ruYVNAUw0uZ6hEQK/P6Y/NuMQsnHvY6xT2OjdaZHIzgMkHmG0ipZsY9zaUqWHaxKBo
NqjkWJXeltcExAV6ICK/bQTdS9HsodC6cMrMLQft7iCNMW0jYxiDBoRlq1Xw4LqHns+2dJYW3Mxt
S6e4O3lqQKtS+CC18o1i7qoWUHdjf+Peh6bmEjL/fD9cvUiNInsBtTNlnnr4yjijeIfqwz2oMvdq
iJKFsfq8t/1/R7t6jdopvaLkkVMFvOWwbimLytxmZgNxA4itxFDKi1n4t2DK+6ijEo5oKspOed9H
Tw60qsCCFX2/C2vDPlK/xS8tKHnJ+rEv4ckt8p+u24p77odpAql1g+5R6pKBpTr37zX70dXrOwZ0
X2kWTxgSDqOgNi8hKWmIJ4vAUuVyCzOToNd4kopEXmJk/Sltnf6+c0f+RIQYoIxpeN8AaLIWJmKu
nSnifDnbQ+56MgelKlC2Dee4+MbyjZtSRDvIPS9cH86vWlcv94y1GuNkTPLA8rN1XjRbmxSPlS1f
iNXA4CH8c3nEZprRkQlt6+aWtFQTxK48UVnB55LbJz/DiQEWGezyCNlfbul8KHP9aSy/jlnnQ7C/
AafT53F3V8UFNMO7MFuY+fOx3tXRCWnS2AYYwDKA8c6Be+ELbMFOHaLZ5R8/M+E6HoFEyMrxrKkC
iE1v/QxcPfO5zOFMCCu4yy3MdcD+d3hM3ppIzjXkZPEO6xUxpIt3SbEEqJgbfe0l2DN8npEOjHjL
EfeMQz+tjpJ44VYz93UtiHtJY/a+imWgIp8eYy8q71xFksfLQ3OeUeu5Ou6gUklsWJ0iJ9jv5gcn
zdjGhovbjoMYD7QWTe4KR0Fb11DsGNU0PVphlu4LuPCsiDKgW5oaySnt8uw2h33Ua51W3svlnzaz
fXSUgmFKq8uZRU4Kt+VE+rC+OhVQAmsnQdd0of8zS0NHK5i8KJlrjvapH33jB/xdu0A4DJ5WkVhi
oc/1Y/r7l80Jkj4UAFRfB0I+CCjxI+u1JSYYNFAxdMztdYOlRQDocIPklDJ1avN+VzTvchCbBLl0
+CWt3a5b2EhzXZlG8UtXoFQWwZicQ8PCsiFySvtbOxkeDeh4V2URxB79cbk3c7My7YUv7TixPZI+
hFM5VBRufA8CVSw5KKdaeAfPfV6LBx1Ae7i6tsMJpna7PkoD38430MzYXf71c6OkxYPcGyOg3JFO
h5/7hkj5TkYIUEdp926ZgCxXHlvYIXN3Fk+LDYPBjKyLkei2fjbf1Y6ddurY7oHThfLvb/ZCn9k9
fyA3YWAdntPb6Fv8+3IP5wZQe1BCKokAy4B2oRJJ04e4ket6VNvLH58JeP9TngDaRtGyboOQy9fQ
th7UmC3MzNyntReipTxwLGyku0ha3kNW/pk3cNO+/LOnb5y5P7raoiJQiIWJdKVOheyC3Ld+QaNM
rGC0+cgAHKqFJzZWA57F5dY+SRTnmtMWma98N4XADo6F3t6YSfVQqBjVVbVWLoXrGhisME4wLNB9
WXvqcWWFJyq0/z1nLQyo2CYcul0oLsdiDRPYK4dXW455XxdwllYygCfSAZiMXQ4L6Mv9nVlxrrbi
eJ/CtQWc74CM8smHKGQzJqfQo09XfV5HYnAKWl3djm2QN7BOdU3725CNxWoy+LrcwExMYNrKgxl2
ZrtGhgbcPwB5QakdkqROAv9aiKMb0cJNjZ1fg2xq/UvcjGA8Codc1Ngaq/9jC/oKj7yTm3bfx2hp
Ima2EJua/tIE7Q0Yq8MbIBiKYQd1FfhYLzJSpsk8s6bZNPlfvm01NO8EqdqgAP2kAvQxamJ4LnsR
NDm927IZHm3evFS5CcNRsURBnllZOi7GgAisX+fgnLYuHIylecqFPEI99aosg6sjYYy4MkoVhmnQ
Q8e9zyBADKowWZjvud+uBYE6LovUGJo2aJsnqfjKKn5kS/y9z4zkudnQdjMXAqbeDEG+hWK32HCD
+KemyvMtJ9GwKTxSrno4WtyUdRetZZJE963M8/escdKFq+9M93Q5DCdEubCP8awJkxgydHXeA0is
spUpnKU4OrOcdQRRmA1NbqmyDSzS30HW6JRCBvDylp/59TpiyId/Qgft3T4YjRfLn+wCjwIgjssf
nzltdJgQzaKx78w6CzxQcrwCxkXZL0oNuLLcOM0pduRC3JobH227tykcN6vUz4I4VRsGq2yVFAu3
sM+68pkFpoOFjBiSxU2OnMVownZAJKkAwwaPfoZcz7pqDfOmKaBD78IU+OSWrn0QvVMevETwI4Hg
8Lb0q2bfo5SMTCs3fkeQHFlx34lvKXx1QJjImmeSw46nM5LkABNbd1W5ITk2IoT3NxvSXZkosnUi
V+5GPukcqpg9QZl6if9yduyA+9TGzspk2Hc1CAN56LBVMvZQKPKXPn6WvjehSqdl9yVYxjEsWCCg
Ywe+LG6guQTTnhg67DaEII9xQT+MMr0Laf4BFtSu85zfEhpqKEzDtNpO4Xhj+uXz5aV49mjDD5m6
/+WHlGnsDXkb2QHJzJ/SKW8amM7BI4Cty6L8XU7uJpcbOnu6oSHthuXbsBarKyQKDA+ZdpflJ9Y6
sAKzHLCWm2sehGhEC6nQvbfzpIHuLkvSbD321otofVizLlHg5xaFHlUVlm9qCxOrHLj7waa3DaRU
F0boE8f0vy2FX69dk3zJSMTtkgTOyljBfq2+BVs13WWPzlv5k1G4gGz9Gmy6tfm7CdiRbrKb8mjt
7K13mNx1iqccGxGWXs853HxW1be435FVv/DrzgZEEHU0WA5eqFSkXmMHKazans3YT24L6ttBVAEL
v3AifkpHnxkB/aKVQaan7aVUwaRZD4/rTmGbO7TcCC/i+8T3o2/SdbvhCbYQ45NIIr9dgwytKHif
PhADCfW9DQIrX8O/Ds4IfY4ju+qpV2zgA9UeWRP5e6+2q5+ZN4miDjB6/wEp1rEFaIqGxfbyWp8Z
K/0mZ9lgnkYx0LpR8q2UvykFASJeeF2fPTt8X7/CwTND5E0P+gePuo0LxWoTCml+/dYr51A7v8zw
73V90CIUXHpCrnqQzNPkxh34ivT2wSDVNZcD9EJb6kPlwr2pITmiAQpQU07FAEhRLb1CZwbJ0RYr
cR1VZwxSEpNkI4xlVsDGrWny0zSDQaQbAvOhy6M0ExB02TjYIXUsxvoLcMzB5K296btigW88s4h0
ybjQ92uHmT0LWnjPKxgGEJA+ymYh7sMjCxH+zF7TleLgjodD1QCxoWxQ/uFIRzyEsMc6MdTQkamk
w3ufKfIjhGNAClEr8MFWfeyED7kJCDWIDfadFY1sP8BYd62sETj+yh/5uqGD2ssRZsHUTPoEXFhr
PCQxVKywhCgcUaII/mqsp6fB8KNbF44Sm9SG4UA7ZvwX3BSGrenn9T4WI+auL6CXDw9oOJb40NYC
vaJ8hoOKs6uoo6BqSd193I3hpidjsYXAf7MLW9keOxUPxxpqKAC9Vu2m8kIVFKp3QV6t8qOVZOrT
m/FUlSo9MSgoHKoBHAcqZLtBQXe4J1VifCB3/uoUXf9DyYbvDRmi9OcU8FDrWXaiA5T2VkkJEgj0
CdUmcrpuBycTRGOYq26Jq9o7FyJUHW7Xwr1rTFk/0wple7Ol+PlZlm+hfwAWV97dcfLTH8kRmqnh
hvSOs6/9DA55MHaTsJBnIcwK+N82KfkdHXsHJj5+X29UO9rbhpX1Gqw8OPNGLX2Gr2PxCJppbK47
2bSgUlk9+1VzD9ZASRe/lCKtipVdsXhYhQ58k+wskmTTEWmuM0bVpm+Yse4aCo89X2QPXpQmbBPS
EYZuhguj0oVtM7v4tP3fdG2dyho0w4h1HvZk7N5w2OF8z5IYhD/DMWUPK5aUPpYG8Ti8L3L/W2KC
rLIQoc/fRmAC+++1h0Mbh3TSMgOR9Gsu/sStCUsTONYuYZXnGtDuVWkBdTnYEtJAxfS+GjzIqYmP
zMQ6zwe2cBScv7t5vnalstwKFUvbBn7cfmL8OxfxmiT12sP+lPlCFJrrh/XvQNVj7TjxiAAH9X64
g45rTsxNAs9pE2iQyzH0rKCE43u+dquKGlgHVVC4AzujpUezQkY68ir+M4+L6Hfehe2jUZnsNFQw
3VGi8rYiRXEOXnERZC7jCPKzTgjxWVKP38ISchglEzCw7ZW67rDSJS9FYTYdSbw2cMeeHCC34oFq
JqzdUJTuw+UxmAv22nIxYHxJE+kWqJuC+lyBULzmDeyFknZYItSfXy0QY/h3Jn1DKuaBeBmYMDsz
3fRVwT51bcEMBQbA4dEVKKde1xltzUjXK3kc23iW+w05jkXlP9RDZENszBvfLjdxfln6jrZkfNq6
PcQk2gA2gcNG0NQPIEPQPNUW9W6afmh+X25n5nzXMwyIqZG0ayaDsh1gucphfyO8JXToTCf0HIPH
DB+RD/LJIzLASZO9A/UMN2pH7ZO8XMo1zPVgWg5fHngMQEVmTPXflid4q/OjB9/ly4Mz9/unv3/5
dB3hhA9Jik+L7pnBr2rVWjm8f0LjRHknNpdbmeuAFqrhfcFiUKiwywvkwI3J9Lb3/l737anNLz2I
4cdnQmFYBnWUWVt4GFc7SDtZV+VIwNXXtlwFiEjlZ6MVoOQL5G8hG/pWmKP5oWxvPJQ4wO/UkHf3
MHXka7i//hktGw7etCaPsCiiGyh2Wx+1kiU80grnuYqSZGXbbvciiQHbUwBqbivS4/6QC/IB72J3
xWChC5+KhBzbqrfhFuiO6yJ0HDhiWiMIgvXgdMiXcLGwD+cmR9vqsUzzzIzaOsBb7U9n1bdO6B0u
z80nJ/TMBVUntuQtnLozMtaBoco7x7HSHmbjBfQ/JLhVx6yxjMeGs/Yvq1wBUIYt6lsTils/q1C6
N6ltZHuwmpOt14phzQED2kPk3fnhNEl0C1vWbCeryD7l/hDuTAmG27qG5Ahy7zT7gfJEtuG1pdY2
boj3JMrbddk2TZCZcb8f+SA3RvEfZ1fSHCevRX8RVUIgAVvoyY3HxInjbKgMX0DMSCCGX/9OZ+Wn
mKbKW5dLtOare88w4O1VwD43EtRHjNRAoRxMHMgCsc4N4Rw6xW5X5GcwpNpHn2T516KQTgyTvfRB
ZGCy+4LbOxv6F+fe18sXxwXHQScUxsYJ62DeHciTP8vihmdpfVfkfnKCjOcAh/CiuIE3sA5hNcu+
Fh2Iktwb032ZV119DBAT7Ecywz60UVB/jjgLvBd3kMSP4EY35DdT73s9XowD5AEhbB8g80S+2tM2
oPT9h8U/tDhcyEOfLM4MPEs5wLp6vjiTk2nXW653MzBpR4Er4FsOsf5T0tP2qdK1tbHlVi45k6eU
9LDYBf1ujKv6jydfNYzcBMxLZwFby2xLf23lI6ZiK61pmi6wvIttLKZ9kM7jA+tEA3Gh6RfkSWka
tkDF3FzfBis7zLk8cd8cUX2SuHJJujFO0xzJYlgyf9HeXG3s35WHsinhyuHb57SFB4LC6D2RLjhB
+A/uGfLT6IljDyPtmcwbHVkbNeO2qGULm+tmsmOHPM6wZdANyMUT2Lj+CzTBNjjFK1eSKecqs8Wf
phyh5JSQ16mvHuca0rcja0JWbJJHVoI1k4fo6NRWRUqhJePIUNIvcHBIxi1W6Vrjxp3RMeGnc94m
55IAlOz2YePAHZhvpfHWlpNxYCdtkHAXfnhnXNUuRPX9PQXSdSMg+JubeOfINglwkwPlr0qKKbbH
BRgTzac5gkurt4P7pPONwSR21y/Y+6WAvbfNRlDvLnZ7J2tJ0n3noMoWJl/hvA2DRlhlSu24Ufkn
n10a2Ukx79u5q2uYXItsT2vpR1pX3qGEhe+RIsX0SSqnR5gjh/2U7HUy6fsxXepjBlLZzyIZIAwy
w76dSKu8kQXkGsfBQqmh7tr2Wypc+3UQRf4E0Vx2ywvLvZH5WLxMeZLeZoCtyrCsJT9Sv4FlyDQo
sc86SW65Qi0/XBQfnipA4m+0neomQiY3ubisBwe481kPS5O0ZGOM10oHJtFPJRzIZ4dbZ0fX+6ot
dk1/oR1YB1ecicW+eMlLKqazboFc/JI7sJTPxc5nGxts5cAwSYBTk0ASqJGX5Tn9Z5Nulw/ikLbs
WHfDsytFZAVTeP3kWzkwTDIgT3SQDA622TLn+87K9jWg+XgRXlyxq+G/6x9Z2W4mH1DVCxQM4Rp8
dqHaiURxNAPt44gtW4m1PhiHHvWdCRR0Yp2BxYPdvAxtSChYdn0S/nnptirJK6eeyQO0HR60XotO
tNZ5GZYdE89OoXdWH2wsurVRMuLkAYRuhnvOhcfr8INUcgyXnj0ml/T7x6bBOPVKKrQ/FSjcDID0
dF4HYIKK6vTz9dbXFq1x6PHeteDYtPhnv090VPrLclMMWTwV3XfijM+1pR+pkhtX6tpYGU9T0hJQ
mBVf4pkHt01TPCJ9cCZj88G+GJkz11Z0hKX6EjcXYnEOi/epjOpiiTKfRI2C8MikNjbgyl1hkgAt
OLviPeHAB3y0dkx7UdltZJXWWjaCmgZ3T8UIMlc+8nysaD4nzPt+fa7Xmr7sxDfxEl7QDXhMQxfn
lXqhpfdSICu9MSAr+8wk/ini0ovTAyB6fkmQOmnhCNzy0yQTtnf66WO5IJPoR8EjZIHldfCvyPK4
r4vkCTJ/KrImzU7XB2mF9OWZ9Zcmg411TiQw5/6Pi5S6eOT+eAsH59Am9sFxl3s87c4NSCCa/yTO
Fhz63Y3owxzg/ydntkDwrscWfMkJ79QMYqddBAPffZVBEHQJ03z8SLCJDxkLTHjwjsqWGvCXYrSf
KFgce80s5xeuEHZe4E4WAWqlNg6vd5ccPmYsuans4SCsPaCqYO0Np62IdFvg93dXHJo27o+BByWS
omi67Z7L/LXK7zO3CUljb/z0tfYvh9jb3dK2FQDOACLaXcF+WNojJyYq/icA2W9HwZHemI93D0X0
4zJ0b75TUsLpVAEcljX8XNpAvCALNaJscn09r82A8//Nk8Slhd+DBX1RGYZG6D5TzUeOc/xy4+5o
OrBU88ypYlikHIe+2+eafsELemMnXlb+PxEzmjduC6T/JvDnLwA2MfLDuPjwOodm3qTL23QBNV17
1rFIsmafFXKL97WyC03hHaSSvByIV2B0ixLkgDQ7dAAVJO746ikes8L2cKnYP65PzcrMmzmwrL7I
RiwLMEhQ5ruo8M3OfyW8u663vjJ8pgSP3+VuUyXZEBP73Mk/nDMQOCFM28lwtLNDWt61UBi7/q21
nhhTZfuim2qcnPHc/iz50U2PlbeVpV2bEuNWJ7abVi5r0TYL0/5HE7NgCFtVhrQ9sS2hvJXBMvMW
MLVI+mUUSI6on4n4QwfnWbpBNJXzg2z1zidQbFTLxsys9MjMW4ilstvJniEMVPdtmABzEaZD9gtq
fbu6FRpvPPeuqMXz9bm5HLXvbCMzj5GPApxyByUH3J3RZOM2GZIwsawwI5CxnLY031aWgKmrNNa8
RWW2raG67uxtRU7ehVgjnI3s1coxZmYv2rwfXYA0h9jNp9fBkkfi+IfrA7TW9OXvbw7gubZKyQIs
Xgdqj5/B7qSw5hya5CMlMt8z9ZOmllWzhxg7psASIF91kgmyrFb3wV9vHMIt9WaMctLHanaOY+vt
YCb95frArE2psauzJumCoErHOEAYF1GnnqHXXZLDCIPpDRTx2uI0NncueyT9VTHGYwql7KlCrV7C
UuF7QmdkeDbuqZUJNh/mxVTWgQ9JwjhP1YnVwStTeksQcK3tyx5/s3iwd91lFkUVj939AqdSGBF9
JKL2PfP5PYgq6LtM4NyTg3esRmt87kTQ7m28z06iGbYW0Mosm0I88+jZShG/jx1I1d+N01w8Q34k
iXXLi9P1hbQSSv3zCA9w0DENZXZdyyeq+11N8iwa0/oTdHk2ttnaRBi7OGBJkc/2BY8+97dZ0j/7
jf59/eevNW2EULRQ5TT42Rhn7hTyoUMV6dPHWjY2rz0k5TxDGC/OYTyQ8jykzsf2rmki0/jFiDCm
17FVDKCDdYcmqR5zNW0ErWtDYuxbIR2vHkuCRdO3p5zxbyyplo2Fv3ImmG9r1/Mv5mC5jv0qOxYT
OS5NCpZ6HnLreaEbZ8LKqjc9XDhMFAC0HYfY77176A+dYLjyvZDpxopfa/7StzfHQtESmaXK1TGj
MuTSP1KIXk/IoV1fN2vNXzbam+ah1OaWWiAmygNBQOlPAYYtnXuSCP7BL1y+/OYLEHmYMq6WNHYy
+dqk86mY6grIp+75eg9WjoS/Kdw37ct+Try+QQ9YPn8eS/tBUXrIuvJP7Vuv1z+xskZNMR2/4HML
PiROHfrYlR1Mkofj9ZZXAjhTSweIKCUoRcuTrT73OTl0vv6k0uW4uM69ZXtnn4HLe/1bK5GpqatT
Bs5YZJeKCuTMgKvW89G1RwS/jniQbgdSHgxD4LMxIV8gt9T61paXsbtBPwgmBxYKKM5XIpp0OgJ+
vwAw3dRb3fpr//VOWGpq6xTWyItxkSpucc9dRNTnO9vVyB1pETQvE2wMo2F4mohAGn/WvG7DPPDl
Q9r1rAhJG3h2ZNUpfO6KouyPaQ2pkwkPRbpr9Vj8QOavftAEuoyhJrzJotxZEPLyjouzW6nKC2GN
t8WLXVnLps2LQjaTzwXI1Y6oEcor99syJj+0VntLfpDhaXp+qMl2wLnAN1h679XnLP99fXmtTLWp
rENRFkbpiGlAXaHKWIVAg3Jn4327Ni7GGWJ7RAJ2KmXswW22hVr2DDKHSFqYlgs8p89V28jD9W6s
7HVTVmcRvLQdmBgAtAj3qv4PjAD2H2vZuPx9bbO0s9Hy2P030Ve15YC59ouNq19YjZsV3Yh9veR7
AkG2JuWP13/y2rgbcbuA/PooU1yg2QSRf2twHqkLDwCsnp2dblX61z5inBHARGe9u+TJuRb1UZI5
ojZ5yHLvVMCT6Ho/3h8ibsrj2PVYta4ANquEJdoJ5Qh6LuCNtLve+t944t8TiJvCOMIBbFrLATNQ
Dd5JQxX2KKqu2C/E7kP4daIQj+TWuBcFXITcUnaHdtZix9yqvbHtxQo72ta7BcTg0K0JkOhJW1lR
Nlk+qMfcvQfieQsg8P4u5abiSibazg0WqeNgCJIvgB97yLQo66QFZR/aQTix/v/ChzquBGAmhQ58
1fVRCRokOA1LsxEvvr9auAkqtudcVDKbdEwuNr5jPd1mIviaAY29S5TWGwtm7SuXhfQmqHBKhnvA
1UAfFN9p9VX0cyS8o64+XV8xa+vROApcLw2kY2HBFBMc5X6r+UPVJJ8HxlnQScAaJgcNt9ZdDuxH
ljUbYdzaiBhHQT0PMqHdogFCo58pAfQpt4K7LFP3evY3jvm1YTFOgiYYFkIAKYDnzvgsgvm2sfXz
9RFfWfemVAoVRQoKEg7JNpVPNguObZ09dyXfWC/vx1bcFElZPDCky4VAZoL0XzMniLskuS9skocg
IH/LlgLQs/w31ShOX+/PylCZjhm1ZwsvwMspJt19lf5x/A8ZUfncpGTKnkB5WvVoOPvMAXjMtjK7
KwvIZGPaIIlkLmnGuGaQOBzKaBT36ZTt/GIjA7Q2JJe/v9mzSS8n3N345VX3yR2eA9hCXh/r95+R
EJ/7/4bLOZiqxR2hpVl+H+YqKsoKEAkS5a2Fd8y08ZW1FWps3VoHWRooNcZuOoU6u7XbAniq39e7
sDY2xu7NkblqofkLou3chUHy0ltfrze8NjbGlq3dDO5/pa3jKlBnhdMGorZhNv5QJdvpZIsovvLz
TV5kICVEtwH8BNpz/Cy12BMqN1bNX+fsdy5v02XId/qxzWfdX6z94MLKlKoibx7SCBgAFmWe9He6
7r3dyGtkD5BNV8c069J9kXb5LqOtfQrSRgGGz5adBTTNfpY9ZOhhFvjcQQcOBFYoixSEdvjn6oIM
L73/JlkCmwdT+kPCneBmQWX+Didfe1QlXmNDW9ioGM30wkhLo4wF/12frJUtaCotDFYKZYoAh6Ba
cHfmVN/MGtYty/QjHbaglCvLmBvLuFXE1pbEZhmF81Uu1g9fDN8ETKiud2FlvXFjIbvUnnnTLmVM
EkDresI+A7IZJ7T4bInsvlZ6y2h9ZcmZxXv4PxYTSGpDrOf8UA3zsXayb9f7sNK0WaDv28zyBoGH
eDl2u95+JcnP6w2vzK9ZkKd1My4LtfDahhlCCijUVO+blg3nNJfZ52po2dP1D61MsqnszWfGpgAG
zfE0ZDtiTScFTl8VbKRb3ucq+dxMOVLezop64AI57pBBp7aBUpenUHTuuiwkDJ6ctoIuQR/06XPv
DclxGdz60RMT3TvM9U6JPU5ROcKve7HdZa+HbDwIK60/NsymkmQd9Mzxc9XHzK+dsAzUZ9WqZ6iE
7/XUboS5KyNsaknifCCz8hOFb6hDUug7T7RfIUO3gQ16H0Tqc9MwzPc7SNTwDlndCWMl3cLdw8qJ
ROPFKyUsMscGUL6wQcdJ+vrQL413gL+K+ClQe7qpsjE71hfT42Fh5edUVQ1Y3ygJ10QBVQp/TBgy
6vRpWtj4xc6Xfj/CXOmuGSo7Avxl2mneOTe9h3dHC2j0PeqH8oHi3f01STOoEGeTXf9hqk+Qy4Os
Wd+M+q5aAlBkqQ8m1SC9dpdIzg92I5yQZfBqq15yAivVXdrrBjQr2h2cxVG3FBj9G500mQCyFOoI
+IVL9TXPneyhHLMaSrLIs/i8DPZVmpaRrRv1mAoyPPiJ6D6WY+UmdAUSgciHVAid3T7dz6o6pB4N
W4eF1zfj3zTkOzeYiV/RM5+5IEihtyMpWOhaUP5ASaQ9B8voHe3KITs8TlGo94f6HoTJ/JFCnPQY
wLL4SebMv+NlM2zEA++u2wAOTP8fKynSNQS2KG4c2KN+WeAmfEhclZw12DcvG/29tPVPf/ENI+Zg
kA3pS3AAYgXr3GNF6mUnuSQvdGr4DgKydUgmSW/y0mlxaydpiJjWj+SUOZ+u/4J3z1nwYS+vgLeR
pmjEgCL1ErtsfrEB6vdroCmHwnoUjb1Rpn43M4xvXP7+5hu5LehMpbDBh5T80Ds+iM+yz3Z6nO19
T6vh2U812S8OWTYiofcVmfHJy5375pMpQSDTBZ0LnSfu3yjBqm82qfMH3xbqzPJl/mJL/joHUsRd
B5vP0M6r4L5GofUOfjLeUw71w9M8NdCJuYjSXR/rlQVlFhV9iOhZ+eJ3MbP0TubOzvcgyD8+X2/9
3XACXb589U2Xi76vZGdrOy6dPxaUBzX4RrTHXPIfTrJF4VshYnt/M9dvvgKKOykGBwlRPxCflZN2
u9ITp1YOT5SyI6PuvpJQDJX274xa9CM3CLpmvFpGP2hp0g2ggmS82avWfxx4byEtWw4bMPW1qaH/
P3hqaBsXB/sSw5J8bH5Y9Bx8dF6MY2SpB+YtrTVBpxGAsAY0mamDYk7zQ/Ea4tyab5ydazvZOErm
mgzwQhEk7vkP332c1XRE/m2XFBuh3soQmRVITuiM5ZuSmLP52cvlfq7Vs4Jv8fXl+/7Rj0qFcUqk
BVDXQFqDHaoFA9GNVTfBwppjTbP0FpwEZMdg6PqnkGq8J7B1PfK8AssJibkQApXpKXeq+XT9t6x1
1Tg9moRPpeR2EXM7AGMH7kVtDj0d6edfrn9gZa5MYPCUA7BXB6SIu9E+Nq46OLn3zcG1agf0Q/kz
jOelc292qs/tkroswaOooOd6cCBjskxbAuqX6+Gde8usVFYwMYEmurXELVeQ+QAA0PrUVs7BmZ8n
ywuhjLkr2cbKWJsNY/fbMJZP/JYsMRFjBMjBrqXf6fj7+kysNW5s/I66lueLgsRQEdt7GhQnS+wm
L9t/rHlj8/PabZnnAH3PKLAdzuFCzy+2nM9Wt4yx5YXTFQriqTLOUsG/eAtWLdLIIs0iPw/Ku6lS
LhQ7rHlfNrM+wpM92BXF0oPVm2R7lRO9o6762PFgli7tiurAQiopdoBmgSyGbd2yVH5sCZjFxLRG
UVM1iFIolJcK9V33PXCbH/zlxm6HXM2SQgqGAKSX2XsnHYO7ASStc8Yne3d9Gbz7TA48s6BY0bTg
/ciWuKj1LhFFCAXlj60w05uDBXPj1wku5GXOdoKAqubPMYDZh+u//K9M/js73Swi9mnRzgyOp3GQ
iPm33atARnS56GSlvaJ7aBn5r4urgiJiLZ8wLUFVuRF10yxWzjSAHDVIeNixPmOHJPGW88zzEWp+
Y3KXop5CQo+CSl97XhcF4AB+yQd/qo4lSrD3rq3VDp6cBGTqej7ZkH7Z5zl170ox+j8SN0le3U4m
n2CZByPYmvIbXXZVmCKNd3L0VEctcYYd3mZBGkq8actoqpgXdbpJwCNEevVriZzfaZBZ82QVSp5a
6OiDBdWU0BpqoDyrUSvp+vYZ1fh03ypvPvdek3zVjpY3CC9FpAIwXdo8yG67lpAd5YF1YgAf/EZx
dzjwqoSIJqpKfxa/zZMoII06+k3bnjzYkd/x1ssfkosvVFtMzo/JK10VOlWynMsy6+YQZiuqDUct
6s/X53Ll1jE9UAJokQewZYRsDcy6QvCOikgU4HEvRQ75EC42nhRri904UuVsS5vBHicmDlJ+XKop
LCu9QddZ64N5oC4NIqYBjS9QHE7mZ6hVHMU8RuP06/ogrf1640wt7QxeAbA5icccaG3Qz4fbNvOm
jafQ+/fmP9XbPLEbAtCCHXfwQN0NMB/ZAylJD2kX8Dh1ZQ0vsEI++3M19KGAyNTvj/Tqn7Ju5jAP
FNuMxX2Bl1aJIm3UWlAb+FjrxgnqOLVFnXHq4rKkKSzG1FO3qXTzPiYm+KcGy4mTtqWCRQiwHnov
IZP0KOSwPNLMzr5y4Ca+F7Ad349BVj2Ws+VFJGv1PfHz+gS0+gJ6oPRYmCNTiV9m0XgJEMqxeSL3
0m7ljtuJe0rGjt37GnQimc3DDnBqiuFPNmUG3o8y/im7qDnFi5ph2hf2qUIinXVfF0CUro/++1uC
myKWHWDsIAJhW1ci+46LHsi9Kgl5Xd1mzRZTe+0b5rZDfNmBkIEYTKccJQBXRkTO4+dkboN9zQh0
aa93ZmWDmJqWy2g3vIVCc5w34pwqYLmKHKdiYEUTc+wQHoMnv7O+W8O0kSq4PC/+vd/+KcLPnC1c
lnwAniLtLsU8ILpg8hh6sHERZa0AKoPAPuL13fUOriwF0wClgm6HhNEFmAcp4K150N/nicijQnQb
Ir5rHzDC5QxibxChnudYdNawY4NPIykT/ppDu2YLqLb2DeOIhwhOS3xYRsdB/onNS8SDk6e36HFr
M2KstbShTSP1mJwzCv0uloYpu6fDnmNmdP9LqA/dhtz0QqEt5AWl3xfQfISFfOWGBEabVV7uunKr
8LIyTGal3oOvRann0T+7CEuYvLXKezJu3FNrO/Iyem+edzTncP9BvQto1z7Os4uRpN5xt+kjt56j
D61VszJfCcdPXQuqd3PfwDqJxx3vo2T2PpTW+ac+34GlUQVihqhe8uJCscJCcC/cLx/77Zc5eTM+
ecVY017E7mQb3AOa7YadZl85Ex8j93JTCbkHRH32SxtSnijvHOdgeHZyPdxWEHHc0WDiG9v5fWX2
gJsFY0XtXHDf7mICEO33pZ0gwYOo3Lvnc+WU0JZo6i9L5qko96HgBO2SPdTNij0bpi2RnJVlbJaV
PT8oCHI/U1y3edSQNKLpz4IuG4tsZSGbJSgHVXexXCaqq7ofeHLZdxB2bA9smvxfAFVsHVlrn7n8
/c16AE25g/4V0iGlLIt9oUJp4XbRbcdiLPGt/OjaUBmrrupsy/JTZsewTwuzrt9zX4WB42yM1Vrz
l6D1TSdq0dcpaSr/rLR9KuDmHHpJHeyga78lkb82TM7/f2Hw7ZJx5XtnW42hKz47rYy0czcmG8t5
rQfGzZFD4UwXPgvOGCpUcer7NiDHfig3jpSV8OGvNtibAYIbrZtNFU7cJnO7yOvhFNynCeiD8EGx
TiPpiiPkX1y8UvlvWTvWRtSy1ivj0WBZk43KXh+ci3p5QeQF3/bmwQ6Gz9fPspVJMQ1L5sSuB3ey
l5gH+zZzQ4dWJ6tqX8c83woiV3pgKmnXUpU44G0al0jv7oCan09qvuhiD9myEfms9cJ4JTR1xesl
z/2zlTnfcr/rIjtArd3uvJPdtn+uD9VKgYLzy9ffrADOXYH1JZG+0aAARGQ+NpA2EyHAThaPMOPY
kNc/ddl070SOpoFJW9ljlrGL0lY+PDRC3/mL93S96bWhMvb5mM35kiqFGK6dgc9yDn7+HW4oUZOz
D06Gsc9bN+VQcECqqGxebTvbSTbdlPOdgEDIx7pgbPRx1o3bVtkc+55bhqNCdbuW8IfugTbjOYDB
1z+zNglGsGgDDcZSnfCzJxBOt8xNwShKP11vfG1TGNu6gVwU9Qdoay3BA4EUb0mCYw1Vmw+1bmJn
EryimnSc/HNffBFwUV6ArS6CrSNpZQn9A6AhoOQXGXYbcUnyifvpcu68xLntVUdgqwF33eu9uOze
d3aBiQhoE9fO2rTzz7zVNy6t/ytfGmZF9dQdRUazjWlemQkTFwBPNTIt0K2Os8pLIXCwFDup4Tel
8+WDd6up2ptXVseokyXnBmOjbVzf8BqxnHTj6l551TBjSyNFqmmxzBgndz6M3q2XuxGn92l/VwLA
RrON5+zKfjBVe3MgCOwmwGemNDk2i31fNe7rx2ba2NF+WiRN43dznEDd+EmA2HtqZCE+uRrnLBsn
7+ihcPb1+sdWLvJ/dC6Ir2VXj8E5a/NPGYO93ujfJu3yzRs7EH0Fin66yKGb2W8cuWvr2Njrcyms
cnYYIgeUaSgtcGPIJQL6JsJ6+DJ1yZbl7coMmRLBC9xzM9nmUElSVgMovvrTjOzl+qittW08CufS
T3o9o4w9OuriN2L/hGj/RpJvZQuaJkQgQrDMcbMl1oX1yjL9c87Gl2oWG5nRv6XDdw4S17i4F28e
ZV+rKU7r3Mbbn/X3pVPrn3VP+nvmN+ktlFmDnZvm7DYolvRcZ1h3tBjm23RI/F2ad9mep617uj6W
Kxv2H8MiSoDfGkGQF1037qDQ6T+xqWl/qQGgb0Vo8+BoFHZ2QdU4u+uffH+Iyd8azJvYxdO+WIJm
SW7s+XMHsM8Cx3jrQ3cZbP7+Py4a0ypfmD1DuHv6HJA5DLrfwv55/Xe/v3eIZ5wMKUTYCqtPrRtJ
/6SArbrlT8nyCDhqpNG2JPjXBse46Wu3bjxPNuk5V9/Kyg6rQt2Wk7cRYr+/c4hpORiUHRkDt7AA
YKZHkrNDam9hQFd+uBm994Q0DVM8gT9NfeeLMUXtiT7p0t2K3d9fqcSM3QtbLKIAQ/wmkbcK5Dan
BkBbyTAgU+RW1k62W8IOKxPNL39/s0BLkFiYA6eXm4z0kZUPYTpimhdwvdomrPMtFcSVyTBj+Hnh
wmmpSm5aUt/PMIlGMn/jgfh+WETMoF2M0BNNKPVvfE/TKKf5cw7wzw73/E2TdhsfWZvxS7/eDFOe
OH7b2fj9CZzs4KwXlZ4PXeGttNza8BhbWbhuSTLA329Gh36Cl/aZkfJ4fSev/XJjJ3vFxJF89S0M
Bv/esWEGf6DLI9m0W+4Naz/e2MZgPXh5J8r0rFJJD8AsuXcLKeXGJbU2vcYtbg+V0wFlmNy4g3Vk
2AOD+9iU434g9sbcrnzBjNr7Ek5HC0LqmxT6iVT+CIp+V9B7LKTrM7Cymc24PReCsbp1k5teQrzN
kb/A5H4A8PXOseojTcaXwtlCVax1xdjNLPVB0XaZfwOnhzN8EeBYmX7SU/DEFDlc783KejLjdpcs
HglsJ7mBqj08tpZwuTgYYl6uN7+ymMyYvQ06f3EB3zz7I9X7nicCiLrmY4g6YobsU86b0kVu6lyT
FBz/Juv1Ac/m37M/2bc5o1vl05V5MKEzVgvJjVIm2BJWR8Ddnxf5gjQGO7rKrm9tXWfj/vp4rXzJ
fB1U1QzpBN2mZ9bddB282F5yXcLZZ6M4/zeG/TeGI6b4HXwpfM5gxXL+9u3hxto/3OF1cHSP8Rgm
URXOEXZM1IRxEv1mIXRtQzdSxyxCWmYnQjDFQrVTO/sMxcWvQL4fu9u5CduwjT5bO+Dzw9/XB2El
RUTMt0XrWw7MfBJxbrMiOOdzo1D4Sbv0AOl7fU4IYciyzbkNDBPLdcjHTsrQW3L+wSPEOKSaRUNF
RGCUYJXm1z+5/XgpN3vzVgFt5ZY2Xxj+qLoRCc70XA3daWwHKOgMxeNsLwc2JHcACm/x/NY+dDnD
3txzwVi4bKRWfk4Hj6gwceR8YyfwgYYisk/PrU8FTBRG7+X6xK3sdlNNrZsTAoaNSs/NMD6CYXvW
Wb0lHr3Stvm6sVLQfgqp0/PI0k+ksvZTMW68LFdOdPNhk3AETXnuiXOirP5QE15GaTWEXpUOh95u
vL3jT1G+wCjs+jCtnLnmw6VFOi8QEst7CLx9Ll7tjJ4Bmt04QlbeacRUgxz6YISRG5pffH/PQQgs
B+8/O1Ui6moXStu5d/AULHs7wo+yQRa29Ksfk+v8riWU6atEfrvezbUZM6KgmnZFm2mImHeFB4Q/
eBmOtdHHtXVtREGTLWZYbnQCi0FDXrEKW8j1Mzh4ugvbWXlwut6DtYkyQqElGKuupKVArYWch2l8
IkL9BxD6RvMr8FDk+f5/e7Z6IdSWPhaehCB++T0v6a1fDFFeCezV4nvVP4NhF4L9FIEduLfcIeaw
5f1Q50zxSC6UP2QwizqPDVTr1Cst2U2RbhGFVibfVIv0cqtWBbPFWdbzf3Ynd5Yrfl7/4St3pHNZ
FG8OtZmUPjwG8uLcO6N/sFiRRUlp0YdMZQ4Q6Ymzschs531V5YCY+o0eDGYKxRbnjIsmeA3UNH8i
4yg+lXTkSwR8XvXLs3kqQ9q5eR9BD96/oUGjZZS7pB0OVk1scYKRVfelAfsLmt5gqO2cKVueytRh
C6Q6kCxRKS1uAEBqb/3Jt1VYIbQYcOF56rOQilth5XnVr4oW/X4qvZKHC7i1p6nRyTHL6fKz6tvq
oap93CPKFvXBDdpMRX2wNDunS7JxB8DJpCJNna+90+b7Cn4nX0Yn1bvM1d2BsosWlOI0quusP6q+
0ZHnU+D3S8cLgymXh0VS/7fXDWSPq7nezcwadeh4ibhVkCKIA6SGDn05piqSs3SidhjpDbDt+nlp
q+pY1GkeLkMtIz+Bb4HwnfqXzNrqNpUL+a5TKAgPziifoMxbAjXKU0g3evBP94LKPqJ2T8Hrbe39
Emgwq/J82NdtNdqRB0PjPfLBfIF9skoeaFH/j7MrWZJT17ZfRAQgkGAKZF99lavxhLCPbSSEEJ1A
4uvfyjM6L6/TFeGhm0gyhbS1m9WUdU5KWoEoaSpzOyR990ApwwbppyX9Gc1BCOyV90v3Hgx5Rjxi
iBKkLpOJ7nwOPPzazTM8ZFdMpMBjpG9lUpN/MHK1c16GjX1I1nD+qVHJH02TusNAeiDGuU1nDPz5
sMPEmh+iKOZ3sqsgjOvr2eQyjrsqX5xTjyVLZB56I30SFn1RSdruaxTrdlsGFXu3i5magvm1LFjf
qn0NQcPvacLZlNWwkBoyAA8JKQIZtJmcYn/j0y7McQhUn3lLpx5D2sKccorbgi4ScvvwQxrxl67D
Je/PMN905Wq+gDBtvmikrMVAXHPANh2B6gg0jCXUFKwQHOvd49TW6gFOR/yHkNQ/+DpdkBqWesm9
iY9BEU2Cz/mKTf0u3Nlx0UG5D9JWAb0PmtIecG2Ox8STzV286Ilm3LTYMQweujeVEpjwEZiJd5la
fI7ie9Lm2zjOesfTOu2zgI4BbiU31veYv4gXV/WyQF+ml1nCsaYZ0osBp20BpiINmyhr6bDclimP
eQYD+YhvQIhXZFNavriNRW2Ghk4SAfo8SrZnnTYvq2wsPLjXdRNX0/BzWPwFRo4Dli1LdVwB/6tJ
BuotPIcdDEDwb/5cbkXJyk1loCvB17h+UWkCl0s4cD7UQEWO+ajaQWzRDum+TR0736VyMr8AUPVF
FiTM38aSRkeAGeJNGnQllE3W6iDLqv0qqmXe123wUY9tez/Nat5Lr4kfnfaih6EqORwnPX9PBks2
Frq4BygJ6y3HuSraqbZFJEm8n4HL2kXdGN4Lxf2D9MSch2riO0gmONBgW3oHwfndvHhQQy1VG98J
fx5+JLJdChvE5XMX+e40LmG5CcHz2eF7AjleCr2NRyVuVQjIM0iWOgdRukgn6AuT4ZiaSB8DPXlz
Fpl02pUwMTmVlLU856Od04LMgOv7qek2sx889x0k5pqylttEsGWbKLUUpZsilncQTwXsfupgHVwv
Bt5t450VwvzUQRLvq7D7BQQu2VTgtC77shf9xktCcuhttOwX1kJeDXVY8sgBp7tTgRf96ksrd97K
7aEfwt7kbmTTzQLHv58pi5fXxEFcOOI12sesW3cs7muQvEGSTxsnj42GDWzrL8Ft2xGkgw4Sbx24
P+B3RjS8b0vZbT2Un/sYU9onEjn/JYoJvCRrBXOCqZvUu1dqtK1K4227pVk3fsUjBoB9GhfUT0TG
Id2UJeTcLiUhXGMVbL5Amq9gWjswVW/tghlE5hD+PwLR+F9Sa+UtFyHf2WQuwQSVLRRxTHhcQKS8
6xwmSvAfGTNT9l6RGFdtp8rvNiACybvOa/u8H1m0wRsW711S+0D5EwNFCNPfrDHcUzNZW5pPySAK
Z0JarF0HwfJpFLeG+Ig9fhmQxzlM3Z5K3u+gowWSdsfWgzfJujABMKCuIvobngl6age6AbzOm/hr
yj35iKEvw7Zx1sEysq9fomaEDT3lesxhgusdE3jNPOs66A+QwKi2qvTlNqYVy8G8Sl+rOVJPPcLG
owdvHtj2jumWUevdOmhcnMS4eJmFzyumv4xNbzMHhCG3wtR5ELHxH8dC7xjEdfIGcSy1jUxdvS1L
U2c29qONrWx9O1KgZwLJNPAnc723/jp/SZtFYfbH6bH1dP+zJJ24CyMtPtBIlUdvXkJco1Wwc0hy
DqB3k6xc4BIcYd6yH9Oz/3jvWXPLl1rtEs+Pv5K+nqat1znbZ3Hnl7dTYsxXJGDdLllqT0OSq2Q/
a8GGvSBrmqsmqO+sbAfY43VUPwZ2Su8GvYK40+nq1U944O2HZkqerIW/erOy+KuJ5vV1URIhVNg+
V5ymr6GIIBYifL4shegZSsGwqd/ZWUGgjKFVEBKoG6SwUdhI6HLBttuLD8YjfFdyDwKdno38bUrl
WixJ+AOWw30+qPMgIUn7I11H759ywFW3MLcumR0FLMCoUVtWia6g7YQ+t6eTfOQdQn4Hv0I4RIXP
q6fJtq3sdJQaDpwV9JHeooYkR+Wr6QA/orpw4E1tYxYOuwjQszwJVb+tdb1uQNQc71eLtUwWM+Tt
oPUtKBjWbPkYywcRh12RIEYf3cTJycDNfoPLD7pnDZmRHvSzMyvkUOYuS3kZ3DhcVJtFAMmBt4se
eQmVzJOGeFoL8Ujq7jEDRHQkdMnPKcmTrZKpKE0KoLMdQD1MRqofogSct5ZAd0RyWf/SXgnaXcCH
U1gRLMpAu1vg3km+TkFQZkmixB0MCVPQI+gyhv8oMa67pO7sjo4wH3G8p/fwvjVYumTcD9PADnDq
aRBgqnkPCFDSFAObgx+mkuM9pK1xOsMlSjfe6Fpc55BA6ePpHBdi2WxG9FH8PPAbmF75lG2RctRP
bOaqATNo0NEWxdlYuFDoTXhWg1tL3D3KQlU50zG3p84JaJ/MSTctxRQv3fscydbPSoQvnslYEzjB
Is+M4wEhdl0mXJtQoVp/lAbm1grQQWC8OgjQLFGNu3VMartpGiHuMGOV3SYpA7VDkjWorNa0F9nk
uSU9dRFo1wb1aoOh7sT7OG9Gmeybrq00FPugbVMoORO7LQW6AdsOBrUgyWjDq2KlKsxLyeSO2Bmi
Tz1NvwnI2P5AZ00XTHpeoUJiHtEhBsri3HLRq99NkEhw4b1GwXJLogpqeqye38JpCvD+gtU1sCmV
/p3AtolgyUz1e1svyXPgw3etDZvhpaon7bAKwPlKx0SBjLJ/wJdmJ4OxVVsgVWavfujB1LxrZ/F+
nnH4BY09tUmhDnhwbFjvE9iD/4yMD8laGXTBz8nM9M6Vsz7/fuPdBKRGkj7UUdBn0TjGuElh2JTV
bNW72Pn82MPEfQPrdX+XwuLyxFIwzjgCYjEpyY/IhlEpp3DOzDA91/eUApqa1wEk6rMxWiwsN/lK
fnZqkjeNkC8pqaJCV0Fw72FYjfOQdDE2vIm+VHwJJRwa5hk5YGOiwgfg7d4mxAOxHMUEfGQhINw5
Vm/EkERfpiFA78Ecgcf19/3kpe+eqiA51fX1+ljZjr03PbW5HzCyA2oEvDDdiifWT/rkp9x+xKia
NPoxCqrBcJr8oGgqt7C0cOsP5EZ2znzUA18jubQf1qtrmkEATd17DSE3/hS4JzUucI2Lg/BpiYR/
5Cqu+0LS0uEbcWTPkaA0HxPpwe20r+/InOA1DXZPYr5jZNRQx/WSuzSV4w6G1pj74syRp3piVYEx
z/TUAyhwy5p5fcNmiDYwPu+2BMZC+9X07ohCixbIqts86YZx20EEZTOiZrsxdiyLyDr2uszGPTSJ
9B8wO5oPTbpAdN+AZe21UueoNsOjx0R1p0PVFAraCfmAgiJP9ZkmBM+PrVp9Aq1SMGf2FUL9l2Fp
qjupVvUkK5BKQxsBFZJWZoPwC3eQFn3bFWOSV8hCgXDD6vIkqUnfh0FWxzSmaYH8oj+mUT08kmZe
dnqm5bFOdVQASmngG9WvBw6h5Q/GvfEZJn5hfUbRqv20ojAeu8DuUhiDfmeAHvm5n4YTy5NRDy8g
yy0nEobzPfIhmmYQDDBBFrlxymF8228bSvp8doOXZL7HkN9aLikouZ2ZdxB7VPdt3QQ3Xpf4PVpy
KrhPlnPGiPPzGlsebSEiOv4ztaT6bqYW9YAxTr92iahgpVeD2EO4ZWaDTcFvrD/oe2FBQwLEuUTu
GaDfsylnkSwo7c8VbjD3fAeDIb4T6Wxd4VtA/NpetPi/xHyvq06/UhN2yNkSg3SuDcRQIwNrubcZ
UJj9UDDVe4pU29S7kam1R2qjySv23/pqWaxh/psOtswxNT+DYRNT5r0HV9phhi4wtP+Hg01jCEXg
N+48i/8Ymmmps3leNdBczB36tloQAFTq3Yyuc4VLYI6SVmX3pjoYqoesH5CYRP5wdC0ECHNcT/rb
3AQBwDlJlwtadqeQ0XgDS4NhzCYK2lYTrcEDgHQkN+dWIWwlPcwYxXxvazFAvoe08K4Z+vVbqU19
y6Y62vsiie79IEi+jYieGL8Yc9cs89RB0WfR2xRqfDQb3Ir8IlFwuC9UQGY0vas6QNoH4HcuDfO+
g1ln9XaBuBbUl0rcy6FYMZdlLd5RblK7fqVNYl02B8OMUcC4yhwih4mf+VBEhcMc1XcWZUUO053m
MFc9rGNoJ48L4f5u1rXadzJy3zAlSjIUbCoE/gZ+lRG4nttkbtTegDT7D7GEAaKoO3aqhqDZxFZW
hYUoyHYwQbojCAJbgPnde2mRBiFONmNWpX1400AdaiMCtKkzkKDp3q9WiiuyHsd7pK065wDvFlCJ
x7pyJh9aCqY8ihLuhTkZS/KNY5fmyGt1DtOQ8lBHrD80HuZnGbx9+E1TNvM+kKLZN35onojr7REi
2xB+WyFbki8RxCp8Td/B+tE7psZ6S+CRULA0JDDTJEGZ+54aDxBQgRrsJGX0HNZ9gN08i21bVsMD
FL3EzheNeK1jaOqAJFvvdVWZV3izV7liiNLaoQU1zRPbzMvijp1vGyAL4kgUKBDFTdWFyRZFd1+o
eorBpp+6XxALAaFj5qXYSlOCIAY1LZoD+ybRI5ihPthBlek2GoX/aLuZ3AmDqJjzxvUfMThdZ6cv
kiHN5SofxAz3n8bMhRJhujEo3A8pLsfjGXR/GMQoC5GcBQJQT21NmurvxiSLzpSo2UtfxgSKOUv0
hdWsRVMABt3DqKF4pwDZbSOz/ozKdvZyv1PDjUq8ao/0KtymxpN7nG5bdBaShqDjmjcuBX1uobKL
HKmGvzcG2vAwB/P4JCbL7+qR0RyzW/Yc904f0J9K3qBi1t9RWVXHwAzikQZMf/WqJXhbYwa/OTXj
8XOfFN0QeXGG7tu6Ne05A+Y+3xATzz2qZle9skGZY+fV6guXoXoZlqj7vrLQHths5X4VHPPVOopP
ZmXBU9ygGw5Y3nBoe6f2ft3F+Wx0cEPiOLoDyY0XZDL8Pqh6EPeVRdBK++YugZsGLzRsWL/iSJd3
Dj3qQlG/1VlPBxTkKZMnRVaG89NAMKzi3Uamxu4Zyp7t3CFrbGL9k3ZNCcbQAAhla8kukiwqYAvZ
f8B3stl6gx5/yRj3bj/AVUYutUDZnphjDffOe1IPwLgbYb57sLh5bAaWnACrcXvul0jGVhehexKn
/pThvPhPaWuSe9Kglz0EjoE5kg4cNrIeewVcS+0dc/QJDPU4V4uKOlgITS3PlF21n/PalM8axdUv
wVv15KHhD2UWCi0IGXWvDEruezQpw3xRqO4kOnDbcp7GnerBFM78NIqPESSIA1SgXXmKGg2ZQ1Sq
4G3Pa39Lq6DeMai378NYYuFskj63VnWFqnDWu16h9mvaskWvd6IbWsf+l3WOhgCREW2unCmSPJBA
tve+7oKTAjH56ENQOket5x04XsuWBF267+zAj3ETo2ANHN4x+JLtgQo738KugCLnsRXMxVsP0lza
xx3U9ckm4Mh2hj5Rh3nx62yhxP/QrivzWABM1zSV+tFr5nfZtMroS9LTZNOilVNM49Q+tG6tHtCG
8uWu8TGsDsfJA1KEllBg6bsgg6yAaaH5uKyFH9dBsUBh+600ursNbO3tgPGZvLyxVZQF1cqLMEy5
u4EIAQ0z9EGajUsSf+f3Yt5BFh+Xb+8lLu+s6DY4iWsWzsn4ldC6fVss0mLbh9XXUnHzIpa0Qi/O
626NCc7hvYJtMHRWbqEbYJ5xu3HU+qw5LGjG3EDCD6ZiUvctoKrctkjM2nA/gZR2WJbKbocQje+U
pOU2TgLUgFYO3/25QfJjpjorWyVO3iLTp5J1UK+dpyrJEoAdn1s3gLpMhq7fTSkgCKakc59HNNAf
NmIt5FdwrvXUq5skaAGSRB/iAVww/uJNYX3feVF6iJkntqDTwkdRxGh8t7LFK2nbx1XCXrMfE37X
NF2w69IleBrQxn1tpfHzRIXmTXkrXrkHx0e4mc3yZ+ghlUblm+zRrRlvxhb5FTOcfKnj1T2iT22y
NkQLZy1leYtaTsAReV63zRCZ3SDL8LtMynVnzIC2q0u6gx2HskDFVT/Vc1/dVB7SUtJ7aYHL23ut
l9A+COG1W4v3zXckUbTZQr4RARISTkhZOxR6tzGMRo71EAi6QYLLvie6hEhvPBn6oXzG/IdIYYHz
NmzL12Bp+xPTkXxHD8YBc9miDtk1uAApVHmm+D12hHY4yHMa5YFM5ndYS9MXQeLBzyfb1N/Rc4y/
4fVVX+CIxqFVCVnU+zA15qwnEX2pgyjCOKDj5NWPIAjd9QNc5lviv5YrhMdkRzNKkekBl5Ho/VjP
/CQXf73lsvW2MFsPD64M1S8Qk+mplVEjilCU42FcCQaSOMdkn0pHX3QS22dtgSrAVvLeZuOrL+PY
M5lFlJLHBMYSe+qs/FH5swJTYk1W5KxjiOoGo/RmU3WDeEi7xXxEOpR7KZbgV1ylSx5DO+CTyfS1
0dp5mvef0doMOSfasrY++kl8Txy4fVOZ6gwnl2WW2M+IRtcGn5fuYuix+JNtPbSRFmKOFukkoAJh
cz/o1mIUFUzbRiXNpoRcRxbogRd1rT0khbzbO9yDGY3VZzPef5lnv4HE/KvV+5/f7OZ4wIivUsd6
9pNnb+ixlX3Kt9BijZHoiAluHKVH57caOONHz7jptYvscFu5OXwZCQ/uALhkuxobbKu7VG+dXMmG
UQVRy3aMMcKYvBOCDAaDqOhwAUcOBaxPPmRDmxsl/NgeBQ+aveur4db5pQ53dYhWUZYAagZRVVQY
AB5V44QqY0S4XCE5+RXVYIC9ifznoarHBA99gYDNFB1ZXS1y1zcx2iAc436J4SukeCCUV8f1uHcV
996EEXq3Oqn2oJx7m4REkGdZRXq0rm5vrOXsSMeyeasiSF2YALoscDSAT7ucMQuoQx83TLPcmDZI
76vYwwzFldVWUg8yqZig7XtH6kfqzaj1QVnLPW/hRYNbNK/Y6n0yvb6CALjUfkSrB01lwQH9irAz
1gDqWaVXQhkqiJZNE0KG0nWq/eRYpNj+v9siF3N6541QeRV1cyRkDKN8XStWcEOTezTj0PlLKl8U
M/rQfqZLpl8aIN6e/jzrvjaBvpR/NL2PpkkSNscqJrtuVDwLMHjDFHSrlre2Jbuq9jB99iEdjPFq
pH4E1H6C5rmCfrhUhRyTRlVlbOtjNIXz4zizD7B8yEFqEn2yrteecDHJX+JgtjD54EdPkXpPQgjv
AuwQVxu/rEv9dxDES1HHqRGWeOg4g9AKXWz4Xw97jGnXL39+QVdwDpeijjizsYsF1Uez8ioPlp4+
+RDM/IRzcW2BLuJxR4ezwQdmRAGmiZKzHIWh8D+DpV8R4fQvZRuHgKXanyd9hKGO+q4wJbmLlVU/
VdInb6pOyIHHlOSwdk7uDU/griddX4g6dNs6GIcnt7TNdkzIemAe7z5h3V05bJd6z4aFfsgZGvjh
uN66lP2SzHtZhPwZr+kW6/vFjohtC+gMuz+/wmuLfInyWUcXMIQ6TIlCKHKSKcyTdvEzWNgPxd89
4iKAVJCAg48pAohEKwN4Re8XbHS+krT5BFX9ry7hbyLUpfbjSiM0fSpeHTtS0Z8JpvU3Q5pgjlcP
c4imPnApoA0LtE9xe6Y+S3MBtZaNJ9p128KoVkBoSmAoRlZnnlI+zocZAP9PTA6vLPClcCSBeUTl
9QrwWZRdy9hmkf7gnwlkX/vwixiCXljTIItojujfqkxQuJyYaA1vZZp+5nx75YxfikECeGqNgpvX
AU2FewxETrrvH/68Ma599PlX/Sf5WLywS7oOJ7BH19qRB/2Z1cA1DO2/6MD/fLJhHAZszdgeFaS2
tzpul2M0a8zK42F6pAY9k8wsMGhYLVKusRmjo2RN8DeBPUkvt2PNuwXtiTA8NtxtxgVjtLQe0AVi
n9z+v0Vs4vPPf/+fH9f2MpV2hAgszIVsh6Ze1Dbze7lAbaXXY1sEzXkq4Bo4nP75Pf1+OZP4MmPV
kSKKAF9+E4ZT+lFGFTqDaG2/mMbNuJOlDxmcJPHSrxNw4kibh2XJI2uDX39+Pv1dBoLHXwAeuSi1
ZEmPxwOn8E+TaLb3gGYqWNPxu4iXn4FHz6fmf+IInnMRC6VBeliZcb7p3PK9bOxToxSAMJX7WMCo
CFjb/E1ExIMuI2JL3CKg5XWzBIPIhrGdNiF0P/aU1eMnj/g9EDaJL3MnQB14VQa9val05NYNdK2j
Z2iZIDb4yfolTfl8p1EYn5yog3eNRf8VBJG7MZjZJ1mjW/8pAcQP7zWIkdr9+UVeWeDLpAqj/qoS
JeyGoCnFswkbqmVlmLVeBfJi89Zx+onqfnB+Zb95lZd5TzWGdogwBD91ndmrOsTQqoPIAi0mBH7I
2d5hbLBr3KGpflXh9Bmk9dpTLwKamwbJB/QPT4BRow9OD1Boz4K1BIYROawP4dMOEosAn43sPoni
T8LoFRcHqFj//4Dgm14Cqin5ybIWUmSB4kG5R54S+IXmXo+KJ+6LBQNEUUixDoD6NDT6qCAc/6Ma
a2hlglso5r3wveWoURN9EFfN06af6XKXCPuZduFvjzGGcRdfswQmydd+lBzj9Y3DMiseKHqq8IgV
6pO79toTLkDXhjI8I+zqk2u7QzNFLyL2oPFI6YNGb/+TjOm3mxg/4yIazUMK4XVZQWwu1NnQ3hLT
bgdx26NtkiY//3xQfn+v0+giEom28yjmjwRq1uudG84mLM33gISfHI/f3iD4CRfxB5ZBywCwkzsx
jzUPNFzSEHCGkkCWb52K2m/k61C28ZtoFvKZs9DvM1t6ibieGV/R6J/FCY34G4jlSsDDinVaciIe
QyW+1KlXZpDK+Ex648peuMRg1w1tKzRxIGqLba8B5mm7Z2C9oOrymXrytV903iD/uYcX1q+BmtIa
iJmF1LA77uw7jhegp86buqxMJLsFqdadvLjtv4exmz4pjM4H5n+CG3B/55/8nwdXzPfrAX7LmEPU
R2hSHSs7vvzVxrvEfNcrgEISw8UTtel+ttOBlNALC8gn+g/XXsr/hICojJYJ+k1jC/WCbgfcRh4k
79X4SaZy5dxcJirVOnSYdFN2hKnNQ8+BB8FYKYiCzwL8+Yz/buUvzr62wVDPoWix8va+kvxOgCXj
dd092qFbHXovlQH2w2KwUKKYyI3Xfwxm+mTxrgSey/QEytlDODK5nsph5g8ymrrDGLbxdooFjHRD
vLCxRcvqzxvhSpcSE5D/v8kiw9agPgMrATkgu6RapsNUQw3LaxRgwkGb3E7NOBa+gyDFkHqk8AFQ
QON7xoRGgPhUwdbhMyLl7xPQlF4mM2ECwDSIv9ADiuGkYsRJKr981xGNANtvlyylXbmjfThsjJJh
Aeeb+JNXfiVUXqYspSvBIQAw62TT+8SSrLavxE+zuV6O8/i9aj8jpFw5Gf9jCeLpaTYt6ATDzJrM
iSDOCYZEGU37Uy/U45/f6rWnXEQOvQRJSiaI+pD+cfZ/AGuYkRpQ7c/EBK59/kUCRKHFRwbRQd+F
gsTjYZ3AqSEAj7Terz//giux7zLX4XEJDCs3yVFU7j5l0Fs1nzmeXXvVF9nDhB5mywxbTrIJ1w86
a/EIdX+/8JIheV+9sf2GMeJ8pOEKLPiff8219bqIJ6MHl2Vdh8lx8IHoca/p+KsbXQYo3CcPuBIz
Lg2+ghLgFChxQm9sicY8CpftMAZDXhKxrT0m8zIt7fbPv+Xa8l0EjLjvpzACdB4GhW9ytfcUU+w1
sjmD6DKaCLkCc+LPT/q3RfebMHxZYfsITYDEYhtD2RceV8baXNTO5igF1TYB4GYXgceIQQIKC/CT
2xNdIyA0egAll7k2+9ALmncLLDAgKAsgRv5qNq6JUmBpaHszLCLdNLM372agRnLk8/WGt9y8/fnb
X9nBl+X7qCOMWmfsYAhGP/dj91I2/K9c4FMAKf5/0F6g4pAwC4UdhaFqpiBqP4vg4Nct+2Q//esu
+LulP+/k/+QeAPgwxqRyJ8AO4g+gcRBBRo8+SrUAwNMBs1aDa3EfR6hkh7ori2pl9+sMWU5mV4uz
FM+blIpgVxsb59TA4R1t8H4Tz7EsAiOqewIaxLdZlfgHSIVsYgFOVQmu7lcNldPDSjFpquOz4r/W
Lawjz5jWAQTlegYQCI73gM4BanWkLRhNngbb3vUy2VTjMD5iQA4XDdF1R+pxlhFQkADuAvtwRP96
h/+RfiEePwupTXQ/CA4cWhxP7SbikL7nCnVWBishnoWAja9I9gF+hp1Eo9w/JQ2Wr23p2x8dCwCb
5aUHsA/xzWZpJc19EJg+owJfSXEujVNaeDKHDuyvUzwu4P6cwbst+EGfBYxru/P89/95v+ced6k8
PZwiQB+hMhYJd9NzJZ//bvNfxNiI4K0zvtBjIKu7Nm3eOJiSn+zNa1/9IpgCBj3ImVfhyUv6aTvC
xhT6ik58kn1dGUbRf1sN/1kZn/EA8JNEnxLd3CrpH0w9HeulPxhTn1aausyBeZU554MbkuzHPh0K
EAb/KrqC6v//34uCRj5fQc47AcZ19LXT+2kCwh2UoruQEiCRV+8WmNFo93fv6SKYi7gLEuoWdvRa
gOEdBdWlbz5JQq7s4EtBCTBYBJCRxJ0mQFRFMOcjBX7gL5UdL81YpjKqoaaPIS4AdeIW8sNLXsMU
fdeqGHCVuNXFn1fo2q+4eCG8BD69LaHkCcWqCYVe+VZ5H3/+6CtZwaUfi9cCkAmBTVza6wBmzXde
kQIgiNzE4i+//EWeBvi/STzr4xj2CVCszWtdejs3y08mMldO4v+4skx06FiMynckw7YHvNM24sef
1+basl8EEF/BxaQbqTst5YNp7tLoXbTvf/7oK/W8fxE/GsjmwHMBRrQ68gvMszcd8OYx2RPUdjVJ
N+7MsAye/vywa7/josMj5zmOWoUaHtDCjGIeMQsQauzPP386aMWIC7+5p/2LA4wg7uIgwYQA8LIB
v0KsO7v6rStgxuP9PBOrn4ExGykIIWHVAh57tn1bg+HQzLL7mkYrPxFxWO0a7lTcfF1VGt6OzCNA
tofAUpegQpxEC/nvDIRKZsHBjUWwgTDWZDMK7keXVT3Rd1R79kaXfrVbMOz5SH0TFnEg5YukotrS
dKy2AnYf23qR1SYBxxnEjB48ITAdQHhFNY/vEpcqByDTvpSe1527YB9rM02vBKoNbT4kZaQACl/W
X32bihs7CP+uBDQkjxLg1Z3xmxsTRd12rNCLRVtY7lEc6p0kVfAxaAIcONhkYDV59Z5ONcxv3PBP
oAAqgTxzuCPhOoITF/6Qa6SzJhh1Bvy5PJjW+2pYZB9nzeyWYOM8ww/4rZx7MCA82f7SgBXnQHfq
DUHD8J5ogT8rt6pT6TT8LwwWcayQFjvuvG+kwfjRMOlAGdHAm6YpyEi09Dch4w6ch05tzOQnebPy
5dk04VdYQqQHF7LxNgIdZe97VIEuYdrD8H+cnddu3NgSRb+IAMNhemXoqCxZwS+EbNnMOfPr72o/
eXjdakAvg8EM0BQPT6hTVXttOlncbO4IxmJ5doGVza5S5R+RntHJreDbEg4mMrpwSf1W61AOyctM
CyQ1Hpwy1OKQ1WYJ8bNoyczaQzvTN7rM9m00lxmUiZZOu6pN7E2eaJqDeqZAXjMKqj3Zu8BFytP0
ViBfHjOhuvrJHCOrRLOLynp+QccNTWTQ9D3qS+g6Fd6xUjcCPUaQnW8WmQ1aQISj94eA6xZmX4wc
tA5uh2xSNmODBdpSZfkN6vbXzhznPT2RxTNKU2VTjmn7gMx93Fa1OVYO8f30I6X3s0VuaGmOJUTv
E7alyKKz5Xsijb+1DPGafpLv8WkwAcK0SfMNk/A0tjAxDZZm8gc04xshoB7Vlt7SsC5N5l1Y98mN
XA0Vyg8dczwdg1JGItJ/VKKd2LDTID9Wkj685TGec2ViEg+WrbIrk+YVJCCmS1UZ3IlRUYvtokXj
7Yww0gur04BPHbNkyNqrEV/SjURnrGvJQesCl7S+DTEd+0PADd7Rk7lJb8Yl6e4iK8/extAa9ym4
G1T9vdqCB5jo+C9ji2JH+27o9Ru9cwVsjTJwiw7jp2DEIxEun7LNKEhYrhTgxlaqbUSM2ws79xCj
K08d86dwomkyH+KY5L2LGCcbPWUZHpJabzZGmDdezwL1KvOx6hVpazdBQsBQ5tm9FeJlLGdlxekS
P+WV3I1Oh2wk9Qubw40pm9AZihkw9ADzLi3Hl0U1FsOzoja8XfIKX3s8/PiYiwHPDystTb8Sdh15
bSvyCNl32Ofu5/vlv3dL3V7dajqydgIGgAWEuFedMmyBe6pgj/VLRJBzDzj997+Cx1GYqLDp7SN4
7N/TAlNnS6VHt1AvxGvnfv90Ev/1+zOkll7Eko7eCqBJoY/2LbXa4TbRlelLh7pur07efJqNOlzG
5Ih20fzZBeGCnq6buy+FJLq9On1jWbHqCRLDsRap6ge5EJsuNmNyFtpXH7E6c/vCqNCymjrtSqZT
m3hnDj/ol/7iC6xOXFsvrSnLdXHIyH1FwVsc9U4lXr40QddeLUtV47JupcFBmK1BjzEfHFPLKHAH
wA+/P3/GKXL9/5BBt06Jnb/mkFaEpzZ5kgeqvoxHA1raoZ3TyZkRXjptTjul0ZfyhRLUmYeZpyDs
r4fR7l+Glm7yQmiWD2pZPQZk190eVZYfyiMNw5e+y7/zUrq9etISFf1QJA2ZVclQvGSyXhNptuk7
jg8qElWIXbtUvtSzdua17NUYDs3Sy6o+WIcwHd1y+I7qxSvsx6Fu2VYvVSDPLPa18Y1td7JgoFD2
085XKNNEPr79iafd09cmwmo3JA7pAqklxwMB3twAbMjQGofJY5nlyyGnu2WHpHDeff6wf5fqbd1a
bY2toUUZMsP4qJtWsAV4oxL/oGuTLBzj8eWObSfJxvibvTTIFrV22DLvbW9omvFCLH5mhqy9cubJ
XkRj9yeQ/rvdPaqtBThGJU3FuZ6F90UrnM/f9dyDVluoGmYibyZOXzWwkGb1BcnLVn6fx8rrlhDL
YP1b3rXBhaedmyarHbVk4geTBliglmQgBTrnsmSHdOVHSu1//kKn4+VfW8ZqRyXTR8cBbq4IdBWv
b7O9NV3yafz3JVi3Vtuplk9JFJSMFeryh1lSr4VE34hZvCRK9KVqIdPrv3tQMuUJTVNacFA77UoN
lZ3WWsjYlwvdCGcGZ20dxDUgjo2Gfgd7ifxQbe6N5mt1FlRy//3LyUaTXhoU+2AtFOMy5OCy4Rry
TZhcyHad+9tXi1LYYTXVlmwdqkr49hx/mG2hXJiXZzpv9TVI3FJbRc+4dh0UCoeuKUnqjR6mmqfN
eeotifle96K50hu983DWDdwWprOT10L90+W+LQM12KWihhpiTLL3+Uw+M93WAPJ4KJS6Pn2sWMOj
cQoOKIrfw2i+6XBuvfCMMwtyDSLP21PhotLMw1Bz5cqqGNPrLn9p5epCY8C/MxiYZq6mRajBjmpi
62BFy1M9ppVXjtVNH8WbMBxuwgGH6rmYH1M1/fn5qJ1JiuprMHlPR57SLjxxQmS7QSi+ybN4W4b6
KwralurlgAl7f51Y4y09J/ssne6iILjkmnVmQNfscqMHDFUjoj9UnaE7RVTZmwyXebdWpkvf7MyB
vqaX253BWija8qgAu9Um6yFfrO9SI/lwbr7nClCIz0fyzPxbs8tbDQZZNmScQW1XO+PUPZmpTn2r
PnLR0i485NzLrLYNSzJneS7t6mh3J3mqmJsPkrGmVyla/Iyh6HCNA130+vkbKfKf7/CP42GNM09q
2VTyfgzxk50ycAR2WczbCsEX+mi6J/p9CezrJe/73HZKpUExZqZB8Up3ZHeHUm64DgulO/KJk4cS
y4VtmXfznuhUfl56Xf4d8w2eKrvKnoGjY1jKbqAi1AEw+gwYcbZw7pLT+8KyWxfjtvSmNEXeOVGI
FlE1u94PqlJsyVUV133wJIl3XS2vqqHwhxIV1PT95BQdVstBLMkevzFf07jc41dZZN86E6SOUXrF
8GsKa+b7obEVV6NdskGkBx/j2qp4nOpKEWAE6kaF1SCU/2kj/0/7VxMDemmKt3gq+4uleKWKrKpO
5m2Yike4Cj/TIgFs8GNIBNH3bZDsg+ENXb1Toc43k/SoW8iHETVn8LQ0Ekm14kdj6OjqT5rSfONU
zuys2kH7vZ1RQNtTSPAOUAAmgLZJOutWHd9kTToOqoKeNto3oe2bUfOt1eatSaxlABfLGwk9FTwz
aYSLOj/RcvFomS9Fiim27EXTa5JV15IZbeLc2nRRyIuO1SO1sk2aorzSynwzpG/QNVw9ebPo9tdn
Ohv6bPm5lNq9uYzoE0ewNvrBjLM7IAIPHXyqDc4tyLGmTT8820rpST22QzFplXqgGUJOtqJ4l8lE
ZQWcpyDl9IALcl/TV88VGPaYjrn84pfTdSreQ6gu6FFgL+0m9aimNLlFhyKT/EW7aWaSntMdlAen
Md5kwHvIFIEMAliYSCeBD8EkbzvVtmPV5n7B3TPthZudhijdmAjRxhQ9o+kFke3M0nJVm/UOtYGf
5KGHM7hbGsGmouo5WL0bjfE2BtSIUtlt+mKbmjFq8/nQaL9jTY6c4Lmu3qvkqppCt4u8Kj0WJUDH
G1rSr+cffeYoL9NIcVp24htyP+KgXiu7SnsG26TzJzuLaknuADZI+VDG5LfS9MdgeSpxrgskMBcA
iiSgkAeyo2iWEclLtS9rL+DOVd0Nnpv4Rk/8KtjVt1GxVaqryT6AAqiejGKXP8QJFpUeBWp+ntdT
VMfci/pmSjwzcivpsYsORr2FQw2TcHmUIn8q7mfReSSiAhBm9U2huvV4X0LEaSFuyn5fox/GCH4h
xdk+my8mpuQslLhIvcS0NmJL886ziXeDiG5Mo/GU155/RvptBMFgZ9nP6rSbD7rwkl53GuBA4mX+
LYXTq9xO3zudmZElALPraa/FKL9NhfmYwzG7R77uzljAB4UGLZcVCafLcJTiWR4fo+U6uFUAwS2F
4sN087lxbMlmFm8tHYPkUZWfJMYmWd9puelpRumiD/dZRO1yADiWm/u8fDBjx65Ot3Jvhkcl3kXP
MDmydVPIdz0gvvBRLq4WsbHNCqrNU6DdqM1tPD6awDfK286K/bxypdxpsxvQYeDhDHmb5a9TdlXi
ewY4AWBjPqkOMy6RbplP0eTatkNed4ZdIW2WnbDdaHBq0tYJ09nvHnA0y8orG037oVA2wImSugem
8mMYtgov+ZFUnvaowzlPd/J7tOwaxS/epxK3GpfmXPHe/A7YEuHXxoBIXF7FNj/429JpM3dOLt11
/UE2XkPp5gRHNe4nwK2dOzxH6OWHK7zJYXlH4SaxwN/sJeMFYakSg3ARD4bsBlgrDJZjLNdNvyuX
/Rg1JBjuwsUfqoOcezolepOFz8mO75Gc176I3dF0iidgPwoVk2Qgl5lt0QM7ZnwzZW6CTszqrixt
cgfDXyRy6KqXSr6Zj3wrSBJuDN8/ml+q5Htt3Adj46FfP6AodSUS+7qR3layukeeuotylMdV6xYB
yzs/zvkvqXkqq/fWFKiCH7JJ47d/yfl11H/I04mAALBL0VwbeHE7RECjkkNmvgA/3KYDKz85KtGv
scS92Wq8QX2btN0J0JOrL1rQ+WOqOXKDDXg4A5jrPGu8Q59OGvxbB9JGWd6yuPas6rqghydTvpnW
cyeEMxQ1pY2Hscu9QDw3xXNc7zt5G+qGm9STq5cQ81KYb8GRqJO/jHTdfAtf0YGRQYsRICcs3Ywi
dbIEWZT0Iwv3UvZhRkfFjl0ZJlFl7goKOWUXuWEje3r8hGwbSpm1K3X6W/nDhXQV6Mw9RLELFQec
AJqm84weyNpVLmNk2reEoLEHhY3igBvpmAROt4WceTOr0JbeDcww0iDaBMVWA7KW5ZtaKV0DZK6e
PMCihMSxi23QIHbotxX9GFHhF7E/GLPTD60jJvkab8sTkehBg3xodXdgT70xFie4ReUaM+rdYFuQ
xoj18LAYfOZlBugo6m1rP6IHO84qcEbzkQS/26AkzVp124XDfXeCc0wo4Mf0yhzG65JjTwXBZevA
hXV7K/IaNEuinjBZDqZWj0bUgntLwgck2p7U/jbnkmbEAbrKawzV2mAT0eAXdhpJ9NbaGr3wiXsY
kshp5NdFrvczUzgTJR623ynOMul/x9ZrlIVbGXRTPTxow71u/0gqyelnk2IwviHSt260oGmGQJ1O
5rcpm67pt+a9zNEUyleBnF9pZXHUcn03Aad3SaL/lpXcDwMsC9rnrNjrsu411vC8TNJ9IILMnarb
rLiym8QL2d/gnjT5XUKcRPSgsnNNxVUJT6dRvMB6RtzmiGEWbqpAp5i32HU4na3JCKvUvUgIrixX
Hd7ChJpQ0jRQw+ZHSCy9aws6sjsTPTHT6SqDLLu0/Tagd5O7372p8pUbcZ0XEGzSvLq3szdYuV6k
aE7f/NYl9aiFHEZF5YbpdRw84/XglcGNFN/psKzU9E7j+fDGbsktOYFhuXNlbQazPqTVcKMG2Vtj
RPeMtTcOL/YCU7phfdWj36mdHy7dcR66j7StXvuu8agCUIai6Ui1NxgK8bUm35R/lUX4LZXT3WRa
fn5qLx+634BPY0hrro25cQDpZxiMYwXDApN23rO46arimrrgD22Y92mhtUQ2iOzz6VoKBsjt7YPe
tpt8BhcBvfFEACnYqJO2vE2zcSd12cbQKshBeerEjbQfWzgiZrGTdfaxPt4NNfsvYJ671qAXq4iM
n9SfND+zljcbmrEXFMbvUDfZufpBpU2Ob6dkC+gPw/wJehK2qizpGyq2wuE8lR0LOeTNIhQu4SfA
xaM51T8Cm/1CRHPM7CHc0idf7pYfiUwIkIHyolozgEABo/kSE2a6CZ0wILnmCIhEsg3VdteHYjuG
zWNlSDQfEiRwL4ja+T5ZJELZ4QZr2sFH98sBpgSToyjDHSDuD8OG0CVQeXpxEXv0dimE5oHtom3Y
Z20AjBn5eTb1fhIUnFUSFglpzSmGMAaCQ2OMGwnKjeCwSXWcrbjQ7WIRlW6at9cadvH7UpZ+TWOI
DUwKYyeMdZBRYVodI17Dk0td+Hnbal6bSs+yUnCz7UkSBlrvw3Fj1QEV7hr73hbVt3RcrkxYVEgQ
D0tjJt5YjLs+TX7KEVSSXH80rPLJ6oYj4ACnyrkMz11ieaf0viMSzu8iKzI4TsODXSkmRfFg2GqG
qV2zXJ5LUrI+7JzpUCraryik1tlEUfutacLeS8us9yS0h05oZMFrPmiqg+4CYGU6mE46DT81JbyZ
phbzvXQkCmooOeqTjGJhiFrYv7ylleRcCZI+ZQNuj1OuwOIiwpnNKXLqWb9CyXpL8manafC98hyX
lnkQG5TgbBfm9G7Psss16iOwFh8KvAsqz+vs7DgV7U2e9p6ZGFt9NF3t5ECt5Xiv1lysXUpjGxDX
bl4M5f6kXkzM+n5mzxvUYNPrGeXQaTf1mbQLITV5ZpVvRTjY7qIAVK2N5sGug+vSiH7NVrupq8pf
Sk4Do6GrqIIPD8cnOWiIQh0E9+SzxlNkFFT7FJKy20L79eKGebjUSeVMgXGV9+QxlLTnUmrZZNi7
7QxORTfnn1EPUTrq7tqledaE5dBT4cTagJhBLh60JtioffC7lphdkGN2dTv3O1saoitdqSKqQrOe
7Ro9tbye/p69WHLzRWc972CnW1fN1FRbcD4W5kqwfZOp4tLYGTnQFlGZzb1taW3v93Cujtj9CQxM
bP4YvYzeIs0On8CyaN9qSyJyoRweKg4dlgZgegEtsgHU7eoiUiAzFsa1CEgzO2Wds4mD6/sxTXb1
U5Lm8jo0BHaGnUxT5Zj0RAEZnHxJH9/nri1g5saqayoJpe4aODKdG1AusnZ6ixo9u+WgX+4sO58x
1lDbG7UPy5saSvhjNrThw5ROQf4+lG2VcGObqGSXlaG+fJ5rOJOu1FfJ4gmVjWaISj5G6tJddXac
XIM1lC7k7c6k1cSqgqRLohOJZTHXTwgT8zVIfsB6dUTPRqlyMIzKyZH1wsPO5LTEKim9QMOyOa1Q
eXSaU6k3J5DYgMDj84H6g2b4R0pm7SSTL13eTZTij2IbbOMdUJ5Ddztyn0w8UrEujYSuupmvjA0T
9VDfyrti2+/Ac/mfP//c260yUHqc6RCORH20o/dBe8fFBNDLhZz1mezW2llmmLKC4klfHwu75q4Y
u5qSlK4yBQ/1INPawXn3+UucmW1rIaOuYo2s15l8xDsCiLZxp5f2/vOfPjM+xumRf5VF9SEjCUh7
xFFa6uNcP4RKfezqC/WOMwNkrMpPodIsQSfV3TG0rVu4UPuUZMUw5bcEuvB6L5lV/uk2/8cc+9M7
/tdLBPnUzaUws2NOwWuHsl77UZSDQKNkahtzGs1vigpdyIS8p7nzQFvZrspae3QyqTGfgKrZ72Fc
qlD/KNwi250SeJwA8scCOKolX1IVnRkOsRqOIq0DkFq6fYh0bpvhj477pVl0HuJOR8Am/tIXXctF
ZdCoAFupCJvScksAghlI1d1VRnXJ1YyZ8a/BXuf8J1hRcmm1x1RvBxrqT3kBJd19/sef2fmM1b7K
br1Y4Ty1xxDirlPUXCXT5kqVq0eFol9FqhLpVUB1Qf/a7rf2LyQwxq21X3ibDGSC0HiX7x3uG5+/
zpnVtXYvnFHuZIbe9IfAtH0sbGv6TDByQ/R4YWc4k8Vf240nVhEbc1e3dGm36rHgVCRTVCTGN9Mo
yt+miSnD195ktY9O0IFhIoOdgRhUEKZIj7GkHco623zt908j+NcSTpuIwCNjq2imaVvOnRvIL6l5
yaj1zAa6ti7sVEMW+VCWtGTopJnM4a3t0wuNJee+8WpVgxLHfgMAOYFp92gG4VVdRRuqDReKuue+
sPrfgWlm25ZmTCMPbTr3rrXUA+lt+65VysdBvShlOPeU1aLGIwZ4cjmWR+o1xzEO9u1sfaj69K7k
+sOXvvBaYh4ELT3Ctgms3/qQrB6zDUwBaBb92q+vNo5Uays5pwX8OBGuww4hLVBM30ozuPAZTtHQ
P3a9tZpcqgHnWqWGHCK4qYS9GWg7Ns0n2569jkt50V94zpkzYq0ir/OhyGETFscl+x6E2r5Ir3Gc
9aT5fmqyC2e+ehqUf73M6eF/LbZ5MobBAt54CIwKRrgWOKw//VqpQ+2XLcnpyyLbza2CfQr9zHbt
9wnN6QhDbXfM1OkgLx0WVqLs72QzNRXKYGRy6co27oVYuEuReXjBU/KLlcq1+ty0wPAW7YgRZtM+
2cvkSxCxosq86mgG/3z2nJn+axX6nGhxUMvsPvDW/UKRrlLRPya69F2V6vevPWIVaKWJMOSytZdj
jY+GFTcwJ/EOqk1zR4/1JVHvGd3y/4FzgimNZ3kCah6P/UtowhyuzPZ9LuMfKW0GmKI8nQC3CjSv
SJbFhR3w3NpYbVGWngklqBHBl4n+ntDaVlAhy6sqAX6SX1H5/JFXxoWQ8sxOvtak17KFKL1qO866
4ptsniq93Rer+2sFeqrImGzHSc9vk90Rc/jaRfqxtcn3fz4HzgzUWlXeh7ZMO2CjHmr5us7vYJTv
U9PHUurUtO4N1SUj0jODtNaQJ0sVdHS1npJJ+rUoxGEOpI/PX+HM/rSWjadJRR66omdzSWp1P8wS
JihlGLzg4FpuWrPAekmq1MfPH3YmGlxDdQAxLkkQljLSS0t+bIMWOD7aAmOAp6aM+0a25kcK3e1C
5nxcUoeE/SUz6D8AvH/skWvUYGfqQaSTczyQk79fYjN5zfvE9DFSKVxJgSoN7h9fh0GpYvzLKK4W
A6DtHuynM01L7Gv6PG07YgHL6bVMO4olK3HlCUnLR0vd7dPJhrKd1OV7H0riSgWRfmGWndnM1oJN
IfeSoadIHiuK7SL7aDuchqXbdr4wBc7MrjXrTAsidSB9txz0PBgOKpgz2vzUSz3TZ9bIHzzEX2eT
imQ2VybbOGRw5VvKjYH6kooHjYs7LjaE5+HXIoY/HUZ/PSgDRKRoKUGsUo9U2Us9wzljBjsXIcH6
fP6e+RJrdkAJCbAQBbvxGL/kdIqolo5ytieDemlHOfeEVfCpBF3BvddYjrpak13E6Uyjo4NTgIjB
+uIB/GeJ/DVS+oThp1m38iEWgeLVGVDFRg+6zaL3lNgUWbmwt597mVUQGlYw/rtwlA+pEnrIX/Z2
Eu/idnAW3AQ+/yLn+sf+hER/vUvBbb5rh145FPnwAOTjSe0mfzZw9+onKNtaDD28LSuQyMPQb+xY
U+9g71teiVzuwnF55sKwhglIaUd2vw+VgxiDD5MuL72qJdLGl0zmz2zRa73/SPa0lMLQPIAbxrHr
yeDXNfRpMXWIZGi/+BarGDIj6U0UH8lH8FeOre9UdOyycSGzdm6ITjPkr6+0AF2uehpkD3Gal54d
Y/alV03qmxKGYJ/PhHOPWE22EmtDjaB3OmTVW7BUriXRQxRewuCeQYTqfwK0v94gUMeMNiwFFlMc
5sapQFS8xBg9vucaTgpeW1j1j3K08Vep+0nQ7aIl6NAWCloNJTXdvIVAqP5KVUX4dJYpLxaYwMSJ
Fzm4oK458/5rUXTTaPpUVbk4hJQmKXtlL5RRthOmgV8a37UsuoizIh2xPjqkQntRuzF25Bh2mak8
f/77ZzYLeTX/OGJ7ScZA8FhUuBSp25mDgdAak7PwwhucOYnWqmjqwa1lxkZ8xFv7KNfzhiRI4EwD
bRFLnTuzSNCVaZewp3+W5z8CDvn0of6aMUvXB0GlqsphHBM8EUy/qPWtrr9zSKGvvMLx7jaz2NcH
000XWpuou0/qM4abokEcN9ZOrX2XZPXC8j43vKfD/6+/ho4NS6V1eDokyoAFj4y9Vq2cHEFPxfTU
EtEXp+HqAFtUOZEijOEOSRdvG9afikGVJX0NXK7/n8Q6pvMxMYR20IdHyfhl6BawtO/pojgw1C7E
W+dW0monyYiIq2yk5jgmYPbdMg2LjTqoAvfeqbQuTMYzm/paXq2kAg8XbT7B66+1JbgtFPqQGogr
g3NiiXy+pv79JmKtXFLlsBqLQYyHYFnkgwXRcRso0+BnKFAvnPHnHnFabH/Nqxl3F0NbQphHZj8+
ZVEt9TRcxfS9sGP0FxIc/568Ys2u6EK8fiq1bI8iMCU/KePXCT6uMy60cETShcH69xcRawlnnc6p
FRn4QoGWEEc5RyiMmLcFd46N4jLRFKrT7/yltJCwT8P517BVDfqgKmE5cjXdjDotZugwyu6+zBO/
lV4///zn3mi15oss6yNlqmJAk/eW/ihVNT00mVOEtRN2w4WJ/O/bg1irOit8pdugLsA6BydLF/PJ
EtWFz37up1d5iMVI4BHpJKgWrEZjINUoyC/EjeeGZrXGZamOjYIu4UOav+Q1nYa/MFfgQvKBY/iF
beTcI1YZTDpAsJrs9epY249hHOPNI0HqRXUpXw2ZeWH0zySIxFrXWRk9zin4xh20OsRbh78ejE3P
ldXcNBhkO8GgHSplqDwcJK8GU7/wac6syLXUszNrI8CuMzh0uEt5lkpbeVnbk281tQTEwcy3n0/h
f5/ZYq1UHALsktMeY47BVIdH1qd8zajOMJ404dVa2BBdFRiEy5rx/vkT/52jENbpjf9amV2X8UDL
1A6tPqmLaxe6hbFxVHgpCu8t6BDNx0lNHJrO1H5WOZCvz5979kuutoSWwkMx25WKEXXw1NmiccQY
+wVxojMGM80vwTPGv1DUg5wG7Pb588eemaVr6WJSxxr5hJZSdDEsmFdj5G5btCr2c5I7pchSv8lp
pv78YWcWtLUKDmS9V6CDQi4TXXeVpzpGnpfimzM1Y2GtNot+KkQWqbxInDlm5Gc0unwLfVT+Hv0s
4Qc3aQQVd9MNVkC3y4Vd5NzsXO0iCw0pBPBTcxyRYm2aLIs8a6bvs7IbrmdxiR+egeogL6T4wno/
TYb/DyrFWtSoxiAimkovj5FIhr2Rxxa+trS1SvVoX8ijnFnaa2F1DIUMdo2mHLLEeGsgs+9iC5ZL
prWbAX+4C1PhzIuspZNRthjKUvC5FHzyloei/dn2F77KuZ8+TfW/VrA6T40kJrEcLQny2xKDiMFD
tKeHGL7o5xP5D/7wH99hrZ/UjbZX8sKgVUTNWvp3o3z+gRNo8Zxkg35E14H0V7JnsbiL9RF2cv0T
erFXxFV7JbSq3ySJJVdeNViPlaXW3/W4oq1dGpHJODqWZ16P05tnaTIgkKxqL/zVZwZmLUXri5BE
lZwpB/xh4Yy1PBIgK/h0PYouCAjPTJ61Cg3PSh0ekE5VpFkwcFq8mvypXr8D3fM/H/pzL3F68l9f
d9GtAF9TBINZQpMda+6HsQTtphHhJZH1uSesdqkGSx0T4zUWwJjSWy3yfVWlN9F0ic517vdXO1VL
M9jcngAmlHKSvWSn0UYlbHY1jGp3nw/SmY3WPD36r0HC6FRiY6IbPS2XF9zIn3Gh/NokWmtvzXDM
aBs0qd4ZRuu0ynS0NQspBN2Jn//tZ4ZnLaQdFEmuNRkMqE2zXIft+AzSZkrUC9vbuZ9fjb5sB8Ty
eE4dR2U4tKGyLSogRrURfnF8VmeCNi5mnwAEOE76w1i/Z+Wv6ZJY9tyfvoooU3WKwnoo5GMf4phr
iKDZjmY2e3aoKhfuJWein7UgNlE6u+1KfNkFrt5eCSkIycS42Ad6rBKAFNm3lANBlhXyXCK1LyQn
ziAccHP873wtgZGXWgfZqCnkHTmr/SKbD3puuFnY+DbyS9rBnKBBq4GhMGTo/sJkOPe6qxHVOa1F
PZAJVwOUcEGY38R2cR0m/WYR3S5vJYSBHOC6eimLpsjyaRv5x9Gx1rTiuJaak57zFenA9rHF6+7l
GaNMIKeR+Vaa1mQ6jHuOtZBSTZtI6tFUmJExUQsALJc5DJTsJJiGE9IUBf/TKMnhxHWxo9M69Q2r
eVzqyXBwmZeORVL2uJt26dGIyAt2ptU5o9aoXgwOw+/T6G60Ax33bCqksZn+6rPG8Cvbzq8qTDLx
ty9g13btE/y3h66W3nq8JzdBXd3pVv9hN8gmSNItYJnkxcX6Y4RdDsmhlvVXNUDPJst6xtUj8Ap1
xhXPHmgXB4rXiQXu14T6qY6ekkh5pmleghWqDfTyU0TlmHI13fgIMQN15DS+FqpQ9ku/IBqLLO4a
kj05fV9SiJnvDTuL/ViCVFek1k4MZrk1lOwhEchVhm7ZB5SX3ToYfnLhE04+zA9KDX61jAZ00vM0
bCKonHua1Odr66QJUsY58Ay4Dt4o6nAvj1HtNovYLk1zV/bmR19l2ImJ8Gef2L/HpQ8drc+/N0ra
bGPTpOlQWZqdkkOObcZy2GQZBe1WpLmrVv3s69jKu9KSHRTRHXtrMJwOk3m8/jQynyHW4bgAL/NC
dzAFLUebU1Rd2KkzCuVPjIFe+xQb8Q6Ipx9n/FsxWtdaamieWcy/csVG84LikrDzOtDJgNOLMG3w
SpEoeOSxH4VywDu3ilPSC+/VHchiBIm1hwQiQnVSPqZBsunFZPh2QSdILfEhgA3PDpS6ydNS5Orl
YqGIFVO6UQb1hPTJXlu9+lCW8SXXOgZzgU+W3AS2+oJBHVNOr/dcMx6mWY0g4w6/w4YEuiUrTN/E
eJSH7oc94BuTUQ2kSfo74s97mKG36gQmPwmy0C17GQJbm5gO7b4biL9bUWknK5LxQQv13yWmznMu
7400eoDOPODmvVwXc/loj8Pr0LelG+bh7NskDt0qzp8xEDuhVitvDvu9oho/mji5F/gt6ogzSF6p
ClTUBlVsKr0aGaAFewjlPWEkeOCCNm2tmtWNmUX7/3F2JsuR6loU/SIiRC+mQJKd+7bKE6I60woQ
CEnw9W9njXx5hYnw7F5HBUpQf87Za5M5eK6zoUdCo0XizB5uR7w5YOj2HLqzCaW4m91aRnBFBnjP
lZ2/IzNsZ2uPQX7YQ4OYm89j0Z+5YUDhJ/G9fWo8smEiJ1JYY+g0cPw2rDnY2UJ2ERHQxIrSSIBN
LI9VDXlPbXftk98NSAjVtQs1IOkOWQuJZ2Y30LZ0bXuJOldxlgHbRpuLgrZMQeRxshK6E2jEykD8
dNj8C3YeRWi1NQwzhXt2iuD71IoDgS13mAIwGMNs5reGVGDnuEgR8+o196f7pkxPGWjgCG2wWws/
Zef6QxDRfDrCD+1QtvNDZthXDlXfoc03Q0bTq2Hweii6yltU+F9D/oKSA2oBxTaOCbwCIILRPRLs
gvuhASx3gu8JV1h9ZytETlIKQWubDy9poRBw1KN1qEfomgg+NRsqyCOUSjThqPVoya0rbThbjv7F
C3YEZBL6DAq4b0j9HIppBC8it4aWCQHl215nPaqEsSh4etqjDK+IapteU9OEhlaa4BRyIg8o5HrB
UBz2c+eDoNsE8RDAHCxNoaEZioxHU2lk0Gc6qDGgqADI6xqKwLm9MWa3/FZN/aGDhOGpcdC1JANI
3YF7qKyFu0P4fV+1kHnCN/gsYYQVM8CZn7zKPAY+uRPe8EiNDjTiYjz6jqBhNmavMKppIrzb82TS
hwCYSWDnWhXJbL6tLbOKPNe9Zrb3ZjLr0ayb39rI4ZZUHeGFCgmqwOoD5svPjgECjLUOQ07R8eiW
6TfiEx6NIFEerE76WDNsKxKoezgEHmL5Ay+ANFTSBaUAGo28a2LooH6CjtmHhqgeqxmj1EeONRzG
8h3sVifEaHss67FNgFfOIIK0XmzWP4NdgEsI9b/DtPvbiMPMReB36w8KwYdev7OKVVEZFH90bvnQ
tDlF2HoTgHQyncNSQSHcmc6Fpw1QHe6nBYrUdoMGlLIpCiN2aOPGs8EglQcSIPWGKxuVlyd3cJ3D
mFKFMip9TIv8qjTblzlob0lGxrDypj/VoP8Yjvw56+HRJZDvmaI8CVr+1ND+7s0cLEWV0p01Q2qb
5fadoeofsmJvnZf94AZEZoKofTPwHYwef8tZ3IBd+irY+GTmfRN2oz6D6g0tPvyNIxN1txiPIJoa
8HgaUU0US+m/6BKOggBPn9wCOcTc0E2M7TeInab9llOsFS40MBB9WTcBtq8d7L8KaIqwrcpSn+wL
zmsyOxlVEtqpieoH6G/aMLOqNy5NB0O1ec1mwESntn+2W27EqMCpD5L3t+CCPweke8lTW4W2r/ZT
A6eHTkISTrwjuKVlgiPJN89HxTb1npVnPVcaoUfR3MAs77ttYVEVLXMjDkJhbFUQhgUoAAiF7FFZ
A1UTBJgXaLsCFkgbJmS6XQPm/nxra/5gFUQmGD3B3ihmC7eh+rdRQeWjKf6PZyDQozDCPGo/k9ck
gESbADMZFlhLQo4lAsJhapxzhZ2zaFG0mLktziG0uYOosYG8FGRtFTRnsyTYPll+hLb/ulfs3k/d
IBl4bu3yQLADCshlqBvvF7boV9tkd0AtQFunsRfnRQCsqX4d0vk5H4EbgoN3GvvSup+NnsGuq7oz
VfdrIqrZt2bbXFcdKnVGf/TPbg4dZdEhpe4DE3rH6l4cJM4ToM/a5K7qwbhgtAXGTkEu3ov+GqsZ
pN5DcWNl6qGo+LPT5dXJQIo3TG0UgFFM1Dize+gOLO0gC8ImeIN5LymlCjKI2iRnkvfZXe937VFD
pnxXqBLoha6Hs0o9Tvd1kA4PMPRywwrBzePcOCOgIcahGfRwlZethXNLJ5NBzPWfxncCCI+N0oGt
ezFG7SzaX1YOpqbKZX9tDMMEDPtFN5NV5m2nDDBOZRa8eqbxIg0133mphBxSehbfk7GdjnY+YS/1
upfRbw/EH6ek0VWQlNqyblpwPJMCAhCgQsl8FQTwZEmNBiaMw2hFuXbBrzUhi+aNR+IZvmOAHut7
wIrLqLCGF90yKLRzXCGsEhSWySjMQy5cKDZ9CnEngschwE9F1OKUrDvhXJuNax6UpH9Kyt1dP84/
+kK5ECHXOJnxIYtsYY6JX4pnj3TQg5pdmnipV+wc1C5efhRYxobyjjkcx8N0JE3U4CydpFS4ScNN
gFGLXpzanAeJMUPbbjTQOqRtVkVA6Kbx5LvuvlQT9kDpYS53YD8OhlHEQ26CzWe05luH2N6VZ0kS
OQbU/L6d1VeNp8xnd9DZAVpaYH1d073xNdgB8HbKY27R+gerg0rsq37sXk3uglfo+IBWdjJ4b1Bo
u+sdSOCVbb7XMEkIeZUC6pOOeGeWQaAOtlQEW7UyNn0nTajF5giO6TpK/fpPrrgVZY2TnUrq/XQg
V8VJBnQFWKSav+2G2LeOX/2qurQIdTvZuFdh2MHYu+8HLIoAK/CixjncMDscYSFZJ2ZZHcoireKg
1UDrOk2k+kkfhxpYD2FLK9ZTbaDyzbXhw1Xy66D0qohaDjvoCRK6oJxVWMH1Fu5fkwpTB3gSyXoz
sviENZq4/c5qvTKZh+GbGxT3HWvzSGF0Af4AWWuAY3nSCoyJ3FE//NHgsJzQdz1uPiET4s7hmAFY
oFDh15thOohHAZ9HbK+M7eq6HeHoyx8rgqtN1hrDjkLFeGW74DUOQf/gFT40kXrCZmS5v2DIBrCH
8PXF9TqHix4OJqpDKYWTGt8I639NAX6xJ50nswTZwi8Z7n8zR93SiJB8nVEduyTA3U2mf9qcwm5t
9PHva3NKhgln7xF4abg/o+28GoDMAZlgGLJ3Jkc3wasgwujWx74djJ0QICRUHKiRvB7M+xLJT1iZ
4CjLLL86+5IKEgkUeMRTqVvgViAJxk8aQmrp8j5IgQrqgLvBcC2gdZ/LIprhmXALmXQRUyyj1zrt
oHcNUOTX4mIPY3PuHhxqV6FpOf0dlusUhooK4A4sVPCXm0Cu4C/DUKZIf+uy2vGWkKRSFklYa1+R
bKx2bgsvhELq98YGfoKQXOx6z8PEHvtXnF/6vRdkLGmnLriBgKMJKYqywkKw310DBsScApGRQUSD
jJh41FzRLnQI6Mh54LzB9kDfShdEk3zGFubiBV9HWT9yxwbsotNdjLIutMTcAkQylkekVkdjAla8
cfVjSaAqr+18CAnsz9ChjophUib3WdAgqdtkTYiaC+suz7AtoQTlDoU52MZwabU0LH1Hu8LBvxAv
PEjv1Zw+2hcnGtWUT77v/vAY7n6+hCWI05D2oZktNKogn3cvwKqikz+Dum3BXCABVqqWhbQOwHYw
OPbrwM7vStsgp67yeASeGu67o/HORwSc4QWxFz6u6ion1wP0wknf9O+ajNcFqX82cG2DsLrN4tL2
ht9QPsqY4ouDDV2xmw7q2wiZavRrL1oAyDEIUbsjEsvN5M4ljhMZPYjj0umKsIGwPPRTKIfl2A23
DRwWw2yy3sa+44BANaBNdTZcuEh2GUTlCxkoBwRHAcsG0KSLalqIxQurLpOhh9VnJXCNNcCa2IP7
qSC9H41DX88a49F8QSkCfe0rVT46QD4fPE/QXUApbIRwMt0bcJIBdMvJr5nWHMd8bGAmdqyks8nw
3HiZ6UdBDxvkxuwBLO2YxiiD4KRFaOUNoXi4kQkZ0AiE9fQKRPXsz0xG+WSyi0dRDQP53s3yFui1
Vn/re8NKLHzGR3NokDvUKLppQKCAU11ZXFWk9x64UdDz0PfTnqSz+1CmoJPWLrQnwMN3730zFjMA
VwC2wLmbnXzZAMlQUic2B4FuAQLlQIfgovce6W6uRL/PGWIZMmPdaawKea5VjvjZ1PqA0Yw6iMzB
tU5lPjQw1QJen4dS0KyDSj+dzWgKlHP/efx2JQWwVOBN9WT3qkKUEsTzk6iao59VAyhT/Khs9/fn
bazEt5c6vFbAJmrCmD9NDk7CXAL14gS7rz17kT7qQABo5VSSU6vsF977WEytZst5aiWE6y6yFxwl
z7igcQBcNRLYgQmsEcAZNTZXb9j4/WtNXP7+IfbPJc0sz2zICd7eOORrjdiRtL8hov7FBi6d8p8G
praqGTwYp9FvEqhGy4PpNSXEWbrdqBdd6d+litkxGdgquDKend54K0zrl3DpxqNXEt7uIrvDsGfY
BnTXKBh2n8u6vZ2Vc1XN3Ztpe9dzN//5fBStpIbdRZoBaKVJ4MzmnwKk2lR+rPq3lBwgFg6ti8cP
aTbSDWuzbRE5zypPFryV5smCmaw2fw1/yR4IXk1bPIG1FhYxci8j+NUDonqkg7UrdxJm/KFATlTl
lg/qSgtLPAJT8CVoGTfPWf1qjW/az/duA/JIb++/1BlLJAIv0n5mLLNPvluUO1QHQ0Y1V+/wx3gy
BnkyJBYRhD+2TPlWhtgSkTCxugKoCkmUTKXNmbt0Pzos9nqcBjpNbu2pdzam4lpLly/6YSoGZEA6
NJhQ/a6dIEY5AHB2loeTDQLguxa+UjfcA0vu86+41k3ufxurAR9C1ZyLgJyCRnyURRcKiz/RCoYB
EOVvZO/XXmmxupCCWjAHzVIAMW+bjoJoI/Y6R0hDwit02KpaW2tlsQqkWgpDqbo7O9U7z78p746K
J5zT1JaQ4/JR/pHlWar20w4rcC0MQCD79jR5yFkg6g56pbvl4bvWwGLikyno+URc86RtCg6Uk74I
H8Xfrt7yP177RIt5D6MrXgQgloEjk9mI/8PyprygJzkk/OVZb7rSrrzIUonbGPOo4KlinniKyGGr
hofZBK9U5c1Gkm9lM1lKcC0c9pinUIhdm0Z7HGl5yfAh1PP5rFj5TPbl7x+mYCYRfcc1nZy0k4Wm
C15I+W0AOS4f3+A5GH/eyNo3WszzDq7sbtAAeC1SeSvp8A13BNBMZ2/jzLb2/MvfP7xEYPPSdSnk
4rhsni4JJv8S74Mo7ms/fzGnBxO6h3E2kWYFuYkC5FGTLB7teaODV7K4S9Nmi8xp3VkzfOGD1klQ
i6VOBWhwEUeMKoKM79bPuqTAHS9sdbMlul7r98UGj0O6hBPWBDi7fGxRRJp5MYx8wMXqQjidfK0W
YqmOtaaRt3OHgrkZYaESwfOu+3NBf3/eLX81eP9YpJYC2T6To19bcI91XPvYMm/fjEbEPO9744or
wmnklcGuhLjNaMofSs17l4lE6d+fN3/p/X+0vlTPBmPm6W5yzFPp8jNgT0/Ix2wV367sVUvFrO5n
WSMiT0951T9rh+0RJj3SYkDmeWNMr/T/UjgbuHQAlQUMn8IiMa5pqJOwkJkxXKDgeiQmEC75miOh
s5TNFogBwCYnnc/E6RNidkgTwtDJf0/ZV1tYzP9RVYHjc6c8U78CpxDGadhxgVsLu+zx885eWWGW
0smmcoqOmAG0gClEhlPeXtilgLHOlvk1Dybnr9nvh0VshFCu1IWG60jt1jvLKu7bCThfd9oq0V17
h8WUZxBGDwxMvRPlxqmr9Tda+okl5o2dZO3xix3dme2x6cYLCt91rmorGIFb1cBqfs2ex1lKJdtC
zgS54f6c1sgI+yLYdZ372PTBY65TGMA3oLh+qbOXisgMlScTp0yckVIBuc8/zcIF9Iz9+PzxK2I8
Z6mIxG0NYfKmFSg9S0HHtnCwqowgP/itPPaK7H2jfVGT+O3D8a3BDbI0gtim2S30rgh1IjoUTI99
2z18/nP+uiP8YyH7W5L8YeCRnoDVh2q1UwVY90G7OUMaDztRC0zeo1RwER1s2e0DVdeHagwAaR08
E5cDm78hJGQ/WL0PPo4hyMnTqXmoTb+5hf2yf9DwMLkVGsxce6z1jQuiaCRGRAcNBG1uW8Prjn3l
+RcCe3egmmUPAevJIQU69lbhin7l6B5TrAJU1Ri89DpgkB8GXFdXUss+wc6iElrQ4NnzNItGlOfs
6q5R+yLr4YaAnMoOyUIRDQpegz2AWk0ECwgHoXcUWPuUDifUQzgg384qHgqQCg2P+jHyIi78IlWR
OEKN59JguO/CcxM0JiaOQeYA3poXcA6HmvC5KVT/mirTP7QIj8Uy8LrENeHzbKEA/pIVojEKbMbE
QUJo93l3rUyzv4PqQ29ZNKUINgL1hyD92cyCU8DGhORl8rXHX5r98Hg2IYGqfRQ2c/JmDueSvGm5
UZy3wnlxlkp9SG1Mo3bws8eTs++uKiCj4U945R9YlO2ag3VbHdNbZMT6mzbR1+x23BB5rex1Sw1/
gHtfBlQxsqcVQvcxMqJ1PJJu3uW00Uh6WvbOqqja4qqtHAyWSn5aeUieBXBdVwP/gXvAD+Niqv15
96y9ymKR9RpUZleub50mWXYPNS8sbEGOiEaZqWsOwWKcZ2L82qb3V+rxYSzY8CMIUK6GInddzW9I
DMsmZD2AExPl2euXXmip+50I9xpKbetkmA3dM7i5xYEN6J8Dtu7R8/LiyUi94GuX86UI2J5Gt9KU
zGe/fDZ9EZr6lz2/zSVsK/KtU+nK0W0pBEYaH7OnbOyTN9sszL3hgo6GFwXlwdsUwFjg8++21szl
7x/6xmFTheJAgAO6FoYQNmocfCpPXU5+t561MW9WLiZLCTD04iPsdEQA9oWHRJgI5aQOgf3W+s8a
qbFqRvanURuNraxrS89kvylH4AiN+eyBGQy3eefFnbsn4MG3DolrDdj//WIu7iA+lgFQaPpmr+Yc
sMDG+sXFsAEiXHv+4niVO3VfZrWH2mNqgKnYj+WD39EGGfNxK7i0srKQxezP2roMJgMXUTmiAIZ2
/U8k3TYCy2s/fxEvkamfmi5yrjA0INVx6oDqTnuBza5ph40m/h1Utpd6Xp7VdQbSMRJ6Y/AdvlL7
th3hUYB0gsNAx69hJpuKaQui9e+l0v4/K0LGe7eThJzE4DyUVP6eCv9nqQgS6cG9VYiNXW2tmcvf
P0xEVB7SoXL64ewQG8bLSOy13gsX46FCCllk7dbKv1Jkbi8Fvl0qC1jCTd4JAaFYoIjUb8MBQHrZ
gx0NW4ZgAAQo9+9qVJeIodpQxKwQSuyl1Hf2qsKdeGWd0DW33EbdRopKj1hDKY/0XOE9ZcBDhBZq
aH9mRY6CWdvvw8sBkaMwYmOx+/e4t4PL3z9840vStbctm5/lwGNXIre7xQr796i3l/Jf2ms2WqiT
PkN//+558hYZLphsbIyNfy/S9tLTdXIrI+NgRqPMlBXJrORTLgeUP/r9ezsbvz7fCdZeYbEoVEiy
OtydwEp0uofRU98V6w5Gru4/f/zaOyzWhXJsnaqgRXoacxURlBFc+E24C8C+cWNXXnmBpQbYoTQY
p9EUCMxKHXlG0RzbCRn7lI/uxsqz1sRlRfowgPBgaOnm1AOuoBxR7JeCimUzFqU2Kvs+/05rTSzW
ARTrGLO0R+fUiG+21yQC9V2jtaVqXHv6YrunHmhAPXQLZzhOx8JSB2eCX32mk6/9+EuzH76P8saJ
G7XrnWwNgWlm/6pp/eYa5VZsY2Xlp4sJzGFPDzUwDN3q0r/v0uZo+gaqsYzsbDvOr8aBb71FNvp6
ZUFeqnRR2CrtAMKLc8WKHpbvEn4z5p0o/eepm98zKjYmxsqitFTsToCUw4HBa8+Osp8cH1S22tpY
N9Z6ezGlO6PFLa+32/M4wyPBT9mRwjclpKjQ2Bitaz9+MatJVvdUaYC6eNnvwVQ5Vlb2pTiQvRTg
Dv1UQL2KxVq4A6rSDxMsnVDfsfHDV0bSUnibjbprYCSJpw8jTNpr8WKX7T2E9fEIekfYYJih8HT+
0qHU9heTmtS6LWBLQJDaZUewHuMWUQ5UzW/sayv9vJThVpophcpjcu7xqUR+LhHpSKuvzYOliLId
2qyufNAKVVuEZvZGJd/n9DEHklk47cbCsTLZ/k9O6QMRpIRrw3HTuRuL7kYNFdKEvjfGHcFSgkre
jY5fO4gshZU9hJvmXPP0FFi/ZrPZebZ4SqcKVlXfWOpDFxDsgzqFZqBAzSOsmUr9pYO97Vv/XRxl
iSuvRzAbPeJHCsgexI8iieKyz9felQ32b1juw9rLctWMjj3ap7xIyc2cBTw2QWSDEszQiXT6dP95
O2uDbTHlKzuVPWxkghMO5k8eSZ+dEtiLzFEbQ2FlSVlqL4WyGjWMiO7Mtg698i0NNhbalQ+01H0j
rtwXfmn0MLfg3xmkE3sUCV5bTMrY0rzbEnFeuvP/w6BwlPlvN6O2yfNZh3OU6VexzyyIW1RvoLTM
aQ6aoCQ5bHTu3A6sTHcWS73QIgPbQVmHC76w+RbdcO0zLrpJoH4LZqFpf2ZcXqOEHjVv6UYPrayd
y9I205qVMUJgdC4ovcOt9HvhERgoZuW3CRFmhO1R/dkWGxeHleG2rHGb6x5V76y2TwgpHpTRtJEh
0mucg58+H84rK493GS0fpw0q5mzqwJi2Lvs2rgudPdEUxpa40BfHpjOHXVe5emPurA3By0t+aKwy
c6sAKtU8oZyIxebkyl/jJZ+NpofEK51mo52VHloWjuUjYlHW3LTQNllxL1g0ZPCAkl1Yc5W0JYE3
It1YT1f65//MMEZcKEt4mp5b+cP0oFrB0b7ddNpd+2CLNRP+uhDaczx9IiRWkBUFoLDI9LEopo1l
c+33L85IOE3WNlAHcAlpg+mMUj52LXk+P05cmBsnmZUhtnQz0PlgQynBzJNQGUHFvx6isnIfe3O4
YqxC+T+vf35pMC/rKqe65oana+sk09tAzTD5uvWBYZZwOoM+9fM2Vj6YuxjDxVhURDDEQ1RtvhX+
cJNLdTbb0d04zKx0uXtZ0D7MERSjT0WtWti6MkjlGlj7yRc1wAaPbewDay9g/7cBSK8GVOYC01X1
4mpo7NcCUEu4q9Uy+fwLrSy9y6JH2BJ6yPL188lCKNWBqsPVavf5o9c+zmK0YkyOiD1T8wRs0LlC
mZY/3GH1SgxjK0ayNlgX+0YOyUMLx3h4ljn9QQl177TWtZX1x0zl30cG8d7nb7LSzrLaMQ+sDIlk
OJSkPqr1zFfTkKgJha1s/nOmX6t5gpHYf7varVDvWHOM1bQTv8w+vYWSc2NfWgFV2cvyRh9sAhy5
LMQFUWvKoKPEIXxfly7q82DYhQkR5Z151oUPzUIFA9vPP9ta+M65jIwP0yOtYV1A4Np4yofyrirT
gzHy2HPgWwLaKkRfqusOU20lhMuwdr9GUoGy5L+t6jmwuMghj1U8v5nF9JAJtTHfVyBCuKj/99lp
hjJ8Ogf8DDE83zukLU/tUOtyZzWsvB4zXdbhzAI4GIFcWvcQAjjyzKkwd6nfYm9r+9Ko4rms/JfO
ET2FWMeb+7CXcHsMZ2GV9wIycyg3AoKgRzfOVdSIetq42q3MyKX/R0HatL3IF0+1A1F1f2PBfk87
98a0sdz+rRb4x3nSWUxIqdu0gteTPhlj08dZV2Na0sa664c8OyBZM8akSceXAGGpMnREAeUds3Ri
+ml9TBHov2cQOe/suktj5cMNtzcIS3wf1CMlLOvYpM6w8VP/VrH846cuM5ZWVWfaHlP4TRxkMkXp
nuzyiO3sA6RD6hopmXiOrtRVdyNu6kNzDwL6bZbUG+NobUL+nTEfZobMctECIILWYTgI78kqrNQO
xhdt4tHQRbnQ78+n4Mr+sUxngkAO3qqHdpzgho+xh5yzF3/p0cssZlNPnZajARsIlE62jrHLgIwl
X9y5ncXGZzAbNvOtD0mHNdzrVBShrLOEjOz7579+bSosDmsNQXGmVjjngAqgz0aVqeNcjR5cjr3h
DjaC+d3n7azsr8v0a91bTUtLdADwyy8sI6ilzDaCHSuvsKzCtQJAy2UFoy5ZBDczh1GaX5UQagWn
2dqKdayMn2UhblW1UMQFJfhjpUgaF0EAIujzMGx5Wax8nmUpblA21KRzB1ik4z22drGvnGoDa7z2
6MXmEwQaa8uA5CrLNX8TVFo3YyuwqHzesWtfZrHLFIOGOG3SDCez8lEQ/0qW6rF3y42D31rnXt7q
wwKRoe7Lwv6szkH2Bjhe5Ex3XOUREt0bS9DlWPGP9W9ZgUubJpMOpGfnzv09NEAUwQGvGn969MqQ
5gGh0eTz72T9NeT8V0uLqQYFLUyNxkmcOXMONqAIQX01WiwBmxcYgAIGsBDDXzX8u13s0vpXB7u8
ogCX9MLMn/mhTQ9OAQt49gThLpQTe5s+VWW9Z/q1Ktqdph1U/a+lzE9BPhxsZz/07pWSjyl04x6i
Gii17+sfOT91HvA+6b4Dxc+FNjYXCd7/LoVtesOAAxE8TM0mnGxYp99I51BwCCbguQSDeYAWYKVL
Qa54hcg1SvGf6YsHaa0Tt/y9JDeok8Sj7wUuq4wBRJXMzQko0oMCL989pMhQUvmksne3ne99c45c
gGmq7DBnsKEedAgqVyq6RKp3WFabWiXlBJK/87t1IAQGDUmVO1LXcTDR2AVdgj8zpl6aHEblfqz1
d8DswVsq+BRCUdKpFDbJOxSWqPqkp0t4+IXMh6p4qloeqew7fwFaCN84gwMujN7tITT6Pvbgzazr
IZRADngadWEpCqMnSGDknoHQNPJwhrUviMojeaytOppSEZbsN7fjbiIhTxOTPWY9TLfdK8KuG+vR
Mp9cHJEvfBXf2KNmLBH8Om2786VyjugfVmkmVcZDo7vvKELlEBKw0kevJbl3QLw2A87C2sN4GyCJ
c+Ed26IBXj3GEaJoYxxU41rsPKSDze4ap1YLpQ1tdjdJIGugu0Y1765H9mCsWcSdXZ6rsIT+xfw5
uNdQkyUGNlw2V7Eq3HhkAFoMBD7fYPCXz1331AEFylwAR/I6BvEy4kABj37kT98dBpKPsXPgutjj
FMWvOGi2TF2l+g2gV3BtH7i1a2E66syJntA/9bPKz777iLkcFo0KGcE2HILYmuZJ7+Pt9RtVd/Bj
D2HgFFFU11rgeICiHAKMAm7TtQBGqb7ufjv1vq7C/Js9hk3w3hl/zOIPstHKPadcxmVu7z6fritX
nWUpD29LgBxK1IGSfv7pB/Rp5Dg9O2bxQ079fWEaPz5v55+rM4U9/H/XNw51miXylJ0scDauYVMa
HFDIU228xT+reFDAcfn7h9WzaGFkXRhWAwbxdBlbdcmugVc09z3jOmZU5mCJufWbGBsY87id2khi
/fProd3FHU70I3FKlIqefAcJFGJMMOiGV893ZBX1oexHffQ7RTZecq2xy98/vKQplWq5Z3on5QXH
rvb3gReb4A/7dn3EHPpSPy0L2ZtG8RSH9els27AjZ9qDh3PvNsfPn/7PXQ7fa7GJInvcOb4B6KVu
CWArP4l8nDFtgmrLQ2rtGy22UUAk9DBqwE3ZxHasMiIRzKjnq0+8RbnslmvOSivLamKo6QhCmKj/
0JOnQ9cOvucBRPYy3UuUXtUgJ3z+udbaWRxp3D5PxSggXCpE/VrU8jRS7xwomoAqcpzk/Px5Mytz
c+lelRe9784NtJcjYvJhZlZ7jICHrz170SHoWSWV1yFjIrFUAsMANJJvmhtnvsu4+b+jBg2WVa+s
yGnaVrjgFvV8TVoZ92S6TQ3/a5NheWf0DJO2uCUUZ9PIklnQc28ZG/eEtV++CJYRgvy3aE0NSHnz
3PUqgjvMdUq7jZv/vy+c+DKL9bZyPVb5uatOuPX2oV3KfdDY77PPYIllNjcw0GQ4EQQEkAqaGLmx
0e7KiF1eElE5z4GSBLQfG4cHBkgOF2Hn28U2g9fz/vMh9Tdb9Y9eX96xpo74wPMCwcdRZeTtcMiY
EXcPqqhLZ3U7pFP97gKisPeB/tiXI7hwONm4V7Ua9RMy9UFUB8188iw4nfn9KOLGkO4B/IfshwJU
ezc3hnksCRwZhsIsEi4640BrPYhwaKoeACFp32e+m0cCFdV78K/MxORILnnA9e2EbXqxBX3AnQIL
Y9dSXh46v9gJt/k15YFO3Jri3FI0YIXSwOtTCG2Ccq+0Zt8yS5N9aQkZcVGbYCRxnZ4dqbJXAo7E
oeaBGcNLYE5ggweqlU8mHFdabx/ACfKhEbb/ahGviAq7By1IKTsqRMn3JqHlzi9Mij2DyhgGyZAo
wN3WALJQiWuDdBh4JN3SO68s8csa19EacCPttD5xnT0Pfn6GaxVgLu2NdpqNu9LK3PmLbf2wEbrD
xETR6fycSlg44gZgDnVkjFvJ6rW5s3Swoe0IflPmj+cuV0AHMXEF6yonCsC/8oE+hfvljVeM76WZ
I41dF9bu83G9Nncuf//wWq1B4MEH8xdINqxzn9rwQ9c4KApgx0IPKf+E5SL42s5CFjtLMeemzbU1
nlPl/GSTvWcduCjURBkFCJNuNDXpxpb/txbjX7P10osfXqsw8jpAKWp+BsKxfizcpmORX1r5nlTc
PrAMMNUBXzIBosj9Q4lOE4gzsn1QVVgUTdd4GhzZHzLWmQfSD/zW4lw+A8tB78pR/I+zM+ttHFei
8C8SQJESJb1K8m4njrP3C5FO0toXaid//T3upx7dOAaCAWaAnhnJoiiSVXXqO5MbMOH2R2+Ie9P3
RARzHhlbQ7I0K+oulMocn4PEhvaWrAcpZ0hD+ERnx6ineuE0lrW2CQML1ADDapUrN9snyZAt4a/g
bK1pZH7S98USlu71DvRMcih40xeBJ5G9czlSSL0Vuo4RthEtbuAmFu207SRrV09ZCDgMstxmOq7V
WcTWF126yCcEInnWThDY8OqIINZC30wulzQZXtNcJ2uLiQp9WHm1GllcBRDZWxuoc8qwGMsijCxW
bT2saCHB3gRrSyCouqmPbmOInYA7c1tAZBHAGoA7LXsvma5MlwsnhLkou2XciAXNk11iercNeJfk
Z+Y0SHPPNqpuygSYdN24y6PBZ+RxiJIr39PXP9qdS7FJ3YCOJIpk13dAKMcI+8rBumZleenis5O/
J1LY9rTnfI3atQBs9sM17sHXq5v7f05KJKaG4VAopbi8y5JknXXsVtTiRwcPbDH//RzzyHJ0I7F4
jsR6G50oHAlkH6RDd+xPljF3LqbujJjy0vAGuA1Fd9Mg91WqWr/Oi8eySMB9ht35lTtdGqnZ2ZIA
rwkemRXvpqF8ltpYVwZdAxP5o9MfYtb/jhQ1SEuioYl3JOct0FbwC/YA7bpSo/t6n0Qs9N+rczS4
OVllx2irBtKt/5WXNylWvPqqI/Gl0ZmdMLFwcRrHmP5V9aeosqWC/uEqaMT5ujEd8uXZdxtnoBDL
1hJbbqoaSHPSGMeh9cS6g2vTERK5Cmd+J86Wk8vknxyqHLJpwQT/QGcoeqzAq5ykjx2o/mQgfL/E
Zdu160lXVgpjmy55Ub07/hpBU0d3qptlQZKiUpJKVMmMuj+zQ+1qAH+GWEfY2TlLVVG6dqSskcBr
6D7S3XQEWJ0fO9dMdjkm5WPNsmnZZiw6OpYbLUfFi1BaxHhxbFK9ZQN8t3hH0NN73tWOpajTxTBM
3VOcF12N3ltE+iCzZu0NutOS0FJwUErMBtTqODaWlk0zrI5J+prblC+mvhDgk6FA5ucGL1cJ1c3O
Upm6dfNsWnmGyj/BqDVuwXtVR9ICYJuDM71gMvd8bQhQ4ZVl3ZlGD750lQ4FjL6jFjGIHG9SktNz
91Cjl+YoiiVXXXZrQOO/GCOr2HPVV69TBxIuKYr4D1Ut3bO8eUo7e1i1AD/TrD0MKotC2AWQMDV0
HaKbK15KF1lK0zOLUFfuTeS0ey5qZK6IfqGTzcNcdvfA2KMbA3ROGC5NjT+4YE2bNAM6UnVomuVE
L+2o2ucIv/0mKtZmrDfKluvc7jcFsN1wztMf1WgfkKN/bJs8WTJuAyscQ+haCJGDxTcZOJXTe4DK
OwCmkdRrMrCXi9g7Fl6V+ZbjvXCreCemXS7LtrbQdUZRplDJnXGGRZtoig3SqHxCBQO4abQ9kMxJ
A6v0VJigxR3hp8JtmgnAFJzoAsjh3uEtvdK0+ewi+5VH8ggYBbjsaIVFO7ztG1GyodSiIfdIDzC2
8dZ5FZLnI9i9ohrxzWoOExszxzEC1fQwieUtEPJWGBn1mXENTp+l0H9ZJfZSgb+lxrLZY9F9B/Dw
JPvyWErUP9E9jH+d0jf0Ie+RXHywWqs6pcR+a0wKVoHMZTDYJRLUBLa1qmTOH9Lkt4xHMB2gaOxM
SAPIkFEbGOMEYCPHAtA3NgKhSvj9DVyGoA3dw7sduTBVbuDfYazHM12zK7w/kzonMaPq5JTGLxQd
JixE3Z7b0Ztn56eJ1QE8UR7RKPmU9fYHHChyALLavVk6HxMBp9ImjRfECVjkHUH3sOrJivegrZau
SAOI7vaiiqPQtJCVaRJ78CtuvmfqrNKFtAJOCynCKnkTl2pjW9nJGNP1lOXPwJukgdk3y0h6hyLX
R6Lq17LQh9YCGL2Khm3J8JJdK9uzGLUwuGLRhWdhQR2ciIU4yDYhi60bGcW/Xds+TZw+1JG1aW3g
b3VfAWnIDnxAp0SagXU/TN6mVw7ovkDbl8Add/rA83RbCxdP2Kt1okHyd6YHKdmuK72FAAbYTdUj
TXGuIDVt/QLIVYuXd1E7oT8FkRry27nOPjrsJYHdVktaS7QPteSh6MifNjVfmqmFixfPGHDKDabv
kB0ap2rA3EU9xLFHoBihE/FlA2p+Tyko2F4gklTvG+H1S+4paDp6FloOvwfwLSyLsoHOQoBCWpmL
vIv0IiXFRxEXewrpLaYqSh5jgYZ0y3qOChEK4S29c2K+MuuVaCL02tKjq5qXqkcPluvCY6St4V1g
ReAPnI/UVvVRyeytiSeQa20agKse5va0lEKTtW44qNccMmLYKKQIsLtuBNwuL0Dj5tbRsokI0qK+
K6OYhyXCG4QCag23rHfJ8t+6Q+w71n0coNvsTTDzMWWoUSSNCY2qOb2lpoB3QxE554RGBKEAHBld
IhDORurWM+NNjZXCilPQraVGl76AV5OoxCGpPVCjtd6gAqwOTonyV067o6jVrcE8MHYJf6oNTKCi
9MajVLavqDoaxAPF2sOoq0UpwJRl9Bd4rOy+hRLzrSgZ3g8Uk35LU+BhR7mTQ/w+ZdNJcLpK0exX
Iybd9I146TFB/ETJw4QFEjvJ9Mcg+YFH9HE0TYhGqFgpDwH/COvMhtu7WvCTVUwF7Bsi00ek8Jio
wgQMVhMAj/Ni6Y4meP3GoU/MXYXMRZDY5pLDFGZPrUwvzATrdhc5i1ojOh775lbC8AJVsGgTtV6Y
RPDpLCQmIhiTWHx77H7wj3E1vEMacz9Y7oc2o+OkrQ0WnN+ZhCkBgQ7Q7Zsnr3deCfrbF5boV3A4
e/TQNgfXDrqyQDfwW9Lfov+YBFlqb1iNVKLdqHWH3dkvZTOsHFgUwzFD4gUodkPbeKc9AxbzUr8J
a7yXxEtDqdgGIOKjV0nqi6R9gWwF3d+wqQ9YwV+yQm9wpICL4kD2xMOix0lPQhtQ0WWX5p+sTUHF
qUfYPaA9EhYk3qfZMOAnuHHgDirOrt67hvhIDWDEB9Li7J6694Md36HZ966x8dsiAYUfgMhhDXv0
IE1ytmvy2gv01HWhzsVthNkCHm7EUCSKf9sDYDK6xQ6vXGMMMPiWXxX6bkxRXxz68oUmVvpgKAt6
oHi8hQP0C/p+lwYdNhXm1UTPqAUlOayaEszqGmmegWRnWHbpomwlnsFwhU+Bi5TdSIpH6jU30Vgd
8hQ7WlOd4jpfmAPyQwMqWnWi12lsO+us6BAH2vzNSewHpxtXRZEaMDlJs6BTsAtokkj4bm0uzEKc
Cg9VBXzAgUUSE86j1U3Hcxm2YPKhCErGgP3FFtc9PE9q2vuAAMOz3av1EpMHGk4VPU+GhYZ2KJIH
DxVTp7pTOFzU0vrgw3TKYwOwwNHogqxGO2wsmwedxju3wceHxAPz88FCkgUbSazRGd25xUraJhqy
NXuqY/N3ZfFd3Vb35XBm/MYMVdB+TTOOvJwHA20WBw1Ya34y2SyIkNkaUUaFVxBwPAT+YLmwPuO2
w6GxR+mpghsMb2ocdbIeANy6mg7K4PkN6qmmnwjwaFvbBi2hT25KId+p8hIUQVG7c7yi/rRsc7RD
OUYNQONpndyLtFk6I0cOqmv9ckxubMdZxkX/zGL+InPo7BOtD0M3Ptc9vZccj08McTKtwg0Ga3zE
0fo1ZckYCJKHFR+hhHJhFtKm8CJltIEPhfTe4HRwKGG2kAi2Tznf0qbDYSPpbCDaLb7kMLobfFHb
Jcf5p5R3pTDhJpSVmBxu0a4iQ9a31DH5CO8eLJews8E7kiBFwqyEG+8lcwFESWXRiLApMe6xAi4l
IIYF1wU9wBzHLpv02TMncca/mXqX1gTl4bZP4CkEkqlTBA2O+M8uUPpTyEFBgRXIGFcrleriLreH
4kAtlpyyrowOSPtU97EE8Skz7OSEWqMJkwAUCUDYNxzoqC2guo+5duXzQKN6T1iK3CvDgWVVGKw/
ppY3fvAs8uowrmgvA9DO9dpszGYDiTFQxsSE3mznIEAf/ZoI55ZpLDRRDrsk2I2o0b5nrQFbA4iq
26dExF4gtYuGjlxDCuF3DeZEGHdmnIWlxeGx6Qo4E5mt7m+E1ID3KbDqjhq/9NmWnff+fdh8IVyb
d4iiq9JKWlmhIJDbT0mGYESVySvqb9cIb1+nF925H2xpkxGmcwXagBEQpdTaKGc8IU65hTdTaDRW
dyUqv5AZmfvBcnQgFpaFNOZokruhs1ZFStor1z5nV/4/l+jOnV8jR5qZgeza1jrnwFTplf6YANA9
mWDwE2urpHqp7OFK6vLSKzn/+T+ZSxo3bg0x4rgdrQfMIBD3bj1w1H/2vmfJCyF6N+LWWO6oVQIT
7mV5/MxwpgYaZpDJlXLMpSeYpTCUirXZQvi2pVUWptG+NgYQ9avF949wIYUx7w6NJIOBapzJnZen
5Q2f4m4HFwJj34rpjuZefiUP85fX9tVbn2UyasC1jQ7ByY7c1Zvbqg5uGQk3vApuYRyB5X1XbDiw
7b2/VbEfmJ/3/Pk+u79PV+LKg16adrNcR816TXkPrEbZq0DrT8vdS4TJubjPcMwAmevKnLgwoPO2
UvB08tiBZ9DOpQ8KC1+WrQeQp23t/vAG5wf8Z0abHRIuFfrJdp13SKHDHa2zgKeCPOpHM2LeSxrD
SyKN6xpvKpPVH9dBHqGLku7WqrD7Fr1xDSd5aaDOf/7Pc7gxBVCsyivkhl4Hz7hh2Hv77Neo5PP3
D3Lhw/lbzPjnBsJucw0Af7mzJVkbloMTVgNO10BhOvb9Hf6KBb6Y1fO20s4ZhrrLJvRBTYPYxrQp
QO0iSOpj47xxnJj46Lw2wiafoBrv0qCN4SvWZzJaoCFbQbB1Pi8Aygz3ncrbZ8Bx31ix1Ybf/7xL
AzBbOZD8dM68pWI3EOsPx2wHsNj5GJ3+9P31L3xS8y6wfBoT+DVUI7ZpaxOfVWgVjU6kaPclyR5L
HO3RXKeuTPsLDzPvA8M5raBQHiClXsbDm0Sq4T6pab6QrY6X3z/PhV1vLmzlxugSFAfznaFR1WoY
frtMkNn6/ursb//iV7OF/nfGw7VKZkNlNrsm7Yv7hnF+M4pU1pDiKXXSxTCiRaXp2KoF0QhwSEB6
lyWl3itqyPS+A7CtxsmxGbYdWjRuq/NhbPSkgFdBpthbxElVh72lUYOJIctCsRMtR+tRSvpY2Rkc
cyDblTejljA8KJvpvm4t1YVw3UOE5dG6a4O6JTAz6GFkss5rCR9Lr7CHE0PMeVd7ThmkDhr9cZhV
mOIu4g1wPmPTK3zZkmRZ10W8hKtMHbDEIr/w7bm/Eq8vnobSbp9zPPmH8OrqqcEa8tRolqNxEGJ0
NI95SIrW5/47Mk7wQTOKLbMNuYdDZ70jKoXlDtTGe3gxFq5PKWxfQ1gwOEhjoCAP4wvqdaFte3C3
kCPBMSUDu+9d2iyDt3yVByWQ1vuhcGA8VvEclFUW5/WaUQOkUhGTU9LH6gEeOGZI4c639lzvhTkI
jfIkGz5LM64PFfwbV0iTTMci0/ewx3oemRq2DoOL1HQOf8oYwTiJmAHURb8hHm7Sa0FDwSGVhesE
rPZ0biD/E0PN6jG2zLwkDzxdDssirW5y2HhWto6QgDDuNC2bBffGE+yRcSgqCEKTKGUHM7PL0PSq
jSPLOoSG0QxrmICie810Q2KS88ojfnGewyo0Nc+qXAMyxAw+pKotqgWKxTCOg/wf3ivs2SihwoyM
7hBz7PXGANBcZ7EbbblqVcIjyC+KBv48yKtAYApeJfwznAD/z3B21OtDFEnHZS8lEoGG+1Gq2van
3v77gMan7kr08cPrJRi9ZAvGgoP8WAx7zdbuwLeG6LMcbOBMVINz0og0PNztHLbhiXvM5dBBCmKI
FXcNdxEn5geEQMWv1ImjLY64+aoupmgMZDO5tzBt0/e0xauZKm7sE0zTG/hrVesysYYVIdFnWlhk
FXXpzSSs2+JsAFR5xl3coZ6cWHCGIgoNsTRCgrGzo2wVSdTP0FvtrNqWDL5bYt641AZI0oReC2Bg
m4Nc1gMXYHkwLRmz4sRafsDraOFzpaqDhq1Ufr70Mwzn7pEOBFSiMNqjk8FO1osja2tUfd0EExHv
mSwilHPAnMxcQ70NZHppjbjeqNylj4kuUO1GEgwK6slboMyPmj4+PitIe7MG11E2d4aNiJmcyVcd
H+CROEBsLHtPr2PLMPzcg5K6N7GVwOdTb9ppsqG35c9llqehSAbm60E/sSpCmoyp6KQKpK2YJ/WW
cSiIWVRkq8arTOydGv5udv7cIvRfURxuYNBW5fcplqCgGDj+5sZd4GHp8PMx+aykOBle1a5p7SZB
j34130GrOPBcEZjddv2khHzlmeRr0Zi9P3EDYSdtwY+1a+egFJgrKPEgE6vk2WvOSracO5KsOl1I
qDdsJ7Ahsd9P0rSemNQSGbM+RxbSKO6qCF4fdgO9cyngcewUCmhL04TvOkpBMHeEL09RYwnJKms4
z36U4TM5JAcXDV6oOLnW7xEVMV+hQQPiWTOGoKBqFmgYKA89gvu3skaupMyzfBs7A/QGaMjSB1MV
6V1rTTBNg70flIRdZPb45ilbleikO+O35dpwxj/x2VubANCNPHVUBFjGnYBao7l0B+lumqEx3pXr
5bcgg2YL1Yh0O6L6gaLHhKxYkKrEvrfGJi/XtnCHmySHXTdSK3UNAmmX3k8mrSGP9rJqlXSugHmq
jp+6yYCvZJUDBDyAiofVqFvBEtgMGZ+Mz3YwzCro9QhHJVlTZLM1rI4NQtl6sB3jreXxhJQdqh4P
RWPXHGDRyYqDsnW7NYPxQQ0sZYtymlkZ5b5qOVlaDRp0Ag+BI/4WDUfWcWSDmMMdmMvSFO4Pgzh7
Ko0IZxokjSN2i+Km94s4k/n7+032whY+h1QgEdm0DcosO1lOd4C7oJKmriiWvu4+c11nFkHE+eDZ
8CQDX+Ou2Sfr1ufBsvU3+J5eOfbwkN3prbM1VuXiPt6uoVfJnqcrbUOXDj8zbXQpUZqtBl7uDHPy
HVjalzeFde0Ue+nis4BCpU1b6BgBZj/RU8v6F7cRu7zgf75/Jeff+MWpZ86rEF3LLRJBfDOhTVDC
BNvN2M04FkvPRk5+6O5UjzZKfgWPcWECzHELcLvzEB5hpLpmxOLXaJRIc8u9ckK8dOI9D+E/IYUL
iEwVx2a9M0W1Hjnxveg4muwoVL3INbAUqlh9P2qX7jQ7K4IlwmtIBEtQpOVpHLJbKzOecNxeAGy6
RePYWhJ5+v5W54Drqxc0C83lAIesEYRg6Ktx4rMfmYBzwJhjddL+z+4w+3ISrXgq0IC9pQWcCSIB
Y0NaDNvBmx7dCD6q39/lQnJsjg2JB1nUSZSrrQfT5xQbQA7f2jpCHf89acT6+5tcGKw5LgTuXppY
o5i2bQPPVqRpG2qjnlxt0SZ0ZQpfusX5+f6dZJKjyXSCAYwu06DO4gUUAqFmMDwYPr9/iL+q8C9e
+ZzjkJpIwsoiAdDphb3IG/2QbdGvhM2vf5ne2tuth64Zn1zhEl1YAOZABxx4U9qYBB3/Allkn6D7
u4PlG6HrpHTSpYLl6ooZHlTNORv/RnRTf2XNvrAa2Oc//3coq2RKRiKdbQEL7ISztaD07fsxvDTb
ZsG1CbtmK/bGM6rvJdsV7a8SeoI637Xd8fsbXFiW7dkKoCgglrLXKBSUCntz+UkHM/Mj+SOQquva
s89edLkNb0FoJPnwa+i7aAW3e77W1L6Gs7703mdfvUbXaZKIFhwMbTiroTebEzNkeVf3EWzzasiy
DVpRiB1VD3mkl4Xfj9uX7xzB1Oy5Wm3qDABdEPEjq1l0ENAcSybZlY/z0tVnD9VaUrr1gCyp7CFw
iCURIdL715oVvnznHpv3QBkCB+Y2coad5h/QDaHjLA9tEV8ZmUtXn230U5wj9qN2tuv7eEJ+wRL1
yrX74jC21jW68JcvHU8wW7yajMEWoh27HRjf6RJej1PYmQN7jViCgmSHiFAC7RBD6VJ09wYXxpVN
7GvBN3rTzqvpP586OAywO+YGvBczDTWDRlCEMqPohK+TBKKGstJvFmPZS9xTA4qSFqlAKlHA+37W
fblf47lnt7fBhO65SsW20OkKkh3hQ+i8PUsnNSrrQHJNFiwrs9fv7/a1cg+3O7/if562AsrJQ0Vs
2DUZ9BEOrBn9jnnPjOT3vIZuY6icVzNhT5HnrCNND0kRIzKNpwDWFFeW9Uuz6fyF/PMTRO3lJY9d
b9vUadi5hj8K9O6Y15KXX+6CeMLZ+pozIKPblIGCkNEnYTqhN5GNiYCeZt6VysqFb5nOVlhHDRlW
cXzLrKPromkO5Lqt16WfP1uFigRZKIrQC9IOL2ibJxBOVpN5a6MUcGUKnFec/9vDMUDzlYhOHrEV
1jlLUrGAZuC177tNE9fL2HQ2Zq8XIhtDA7iEwiivxCEXnmruOALIuZtA3dnt2t6FNXfRiXuYsZrQ
YRqv2OG7xffPdmFqzY1HEoK62hRF3c5pHuBbj7KQCpqqvLIMXnjtf5P5/0zcqsGBt+e4unRfFFyD
DfHn+5996cLnUfvnwoZO4rx0YdWcKfGmzeTWQhPj95e+NPCz792YVOIK2gy7zCMv1VSfkA8BaqX0
AJwZ+5fvb/LlkQbuBefn+uf3cxanDTokul1SN6HERBogATAn9HVDe3Gt3fbSu51916j3enUq4x4d
+5At1WaY5XaAhoErQcDXR1vsA7OR8mw0e1Cei40yTWsNi2p4V1t5wU7EjHMgN7BDgDBpQF1W6o1R
yTFQlA/LKpfTU9MQ0iyI2w/PmIP6EU1w9Mqku7A/zFuqRpD+XCOqB7SsIcpycgcIFn2T9wZEN+wx
RTYO2o/euDIKl5hH8/aqTPbCyLxGbOBWCLkpl/aJTTWtfeiDlErkImk0Vo7JQGKxtPM/8FjzG5uv
e6WP1nCSrWeu0abMHxmDe6djId015tAtdfBDvEmKWizKOtVXOrC/PjPQuUjflMkAwFHSbd1Ojzdd
mcbHrtJOUGmq9tjU5arkdfMHPh/Ng4DofP39dP+6BxGN37M12iBJJGljNVvKWbkuYVa+lpoibckm
GHAvlXV2XDl/eVAHn9UjQ+IuoliM+47X1S+CfsFtBq8Dwy/TlH64tkvupMvKANXfcT1OFruzYIe6
czOjerdrNUVnDj5JfNkxWGwDItGTZRUlZmAh5e2nYP7A4COvG+hTLRUwwGPXmUkhrm3MtF2PKLJ8
QmCS785L8EsVJyAO9CXADr6cCjNE/6+3VoS3K/iwInRHA7j3YGajene8iZkB6YFRjl2To+puZysL
3YM5pGbt+FhElg5L3jmLwa2r+7E2pyMoksXCG2sD/KGiCTJnzAJWtxrqZNm9RnE6AmshXH9Kchu2
8k1bP/KaxqHVmm3QOfCbt0xu/Wz1mzfzDTym8JMg/dZpUUfQEEglt+nEcdrof/h5zqaCQs2emTlr
trJ1dzCwuxGjB6Xf4C0TEm9kNt136FH5ft5dWgpmG7cUsLbXU9VuBxxnFrU7vohenTqvO6nRWKPy
BSmotrsr54S/B6b/PyegIfa/qzpUhRDniTjaCWEPKog0yhyL0U7VH1fqApo13pV/gHOFIjdKzey1
0SUaX6OqfugjK1vz2HRXnY3yWdjDT0f6rLSaz6RL+jX8cPK7MfFGCMPS9pWqol24rrTee+7od3AO
YBr//ZB9vbPSeQqBlfCYb4qo3Gq7zjZoCbNRIhTyysv/enOl85hlyOCbBdY+snqJsywjLxROEQJq
hFLA849+/zw6GLx88hwZSSAV0/sEIlab6pfvL/31fkrnkUDcMGa3yH3tJPXQKxFDFTyqPcykr2wl
FwZnbk/SGnYJRZMNv1KUEB8Kb6hDXVPjBvzSaM2Tkf7wPrPAMcFRIB6gV0C9J7UWmeqclTRtAGB0
OgZxLozH78frwlSa986xOOK9JrTZog+T3XYDsIauzuv3n119dvqYGC8I7+HuivI3B10UFnOmWVxb
Ob4+oMGb7b+fctGo3MuEkNuY1/FKIpi/N7MhXcNuENs6RUxfsGm4EmN+vUzReXPb2MssQYN+D/4k
6lMQ/AdgzHd+LfKTsMnvyfZO2u1/AoEA+2W2/tY1Rs2qzQbj1kIQ5qG9x0OzVOg0ybVW0kvPM1t2
+8iF9zl8lbedSsElAofKOMIcwfiTUKZj7GYZOU6VUYllKcvmz4/mw1wRCmoJ2HSGK7csMpoAnQgj
UMn0+LOLn5/0n/O6ikSOZosuQq2DBXCKCtr2mljF/EvH/GLbmEtAozqmY2rj4rtfhv9i+7Zf+B9O
6AZjYPuHQ/gr8ZfSP7zsduFhib9uN5vlZnkIw8Ph4fYEpzx/c/LfV6vP1elz8zn4n91if1xtNv5q
87DxN5971w8Wq9xf3Gy3i8Xicb3GP16398F6u7rZBrhOGO7WAf6bRbAN1rtDuFy+hHfn/ywIwpcw
XIcvaxh7XVl+Lnxa7nn5+2csHSca2TRiAqZVlv+uStWhXxdSB5iLdGHsSf7kAlB0rb/2wqLtzpYJ
VNxFnEjibLqULDttLm3RQRg9Xdnz/0ZsX7282ULRjgNFoyJ34DbsLqfE8AdY1cGqciFQjVbxVsfT
scG5ljuP6IY8jUIvk/6+R8Hk+5l5YdNwZ0EeKzWQF6A4YTHP7dvJAa20No0CZ4KsWyMjb66+v8+l
caT/fWtEUQhCOsfZJBLJd771qj/ltfXvwkbhztaLJJliGtcpZkTcJMeMutmiL1t6ZcG7MEJzmSgf
ILUam9HZ2OwkzVs474VedKfhNfn9yFzIENK5AQlgWibMxGp7M3nyJk3LELH9Iks69N+gJUxVmwgU
ZKNC33LFjlHDIK3KzFAV1wplF4ZvLiOViapIWyATVeXoAGpu0/j5+ye78KXOzUgUgeIVUkDMLUXK
lTXqakH4ND4maZ/uo0ZYWzC8rplF/IW7fvEl/V9RkYPp06ee3Fq59R6jvWGUZAmDySXrYe+BkN0n
ugYNsCtiXxa0W6RDck3tf2mOzFaJgsU666qs2E41j19ds5THFs1Me2/M+oe0rFj4/Yhe+IrmKtaR
o0+zc7SzIXIph9+JnvyrhtQX5+FsKZg6LfrKkdm27tAJ7qejA6xaW+S98gcGJ2/RnzGopIQW2Cci
g8ZYuqZMg0nl8pMmdbzo6mFcmdyBdOD7570wg+Y1XDLUOTA9OkW+ge3BLfkVJ2A3Dm18mhLtoSfV
/RHdwKNzMj8cMjg30fC6TXW7gsQvh4cwGqTRDfjnZ49ynjr/bFvcsThngP8BuQuAJHIB+QMt2QQR
PdcnEE7Lu3iYwDv8/m5fT0jy9x3/c7fehuwRC0u07Q0wKsvlue17tPYtv7IoXpgsZA7r6uATK2TU
1NuxRHOeFqgcB0NbEsf3tMNXuWA99Gdoa7PCKWLALDQQLqRrYXgOvFJT9Ua5m467lCE18rNHnh9M
Y5xF4WlWwsjWXGWp+UtaHQVTEw1Wo9kPV2bkpYGd7TWwcebZYFTRNhd8yQSgkWTaVMbt2P8svCJz
3hYyTnkjmjraEnsXNXs6tMgDnhvBnr4fp6+/KTJnUPZVXbSll0dbakVdGJHxuZ/6HRHNunLjZZ33
9ZUX8vViReZ1vg4qTUlGK9/CvBaYUlU8pEp/eCByXbnB1xsXmSeQE2XmVgfV3NbNvJWD6jG3rpXc
L7zmeRIYMpuscNgYbSsxPUa0ozeNQkMo00kd9E2ZXlnPL91mtuQmDalVwzGbPGdaWPphmOKVqR6j
H4nsQPuh/110ms5B0DmW0XbKftkgwQxgo34/iy693NnXNphjPk4KV/bMz1zcedWTaV1ZWy5N0Nkn
Vqc8KltPRltefXDthgZ6m4i7YilaRLOfBGSAFc1SbTBjL9Ie/vDbjEShl5oBB633+5H5MkeOS89i
PWo6bR31Q7oFuBLNchyCmh13VLSOIMO/hwE934tSibsx8sYIHaJucaXk9+XngBufx/OfNb8UTUVM
AVJzrSvAgFksAuBXrpGmv3zhrjcPFBIw86jRICKhwBgWJr9xu5d0NE/fDxq7dPnZTJ0q2BL0E8MH
1xR0+z/izmw5UiRN27cyVufUAA6O89t0HzhbEMSmfTnBpJSSfd+5+v+N7OoZJS0U0zoZ67ayykoJ
B18+d/+W99FZ9FMW1NKGLgy2GJm1pq9ojhpjtCYZCOS+Iy9TIUCHOM9xphvKI0poDIno1yjCg5JZ
h0p+daLXUVPvyii1CpkgD6x0w7FWIGoCkUYlU68TFqM2vAdqToMQcqTsqjh6z+hoTlLuAPqoWvoM
CQHWqpewlSufufRplU1Z0DZmwXbWREgyj+UV8pErrjbRhUnweXYFZsG55Q+zoFaVRtNVGqHG6Q0V
TqYOjwMErdE3kh0G2R6CHbcomIae8wXv09q0O//3Dw32be2jHATp3w2NvAbZooEYXbAEa0tpYR71
KZ4g6I9vgUvfIIn4hGoSZ1R96ADKXBHEV0ozZ/STC3v72uAs5mDZYu9lNYm2eS9spGK2M1E1Q6Sk
fz3H1zpqYTJFZH9Dox2PR7W3rVYh9hXy83uPXphM5HNklaZN0RbS3239MFwsAV4ZgaVXTNCFskA9
SrRFLkcGF6YGtY/Aj4IWK6PTj1CTQCVUIkfdk9YDBhA14H+ZX3/Tp9sADM7CjtaSJlZIDQ62bQ3x
/D4lI24awS4Uhj2phMYkNRT7v25qZWSWHjRRFWgZxxVGJvOh/1QSQ4W5u/DwlVm19FdF5RBHDGnb
W4pyKL3uHKm/jutLkMG1Xlos9yFqhYxWJeYsI2al9TtwcGZeJoNT1GmMUKL0+HUfrTW0WOa5MLaQ
CqkFVxq8JHmPatWgBOVD0HGBPOGFMV8p09SXgV6pU2oaSOgstc4zAEzV0GyGZD7Ugx4fBlwHDcgq
6GZ4VkGaCuWdKvNrI8Ci1Uhp6apRP/bQxDeTkdykFEjppER67Pc6YLHGyinA4X+o0AExZFOEpCuv
hGRKtqh/OouNZd1NMFFx83VjKzNy6XTyVdQkSb0YbqWs23dJB/3p7kJe5Mp8XLqbQGjs1TbFo3Wl
MrLieq7fUu1SDGpllix9STIyAqDDglNCE2/kWUNM6Bx9vvO7wKj00Ple55xP0x92HE2TtWhiabTt
2TjfdHMjtlyJZtH9+vFr37BYUqkGCcWWYEOr66vQR9aFfyWxnCsE+If4UinHWiOL5QShJ9Cx5RmG
tdZukzw+pj7UjrtZ2ZcquYnC9kLGxtpoL7ZQgUGgR0Oe5baUT1EHdbAq4aN4CWDz6f0F4pmLHRNS
WAwRmgZ7v9K+kfk17LOAY2Ak8Vu3erSw2DSzBoFGeRrPp4vapeH7mOPaPXacQI3le8O9WNdJMsJv
OAYoX+v6xsEog8AzxqNXphK5nQJtBDEizy8ddFd6bMm0DVAaWcYa7HXnlzskobn6UL2QECtxTC75
9FeMxxJvq8dzgvpASXDnvEYSC2v7+EgmZHF/3WFrjz9P6Q/LT5WzqUXISXCVMHmXgvExEtNvXSsh
l7pY2kqUhExUNd/VSPwcU//HQFAUihrb7736YmmTgikzxCV8t9RnE150D6qUFx69stCWJfZNONJa
kxXfzRUV9JTMVMYJxZbkgs1bmzeLdQwVeeReZQwdE7B9kHc2lMcSSyj0GwHY4gtb3No3LJbzWAlq
rXSC7/rta3qW5qwgSPTj665fe/ZiIRdpx4QC9bQuzomiERSsv6niQjmKHTSov9fEYiXHZZXpuHwI
LkQP3QQSbGOgX+mRfmFf+JXU+i8RBkjtng/JHyY+BTNNImVC4G8i+XHqpsSVwdW2K1y4ju2Mhhs/
qI0ebBoTxGWC8+oE/bZKSn0utcgOk4SEbEYZsKagkEV3oBrzkrEE3zzWQ3rB4q8sT7IYxI6Ukz8k
WrltK3UyG2RYolpHvvu6i8+H70+6YFmyAZGArghzNd8CkK7Zaos8ohQaAhDwF9oj2Lm1PXc1C4ww
zrsL9nmlyWUMgI0oTIl9P9wqMt3lqEYA2rB6loLiR+pDNk8KD112qXJ0ZZIuowADLbIh9Ue4ULLn
IELpXqrYgnghm2zt4QvbNgZQbaWxHmwxPLHZs77ejmKZOdDkIN+7MC+zr+a2IxnEBAU3kYgrBaIA
93T7iga2YFs/DW2xqafBQbDU+no6rFilZdXWUNVqWheq7471ZvZx3CufSfZA+0tE0LUuW1i9Rodc
qETx/DRhOHdDkw3lr9tGT1++fv+VU9iycitiM5SNNewHmTLSrTqQ4kroh2oTFEqwGToUC0PogFyw
HysLc1knEfkU2r1ZJnpC04HKJV4hDfSSVNdKRy0LJKgejgx5oriBQ0UfcSyOMxLgo5eO9WuPXxhv
1JxLpE411OoWjaGmj74G1g8uaF+PwtrTF3YbLvAmY52gbTs5PPhsOLIptMYxuLB1ns3zJzZrWT6H
qLlQ+wwBDyLX11HGUqOXyZU41SdRjl8gcHkKyPACDbVL56+1VbH4HuALAmjdFYJbYCVcU6UiWymO
tAgiLaFspiJyjr/VcUtysh50bQ1pHZw50silqQhyRRg8aZVuff38lQ9ZQpPnYlLFhkjITS9alzXV
YyjPipFHEOhV/P5bAS+mL/HJqJUc4wQaz1vGbsLicWw7O6c3CIN98ysWdrccfR25VwhVNH5vzO2G
NfWhUQGdK5ULK/sXsPOTKbaEIlM4R0glwrU3GI+B11z7W81OoBoRQPeRKxako5zQTm0FwhoPKArf
6EZvSEZ53ZzEW/0dUYGHsxfbrLdgqo1GdlM6kyc+XLpDrfmEl1zlWCQQfEf++lZgWui2fhIYqRJ1
PyZNzoALztJjIQvdD9TFSpDtzCuG3GbUyX49iVZW9xJyKg51BeoNCCeCci3RvVjetuoFVf8Vi7qU
gUJJFdBCgKgiph6Ghsr6+EdAB3r/9YuvzH6ymDe9Es6sVibfLfo24W3ugxE0z8g3B5d8Dr93LP4V
D/lwpkyVHvqNYokdLpPru3CY54dATc9oRy3SL+xyayNw7r4PbdBCzsemmhh0+6Ca1DxgDRo01c3v
ddNij1ZEMY/gA6AuChg2Eelex6q910l2o9Tfg3ToS1zxoIU1dN3h3pYgV0sVAXCmUy5fIpr/2iQ/
W72LEzMuhTHkqkeyHdJJTA3QmRjodd3U8U4Nqg3r58kooAK+88+iN5leZ/tIC9QN0oWbu0QcVENA
JvG2ENPuBDjGaMINJkMwJ+iNBin7XJCj1xKrzs6g1+dNQ3sJxLgy/5fE8aKC0BGEhcNtkSmvAeTH
DV3PT18P68qkURabWNkpUq/E8OQpZQDxZWaw5rZLLmnEra2txVWqizFtykoV3FzMXuU2Z5uxaOsj
zkjJsz8X2oW5+fn5Djk2i5kf6g1cxSi+LVAoZwiV8KKGuWxI/k6CIvpYSBdMxecDQbXFGqCioEez
NOjbFGru2j204i8cjT7Ps2F06WHTEugtzKTXoTHEwzcEQiawbd+bp0jm6SF5IoXhZzx6/XrM1z5j
ccwrIMeGZYXG9PJpBHdZffj6uZ+PNl3q8Qy+IkoQeEOhf71hUYj6NSjRjQ8pyp+/buDzIx5detVY
EQtxJ5PUC1r9OKjtU0qCnzW4s5B+AhkiSNymEvYFEhW+bm+lo/7Fwxb5UJSN2t7rpGMJ9/Y3ITsQ
zPp9wopkLgdocvWeLkCOtKuDlMvq2Ll+Vb9//eorY7H0sFVDWldKyCCEkc7bHuQMr63G5qfK0m6v
ZuGljMi1HjqblQ97DtIQZpFR6G22WWxNlbrJVP3m6y/43DLRpaetlPQqliV0vtiVvqPFCeB+YVqp
Kp/1Lo8vrbxfVvRftwW6vExnlQw4J45Jnl8CSySUgb8jfh3etGOgPs4D9M5zxc9cKNJl9/CBKPc5
dPRfWapFPmQPlbLnQ5ylLYR6gg7pGAzwp4D6uwrIX6sKx9FUsipxtAl1bJ2eQFSxCQNH1GacweAn
YztE1rEFjUFTniikwqy4raofCK70pSGI/eCOPiq7Ra1m0KkXxl3cTsIun2piBzgSnaSxPgs2Zdpp
7lTxOR/npDerSNPg/5cEoK7bYnoKC70+tWWkWhDDHu5DJK8IkPsr2EMRi+diSiAS5xknOC40IbBw
QxAHfGR6ZimNPB5QeVxuwrEYX0Jf7G6aONS9XKzCE5SqQnPIkJ6KO2jswVGTH/0JOaS5GvV41uTv
QakESrvqxwYppUTjZQexvzyPEyer1MgIp/olD8rmClxnyYK0bfmi9FVl+TEBwQ4l20ihbH0nR9H+
iZWt4I2sajeF2iguiJGlgf5ujFSUQERqZ+UhrELAVfQc9TFBrZmA4ykcIpy+3fQRoCeDX9tTLRYO
pPoKUwJszka1Z2xQoR5uI5KgoqaedQNgCYznIOuxNcjzZPlDVJuyVqpW7JfpDZw5GRR+xdAIIE6I
hoXYxU7XGH5Rwy2YydFd6EuF1UMj4KRHmgxgCeRm86AGO0QoS4uI/WOs94VDClKYI1ajjapoXBLG
LN7GYxgfBynTLRakGUgiCbLD4+55YEN7bOElA7WmIG+sLtLHNvGrt1IcKqtMp45Abq67pGawsvqW
Lp9pwFEsgBof5HN2HYK/edsCf3mp3GLFbKiLjZSEMqtFFWt7an+M0hUbL2zQa2+9OOI1YBVN0pSj
Ilefg00oRJBKFELxFWmb0iWLsfbuy90TcqmS3GaQ5VaeOhUkkdk3vrZ4vwjXn5mixWGMTEnVTH0L
NQdrtmu3d8EZ2xKPDntEXrI7ZlYmVP+sxu0P0814198pr4iJlu/BUXB96/5CJ67sskt3w+DLUyIL
2Ma1eCfH7yIkgYTyJugH7iMxXBJBEbskDrAyXkvPg4QtOwfKq/cgnw2mV8y1soDA4iWXw+dlN4wu
fQ5xWutaqmroUNJVVisx8XEMuuwwgUFgCoIaW6g9Q0IFUTUrDavJLHxfMPOzqC4qGOa7EQ4dQCiK
5MJNduWgqpx36w/bZZeqUPeVoKGCywbkhK9yoTOLZOZResuySwXGa42cO/tDI4OsNpIKcobXQN02
FV6hB2qWDQxa9Iold2nfPM/JT+bq0tnQloHsM1loPFzZKjdvq8aZGJ2NOEZ4VZo7wZYmVPHJKKk+
zN0MQdQIRKWvF8raFy7MR9z3dQsGJTSN6vwgZU1hDNC95XOdwzUmBduMFhdaWlnsysKgMFQeTEEM
MwiUDffzEkiN9+99w9KMhPVEfAFmhIA1tNekNIH+cDSiVB/c9gQT1EKJwiUH+No6WxgWlNdGfadV
6DA6RldB0WseRIhkr4tKdsFJuTImZHHVy+K8nSpfbL0ppz6vZiXc600NFp+ag6YXQJ9XDjP6vWFZ
OpsGQoBjLoHDHEIx2vkQrd2M6vA9Lztd+puSFOSXvIe2i1RroKMVuMXQCofo9tIWsjIcS5fTxKag
aPMRdCj5qiV3rfYIANa3ptXS0RSSKu/TOW+9QR/MIP7Z9j+H8gri2rwk38O0UnJeLB8MTDVRRaVi
gg1iShvkydeZG8hReOEL1jpnsbhrgbAoIBLUgGhuMsQ2kvCsSS4bX3fQyu62jJumdSvNAGliKSQd
CKptfw38iEupvEHmaWGobQPZhbo6pXlxqUrn89AmXUZThaquNGEMe49iB+fdYM2zNVvRMamsr79p
xUqRxfKWqnoo+wYCSmUGlhmqzqX47esnr7z6Uv8OaznDSRD2LxRFL+snJ4qqTVbKLfKmNdWMRbqt
hvFbKWv017How7wawhkOdgFzN5cLAMuugKw2hEtfsnYWkM+G68PTazGr4raAmGLgB3C+C90AJ4Xe
7nLSNC7O372hVXFwRngxXuO0fxRJR8B7Fitz6tIeKkSFelvp4I193bW/aqg+2UHlxWFAU1Hwqfh6
40HxD/gubYZ/D6xqHIHAo4vfxki3C5DyhCyzw1Rxek1HjnojNBfaX1lnS50KWZYnJSLncyy7ocJh
UF/178XX6S/B5g9dHVGqglSDCQ8HUzW4xWQ37EKY4dw5n3XawjpQJYckOfE7b+xQ6hYjwT8CWgCF
HeOl5NSVxbSUcQOVTCURK/VtVp/KGnjwjl1Ypis9vhRrkzHxNKjJ6FuEDhFaKxqrSLTXuaEXtuCV
xbpUaWtaMRrzs8dk6oLOGOJYMRs9clRVOUGMH6pGdHgpNeHnhfm7suMvZdugmt5McotTmI8twhRH
oLwQSSytXk7yrQx3wq7R68bJtDmDejyFpwCyTnYs5qOBmzFy+wgdHgAOBIwYGzokbVr5OAbZdKE3
VmaKtFheVQeibqPHUDbt1W6Xy6El5EpqlTKYn2QmF1pZ6fMlab1mbYaYmtB6vZnkFrhi2h4S7G1u
FvGFdfr5fFSXNUwti6sCZAiIwEnNIaorNxQvBX5XXv6XZNuHdUoo7poQWOs9LbyuspanUmJ2uI6Q
4MhYbebRpU3382+gSyG7RhbFuR7RSygTrAeTXirlWInp0GUBrNJOkh63eHBngJLoJteB199KZm6m
dmj3nJqDXbj6trlVdsyrndy45Pj8XMWJIafj9+0EYTxkEI1664U7coQgk6vapY2LOigFh2hfeo2N
U9Fp2MVebsleuPUt/ba4kGIk/dojPjGDv6rjP4xcgpsW7GsITzgUb5GBhvzlfq5aGSyDvus5kSR2
G1KWn+SxgssIDHFEnotMFQ4xHapHvYcajjEn8XQEka/aZUWkgaUMtdbMSNpxCE2/FKZtjz8jWlZm
yC4d9N6UMyA+wWqEzFndypaqZSXvI8rshLaqM6ZZbyIymJuZppdGFleiNUuSjssua7Z5pYuHDApl
BngY+WnUGu0nycPJAxmQPE4sjG2FpMopULTQUwl4JnEAKkY66eGVKCuV1QS1MnDkRrJNDZ28u7xs
O7eiEhjbSa6aAkvTI6iJ4c95hAQLjwRIv4NaC+n0KYluG1J0Cp/FNnnT6zw0M6kOXRaPGQAwjTqc
EpUIL75QazsZ9HCQ0LPAxBbZ3s9NnlkDo/FblCsCV+W8v+tGtT/AUYeIWaOAzUsGIK9RUn/DGpAx
E2joe1IatNsEDE/oQdI6NrUhLTYSknc2cwEItKBAqsCCpqbvpMj4vK4gOGfJVUGPHbptDwkDFHVA
Ze1aGdTaI90kglYNabfHyQfLHF6ixK5lSXDiJhW8MBNBOE1b2RNHWTTCUdDdSBAkowItKIDrrlOs
WSgaMEYAo3wIu2BOoHmHekt/CscS4U9RhVoHm0bLz4phL8gkuS1RqgNWRJqmHmmqBz+GDxj4av1V
1IMp83AiAeu7n3szmAfhorrD5xZJXVZVQoYS9Bc9iz0ikWYAFHJUEhOTC68SoV70phFVeE6GNkTR
Xi/O6ktGdFQOVTWf2+gh6+INEbTgNRITqeE6dLobJRk2XSo3hsTaS8L2a+Zscd7WhgCzsvFxAWIN
l5tHMNy/3lNXTgji4hKtBmPB6qEg2yrGxATj+rWJJOgEN5r7vQbO/f7BbhQkyv2hqQkSBeEljXNF
bnkzxxPhkJS8hEpY+4rFSVsrIY4ezkXrxfVVFN2kJSgmxfXXH7By6FhWm4foF00NMUHkbjeS2UDO
gxFkwiaWEyeeMvvrVn4ljX1iX5c156GgjVFRY4SHtoluwUiJdqWfSW4Ju7hhSLsPYGPht+yYJG+j
Lpevz0zIR7DHUVWq1DEfVEhmxInfHvs6rs20UQkClH7miEKZbZJZBHy7SqktVeD3ldlU3IaRIjhz
PURuGwaaXUascfpab6G6qQ48pTgudnrE7FYB2Sjo8hZg3ER2ZZDWnaRP832kRO1Vg+saUNfhOSVJ
Kay8GYMD0Sp1G0s9M2Ghh4OmNoINNXvKmT6I1lAV1QaMPBExGDJaOJ4lwFq1f2XJ/eeP8f8F78Xp
H53W/P2/8OcfBXL5oiBsF3/8+22R4f//df6d//6Z33/j7857cXjJ3pvlD/32O3juX+2aL+3Lb3+w
cpw4p6vuvZ6u35subX89H294/sn/7V/+x/uvpwAH+f63P9Lix0uKZ/7x13913/72h6ZLkGlVZWyj
ugbqq3YORf/nx6b++uHzt/ztj/1L/vbSvV98wvtL0/7tD0kmf+oa0pwpWpAVerYCw/t//w1UclWg
DDRRE8+eBLgh2hC/JP5JUISu6wqTURglnmdyU3T//CsJtxZdVRSiQatR/+Ofb/rbsP3PMP5H3mWn
Isrb5vw2v26G/7Mo/vHtRMf3M02luryUG5C0jgSFqORe+AbyGYW4OYTx72AKqXwu5jPLxIOIn7jR
eCFYcnLQxwcM1GZ67aC08jAOOmATPAJfkjNnP3kCiKMluT//y7Txr6KER+VBE4tHVPlVt2kV4OIC
+Pw9u0IZzQ8JKX1SxEWjNXHYRma+melPeE0uDm+DH1nSCcQKeV9qL5MzngiferPZTo4aeskDbl0F
FzyAkMBTO1V4iLjtcCQknFoJ10xq9W55KqUDYNhxvx3ALHdp4Im9o95TO7UI+fFaB1a61aPdgOS6
m9ikBtApRnGYd4qlbcgmtyMrc3xTMHSr9fRr3+QBV633xGAuZOfBJnmV+MxbF/sutSDfZjHLIzx0
Ep468V5z335694RXXmkC1MVLMNyOYe7Q2pk255++x6eZ/p7t7wZD5MFBezjFZue8PotGwW3P6yon
uXY1q91gS4/u+k18kx4hjhTybCMbUBt9ATrajE3pQZK55rLKqA7MEa2Iv+rcNzGWg3FjpJRnhrad
+BO1R/iq5sYuqTGY0yY3IhOB6cGI976BbuQCuvRRNADX5sDh8dvYvD0+76EL13HodRrJryTJyVKs
DH3Tg6V+RAeg0Jff2q8olOU44hk9xTfgAC96k5PutGM2mlFuRp7WYtc3cOpqN0gJR3dAhJeX5pVX
Nmjgp5jVKAaN8TRdSY2uuM6zvTrc+wJ33mObOYLZ442uZ/4sce9t8HR32pRcd0Xe+Zg6mjtsdMUU
lEM8WGliAf64je6jPDGZkBh8mB9991njOPDageImkV1NOBCBypRXBj1g8nU8UEAVpbUpPXb4J3UA
0g5PimT5xpX3ioXQQ0vO7K4Jpkk08sYYTRBdMNXMYYMIfC3zADB7+Rk5+7l7xjnygd8P1l40nisD
2+dwb2fO08huo0gzuh6Lhj/fZ+o+qm9qclMqBzG5mkcnQ7e+YfzLQ3LI3Si3RAvaA6+0OKAYHZqp
gSkOkRH39VtTHlBEzEsdREujonZ1kFs7rq1ZdfPSZYE7FVaTuslk+jnhastlSH0+gNvQYT9QkR0p
OvqLVEP/eAvwm3BXB9w/SrTicy5ZbRJbcTo4/SZxmCtY+VN5079KO+jEp90GrHqfcnHk/lb6Ed1Q
q92FPs8FxInQMUK1jXOVE/CHq0KzbiN8KuCVVkidLOHqrs95t2/uwmO/qa3BLjeBO2/naxwLmWJ2
FW8OxNYB5Bk2VEG4HCRLIF+NYCs80Pv2pnKQDllZSWJAFEx5HWM+d6hf5O0jgGe3bC9uqTPbnSU8
UgAZFD4lVsGsWsR5mU9vZc1px/HVhSrzyX7YPQCMw3/sWovx4NQhJFuZyGXeRHcgbzJYnDflljxz
vKOjQ14KhGuH1EaHFlM+o9sLDqsgWCO/dYdQQ5oEx0kXap5Cxpv0MF2nO/HQPagnSCuzveJU6Ip5
uB/TnS7a1UZFwgXPfAMWA/YDBL0f1RuAcRmCpmbmFZ7ilK7E61t9Q+zBkkyBBxYyLlyUO3r5XvZ8
q7hvd5A5tguuGKWd4EUUMzHenQc4AHhkKFyzGn7tyHbOMcYG6or4YKYct6cNFqMBuJ+p28ROXcUR
Dcn2t8Fm3EWHx7ezhYo7I90xG1Ax3huj4fPIlk4FjFzssAMcmZsq4pOZWj99ozO6bW2/3Uybt9kc
XfGlP3XO/BDBsJamJBlFxat3RMRixsPayfbQu94nAyeHwMINlBhdzI9KytkWpD+8F97EYod4r5qt
6zsjnz0KFJxi9GZsJNyb0BftqbQVB4S/rWSDW4FLu2i8BvyhsQd7d4qch9lqTIUnhmYkDn3KjBeE
aEzmFs67amUGNrj75my/NWN793Z3FxiUn44V1/mzG/DnV2SF2JoDyAr6CkpOHLDNbYalENv3ObYr
Cf/rTREDGniS6Rs57D1oj1AwN5D/Fb1Aed/C6dEaHGKmb+J9dxj22VY4trCNQPNgNMPdXaDz6FHx
EFy70XQ+Dab2WDQc6qzhLbAAgRGMGO9YegWdkd/O41vxHkdPuKfSfQETdIu/Vri0qfCCQAAahRMr
m1nwiu4Y3uTsagogDJpRY9xgMiqxB+tFC1v3DVU5BtO2nHbZnYB8mfQ1hIbZ3sbPOHl6Fd6M3WD0
D/0EjCZXK0dS9/gXdsJv5jCd+GJqTMPV3J0qcoNMJh9ih1YI1+oRFcS6rcp3I42M0Yso6JCib3Xq
Q/Qc55qT6kBZbKs7iMOBnYqcJrpPKeFNuJmg5RJFmyR0sZ1JIKk2XFQp1r7HhA1efURixjX04UNb
LaiRDW4QvooQhKHKDmd0DB38C8j5plbzFhiS5A7SAYxPaS8Mr9BfzDUbypwcovslfSKtDXlwI09a
7ImZWfOtzBsYsyo4Edz+u+ahFYkl9zxO3SKymhJBGMi9Q7na3pLS60DgFXda9X4QcGeBSluLogAr
DezG1buddJ/Rd+Q0NexHXThSOhjCzyw49BBDAvKUbaYWuLGU59cz9ronKpt19Y57T3PbFk7gC/hp
SXYGnwclT4S7/qrHfv0cg9DBh6MCa6e89uO+rY2YeCJ6yWlyyEZwWbbafSSaIeDBlrxRHnyjVE3/
cIUIyKDxOD4w2Y11Pr81W/kAASPyFks2wZ5wwuVGxv4NV8gp3LdGYvo4xqTOOD9O2KB0G2UvE/zx
3SHrvDhGquxeDCB26SnBqXrS7lXdKtLr4WZ+HmeubKqOh5PRsb3vDccMp6fcMO7K67A2DGhA8Oo0
zPZ8LwWPsyVMPHkcw5v5PcUo9NhPb8g9GMZH/bk39BQmqgzPBiczMjfFfnc97AQnOJVbthl6gz4A
tiMFbnyVW+y1Ge+7aad4M7NuFJGTqeChJRdu+Yx3F1T4qMwkNt5E3dTGbVlcK8ktrlTI6K7VA1Wd
Hsc+L7QiEQTNclc6SHYtDUbufP8pv5Lnf9x1/62r0z7C8DfFz3Z5MfrtLvX5Bev/7u708padD2oN
6pN+tPCQ/uNedb5BCZquU10S5fNFZf3mhIvcXOSrv/jPC5P8JxOhvi0SyqgqnwPS/7wwSX/KgDMw
UaLI4VFkvMM/L0zqnzKABzpCDfDe4h8fLkzkT4nKElztkq4RBnWLf+O+9LsTRMP9EOXtmibKMshn
9F+EmnI2jHC6qJKniJMXsO4my+Q3PZwulIL+7jD7RzPoTkqZqsoU2NrfHTu4kOddqOeSVwjlFlEZ
ePWE9p6Nos0IrYyhEGCUtPLfisL91SqugYBxM8S1l7INNYAJPa1HhIbVAKV2sgS4LKgaqcR+oLD6
grf7k09EZb1GdGgzMCoyjOVH35UYxnGjJZPoRYmygZyeMY8wZlGOVFOEuiAEVo018Bex82HC/XUB
/njh/bRZFc1hwsqK8stF9MFlBiHqSZxnInlN7E4AjM9NycUksUPcUiQ9MfL0QnLY717FX52qyUih
wNRTNU1fRk+DJi+7MB0kLylma4C8G4g//Otv+j0m9q9NnCfth2+SIwi6zuCZeHmxF5TIRMYLF7P3
qfv5dTvyrzzRD76C8/TXiIiPQMoZuMJLGco2rQOFKfnsBbSpTKXIAgdhB8XwGxQWKkI2wkkYmlE/
M55oOAfXI3ZLv0IVPX7+Z0srfUeLmhq6AEapngkajLAO3gtIeQhvDEaKJCPXF0CkKdlbLNc/9bG1
0k7lKLo/o6OrR3B3QisXWhTMltJtr0w1J2enahlOPyv4xqExUh0lou3YPHmsbo8dFfd6ix1JBKu2
jXuLdN1dIvtPnR+fdBbcA7INxeHaLDp9J3b6S64np65AgmwnMWQUytBekRHu4oUsX8ektFMBaKgy
ihquyexa6+UHTVJvIa9/bNJJxiZfvBWBftBYhMOglthd2F0hRUvm0O85Vp0EXyByIhLl2BBB4Sij
uYO8xVOqyxtAGrdJOm0UOQdUqWTIIx/JiebFEzha/5+571qOFNmi/SJOpAdegXIqlUy1TKtfCKkN
LvGQCXz9XdVnToS6pCvdnqf7MCZmRoOAJHPvvRzZ9qS4V1rcdjG5t6IZrtzRJvtpKQ99W5ErNxnA
dVEVONJWIuGn8kBT7y7SOdvbdgpdKdVVZRi0Jy71wrKZVSR97kbLiLJ7XDS5cE08hDKp/N0CkdSj
tuY4OhQwBIGXb4cRPCSBu5YnkWfmlZtglOPWdFwtbRrRvBuDbEECkm/yK8XmH3Ycygdat104I5Iq
SuLl3iPTXWzcOmg7t7jKIWEMTAeDzlnDH7juyidzEn8UY4s62Mu+TtgGwZJfmo1xUjQIkw8PaNeH
s0vtPOoBaT4Zzx49V+xghP3AHCHCkpaPZabuae/QwIsTrDthf9RTn65d0fdho1s/mPwJ+SbefMCQ
tw2FnH4mY4aJXbVBiD166Xo8ODLe57P+Zufm0MM0N1w0u0UcOA3g5HzwHH3sbf8CR9YVYlK2RTuj
PKJ7znoROtq7zHzjB06X/+BJdkw5IiTSVKKsAsMyomOPzOTKKy4wU76eGKChnsvvnc4e+5IgNjLF
dKCzIg473t1ah7CdbJ31koovvgFalOspD7Oarzye7Dre8MjT8peZl1B43tF02TU39RJSn84hFdlD
kohvWVyjym4KlOMWY+Olj4aMmyZILdrmJFHfwSGMA6SNIzor7r54rP82zOO1ccb4u8xPXq0dEqky
tRZeHu/9esL/KE6QnjvMT7mLHtBPx2eDINhALRUJoKIOGy6fxyQzqHthRR0D4USMk7qH5VcRQv2G
VrSsvoIE8yisJcg/6udwojX8wXyUIF6VTVeqQrUR6K6vL1kz3pYVPruP97P3tmbOmO9JQTmh5+6Y
MF0k44mjvc/G8pr75aZp5PPHl8Bw9xWx5b9b8+tLnH6FV1uzA9uxYfGaGdACpnC8MuuFzuu4qrbY
YfECPPIjTuIn0K+2/+LCHNIzZLShJjjn5EtK+iGnat7Xnl3183PTJ3utFcxFH8YsXwGYCPVfMtb+
uVvBFZylQRnk5+5/UjGYibQDZr/IEDoRbMM+7x4/vrF3X9qra5ye+KsnioScEoqcZN63MOGE4iT+
wVJYZnx8kXfKPJdjKI8BO5YHtsY/L2JmOMOlPkOZBzdqNrdfhiLdjFnyid/nu5dRAgIdRJMQ7LZ/
XoYAqXM6OdM9UOKgQNFD7UtlvE9u5t0nhtID0IMvBDnX2Zmxg1E65Cr7uEdnHueX/vhZMXemcfjv
m0dRAATBRdVKz9lDkFJWOhY93Y/KOaXPYhztOCeZgz/CMifLGBwBMblsFshdNVb7Q5UlZJsrHK4A
cnczUiYirhYXWHkLs+ac90GW0KPf1faygnoBOx5sBJly883UkjQCg+Yhzh0ncJaiQeweDKpXSZLC
2busaPTxYji1FW8+YoEN04e9ORFw5PjzNVXt0hDEKFoMNMSNp9N4zSH3w7SkNdEyxI8T9czKnzKz
nmQxrN1awDS7uRKifkwSzOb8BlzA+hvvlN5TUj9b1uM2JozBhp6eKKRxEjrO/Anq/NuW9rxYA3UX
5TXHby752eoq4RA+2qaZwKt3ID9J4GWRJRNoTUZqzCqx2YIwgemYb79ybdxbqVo86xShLJCGh8yg
HS4awiPWOiLyKfs2tVW2S0rh3TmYVheiAUjQmjWnvj1IRBOHooPWGAHF0y5FdE5UVzXbd9y8cJc8
e2xm28GDmtdNm/SYing7Ojr9jsMvD+SCoCBHgpniD4hT0f7wk5j0KmvB0/eXdjf0A/CTSawJTEaS
iv9yiwSeQqwi353cucfK2RqLo7Bv3QOfkmIDa+KXVGeXRCdfvKUFnWVUkJbJ/LEr5y9EzUc6ptie
RFwFfiZRtrAKbodJ/AwFiY6EaO41YhEmJ4W/H2ghwVBjYMFk0UelUxymetwpHr9ogwpCVuxR+Tir
4N1zLLupDFsx3aS8x9/M5S/Gyhs2ScQI9vmaAdEN6ipFrLXAQB5/TBcixpNmBUa6cQ5e/ciRSNj0
n6lm0OeerWI01Zz7kqC9E644t2TKlG/h7o6e0ti+3GVp4t97vhHB1DsqAPqborRLvXAu4jRMSbWG
RPB65BL1D9oJiY97rTxn/gWT7McaVNPAS+i94vl9PqYkaBpgKJQWW7d1akwC+cY2OQq9Se+mZULS
KUgrbkW/GtY8ziid5lE+51m7R0LePpmTNMDHh/kyIrBWVUUeffjtBW2VHJYWVqCtj/rQU9kDbTpv
N4LuHRhU9HSs62gAM37tCOARlol8xQerN12eXzdzikYyoZtqBvO7Y34cgZc4BeD9/2RlZiJ8fg7Y
UWg8VVqAgBCnYNiXrAjFMoKqAp4oshhd6DXjEMAuYCludkT7Gxkjl8E6142yZM3RiQTegp+auj6P
poV+xrp4+9bQcjHXFxIDER/f8Z97T40Aalir4oiY7HSI+zkLGAWko6YNnHSPPlHuJ6fFmzMJBn6e
Swj1BWVAw88qFh8m8dCxopmUSX4DIPrY++XB7f6O1frPgaE4On+OQQ827j/va5g626JBH/dwedmx
ge94Y/cqFV9BcTu2Fptq3IYf7+NvHiWepIBTjScoEYgLPdvGF412yHdBISWjilI3DXLYankwRcq9
X27+/eOLvXfoIrWRo3ZAtps6vxgoTmRxpwJaOER5WohOUj/55Fx686ZwP68vcTq2XlVCmKoUrdPi
frBIkLL81JW/hvQzTed7swUkqyqPC+wc7vl9VIABh1hlkEyNetXVBzOTqOt++Pzx758X6gZ12p0k
RgxnL4f1jcm0B5J5501XZcyjLolX/+ISWACYLTJXwlb+z+fFEKtrkUJj9hWcepFzaqtQ+tXtX14E
w8nTbJBxhVPXV+f3IVwD/040gx0HTgwXdDV6n0yU3qzj0yUEF5yiyMarOa2LV++9XBx/KMaa7gc2
pKHIqnU8m015QtUwwwgWlb98fE/vXRDvBtdyMVsF7eTPC6J7rpap9MmeZHQMWsfVG2wMl3KwdJPY
+UqX4lMx0pt1h9NKgIgjEIPsoUA+e1lT2iJ9YcD+QDiAGiuX4TbNG3ebt0IGMU6Z9YC2J9DEuS3z
edsXAslCRZ3fNEXqBH5rnrXHEdnH5eNc8ttU6OseKcIzvEUCUXT3JZsNYA9AwUyy2yquDmXWbD1p
D4K3h6HXx6bX1/ivcig7RzeE7S+gp/kHCJt7yeavaK3qgLPErH3pHdy8+8FFfqP47J1K0qPNqyNR
bbkaegvNU5X+/PiVvNle8Higu8AkDh0exnGnV/ZqDUAsjxB3cEb3VqFciL1pvpnYSP5+pWEpo//B
RuNhEH92laWYvHwoOdl75BqDgSilmIWlV4t86v3mk3nwie30Z5XtoWPEfulDt4s/n88Weyf3+t6D
ceOksIox824eRtsWUW2dHrwjHHRO5vihNk0F3i7YuguHZUC99FtqYYoxtsD0SrF2k2bPZo9sLUXN
VS3l16zJx6Cpu13npn5EiHO59GMV9rXGBM0cEe4Mg5YRyd2iIc9Taw42y/3T1tCvP35pv9/KHxU5
2geOP05tEv56Pnxu2hlNP97VHuouTK/qfu/UgEJHSn4qt5IrB+1g4Hcp6LESKKGlzlOsUQLPEpT4
ptFBHGfT5UL599TRbiApPA4++RXfWVjoexE6gy2GKHZuirMU7iK0S+zeccXDIMWRt3EeVgw0HI38
8NDU6RP4hKE30GM8mbWDZGdUf2zvS4tpaALs8pPf6M0x57kemnFfoHTF2fAGlWC0oALN8R6uDE5Y
Du2dxRg3nPNKgSmEIBsv/VbO2A8UReBI5QAet97a6y2qRNxOMLHyaTTDZyL3t5sifi2I0D3gND76
9zPWMIEdtD/EHr7AJY7q4VpjLk14HiVShD75TGL+WwLw59I5XQ4FILALLgEn/PnB17z1QGdHWQZP
2tvRdTG3VblC5AFcbKiEbUZiwUHDuPUmh0iU4/D0Y/DYP34X776KV7/ECVx5teuMRRYjchcOzHWj
vkFqcIDJho1SJj6LVXy7+6PypESi5EXn+sZRZ0rjAZoznKJ+BdYRZlegz2e3pEy/+HL+6630z2ud
3RSMVAwT6UCxyTGgBHrDkv7x4+f2BnQ6vTolgUGiAIXO4PRcXz03+KyU2DAl2Y8F9i2ZO22UDXIv
W/qMgKQmaFOnxmxafFKLvHPZ0+LE96zkCUw9KxARE9qaGnONfT61txNcloKaUgMiuhs2jiojlOXf
O58+fHyzuMLb14cvwuNEAC/COOj82yhix3AIH1E0TjLdcjXAb2KKcVjHziYucw/z3unObfjPpKy+
GKdAC6hDMfsvHhufYUEEas7EpmDGoa9QBEWjnlIYt3lg0uQOcoSgt8Z0H/pbKuZgLBuKBGt2m1R0
TUu1krrFaADKMHwi+okMoJxlSOIM3aoH1pC1d06Sf+17BgpbPH5xnDgP4nxI1yMH1xSsQGR2Vp4L
CIICZOLJczsCVuptk0JHkmQhdG93AwYhZAZTrR39KrDcm8AmddAzN7UNrBmQICWNAfNsmr+OMFtZ
TRlLgyGen0hVzXucgmVoummIbAc6aFWMTVj06CyN9BMAheACZRW8YKkCD4SxRAVTTruDRYzKFkqb
MmqXcdpSWFls3YrfDHDYiwaHLniuALpOobRdlTiXI4IQ1iWCmZH5OHZBlhWPbBjaFSX8wekhTqX9
eAHbh8c8IyRs6fyjZ8OzJCBhpmXSBzxf2pVsBrVzm8oGDSvNbe6Wd3GtviZ9JoK6BpNPM3cnWHK1
OCC3xFDmXaG5q1bF1Mp9RvAqZAruCwJAxGpO4KGc9FMVqLzRERzFkosmHUA+MeWvWAvMWuK0j4zb
LijmRjBOuyEa+rkMbJFdxTmk4+WA7pwY3oaZk0EdU4EY24NdDz1Nd1uJ5Etm4yt4gXxLxwx5rwLB
k3kMAAHVi24RpdBSdQNEGiMnUqhLhES51xCcXTU4WmpVfF2K9mkhtg2hmBNr5Mj1l1BEaVQW9jjq
EaySIp62jJMk7H0+XWN1PiEYdZXO6q5PlwOcSO44WCX+snhhloLGBIx7383VbkjUrquLL6wCNlnI
LpIUA4isQ+gxJbmOUsd/kPW4BXCHkZuVQEG0vGqzCSZHU9de9ZndAeRlOGzr4+wlCfyaHOc58dlo
Nwv6XXbRt9YPxmZm7mHiczuDFr1gZIncz7h2vkDYn0V90bJVXxQ2HJuqWLkYA66Aur2w1IJ2WTUx
8DtQSstyeKm9ZL/MsBhxunraICwSqFy63A2cFiutAMdOKLlWTtzZgJVWrmgJgzhVLmDNlSgUGIDA
wGsrcBvlvKxmZ7wSbgyiKcINCts/tQU+wFErsDd5MYaYrNmwwiARuffgC9MSmUHVpS3IN9aK77pS
Xjgodr3I2dn2yBHD2bliU3cDvMmJWJaR1ex5CGigHljRnh9vUmuv6ITKrx/UAK1Tc89ZBYQwm3+k
Zl7D3eqiRxsVEAFvZ4niUOpjqpsVZor7hek6AuRcoATzH/J2uSstPGjnHq4ovH1Juu5gXEBnrVd8
q12oZSuMl4SHQXSetvfJQh8R4X65iJEFPAXiOynSPSmlvjZAvMIlRpHkAGq+5JOzqsflwD2YzE4C
5veDg38cz9kI061EbVwHxtwkA0GL2etMZeUFSYmO2tJZY8L5mHdTFkG/D7hPqiasWv48VtNVBmpF
mCbDLq8M9sc53jbWXHa52vh+fWXHdN9YRH4Qr8WEMrXApZrTHjkD62g1mLFOpr6SAswrYef+QQtW
RBnGtS3PbmUB36zGzVPwk2El7YvqGYvWQqiYLasKhlqg1Tbg05UlOJIi9cN2imEYwvPnYdb1Zmri
JYIuTgUZK39NTvddurkOnb6atiQr+yBHqgb203HHl/pxSL0XmXCA+wnfOE7yxETz4OruZtZgn/be
TiziBmQvszJxgW8prY6qG3aDTsZgqb2LKQNDvPLRIyw3aQV22mlfcY0H3E20R39qo2GqD5mCmwnI
BCpEyQiryfTZpPVTN1gZISnoeqizu2rCmp+SFO+0TjGiReJcEJf2BW4yR7hqlwFEON+kW4OSD4EB
ltWNHrkTwhQQ1AHQD5v0lyzB0HPZuC4BAh9mfPKXbkZeWFVKvBlvja2KrIukVjdOBmMuL1uWL7VA
mbs0JsSn+t03dk/mwYaQK3UghlYeIPhmCcpWrKZ6AZGcXibDvMIhtmaxuuydU36nJis4IvzEl8dX
KDDpysz6J40xzxwbfzsOGF8rQX6pvsenyfVDTxazUrXeV4NFsa0lxwqe6BerBwlqKhqssPHH5lDj
pPsqMeI+pLGM+mVmK8AY176MEUeevLTCefB1fJeSfgp8VnwDLGPXCkb9ICc0Vzov77l1N8zQ8OSS
0/Tu1laKhdPQm0D6ZXXtAC+CdxRtI9oLxBHhKArBCdtWcnpGkBy6bADxrjO0G1WNdFc33YFovnJa
+FgMXeftE0T1BAOFSbjqMnArZq8LGxxjgD4hOBnpcI3xLsC9ZEGoCOJ2Ap80cN/qxhCJjHc1fHwh
r+zwdGSyGhVGzpMASbawLpzhUjoFssohvNUdRsX2YvTm565Iv8Szv5p7W2O8aNto6pYbv5rsFtSD
72MPWmHdTWoNrP7kfaivkEL7LWPDtdvg+I37Eqt2HE7U/mTG8DtbwtlznmDTgc/L1CbMXHPFCOJf
s7i7xQGwJSWl2CoZyCJlfA31AmB9bzd0MAbU7t0850D8oFPTeJMQod1XhQJgA5ld0Gfxt55n66ou
11Lr1WzsYzc6d4DDn+Z+qa7yBl7SpwbVbPuKfFVJHfWt2rcLiZBtDwI6MluVWobA5TD3XYblclQc
KNL8XLjztl0yWIAVt8q1t3oWYFM6MQnHNn4U2GVR23k3Mu5gf0FGczeWsb3uKgpCpq66YT+oVVPq
ZMW9VqAXrg4OslMAt3lrnBXwh3LZj7yXzssQ9zaqcl1c6k4s8CCYq7X1Z3JbatpeONIaWEAr97rR
OFSzGtIDeMBA4FIx9PZZbG7hdOhi+NMfejl9N3TajI7dpWLcTmbeLhNmRzVZ507501bkVhG1kUQV
AdzEQJ1X+aFzZBuhB7xr+vSRGH3VpepiXrrtxFuUrmYsV5LQnxYNhZiy9dwUN7BnWlYkZ3Oos+SK
ihSFnOlRM2BpGtruyIDSjosyDYnJ4YIKp2zQpGWMEO9YgDxQ0w1NUMNmdLjskzxbmapYwiXv40D2
IEP3Jb42rdwjJihPqQsZju/2BfxvqsfGqTd2wCkVN/Uj8RKQgjFcCpIy1petU+mV9oU5EuyaYk1l
1exjWrJrFJhy004AV3rQfdbGlhNqzLq2j3Oi7hzfgE7O2qrqtqkTw6hGmXzetWQZr1U7OPZrrwoh
t5INLZg7FY27K5dnlmwLSUon5JNaLrs2GfHTIGEgJ869AgvMXetlqB/HMmuvHVY3T4PR+Q40yeZb
isPyhXmxvaFmeAIWiOIvThpIIhgJsLz5RrNc3k4Mg8nJFcVxEoYBhNY5g+nTolc+Qx+Q+Y5+zqvY
RBbHNUBdfHP4P/m/dO4BIDKosXp5gjQnCl/KzuRhOtgcDOIxOxYpb+E11I4bSNp8FHYgOECt4c4r
Tw78ZND9PS4IdBqYS0Uwniy+tSYHpkSSORrnRgRIFJD3iV7Ki8z39aYF5WoTE2g0lD5CrAn1y4iU
RD1eZaL6NogEHMiYHKAYSg6sEPl1y3sF/rbu9HWGwYekdb8ZigrWAKo1O5NmvyD4R7yLv+5GNgdu
mlYrl+R8Y1h+kwnXXgCSB6v/hDlnqn0eFI/SZd65Y30N8Cxb51P3qEv9xe0whWv8EiZ6UwhpPVqQ
JnLAacuxafhAkA0yriHx/9Ys+brS3U7WyZX1MmhYRnadZCCuj8WWLCzCLhLlE3Y4v7icBH3SM/xI
PZXAHNNsOuS8WkEih7Vw4B43McrrzkCBWIhoGJoNq6EMJM7GZN2zEy/w9YO9E87F1n/JgfSn4pdw
bp0U1FFB8ohJi/weDssdz7uEKH+ttb/CEbvJG3Hw42KzeCOWTAz6YFa7oZ+aTWX8dc803FrVALZY
DgFyuhy51T+YAzHKWGM7c0DEm1eI0fkn8atV2dVygkWTRT0jOt0Ps7Lbdk5NVxNnj3Af2Ih63k3S
v68hdkwkf/Cg8YfDxKVLfgIkB2l+dIOhTFBv52RXYJIN65HbMUHoAJ0ue3DahGfuc+epYJADDfMx
RV0kIa8oCzfCNndTYRvS2n3MSvUCotxhGYotc9CNgdgvl+KA1XrNPP6AcOGvae9+cSn5ZU31VRp1
yZvl1tRsI4dlIwsb8ZaHQyO3k+AhSY5cNpGtlk3bx7cdGijhO89Afw4wjgiX1r1lU38xOepCi7yC
U08XzbH3C/BoYCZ1lU3DHNh4DGNbXSU+h/druwe2GowFOH4wT4gwq3usUoDvDAVH6Or+gQ91HsGK
QUdxUZfbmTFwcUfpwR7CR3CpgSS7vIMT6N6T003pDFu/+VnUP9McFAY/E1dzGe9oAT3YvCw72Vm8
Ke+ysaDIxV6UcreCMK2VYQ+NxWj6YlumiVwjY/3O9uo6IVCg8GwWoR0oSJ9dodc9ki3CeCEHQDC/
sNV9cUbQPbUv4Q0P/Ks1ywZuVtc9PBjzetqWLrtkpN/RukElYDamPpXALm54GtQvn+doJ3P1k0/V
bdKwr3bKr1XWfZ8b/0Enothy7FqRdePvzVjzTb+AFDOb2V1TCllqmuU94k3tChGDN7XRN4zQm1O7
aWmOTq68h289Xc1ai2jyxq8Ykqy7lqbBNOOHC1n8LAXOB3fqf7QmgZjDQzfd+PDeUANsgPP8smk7
/KiazSXP6n0p4CbRt/ouN1my6UAAjwDRQOdoYOkhxxLWDG19LKk0KwTu7R0xQtZRw31jgL/b2C1b
OlQ/vSl3123qXmbt9LTk/hGbCpRz2L0job1m32U+QQyaylZx4669BI7JQ16sGnigBODp5YcGA25P
rVnjgB/UQVwJ8wx+2RnjHuUI1dPQNHvZURlUPcRSIC5qzM5TH3tAP0WDKzPo4N1ib2v0HAUtD5gT
DV+G3KIAahB/DX7CjDFclkcYKaYBGFj3EvG+NWuPzgKb9nS+VZV725QQEvo41yQIHt0as/tVMXgr
ujT3rdOlISPVVe8qsncXXm/R5KHYBuUSIsahD2KZ0ZXq/Qve0xs5WoqWJ/5lW39dMolBR4KNyCXo
EHFubJLCHrWT3kmd/4hRAQSmyOptSm0djoCwDolfLqtBIHNMgbsAiosQKy6WbeU52V2KT7eMYU3y
e473VzqV9xUof4hU/v+T+P8/yFRO2O//XaYS1Gmt31WpnH7ufyoV8R/U/kAmIX0AMn4Cxv+nUuH/
Ad5PoWCR4FSrkzX5/1Qq5D8MA0uo7VFcMU+eXKz+kfX7/8GIBoAeZCqYm1IM+v9GpnIGTvgA0jHE
Iwhd5MAGgaP+OXCucFJQNPDtvqbZPmdiN7v2OIHl6usscjoxfALSnE2a/7ke3AN8hhwS9jvD5tWA
W9Qu8vFk2exzSuGEoWaYgqPJ8qFq51B8cQ+uxzevXsk7Qo53bxHoJyiamEBzegKyXl0yySRUIqNs
9q3/JclAbSshwe6hvCSXRrurjy92Bnyc/CHAxwVVBcwB0Ef4GdgzNbKckSNY7hlNom6Jt12cHhqn
Xf+Ly4D8AKgAHC0QY/68p7rNR5anvNwrwTcQaa9yw+49d9j+i8uc2D1YaVil4gwXcPI099HWlfvR
nSPV0IuqaHbgxH3Cbn2zKE4PDd8GdFIceht6hnp4VZUYYZJy38gffaUDjiCMYnxR3qVj6LZgySdP
7wy6/O9LAncJpAiYzb1hHztZ52DaFOu9hSe8LcEoN4SSv4PA/nsR70TGggjMY+wMh2MOAWac2HJv
iPilWtSAQrk/rDseP35H790MmkpsIAD7PMHPHl4x6cr3qrTc50m/lRVMMXrzWXTbe9fwKPgJ+HBP
ViJn68Ab+YJwG6/a+wUmsH1mdDQvn1nOsxM75BVy+fuJAczDcsZ2iRnT2Z1krsd1ulT1HuUmevtR
TlHM1cYKeW8zuIjk5F5NmCUiS26fYnBVxNUNZigksNa7A5QQovrLYRrSQECPjAMY4cA8y/TPjtYv
HWk2flVDGoQu4OMX8N4njwB7uNtxBuHgueEgxlFofoqmQjoJX9Ee/ieT2qUZ/4Ri8d47APVbeIop
HwcKDovX2xhii8D8HLJq35h0ByXTKu3rT9DH9xxe8JaR1nJiJEFQeXYagDlQgt2Kpr40hERN6Ubj
Yt0QbmYqaOI+wvXDgS+r0rgwOcsuBYW3lrH0umwKiVaRaijG+5u5quALQoYQ1VzkELLWTfKNwT5j
YBojCy/Be+y/pHn6SSbqO28CjoLYEsGhBTHs9wJ7tdM7HORRjO2bPU2WdAW/DrC8neLIyOz+/ceN
K53OYajYANWevYy0ghV5sSzlPmsAYADanvlPndSrj1fWm5MLytUT5ZFi/wXh7TzMZemnJcuXvNoz
vwyrelhxUt92vLkjbDjOIv7+8eXee3xwNkKxAcd8jElO//7V40ssxuFtDOU6lFRHv+IIvc2B+om/
37AYhLdQq0rBQNg42xgr29dZ4kwQyKfJVlTwm9DzJxv8OwcKjkUmlSdwAGJT/PNOsBvbOk0pFkJc
b60igQ9LRspv4rlZ6QV8GXgEfvzsTl/G2d6FK55UEzguUU2dsdC8lIFtiyZiP1VPxndgctSjkYUs
rP3kG333QhLPDeeWRAl19onig8OkYWqb/eAf8mlNrUAmyWUNRO3jG/otN31zR1KdCIpgI8B3789n
mNYz4swAIe7zOlZR3pN7d9CYrvTPsGodmzbsvfnCM/VhqPyrTrXHAX05TOXoHV28K8nNRerkWxjd
HLKphMIQwCogQwOspX2gvTow1710ZlgKfPx7y1Pp8/b3Bn8CZzs/rYA/f+/BNaYZCkQT+RbyfwC9
AHFUu0cM7F3KujL04HkWYOjaAq+A2MGhK+vydTEVx86koUubIYzF+AyW9toUxY9GgqjXaQS5+LUE
FIuQG1NFAmSBCEvhqsvhMQsnAw5DH82SnfLzCEkwa+s6N5oO9z56tdwg3QKDbYxslhpGmzPcQUl2
j+xzIAvOAVwZZEfHGZyA5iToxglQabPVcfwyti2UCxgLewwKgFT00cfP6rQo3zwqMPZOqxaS499E
u1cffDz0gHSSpdlPYli1McxbCn5l7WlqN6/gZomAIYsR9ic232fG1799xBhDIySpD9kZ+MJ/vqEa
gHuTk67Z+94zsPcmu1GeReRIElACswmxXGWNvoBgdG0UvDuyT06J9zYHfI3ooE5HKT+nD84OHXRl
m3bvTD34C3GAtbzA6LuEKAgwWZLb3ceP+Z2TGz0c6k0f8jqQvM/2hkkPjSmM2+wRlBAssx+Stvlk
+3n3Ej6M4SDewVXOSfLCOorFwsElYLqNmS+WTfUvjjz26hKnx/pqscgYJ56FQfY+zuFp1fXgeUzl
VAYUM/pPvuH39rjXlzp7YLDL9poq79r9xDmYIdkl853LtoAxlEo/IZO+d+YxFG0eFqILBP/sMIpl
rxeJohMUK7J1hKtXtOtcoOhgyv+LVfDqSmfPb/Gdru9a3e7barpdeHup5vmTSvS9lS1QG+JMhYzo
jRgReNBiDe1LWOE0KIFJ1JfPAnwV7oOCfZGhBf74ln7LDs83EIBZmGmcPD3wQf+5JpyMT2SoUHCZ
ujtCTLHymi7ymdlNU7wvALmFMkdUhJf0u/lUPyrIdaHnJfdS2jlqXQGYkcZwbusMYJfhphjmTRHr
MuRZbDFOFn7QwW8ZgijvW95lUKJWal2q+YK5tFzDjbMLO93eN6W9b/1u2AByg6nPOF3UDBpgd2Rf
jIWhkG4eYxgIr/4Pe+e1HDl2bdtfOT+ADpgN9wqkz2TSJG29IMgqFrz3+Po7wFYfkVlUUa0b501S
KKSQ1I0CEntj7bXmHDPwpgeMQUC9JnVf6uZ1VUK4HI1idsMzP2mNYMYQXYi+bd2pMMpFpyJQydrw
0c6MSy+dfo66uR17+bKtzbWSkzeTS9AvjCR8tbNoFUbhQ2Oku1I1+sXUF7CEB90Vgbqzs3I5YKty
raGBsSMiogsbKFBaELtdpB6ULF2MgVy6Sj7susjflGq27Ovop2F0a6I/aStmmaME7R5d06oA4Iuw
NkcdoQyrIB8u0UMznGiuphxDZGwHSBIG48fvf+7PNhkdByoKRWy7YCU//tqEIZCtnNgUvcnAT9kv
hyj/4pDz2RdJ1xWsk5pOd+P80xBzO0aQzA2HsDdW/WQxhuwxh3XJwZ+k67IzJV4QpEhBXH3Vmvps
KzBpgVFaIYKEjv/x9sJ6kPxpHNJ9XBGOiW2hi/pTpUdfLNLPnuL7y5xV2YxfxTSGcQpr4Qi82JGh
K/3+d/ps++Qry8eVLyxHubMrBH1M1VXSY2vU/rsWi/u+qHZm0j1OwVeF9ic3Mx8VVaotXggK34/P
DBUHLHFl7qSMM9evubXy7sfv7+aTV4JPGgt6btYg3Dhrdf0fhX++VSlYf+DbcEkU7vLZ3mZIPe6D
Wkn20lRqm0qTRrcM6cf//u7m78vZDoraVxWWQveGfuhZlc1/Mxp5MSV72UNz1sj6yfdRY6jxSQqD
Y1Yz4Pz9Bd/SJn53xbOfDMHHP7LyksBaByK71+xxcAJG82SeHmvGB2/5eVnjmVufFq7TI0ZwFLU7
FQ1TbykCbkkHxzXD6NWXANA36njVqV8imD97MBRNHKfwelh0uT+UGwnjTAZJ+C3N3l5YfrPutWrp
lcH2949jvtvzpzF3UCk3TMGR4ew4VdSy0kmgt/d9qN1Xk/Rshe1jmDbL31/mkyU5TwDmnYWLcKj/
eDdeGJd2n2ghZD3jlNTaT5Fbm4ASuI6V0+8v9dZv+uWWcGXQspzL3PMF80kEbJ6U38ZaJuk07bap
mWwbRdrJ1nQt0nwlpvqQTIgfRoShY20A9aylePlvhMW+ddp/+ZPNow7sYVhh345u70rIIaC9p2GN
3leSyfEYav0xsMZrvlt4Mhi9t5qK3hfJsABerfaE1U+G4ka+j6VbsbuTZX/VPP1kc9E1lTYEjmfg
S+fjiMmkv51Mcr5X5eY+0Ox96XnHGM2dE5b5YzDFd5i1fqizeuv3v9KnF57jI3gnDI0j9scXouj5
zvW1Fu2DNv9WTTmWcTSyuMIu4s5G1Y52kSTyF7tB0/X7K781a89/BTY1/P5gycQv559/svZHq/Pc
2NaQ83SQKKumkxemKJJDFeZiqce2vs61odwYAX80EYnOaQMd5GjiyYt4QtcbIhHIYJwBLBoKtK2S
D30m/gG3n5O9TX6sfG2P8XUL3d5lwFm5TNNMx6txcRuqnx1UFIebQhbNKe29pxnp39lMkMkmcGes
P9mm+8pubhK9gdlpZ62bWvpdEipXiZlJC5Rhl9IwWNfUgdbKbs2Q5G8Z7FK6yHA6OAXwSPffjgD4
rPblzCz4/Fky5ITzVJ9/RnE0tvGdLiGGNzNeyh5abz/DhJRmV/S3/KYMOVaLWz9QvlkEFSwqrUeT
mOMl0PXynsBEJvrDODqy2lY4z4NVRJcUXAIRzp0VuPEAmhF7kXwsJ1iZUqwE60RqXU0HJVEDCdh4
WpksurekD3boxu1QkjlRmZmw/a3D9AYJ6m+BilwVnKycCLAOpWv27MX2i61XN5UfQ5Xws3Vug1gK
MnvVKUE/f4sKt4jmwDSPXNI5MwRRYo3OLIBn6yfY4VtKaX8C11Vn28Ls46tKjZBnWndV2xFgZcvZ
wYyN+xbixVOjZ8lGGcjS80PIPqpWxD88Feg3+UH0+ZN+cmwteNA9/sbtHC/MWdkc1I099XAc+nrT
2Dm+YlQJzoCSIsCZ3eSecFu1uS8GG/4K47ypzp1eDLKjS+YGINIuijFjDF732lILofVRgk0apftB
DdZ5ON4lcY+3IymxlshXUa09tkL7kXUeC6KkguZFXhtd/Jrn2Umr+tfJE4ziB3FL1fVNiXhtq+S2
i4kjket1aLY/EpFtg7q9qow+XTdydeyqIlpIg7eb4nBhS/bPwOa/SIWqLeKWeKYx8Z3Ulw/VGNl7
3ZLU5SjKC2xM25pZwzqSxbFGf27GrCCzbkHQJvVjSGSyV5SbJIm/Tz6KHVl+sNrkSNVvuQqeFSe3
8L6BIc1j+MqRDWe8jS69WSNQSHfEWFxIdT4SzNxv2OsBiDbp6HpNv8NHGDpD1T5M7cyUnXpwrpyJ
0mZ8sfFOQOVWCTEYw4PPsc9FloKwKbcTR+o1iHxFsxZVsg6m4US/Y603wq20AEVuAq3J7K4mNbpJ
wgQwxv+GuRStdFOGQnLQjb0min2RyAMaDsnnuP9XuIvXy/rK6kN/73nZwbcU1CPyKi/ywLU9OmZ1
KIv1W+yLkiqP8RRtzNC+z9GAgq/2kaHF6UMQtCd/pNdM7/SylYOjpXh3adYs9BSKtxYgrMgs3/Hl
aUXuTbafOtbUUECYQZF0NxJhia8ML3gVoygjCw+NhiZaVw6Tamlq6GoJbQlm68+hmlNlUGEajj8n
CRIjCdFGl7ahrZ6Q3Kd8zsqdajXkYg/jp6EzXpgdx6lmCi9e0MmoThCin01sj80V+yeSfWjTxYK0
G4oiIscXHNbANKeezblWdi0zRWZODjLTFzxkcBJ/WEPGIbN68svxm1zr20IzX+iHrmIt3BKWshad
rLLemysG86w8e7j3fJ2Sl84n9tKdXUi7WI73TSAdU1tsyfjCB8VRVR9rN8b82tYo9xvC7CYZxWDg
azfwnQisjj0QLiyZUq9f06lY1oqvOLHX7yTVR1xnMx3CyMl7C06xmNNypJSBvGWH95XQFymnFQFx
vmmGpaopZJzXgcsj3Jd+fIVek1DWoMZG4EkQ+lsbau+ElLaIsgPv7HVl1h2h3NOpHAvf6bEkuB2z
UpBjwQr93Q+UgEc4uhdaKj2KQl1qkSYchvVwcGXtpm74EKvTurf1B7sS+0zpNkQK33Ra3rtaXB6J
8SaENNyKNpGcbhzu7Tx/iaXoMraR4feluOnSCqFyHd8xTYncbvAx60jpnfCmrdDjAXtBsJMH+btl
8OCk1rIWURTeKAj9mia5rQdjXi+0zJMxdHXkmo5qoDQczJ3n07M2ckGweVfDeZ+TgSbbkmkdW1AV
o1tEU7eh2UO+rsLH2gO6Yg9U7mY1zpBf+cbTEGfRRnpQmuJ2aMeNX+srveoe+xT6G6pdhcxgeQF3
Cccaj1QLC39l1P7Oo7Ni+tHWMJUrjCHQssvicmhN7ci+jlOxtsi2BA0XSUm4NFJxh4gN4wKt+IH6
Um+tw2CZOytM0QbXwYkC51DLRBQkIs+cyvCCdVgnKyxz9kb2i2A7wJ4eMLe0Xae7eisFy8SzMfSZ
RbsfhfyjrdBJ6VXipMwy93kPTiyMr5nts3GmB1HlN0aS/ugjGzkBfRu7Z41Wnk13iRAriaCwYKKl
kJ8EPGYc3zssfUc0dwAYFVLZLe1VhGmMnl0uFq1fA9YPgXL6yS0qX2M1pyMNabInBumqHJMVtttV
ZLc7pA6Ht8AkrJqA2+IkgaAWy9nCl9VD3QIrl2C428OVGLDP2aMmO6mIGBAk0v0wGRWisH3drpSO
oKh8QLccSt22svwnUTQXU5jvOiShaz3LL72cj5ucVDm7T35XoQ9dqb1qfTFweosP/FgvwgOjW2/O
kBIwZ2cHcHvgxdeAWc9xfTO+8SofwmVGlibCaTf0pmMJEVVSwTca7a6vA4wiAZ4vS3djiddpLl80
AJ9h7MoMWn5fzP56rkIlxfmNP6FMl+BcMuCzrFHsx+XeTpD8G0NArCXYi0PtDdcqWZSb31/u1wbr
PIvFbgx4xLTxHZ9V7Vo7qUYbFfusHd1peqW+QtixSLxT3DeksQVf9Nw/uT2IPgbDkjci8fkhuDXs
RJFaJgcFgSjRUxodA8GvnStfXOfXNg6CAqQ3qM0YN6ND+XhfHgtBtgxmZk0aLccSlaBuf3Es/bXR
8fESZ+1v8tyGdBIctKPkWzsyBUtS1HWyGxF1Iuzhixv69GoCIIiCrZgT99nxKvi34qL+K4CkgzC/
C/9aAOk+d2Hz+qkCcv4L/1JAKn+AhEGlDe+RNsuMzftLASn/MfdFNMQzyE4om/+pgBR/0IXVUIQx
eiYQzuB/+ivYSPzBj6rOhLL5L6G8+TsKyLM1BqmYY/+sephlNTbwoo/vftOlgRq2frVXSTgQI85M
LAyJ8ZCmX7SaPkEfzlpLTP0zjgVJ2NkSiGtvglaQV5xVkE7HgWLy5Qvuc01/jPo56KC0Vn2bX9CP
uAS6TYXUWTZfLj1yk6amuutiFP4pGWSQKJdyjDO+sWCt4VvsHwFvuTXyp7inxmoT+akXFvMLy3rQ
+jZc6LmQlu9+6as/vwDvAdnnCoG3JzfLK2YlKh/Y8/vxMT1qY5JW+yxxh1V4VHfCBZ23ALIpuRRT
o1svpAsSlFeeszv5xAzgUV22Xyx19dM/B6/QLFVQLUs9J17oOhol9v9qb+WhdMxGUR2rbC4rfBzH
Vpz2uaOHtHJdpZhiGdPffKaple6m7GIU/LOWe4gwOuOzyVZZEIUrLY6QPzV0ZJU2fowB/bgVLMJ1
Eg3+goJD7OpepEi++3qbjYQWtL1FDmmV5aDBcaPrSUVQJAdQZ/D1BwIM+X/kRUpeJhiCZKJeyszX
wrNeGSXlSzXVbimfyTZJRTK7HsjHCaNvjPJ0B+zgCsf1tYe/ltqb/I+xPaQTgMRGlxZRWfSnLs+u
0ijaGSqqHU9ZjbndQhiGjqslylWrd9cc0cylZ+sHTQsuVJEqTi57D3WsLXKtw+lFpukm6exl22QX
HCr9bRGgplPwWsLG5rEoP/zCehB+ms/W/mitxMQsFUARq3ItrGYfxwqHNsJHl3Xvf7eAeOJaTjBa
yZBGiGTE/pvgOhsyPJqTxhHaap7soehdHHGPhTkyoetit+k4uQ4SZqGkzWXHUvKnqfQ7txW2OzJG
s6Vw3arWosckLmZyAq4kYxEWmuVGE3+AQde3XcXxQIlVp+q7YuUPs654SOrb0deA/oxN+L03y3yn
tc0LxpTQpcDaDrHVb3yEY65fShjfNXk4FqpVrDo1MQ+ePh8a4+0oI7ax45+FkWVLQI/STpdkw5HU
iICOqghIGVZLt9NDfzcZ2rBqquEA40Bd1154h3SxQooGTKDHK08bnZooK/VloMf3o5RvJiE2Ztnd
FA0BzpYcbns1+jGXVJPREuiRtZ3Tp5xKJyCUJb5Yd+qSay31H/KIEWNUVI7XJ6cu8y7LkWgQoS3j
oH2kHoFZ2dvXei8OsJ7XUQL8WQPBuih6ztyxhMPe9oNbe8Tmq8b8ga0MF4i59WIdc49/VXrVa6JP
t8JOD4aYHktOPKaBXTiwsrs0SDfEKRyhK/yMTZv0HZQtLvgZAKt2ql/2dXqj1bK1FEVabgTY7gXp
pKhZpkG7lPPy++CbxoZr93QS5HngKpO/hOvfNccAT7TaFK5QcmsVmqm1IYXxuW2pzp3SUwuX41Zy
yDq87L0m9ScR9cN9FdRfpCvMe/+70vdthzMpjECacYCCqvjx26DHmZZFjV3ujYih9NSrt3FrLzIp
u/v9VvrJN0gV1Hhg4JCHoL/8eB0UHUDTq6baSxiXHJ4wMDj9FnWU7pSi+XMA+d9qZa5WqMj/dbXy
7Tl9yZ8z//l/TuFL6z+Pnxcu/D3+KlxIBGFWYVC3gKTmV/mrbFH/UJkYMQJHgoe8kC/5P4wb5h/I
iqgjKKSZ9PD/oAr6R9li/kE+ozofpZiX0vnX/k7V8kuBO3P9gN4xHQNTKM6Rvc0oBoEpUN0Rb7sE
xIXR+ltHE75qv49js3j3lD750p8tA5S0aFxnefksbhR4Tj6+niX9grqMenk3+dO3JKY+skp5jcky
+mo28XG9/eNCBGsibgQpZp2tA2GMA0xkU92l6L75poH75fRfTV/cz9ly+/MyEDH1eaLM2PpstJt5
YCbKUVN3GM2t/sako1bLJ1oHv39sn1+GQfw8ZOFXP7sM39mqMHIug6m/Uo+quR5jmbCup99f5rNf
h/KLYRITf6RfZw+tT2iAIU1Vdwme2zo8ZQHhVMVXbPBfjr68A+Zc7cmKZswv38d3wMumzFc8T9n1
drsNNePY+tItxMUDrCa36I2LYASy/bfvDKIjx20geCDdzhFzsW21fdiRtJslwGUg2mJhpRPxxVV+
OfwyfRczfooDAC6XNxzyu6mkPZjqpGQJw08S9qgAiDI9/f37eH+Fs8LfnGyjp+ms7NKyIdGUG3W1
tLn2cvGFtPKTVwFRMP0Qjr0YT85hj207MkAzKnUXhMnabxMSLS+JJdn+/dthk+NFoCkEgZGT2Xsl
oKlKSl2X47RLmh7e80T7f8Ku/pWM5bPfBS0bMm52HQTwZ5fpm0LUUsuvX8XyupeD72GifbXhfHqN
Wfo6/4PP/Nna8S2UVGgzpl3mPae9QSDZV+/wvDe+KyHmvQZBkYmQAWUeT+3sLkpVLShxLGXnwyKD
HYRdxa67B8tTULPp7YNOI3L2Z1Pwwnz8D15txHnMtzW2Ic04W7TwHpq+oF7elXV1MkpkZsXfdkLM
9/fuEmdPUFfGPOdMou4aOGxVT9Qn/y6ZX93JJ3sp+tm5U0A7QAjjbAkNjaSZI+e/XY3Quoie6vBo
mT/AO/39VxuSNTZNNArIQc+27BCaFpSkUt31DQ5v6V74z0Oe/Ae/CtsM3zdbxjM+W0U/rJ82SfWp
bNSdCZUFMxMjLE368XdvRKdelXWeFcqGX1iYABjhIMzPywJDFCYqA/XG8evG/U8uowHx41+z1+3j
rQyBWg5FVKvQuiKcnNctNhjoNb+/yK+LlEYPbhvuBGOYYZ6/xVOdRfFk8BYb6WVjNjfk9C6/uMTs
wj1bp/AyUbLNMm0LEuHZLw+kRTI6eZTp31vWNmhy00kL+yliECXAAS78vlrDNpUXuZXmWz9OOnfK
6B90FTOBBDhUFxJ6g7x1hCoD2Q/hVlZKA60YoL+T1TgTUhdn0BrhFBAHFoU9gUSV1gFjLseIM455
LVJdNeTUUxXq1aRzOJrynsz32rsSUQzXRa4PsU/RRXLKbSYZmzCMYog/06umVQ9pbF0i31krrfV9
DIFJxFUhoxwAR2yPzLxqorOnOlwYRV8hIyg2+eht7Ub9aeADY4LgHWtRv3pjErl2RFKPCTUY1pD2
okvWTRbTJxgznTyrkexv/tOukGBbBXj0yoKtn/H46Pimt4ra7EaL83gxDuKlbMuDblT3ja0vDJPU
0gqID0fSeF0aQ+hEORlAk0xakyeKvSW811QKINIVnLaVXQG118m74KpSxHoKg3DZliDb0H441CD7
roOtjHwKQUNg8XcJoFM0t7Ae91ldaG5S1nc62u6FV9UbSY8Yt9TIZUf7Np5IkAVJXbhjI2+90rok
RYQbqxt6O5LgbIlWYNELf6dbfgnUeUpdNW0fck3ZegWydw1BjJuWPuSHGB+xp7cvxSBdY7/1Yajl
194grSoGaDWhY8tStS7LxrCpLKx9m5CNQDhXXYs1j1/cdbLJIwhDRaMbrg7QHfWm4m5TCxiNLr9Y
mb6WfMi6EKgTgTga3NC+sERevDKZG2PwUcqAnnkkK2rTwtQzryxwOBNzbVNG5yVl4avqmTIqgEmS
ln2rIN4I24JpoTSpfg+2qMDdE4c+uULhqLZr2iJw3XKjdUjAqxympw+d1a/MMXuQ9Hod+Sl+mtY8
NYp1PUz1ehrCa1Rozwoojk6HRpLYl1LfTYsOe59QsudINMUylIr8ShC+TvNh2Rni1gwTUtE7HzhD
eSw0kuEKknRWjPd05uv6pZRKz1rvHQrhH8yu3EjQKzMAQMh+n2w+ZDAkYScpVrIkneNabRsGr4Pb
D8EtfSWJ1LU5+gH4AYwZaVsX4tAp4mqwu32sh71b01dYjGkxLT1TrL1i2GllsbBTFfiiuBqDjOhq
r74p8+YwFUAb4cJ9r8NqcEWsLBCy2DsDBAQ6a9gyplxcTJJdOI0EvZK8sm0eqahMiM2ucNqtkqa9
S0udGW8WHorWO1iinvVs5j24NFpJNfkWCHaKlJm0UqbHyiT3zCo6bdXQV5vh0/jjY/loVOmhLZWb
pgZhkyQq6wjmGd3ztdUq36S8v4w78WxKfrjqwtBbm2HNUL8brwvAYs4YqAQoUEN50Cta4q61qW+h
n4/HXI2v0zp99I3wperN60gpGwJKxC7rtD0t51Po99/QroaLKMdQGWV9u6gTDdYkyWkB42A37Isb
lf7noMY5i7vZe0DnSPUZTrEZItow93qq4PeSX8sWDT/lb+rqRr9J1W6T11W91EwKuxwlFIRJQKSN
NOdODQzWg6FEH9Ml8jodxMZI410G2R2OzqnJDM2NIoscsqbJ0ICMVxOfBlcNQMUkwgy3KeuR4Xjz
IkL5Da65E1o/MJMkPDjCi2YV9VGgJ0K/OvzA4vCi0+lZVDInJ7kpHtJauc4LHL22n/8M1GwNwAmZ
LPZhQHrJHTQm1a1rNvggGcsnHYn6tZ+Pt3WvfZcBHztCkp99f8rR+RQ+I/kuuUgNqHpyiWcs/CmZ
0pOtzBCf5DJLFVedSK5m3OfGMcN5vucSXwF5D7UphuOH6Zn34B4oJJzAGPnFGMeXKJSRsgjS9KxO
uFaGhrDQx/sWcEwLvvHFbNN80dnypg319RgYA+QcIJpRIr16AWHPkwg3WW3cxqZ+ovWNTqrRvmcN
/ejIW49F90LLDQRoXzxVfrUui/TJVovLQK2XXlM2rta0qPB1JHukHJWYERvJJ5lNR3ciVxeWn15p
XXIzsG0HLIaF7Jmku9VMMKJovJU7phjloF/lGhsqOUP7RqtmmcC4piF/yOx2AYhsR/4bkKXqEGR5
srHaUHYir9n6rXQ99FmOCIV7LkcS47weeFyQaz9hq+xbHauEAbjKrUlYAGXcEoM8hrdhxdfdQm2W
9NUW6ik8l4rzkTkwH4ASltfBrtRE7ea+0vHxDj38FhMCTUB+xVSQx6Zt5To9jlavLArdv4H9Wzv6
II3X/aRfyVmxBSF0CuL4AWMDkPgK8K1UMqwF2Nc5wjf2soKbIQNr5yhKvtThgtEPNrbGFNxZ4/BF
SOuvJ3YqGtobnD7QAmM++1ibjW0E9U2Xpp0WIOwcfEtfebmnEiCF2DORk5tMh6qli/SLWorp2We1
1LsrnxVsMtosOSq9CYIYVDklk5Z22V63Vmg6bWYsfFW9C7uY5M/Y12/lMKTPbIoVIqti0dgRH68A
iGGVJmwRegXwWLVDh9b3Ks8baZWoKSmSwv42KoXvavmooozRTpGdxGuvYfglsuwGAzCB3dqkI4ky
vI3ay9m+jyjA+Cb0DnrW0UEmqKKJ8QjczgTG1m5qXcIWAxKDlFOtdaRnxnzuPM0h1+Dk0zS6F1Vx
yYgGhbRlBcu8CcTWULLIjcrScMMxeFE6CkAbewdO1xzKiCnDcg68l7qeSCctw0v4yXfRWF7KrDOm
LHmHL4NxWRtag2vAL2bDAt8V5LZwBeSjmJ0dlVVw1duZ5wTViLfWVlY9lgsnS1P/LpXNy2qabF5D
7VCXoKOhSa0nog4azQYX2xKoytQrWZCphVar98gfSgLYTf3JGLVjKsmHrJaRkOnSrofJZCVJ5cpT
NLkFWUdU9LS95bhItkmbjUu7E6+/r7t/bWNi85E5oPLPT9Ip6rRIYq8Q8g5q7lodGsdDzZKytMWs
mSqef3+1+Sz68SzO1RQOkYyc6Vu84Q/edXr8rigsLc+phixtr3n9iaidnVDT299f5rOF9/4y81n2
3WWalB3DbiI2m35cFQFMamrNXjmVwljG8snT/nY/5uNtzQ/53fWyxsDwFfAQrShrwQSPyTKwpZ2R
RF/4/T59fnB78BZozHzPAQFeJqkJgnl6gCooXak2nvV6uDIl01z//gn+etrnjt5d6OwJ+o1qdmZF
w0y30Lw1M80qSH+MiHojO/pqu5r3wV/eCoxF7JV0an4Z8vicKKzR9JCaIf/yw8vaUwGfTvGS9J+V
qMRSwCxU1OlCrSwXkTanj2e5iP88Sf93KsNUZm4L/OupjPPczDOZ+tNhzPyX/jWMUf5gRsbcBfUV
0QgzDeOvcQwqElrE2N2sWZw1p8/8xdESf6j4Tg3iBYgOZOmr/zuOUTSkJ9i/ifem08NHzPg785iz
pfE2KWQwwZwIBsQ8Gfq4Bq08RUPih+WeyKd10jcLFQFCPX7R3z1bF39ehR4F6g/aFL84yVPDSGo9
xUM8TUfwtzgJb/NC3SikYL37Ba7+fPvfazs+ux3mI9wH3BFar2dbiq8DrWwKhdtpjZ9FFX9XgmZX
TSCy//+uc9bWSzAxVFVblwAbs4UuQPjI6npMvxr4zH/cd0v87bm9v52zjpvhNVZd1MgEFRSJzaNs
PU7a5eAli/7H374fTJAMEvD5ayhi5r3m3VbMu2GOHQfwvV0CNb6aOBbqX+3Cb560D3fDTqUygzGQ
TdFAfOMrvLtII8y2bgmz2Cd52f0g9vjR72XK1mjKl0lXXhVtj2Wh9E6T2VTHMU7shRYieTHJF5c9
PXYTxagdUDzfrSh5FNK0MqrmubBq7+B36f00ZbApCM3EBn2X+Oo9JeJ0ECUgeBTW4bLzm1tbGYi+
HtaqnsMGjsFQVwXZLmFpFjR6aGaMXvoVH+qXd5Lb1gSV3dwLZKJ29lGQp0wdvTYu9rFSdpAawoCQ
DwsztCy++M79sswsurM6jpiZ44bi9eztR85Ox6Vv4Pd2p5KhUGOabo0S1/5qsIpj/fzN5FLzbAtn
K7vGLzZHxYp1ZdBQGKRJ+1CI6qFW43hv4WZ3RDeSdtCG2QGZUbEhvERdBFTAx4ROlVvKsnbdzOVS
Fwlz5fktR34/vg0pvB0cV/d26CHKyXwonq1kK24jAO3RHLw3JC1cFMhinNbwD8pMuZ9SYqPk9pDE
w0ovwrtc9zmAacNxHI1vvR1sFDvfNEG9jyfPWKOQDp6A+hpPVmSfIh38LxIn46Ixp/txUoUT1VPh
aJ184WWQB7KR2I52eKyC8jKeRlC8VXaqLGtdzUjjaIYb6wXQ6Eo1QZ6QWw++FghyWaHHi2cwsl+A
SG61VlnAdVHX2QBEuQss4JdK3OXHjHznNTC8ch/N4GV/RjB7Ld4vG/vbtpkBzY1WtLBeffWFvjgR
bQh9lvEcZSBHnA0RZ6PHCYJvvU50fZMnV8JuoAH704upD9+aKNnK/RBuY9v3rv0A4Dfa/nZHyIhZ
OfytzU1R5OqyGEPbpXRqTzYxI1gzMlrEIepwzGo6SAbVOrZNgKSflr18URgyGjOy6dGlWbHcUfbO
crWOzGKnytrqmClAUXLcWDYhfvcFkWS3Qg5+mHHxfTC8+FDNMpjuTREjoY0hbsXa5EZgrYZZOIM6
vXJTjcOnPMtq0NYA2p2lNkk0GRsF9Q0koeBoVtWNDt7N7cACL/U3oc4s2Yl98VpF5NeyGsMlzVrs
AF7JgU5491WqPjVB85RgZEi3naddTVa1TcpiW+eEQ9TFj2gyd6pa3UAw33ixtpG0NHEaoZL4W+51
SSUUQFs0GgQdM14kRTtHJ6wh1R7TwdooCTBoGArQzrCZdOEOwTKdKmI0XNgqdybZs06g0PrqZSjG
ka2s46xYcmbZCJwiAHxHgNnZddPkL2jO1SUWkgKdW/QaBdIGw/FKK5pNPZ+EUgX9UwI3nBHngZQu
Z+hv1Vx+LBiSkSdyIXLvMYmnU6YoJC8opNpV5p3hQ3PwTbLZRSPv8yajAZ1th9q8bcaSfGmyOZxR
pU8zhPF1adi73J5oFGsFja8GpVsHtyIAL5/Qpi/miJM6sLTZb5E4vqTqrqpKj3PmQ6PKl8lYbBUN
jwfZ9vd+PP2EOkTq7bDFJvjNnPTLWgoOCrBoV6ABIJNQHY55DMki9LXrTCI1xpTHJ58F4Bvd7Oxg
XNAYrSCofNj0OYtUyZpwU6fMIebIEjugK9OU3qNt4zkoS+XWU8iviW1PWnaVDgrbCNtt6xPZ3vjh
DaFFj1YbnIisPgRBfZ1F+cr2QOGHIWyPaKmEvA+tlzzEXUk8R/c8SsSVaGgiFp5iKY5UgCYJu0e+
YjB+u0eP+Y6j1OOFGTLk88Ypd3xPvo2VcGERnEvL5KaOmgocvMfK1fSXVuddQNO4MaWCPD4dR1AB
8y/0w2fV6Nd6H9HmabaZBvqDgPsQGMeM0CgdNLNP8TgsBXFoeaHIlxhQlDWwVwR9zG8cxYjUvW5H
F2WFNkQp1WNpNnzLy0LZh215ARrZcDJS1rg9QqkbM1nlY32Sw+HGG5WWAU120H24d0N+05UpDrqo
rZcZEge3aMf2dTDg4NnUVPTKCJ6pskq56MKITSOX7gNswXzezHbBdy6/w4YA4ouOA+E5SYIBqg85
zSdMJsqo3vZTfqeG5dbTvJUiVavAzPbYWRakgtzowUAeFNgWzLuGTNacCTzEXoVDvGiy1PU7mgCp
Jm1Ugg2fE69SfoiI7J5ZV7DESaE6QqleJknPVogn0kPYqsqqypKJNJB+coNhmPPMq//H3nksyY11
1/pVFBoLHbAHQIR0BwkgbWWWd5wgyhHeezy9PvTf/XexyGYFFboD6d4esWkKCeQBcPbea31rRXhD
izEu0Fe9Pb4AZLvpYpr7adLsM5OBcNJlRHWUg+VaMo7mBS9oU3QdLX08VbZ9pwPOW0V286Wx+/CN
hYpKMs1VyNYl8Rrh0Ho68+XjhNzIQ4iku+Q24HvJy7ceb41bTcmTqeE3VYOIp0lukY2TJVfoWW/b
qH0CAO1WKg8/Tf3q088llhImvAacVVg71aSfxD065bg4/DQ4YmJzw7Tf4B15NAtj2guYMUBWCOf2
7WFld+ngkHDtFJ1+M3fT85jUxwbPLkQ2tvs4/0mgSb76c3aXByq+l2AjE3Bf4AFGOgUlp7+wreQK
FA7i7rV90pyGb9/aVeY16tW1lCNlDZK9xByULhkTRXK3iYqqBzpohGLugpp3eleYGwJzHruEFPRS
mU4ZYXFO4beXFqt81eMS8SXtTgswCUIPWzPwyDb0WToMjTpxBzBOrmSMUpspmtNbv5pyEOy8v2iP
7AnU6VZ6M5zrsPdXaU64RFjNpLjqxleqq4dYUvDdNdb4BbncNXvU4hM41wd6gbXovijveA6jNVqk
8h/msK3R2AhYFoZjLmnHrG3P5cG2CMMKBi83pPGiGdLHQk5iYBDUDHNAtCuuU8/UAwvvI87hEnme
o8eTvess84+Qyf9fpi/iSfbBf1+mO0uZ/to95W8/rtSXf/1npa7/Rj8PlCR1NXzqRS/4Z6WOdUNR
TWpX/On0W9gO/1Wps/81dH6Psok6idLpT78HlbqChAZ5AQoQQsetX6nUP9SCtswmXNBF4OfRYqIP
+G2JFjf4SSh5zcNoGpObR/p+iuQLhq8hY0+MskkhfVK1fyhc/jgiJwauke7ER4dJpMOPD7n6h2ia
tmEOr7+VzL1ISFd894X8oGr/ju3y+7ktdSfbMqR63/nTeC2EJjq3Q2RTrQ2B/SrphEEl6qGzxSZp
ps046RvVyi6aDpGDVRdObfEsUqTxpWjiy0Dijd3EvWfL2VUc5Gxdlc/C1X9wNWjg8GUS6M5z7PeK
6F31Wnb9PDK0Ng9+ziOzEFuf7n7eGJ9diw+V1XLVQY2AuVDo6iHFpfPzvhSPUUP5etiaYHkxJpvP
lvJU9rxVKIvbk9a8yNZFHt3L1flYsimR7gVZaz//OqhNv63ufv8MPG0QSCFcWrBZ334Get6KyUTW
OMwGgR4QKLNCd6UhewsmSVz4rRzsMZiAHQxS1R2r9DEptXljGvUFI7fMUZq+2mi+La1De2rcpOmE
1ytx7ulDnzpTFxgOMWkkdE3wncrxMS2xw8c9CsnSJ5bayp9k0tnAv6XPXQ7KMVeW3I8Kg4qp5g9z
ym5vKtub0o6KdYE3c+qNwumbPHRqNd9JPRkcQ0FspWwWMFByRHJirVd0Y4co4SXKGDbPSEHNlMty
zLd6RChNrm3GJNwaTXZRZoDWW30aeQfGb4gqngOrrZyORGIXp/59FkcbOjeSp4gC/FvTnbRgJJlK
yneGSHrPmPvLMBS7XvGvLTM56XoE3WGqNzUcbX9WF+fEOorGEeN0u7a6RS7cmtEKuUQEwA8BjpCA
BbQRiRyx3rDrjUjO6VLuCbyHqUZgyWTaT0mduPTPtwS3nMkSfArFqItD2iKmbSt1p5da4AWNbrqJ
XkIjq85Bd1yqkvYaJZLkdDLUiyQd+fxLYFXeXqYZdZG8hO1aiCDCzAtzdTcMyyCswBLF7zxgY3oZ
qoHS3UjvUl/sFX28s7JpF1nRVmObY0rqOSnXex35cwAZp5SrNTubq7wsJ2I1mocqBiNh2ckXnjh7
cB0ASGFwTF14muzypPvaRuusDdTu24GoJi8s7XHVdMptN8iHqtGu5Uo7hlJP+dPXt3YSX0FBwrUs
7ZW6c9WwPPMLVglnSaIUXASGt/hYzC/kiV0VQt31CeFP+XQKTSQ6lVnHThNbL4Hqs2NHhbJq0g6Z
SS1dKr1NxrYSbEriDhs535ErtBZKvE4Iugym5pVYzctJy57qVL6Pq3jLDP7US/2TSIp9ojbqKinN
WwzhezOL7wlOpDkQWXtcdvfGnK7pyN718CrwB9Gq7JPDlEjtygikt2own6vWPlNMbgljbFMCadJD
NxTndTScDWZ2Gw/2IpNpj7rfX7Vztc6HdFuGgb3qgJ0xhAorl7DXQ1fEOx3B2MovxV3vK6yy2NjG
XXgxDuqF3WeUTuWuCCAa2ARtEiQfntsDCYW9YvZQfabR6druyuyNbVDVx3Q036om24W5eC64PLti
VvadKQivwo+VB3AMCN1CnyGapQro3bEbSZyf7qMCrCKfqYvGg+pX5sqXjS2gGagK870VUl/KLf5s
qd2jEpEYnoU3UWm0yMrIaIFPPu3bGp4MsavQXrIU8mICwkcP5NSLw5o7ptcMJ9eUS2vfhPpTbtjb
epqOvV0fDL3q3DwhnUlSfARuxl2gx5fIZ56kwvxSSN11lPenQP5iz/IulA0HYMrXLJi2wBYOQUAm
k2YyDoenKItpB1ZiXbFjK+ntOHUn7wJ4U46V+YUDY2Ryi8UZNsw9EeJCadwo6R4TBQHB0m2RdYz2
pU5AkjhXR79FglNfCVQqLk1sziYU7IKTeKY28pEOmPVZ5yMUGrtZ85pieFFD9cgDe8v2w3dBsYT4
8y15g2NrM7cDwc5AGuRaWc2d8Spr3Ys62DF3Nb5Ka+i6E1qQ+MGqEt0RsBxJhEpahw29tNXUQTxV
dNlqN+E7tWT/UoqyK7Xw/VU9Ir3MUmhbEl9p0MPp0Iqy281KdT/IbUhGr4q50489vsDLfMplb2hR
huj1CyKTs67I73GynzcdwcOSrVMT468TVG9s1KNTWo3BcSAgCAtU6cXySKqQTM4xQod939qXdWHd
NVZ6FwvrKc97FF09YBS7GBIGzultmEW3UUcIj9QDArGzsqEsh2U0IvhBJtWT3RR5TVA/yTOUmkYK
tlJMtCOiF0DIOgAZSrB9XMmWU9DLkY3Oqy3kRmZhbkXDi52dBSSk7hgGi/MxjHephUxkmvsHqWlV
75MX7g/etxhVlvQA+I28fT+8b9M6k31eGeahN9ujLPnkOg6aD/2jWN7Ax6INrmhTX3RhflJ1vgdZ
NFdmodyQHLiLyQwvJVKENfHUNPZDHlE1hXLkmbAfVqFmtE4eBk9wjgqER/OLRdfCDLB1EHopdTLu
0kE71gXBqoF/hLd8iaip2c6DTx5tqnxN0vDNB6g/h3Br4MCeK5EGDCVsaCFKMHhCeaABlY83P78k
H03HyxZkYa1pkAQBd5oft1uQwhn466FxKF3tWt0LJ9s3t+azfaBd5xkXk6N7pPReR5fWo3xtH3kW
ncXb9DL9klPieZL784/zg83fN59m+fN3mz+11gd2N5ZxaBpoXh1NCY3U4c8Y6T9YBtDyF2MPZitF
aB+O0ol2CJqkFwCmnzPzdjA+ySv5MB9YrukCi6O8IeKeavXDOEnnLdBpuJcOhYRZVYEuguS3Rceh
hL9mQPzHkQD5orG3dYvHz7fXi2atlqMQF4fQglPdE/mEoCS/+vmX8oOKCDH6XwdZLue7L6WxlY6k
7UEcRAdCDQAbtye+DsIzims5rj+5SX948d4dbfnzd0ezjCweNIWjTWm46bRjMp1i87pqrU8KgB8s
tW/O6kOd59t2Q23AcbqJeLW8omNItmR7/fNr99lRPgwwTb22o7liqUnsr+t+bdiNE8Sf3MQ/WM/v
T+VjWYc1PAG5y6mQuYFphKT36fXXT0PTTA3kLlwFLDfffilFwetykkvzYIbpeTbzzGS/tbcC7TP8
6I+u1/sDfbheuZL3ERGg4uBH6UVmhace1NYK0dMnmpiPGpzlFiVujoYBWBMI1R9OKE9JxKnrmTU9
mM1miMmIJjDBtuk0lyGy8ql5E0P5/PtV/N/fHEqLl6c0aqf3EgzcNqRnUDczaV1I/chx3q0pl27Q
v7wxHWin01P29h//uiOJ9in/9Af81SGix4eICL6rRgeaH/1Xh0il+b/0exZiyOLD+KNDZOGfRbS1
JOxQNy/dm392iPgjQGHM85ii/vHz/s+/Ez4XvMHvTqegyJsP//9e/IDrg+X+j7+3e/2Pf/3jzDGd
YdqijYWS8dvbQdWJDrKF5O+B+9mrdJzKTaOhNkQDvMsmmRzo2n8i21vZIfG6M+RTm6Efz4xeuH5+
ripn8+QGROC0m4iwS/9eni+U4qJXoFmtIuZs7BMfO3ia2nCf2+fTvC3Co6Ve5grDQfPQsR1Q2N5p
7D3l6muDBjoIL/NmmzxZ7ZkaHYH90wEmgIm+delpw0toHaTFYwpky7RW7F39HihneZEwrJ3mVUFR
FAI7UFbQmpSGdv7RJHU1b1b8yjBWUbuP24ssuR1qlxa0HRxNAoRnBIerNjkwJObn6MameR1SRvxo
V9ngr6oHw5MZQiSrHrVt4MDjZp5TY2ZTPYVMYvgMR+iK1XhPKK/AwICsmbO/5A9q0ixXHGsKPfzE
e8G+/ouxkx7poUe9I9s7zXyopmsDxBz09XSntQlJobdms24gHBApNLgENaARja/mu/KrETrkx/M7
8eRQfA76po29YHaDeh1xIKk+V+MbAaIy2RgCRMN1nt/V45Y5mm6vR4rGwiWtw3dBu0FWg1JWGNfM
TKVq38wbkIxW4gGlkJeRtivajVmcLM2BEM/VGE1XUTbahIx/a5A9nG34SfiH/BAJnpNla9JHeqZE
idNIbpJeFeyq/BUJSnOyEwHWDkdncAxrQ94O0z3/MByfBBi0aqdIQACvMyZdEjmu03WbXbfVRSde
48UA57PtvB+TPdWyVW+nbgFzbKSNlDU78ldZWSJ2hOFN0mtRrgbjiDraiL3kK2MglCIddAXYjNne
JCoW7pzs+c/J5FhOotwaiZsPT1O30ZJ7hasiGIud2UHrJO02/H1JYPNVBgddej8uS0qham7X/BFX
v+1IPy9sBwcy/cXMhl22F61T1TtyUb1uLYB/qNFVE3rLCB9Ja2FvEoSr071Uv0jVS2if4oDR+APF
StnfqmNquP9XHtHH6KUumuJr++/Lw/+lKKc6CsL294fIX//3PzLRUmXD9fdd/usCvRDPy/cPcslE
I4fqBs3d+xa/Ql+T2Bh2jhrzv78e4NpvdF4JkKLBLi9+6n8+wFHckVaIdJS/T7AQdth/PsAVFTGe
hkeadza9FPBIv9Li//DyZ1O+DDM0WeV9wLvlo79fVxp1CINpPhTh6CUxE+ExdZYE9NCSnaLh9Q/H
9t1V+kHr/cMW7btDLm+Ud7taSZqCVKdncRAzj6sRKuVngUwfdk7fHeFDKdB0ZaEPgiNoxflQPElk
Sgw3Pz+JZev97rX33SGWk3x3EpWmdfTT2/mQReGXYupPVohdj/bHGYoF7+fH+uHpLL5rE34ya2v5
8/fHUnXJtKJEPtBX8UwMLAXsndEM/wuHMZehInlDxJx+dMSLXC8NU2MpGGroDNq6mxJk8Bc/Pxd2
K++vG6uZhiOjBlY3C84yPrhg54EkkJKcTKKyon3QVPsiQTag2ZIzgi+DEdRsrUr6InXjJ4Xoh1X3
3YE/9DsyNYBRPBjzIcl7F8g8woPPMug+rIl/HAL7E3F3XChGKt9+T3SjcEe2kXxoxZOFN66hnT/l
5G8//BeuIVt2ezkQxfuHa5hlYVuOoTQfSrSJQ2Ty6rgqM22tTTejZK5AT7vpZzOiD2vwH+f27pgf
Lh8b0CmQ4kA+CGO6Mal0p7y5aVLxq5XosjxoRKjmwn7B8f3tJUSAZSCGEPNhEvZZUSQXhdLu5aH4
1VJ0OQyTP/4ju+87v09AiqpoUBsd1LlbJc0X+MCrLvvka/rhisMhv8gV6a+Jj8+5siqE2WjzQRkg
sKOlS6tPpqU/XHB0VbhhmdrxTPr2atmZLtlkBGO8SjuMnDJ61SjRkhUE8tjBpHj183X3XRrZcvOS
m8VEmnccsJHl87x7EI0JY7DW4ubV6+RWHsvGmUL/JakxAk92luGwJEqrG23AtYbytW8Glid6t3j+
bDV+Py1cPgkIKKpV1A/s1L/9JIjYlYo8yfkg94HAhSztem6/1SCx3dKKWDhGQl4MGYa2V8fjWaqh
P9J17phJ0l2/aYgN8JW3n1+eH30bPKR5axvcDvYirX9/dfyoiDqBV/2gG9O9gj3Uytk0dol0ERXK
J+E/P7odDZpqOEsoOb+bkyv4QW0JJuhBqy/VkEGchIiq/uWbkekaRHQQD0u+kPzhHadMre1bpcxF
xgfcWchF1C/qL8rAebAsJEJt2c5QqZKa++1Vk7QANZXgrdOm8vmU9WsV0nYyaZ+s3e/fOwuFihJ1
4TygZPhwLvlgxMD7uRlFi8+x9yFV5EF9lhnBMVFkgoBj/LhyfNlBBPzkMv6+h3q3V1hOEWIK//HI
WaIkPjwINPRNOYZnRE2l9RboJTP25jwM+nRlZdJdMchP9kxhl0bFRVvQQI9iDQKJfhX58jPIoAfU
pS4qEEYuuPnUYaOFQeIJsNBM/HD1/nwVM/Hnin/8uLhHYGbh/UJ/8vFSzb2hYeKcD4MiqM2GSd5C
Qk/A3zX7JM/WmOwOCs0vQgjMp0GRJAAAE4RtgeG6qmH3T4s00s+vSH69iRDXrhq1ueNtOLpZMW2r
Zr4XKmEM4ZIF22tAhKI4WBVBL+9rSUZ1Vthbo+pyz5qTY5lhDx2TUX8UdT+sq67/mvTZmRTm5bpS
a3OlDulFGcW+pwEzzlaqvkA8oizdGWMuUZ/ThpCkMHXiXH1Qc73xAjkKPD0zdM/SynIlZYXE5EZS
t0E65J7dMSALLMa0JRY00eq7Gox602l3mMDBMhsh9foAeL9Uy+fGbuRdr+tnsHea1ZSPZ22SgUGo
JLHyswSvdQDrQx6GNUroyVEFPtm2Mn3XSqgG1bGONrXtv0TxYnWds00fFI2DUCNx67h3pMr4Oscq
JeSsPjW2dIfz9mDzgOvH8ZlW+72FjRu4pKl7k9y9sXUCZi8ZaBHVEP2d0mbMYeNrZcDqmE4w0OvK
Bp1jj4oTxgPmrcra1sOMfdJnFbUt8RWainw4gwE+12S7WVFzBbX/lVbqXdGl41qHK+kWSUakdYfX
qxKrYZ5OQk9TN+eRaskdRnUB8hDrrOXTc8lerNnfF5F+ZY7VRdv4l+i1/VVSAUfvxFM+26fBJ8w+
qXlSDta8Qb438wsEzHWNrh/BaesAA+jctPWvR7yypI5mJxZfDEnJwtNqhpdzUYp1rkrIKwfVWumR
chXq9bDvU1FjiQYnwD7TXAtzjJ0hK9uNH2TtBhVtdonPNMCWHtEFUIxCvvdrstoYRI+41wYYC1OL
+HS2YnMTKdJ8FQSDuDYDRiUK7iswBrEpzW4r27j0x9maz0atmQHxN9pateP2VAKYPRZmFuDZDPMl
JiRfS4ZYR75y3hjRM+mvCZrQOUIbUUsr0xyjtV2GylduDbGecsyxKJIDokWC2gtGU6ZFZHG/AB9d
kTOdOehPVQfhonQ5RPyiaxB4dxdTOoqLIWNzmGF1JFewDtw+KfsNINH0ptA7bS/LsfAKFdKooUpn
gWTtJmKyJS4gMJIpcEUFv8Ss/E0mi1PRR0y+xHwk4uZSruMQQVbzYKX9TjLDXTixU5O6na1GN/iE
PEEoF/VX4MqFVqwNdNdwYMSNbgxXqa1fhXJh7M2RQUOpaW+dajxMZRW7iBDOR0UD3Gq0a3WOvmIp
oHGEtp1S24mK4ho560ViKWdsG1kYqtLSme7WQY1NHt8P6a9x2zvkJDzGhkKyYanCLQAKIStklc50
FeOEUNqxjM6UKD3yEpjcRld3WT5/NYfhKMrirYkUelQ9aJkqqjG8tuUKyv/Swom2VgmXpsmMg9zh
I1pE+omMjJeojStTqsnMLcfboOdU42IzCf3INvkyTcRa1qTjLKxHs5m2jMkMvESNhPKDR1WAo5gh
9GWesQZltTibyAyQEiJzG4WMEOR9+yhEUpRL/dLTQ7NTtDIODPNVibrHfPkGVZ9YDj/cqZN+CfKL
W0dtt0rDHJV8rmsE+jCAlBumxzejjYdfRoqfinbfS9iGMTbgjVPPpnly6iDakzJzlo9o9NlybLsg
gUoyHRWRbVGD7JVQ209VelfDrUFNhVCuolc359m1BOQdC3JCt6qKruN2fiVH6KbRwdKa+XjqfPHS
CPt2JBKVZ09xCoRcOKYvH+M08JTY9IyuAeShQsFR22yTgVJxkiUiWM1rHimdsa/TAVlOJWZ3CNJ1
0NEYHrV8jQr4ESKNW3QjSnhcTvRWq+ZJyIGLngJ4BaE+Ixb+BFIqDAaCS71SepG5oBqK6dho3IGB
ap4Z67xRvEzvd7E6PgslcElpWFcEuZkYXloRuxHqhrjHRaFra7tAEtIK4PL1TZlYZ30SX8xxez2I
8rZoFc8ua8+iok1QR5Wy4kq54iK6pRGss6sRbpmibdEg4cyjUzdkSvFOrzPDa4W1QvRzPofC0Uk+
mKv6i2glD8jWtpnDDXLsfV21nkn8Zxe222omRwS8oJLrq07pHXhLmzKJ8UQUpLioayvU0GMRiNJH
X+Y+OEEG2RTK4PUGY2y/Y3Y5OGadrrOpdJu4dkZJ3dlIxOUx28j9ldEoV3FvX81obIbcPKqczoIa
URukDmF4Z6QoSMwO53250gtt0/QL2Dki/dnkdGGt0HGGH7CxZvPGyN4itVjHYtf12SpWh51RVie/
XqDDzxmU2jrrnAoBUJIOF40vr4IJ9ZoZyKtGf0iI/ygl3Rt5m1qquR7y0cvYAAyl7Cp64Wp+vh/8
etdGp8KsN9yKq3EK4crQV5Ieyml+hGBxE3dogJrr0BxOxP+uo2La+LSqs3w4NdFENk7vpXbolREd
9iw+J6DGKSvhmTkfioznpsz2JNngegaPIuLyGb/FQeoLGHXZERvWfZFIbioLL8vIgTIGOAIjLacW
tJGxaTV4zf5jaoFGIeQ11a/UmFdYb6xiQbtaebCUaTOX9Zlp+4cmtt0oTK4H466ySoxEqSOi8DBH
0ooAnc2MpkiOcq/XckdYES8G3psTOtW0VNZFo5/ZRncMbIVutQYEJDufK+hEYTgeioTgSfJnFO1K
6R9sWi3LVW8qxSNyHP/a2zC+tiWjAYJHDGKBVHVLUKEbYsmf8bUEhe+VSAFjnffxWG7jirzwLj4a
UbqinMfGo636yPb8EA54oroWoi40/qck6jZm+9Irk8c+ywG5OS39CiSZaZUfKn3GhVmz+FOvouPE
/mev8RTHaUFvY0IvANa5NPi7qiey8SyzJASVMv84Hu8kVkVdn9kJOpRBw5BUFOB1xGWkkM9Gjk1l
2E6c5ts+NB2Teti3k53eNKFLw3MlhJeq8lOzaNlw7CgG5aHPJF/Eb/MgcwuCNudxqzl+x+7JIEfG
NdhsMlfrtsROnXpQfit+qhfzjRTwOXoz8AwNfXClvtY9MjiUUWXln4ugqKCYEdJXRVehHzwMHRY5
hi48MMBc3NjRW8XxqrG4mQN+Vxu3Zm2BI9durDy5qqwRIwG3Az44SBmEmNg5T6AhloOVFoV7oOPs
yzNXzNHKGrQDeFuHGJst/YgtytOVtUwRmMUMQ37Iuu4owRQJMXnx3biwr5lZxd442WS2xIBhJncQ
PgBE7TJkNxVrmmdh3gtjhVZMe04sG/d4upEaZVtOpVOk+Sps+Daz8qaXk1epRu+XvtXsIfUIUo1W
4CO0dnNQergXtymEPXCpX+Ii8LTpqQC4DaDDSUX1prehgY52PtQ2AhtfPWjW4BZlutF0vtPMuqyT
6k2Zo1NczPvEbq5hka9CqzuEubGeOj5Wz6ZSeRHwFBEyHAzBJypetD56yK0J+ePMtpvQNDM/iiE8
8YrYkue3mywMEXXi+cRlRha1XytdNrJY17JwJaM/Rhwl7x5lWORWjVKvV06ymbmsiE3VNmufhoMi
MZJXkXRhTnUEQDDHIEeJp57r92216e1gZ9ml6tSS/2oXhjf4prZVyhZT6Wxs/AnQWVFZhtsM2tc6
tScXXhqOMCMnm67XVCf25a8yUkS4JBjQXmbpOcleQz2S2NiuGiZb+bVZbae6cTLIn4maiw2+E767
KVToO+kHheyEPQG3m9mg3lQk2EXMmbtVXwF+M7Q4dQrKEshQEwRUmb37CK+qL7qdMOQdxeFN0QWH
fK40Z/a7famEJfe9la1QEu0tEQyrIpbvlSm0V3ncXFi1fx3p1iHyjVfR8Tq3OkwyTTffzdZ0mCtS
kiaY7GzM8rWeNYh+q+mrMkUGJ1qAyuoQhWiXGLKv2OwSrTQjGML/dmvH2g5v7B9I0/9HRQjgtW2i
aQSTf9KB8I3QZ/j76dXpKXh6P7mi3fr9P/9TgqAtDG+U2HSBaDctDYw/JQjMqWjF2URJ6Ihh3oeS
aL/xN8m7WIQLpk6//68JFiYV+JHL6AreMyTZX5pgaUu7+12/4vfPLeh+avRZdEgrH1rTVq7qTSun
S1eSOmWEwXY21vGF7YfnijRANvRVZO88ogUKU8Hr1KHdpboYDuHLLiWxbsY0z9uc+PHWxJcaWsam
b5TrVPCeago/31ohYMYA/JpK8zPIhnGrtMWM7S7pVsAwC2ds5mKtRv61mhnF5e/fy3/3Kv1fPIe1
aFH9/Uo+ewq6/Ju1/M8p7PIP/1zDym8sxgXBrDDkgiL81xomckehlco7kZRP+VskigHRfln6yEGh
BNBV/MtoBQyFmwaBDc1RbrdfmcLi5vluEZsoF6kCgKwsP/TDTKem3q6QlTWHvJ/0m36IB5cOtXlv
KMngZvlYefCyCkS6MCqusjRkw6QUyleekI07mXXgzVOIZsTw+8curMYLJbbn56YnvFjt++I+pl3x
6FtNdR4FZX+ty36BWyLsL9tUnQ55WHRbfRTzWWrImeRMRS0PXiUTq13nil+fhNoiOOnHRkLSQv9P
w5Vsg2j02/Ai63wygBVRvknTnF+3vW5mK6tpfVdKMtCp+VTtTUtGQWtm1XmvdiGdV+HgSlnXob4h
0I29goI0muY9Go9YP89EXhLjE78oQVE7PtD2ldZKmyFKe3eeeO1nmDY9mW7aUZ2iRxFY+eWkskUO
bPVUhJm8ko0m/TK1+NDHgDbp0OX4VOsaYqdPfYJLnhEJGvpBEBlZD/6dnAa3YU7rVVV7L9Cxm+fw
yiLdx6QuXvw52CSTf5ZUZYO5G1nPUNHrmXJKbd2tKzqybfKoG03pxkPg6kbqUhSzJeX6gCpQ6DDN
ZETWvdeaxUUH9tORaiI+bE3aEYbjiphtzhwOppcP0lXQcdiQGNUut6J1XE/PVZgfc7naGF3lWZF6
Jma+jEHPQqcdsJiaeXo+BguLdgkaFolRbOpG7lZFE2hbU6+uR7UP16lknOMUuU2ZRbRsX5lI1U/5
kBz8JHrQE+3ZJgeTPmF0gIlwrtbyRZMNp6oAyOhDbu0V/Wqch2Pmh8fQik6K5WdupdW70gg99AIl
u93e3CXBKLY4pVksuXTBBIgQo7Tf61J2tAAVGAM7AY3KjfxC26y/oj0vPUh7mKvsKVoPA5GOoSgv
qen36ZQQPmO5Gat91bM6mdtY29KKgYEa+6kftjBNvWEobpTFeDwr5jEfWg4OdhA6pa1NSHsi7SyM
ENNE9ZpN0v04oztvYIUELTI1u/XAHmzUYdqJJD1jTkEVlN0Ni0LfkFZTTfurr7SVpKQX4FzW+RTg
/SiTtV1hSS/ai8Ea5s2kU5ClEf60Qs2JCZrVg1wQV4rmmmzqaiCysL+HRiC5CveexyOg3PSZ+MpU
U1spLVlKmfKYQq9E184drMVRfdHVdXCc2oYGZ23NnrGkIoUTrahYw5tc+BUkviU8STCB5QJBO8mW
aKWpx0BSKgi20tHS9mHWBK4UReFGSqIZmKh6zV/dC5lKZzJARth9UhyMfqo96BfRmegkLDuVPgW3
jT5exVodr1VpBsPRjMiNxMLmmBZKR9DXCMqEHRLaNKrpNibKcN3Z0D06gYlhruzRrYeo20u41Bwy
Jf3LUR8ND6/pqyHyZ0UJnzQbbohB8vOQGBgpxvhLvLBF5oUyEi+8EVuNJY+e1kuVKs6/FULiwZjE
C8zYlCkkx/O60BHwZSFGKkk9pfrQOBGhMCu/6nctMb30duoXc4nptUbzfpyS81G2/W0iF5s2zaMt
OG5oA4r9YMvSpWR0F9FAUmNJmUjZ3ygdd1aXHLRSayAqilNqRvWGKIEl+KCtd6o111cN7VgHm/d1
0yhvCVgYp7FpDcIcEFgJ/ec+oDuZEOO6YtgiYXpS2er3w3IrE5IqyJFmy+X8myhLIinHjAzvBds+
+McadMEqjqZ/iCD+u7cS/yPFWssc6+83Cae3AJXav5y/vESvaHGf0vd733/uF5af8ed+gU2qCb+c
DNLFI6Pzwv5zz6v+hiEW5JGuEwP5u2X7T2M2OwkSFKGigxhgArDIgP/YL9jYvNlgIA5j46shy1V+
Zb/wYbfA8J0fQcoSSDamzdDrvx2aCtDQ0awM9j5VLyzzzrc/054ri9Di3aZ6OYIqlP9k78yW40ay
Lfsr9weQhtmB1wBijmBwFIcXGClRmGfH+PV3QZlZRSlVqc7ufqyHsqoySQQDQLj7OWfvtZGYMVsX
jPp/GGaL1FDcGVQEqMtV9IXuLoG46Xv7jJ8qu0qfiQhDtRW/fXgk17//+I9q4p98LMRoOulO3CxK
ih+m+t1yeoudyj3kzXXFBhl2zvrvr/Dj3Pzbx1oih0hmWfQfPO+PM3o9JNbdUmqg1HNF27ps12Uq
3ubW3v1fXEcgq+PNYfi7GP4/XicpVVWShuAeIqIXVKW5MXv1YXKtf37DDGQfUPnURXy+hCt9vEwp
MWzoFU/JrZ7H5E5aj//4Y6A+pK+qC0o/RvTf/3wS5EniKEb3gOJaGg9SPCnGL6Q4P3nmArkksQiL
BUn/sXpLZg5JtQmqLErQ3hYgBoJfBTz8RS3CU+fHU4fqaOUXdOX3H8NJJN+VMSYb1gCLX2Rjz4il
vmu1YCN77XUu9U3Qpzh8perbPcevXtqgr0btKHi6ft4Mv6Cm/fU1ZIqLRsUgSZOy+kevUmq0lZoL
qziOo+JzWoKsXYwPpQh+gQj52XV41dGYGsI0rW/f8g+CHdeoE4uNHktf3R1SoOxCtfc97OB/+ppg
IfxwmeUZf7hMKkfTpIApSZqubjt7eGbMulOi4fdC+DvzwcflYXnbvl+TuAwr7oKksCAE/PAYxznu
FFXtk2NRXYoE+CH1Qt0xbwnCXywT33JF/u5SP3yxMuheVTa4GUhrUz8rur1WMchmTv7uVKOvOwRp
2+p857bupm2N65b+oyDEysvG8Ty4xgD9frgO4+zOBXzcY+TGJ7yJmuraymzGUNGmSkC9lXPvLVl/
y4jYF621Hqk0xlJ7MZPioWmE51Q0wJiGr9E9fE5aAt778XqqiwOgs6Mjf8WSXT7VXz61pdE/IsKY
7g018sfnaAXx1NlTEhzyOdn2eI9WatMexr4+zUUxr4pxZOI5ps9///b85LHimKFJxEa7LP/LS/zh
7QHvEElz5qpFXGwbFZ0ElKkoEbvUjX/xXH/yfWDnXbTWFlocPE/fXyqo3KyA++YeGpgAkgCjIej9
hhL67z/RTy4j0NFqlobeG27FD5chiS0mEILsa/B9W0b/vWcX+md6xr/AlhON9N0TW44aNksbAkY2
GjbHH5/Y6NZjTAyrexhjfWFSOPp2rM34kkcR/DMx828dL4io1vduHlT6HtJEwzsbICQW8XBpxCYN
nftIQlaIM1wTo6nIs4XB/jlsM6ffpdqQvzm9XX+GElUzyyyJeGgG2EGY5YFR8Z9hXwdVv7NiuHJt
FjqmR0bF6ONrpq+sglUwSGtUu8bP7UndFrmhn+IgqcdVUOTle6MlGVGwjUR6riEGSnODQcpCKsfA
kwQWSpq6gf43oilpk2Azy6o4JFmGuqELhhkmOsECgxWcyJ80PA3Xf+nm4LdbZupud68zJXfSxncj
Za/E7hdLj2/yAr0HOvd2FcYMdrp2wTpamHlUjMs9gEVqoGgzBIAkl3F3VBiHOa9Woa2RvuIO13Jy
8i3crbt6Nrsr6BndKleI1GjU7tlNymTniHJrGfNBURNnUyzIz1Rk06aT9i4L3ZdBpGdyXxj4ttmT
KxcKmf0Sz/FzmFFc1jOChdJAEyBkW/gdfBJiZzOAf9pj6tCrwG0orWFdOka7Ttxga5vtQI/diTZW
VhBamnfhMtK1faHnwpNxvUG8QjcGrOuKl7ZCJpPolP/Gazq6XwlYerYGw1jh2H7LZvsCE4oqN2nO
YAFPQR2fmzi6THFhY8wf9yRkUIEZt23sHufMeB+b7E13wnBvVCD9EBfcknd4yszkopvZlzFrnlHH
nriPwP2QiYoIXFeVGPO+C7o7NwW1N4YT+IwiOFlV+WqX4sqY7dAv4/JzMjgaDYyWJ+i4xS43kBD0
WfBY2g7djRmBh6pL4aUCNUPlms9xoR9IP8IrlhnOCkkCAhlqUj1W10lFKm5P2IwC2FLN7bsmHbeR
G53hxFzhjTgFSVB8zvtBXdsVi7GKU6yJ0ZglNYKuREWuECp0bCIUM/oIPgESno0wy7nPgQeCRkqe
q4wXqoyp+uegMfxYtjWSPuG7vfESacO921XboB03QcJ8REXhhDreXYOdH/aZWcYozxjfA+1jpt2x
x4SIAmKHFb8lNUQ4jwh7t3WfZ3c5+S4rt7ECBjnugzW7M4lCQfLaxbjls1lX4fMz/SZ1Jb5JSRda
sx46tBU011N1lG+udiytgSJVS3TejDbdukH4qTM7VF+F/d43+nVi6ZfRWqgmhljkiM2nFsgLnjT7
MokRLE+aP1Z5e+5GeH3zQsmoBvFgRebnXOsKPw9c3TNCITaamevehMTQh8KDI5vRf0QbjFGS6pGi
udPm6l4qNPmaOXCvNaWa1kOoXpJpeFXRz/lu0ywzSup0Oc80UAJxkGZ+UUR1x/BVWxtWSyAFrbBV
3ak9pMVsneb05JVBRymDfmWsxgpikpJiJHNLEC7ySVGaT0Qu3KZ2d13ps7Iq0Gx4CRGa3kjDhKlu
fW93tbXlvP3ZrBECRvnRiUC7aLfWmUYbmsPYYUAoXxKUcKVZmb5lVQzUG+eOaA7io7rmGEftyTC7
M2Kq27QoUS3R2wkGmwlfaT6b3fhYTAa3pTIONVRRJMza86zq2Sqp+YtlYt1PgftS1MNLIOTeDFQX
9gGmRTfWn6HVVpgVh5c5xNPopuQ8J8y1R9n2eyMNfaKtDlpRe+Hcr2GjHBq1zTY0l6HzznzA0rIv
SLMuoV3Wnh2hC6IgusicS6Ag31cz7HaVLHCfhhN0Yj1bl71gzBsWw9oZx3cGmtVa70vaIuoIF8YJ
D6CRXoRFr6sbY3JFUO8sGqHehUGTuL3qsU8B2XKSyjpPVRf4rUQf1pC3tQVIC4nG8ay4PZLHwyC1
jC6KgnIKaEC6CvVuMwcpvkVibrop94ta7Moc8z0vvhcU7RF1/L098ZrOI/NlczwVTUOUkVE+cUDb
9jYDW6CoOPACUaztxip36qQsfFRC3mWR1qSKEUuBmEBdyRE2Qdkwe50V5Q09cr+GvZB7BOqQLl7b
9Dhn4qgD7BcbqvKbIqSVmZfoAtzCvgk4kq4aFaRiqYfbXLKPzUEr/SJ34xdzJmkpaYbRN6R1l8mc
zhmKBi6XLi9INqdX4yC7a2MhNNNeWhghY3qBRcn60ba7JGmv5gbuWhBrb6ViZeexn85QQelgWbCn
5k7/irzy1gy7oxnF1Znu4gWNUAkCUe4x4pA/ZsMNaAP7rTDscU8hRhZTjgxVzoYgx0XYq9Kc2rWC
N4YjEZbWWG+7jTuY+k3VOsklqbR0TTpI4BU1Egwr778acR5vuib/ttuFft0fBjyUSzJ7AdLlFClu
70vilPiSPNTyK53ctagnlNdyXo1sr729CK6tlSpabbUAGw9DGm5rhuGebpQvaYeX1K15xlL357S9
yYzgHnaUR5cZSY380oGDjdPxqqhqphUgthuprfKuprNPbmjVyas4jX05R+B6k3vk3sPQE+cybMHh
EuoTmMfKMbaFVnrQSt9ms9hls7ZtZXJttClaZ/ymo3Mg4+oYNIhE9OGUyWaLBgZAQgAlyXkyZXWC
s/WSGvXy7cIYKiaP1FLi0VQWZva2yGtshWb37DAuDM+6guwJ4WqmNI/FkGzMMtxxovGB8FyXau5b
8bguS/t5UbLkzueW9U1o8XVGVrkYK7RRaKL7sDvNOh3qEjKv1dk3wGo9MbGHG2jhetN+6Dqd5ioy
BjuZ+32WAbEOq3Nauf6kGC8a6gBPiVsDc997FCaFZxWE8enqMY4RRBvuoeBIjMWtXCVSfWnCDEXO
S9Tq67jSJTGM9Z0e25swzndmHdS+KTgyWXV/HCAnKdBbVm4w30ft6A9ti5qtOEpOY5Zh3CRGFGCj
Ldm2zHYVKOQ3pcD5kA6VO7rkVvOo9+rJXHSUkeGuZZapq1yfEItmQYZXjC75Vq2tTZ3U2aaqXeE7
tb4nC87a2oB1th192K3bKqeuSKOvQegsSVJGdih7yHFuglgrEeHG0rp50wf9jkKTdaOvdw0RZn40
9yb28R7cT6Dhbg7kCIi2yh4a0W/6ROcLUhavqTvs+7Y22Rad84x5mTgllfkUd45ewqFjE6hCVOzO
mD0D70AIkuuvRlZ6yBwaMqy4I0Zv3qRonnzZlI+9RkjOkCIKVdLG5Y2Jzj1TpUwpXydjXbpoWsvE
8fLMwC/c1FuHbzgwvKtszC3AsQ7fBiVDBDI2W8Db182QXKVdcemibl8ZqViNkW357K7LGQvY2zyX
2zToT5EWXFmNc99NKH3omp8TC5VRo2ZQirr3yG5aPx+YkSTlgSyiS6/Rm4+UQkX5bfRe1IBn6ouO
KqAxeeGNSXi2FdKO7+bhhGsFLm2fXEeoxjLcK95Q1FdEhvg5GDjwu8wyxDqOEO3OFJnn2RX7Elzy
qsF8hAKNBzDXSrhv4+hzFvYo7BFjBgqnQifFQ6/mte9q5qNWo7viaPa1zNo9sFWW4UVI7ygGZPco
2aLTbjd50NT7PgLWVxZWeWjTEIzYOG/HTPus1dnLoJq72DWTbRupB9tUylURw0oV3Uy2pGRHixb2
4oiYelNb48yRL0BBQyfi5Nq1XOmicw55IrMjuYnFenTg2a6+FZP/7dkvTlbazv+5Z38bz/+hT7/8
uz/79ESdoP6AdGrwJn0TvfzZp6cbT4/eBoLxjZtBV+rPPr3528IXhZhh0cdferT/6tNrpKCQqU5T
TtdhaIAh/id9+h8aAQtEyiVnBXglTm2D//q+3/DvuU6hzJd2memgTDjXDHk+3JefNc6XH/Shc/PH
hWCQWLCAcdr80Br793SsrBVEi0yWbCZM6WzUiMwYOg22raBYxxsjalgWOrOpgu61p7bUTtkyuJJM
sKqG+f0y0jKW4VazjLkKkX5p0/ndaooHUbZfVSZhcB6Z2JFXWIv8dpjK04yuvNBnUgZFe82WemVN
xlusURy0y6AtbYttpmnBTurxRTCLs5ehXDKWn9tlTNc5cMcroAo0ZWJPCXQQIQz1jIaypWHO1y0D
v7+/X99idf56w5bZDlG8Kq8OL9THppNaGYOidh3jRCPrj2VT976JxiAA3eKNTcu4Nc4/50mLzDHi
uBxC7ajabsAphFwBZ87WRb+QCNtLiBnFw4G0ASZVuzaFXdONR6lcqFGw7r6pIUJyQu4sODozRMXX
3B4gnHZYkSP8dVSSY7zoKYIWVQIknvm1UefuIpDf7yGyyXtp20W2HSqzQLLpQmKPG5gSYyj3nZLN
Xkocm9fLbL6Ukh15ajXl0lVSu88HYiFjprLGKklV1VfyNDnrdVV/aulZnkezoS8hi33UZpxiu22s
2A9Znk2IeDGMOAFAo6qdnt0KGKRhov/OBZ2eCLRdDLRUM/xRJ7CBYNBkSmc/WhCfYsCl0LrhlzjT
vhTwngA0ygULN6/pmbyrqTpcxol2aCajzu9sY61b0wbm3q6ssLQrlYPSMnrBgI5IhNK9J+UQdXaw
QU+xcSX7o5AWsMIhNhDaGpfGar7qOgDFNruYiXox5MBuJAVQPrSlHMiGr8UY7gt3QM1MgIbaUN/Z
Pb0iRBmpZTg0ASUge0PdynFsNl01OF7HRrmORHMM8vxNcXSaXEN/cXQ6zqnUnyKN/V6m9v04ZZvW
RWScdH6otr6RRHeTUl8Cy911i15hMmb2Css4mwQthMgaOnMgtji0ND+XRFnTBqnWDjIISHzbQtd8
E3lEi9vCNMqzRDbRLfoJkoSu7YRMmmTRVhAAIPbUVLBEEV5UCDDURYkRIsnQc+iG83BOJv22XjQb
FeINtemuNMQcRBRdooy4lEXlYSD3QBLwxAM6mshA2kUPgiXtqmj0sy7kJtGdNdP9aDPGY0I06Jir
HuaLBDlCchmNCdG/hQZCLEIUDJcnNPbrEoVKbZXnFMUKBp5kI9vqTpFMUwpruB0oe0l/aF7ncGy9
HtVLgPolWGQwI5Jwb+yGZ2m6+yINXkSV3lDIvFiLiIYkJX/CjUKpD6MdnU0xj1ursfwlZ6UUym0d
8s4lNdIcNokTH28bdO5naxHvlKh4FMP5rJvDOlzkPWng3veZ86lfhD/TIgFKFzFQbIXlpmAqucmX
DLoEEK+vUna+mLj5OR3pV0hTMR1pU37HMQ7GpumekSUZ/6w9vUyNVVDulklx8A0l9f2i5IJwb6ew
7o6gtlcmvpoWL9I0/wHg+O+JghPF0iH/zycK7zWPQ2KAfjr8X/7pn4cKDggqyr5F/bfIWz+IBc3f
UPsZgsa5pWG950/+OFS4vzGwxpPO317gLN9OIv8a/tNmFxwC+HlCkEb1j4b/vEzf7/ZMFFAmGJxq
DBU3Pv/j+/ckyEc5labIjklrHIbKvp3pf7SkUy6WA8lyNVxhXMWoiXF1E1rxhjXkauicYycXPGe9
AVt3MitJwO2XmsCmrlHX0ajuKvOLydYDXnPNEsv4nVjhfHwMNe2YoM6flHaryG7Tj8MurnVfV/ID
d2SjJ9WhSR7cBYNKpq1NRK0aJFujtPamSQ82XsJ2djomX42ymzysdVL2EqiunnhW7cbstZ19q8wc
CtpRRmjBoGkl4XxJWGMaDhBEGHyq4/5c9VgMejt91oNiqyS0utgXplVcEjhvO5eqJsiHQFR7BbXH
jye6dE1ZX/QAfHVUOTjcqsdS0fwwXYAM87SLc3Xb9OF+sj7ZEgV786kTn5phV1MHNvYlVG44Plxi
a75kbs6wr3ofyS1KEnermNaasJp9Wbh+4AbXqZmctTD57CLtxxEHc8u4Cyrx1hM3kWfOKYVdmqCk
Xpaki6oVRyEszIqCKcy0gSlAs66IdrmoTzm+Nd1stnped5gF89ekrisP7ulz2sqzk+k3oWk/qaTV
YD6srzElUyvCBNa4G3TmSC1TcUYOowovuHvSG+VWDTFqMLFR/XDSrkNrvC4BgPuuGT0jyN+Itvqa
OeNjm8XxyiS00lMn8VKhwJJYB7592/678rDyaBz+//PK8/Kav5VLduP/+O/Z/1yVjXz/6SK0/JQ/
FyEUSDD8lqgH9DfmIuf/d2Wz6H4M8FCgSJeQhz8XIec3hxBCxA66A1TKhkPxr8pG/MZCglpE0FBZ
wBHEifwA+vs78N9SUHwoONAHLepnS4NrgryA//n9EqTqxkj/NmHgIuatPRubeXK3bSH3ZVatJtv4
hZDhJ5cDqyP4SGg4LIRU31+u4tdhABPrBya4uOrvx3Y4Kvhdwdl7kR78opzinv/44SA6krWLyUQY
hCJ8f7V5mt2KaNj5MAcwGgISafs7Zp6/mBKjn/nFdX64iYQ7tEiyi/4gQXpf25AWCm8yteZapPiw
2sRSo33W1p1cI0ew6o1lA77Pda02D00b2gYzVjfs1zaa3iU1N8eMpwg9DDeBkRIIC1vhXTD263aB
3sC008dcE9djYMpwp6XVxBDNjufUF03bszhnpAJtdEAD1bmNqYcyZ7DPVj/GyZYxyDT4usl5fJ0W
sjMhT8QkE1FeLJpyiP1VdsAbBgbZ6ohpuLbcMLmVXbgunO4Whs9TSQ05lFDCRX2dRMM74DG5WeIB
5KSc+qS6YcfbpMuBlShp+Bb70qQGjImSM2wsWOb4xRmSVwacwWqWwU1nOHgcRe5lg3gylAQTbU+D
rAyL0o9InPbCWt7RXq53TPsvgxZ8cgoSriuqVMhmUBkDN+zWlEovRpXYq7qYykUSPn+i4RkcRqc6
Wfm0Dh36qsIifrzvPmXqQqTsXNCWYdevlIAJLWTJC/Idex9SV5FvV+xBq9+7SnbpmuxuOQ23abNr
ouHOwdTpDuN1pMqvQyFvs5DLJiKl7TouttmaXlg3Lr5pLqIxPwuFtauK/DLgJct1SVT3fBaFuW2Z
vK5mgoVROLSkttMCh7vgGVH7kDL55QXozIOsQCeGwYjJPtUPIpAnzJynRpnpkTlNSlOd2Whq9rim
a+VgNPYXzR6uORExiDKMnJAwhxY4kb4G0RCz4rjeGAdr/Kobh4EzzUT2Lb4aQKeMu9AeDT/Ktcvo
ZvU6R1iymdLuXEexLybzMDgl0x2jFnSm9ajc1o5yctKQOKcpfA75jb2u7PHY1+kLx2qxySzwm26G
eDsyRMIfgu/Har/mA6xrbAA3UdzPmwFX4NbQwae4mQKvjhG7OvQkP9hG7SFoVugMjlm81qrU9kt7
emkNgW5bZ2Ys8kH3qsra8Kuq6xp/28qoDWT/lf7ujFiEpkAvPbWb7oYAJX9Soq4uBuPZyjCfpsFo
r2ZTKdZhENj7yrEuUxbII/px8vwyl1J75lY4Q6WsjaK2kAzpKm7YkTPMwKxbq04i1cQpEZQYrTUA
M3dT/KkBOUzBt9TDwkLtnroZPWiDZibaBGIMuqfKicNDFUbANUpbZc42YaVPCJ5S9ABaCIDtUcWM
64189ddEtT9mU761Em54GVCvEjx5FyzobdQkd2E5v0wtbXc5Gf0ljwvrQTH62gOal1/LPL/NhHG2
ZfFYDUm+nzQpzwVww0OMmNpjTVIJGGjkjr6Mn0X6VuvraJu3FjXsPDPg6+fqbBkEbjkqOnxu/kkP
jPe8Tq5pQIMzmALDc6bePmtaT3DWZL3UAcNhe6rWNaXXxrTzwM+yPDm5I8UZQRaXxES2oM7xwzyw
tsj2nCJTWedQaVcoE5obLMezP2klIgxBlyLqB+tQ0KpizFc/4jTmdRz12JNMGb3czb+IwLoooymI
MlRPrA7CUwA9QOEo7xsRM9FoY0LfppK8kPLG0lMOYcWpqcxdyVitiElRkyyQciaRRZfalR6Wix8n
FHAp2sKjYd6iwFD80Oqf48x5MWxV2ZRpSXhPkTNFyenn5ItApI3Kpy7McJ+ndn5uOOOemjSN9w3d
Cl+HGbLWQ8YpaRLQJiOPZTVEao0PJ8eqrpylJq6SKHg3iup2LExz1UCa9KYKt0o5XDc9w8G6g4yQ
ujn3ZWx3PQf2uhxf4WI/RG4MjALTJtr7MfB0rnvnGP1r3kYPStRsMzlv8yy8DMwXV3Mp17MCuAhl
S8eBl2kCbqY7WGO5P5fRkzoL7OzS3PaiPbRNcHAacTM14l4ZYuJs4gvSMeQuUzX5KSTDFcyyiwtA
DmdA9ajm2n4yp3ueJOt21m3dpIehapTBjll0tg5MtTnYnJRWfM03jYB2UPTqk+pWn7sAdQarSsR4
u3glXeU2lg1u46n3Yjc5Ti7dfkMJ72pZ3kyqsdUkYY52yKZeGNfSSHap0e8Jnug2CGCtddt3swcK
6kKYwZXdR18mE83KOClXaml+TazmbJfIkAad/Jp6YDarG/qA/36cPS3WbkTCqqoo1nuo5Sbbafk6
KkriNxa9HqHwpMFAeUagkMAzVBm33C1pkoy3FQ5t/O0W7ICW22dP1wkRiAbwXNlF92CJEEMp7V3a
WR2Aj2nfCMA2rBYPkHdUv8qD7GB1clsb7cUqcYZUs0lcT/HYlArCqbA1/IkGpJfa9pPTqfAsAODQ
gnGik1OF5VprBPk/rYz3BNWe7bi6g+V/z8lTZeynvcF0O8UqX1dHwdNeFFDbrZbqEPoKobNWVG9h
k8DmyBQiePHSB12B/6vpoTqK2OYUwiqO4xnsTskIOHItpoqB1bJJZEtKLcyFXzR3l1PTd0dT7jrq
O9NB30c/fKGqfmztxnUt4mI0nUMfxQ9DOO3HUr/mFEWIr6PvStMki9X5BY/tLxpGUPBcFtSBrQIB
+FHxB9yKaWFRBIeoGbfasr7mo82+1H0OMjJ3PlQO179/lI862L8cT2ln08vC76rhNuAI/v0HnMoe
Jnuku4ewYBOmn7YWo3FerDL/b9ehlvh4I0UsLMwyGh6AKV+3CjE4zXte/X8rCZeq8l8AYWqTP6rM
Baf+3f9Zf0Or33TvzXT73nbZ7+hheObL3/w//cM/AO33UwWg/fULm54ft7KJP0s+NYYR4O0L7/xf
TpGFg/6fq73zK+KwL13d/bzIW/7xn0We/hsmExW6HvUa1ChaPf8u8pY6jWYgAyleZP7kz/HVYk1h
boWRRCDr/vYC/NuWqlHiQUZErLgoef9R/h/Dru++SjQk8bEgt9WorxDOLnOyj29AJZw6jMHf0CWu
NikiS2OkzTAP8ohKasXphTZlUD9orrGhvTp75IcdAms8VuoldeuTGmonrWTXMsRNJQYipNNP0E4O
c0Is08WShyj60hA/AqyMWXat+paC+o0QL3JQjzIZ9x+ewU++N0vF/HFl+MvHWb5YH5TGhVlTYmI8
Oxad+1DP1SHIEpQU1Voq+V5wggNfEFrKhqKQ6XGymrOvBh2zGMnXGN8bwxtSvpoJg5leNBr+dnBT
VA9//zv+qDz//XdkCmiBQgQNbf+gHXbNTgx4CxlM5dUdvT14bLjHhnBDD/4emyANdwncE3DYpBXn
Kfs0V9ChwscY1abmHhtOCoJcV6O6VJO1zghiQv4SQ/RdwGwy2acWO6aSB9tGiW6UaUAV8tyarsd+
fkAJVHoh4jlMsYOfpebNTPquXyPXAXpCdJg9/GLd/OZr/rBY//5xl2aEbZNTwJL9/SOZsqm2WjtD
0yDExZlNv01H32mmL4YKPSJxX9UUQNOQHInK2zvR9CTL6dbJVfLJHEBU88ZYGnecb9QOHaR5LyTw
fucT2XpNo2wJ0GUmH/lGSMz30uRMy5Vq37V0KNtce6kUNuawXbt2SE5xtlEmeco5GKQV6WKKFwe/
Mkr8SFBdPi4mcxoxCMMxkC2U8I9vYA4ERc6l3RyxM24b0DZGdKsgzhJxtF6EIG45vkxWtbXRmZad
8yC6+79/v340dv3xG9A9ZuqNXvzH3nGoEeibzxqK7Mx4NgqH9LbgHFYa4gdrnzbJ7SBgGQ35mq19
VSCqhJPwqLn589//HrzOf/0ysvItfg5dqC5Bot/fCr6CHEfVGdnfWF81QXeitXywW4BTUCQpWLpd
lSB4KtT8LWuMdziTRBrq2KIlctCeUWUxUj1z9LU57OYORlo5De9ZlO7CgeIj6qZTaEGsTCbM1fI+
1UFAGfZZlqTm9eOTGZw6W1yZbWd5LUw7ouxS2rMtzBv0R1sZvJlkcyu41RUNlZVpv5HmuBlHpr3h
HDyNARMvnOApFOluPvcjlaKJVr0/hVVDR6XeSrIdR+sUl9lVEmCQT4iwSr8CiIRWA+uvVm8NSoRg
lCepv+UWzlMiKztlOtZa8DQlObi+Ib1U8bi3QE3EFOK5huSrZwVSEOrUp6lvn1FIn4JA25etDW0w
20RBvNOaQ5IHSMxIDVpNzrhFprelJNnSpOCpd3vSJz2bo3Sa8ZWet3NOjT9QQEdf3bK+asM7U3O8
AedHHU9HuGkbFU0/3Dov0qSvlcFdhtCt7xYn1Ws83ut18KCnWKkQEJEbeZwH1GWd4heRWOe2OBg6
IaLhm9UX62IiAr7nr+X9usrnqyoKFvoa+UYzaD6bJOjbwhkPpMmvkLvjXyjQaAZeHQovR9GXGtmp
o6lBUOMhttLHPBcxHpkZVWHtZY0GrcCovERxxUrtB0YionjoSvvB6oazRQ9FhoT6heOmRtda0EC3
6e/ULqy44c1Wjw2farLMTeMEDPcklkdDO89FuOltxOfhtF4iFij6k573M0RX2uNEUOmu6Uq8zdA9
De2yFM2fENDvppzsTzrwD5bcqWinU/ViB1/74WpC3T/a7r2lTteR2z1Nk7YRLl2rmQzFOT2ENf8u
In1+brqbcHLXUz59jpu3hhk1CFkNXqdif4Z5sCf/0M9wP5F9ndifpmZiPN2t8a+dgxHcmotQuDGO
anE7FxNFSufnans70a4jDxx/dsXONtTRlWGJl4ECpCw7pIapP2tXJYAgK7J8M3qQMBY7NfeSGsUq
UuEoMNYBxV5XyI2BlJsuNbjV2htNHaFkzKg48lO14TsR82lVDFH9ro+RuGomILD+yXHj13ziTRi7
FePd654QOtBBCU0lRNhoCENbx2NUnkhl3yqkvuf59Gg6NAosC+pQ2/mYw6/D0LoXKc0QZKteMFLt
1c0hHMkrnP1KXJRW2aSiqrxUdelUhRuntP1mFijd1GCbhKQcdd+S4VdhXe3pJWyXV6YIressNmFu
1kzC3at4au8lQ21ZF5v5U6Rn/hBNxNb160jJMXAtcmkc6iPQNCQWDSjCuimIi7+K4/7GNq+l9rlJ
6byxSggruTTyXsN4OE3U4S0JtSyxVv4is/EERPU8DspTPllXHZ9QBnRZmdKZNJz6SexE3h5rdzi4
kOuLPPW1udilobot5XOBsrtIeq6sesV8ckS7TrMrJHxbpQh2wAk3MniMew1YGCACzgZpyNQv0Xcd
K55evoD2ay0anVbia2qGNjbhjHArS+JfKC0GBBpF/pC6I4E1FtCqId7qoXJPzI6f1A5t0/lQG0hu
k2mNXefQtv0mpzdgdoOPCHmrde4xLu8HW66LPljnSuWpfH1bdIjE1HuuiQgjiA+LZCll8VSk/r/s
ncdu5GgaZV9lXoANkj/tZhbB8KGQd6kNIWWm6D1/uqefQ1VVtzJSLU01GpgZYFbV6IREBYPmM/ee
ywClXNZZ4hnmLdxcutfBcxVzP+teAndYTygKh9F/1F25NhqTVWFFwOVt5WMBGMJyPZYKdD+xLI3h
pRzJzFOdZVjHP8rqe1GRowLpMVJxBhnpvnK4M5PqUGbqLtaEZ5Aw0ykMn2dQZjMex+A2KvTrUP+h
afFyZLUYOKanouRUgB9qXftsGclyUJM7lw5M9NG6k8VqtLKl4TRPaulsXTjk4YjGxO4BTRzNMd0N
moqiAdhcf5OlCKF9tBZFcKhIFfYJiq3tfBtB6nW6dO2YJSIcfask9+CYV8loL21We5nDzexXzLJg
zpqdZwhgG1LzERPZqyZ9buyYzMmovM5B147uhW1Y1/hGNG6uGBVOy8isyS34upH/3exjTy1pz7lN
ZC0vg0rxWjFw9lqPwVeSXKhJSBwE0u5SR4POVlQ3HjXLvHYG55yZJ4YT3AdKBQUl9despVcNToHM
aR670uYt4JOla6agrSVAsaxuPV0aZ5B6kZDHUMBQYy78YDz6MC6MUFzoUoaHLm4u4yp6kZO9M+Iz
xa7Pk2F4dIKMr3gaRmS2000orFsJfJdJNpLRJEK5USd7ZYCQ68SDp7iMyWB8fBtr3eumTdhvEuc8
wvG+cgvjAHEDI1fEdWvcJkFwo8/hbeXA9FufKcw+OMiqa8+HPLhU/OYaZBSaLCwzjdp7TKx2jWYC
l3f0fauLlTY91gl6u3HckWm7DJAUxz21hvPD16yt6UItG8v8rOv6VZNXP5Kp37ZRcy8n9yGMkttG
YR6m6vVSa81jb6tPGYlAlpOeawMk/8+LrpPJyFvtR6gCFRecoTnw7deSKyrTPNNC2RxsgbyHQf7M
MilvaoKwhsZfm76z/fyAH9R4JsZOA4oCqALtrQZ813C1faePLFLag578CJ3himJ/Abl+mQAu+eKz
nWwI589mstsEWEDSAm3rSataVGFp1yOj+AhReRXpqALEjU6GbgYOzK+/ONppfPwfh5s1p/TZDhXs
SSuJWKrtcPfJA5gzr060Yz6O+MByMwP9nBzyGu+JCsFUy70aLP1iGq1jT8SwUNNdlbS7pkaknggv
iIZ1adnEoqZfBJ589CfOXZUDUQopJ3LXX79t7CIYErSQAjsMtzml9MCNJwJ33XXWCpz1mTTw22aN
vSDy96KqkPxr2lq1tE0KXVJPrafM9I9k8C5VqMBx8vL5tfHBxcifh8+GU2jQd5/U/5nZ+dMEJfGA
T+9JyBSFXr1xi5fUfJyce2755dvx/r/2YNYecHL//TTqV+3Bjaw/nGjNv+OvoRTsPosxEnomxATO
3MW+G0rx/zNfUvU5F4Kf+XMoRa4gemlaeO4/Yg7s+XL7cyhl/YNpho5jH5kAUw14an9HeXBy3bga
o1aLuQhQCmatsNV/vaz7vNTIRS67vaUX4cJO7UMeT+cEoDwMirjD74JXoES59O6MfTA7mu/nd3OK
P48KAUOA8wB0yDTufePOvzeEWQf93nGabWYZpNsZx9JVV58f5rQ95/eQg2EKTOr40yE2nDzGGsXM
ocCZcl8H5obM5FUuTWqtUiySHKcFlulrIOgk/9XmU03xeLBS63ys2OhbEXObz/+a3z+0yeARQSIy
MwCOp6d61EF/WyYIWN92V5UfVCtimTcVvt//4ECcWy5kw4CCd5oSPLaFVtmsfWb7jITU7D8FYfJY
Bs4Xwg54Ar99j5xT2BsO0n8EftbJ+W370g9qU5V76Q4EKiaFCiYdU+RUSgq3uF6qMSUGz86bCe76
WYjnUaIUKxydmMTeh0/H/qXzv0UKhsZIwWoGxAGd2QR/v9EFtORGJ7XQjkmBCS7RwXOJdsCw+9B8
DmVKi2VnV2qunutWcZ6EvCJyEV3m3TR5LfKKhUuAAJKadRogBAgS85m02Xsr7B/totuMpX4gTXyn
FCq+P6yGfa4Wi66Is20sIv0aF/r3rre2ihPzC0rg3v26C0FLpO1GN60tEwYKxsEqlnXTGN4gJkz3
xBbT6ZKQOQ3aS+YqT2mRvtSSXU+bOO7sdaH96Rm+ZA0iBVfvb9sGzHWDDg8fECsp3DPTmu8v8wiS
LiAEVHeKKQaA/GQt1plzFhBMFap1uVSC4DwvaPBItr2bHK0n+CtpkA6RzxFGzrUf+Ksx7I41UPW2
kuxC3zpNEGx+n16nhRgXihkcmLAQW5kJtArEgxq9oSHvs55bRze8eAwg67uVfpaWw23dQxz3RXf0
rUY/OJ1iUtfqL2mI9sWeprNxjk0oC9gWej4Oe6mLdst3QY5GJghhNIeLkeQRGo1NDa2sy+MXhnMB
wSfk4g6WRA5Y7tNQRJ4exz+aXtt1k3Fkknotq/RhypjD6lzIrGiUcxj095NZoYdo6SWrYmk1lMA+
Yi3GKzZ24nyfKVz8qp6bqzyV5kpR0nOGUsegt/dDNg4rxQ3mLAV92c3840DlMAZNW9gY55z4qyFU
p7VZ6U/Iye7sWn/imXztV1DaRY4+NA+dTTXvifrwnuUCyUS2vi7G+jEwjEsGRmRZN/masWu8iFiE
bpxsavHa4huGLJGX8ZU7+MNO1olRrUPLilWENlK/s4pSGFutUHGrsemMcL328Y8eadMqrQkadTCW
bdHLtoywrJdWacZDb5fpAFk50DwdG/mGqba69fMBTjSk9avINGEskGGBCyyYFgyfaCCc5EKk/k1r
pKhD4jy5YFf+gwTpl3hwfoR2wYAh1/YQj92FyMApBnMod+7E3dqfbxYr1W6aoDTZw5IEVWKD3ci8
6S7H1v4ik+v315M5S8fAZlF1IdQ9KWvw1E1w7PtuP5BHGuiPsBc8/tMG33inrQbX/aOs+bdQnA/e
GLwuKPBYB1L3IlI/eTM5UjbZkHUAFhjJtRPXkZ9gpJ39ns6mNpO9X9sPTgRgg5HIUaNmZdm9Qb31
xXrlg7fFXIOr5DghWrTEyWwbnoBKQhjhIo0k4QE1VlhPXpl89a744Ak+VxGsvjRelvbbRuFdT6FK
kQaGOhh7O3tqjMDDtzS6jLKMr/R5H30eZJY2pDBegzRNv55YREdRazSklUBfXRijs8jpk8zU9j5/
yc7fz6+VhekgGacJQBouQOD8epg0trF0RnyeVmW27FfJNm7Hr6btH3wWPgqXiWAjbv0W5ZUofQoA
tOj2orEvwpwb26hS1SP0BbKltXZ0XLECYIUjxotQw4CJ4o70Dc0F9hl/Dxv1IUu0p8jWX2HRJIs0
hdtA9bjuBE8ySB/WVsyCoslyDU/ajIuyoA1XZMKRqOSrxTYrrIOZS9ZmkMSHmkhbI7C/ycx2tpaD
x7mvkmbpYv5A3BnfVXn1ra5J6Y2MBztk4EF4zZVlRuf5EB1drQSsYZJWXFoVCJPxMvW7fRlGP0u0
b4uyD1uOyfhs0ox9bqdflBBvjKCT7+v9Df6G5Hl3/RHWpIWdLbu9iYpCROjaZAqgwE25OJL+4DjF
N2YSBBlPce+FuETuPr9e5krzs+OfVKKDsMjkYfW8twXjRuYox7Ah3qLJxXfA1IlXVvVjWJOMbKXB
9vNDf3CpzjfEjFATcJJPn21OkLeG0rn6Hk9Cs7Br80IDDvfF/SDe5LUnn5CWUJu319hhuDV+vSOG
jnjBUg/FDOkjdKrvoN3G4a2SVSmhmhYR1gwYF26o3Wo1g5shjLuVZjY+A81sWihT+5q04jzPtXGR
V4q6SKKkXmdIaD2De43tJ5ksHRyKFdX4Xe6QtgAQa2ckiBX7YiRHgaiFqjQOviwnOMSIGKn2Ljqn
0Fe2SHVGnMVLVEaHsenlCkXLjTHhJEo7ksNKZXrAfLDtG+enZibfI1MBGuO++rAm+WPkWa4UG90d
oSsRZGIVGMSqsTnIiliXmniXEmF+X7YXYdfdoV7dY3FvvKCJLrsmfso6EP5Z54SPdq2Y68Zs7tpO
6IiZCI2pCtLjmoqKy/K3ZiKuqiL6SRYTrgjo/wNbeQ/Xesl2BptGoMD79fmsadZ/b7SkRtcDPam2
lVmnuNUcJpwoA57yqLgQpuJ7NfdvpJvPA3qhQfS4/CmXG8u6lyY7lCGk6Koz/bzvagjo8QaH9Y82
HS8LZnAzyYJ9gBas3L77xl7lCtk1hgwrob6roVVLkK074Xcu+WfT3vER12YRgY49x68szjKlajix
rZiCmgBxCunENp58QtHg0V9Ko9lq5LgUbJ4A7fX40PN8ZcYkvetavRZa6eJryYlhiyqeWcZ9gvww
5MvHSIu4usBlbm7TqCFIzbglYiBe5wDl96ZRH5RMiT12y+nByIyXxlWXXd2vRIK8rXDuMPln21CG
ALSyizpzjS3hJ7dSl+mtFOb02KphypgVgCIDwdooi1VTQv0xM9f3fF951YIKZ2RGmTYU530hHxmD
P0tpOUs5EbCRxreJ656Zah6vwtnhkZb2udoZF7lrvw49aV1Tqx8tGa6MOI3Whom/Lh9jsVSH6vvA
IpcgToglTqVd6wP/lspYOgsX6o1YxUY66JBZZu12+oeQ28Tsmx/hBaLzhsODfd4sichKsK4eg0Hv
I1z6jk5sTiAqsHCDtclN9UXUSr4w2trAvgiFAQyQmV800wSbxdAG404o01VKt7BJ1KlFyUnw0WD0
P7Q2BKDPosCPBEhzh+1d0fXsUGwiRrDH4nWM2xhiFUJQfbRvRaWMXl8GaxXS6dLMC5Dlc/qW6qQJ
yWGdisZuOkYj1hqj2DpRFK0xFTpsNEnOKiP/epAVyWgweqZ50xsDzeS2sy5M/lRCQt+I1tkimdKf
cjL5UZP5tMSMFIP5CpU7CUotsZLZ/GNiaFVf1LJYC7N7LqkDF6V0r6LA5zkExAKy0oYpugboCoqQ
EY2rUte2Bhcsb0kACIbJQFqYaeXpmfMCrmbWpMflWeHA0RiN7GfC6xuMce0uW5fldR9H52Em7hV6
Qi+1jRgemM5KpODS0gqINkldovsIhp0SBme22XwHHQRpBxw06nYKZ/qvaEHqh7yy3OwgVf1ZZsq3
XEndZVkApiOpAwya5eiLBnTxHJ43eEKlRSsdWAp60EsvUwhCG4M2W5hReOZPTbJN2vQKCBedQlhd
1zUqAYY2l6Ofc4fERCyZCCXLnzCNz1WC+My+u8wnH5Cm0W3TJnpRCfyA+nchFfs8kA4Xb3CbWJjT
kSLhISvgmbFLOSSuRnVgKStnXvp2gr6MUMCQCLDuEt/DLcpOZOb+fZKDaACJD04717aqQj5coqfP
BJpdaVX8gr+DFW4R78mUNL1RJCEG2PowhNrOgvpFGFvND0h8sVMudvaY3/UpWpES4b8X1NG+00Ho
VQaA+PxbwtNoUaVir9nB1sC0gYpo3uZAhvDH6rmusnBpa7T5crKAh9hk9SDoDhaWUpEHpAxEPyrJ
tsI1NvI++Q9aAV6czMDpOxhwqHNv8q40mexIGQnQ0/dhar2IcOTm6DqmDBqgFgshsNorr2XYuysN
gTRZNFaF+RuMSKOOawTe/Rdv8pORPG/PebT7zz/nrZJ69+cIN7DB5mNHQN71xkJ/mrLuthisA4pR
1usqpKXPC5QPegM4pOgi59YAG9TJCegbiSwoF8NeOC8dzhZCv7nlay8r3C8Irh99NioTKmDVMKlT
Tqowi+iwHO87gX15eNaFDm8nM7qeVJ5w2qD+bMr2DwfUf2F8/X+1TnJO0/j3k+mLOkJb+Zz+jyNy
yaIuPhxMz7/ir8E0IR6Mkhnr/HPG/NdgWv0HWkg6KZMO5w+z3Du15CySZWxtqDp+1H/OpTW0l4gk
+Rn+mVmy+bcccSfFMRsh+jfuOlzA89z8VJWLBBeEDQDcQ1HgXFJQhzu98/ru7Fz+UQN/ovz98xiO
IBwd/rhtz1fluztKaeLciEu7OAyi08gPnJWALXESsRyTv3crvR0KFqCmq/B2BYrvXw/FY9cdk0ij
YIzry7jNfkCY7Ba9OWzinIHc55/rZGjydjATNZyJApCQljfZ3LvPFfVaqwkTQLOlyxdLSyMIJZTy
gUqhGGUtbKSSYRHOjHL1+YFPHhh/HpiLRkOXx3Uz//u7A0Pl1YjYSsuDTLob3gY0czr0f7q2vRFQ
z39+tI8uERZyOsP0OfhInbv0d0cj5RpQyyQ4GhmpZFshaIy/+EAfHoKwaag3TC7E27To3SHAFYfQ
WazyUEkgX5IhsJM4zhfXxocHsSxh4nJ3oPicXBtZHsgsqs3yQHV6WwtrO8rui0OcPF/fvhgkigzw
HRsN/ymoXRnaPG1isOBjON4rg0Lep2K9un36qEnIimGgfXEJvl1j77pOjjhnUvEfVjwggU6XHU4K
65SdWHJQJmwkcUOw3lAEO7iTP7UCMK3dB49x7m+M2N5nWLApK1ZOal3+3Uvk179iPvXvvj+riABZ
MWQ9ZDgc01A7z1Lrq1X5bxc97yxY8TgW2MehZT7pr/VSZVjmtMkhZbQyYVVRcX5ncbqsKFw+/zgf
Hgq5IDnylk5OwckLOTfcroApQ4xGiOYwvy5tSkmfsMZ08/mBfrsk55R1Pg2uDzaTVEC/nrdKVJbe
Ozx9+1J7arKAjFxj+fkhfrskOQQgKdtiR0VtdcpYklpiqe1QIXCs/AOKFmjfBF7jt8WXOw/uVarL
/+CIvFZQTiDj0Z2TiwEn7mARqVccNIcJh53ew4w0Pb1SWDgM/s7G2PXFEWe7+fvpEmECfEgqNy4N
3Ai/ham54dBUojbSQ2NHe8wfV6KSd10nXtNGm1aWreie74gf4QRJUdbBpWrUQEm5nxZTO8e3BHzB
Wut8dcn+9oLgz2KebvGMVpHFn+qmTeibuSqt5DBM+MBsJU8XxuCe2WxJofcML1GNcdMwmt3nX8BH
Z4PqQKdA5b0OavvXq2oQStpwUSWHEONonbP+qr9nqfnFTfLBh7O4I41ZHI5c5M0S8O6eFz1kuiQ0
uUkSeS5i7Im9ayyAA6LLtaTjIeR4UIsvt7t/nLVfHnkM67lXkGDbkMqZuP368XSs2gpx9PHBMftm
U+Zjw3qJ8YgM9HpnBqq5GGK0XuOoLsIhv+Ope16r4bexQoyX4UETTpl5zmRqC7XiDmDisTYTEiZh
ovdnio4alXr8sazNezBQS8MIIQ8rTxVlP0O1M9alCDIhc27dKF26Qf3gWP6yyiLAe1BAyBk7RmZ8
pQTNrpNm5A26xTjGz+ZE129pop65irIDkoIcGWiP7kdHrXI2+RBe1hZ7o8A3XplE/2wncFVGfVUE
otjF+BkO/izK66sGtWE9/cRSesAj9zxFxlE12/vCdteTbROqGbJB88+nWBAwqvYYUzmuaNU5PVXb
G07x0sfCgheMS7jxmaGJVL1UEsyAQ6on+7wlx7XM+mppdYRLTfgZ7Gx4YnIGXlsiinNJuVWsyV+U
LYCSuHN++pKdERiU65EKK+hs48hX95D4SQ8IjR1pAeBjMan1HWF2l81UV0xHZstrHMIMcfRb7hL2
fCOuYD+k8+xSOXg+jHPUAvoxT827WKlfs9lHqqT5udpM59OsC0VW3XqiiJ8c0noNpd6WGfgyEb8G
9gg2kl2PpziBcVP1getJa4BYEptbawBpHuvZuZa33V7thv5a87FDDpWP+tQfz5j2rHhhZtvMj8Jz
ct8NQlENYlItAo4GCUg20it2Dn4LNMVqExZGY8/DBKOpN/r21ZBa8ZPhDBglJhsFlTsHrVlwwgK8
xmQCwxT1M2WG1TburSUj/XLuzm97E2KX5ZfT1ocSgbMUMwCLccxK3SSzS2oAylgtdbc46wk0d0Z0
5lFY7/X5kcZa70yPmLyMaXQcsSju7JCFoVCGcS9s32UlzzMXLvJrLmB2s1o2PLQyAD7HCXcJtOqq
Kq6yIGVEiA7AFcY5OVb7cprWuVm9xr687Wq0b7GTPgyJROk3xVesVo6Bke58xjq30jTozGuD7LLc
hTIgb9Rgwj7gaMEaPNf3emIBreSw9TUcu+1E9e9H2KqnVjvaIExJjUq2yhhvzbbu1nWX36ttwc9H
+o1Q8zkiSx4oEF2SzKPbPtSZe2ETKEDwFwxxO01uY6dDUqnghnCNwML/EZAxnZSv4K/KRT8ya8mt
yQvKkMmPXELGX4UVyAjRXqDRBMxsg0JwBiL8rArzr4W8wK/aiyqTP3o328q+TxaVmCTHLR9NBUJb
g9wMD+2RLAHCeONoBnmH1q1G/PJQ5BFAI2KkH1rh15eowjOeLGG36kbJXEU2Qf8t0pKnXomuioao
6FitCG6mk1CTW8fKQG2jAUS15OPuNa58pz+zbFT3mZ6vW8vYN4TrrcZO2Cs9tiUyXpTmnaNunbLM
Vr7bfTNjjetMUx8oum/GCQl1kLsqqYTxtLfD7sJqQi+Swz7xzZCEt/EJWBnGDyM5S8IImKp/KFzz
Og+c50YbgJ3jK3BNcHRavLbL6o4njLqnnEZcLpLI6wXfbsyijvGrgp3B2tVh96SxSuIazuvFwFRj
0bmYzyZE8wzkrEsjbdduHBdIp8mCj9s+QGCNeBsT9DFV8vvU9SFhDJWH4nNmuLIEL83hWba56zVi
iNlC2OODrSJ8rwMpj6oK61jqWgOOI7S3dcSupQiYfNJAgdswdrzK3KUBpM0reuUgDV72Gd6hQEGL
kNMwjo5arUWA1HN0mPEOkiR32etnWj+sIYWsCfnZjlC6FzyBrwhqyxGmq5SFbfvDBh7nTQ7bFFUt
f9pBclOV7cAycdQXeg0dHTzhobB5vkzjrlXsb0yRUZQ24kGOwzEn5A43CT7DhlQdBTKGVeY8SyE8
GJG1Jbf+3FXCRyfub0MzemiksVYEcc+Ge4P4CJlum784oto52bDPCiNeD2n3gKKcr0Uvt3Xr3zSR
duBCrn7akx+tA7/XJfRDhJIlK6Sl1IQf3Y9FVE6bwK5dEqab0OrWg5OrRuXJsTae24IBoqXjKgdw
5d/X/qAp56mr2MBLTOQo27BnM7rOjURR12nTNvpaJn/29v+FWdJ7y+3//H8yBm5u4T8ZOP0z/+3z
kRO/5F8jJyR55CdhhCVhxaVG+tfISQXDBmLWnoVrc3X+r5HT3E5SzDE5IUuHcNi/tJBvMyfywJAm
4dIF+Gf+HS3kB00r+WI0PpAudISJp3I2eE/cflGWHSYnwvOitHfAWZA0Ifylz7JwGUH1N50RBDMW
54XVpnKpF/V1YTvM89+dyf+t4RRKCdTeBFs5pMedwm4Ln4qgtrTkYGku1fLEhiGG31E78d3nB/rA
lizwN4Pfg6iHCnX+Tt43yWHcpH6EA+swVoCPSI141UWgHaWBf2EiAHrXqQwkImu25ljTuaHDg5BJ
/533QcGK1bfJ/QH6XrY2rAtNXQNniL2sdHCdsYfaElQykzbCWyDlGKECx9/xUoNu2tT1WWyKW+Sx
m6QullVOZIdvjOGmLGZzcPQnqfHfint+62odPiiVORcSM+bfutq0j1SryUiIiZPmQQvy68ro1b//
tdE2u2iI6QF0OqxfTyaUDtKuWjU/oBpcOKQiqOQ+FcOw+vxLM37rpRwxT0ctkyxwm7zlky+NqHs2
TCksfdGPl2Ye/nS1cDg6RbFLkng/Y3O83gwPgP93URmsIkN5kjhusDtjMYNmUywaX7sReX0elfZq
kva92k+PoF7WqD22fEHXMQSfmmDamSf4IJpwl4Bor5QERNOsF3CTo6qk6VKn8Vi0fbhXFPnsdqHk
uC58dsmbiAnvrjHLH37VnVWN4lJIynsBRPzKlvr3HJb9F0OFP4Z+vzRhnBemTZo9p5oR6qj/ev5h
9orSLKrsYNQi46+IizWJOPFisKlkhqJ+KUtjXUUoDsMYa0ji0DUFvnJr+4CaZ1HDYMyJxMB/qEzi
Y0e8Mf2LRgJu0Y7Y/JJxiYp1xIpZv4LuTXkcUDwC5CDdNkF5WBSYwxunZWZdW9muQ6vEPYvNUBsY
aMSBtbe1SfM0RUe3OUV7Q8qHxPXXHYOSpW4lyZrV7Ws/ps2yl7RKuiweMSDyerfFmd/pkJ6BrHqh
icrSt5ghd7n9ypXYL3tlqjZRasH7SuN1IER7bzll/kB4S303uWPp5QIPaZwR3muN+VValggVePAQ
boNrEAzyc5hwXuxJA3LDMs4H2enFdXhlZjSQRDJQaZoajrjqNi21F8eONQBJlLNK747rUOVpgGF1
Np+F+TrrCJLSrWFaVa62HAxC+aKiWpejfpaYQ7zsAudoOdV1VoBlgglHQgq6CJ50Zuk3l0XknKHH
vmyE8px02Gc7goca5mpWp7H5zuIrNABfgUDYe3Bx/HLxMBcB983uAic1ypyTSSwP2NwvGjp4AuIq
z7a6XF31EE1VDGehrWymAvb9uk2jMfaMjO3gsbPY5H4bKbFoFiCBo2V/Hv8oUKa3aiXLFPM60nUj
e/STMIS8qejsnetA9z0UuAJs2lRzYXBL8tGLbBk2vXrma2DFC1zKqD59Y9+V7NnbtHy2tMimg1Gb
tZH45PzMOjq9L/WLPlGrvTJhgdH1VPvGO7gmozoPNsS2jLS0k3/tlskeRmbvMWEgotgqnGUQ1uqu
S4PeKxUHvFMwxFurzn5qpKdfJVp2V45AbuYYgCEcXhMEEch/86tEd17CVsx+UQ2gtC7BD7uyecy1
ql4pRGgiHbLTI/7G4Ja2HTgUSEO8ro67ipTue68p2lYQE8SNpz1TrR3UFlRBXcMn7Wr85Q269cPE
I8LjkgkXdSOMhWj9OaisdPFty/5MnbJ9pkZ4vVpt41Ttd8Bvzma0KAxLtbsaFY3EoVbiVy0kXWSs
PZqxOS1FrP/oo+6htucclGb25udDt1Yic9g1FnbBhhRszijSX7/JIySzQ7wTmFIBR9A2rZAaFPgE
5S6S9IaF3oNHgx3OuDdYI68drkRBISAmdOqhgvNxtFXEu3mw15OsQ7eLflqv7Csszms3IbA6sqZu
E8chMwDNyhjHiEWpJ7vELc+LcSoXovNx23X9ogpHpMmVdZYGYbVoijBd4PIOLlCQ3ggfaZwmySOz
q+xeCcR5WY7Jqix7tAgNtHfSPq6j2gDVWoQ4ueoRkJ2guxkzALChxlYjGqZbKPIVeihTeal88E2e
nU3NsgT7tiatPrnsKqt+UWzxg1g9JlGlleMssI5dpp+1zQxPJPHJh2wAzLx2FlrtoNnVUMSXjfnD
7lCym6nWbRJdlOc2IyNgJ6m9oe08Z6reLrSyPpvCdmNI7dytdcVTMqixOILpmH2WZO4IuSmO9r3K
TgYhsOwuQn2yyJduHzI54EHtkkfwtXtpgJW1Kq7RLFylWqpuwR/C/IJkgTwL/VSnmtdKldwDvr52
0873GrW5TUqflinqVM4O5KZM79eIsEDiNdvCCqq13Yl4TTWje1Ud+9uhTLR7GGiw9NqAWRAzgSV2
TX0ZKGNzUbXym9GKh1pGZ4RR5ZeaZGQ1TOSthcDdcVwqAHZTAQEAsfdCRYMyj3m4/5DHYnkX2pZ5
+LCDhJjDxJogtJMp5jlZXhypycDX5jh2mPWZzsZopb6kVSw8Y9QTL3OSdh32zXPMdLAf5BXTgxi3
fPYcModeFGOocMEmz+1Q8q1mOXwtPtgg44iYMc3yesfxNxXNK2KVGDVQn6GWQZWUbqcpjPahZjFM
CvthBfH/1rbDTYB/xywd4paQiUw27ymzUHhD2ts81VdKpJR7HUnOkqjRu6jtYyyvOplZQ9jsdIUO
2Kxsx9OswsSmjb6KZ8dtmNjRsh8A93Kyjg2j0uWYTw8iE5sp788cP78LTXKk6Al5lSAuhEi3awxe
UWkf7CgAd1afPvDyvTc0G9KyDWeQfShPN6wbXSSXXZQ+2Kzc1lFqNptEQZOsQR9fDvb4KFoMUNl4
k8l+5mU6D6krc5ruWAVgEVzrWtFcwj3EAYELJeGRlA50yJzOgWLPWds5SS4DU9j12GTPHdF7GFpS
egbVxd+SVZrnkPXjdVCIryLHWbe1FM9OMmZ7005QHE1gLGXPV2w2aPU+Lxl/Wx5hgdIx6cw2y1lP
f1IxDnE1dMxakkPVa5vCaBg7AvucugN8zL9faXMsGKMW70Yx/89fq7BAOLKI0FcdrGDGU1uXoguv
Pv84b7/j9GXN7+YqZ0Ji/rZb4ZkTpnASo4MZMu9WaNHqjvYMF4W+zGgVF5HO9Zaqzlkmxws163Lc
xONVU0NWVN4C9kpYj0yQVlOpbd2pRo0ljEu9IX/KSp8CTGBGXFxrcVl4XVbvAlss6yg6q8fG/+qr
+XAZhvh+PlXzBnj+7t7tLKI07yxgI6wOcFQtU9vfB0n8bVK0hzn3+M6FdggPA/nbGKwyfOJJPE/Y
xq0TdmeoXqdNwbNAyCnz4F+iiiLTzKPijUi5G3emSpQo6DxyuWq4gj4XbGcUqxD7doemTKnzM/Ag
w6EqBNuF4QfF2pqp09LAxLMsquFYob+sYRzxC5+Qyna7GlcPKBEre3QUHoJGkH3rSYfwiNoiTKhv
U080UemFyciTu7qbzN719KTmuct7yS9yni51q3kKAtAFegGwCm1vrP0a0Rgkl0NqTNBcUwmuHJEI
DFDW0ywKVnEy3BNduRaZ+vr5xfTbvTHv6VC80PYbBhP4k65B+E6XBZmaHQbjR2HcCOl6U/g6KX9a
AP8Lo6L/c7KjtPj+nAJke68WmnekoP5okVH4sCp9Myv++znQ8rl7/kVt9OHP/zUCMv9hQc2GxEZb
giKB7+KvEZD5Dx1BPElqGjzuWUD01wjI/gdaFnaWtLvIlWjwWPr90w4LnY1sTpBIbKshBhp/awT0
G0npj0/+JvnABYSW6WRN3DR4ZSslVvYdRpXOKFeND9jU91I9Zk+H7+psmEWlEUCGrtkUk4P40Ga/
9t3Wz1Rzbafr/0XdeS03jqRp+4qwAW9O6QlRpETKnyCkKgnee1z9PtAf0y2huOLfHXuyB9MzPT1T
yUyk+cxrAjofvzDjmOeaBjV8rH50S8NNrhOp2GWucIMfaX3EVSgc1eHv25BA41eGSgpWYHRN4L09
1WIPy+Mqvc5xkslKSuGH2q3m7hKWN96MNmra0TaelWusAIZNgZhL/95BObfmJv0o17jCGa6J595T
/5pZ902a7uLGXwoEomAU0k2fz5VamtWVMcsl2y9JOOwwvaq7V1fcpPcS2qpivHNQGXVM+kr47O7N
aqWWxcIHxVvWuy4Co+flyyrTdrIGxByrXBmdH9t49NMrMVTn1/FDNRQz8hDD2IrdS1A/OaZJH+ZB
8Rc1dEwzeZfU3yhDSd7elNY9xryJilgIYZIo31WBsPTqYF8Ewhay8AJH0YVKpa3cFYsmijfFQKet
Oyb0R0PkjjdJ9ezwt9KCZUXZEylnCR++nSMec307NHfQK3P/oAX7Ct9KlMikaK5atIjx5t17xQs/
c6gOBujfFAFppqAOR7lfpurWarYqYkdCsDYru8iu/ATChI0ajqgdGtUOxRVW9zlhOkUGSdrgO6Pd
O2yacuE3SErSLNx0ytpiGZu5qywUj4v5huAZKW5kYawlQayDXFN+n+k3RTpX3it/rRq3pbAUwjtM
ihCBx0ZOwJ6o27jKlRcdSKM9Y00PLG2wolsLM1faNP3JUx+s7KArtpOcUmEf9Fc0Q6XyNolXmrmV
6nn0u7833hBNbbEnJHUwFmgGNgVK2x5Yc35+BLJEfQ8DYq27BoM+p45pU9xgCEsjYA0Pah7ACMB/
FbmUtytXfDbV7qA5ztIpjv2wSUdEw5NhvQXSjWQgnHpKlZceWW0TPG8jXCNpjAKRla8RhDayrQq4
uLgBoI8wXlTe9c0xFvaDfvSyQ4nvayivTW2Fc6nnrcPu3lA/cKLw0ajHNzSep5E9FAvEFZxwY5RP
lD9Kz1qn+e8Age+hfyR5WjQVHfdfuUduNSuHFxxoAMeXM01/V/kz/LkTH/Jym6JNOIcv0lt7M9yM
/VDUuA5BvJKQLiJoc2fdTn1xzVP0C916aUPjGM+HwrhHO9BMb+HUYyi8h6osuDSRn0sZpw46JfsY
On0lXDfCulKquaEt5eHaU5dZd0qMtzp9CMplESfr8iPP8fI2afI56K7NFcJjNwkXaoYAuZ2iLEVY
n9KWjVcOkjpa/Cw5LxoCfGp605qnxv0QU1yrMM3VCR7uDDBIpWyLGPF2qA+pMo1B+SqMrpRmHfdY
hoExt43UhsacuitqKZXKRl7l7pP/qH9EwqE0dn5ssyRRtdSUB+iubX6T7rudu1G8ZR5uFRdI/k3+
qsCXNud5gjX3XP5oeKaDo4iFJ+mdh1KvnSbLwt2LL61Y08q/TZGZC6s3A41AIZNX9Dnn1yKcNGyC
HzvCFjlZYrhs4nGCubApzSspX9DEXomItHtoUCmk86sIzm3zkomoLD+E4ry0ILU/uC630Mx4M0F5
6QtTimftMCNzSrwrqZqr+VUD90DFe8R2vS3qsWFLwvoYIjhtbN1gnuLKQmJgwA6glmeX6Jfpiwi/
l2hLYJL0CwnEGGzvynoxwl2nvA0dW2MR9iotYzjaC6N796OHqH8oNt6wjYUZfE1U6oRo2SK7TiVA
1GciCEJw0yH6vXsVbfrcFsnyO6gM6+wEDbnrZPJhtH+qddXeaEI9y3WM0YTnXszm8ZDO3OCjfc60
TWIcNMAzQ7kNuc9rjLC4UELzASCAry004zod7tpkwe2vN/ftsGU3EUwWJ2y+AmyERZJMfJ6zpSIC
S1l6WC62cxyHpWGX+kD0Sv45gAyK+EWJBlzmLVgSFfttMxivmgxdr7S417SDZb4AWqCPihcU1gOS
uxMr8NqPbXKikrGycrTboMg6HfbC66iMlmWw0rST6W8E/aBHzsJvse3G0Y5rpik5SQ759EsZKsuV
V+qLQFhz6UF5wVEldXZElNCp0ZkONyKl537jBY9us4G8zv9PCW7TaF0+Jz6MpyvJfy39blZx5IxV
JiOAd5T6vST+RnDXlV+6VJsPCntjZTbzwvwNC6kUUa3jaVfW+OhgAktl2OQFvKPe5wVvLRYJ7sgo
WYrVzkhRes5xs4rURcgbo+9d+NP6mvepVFdQ35CECYWtR03TDdfpEWnsVtymyBhI+9JfUQAnHUoD
LMJ3rGaa32hQuTwNMAbtEOl+SMe7clYiOp2u2GxWfqv6j2l2pYLPcm8L75XdHCZLUYEuAufLOpSg
VLhcqXBDqYGNMR+od0c73Xnyfeg56kKNKdBTD7p2k32pbPPo2ggQS4PCDQcE7wDP3KbGIhD3lvI7
cl8l1LxcLIiSnSiuwLOIS2flGg+Sck11x5Dp5VwH3QNdePFG94KZ3l43wSpVVm2CqtxVxAsYZpST
V96hYrrinPUwYNNvUfWR0mWq/eq0lTQKAogHIw6Wq4rTXg93GoF/0a7l7lpDBi5YuO+xhm87Qqxw
agPgFLz7SAy4kOq5j93hTvXfVEcCJwRaYJ7DQsSQfS5uDdT+lJGpXuAlMav02+xxuKpv0qcA6Vln
KQzX1TKQk0UIS2dojDmM9vnQLyscnD35OUMCNTCpZoNQcdplZDSbFmuOGxTgXkVYbrDlbvUK7SG0
I4N7T01nISWTJrbm3P5gpuDQMjU1c+cQ6UOUHKwr/qpRxozc69p6pbxWlDO65GtrraDBNivCTYsZ
cIl449Iy5vKvoacQxB2/cIpFhBLnLHqVD4QcoGIA0LrsU2x+6QAUwxLVEIqgRBBIqznFIVGrVVjf
egnvl7PpTRAlwtiB3yZ+cUKj4k329rUi7LRO34l9/GqKNWQb6rqUOyPRuQ640kyuPP6MRqieP3m4
yk1fyPtQWNetcVM7/j2QwlNTzNMYzb2W7SmAyT9QAh229Zry2H100lhv9cWi/9M1/m2RSm95rK+1
nabyfNDxIWhRJTQ3i51VwxptBawQQh5ndcZ/hXnhyPHncTcYhtirXebGKu+JqaXmULIP/S5c+bQb
CwRjMhwBA2XXINdp5Nad5ZkbzdtF8cHTVeTYeIMhVsMHfWlOw538IG5LTvyQs688EBv4seSK3Y1G
Akq7sOTjYKLMWDk4SPsrOE0ra1UN9brVpWOqiSvPDzjMlJoOUEyNR+1RfvGKZGl4OzH5NSp1Uii/
os2DOzXS8D5Ypj6XEdT1D1l6W0vdc9GglY48pKBwnYTBtq+royV0O6tK5tbKbfDeYuBDWwuzJko+
OjRIpFyiCGc+9uAwWjoQhfVgyflNGGhP/WhU6OyQAb4NWv1Gk4eN6yKb6onEa4cwJYJOfrkfuPmA
6opvx7VyK+lAv3BXuO3baLet1OzfDjH7KkhA+aLXyLcxMbvp1XBj8v4Hab7AHug9wLzQGepdy98X
Wf36q2r8Q5Mr0jLHEzAbDKw+oHw26YPQ0o3AFkKmNdXW/TBLFW9rvabSwAmQIJPD+511NMs7dCjD
zg4y4T43XoVBo/4bVPpMNQ2K7cu425c6VMNWC/Ds4lOVfFFUKCp0fRN1XqGf/Pk/b/vgtvZowaUa
MsVxuIqfUJ7riPPFB8i986BRHyHCzgIZ2cj0FATmMquyvdOxadGDdbthUYTxTpQDkqCZFkOpNVFz
lppfcpiQMIAslO7JQQAPRqJdGeUus3Op2zc0Y2JDfBwiby971K2H+FR4NH96EFRhvhiKe6cibcNp
0IvTawqi6yTCQLmNF31rLim7LgsulqBy2bUbNVsokX9llu4hl+I9mtCo99y0ckqlEzm/myE3Nl62
DlrZBtx5AAizho25cBuSQmzlVdao51qAXLXxyn4kAR4AOs3GTgh08IXv9gtq6cCc5WVfq8sGpCQh
RR0tq/7AAd34g7EGDLTukVvNetiK3T1A+bUli3OvsrYO6mYyNm4CkEHHXfSWs0zE5wy77SEorzA5
aFlhwU9OMIIg54UroXEWJUG4FEm8AFve+jnNi0VZYL2Ou1xErarTyRe9BayLTWZZx7JLTwImoamS
rEpXsWUxeVJhrhr+dS2VL3CNlhk6EXnYHOUaLJBEp8uL7aFtl3CtkUo/qYWw6iPKc7r0IGMJX4QI
3+A7gukGQPkSl6Iwvk45C/0jHvJXsHTWrh8tFTddk6ajxk3EVuGlrb90HRbpYHGh7y6EUGH7RXO/
bZaxgWCl2Cz0COgY6tJOPWyUfp3oiCfwr7A6dcJDmduUDIBCII6DLVACfC+V2NKBv9QDxTa7DzoQ
M624b/i3OsswAekB+Gk8xjBo06dC3+vDTmCvpKaxabCNzYVFWl9h2jfHKYI3yt+pw29f3Bnuo2Q8
5h6NN/x6Eqi/wp3q3Ob1CQ/CJssWTnIt6XSpO2/eYobjAtKolYa3gWpdHy/QEJ05jwPBZYcabRFC
zcyeTO1VNV98AvcAYaM2WDWdOhOMG4s3Fw9EKqkzhKOjKzm5bcsUG567nAAxNPGw74VVQZTaR4dc
fzX0k9jdZNwpZoAwOiBUXT5aZMmp+T7E6EnbppbMFdw0nPheQ6nDu7OKvSHT0A6PhX/rYBCjPw/F
RymuwO/VN/RVrAqjQBSS9DvdIqTcWdpd0x71atv4T25RznOVULUv5j3nvmPksJEWLRd4Kj40w3PO
YzzcYQ8y3MrJLG+r+chPFZ1bi552TZlUrzDsO6jCXa3dJ5Y2i4cPjUXRTRtoNVwE6i92kr01xt4c
PkILsYgVFu7Ik25FccdClEh7PqvYwAZIZfM5jMEu8mMDk3coXp3Bh81MRxAxaXzQB2uXV9zoO8nb
jng707TpNc4l1i8LKItom7TGK0ufp2SlTdYsOhLfTn5J23WEuW0LZgAZ136QUKGdJ+0xl2+MmCi6
A9cR8GlRPlZqgIIdUfTes+ageHFc8hea1S/ERl6aiChWsrqgi72VxMNAh14Y3QmfXBOecg88j9BB
KX5n/asOmyXuUjtH7EjUM1xVVCR0X2mYmUjFC/vwufJuy/JaHU5FW4wOjLP4tyCCBX4sCIV8dy/h
7E7N2hWtFdjluef0KDW56CZW+LxTo6ZkUNz55QK4pOjcCxXBQHBES+paC7GzvQuNo6m9Z+KAiLMw
D919ld9UHpaSTnLXBo49kD8W0QaPTKrEJvUM+mD85wrF6x5nAS1Ze6jjeopMalS7a7NJ27mvZPdZ
ah1b09PsstVMtu5woyi5Zvs5b0FDdg1+/kEpDpGvCFD9iSWDyiEZP5ZYswQJIQgpaxZcGf4N5ZO8
/EBWhSSxBwliEgpep1fJE5Y0GslVqD7RbkVAhC40QW5z5/sH6W743coHuj3himjVSe1atwX2ChAV
VWpXMLavM38tSY8ILWjZLH307suNsAuTbc8Kv0HNrkzv3S/1p88y+P9CefobkvHa/1WkZfpRfZqI
/GUq8ul/+Pff/d/EO1JY/p/r3Dev0Wv7et7vVuX/+Z8Kt4TrPTboyAMpn5KPf1W4Jf2/LBnrerpv
/1F1/A/IUf4vVRIpccMBNC06QcpfFW4D91yAa6MPDvKeuAwo/6TC/SdwTOen0QYFmwZp8hMD+aXV
FHRx0A6d4thypexkSocK2auG4MOXhfn/gi/qiEmS68MSprcijR2XL8NEIo9H4QrYBjlvPXZjBdd7
FF7yu5jidXC4oGsDdZeOAfYerNnXQVSiPc3wWt3GrhWN8ejRS7A/+Xkin4i9b31GBhmpcNCuLEvl
P30fRAQPhXtsZ9p5KREpOsZDA+CAKgIVHTwc3+WgRZAePMQ8r717pKdOKUrFOa30pSrq0bpLSciT
HH3x6rEJ84qah7CJAvcdnhSF4Qzz8QbFtbaNj7Hsn9Bm0Wbg28DeR3fIRd3HsvBbbYmHE8lZiSUX
V2yeFNkP5hlRgqWrjynl3joM1k0d3+lOZac97iUYc8+RLFkVUnctFQlqfMO1Hsc08gMMqKpTk8t3
fUQWSpbYzYTGuE3k1u54M4tQf0Vp520oyl2lukfEfQKKWsmTEFB60jNnq+MsL7VyB6FJOQlc5qil
YwEe40PVcOfh1XXVWtnRofjR4gs+0xLh4+ev8qncOfkqskohkM3Ft2cLfP8qUpHJTuELRA+aTvEX
dflZLcl7sm3cHXRtmxbdUewoguRCAzjLorgIi4C0P21QaxPMN1BqFzrS45b+4yepn+hSQMpglb//
JPitkaNkkW77EqU293Eo/IXU3/rVBVLrn6zCTz+ukW4qQxeChP99oDrPBS/HD8LOXHVESZQkqy2W
m5EHwLNuq50Zibe1HNlt17srq6UYh2ZlsShwBQAkgQWEb2IeJkQXPsqf+Fr4YSaZBshpGfTyBPvq
aU4duF5t2iQdB8soNyZeqz9/9z8a5fCJvw4xuVYqH3c9NcwM2xDbeuGaSQ0ZgUoQ0qophg8mFDiL
UtzPg565MkemKnBHHF5kNtv39QZiU6ipknMDgEmDvVHuI0W+9yXtEnXx3EAS+CkNQ2GanVNOrIdY
EwjEgtl1p8pALPrRFZ7/+VzgUjMPE4K+IU82qTsUmShgPWqzvW5yT1kyr4VEL+bnYT7JjpPDoCAS
AZgf8RS0jCZrlvcdQpuoAtmuWrzQlDl4IoL1sLwg9oH0FAoiqM7sBPgykFRylR5h5l86KCP1+ocf
MaVmI93nh6bGenrNrBx7rWsqs/Q2e4wFdTIQNPMvvBZn7gAFOArnEl97XZzCjxG2cdS2Mg27pCEa
Zute9OaS+eSWlxAjZ2Y26u0SMdCOJpb4viWTirreCPOxVTmnxfyciuoqcNBAv/CMn6FE6CNgfjzS
2EXLn9/5yzse9tKggAMxUI8L71MyJLMEuexK5QaUBpQ8R6c6oWEcioRe7xWviiTcVWX+/wLT/xG5
f/FnTK88WculcvBNu1N4BX0LZ4zIX6eu9gTcHQqQ1dyVUX0dUJDU2mIbhXgDO9C2ft7V584ncF+Z
Y6MhVDO16W7x0LDiioQN4yK7N7wrvK3eDZwt/8UwEjgHwBDcOdOIw5ASxywNzmikG3Qe2wewVAfE
3f0L0/kMwqbnQ4NNDu8VdQjuq++7qHLUIMg8HpK+r+5lxVlkclJeQZ1YmqW0bwf9SpFpLYpWcjVk
1VsaUuF3KLutBjemkiRiKVSu6jgYLvywcw/Jp2o3Gw7A2lQ8wtcQJdd7hHoFuNz4nw9bIY/++Ws9
GnYhkgJCHzbS5CIUElxBBuCxtjdAqWzfPJrzVh3N4UYvfv6c596sryNNVrkphhrMV2OC6QIi1bzo
mP4lFgFYOcvqS8oNZwcDt8LX5CL6Q1ndr+okGlIuBlwmiYjg7XgPJTxmUNg+M/x5ZuduO/3vwabu
eojeh0rhZ5wHAk6H9laDgIDS9YvL8d65q/zrUJMovHUbr9I95mUiUht5Gv0NGuiiDFP9QenzpRFF
ty5UCRCoP8/x3F4cH8pRTgfdDXESaIoaPMQmJKhRK+zsQmxtQTz/PIQy3l7TczjqKUGcxbkSBtz3
czjooa/1Od7iDkXZxFPvo6FYFzIgGSun99+qKWDrRm+QHhd2fT1acoRg84DIwcDIfBtY+rMLRQ6W
e/JoFPHJ10a6dDEA7ItOZEgv4eCt4jAESlKfjD5aGJVy4N7+rUn0j9W+v1MzLd0oeDqVumTnohTM
f57jmasTphJufeRrGMnK8vcpUjBOfKFUNHtIKToCaQQL5Or+hVHGqGKykN9GmTwTaVzr8uAH+ORa
wwE27l7s4rs4DyGxmiqgdXr22GvPtbC/oGN7ZnoA1/7+ghQDvmaimmeiMWXWlu2A/ghReAhjkS7i
v9qM1A7wOuTeJkr8PkycdCRERabbEF/veN+Yp3chaDp3phFJQXgYyN3IrPw+RItOn5j4nWS3frfU
hvA3Vr+HprMO+JUFF+6Pc6sG8hJ8ocIljwLS97EMt41MyzMkG5lG/OXAoELBvHVanM9+3n3nbsVR
dYRR2HzIEX0fSEsiQUJxxrJFyV10Ovq+VHdl/cNvLSpu9YV8YSoi/ql6RK2ASx99Fb7IZA1lcXCi
TB5MW1LAg5tq+uBHdA/bzG9t2kL1PJc9HMaa/mCM5AsD5y7KKC9BA5XOdPT3nyd/LldWvv6c8Yr7
EsM1juF8Mp7swghBRQXgTZLmAPvsvsl0adaixom5VHzEUIDaY7eCFEaKnL7lOtErLu79pfUZL+vp
MRVFSL6mThnqD4mWFHmZVKkMyy4ScdN1/XYQjaMW6zTKi6WFJXaPxKpTiNeS1tESVi4xvc5dE1/G
V8fH5suC1DmboSkqy4bdB7qgmjU9PFXlJTXuO+rFXJY48rUXQvYzm53LHUUg6M0ydNvJJZ8lOK9Z
iUhLwWmQPy6flICGoT7o/zyw+TbO5CrqtVBALcCXbbeE44AMx53XlFy2RvGRDsKvn/fW2ZXUdWDY
Egkrp+v7SsKFptHYlKItOzLCw268963k2g3q1aBWm7gUbvOycWcaWMqfBz5zTY2SlDLKUQrRjjgZ
uCuGJsrwbbSRCbnv1Hityd3WpJNQXRKqujTS5OVyMyVOK7cV7ZC7Q4MHawX+Bk+H2YBe8s+TOrtF
wDnT0sQPniLw99UsVNEzzJgHOGrhLBVqvM2ycO91/6IIwFPFK4z0IQSKqbAnaPCuglaBXodadPOi
BzwDTjOewabqLty856b09d2ffCfypaIeBrp8+uDadS9+9mq8Rv03w/CIyGMleAzVvq9c5kkBQjMo
kNRptsIBeVfQJ9Rx2/z5A527SlUqQOTBkkRRe5ox9Xkk16o/WijK3hE62S+kUOjsoaRHj9IHLpuB
Z8nlpqHxTunX0VZ9US0zI/hQIi2ZJS2ViJ9/0rkT+PUXjdv3y12m10Uv5FDFbESCPrK0uI44GiOl
tyEA1J7StLlpUvOmb+L+wsjnDsbXkScXWq0HhuTWrAWcDVq37kIMd57+WAqXfJ7P7aGvA01uNEkT
sI6oKKzqABtS60O0fnlgTH5exzNxPl8WlrVBgMAdLU/WEe7xoCcGTUAdGJLgonDkJ92FhsX5mfw9
yOSAI4wBk4xtZeetFwAscPeB4e8SXGrmP8/mTMDDJoUXhSQFHmLy+EO+7IoeAWyDGFi1c+UWGYl5
lugQb16K/jUV47ufxzo7KRnuzNhUkmCcfh9LMZ02iatYt2Xf2NRK8iYN0T5M+3/xrsloc2B4RlNN
nk6po/YSCB43iQd2BLYjblL7VmttkGmbfzGhUfh2XDqNJtb3CZHRxpU/Lp4jwcnHYDnAKtYVjz+P
cvb4EAIZRNsI3E6D39IKctc3kb+XJG+ugBsqe6SRWgCY4YUPdGmkyRVRKihuRg3kjKEEk9t2FW6/
mi0K+VWQowbx87Tks6NpMiLBhoqCyfRlbqC552FdYfPQS4iVpeg+mZtMC7qZpCbFLo4ku4ABPksF
5i1U0rtFoW3Zm9pTAX99xkXQzIzes5VCURcmDHAcYpGiyiB1+rELMSMhu1JMxH5SOzaMpdcXG/qn
rz9P4+ymNiAdyRDDxkr59z3Q6nWfC5Gm20oXLV1X+RWZ0YsmBJckIs8eVPIsA6c23BuntT5JQyPe
KiwyEyV4jgvobnHbY8PlJyBgjGwViGBBf56aPO7fafjNEUJIVBlJVdNHjI1fmnEPuKWUgBHDyHaA
zCvPmh4AXk+kZiEE+TbUElATcpGhdSOBhE2EF63ztnUQveP8JSzzIbhWQXESBpVLMwQJ7MY3CIyt
xDTJLxzI8YKf/GAdSZ7xckE38gw9z+NF9crBtnrAOmECei0sU1yZSOxxH7/VQ1SGHdO75Ng3mjZO
ByZepzpKnkLPVZs8Co6rC21Me9uWvdo/iQ1oDdNodoT3pHW99SYWOig82FSVE4DdlkarrCDblCaC
GngXp4hNgq2JXfk6zgVtYYZSOx+lRX7+oOf2KiqqKCCRSVNemdxXQwRDW4yR0Y97dPgE+DlC5VwT
/V+4R87tVVh7VKVJaWWuxu9nAtK24uh+LNmoogGTE7pyHoTaqZDKXRyH2dLPo7efZ6b+uf6ow/49
4uTmqpwq7es6wQQrFFhRrd1Wg3OhdPMnkRjmoDqyiPnCXPnm5CP3ImqokKZlG8kSfdZWyjDTLPcN
gYxg1mIHODP9wocPU2PLjJpoJG/8RKN/pj4IHdVxqR5hjMJaEro30oO1ULXXQhJSSYujX1KubgC5
AxrU9VPqVMXcKUY4PL73bb7+ebHOXbzUHHALw6wAiaNJ1QEKvEormIp2ZpTBFse2FB++hL/kAqZ1
MIsvnMqzH0enzEx8QXPo0zH3S4zh+YWhDQmAzTqi0OVK4drRg+PPczpXShlb6gjm0fmV/sjzCrep
WXGZ8qumwKTAKKUWMDXRnxOt2om5OdcDaxngCigkwWvbDmstrlZt9/vnn3F2ql9+xWSLuGmEAgXa
VnZTj0oMWfGWW84Fh+Ezdw1dJZ7NT3gOjrHfT1du+R6OPbllyx0PX5UglDJwvaC9E6GGwcOQQM1R
MuXCV/zcFpPL9du4k/Ct6AJfkJtOtDO1uKNad6ePjATRIH/IxDexk24cvXjMA/cVSxgAqsYddhPY
l2cJBiE9FNmWim7SlTX8Dsw+E926F9Ex8VTvXZHjhyJGys9yt5kDUzIqUPsZFMRUrXDfAdE1ylwc
3RpRB89/V/5wLWGljM1O8eAJEQD+Sj6aur/31ZQvHUKvy6qrvhm2PehtgovyBSUudBx1LFCqHLpN
5cDf8tkOYiXhqBidIsGS8Nr0VwgiXwgRPtvxk5UblcSoX460fWsqFxQgl1hWaWHZKoKIC2Ygz8AQ
oWVUgaKMAg2sZw8Hxy81xAj8/IR5Y3rsBaFCPaoKlml0H2ruhkJVjyBtWiOiU3b/Ig+AT60BKqDw
SRj0fVMNaYj/etebttWc0vgxdnWIgkidhBnAzksJ4fkd/Pdgf8ZMcLqBmNpdr1jb1ocOkOd821Z2
k5nYGoBcR74Xk/74+Xiee5g00HNIoSFyQfXr+yzdJisFrMBEu0M0RsJoRgqe8AOde/ULehuLnwc7
99p+HWy6pJrpgJmnFR0FNZKwUfSG6nCJ7qX7b4oaNGCIDPFuo3EyeddJrrno+4rimgsKWKIc3/gr
eBnLfzEh5K4osoNwozr+ffUwLJMlTLIYpjXmJqUZDMsXtTJc2IrnnifSgr+GGe/YL8+F7oouDqPK
YIsIFAe5uoqFd9iamzDw/vmE+EDkVYg4IugwzazUQamTrB7BApq6i2QL9HffPQyddmHbndkJ38aZ
7IQwRMg1sQLymaBCkNjw5mJl3pel8M9fH0qCIHYU5kRONbmhob/rDrJtgy0jqqQG4Ubr2n++ZPz5
6CiAW8MWairYMsgiuTVYDzuAfo7L2kwmsjcF4cIeOHdlgicZdTao22KIMi7pl02QkI4kXUsIKdfw
URMr21Zy8WrGpYhKsXDtGsN1WDCs7lqPjlRcobWy08X45Mn5FbqSV5ilKAssJ0bpXeFS6+vMNYIo
PZkrOu4kR9NCRuQbPIbUaGDpngT9XdfMedbTOpXADLWzf3zoSGkspMWJO4HjTu5Kv/ZDsYpF0W6j
0Qm03CO9eCWl9SXTg/MrPvrHAvIAKDk9DHnTA9uIQSSFaLzXQWywSctbX0PpvNd8ZZZE5qPu0y4W
iug17cKjO6q+pOAuVBEilq/e+QgaDyEmjYHw9vMi6OPVMnlBR6ggjrBUVA1l+oL2nd40phTCgNCz
O+qnb8iUCciGK9YMvWeNTgy0HBUSDTJinl2YfraOFBfTBqG8FbPowTHS+0oINk6rXOdikiyGTpRW
WVa+GBaSxt7wC9fskyfg4Zk4D2kRvQShcApq9UOqRRWF9Gqlw1WeR6rpzZNIUebiUIkrWZaglJqa
sPQlXKdFI92FNGShNDd3boZJn6PgatdGwrobvL1GH73gIpplqVwuGhmzG9GBaqaiGdkiWiH9ltRo
0RcxCkUDuvddite2XBzzQrJmHeyClZQ2sHGRsFuYg7iLBAI+BbuAC4t9bq2xJdDGjgmVhsk1z9WC
3gCu2rZWlHfWgAG2jGpjZuwq+ZL7y5mLUeee0iT+UIku6OSUC7EiGF5qiDYLcts5SK8hMrgS6/j5
5yldGmdyAQthlWoqxte22jq/gU3ttCwXEOMUVz+Pcw4oRWEYiVwUgBGumVYEJTfNsQga4HAV2btJ
b3Rl6U2PmAnm4kXx4ISxhY2BdxV35i7BpXaV6dpB91XUF4LyAyY8vBRDq47SAEL35982zvGPI4Qo
Pjho8DHS1DrNF1MwL3AR7EjFu7TYyxByO/VW6J9+HufsWv89ztR+LglVP6OrSRvMqStE4JC3QCbP
mA2ydKkmdg48CjuBPg59RSY1bdcPgxFmNdwEWyoJHzU5uSmF9AhQwECioDq2cv9RFuqq0iieCuA5
w067hBg41+lBPhYO4lhUAUc12cPYJZWSEgoKurYA4yq93ghSivaEjGyfPGDjUX24kcoeyDW8eBD4
nzehBe67y+/culooThdf2IXnnieSYDSQyDdQk5sc4LjAQ0rQAtFOYrwnovSA+ewuHLIXSdGvMU58
//mDj1HFdGONUAlyG/xySHP451+eaqeKtDioQpCfzYtRyWucXoEwqMHvwsByJFXqftY44KHNorh0
3s7O9MvQk3Mtudxf9NRA0ntPqHqULwlQqAwXnUtQ+vMDMdIYYXO8JzGp5PjAyfwGEGCrlnMV2cei
lKjRKMTZghHOHcvpLnzF8Y/8Y1lHdhDv/lhGk78vqxUkpmQOGaKuKhUhxV+HanihonXuSqDw/tcQ
k42iirWgY56t27ilztXod1n1cxFpl/6fx6UU+KmZjYmDQej2fSpm6nd+K+YYeCkoourKxpHlCzn2
uVuHKIkOANuQ+GCyCQtAzh3eEartQqFDXyl6xI9kDWRk+fNmP/dV4GUpCJMpAELVSarVDVDrK49b
tIWkP1T90a0u+Xee+SoUERG4Hweh7zPZa2kLrEup4BEp+W0j/k4QJ1Tge8bWhUfxzFRGfBgWjUgv
SvTev3+VMJSHSh9tldt82OewNivsev/xao2hq0ypkYLzH4GyFHaR5jaObht+26KmQNZN5n38eZAz
1QQSktELgJyH0uxkHpWR644WeI5dRYWxMGUD3dDcImxJwHX77XAvptmTrxjxhcmdKzl+G3hyQocs
j1p5bMwVdFgXjhI9DSaQSys25Ucag6cgT3ZuinuKWCAyUlN66voaZXULK2FsSy69RH8eAYqfYwGH
fEmHiTFZhyAWctJq1iFtnf/m7DyWI9eVNPxEjKA327Kqki351oahbnXTe9A+/XzsOzEjUYxi9N0c
HwcFEEgkMn+zwehk5UfDFtLV+vxyf9+eDIPgnwJujUrnNBUPGtSbi1KHvKPxROjcYw8B2PN7BNNU
c3N+rJkpKUj8kSMawEENZ3IU1L4usiEHUzuAGw7BB+X57wJx6fOjfA/u1pdRJrFDUnK1SeHzHLtG
vgxRjnbCY0alpqZOaC7Byb/vViwioWbqrKGhgtr/eupqz5HDzi5VsLPXRXKHuOYhsraCrmec65sm
Xyrsqd8B0QxIkmSTZo+53zj7T9dzLdc0HVLSec1B/E96caiD4kSD/m62qpMKhLC5TdpgJ8OI7GEP
mu0hge2XOLdqnh3tWr70cwwd4oPf3Y+yBOfX/nsQsihkq2xbSvY07iab1qk9s8t7XTmGRnGp1t6j
EVv+whhzuwjpR1BgIKbAZ0/G6NVCawucoY9q2j8mQ/pbbRTQgsVSYf5vI+PrlU1mCe2LkAosGSTl
16U2OjeWEAyn+l94l7FAWbCIqV7EDU3q3L2WTPXRTobfqoSkymCQHWvIKvlNc6Fja2N0OnJO4kem
YpymqdDxvLdatAtX/sxe1+hUGmMLEPnMKR/IKH0kRwQV0EDQJo+bY22bl05r76rOO1Awfzr/eWeC
hQ5ycwRysy54UHxdEVmYfRC3WX8sk2xXphD7m+e2Ug96cjo/0N9nxWTtv4w0CcaWJhK/TTnEYrQR
srpD0qKDEBrVRvayGwomiGgrl11gIUUWdUshZKYBTHwitdHRisZ4Rp4c60HUrptTDji2bXhoW2ub
FsbeMN55Gqzj/irVktvYDjbQZ9cRcuk+eIROffa7g14292Fb4M31JslLhIGZr82vImvFqYAH0jRW
5yX/MA8x5k7LbNdSprCGFJuuU4amViUtPPxmjvLnwewJWHYw4TfDJ+iOg6tcBVp8zGJ1Afc4Ox8S
VgKnjGL037fYp1gGEiUwUwTZjxEtiuKqrHGEklZO8OHYS0FjfkN9GmtyK0SGmUSWD27I6zS4iGGz
d1Ltz2BhV6Iq6Y2QowTBN0deGYW9k3xpAQU8N9VxS0HepWXPA/fryel6FXU4zUOiUeU55evtNTDg
EwuwK4vskufIQjY4Nx6C3wqJA5U2iuFfx2sSNJ/zhjqjqPR7vOg++sD6Gbaou1XOSQ3EAl9wdjiC
Pv308f0+jclKhOEhthYdL7drlOtvU6TGIY0noBHrwd+fDw7q+OOnwQEH2f8bbTI5SDCR7ZsF58Cv
1l2pXlSWf9Or3l3bqdFGkYt3SWnpvQnvXhPGq1XqP8I6v8tqum9V7EOBrn8NXThsweS95olzE2Tm
tnEJ48KvTriZbSpP/q9WaDR1ssnRWaOvHySTZNwkXKVDplW9LF1KjmpHrU8kNpJlCQ/PBNmlhZty
9qvw+ADfQJeSJ/3XMWsnLorU5Xwp0rupGys/f1D01/HDFOgxnf8oc1cDDzZ6jvAkaclNHoW1Wnm9
k8OPLDrvie9xWeT5Q1cgIaqnS5fDJDQ5yFeM5H+QuKwn3Klx3p/iRoUKf19rpnTUmnSb5NEG942t
lEs7PQDeZjxZEKiD7tggoWc9hRr6exgd2MbC3Tu9JP7+DI4XWCooMwSwSUhBSyiRKgG+LrSeKOzD
0kKsULQbqhgQKwwbsSPzdyzf25jKtJZ0aJsXGNjA4fR3q6gf+6FCAgLIvF0t9VsmWel/fhmlYnIX
xDi+Ab27zMWsCLrFMZa735yHTVhjtJcb+5RxdVAtkrME+J4+n/6OOWpxULpDAAWE/teP0rVDpNid
LYFGqi6lCkmIIaQzpuHmEuebMEAkC0k1S232mkO31h9NGanv5T/P78NJdvj3Z9CrMcDwWQpNrUls
cDx8dfLYcI5+8lRaD5BVg/bjn4eg7U/zBtF4ugF/jdU+bT9IFrbXh/m4uuTeOp6DeOL4CLf++zDM
ZOyajc+laS4Nk1wO+7hwaSsgiamjUgmmTAuWuHOTg8uCITjAcinEUwogf3s1n2ZT21qT6QgHIx58
W8mvelHsm/A3tjm789OZBKP/jMNLiUerCop3WkvPaPjIoc0D0xjuYqS0TAR70yfdeYuJTOeH+r4H
Rn0YwFDwiC1K5JM9gNlp6slZAtCxUS4i0jjEcFNnk9BTXxjp+0EDnCgT90Y4JZTtyRNBpRSclB3T
UV3ieFKn3QZWzHvf5hsx4MIUGk+JqNyFUefmR2lf5nkCS/qbpYcRWhmm0TWVilx77Sv5FJjmnS3Q
WD6/jt/jLLOjNTx2oSn4fNNRSLFGcuzQOUqWsqmr+GB3wf35IeZ2HxGck8r7GRDH5NrQko5ST8YC
eqEAI6Ne61J/5VrpS6j4CynYTLxmOsgT8angHH6n5+neIPCFofxwy8H179rn/l0lVb8OnrqT9Ka+
2q/toziJa/dGX5jm7EoCNxzp2RbBSf0aHNOub/JUAs5WJPE1ZNWfeFos4MhmhyD7IgSPAgJTOGOU
1XVpIH5wDByceYvuMu/UBRrD+DE+5V3jEcZej5cff9S+8xvzDm1C7PxQ+0+caKsJdCNFGR2jePjT
GDx6ylGjvAqfck/8PL9Npun736HByI0PMj4gafTXBay8kkTWYct3qrRrCqwT3PSKnArRo+HVU/0r
RYufMWPeYh/nrs8PPnPciFkjTnuE6X07biKHLK0g7nUMwkOYvabx70FaIm4sjTHZIFmhV02GgtcR
lBEmc41yCZV7dH5fYm3MRKwvk5nERlPokq8kcFRt+Ijr2B4GxH/9yy4q3mStfUyl5k6typfzKziz
N2nngRzm7I1+rZOEzRM1uW5Y2sfEdbam3pycsDucH2J2Afk45B60yHiHfN0gvsrjjlIIaguq2A9O
+JBlALL7diGNn4lXVNeBmvEO54rRJsNQC3RyHKfdYy4dh3rYGMGjhqa8JJztP8+HgeB6UwFn3b5z
9Vq3DSWSDD0f1gqQSUr+a5G/nx9ldjrU0IG4k3ZS45qsWikHSi64/HkE9c4VOmWrODilS3jumeSQ
iDu+eri1DO6UcYN8SjJwsMt0H+ero1IgEOmF4a2v5BjfF15+MFMMLTA1/aUXRnRDi8PDKbyJV01f
XCiB/qv2I2XhRM8cgi8/Z9xMn34O17QV0HciQfDDX32qYK2t8gVpOclrq0aquZf7dWYjEX1+uZfG
HT/Hp3EdCYa4JxNA9fpnWUJnqn/qooHpTHXaeG6b5/PDzZwJpsmWtHn+0VGZBJUmqhyFVh0wG/dF
NlBGxh0DMZLV+VGmMhZjbB6vU+plDk9/x5hk/sKDQYKoNZ0KHWUHObMgcrfqS+1k9wG6dX4cbuH7
3OqY8pmad40FqrnrWustKZyLxCnxfBqCPeUujFqDob21wgwX8hw6UGzrl1Zc+VthDPeK8JwL9CnB
rWhbusT3vd7/KoS1lwupW+ud89Dj1iOSCOW86uH8FGcW0kZGgAYJGLPRMerrd4tMCTxVwAzdHEnq
BpH47MEs8v35UWYOI6Og/gdaFkDadB0jKYgiEfZcr/IzbsxOZCJ6/ey7S0+1pXEmVdykk1Spjxgn
hsEgXyVgGBTlVkWJ+/x8ZqI+vkw4e7M7xnf6ZPsV6E6jBjbS7btup1n5Vtfbx/NDzGQksJlJUS3q
h+AVJkPUVlD0ZWpJR7d15a3ZezUeGNUlqiMvntk+uQMAAqTdj2kv1QvqLTOrCAGdjG5ENcIVmux6
Je/6CsAXd1oi7nIlufbD7k0T9b2aKgtRemb7MdT4oqETDnFwEqXlEHq4EISrrH8TPU7KFf4tC1t8
djo8MkG+gEokF/+6xaU2NwQgMhdWh7JzrcrfudjNmlX14rio35z/bHMT4iowWDgaykAvvw6W+Wnt
dhoTKiQZB2MjxDbZwXVH9pUllPPcvKhH6mNlEtm0bxd2a2PUGpJYqbU7rKoAi5TYSYyV4jW/XbxT
zk9sLk/Fl/7/h5t8KhdprThtEX0ys/gir5Jw5QgJP75mrIsUe0Llmkzo0osjb5UW/X+RnRCkKDCO
qDA0Eibryi2muBYBH9o39KXrwK72tkXb3F96Yo8Rb/IUwG7bgUxscfy+Xeg8bDMPQiE3maHmRzXL
H9ysU9Z1YLqoPrePmb3EBl8acdxTn+7O8QP3ueM5x0GL4RYg8jMgliC0cKMWwdZP8oXQMhO9dBnJ
RMpIqPlq0xaQrvTU1bTUOaaDtNGrozUsVV5mTgGdHMIH3HOOgjMJXlYz4jK71jnicp1jvNw9DMbL
+f04s2iUJ/Bbp10Kz2160DxEzTsSWemYqtmDJ/kfUtrcI2UbBPVFW6v1wrmeWTMbKAHPJMZEjWHy
jdwcXUDdhxlTqzg2sEO2yPInC4PMLRurRtZKvQUO32SQCO/Jsq+ZU5Z/SFi0yfZBVpfkf5cGGRf2
024zse3Ly6qhxGLa+K8Hv5sIX+DOz/6LO/LzBTaJhGahZ7UzBHygQPmRu5q6MkLJXv/7LhhjwpgH
AmSdpi84/hq+PwBQLuqfAgsAT5G2CaoVHkI0Sr60CWYiLhVL8GG0upA8mF6MbicBL8RZ+ejF6jEm
dy/CeBM2p0K5Pz+tud2mUemgKsHhR1To6zca/FIe8lQlBqk1xnpJc2NIi1pVcyfo8yCTjYCWdZnr
ge9d9ukfy/Z2Qk8wwDYwzXumyH1xfkZTwPGYSvN45QxRiB0bvZO9XcaI/xeBxHbwsBsCkxjf23I/
rOsMCzQdZyWrwX9OzhR8L7pHtei3oVC2mO6gFa0hYZ7kl23obSDryofzP23m6QKxxqTmCF+EDubk
l/UdwgjlWIAZnHdHPKiVfaIbvUUcaKXE3imt/pEF9XcpyKzIHEm8R7Th16/rOELWuU4kwMDlRarg
9e0o1S+gLv8e50EAWtzaI64BSv7XcezOw0644KRnZr/XlO7O7ZdqLjMngjbMSHiAO0JyPwn0JrKp
eEKT7tg9wFlZlW6yQcmBixTNBlxDtXDcZ2KXw6WM+q5hgA75q2z+KXYBsBrC3Kzco1NLV0Gf+ivP
9ypkorX9+T0xcwCRi0Pkl6IjNdwpHiFRKty7GwpjlipQYK6V10YTv8+PMTcZnecQKBwIztpUUNjr
h6arVVIaL1Rvtdi51dzgIFvR9vwwU9z3uN2Q30fwFuEUlV07Sdy0SJSJ1+lU8lXzkKXyqYka6Kr9
n0zu8zXnokNDHEXtpkVQp7MLUo+RqdKXWF0otYsRm996Cz9qdu60Zog/YwXemKRzDh4qNSaazjGx
8Z3oh22IM0tRvJyf+kyEG/XtydYIPOq3BhBJVREJn8oZALFfkYp/h/mQoABnKglPcKta2DSzk/pb
QR4Z/t/6QNYgtzG6azC7iwRTHHxvbuT21/kpzcVRSBtIRpCN0AKd8s1UGSXDyA/hv/ZutlGz4FUf
zd9MTAU1Pey2BZ2GwDHeWxhF27KVrixZnPLKvaOPI1+2ZXRZlsauBTW8cN/PhQKmTcKHQyixbfwY
n84m9Kve6F0Z7nDzFFKKqan2xuZNRtHp/BJ8j9eMQbWVY8NbgLjzdSAvUzPuktY9+qpYdwb2ecYN
+Z4Zy6tG/Ar+vUIyAv9o741CCtBTJ/OqRo1go+HSD5KXKrBWZfLs6y/np/Q93DAGdWQ4nlS1uCa/
TikPC9/pxjCapsWuNf1L116iXP6F4X9913wdYxIGoj5oo5TVPNbVqFUTNR+K324TXT9VKX3EprNv
wPLEG17ID4oS7kWCJEZhOG+9nuMRWA2PlZNvjR7rGsXvf6q6dBtiIhi18Z2aFrA4Q/Ofoz2/mKaP
iUQKXIZpil807H5IjTbWohV3y2ujosrVLkmifD+1jDK6cKP6gHf2FPPvB0OaqTanNrDwlw3Mxt84
BSworGwWPvL3E8JInFsZmDBVjylopZG9xi5aGhSKYm6xntjEeLO2qb1NQgBFMKHJRO5No72ioHwr
Nd6zlGC72WLcG+WHwqvXcoJsjXaneNUhCcKtX/7K1PxN8uy11Wor9g+KWA2kj2Hdxd5dj/UsUj9D
V66bxtj2wUgBEZvAFRs1ikeJiW2t12tvqNdOm22Ivi2+F1ZdYZ0MuCkvt32rQal8O78M43n5tg9Z
CGVEGNBxm+zD3NUVP/fwHjDz0Yg6/R2/ZAaeX12xD3x1CR0HlW1mPNC0rDkZHhftePY+xSU3AmyA
fwd9jdC4AoGPE3GnvFpFgn1b4DzVCo3Stul3RZDmG1XYwdqP203Q47gUDXj8prhg7Hqh/UIbhf+y
tNdGZm1rPFDyItlUBdCPhiltlAHIsmb/8Vv7JWncfuWPNopDitZnwrlalVpw1MLSWzVy8tS5/pVk
Fukuj8oPM44xLxP1k+YiK+AWrbnPNf0G8kgKCEN+MXuMlj31IRD5c6S1JYBMaS+54c+gVm+wtc0u
0iC4M0yBa0x25WpVxK7yTqblYnhoJW/B0Ajcc4nJyPdh9xBamJem5p2Sqbu0ylUcgzP8WPXyuYvQ
PamVIFjphfaHcs+FqOvnDjzXGg3d6zCvTzyDEaSQ7R0K0neGK59SYeor0aevQ6idKvSA8LT2jl6g
v1dW/yA8d19l1bPZqRtMPECURFqKq6j8kpnmc1LV3aHSN64SvglJu1JwSiSZwbC20q+GoPxd+e1D
a5YnJ9fytQrzdF3F6U3jJIdYRVrLsQH/YFKZpThOZ4O79kwfPylhfpSyeC8ro0dESXszg9zdiSzC
m5w3VSWc33ZW43+bY4otJdV15re70VTMRHfhronbKzf2NHy5rR+ty91a9e4hNpDg6FLzvnIl4wJA
wZ1eN29QRj+wB7RWpiEuDc17r8X4kS0kKLHc9WRsyEtCwtoK4Cu5XYihpRgQYMMl3YtjeVubzltb
Vz/iwv4RhXgzus6of63iPtDBEy5a49rzh4tKwfpTk6Nf0DZ2MY3qlSYgKpY94paZpbOjzegaTcSD
RT5AS8Hu94mc/glj87Eo2h+gp1EvGdyPQsh/tEy/aWSkthHkZ08qeF97z9qQaKuq6OTLKnLlDYSi
y7BVTahW/VaB/R93CPoKSUIQ1UzljTngw5YRx7ToR2AMp6FU3jM9+UUX5l1ywg8vjNKLKutBTzve
tgy7di9EJnZZirtwF+PoHYniT50627S1yfui/Emz01fLzvdelurwI50bydH2yhC8BqL/sOTyOUkx
kZNFXO/NTLJWRlzDNGr0YO21LTr3rntT9I6xr0tiVqaHd3Ua3BUFXS89rF5Fm99LuX7hOM1djvbp
ujSscC0rGPd19kGY9Zh7P2AR8FGr9r0W2yc6vdjr2tolcJxXs82waRhOne082UG3s0A8HEiCMOr0
wI6M3ZUjptovDtq366qt964n3Xl1+Cpl/LXmHaRKXfPZ7qLCvgbVSV8owBW2SB0CSl3c2VZ2yKVm
56IGVHoY68W4akOQKS4BkGxrJT3ouX+0K/oACfaqFv6ih4S6Pz7tcbPKbfRPGjtMd0ZSniolgekt
hW+KCzzWIPdDA3KHlFixqqT2JvI09xYhYmUdFu2LIqKUteOrCMs7RIpUYnEX4NzdByUkhKHaI7U0
4G1SnmqtF9sI/80yLD7aBqeYhBiG8vrPwUiIF0J1CDbGe6Q4zbaN+nwVlzllUzV+zlvlp4yY/ha1
kyc3QeJICsNfsuGjKRpK3UWXWHe5Gz90EaVjyZP2XlQg+Ol1/iUu6swtx4kbmJ8W2lcyPbOiDZ4b
6DYYKOa3mo91fI3j9hqi27WkRbeBqaTbplNxD1QlrDtdKdz0fX9qS+vdC5w/vYfJCEZ4K7nkb4wA
X1YFJKWfx6965lziRLKNCvmguDhzmiZ9RauDz2NEj77cOvh5xtYVFcJmpfTm1qM+uanbdtNJnTH2
Y7KVazXX7POWfmR8ohuQfkSCSlTh+69N1pxktuIgoWxfan2yK+3uJxq1D0mCg3Uk42hL/Xvlh8pN
Zzo/BsfR+J/KBwHdvjHcfV37m96tDiCWtmqKTYhmF6ey9cxV3NWn3oe2JhvJjYFVovBYzAQ7i1HW
7NEQ7VYMxsGhHxvx3627utFXdSPtK9O+9UP91i68CzvRnyo7RAHMRy6gTeUIjlimrIPea1e+3STr
2KWX6QdOtEnUeOtG+hofCjg4afJYQynwyhyL6+7NjVETzkS0c9L00XAp+jQZuCQze+8T76l0pZPu
kXLEY7Ih+xlIpSTfdDbaS6mGL3FHPlQXfUvCU390cvhSx8VhCPxT6rTGVo368IKax5vkYIR1PjkZ
k49pcgIBAR0LBy8d/vQ1WeBea8oipXDt5+G9b6SXcUuRNB9erba4wAVZrOwmCrFjFKfzA89loQhz
wvkhQwHwMGYxn7KUPkzwTKBAddQiZJMQyFJKnM7Qozs/zFwKyuuRPhg0VyC0k3c3QqNV4TSKc7Th
Vzh0GwLZpARw44ULmK3Z+Zij5ogJ01WfyjQZnlLbbUyu65fFxi5yUEwa6nLZkljw3Dg2pSASaqpp
FNMm64Y0Yy+lPv02TqQgDUur4CL2l/CCc0krrFBYwTraWNRRJsPEgRT3/AQoixpiGli/9iV2SGqx
hsOIxLqrbs5/qNkBwRrzzh2traYfSjhFnEcZ88qidp9xYIcE1WWjOwBiMZdkENWZJzWOgAxkQfTT
GHUyPTUxVGnAn6eW++uk7e5asqI4Uy5LJd13jvA38eDjgtqAb67s+OB44ckuewU3j/o6EOFlHNKn
UHlpoB6GY5vSfVj90K15ZXp72Y4/stBMV1VZmXu9MEebs5AMJ2y5hOpHSKdLmLOZ1YP9PrroaVS+
vvnJeVUQB2psdkdE73eZ+Mj7aBMSyu2qoc7c7M9/q5k9SKmQii7SbDJnd/LCyLy+0krf6I5x/sPl
WrIlEhwUh86PMvuN2OhjCwrdQGcyimHEXZSkCsUsJfup2/F15STFLsmrdDVeywH+QmtkfReAkTMr
Ce2aZ9NYbjK/vdboedVDGar0CjVp7QyXIS9G23vPht9WsgA7mFlGHvlQgkcIJnWW8d9/CoGS1Cki
G0EVUTq8mGnyoA/ZreLUD+fX8a+s8jTGA5QdC+LOCOgfp/xpHNPk5euSfB4z373Fq83jQafjKB1x
BaNdBO+msq41ScJiqCtp82X3aqPf6rKgpmVp77oRE5gVwS0dPdUZwk1UF+9rzN648Sx7h4XQL+FG
a9tqrwbQPJsBkODSXpiJ40iy6upYCR/ftpPrQq/x8Ax7VPA6/75Nu21aPXT1sI1T6drC3FcNvJ0P
NMUGqIQY74WXuJtMQuBH93/GkWOu2wyON6xvzB1/9C06vbzwdN48wnkz2vAGR6CV1H/ojrv3m3Kl
OtbWzKNt49W0RDTiUXqhVN22CaU3zQi2lpvvOlXnNJsrxUEXh1zfkKGfNd02aHyk+LVLt6lv+gpj
S0Ws7fE9Ocro+fJJEsmKnvtaq+7wvHys2gTp2eIPr8SdxGMtdOMrYtZeaD10B4Z3vWvDbg8tUCwd
ymI3Si8Ot7GbbMNEPYZDfxjN4fX0mkToQBviOu4LqG+qt5fwDzXSYDQgLo+I764TCM4rpVavRkHK
zq8x1VviNY6HcrLXQNBQVRrh7CCsJvetY0pxmlVgNBLVuEwU5zG1upfz+3nm2IBwpLpP0gDmZNqZ
1uO6cwq54jVmoNtfkGb5rwmZ2/lR/nIyJjMZ7QGg7I/T+VaM6wdUYP0INn1mJxhv4fmMyfoqDfof
om1IhvViI9vZthDZVujhwS7ci/O/4C9I7NwvmARAy4mTUqnIXVyH/YJU3k0Q1ia8EWsTKg2sw9pe
2Wb0FvWDt/FEtXHM/laEyWuaU8YR0tBv4sxTd9RmftaD2KkVziiFxHOx6VoelJDmhPbHUJuLPom3
wi4eazxv1omNJbcbmCiYDsgfKVJ0lRn1JclhszIMD8X28t6Jta1osntP8/11KUS8SnFAXxVDi4Ss
52/zPr6pMgs6Vf3uNrD1I9PNV3KBb7dT7HRhnurYWiAFQIX8uvngT6Cs90lvYhIk5FKObNcJjGOb
VzwMcPZl9/lUmoLfpVY8N7BjdtzZKgbgChyvML4y7MHbCuxraj3bGkqy1ermEHpJt6q0Jt9Hifc+
xPWNLIlwFdUou/tDuqUudiHcfKs0+iHwqFr43m3elVdxgtxc2GcXpl9cYW7ynJY2PvWm/FCL6sK0
s30U9Lc2avcrubeeHa+8AIV/4ytxyNdVNplG+tv3+LwX9uUgB1vblTauXlyKsrsBfrdNEh4Vllms
ecZ+lI53skz+XwirEseT+CjH1V1eiqvB0Z7TwT8knnRorE5sNb/bWJJ7GVmRsjI09ymwaT3zLPjF
i5csq1A+0K/YaXXMOG5IyoLANT9NJ1uWn5IKr2Bdsi47oTabuDTQBDW1WzcNs3XfYDCo5B+Rr11G
gXcdKJQKQ6ch5lSIhWa9c1P5zUViw6zOa/lWROq9GzfOTrUoR8pKbO0TP96XGnpbsah41xp7k2pE
D2gt8YpoXag1gt2l/zhEjNs7nn3BbnuqYrERZnSUBZ6GSn1ph9q1avWnUo1+DqIbVk4anPy420Jy
RNY1G9Zq1R4y2fxALi3nWW9fZQ5I1azfWqIyV4mm39k97cCI16qRgA3xhmRrmlic1hXv+9QYUECr
y/EEhPeBR86nOWVF7RJEmNnbB6fy7kM3j1YVaRECcxkKuNG151r7QTd+dmqxs+oOS5N0O1JZaUqq
qzBW8PTx4chUqrGJOulOqtr94HOYMkt584vwWmpswU/yAQtkdrY2tFKs1ES5VpXksfX0izBR7p2y
pDrkptdqI3AgCPr6Io3Vp6RF3iSV+nVKt2OVDMVPas3caqp3lMvyrvbR4B+s1t+EUuKidO7kK9fx
2nVqycPa8eNXSQXb7wfRGtlXfV1aycnOodMaloRgeq88KnV9E7a4ooB+XvVZApZikO6pH77acgXR
Pl7bhX6k2qBTtXHujDp48erhsW/i36qivbZl8JiOvxjdmAOorbWshjeZpGKcm2Cs1UU2TEcz2LRV
d6l3YkktaJJc/m+oQIkL30go+FP/qCJwyyFJUL62DBoLJLH+Jh+iP6YrP0pVc5QaDLPllsLdQkyf
jVBIlJOKYeg17a0NUSOVkKpHWaywvvFiN1x1WpIgV1Uupc+TjOk/M2QQWjwgUL5hqxArSnQAPBri
O80qNMWmyk89z5C0WBIymSIlvw01STArqxxSGMPqcSjcR+Ho5Upvg21aUxNp3f4midxnKdMOtUPS
IhXV8/k1nWTs30YfP/Wn9NayUHdoBQr/tq/f1UF+01ZRTObKsyuXcX6I4QScH3F+aQH1jEox2LNM
Xo9l7zhSzxMCTfue18FQNGsjdO4qJXto1EX7+jnnXNKc/xvu7/J/mmCJxR5+LBBVHPXXQKnP1MSj
20cXfvKauNZB8py9E7vXMM/v9EJsaYovdLAmGde4wjyJgEjKo/2eNpWtizS3wYwJLCBb+tGU3Sc9
RMrJ09vd+XWd5lzfBppkPDnoPEiEWE53XbER0l63slVl5eumrEaPPaQD6Vj51l2cNBtRRQtPvym1
5X+H/z+viKlLuBJEbthUGk4etf1ShSHOgr7lrFRV3CpFRYmul/6gRnCjZuVzUYqULpCVraOoSjaa
F/w+vxgz25pH6GgBBGuTqsi4CT9/dRL9UBMV2vyWBkjcctdNGG7TKP4jJ+qY2y85U86I5JhfRpwc
pEjxeUbJvYIblHVSJCrMqZxtPM9iolqF3kQQyJvM6a7bQd4nTXeByTGwEg0VDLwHt+SHVPdBXklt
RQcjD9fwoZK1XIJYOL80c4q4X37p5AA6coWEt8MvdUpp67vlXWyjF5uKBzNBywtLwHw1CCA9ueyf
lLrlaWhdlCTGkpHR5LWHoxDNk+V5NF2MJcGZhe82Zdp6PbQoX260Y55hnQenUpXJqaPwvUv7Z5nW
9fm1GKf66ZHwd89SgRldVf6qrE1y3jJLjVZU4djtpTOiajxKNlXzgzboGkd2Hw2PcEnObHaGn4ac
nFI5AHWlpB6AWuc2HXPDUOw7v0OjCkmfqtmen+BMsMWA8/8nOAanT+cA9V89CuwANoNPfTwlw0IL
Ebc2KNp350eaeT58GWly4oTq5eXgGfr4qL4TuGpvhhCExPlB5i7LL6OMq/tpPrlZ17FcaToigtgg
1+Tulh3Vq66zdoBgIcyNW0dp8k2R1leNZRzOjz8Xyz8v5+SQgzOVhkar9WMqXjUz3QkTcwfVWdiV
S6NMDmgXOqktD+NLTPiPImju5cD/0Jt/REZNN/+3LK5pBzINnLDi0DrlbnpQLAhkruRdosXwK9WD
q06VFwr9s/sRxBIkWF6bKIB+/X5B6sqtRM2SMc0fpYz9Q4BssBbTaGqU3lrYLkujTY53WPty1AHR
PmqxdNGhAKfXKZ5bVvKqBsZ/4UJERRdoK3ILY2F8crCLxvbo16SopA2xt+47qgQEsld5GBbO9NxJ
+zzQ5ExnAq5y3+XysdfJs4smvI/1Jdbt39t6GhnH9tIIhEHjY0ouUGMRoe6LKVDkDc46DDQcPXLP
AjwbotxiR+U6S9SCVzd20k7uXJWCxoPQ92btZqvOcB/NUnvtEndHbhRdtH118MrkFbWQXY4E+a4Y
tTmpE0qK9FHq2qUel9eaLY55q994OUW+qDGfPTFWWoriqRfusfHCB4e6XKbqpP2e4a66FiITnmn6
TjYGmtYK7lx6/2bKYbmN1X7fYeel9u6eNxduH7Ecr8j0DxWGsOeDwtwuU1EOke2xGg307Oue1pM+
asRAQzPP0ndZo7xl4VOQ+/JHZqoLZZq50EDvwLBl2ISUpSffPm+UuJZU8prc9p89D7n8oE6ftRa+
3/lJzQ5ELwTjJwSXv+HcUmmgYBMPypFmFcKjbXVPCfmANfU/Nl/+RiFwxugKoDxLM2lyb6RR4dIw
HnVqjGRjeD8FIA2SkU1HQ1qXljgzU0Dst+EmF4jneobf6ZUCPT4Kb4satbNU2NHOAFeUq+Vzm9B0
jJTOuzCtyAYlED7JiPz9D2nnsRs5sqXhJyJAb7ZkptLJlkxJtSEkVRU9GfTm6eejZoCrpHKU6L69
7G4oMsjgiWN+Q6sbkH9V6CronH68IJc27rUeUZ/vH/upswTJiu+OwSHmtIsgUlW2Vcsxhl/mpGWM
wGt9k0Y2TZwSZKXTndNHOvWWPy+3OLpk6pkkbFh6ljTd6OYUu5OAxGmKMzXQKaMDXi4C3aDGoeMt
R4aNhU2s0dZY43TZXTtIABRCZ6RbGgWYBMGLkWy0G8Mk9ySF4X49moGnG/5haq23IFMMt+zjdz6K
q1ETNyKhW1r3/WVvjdctNr6llZa0XRqBU2XEjdmT6xjhfaqCrMZlPL0YFO1S16qbiOnijID5a1b5
e6SZzOZHcTk2QbxiWVTtkypzU0XoG8wNwHTVrcAFxLFdK7blVZ7FBYVVT4M3pLdllNGT7xSP4VQ2
O9WcKk9L/b8j8uBkWvKrb9pMEFVwg2r2iCBE6EZ6eNXq4o40O2MWiuiojTfwGtPV9WSeG1x9vSVm
9TH0BD/uWaLTcVSK5XxSCmee+YCpg2ZxnRXntPW+HtbjJRbjipnOZ/c1Ygam+lCYCOVi4w4oWT1H
rD/Rbvp8eJZFgW2kuuKXzJuL2HiN5fYaCO5dJkS8arTsUrWat0yY/yLQAuiQsXRF0QT8/PHjUxpN
aqfBIdMLq7tw0B5bqVpr2TnmyKkPELg41wdygTLd9+NlAnkizKdkzUH0XNV/Fe2iCMSZLOhUxQH7
DCk6eKo6DJ/jNRhPJEiC0IAIej8/lIa9afVsxRcAXnSQb7Sx0tf/PIp9XnERxcA6Dk7UW85+jLg7
oNWLon0B0kRfvDxHjzq5O3ghsH2B91PzH+8uBB9jGjGJilaUK3r8Mp14/8Hp9V3jF3cm6Nzt95ub
Y+IyM0LzFeE9AP5YEi1ORhhotdJVuCvZ4fRQ9olYFb24bkOwpUF3HXRR7435eJ+oyfv3C3/9otGU
APTGVB+WDoYxxzsVbR2mKKQZ+wmHrzTfg/07c1JOnUaDu8ecMU0gZxd3cWi3TqIkKH+P9owpZbbd
A8U7N47+GGMun6CBDPzMDuefJXqJEQQGuXAj9z0Ws6uiHB6NaWq8Kcm2hVQXL7kyjp4aMwcv5OaQ
DCR887yhKmmzp2VquaoR9hgeBve+X1xKdC5XkskAPpMRwO1VY7gXmXQOtnEq2EHohc05O0x+IXYU
eWbmUwyTRgq159gumSM5ol0ppbVVhPj7/as+vRhVBIcXVvkS3JAoYOaEMEDYzBIHY+1aDBf86dK0
Hv7FQir7gTwqI7ixOFNx48RtFuQkAJEOxvBtNJyVqr9BSVr9dwstAl0NgaEoYhBrlVwy5nty6r+i
Ht10Ohft/p/ThXIDWhQg6Jds8lkuudW1VtvDy1iRdF42ibntoKd4lsN81dEeUsO+sOR2H4fGKm2x
WnT6Xe1HG1sCYBDrl3YUXpt+gbur3jyKQm88uH1ozpfBOQWSD/7Vl0+BHJtQwhwF6Y7jb7rOpbaB
GY5ZwWj8KVHujKUbTTxPquxBkKWKjHdVaa+DWmZshJB2kl81ib4RSbNJmnPvaCkM95Ecw8oEIgIp
i5O+yBmA/ppOgmjbvpqk+hKcp8T3lr92ofQ+swmYClwmXXjpAMF1a0FnEzolQkkxI0PEYHainA4w
FJ6zyIQgUMTlxlQa+1/EKAYHhCfiIMbui4PU5kEVJvJsoi3ZjN5qEBoxmj+4g4bhmZb2qasFwiVV
PfCAGTtz/HKwcJcDdTIV/BxNhOU15yV05qmtv0FRlfnov2nIAM5BFg+o0WzHcrwe/p1p0JborIvW
ecF2YFMU8LknLFF1DDMx6aov/AYY3fdf5sldkn1QhKHITKl/vOqYpqVkDlDUO//G6adVlKM8NLhd
lrht+vz9WqeuMNAt4N7AhFBtL467GO266EYsfABGMgSwajdEJeZMqDl1i/GngfLNmk9fbCOzKLR9
eCPUE+l0JaOpVcnjjS9ZZ/KAk71I/F9mh3SYhTiBHD84lTFLZvZooxtQX/Xa+FE1TujFldi2hnkZ
YZru2qmir+lnNKtuKn5+/yyXclMfXyssdD5UJCm5R+e0+VMvNKRnEgep6exrgJJJBdmraS4mxbwg
21oJmipxKLaiKb2gpVuT2o9JeNeE5Z3eOJchTs8tuH+31K3bKYzfDBlt2qy7slvbm/piE9dil4HS
hJ221WNuIV1LH8F/rfpAgj5QuY3+lE1vedmde6zzB7wMiURv3h3OJxoQv+Nt1bVVqyWVDe0UGVvl
MSIVafvQ0wL9vvNzcHNp/ttPcvwsBqX0pNFRkLOJL5OiN9ffP+JTJ2lWNLZBUM5dl0V5DJBN1BVa
nftKq1y1SVfB9DQp3Zma/8NccrnjT8uYi7DbRrVOPQmn0OrqV8cuf9qDdqlO2mMWSVgLWPndWCrb
tnB2vmb/1jr/ucr9nT7Ge4QyDmMwdZ5Pdg3bUcNa164ekG6E3epwg6Wj6XvamN9LdnvR2NZr65i/
9VJZS5YWntnHqY+boKzxx7nKtGXvIpCSKDJnBxVnCqE6VHdmdc7b5+SZ/7zGIkTaaq0YKVX8PsJO
2dKzg4rIjjuqUAKDHJBNKN9C7AYuPE04c0njfkr921hw0Luxua/0HMzR+F6I6l0L04LWYHIFGetX
1ILboD0Fny5zLlNd61xt9qsQ+ltW6urKl0gPmipu15Eh7pqB/17Z9qEawSnnY/z4/bH7+iCpqync
Z5mSWQt2sUmupFAUQQGKdphWkEpgiRhqcuZtLYn+hI/jVRbJfmO0QzXVibM3Mttr5OmlimWU5yrJ
dDuLHoZqZP66qCcTHuAgtmh9YOluD6XXxM3fxsgmLv7pzP3w9YObf9PcSwUyaIAtOf725aFVeg6m
v0+szkXfCMRYS7/mnB78yQf8n97IUmxXdwIxlDanSAh97YzRb6vOz12r2oeW7fFnbYGypH7XZVqb
hLTjzSBbbdLLCy0kbeqfxWDfCkN7lVuqNj0LtsaEWQugIPCsTj3SeyxAJ00ytNbIwFPKz/bo/ly0
XRus5TQp8HIOFHCTzNbCYO3XI2C17GE0jTfTaV8iM9vVg/7g18FOG5j7y5X2EqnKusgg5iaTeVN0
4OVKUXqIfuXYPui9W3XDJupzJtOwIMcq/lPTMV/rWi5tNPgsVq7/MbXwyo7DaxGWTzWKfJ7U2NuA
qtjNGBavNfwTQlXZ4nu/joT6MOrD49jWu8YBBKnVoL5QhX6MyL+Vsr9IbO1xKoNdWhfrgabzKovg
YgbSj6rvBoh+DV7qA9ivxux717HrB7VRtLUv4Q2KdiN8jTq5ly3QhZIDe8mZpWdgmzlT2oPzRdgL
ImPrApnaOaMoEGxQH+Iw+JsPreWGVpRfloPyFKn2XdjBX82r5oAV3XOrtdK6rXMKxyQq10pr3pRB
53gtdupUXvANtbgBuQrayUXe8TprY+Mql8ObUQVOYaOV4jW99gvg+bUe9oei7GiSR+8GMCzTRFoo
qrVfvjzdCyMH9TYqz0E3u7PX0xrBkN4La6leVVL01kdigllmB27b+tVKixlmTvPKBQ1/NyjC99GX
1iIbNp00/nK0Chz/WFsrXU3upVS61s1on7V6hKewpbh+nhYrdFNf5El5bgr0K8age5Yr697opJ/a
6BQIh+XvYSP99gPgZFLyEmrhD9RedyFYOg/K4G8tS2xXcZrbbhLw4vI8XJMqDhfqiJR8yQmm13IX
qkMGtc9RvUT0a0ABCqDpEldMmnJdmz4ljhau5BRrlmQ8SGVzXQI1QmQmocdeba0gfCoC+cauB9yi
hjdtiGiidgQ8uKEX+JNcG2rtVs20aYzZTiZ/q6v+koFUBSABiKERlveBH0I5xOXa1QN4Zy1ekEMN
1DDnSneBof/IGP65H+Wc1LfvQQIloS4t6y6tldhTwS9e9BkDKHyJNrhlEPhN44/iZDdloz7DKNtZ
oXUjd4mXSWHtSr2crJpuN6ZMnpN64EPjTQjRwlkFi+YqnT0zENvYNa0SmYR26iG6SJemHudrNRi6
TSONCKQX/rWvyHckVs9aj/rUZE2Wm0sNwNsAoCwe0fuuZiIrS7/xuHmPIyi9ca1PwFObEMJltQn7
4dWvQ/boy++pqtEAb+pmhbg8oKoUUCysg9LVpwHgfHNZGfoVllmJm8vmnz6gBy/S0p2q9tD15jZK
4mZVqk6+ak3nb9xJjVuHykvhl486jpv4i8I0n7rkdhizXdXEu6ir30apAkQ15WiZKpYXhcNFm6bX
vpB/AjgyPF3PNc+QA2D14I1Mv63XaLzJYJnJTVJnvJeCytkOunqH0sKfoGpepr76UTbltdEW+ypS
d8EQXJCqAEdN7F1el7ea4v/tLflgoGu/Kqb4lwVyD3zrsDe7DNZj/iM1kl+lYt5Ydb0p/OTWiYAJ
hpvSiTyjF4/J0Nle17aAQTPzsgRw57Z1/EcbzB9VPkLDLpVg5VfwWnUrhKlR1ddNUN1LlJYXQ5Gt
dVQWglBdo0hguNbgT/CsOtkLq96joMNqHRqjDFMhAVVCAZxvukHUq7QPb1Wte4mi8hm67dUw9QT9
BniuFr7opHx5NjpELzNcJ0GESEkobZKk5VNurGuRd1dgutZZGTYoB4B6CNqYMlCtLspMe5CTcM/b
q9eCwtt11Fi4YjrnhHrquiQbh6ZKkQMWcnEra6GOlq1TWXvNeh84tNLT9/nOyW4XIDlTAdfJEHVR
FaaiGfFLRxWbq98VnepC2uhfW6ZR/906y4JJ6fVWU1iHFgqf4GtvvwbGpR2fu/pP7Wc2kZ/1isjh
PpBynwqzUWdG0XakF/CqDQotvGZ8cZME5ywLT2VLn9eZ39undTCNh9cjNAtfNswDUxGlKzzVf9ay
ONMImR/MMpMBcWCxI+RX1aUaWxBR0Fadbu2VYvrbkPRu0FmRV0aK+pORWTY3uXUrY7j3/fs6vb//
LLvIUFExbW1pkE3Esu0rq0mfYl/a4OV3xr/m1OvSENOH6Dp34Zxl+VVEFeLjqEsZ3c9R0LnyVUL4
m5qcSW5PrgNeja73jJJcsoXLOEFZBLDF3pBSjDgymto/NP++DLUzqf2pheY1dNTMYfks3emKkVRQ
ItTtFbn6iWP3LgjDg8okO9P7fzwms3DNnNv44BHwiV68okRLnLhPoRPxCW9TQC8uxIMNKdnt90fh
w0NoeQRxIJ/HV1CeUVQ8PutqGESIpM8SYLU4DH3gOkZFHKZMaZqtjlpAU5E+OuU1HTJ3GJV7URqu
bT9k4bCRhwSOAliRZJ44X7f1H799abgKrAwtZktfNybsaRTY21ZaKUn5kNbplWMnT0VfXlTNY5jl
vwOBgsSoNa7W3n2/tVNvC4AqbpGzPimtv+OdRfKIMq02UNI2c1c1dRtD9gzjIXaevl/oVBj/tNBy
IlwX+pCrXWvvYWDdl7V48FOYbN+v8bWZiNoWnXcMkGZ419KRqnTMWrFSQiy8fpeZZmZVLhNUNw9u
HEgO3y92Kj4g1obXFjrhc0Px+MnZbd1XfctiWIYlnmWVP5xJe1Gm+Bzx4NQrYhxmmQa3FB0/7Xgh
xjFG2/Jh7yPlIZIzZO+wPK8fajv/FzuaJdFQsYKfRyPleCHHKOwBIpS+TzGGDf2XKKT8PScfduqx
4aUwm/WA7aLpe7xI79hdKMeasbfMcJer1q42uqcmGjf//O18Xmb+GZ9uJ8VCN9Ynp9iXk2m7laRf
5XkG71IAIPsXK6mzlxLCfRyIRf7Q5ibcmp7BaEsSXXLiqu7NlM7pLp86BNjHIfHsICiHJfzxfpLA
tunKWDr6YmPFZAa5CjledxLqAeSW0ur7PZ36kBBFxs0U5QWmQ4uT0El65pdpau4RkP2VVZAACxpd
qREpbtNHf5JIuvh+wVPR4fOC6vH2nLaNqz4U5r6KrdtCSR7oM759v8SpJ/h5icUTzEZDknKRm0wa
YE2FwfhXV/qHOCXjw1hg+/1ip3IWHp5i0LjFPWQJYIQzl/qTmmNVIBeDa+vZOvfj+z5rNu0YX1Sq
hiEe5q3fL3rq0+J64nKXSZRpyh8/RHl0qnLE+AP9H7t2E91/ajgwgUER9t8tND/qTx+XGKs6s1uJ
AbEaXvt2f2OP4XoYgn/xDdOBn+XNSWVRTD5ehgFCjxCminxxOK7rfoRgj9hKF1pnro0Tfd255fef
hea3+Wk/eZk4yVBDYKu6w+QPf/wK6JZZ+VthOJRt0u+gTrZJOkRuWvcPltFdOmJCODJihJxHkOYl
BKPzmJ5Q312kZrcDzgVxoA0zN9Yn3SuLOl+ZmohWuNzf4z4iofvVEGNBqQLHW2eKLbkiVW4VkVyR
xvgbLN7PYJ8XXxjRHDwtWsAzgANW2VLQr6gqJelLLvpYUBQUOjpAslOeK3JOrII9k0nex0SPRRbp
xOiXhi8EzeMen5yAFk44nmNwnVyCtjQJH1cV7drjlzV0nRY58ZwwT4xgY4ElvXW2PT1f3p8SPp4W
Ou2zGAeeFuRFy32kplFOyejMRPX+oauVVznUtu1gv0sybD81kqKV6MTOzpW/LY3CVWRFZyLIIlz9
3y9w5oM560wsb/3CCZAfUlD3Me3a8y1pMyl0Qx36NNY/17LQgIAhuYtmxmxTc/xAHdE3SaEgGtqm
PzOtd63yWsUV/h+FjI/tqGBJ5jJHU+Xl7NVPZL2gtzRXv4+REm6nwXYTR/oXq1BMkZEhlYGi/uL4
yRDjey0D+hUlKnhrihx6kol17spfRPePzTCUYyEypTkHPH5ik153ajKBbjT18aK3Lq1Y90z1Omiu
0o7TEZ75dBdx/WM5DGlmv1qkP6l2jpeLh67qEhR/9lmpICGYX2OQvGnadPf9Kzp14gwUE3QK0TlW
LC5IiLx20HcSFDrkiQw1BVD6R85LeqWP3y90aj8m9xBi1SCa0N893k/RZXxyLQducm5kHSt32dnk
o36mODy1HeRZ1Fl/FxNzeY4jn4K6X/qDXKB3QZz4GRaJZ1SmW4K5pS/+j/0+OGrA/+bcjPR8+eDg
uWOYhBfk3u9eDWRQ41lrE+27CDD590/u1J44DrMiDBxVwGDHe2ptJTXM2qYVUuO4Ht1rAr1U7ar3
/8Wz48BRA1gwR5mEH69TjWD9ENrEo9FOdddMhhXd2Au0n0BmAAb6flOnRG4+ViLUwsvhXByv1nHy
+NSYQIeNudan8FkqtR22Rd6AvF1NKBK+/BT041VQjTedjeaf5ERPtYIQvxpZl9kU3AaZQC+huDYH
qKZId5ruNAy6m9TpKsdETImTlRTR9Aiqf25ANMMEaE/iKAnaeflKTFEPdjMAlstogaYDgDnQixnT
tfDc3PDEZ6MTQGX1w1qPrPz4MWUyAo6ZI5S9XUp7kQ7PdmxdqM105uI5sQxRAE3wOU6DP158N3mU
5iQK+bhHqemnSrrvylF+BZ7y6cxrX6Zdc1wD76Vjp2Sh6EUP7HhDo5AtfaxHeW+3tKBNWXoegpIO
tK6UN0kfC6+082ATSmnhjn290xP5Oonk5zQ3XxltBm4p7NsIicc9LX+4rlT4fZm82AWiCWE9hW5d
FZY3Wv2zKjXb3pY2QNxeI80IvMRh4uAEmxnU6jp+/RC3crcdbOUWvfl6zfV3XY1RuIrgtnD85RDf
6uKhGWmdV3a9Cw1zWll9fglpCIy/aNZdpc/CsvKbHipbFAQ2lTNObhLblVf59Y3dOdeV3/7i/7iT
Te1Xho4RioYT3tTYqcWpBNseI2ovnPpH3Sr3iojehrG/7jKtdpWp35lJuCvzaW3ZsEGEyK6GtKXB
Fm2YDV1b/XhfR0p0YYj4KU1bk3lqd4mhq+OWdvrLQQUNAajI8gxhrTLJuUFLcT+WzWM6Ig7XTuN7
ZRXPQ2Js47J7SChW+qFr6UuNu1pJN1pm7NJgeEVEBxxMLt0nhXaZ93B0s7p49yOkNALrpmrQVlSM
4KdDEp0p6R+4XdJsPAOQsc3e4GVUa2RWx5VVGrNqc3vlK1LglQm4fWFFa7jGK62vMXST1z3wbVcX
TInZJtBbZCYGEf0SSaYwNoULLI3Q26LpLp1R5JL56pdJdyH1IHgFBJpKqm+bNLtKJ8m6qEXxGPTK
ZddotwWycm5eONsxKf46Xe0wIkJXMO1Fvpps8Npj+StDM9NLG0yeyZSuyrbaDbWSu1UeVch5mObd
2I4NQxfyfnM0nsYgxvDUUddNaGluO5glApOm5plTsO2k/mBN6L40wRh6DNsPati/J5OzkqziR4rG
cmmWuyZjNpV2wO2ybTRgGBv5ayPVmHlKyYWOeuMm8GP0HKVVZpjXbWEcRBlGrp0kh0HE95WtMaqO
TNdpZX6q9CeXYHjrN4r5pirzX6b1GGm0J/vGP5hJn7hNHscrO8lAOiv8Nkt/xrCX52hlD8GE2Cqv
+CFoql/4iK+DsftNvcOPyxEPalZGr25kvzO9KgcGXkZMwRohgGOVo9sXwRWceMR5+2ClpOJaThC7
msSbQjj0UAFurpzCajyjHtRtr4yd6/TO7++DyongxU0PMBNMsUVTfRFS4NxWhJV2xDBIuujD9ACq
ZiXMc5X2iXt4bvppAP7JIACLHUeuaBrNmOPb7dWst7zAL1VPzbp95wyPdkAb+vtNmSfyTa4X2pr0
fijtlxb3HU7yCVaNw15qEY9uBv156qUbKeZfBNo147Gr3BaHsco2A5Wrl2CN2E7IKI3NBJILgWW1
3FZ1GGzbJLhsKnNyRQUoSa8InXWzRZz1paji3B1l6wegwktG/z9BiVwEarHTY1ABZcnYeMxA5PLU
r6WQKW8b9T8yo30fgCDifpOs9aF9VnPpgEneobSxxAlwwrbqpEUL29ig+gMyq222yG84bg6wzZ3G
6sFJC/IkYWzlOLlTgxJmVTb86YpWdS0LcK0VWb8tKXvJ/GwzNvZTFNfbXo3DFVXgJjGwTWRIs+pG
8YNWoldl+j+bzsxXFENHKGPzJU+HfHGeygapHCOxFW534zB/PFZ9a4OElYCYfP+SlwIay6WWPCM/
HVvgbYG6D+v4Non9rdSWK1O/R83T04n6vRDbMVUvZPSGU0OcufWXChL/uzwwIRPsHA2kZRUY4+2k
Ms4b9lkD7cxkAp4oxo/cyh+InI8lL1YqnfeKSyKaMZEdw3nuL3dI0ghLFm0b1/JVWmel6yfgd9E5
ufb78pwwzonPG+nKufanTlEce/5QPuX0aljZgnPR73v9YULkwpJvnPhckn1yEQ3bXxTqiCLLdB6C
vR4hVD/sq9R4ipIqdcc8ehnM9FxPd86kFk0GagZ0dG0GI1/V8IwEGaO0lGX8TJt3pfJvRGedmZ2e
2AvzsQ8kGC1qfVl2yzJJfFMo7KXJHwVIgarSrnyCxfeH91SAgm9H+g7agm7d4jOpHCnloqJ96+sC
bcbSG4t6DffRBd3laWQIFvzV75c8EYLnBcmIQSEDJpx3/ukoBInZRWXRKTgFQflW3okbexrHRJX4
TH3yof+7eE8sBZdDM/HlJGk9Xgo5hKqpOyjWedb9aIqc+xbvGqO6UOXkAYnNBzv3FRfn9wcxTBv0
5vZhZhobp8X6URFET6O6GX3talJqNPlMbSsG+5B14aYS6Y8SDZZV7miXQ6/mXlvGu8FXHrFjQCrA
LsioFIssqHinubuOZWndFXhEh9bopYQgKTrH/Zkruy97tZGAnDN/LOwXb7KXjL6Q0I3ZK43i5dWD
WSLg73TUskCAuvpM6+nEubHoo+iwHBEr5tI+frKqE7SZMjjmPlX1i9pxXF/9meg/NMQOHaTlUfY+
E2VPLoiXGYh5OqHWcmLcocDcmGpn7R16h324SyrwcVsI4C7y69x/+cX3p/RUVLfmAcoMw5zbEItM
QZUD0eedTsQqyQ/RxaXpIQfeEMCkoGM8zU5Wl1bTAY0s/V9lMv4NeCvnEoivLxV/XnwaOb8fHcXj
x1x2UmT3OWGzLEJG13h3UCSj8qbq05mVTjxfJCjwylJlXQe5vnihUW1muWRgmGLl1O2x2eKwFO2A
EyG3kV4PvQAfkp0JPvPfXBxZG+ol+5MxP6P9fLy7AndhoijNCqn1D7bavHZq9mzU1Zkuzwf/aLnO
3AzmTsBd6Yu8cMFnXLUGvW0oDKCE9MJAB3DaOo6z1bVmr/rWMyV6sBotvfDMNmvwxIAd0FTjbW7A
udbqofNQ+lqVxvTGUzQvq6kNVqmEETfDcHMdpSaugiZmybRmbrOBDK6IEmoP4qsbVToyKWQgdLvX
+J9cjWF0ZShd52ml5A3WxJ1oXCbDcFNIIneNIN13sE5wePHfzWZ8NgIMRiZVfZG1UnUbfxYciNa6
6h8KrieXXa8VLb9hMpxwNrorx3feg74Go9uiZwFxNhXlXwWNavTv800bJPskzt/Vyi8uDEXa9LTq
t3KpVltEwrt71Lv12Wai3ilSujPlfD0Z8iaVA2WfQEZ56YJmg//HxWTF6zrvLu3Av6UcWU2F/nrm
C5xf/+K1cRzpN2KNjk/u0q9q6roq8aeKQRhgNitoD3ktCXe0OtQfW4Q6VLnOyGDaH4PTroCtX0uZ
uAmC6d2oorfvf8uJ4Aoqi54kxDEYCstekdL1fVGCQ9v3prMTCGg66DEit2dp6S40t98vduKCZLFZ
a57B1lykHH8WkdKklJa+tq8BXcg1FaO5Uyd9rVZnU9f5UvjyiOEhIS9HGxR+8PFSTdXKGC7XJirV
iK5T+m3jIrpLcabxZGlsIdnWT40jANVLmbPuwDMKS6Srui6RX0nfJzEGq9CpDrYRvEhhXnpAy/al
3Y9nov/XR0KbCXM9Zn0EY07E8e8UkqZlfRAFB0v5o5m/0UrzsDPMz0myfH3NtAHRVICyAWfXthYd
NKZKQ2ClsrSfucN2WqHDi7O2kqM2tJ9K+cymPtqjR09/jn00oG3qUehgy0u00NA16utK2+tOnh5s
rZi2pjLQ0UDVwjNL9WCVdrjqzTTZBjXA7EF+YQJ+pQ/aTem3NGSmMNzgYXnmd30Jyx8h+WN6NXeq
lcVTyCPA6mOsD+AqlZVIQPzb7bod9TPLfLlxWMYinFCiyXh0LXloAUDnRLKnYa/TwluNOT5UfYTZ
5qAov4Ss0+canwuj233/cS3JqrPGPD1rlNvQyba4c7Tjo6QaRVELCpy9k2u2m9tdvK4mimTTQvg0
E9al0kvTGuWPnIiOV0jdF7cTQrhuYasXegA6ua2CQxK297nQxLoolHA9Bv65w/HVLYEHj508ZO5Z
Yw6A4fHvnBpVA8DLaFsqmvoSAeHeNQ1/WIXQvjw/i26YJxm4oweHxupWqlM/1an8GqdxsjYNJdoV
ZTV4UWVdCFiubVVrIIK4czI1by/SKpG2TjOgo2gUxoqWWLgOW1VaGQZCpX4tSkSPgvJnjpbTmTzj
y5c8b0tVGb4xrFL1pceFUhuTrPf+sK8BYGk5xjKq4aldsTeK6UyO+qVKm5diSjXTfRnELt+0OYoJ
40FKqB7IfIfIVBbL9ZntnDjErMHsFaovIeoL8ygpEiMsgJIXojvkjvraByOowUG/MwUy9ImdrJgy
n0sLl+qk8yGmIYc1J9k3Wi1LNnNcyaGNhnC/T1ujv+kVWpxpMf1q29y4kJNkXKEHRA8yBgud5JXs
CX1cjyJ7EI51f+Z7mr+XRRADMopPJgUWsWaZJw+KQ4ezwpsxiP3XyPfRCKypQBJJzq+rJvhTZvGT
1jlvOljFdQonfDbEs1w/omiQRml95ud8CeE8FQYTlEA6tycjl+PPJiZRMepOcSgQ+vznkFcosEww
CgQt8Gaw0nUh6hdncG7M0env/D5DMRMpE4/pt+1ivX1o6Ya6RlL5ux5U6Qymz8/ko19Li8VvXJRq
SWOZdYXY0Q6RN3mjBcqb0ybmpQz197oyms5rEwhEyC4Yu4QswYvUsvUkp9TO5N8nnhVuQGQZzKYd
UL+LQB92ZSaiIB1R9EQCydkjh8SIIlgP7XsEhub7N/Ml1SCEzQbOzny/ooUxB4ZPZX8eRlVSRkGz
rzJGRVqU6evW9w9Zqr5TaivzN4PU0RTtpQoB7e/XPhEJABojGjy3HTip6vHagcytLmXFuLeK0fD8
hqA4Nyq/X+TEtTmHGSCssJDhbSwulnEMaRM4+bBXC3xggku81jz4VGcO+KlVSMTp2VAwUcos3pkR
DIVdMbPel3GGIdeUvDFASuGLWWcuSu1EaAPpSYOGFJxdfZziTy/MAbuaqWbq7wYz+ikZ2VbprDe9
sw++gbQFJZvs6l0uwxqy8gs9zTRQ6WG2NQL13fbDLVbg9aowZvFgs7mqDPHWJ8m6ZBa2SwJGR0jG
RO5gqbS0TaHjjoKXDVWRtZfs/NAlzVVmJv5jEpjm9TQJbMTozKx9I4vvaLx5aAr+aeCby2MXHuDP
2wihY/74/Rs9cVcZFhk41CIEAb74WPngxHpoa8PejyqKQ7SIi8BzYAFO5j92dZ4J+XQU5zIYwPCH
+O6nhz3GAPOmkMPTDuqPWmuf7co/pJn59/sdfVwMx9F6xveroDfmfX2pLXIZ488a24zd0JcvA9aj
eM5l8VaTgvBWhFlA6FGCrcCM8mcv59kqC0t9oyR2vjECZ+5+KN1B5Jg7Amnu5O6q0ZhoZak97aTQ
nrZqxKBLAbMRkdyucXG8sAP9Va2x1CtkXNtiM9wiZVt6RikdCikDnAcTxg18ZpxmIwc3pdlD4jS7
e8soLeayFvmgIbmE45tEruGkq7HmpVl0KFur9yJqhhspNZH8K6ub2jbfzKK+rCwLKhwaq27c+iHX
kfTzzFP8Gk+On+LyU68xjIjsyd5BmOxdHgEOXQbkwSLIRo8m1uZ/CDuP5baVdos+EaqQwxSBIEUx
SFSeoCTbAtDIqRGe/i6e4T+5sxNtiwS6v7D32p2z/U0c66fO1XJnJ/ZB5JO5k6P8q5QkCa7JdLDa
rCbdr9yrGjAEZ5XTsavtLXCM5VMh4SPe0o7A+2ZXa/2hy7dzavQRReFeb5nV9251c5pR7stmfLD4
8jKL7nCLWJLn/uyxEsITuy8yuAeKbZ3LZf1asaB3Qj2XHTbDedmejCInGVYDZjcNP0O77LMhZy3j
vKjJejRlFWuSITD7vv/nZNHt/9hh//sYor9HfcMYmBDz/zmQ+6kDPdmReDomUtltTLl2ildp0VQp
v8Dq35mXbj41PPGGIvNFQx6jvQgIiziKSYkgeHwzLV/iVUmkehK93u4mCaa4HZI5sGUSuG5xl3hq
3bE1+bgQAuahYjDLKW2s4alV/JppfpJqHwv+U79lQ+t7wDHZ+KIQnOzUwHvIudZPeA/N1eE0b6to
rDsvsvQtdrwE9egyjLuiZx2qjaRgFEpzwAZfHBbVOtRtF2YJzyH9Neu5jWNO0QryALwtj5SxfODt
4rwbCa8gHONUtJoRsqWbg82tugiPPSRpbcgJNdr+qVb3rBf9bTJZUJZNdSsrIpJyt2WFV2y+LY0m
qNoaEpaeElxo5eYO7OS1cxGJKnV5KQx0jq6e3JQ+O9WK+bUomxUMAHuCrlIxkWLMUkfUzgKqR9Qs
6uNqrNlfrc+bD1CTWtxJU/tndRP5mcn2hlo+3/Uec4lyVUIzL0sGSwYMP6ud4rZy25DRwQ9iBu0w
AUKgGdFCb3QjOSKPLbzhanlM05NBswONVLcna9jMeHXUQ9Lb3446UItJ9yX1yjRue+1NGHZxd9kQ
lKVO+fG+l/QHnZwozH+QNXo5xJVV/Mvq/q2BPO60WhPK4V4/kQgajkRh7xWSI/1pXHOAH7Ue2AW5
PPMsbsIup3AwVKKstvV5KHMSfRDRHJAVtNGoOu8jgoF86dbvsTIL5rymCFxDyAuxC99Tnr1qTv/m
TTC96ACAxrZ19SxL/ZtA1jq0Nn0KMmPMAqJitsAmEHTnVNOD1VnPq4ERdCrtk5uzU1Cs0LLJkCWR
SuekK/a4Xqug1lSSb+z8aV6Ujzzjyr1zjfx08T46PX3dNO3HEsNrkozFo62rI7k0NkE1pXwwV/uR
MmzlCa6xihNvq5jwCib+tV6YGOKb8nNa2s7HWkTUygLJWVrnedW/vIIoro6YgaJ9ZOjUiiHxlaJ+
I9WOjOPZbTGuuumOWGMWxM2wH4f+TS7rVQezHhdJekjd7MKE+Y+5UlKbTvE7GQMsHe+pM+whcjdl
ohrAxc1MWYZSwenPHONTkUPvW81AzID7zlblXGfVGAqHV290Ft3PKQVe1nuE0Dq/oEb46Aydn0Uv
2kht5bPrrJemM8ikKpcdUVgHVuO/pia/x/KeiOyYV8Vazkluvdupe0aG/0cWSh7U7rLsWxfgVzqz
pCmuwzh8mQnCHxcScKclUySSjYSfzEM8pDGIRXYM6MMUD4WVPgpj2hd63+IQHt0QcaF67rrRCqdq
+uzRy/iT5+5sfSKMiFxSSADdZzt7bwa4xtGokW+seM/nEhSzp8lIGDIaR35g0PKXJhsfSYr+kK7y
PeZYuxbTviZr5wVOkhJBrKxFAH2WoFQPdoPubTBPMxzIzcRt13U/01zcgz9Kcz+XhDCz5ciYR8sS
QC4pqIStPpoJ5a8oqhZ7iBSEF6KFILm9HIY9Mbx6ROVxXgrjaWvtft9Uw7BbE4sneR6+Rj1/JRD+
MloTceOre2q6+0VWj6e0K719r2nOzszWGsw0H05baS/twGOELLXy9bRofWPz8FAv5UtesCbzJCuj
dVuPqpHvcxVosGP3P1syKhz7xTmvmcoolSH2RLkeukzX/T4d/qFs2VnmdumMbgc9Xok6u/nccuWR
IL2zXhWRk49vUmtAoW9lWDkdd6OXXQZF23nV/EdP+NiBfE++521axLx1inQhsthMujwAovFkZm4V
LvOqnWsDgK8rnud1RrOlM6RaxS2x8G/3Yq32zjBMb+Qzz5zhOieTVj5wJhHUMS+jD9HqYWmcgzZp
QSW2v6a2fSSNEbkTfLN+zn9h9v4DRE+Qdp74mvB2ztKdOIykr8r2PZ85+ZqNi86dPusk/SyNRgam
J35rpYtUMVzK1fVnYwhzfdr19vTPWnC0Zfp20hQOfz7aQ68pdpSo4ndLrKdy7sowr+bIkGlYCJQk
Osgktj0Y3ZOhgSFih7LDtJ+V5RaWtsvgU3lFEnAaZ5LGE5RrLsjctujO6SBeirL54nSiuNF8c5b/
7EFbdpvu/M1yiSdRnV6adNPCumvVo+p0nt+uDcTv7lhKQRLgStLeULe7PEFYQl4UDAu5XLdEv2ME
unB27T+ZPbyOXgMcVnuqtCaQafdyd5TD7H3B2rnCp1Ie3Ny+LlX/kE1Z4o+D9Q3S8yvJSStxnFut
ekvg6MXJ4vXwa9N4ybAfhoyCgrF38L/Yfl0kgZltvgozIG3ZrIlOucyuceqy+exMPZ8wExw7d8/k
O4WrZt2oWY/GQCijOszmvzGHIGSk/T1lSg15cpyoTwSJgWlTBf3Qv2xlq/rVrC7HPu2u4Jb+tBBS
oPgWMpjnWfEtYskO9tTgxq7hJqDOgs2tEoGodTBPasoWt+bDlNataYUS9uAUJnt6s6VThaQu3vVC
DuSATr2pSv3Tp4pxKupqu9cRl43oKlmw2HLzET2KJJfRAK/wo1hp99hqffrk9dUSboQyzqZ73aQX
NdlwsUQVdtM673RteZpxkoXqahr7SjeUnb7aFCqoyR5FMfC5KcTvrCuJSo3D89h7deL3RjIFkrXS
fftEdATys13mTHftEHdxvRJfNTdDERSTx+jKUiaI7PPq0/RyI2VlG+QJnLxe0ATk9y12202/id67
j8jfILC0Ss00lMrDJYTM1yt+JTrgyTftyrrVbsLstu8/NtV9VdCaBrk0zKO79tCt1O1IVBlJYVaz
M22ZRdaaHetkPCYsDv1BVh7nJVdNo05ZNOkVQs/GuYravIwEHh27shp3bZr9BY97VpZRzX0BjefY
KmUZYlXlyyuB1VPclwF66TUE1Mul0XneYU0byM4LQrOi4NbweMwZqGG2sZWRs2SJx3bwzmiqk2BV
CxaAZvdnmOsuQrtMqUL/rW80ywuabseQdEpGF/ad+tm4udjDCjZDb1tEvCnddZynW75pM3ItPu2m
KXjYVmbHuVbV0VrB4Sk626O6mGU4g8MHhopFOZGlvTcG4vMwsBwJHwPG4+T5a5riMF71ZuG/9bJY
cUqiPWsuNqlbkHPM/MmrwdlYOrShbvvV9a1nzbg9z5ge7C3ZUbJdB4ewT6MGPMNFu1UtKb/ove2t
AoyudF2UqzkAFNTrHJwE2WlVZ+ymjfj0qVo/yKONs7zcK2P2JHPn1fHy317kX1NqupHbGcQFe1TT
5tZbPlvgU9I37xKEkm9OZhYMTfZvtbs/G/IIXxvqS2qmB+BVp0FBWEyZ6Wva9lDJ8TCVY+wy4Fd6
8vmWKjbLJCqALJnFP5vE0FWMgWiMEPjId740Z2PLvwRo72SS361uHph47nqNml0ZcFDxgE/Vjb3h
GTjHw9Q8E00TDf/54Z6MRULQ+23VP20qHtW2vdzlNllpPVTmSu/cx9zGSJO5D9Ih3mo1cmbzUWGZ
rLa/rbt9tiO/DbynZrLCakqCTqsPyGpiYk6iWu8eC3YEeuk+mKl56MkNlGn+CgM4okb0nXWMsvpU
W0isZzeUzQgpikNu6Q+ZMxwmrfLVBZqZql6nTfV1VR6X8rmlvWyZAOS89aQ0Ry29SlIUfmP8gXAZ
1DLZSabNOEJ2VCXxIpeHbp0Isofa4l68xoQrpIaelezu33mG1odSdZdJXskqD0QJatFF16C99mQG
qmb1kc/Wsa8BrOdtKMmCyBt3t3h1AK8FcRKD2cT19cH0pb0eiUt/UGQWVl1BkWm/StWMTK2C7azg
3q+YFk0HVdYPLqcL1KNYbOrDWOdfyA5fdbc711tJCjyFX/Nd2ylxsG64eBaqRPmyMW+wxirKKidE
+/3IRhydcL7LjZUA+9WvKvqgEdzTAgGXX74FSl/Xdgxzwk/6LFLYj+ulegTuNGxPXk4+Y9Gcau86
Ol8T4ReTjejXk8fOIxWjXYNsyYint8+ro0XuKpih1PzeWzToyl7Z3NdVSWLWNwe2QjyQ5pGRyr4f
n1fbvkhDJ5jc8ElEPOmdHTE9IYHdvUrRH6DN0YeMt57Ad88ooqlAhTnRArBXHAnV8uzXVDtn8Kyk
QSJHPj9NxT/FfV9rPdT0igt5DnOhx4M7+dJ60ZAVONo+98ygRBDQEJexwn7b6JsmvQNdhGp67Kn+
GC4MW6hsWZxAurZL8bqpf1u1il1viyfDRWlhHTZ3eXHk20A6IjVkqA1ptHr1CdJ9LLIp6o32sKxv
5WDuFVUSoNqWB7dQv+bhU6mscPSSz7V5r1Ne3Do75nbyTdXQmuVetu0tWdaLI7vdIOfdrPa7YgZ6
syHGQLExTHwQQj4klsoPJ2Ka8IcMJWsil3AU9zuiv9kO1xDH4bbmO43AQsv6g2zdztqYRPhAVZOg
EMSmJQbl0qFQ7KDtX7ptZINw6ajySzolxebbaqPMvZhbArKp37uozsS6HbdWuY5mH0MI89PpIoiz
ySFYzZnxSfpx9F8aWDUE86L693q0crub5TxtphIPw7+0JTqWb1tBcT4uVH1K7BG2nCnZOwbnWHrt
Dhhg7DhTzO4qFByOlQk1TC77oh8ijzYvIQwTPNV7n9eRh6fh7s3Qtt4XvdzNWnPg5PEHEkfnJNkv
SvtGnMSzJerD0tQRQI23lOWEroq94A87WfZhlnrYjhUnQMKlbBMK5EaLbI6bY1+dUf9Tsejzpwnr
ewepeB4RIKMmmJQyWlJvp6gI0wsl1ucmzDMM17Z8UosRWQJndUqv2JTyqLCOmXpQG5bf41t29DYy
ymkvNJNjy5Rxm9Ynb5O7QqlP8Hc/NK97EJ0VV85ETcSezKE6WfTmTAEVmzhKvNr5VyrTwTUz5BxO
tIjyaVY07g20Ze7ghW3HiCyrlqemrmOoWQhq6rdkMdmdFhfbwRyhJbhPng0Xa2ntRanW+nxzwNSc
oCrFAw7AJE5L+YS79lj3eK43E7/MQuc2Ak3t+Q6S0v01+rw7IdK2mIrA9GNQvjM25ZSb2uTrdXvK
hvqxqImerdthDmZpBW7tHmbPPCouoDZg/XlEfnK3LzMF+0Vl2LGNE9ZvPfdfNnV4NZS8ogjsZcDW
KXJqvPSpoe3XrdiBEwgtr37fdGhUdnUWdv2eKTVJFl0Zezj7fcDoRFpUFFaKTfJbo8aMrCOBB8g3
a1pmQkBkSB7jITUh0OW8tlQq/ZNCPohd9AjKdNsKvK55bJhoocVOzyOg0YCEYm83Gss1E/LVnNVk
X3tMeTdzLb8VJ1PD1VDLQLYEod9NNHJ2z0rrDDtwpF+eB7h1beBv5Y4VMlv9o3jmsNfc1aJjZL7Q
IFjfzXj6YqXhoe7S9qfvbTxoU/861kRwJffGtjPBCbqT3vqWAsMyzVwgYYbFR9zrcqcTnxpVmfZB
FBETmFln+F+0NoQ476mZ60ObtnnUCPMvCuwn6Hto4tXyBeZDUM5g0wh9jkurvK5y1Mgm0pl9rX+k
Z94LkcXkSOA5tIwsauxEv9d5BQ99Q91RHYqRr7KpkS6ni8rYqdrGUAeNGPQG+URLT8tliO7VtmeQ
COb4Z+qsvTlAEjPItV80foe+BQopNs1fJv0ZFNJbXmr8U0dD+ZaK47xWv0mi7Gy6p3FkCLBVQnkw
tLwL2yIv/HmD3ruK/BuZm+7rwtX9ZBH7QhVrIIRx1lRD+mlqoodo73RHYzYCWfPPkoyHjeZsv+bT
qexlHqUeTpmyXN9TR2Je5witM+230zdBPnETI0xClNcf1Ln6ldZgh3nKO9reV0NaboiwGi1WB0My
xZ1OD7htixYPG66unoIuw/TG0zWk4cwXybwTg5Fmj1HtZsfknly3ZdpFiKrep3Jo/E5mtFUD75RL
sr2f1ekfnVaF2evcRqwubVYc4x7xQhctRvNcqHWsqViKtmmafXccj6bW/ildLn2zKIdAMcvVbyyL
yoVN1D43sCym02qHZlK99272gQ8MfYmHz4Oxfegp6rUes/6olSZ/FsR9rZsWPnsQxIf2OuFdq+a4
9NI/VascN89mep2eupkDUzWT91zIym+1QeXHRKZsKdYLdiYmyELPkMCiUUnyIg2qZpn8+/HWZpu1
R2JDh9SYf+SwXNO2IxNbnJO0fzGdBXdZbl5MqV2mzNpnkrK0d1f94DrJ3kiEGyqqBQe7kXVgJjKe
2wm2fKODJOw1rse5V+KF7R2Hj7vPpmbzOzWzAqXAZTL26k9tDkVYFPU5KbRjhyPKT90RYxMHyzYY
u7RY4HDy3k4DX/qKwo/z046Z0z6Qp5Pdyy0HmAN1RG4MABCLt6xLsnhyiluvMURcxhm73uApEatQ
RhkF0U+WawCtVsaPuWKG2o1TnHacklP2oAnrre7UsGgcnIOG+wJ383kQ6K5SHq+NsCTPNb49Wb0J
6m+zM390BrvFlP5hcspzVpnfq05M+GzRcpOu3bdXYfXx6JY/g6VfTIolsY7UTxlLNXuUNvpRnZmU
J/2qcDywe0yFpOiW0CjGn2LM/lb0xHAC41Fqz3k5XybBdIcSKTIXx9ylifFbGPMTYuibtzhvQ7Nd
vJQnQenVs1k6h3TWT/kdvjjM7nEw8OUss7eFfcXPV9Tbm+zKm7Mal8yezt4gnjmLvipbiW3mYlTN
JaeTx1/Bsa8Z/uTIl/PvTsezgmbg2cum0zpCPKkZDiEjVd7J3Bjva+a9Udi/bdrdD5G/qbZyhg9b
sOhMCirltsFM9OU2fM083Enf4qfDARVU23CwR48LEYH6ZmFQUmzC9OxPjq87PnPnieohr/M9/vZq
b/LLo/E2hiCv+CNIEqo5NZx91/dBoZkdbA5mLOi3Yq1T/3X2kIX4/V+mxtSCtO+vlTIBDbLSh9Zc
vG80zK+OHN/VsnzQ0/5YzfLTXsWvp84fjrSv+Qz0lGb72baTD5UljU8Zw/aZ7Z7QXlSQB+a2Pqzp
8MCu4zsbOQjsgWe5VJo3lJLP/WyBYbUvaoOVrqNlXLr0UjjuX5J191kO+rtpGX0Ow0UT07VvIxAz
L6DjosJOPwbH+7safKupN39Ks4Zbq95hYflrDs5JSZ3XcXa+lnR+d1t1tywTi/OGxr7P1Ed3wMkJ
H/aaV/k/CeYU4Ob4UrgdxEfbeU7rOvUNpfjJvfHNkiyZvOLQ6mJiLjbv0hLKbLEaodW7bEtXqvY8
y5uDttmPsw29WdH6JfSMcufJZtfdCafmNtwt2zutyKfA07Lfck1+XZHa/sBJ4wtHj1HQXnttep56
SmBSUV5J1di7rV3xPyfvpixvtpmr/qLq3cGqOcx1uGkRb+93g1GM0fD8nmn6Y9cIus1FhIDi9uzl
nxntBQ2UY7aRiROwP+JR5PEgqPFGfOhbKfp3p19OmOt245DHXUMhnrc2Dgi0wVD5ZjNcMMH6WSPf
etWK61GJUpOJpAbIk+2N5fqbx6eZz9wRpZ3IQJnz4+hOz6PQf63c29AA2J/Vkqq71G73Zq59WKs4
OnP/4KZuzgFrXRurwPxWJ2+V6uJo1jBf3seKC/xvX1HS11Xlzz5NIz11PUUpSw5fLa1dbThvZbu8
2hoOQNEmkVeS76rX2YcGdi3Qyp5Bx/qvMplsdUQXOsI5NUVyn/cxGu6n6WvMIMrO3gSwuGGanuXG
92Igyx6s5xmOXb8tN1Vml8JkUVUYj1pZ3VADNVE72N/9auUhBGSK/DuSdoFlQ3q8GTipqlD7Vz9j
NZ9mgcmjZUPY1fJZmtWf2UNsvjYsvbK2eFqSFqBQ+ZNJ0nS0mWKtRGXpu4CSImVrH7K2j0v8Zj67
qmNnp9+DVvymqrYf9PnJg5rH9JjRPfODQGTKW7VAZmVh2AIkjLSSbGPDhC1se0R2JNanYal08etK
cciFFXHiX43efhxy/Y/T6G/An/90Ct+1ztA+t2iGnDZky3xYMu3I2/U3XYDwZrmXRplgSpeI3AoX
xdJ204ymfM30XeJNVZg17WMPa0dj5wTprAtz5lHhYI76Qw3qMS4aV/0BztlRzXqS5ctq7QrdEVeX
SdKc949JXr40XKt91ZPgbNXbUeund5dNvqBn9vMuL3ApG8qtcrLmpk/Th6LLv0u9MMRSQenmq3zq
5vxda+yn0WS/OvTHUnNveukhlhq3gLPmYJfZ7A9Lw47Wvgw9TW0n6ZSKMY+TqQ3NRVAeDMqh6NDk
udkUl+5ImWAYTzoqgXDc5L4ppscWT9NU1ttOLICIiwzZM3O9k+WK3YLPJcgEPuNuG/bNIp8wJTzK
RHmTVRF3iB/DshtvzOZOCFEZ62viyUvm3q+y8sGoWAtVlNpZ490EB00hiUSZvXun78ghsJd+Xyxs
p0V/b8jO7Pi/cgmPO+vkcVBVhGJ3J4LoLl2RvORTd1x089Zu5t9kWmIELoT57qy1/3JNIuib8Yoe
87IJKp5iHgdfWOlTyZI9UPXxOJE/cyjm5MfNHNp0ze7DLhVmhJtCDYpBeXX1+qYXzHSaibEzhl1m
7wgq/c4jTgUQ48Guhh+1F3+tsv9Z70OJYrtqzuLQoeqPldbFbTucLXSP1eI8IAnOIqHMZ4jT72a5
xOtEDAD2DcQ2Y0pwYXMbGpzgZJ6FrWfWgbDML030r6nenshummEBKI/3UJJIEeqXZhjoQxIZtv1y
WVmCB0SNfYLRvlQ04066HXoaw9ADRbzLi/WalvpZamAP5nrhtbIYeZhiiBllndq2/VyFfttm9Q+z
2YjEv6Nwy1tmwYimii7ozokd7Hrtlij63k55S6pVOZlD9dfbWnSUbCSC0mbMaSXTGeNO5SeJZOZR
Foe1Yx1Fa1YT/jkdGtP+BDEsOby3C/F7yFLqjdGRyUGh6Opj69VVVFKF8wyjwVYWViDe1vWhkyRF
XCnMNWSbxcSOcOPk63XW0tOQGx+FwclVy0MqLT4e3Gj0bQTIGmW9K9MysKlVMPIbcT4q6LkLdlCO
wJ+f7Zekvg70JgYlYZggod7pxnqprO5HX8SzMhBzbTIhpGtm5jLf5RmdykYITXmkSwuPbK8YUTYb
p3QUWN1m60sxMO3YSffQWRmLjmUODeTAnXDw60/cARIlur9m3iu+QRZXhrHtLNy27E9gsjhVHzUp
hhtZvK6OGH061ddEWP8UxflMs47ZIwnqbUNT00ANnFOqxNX4Lp3mkHuKFzrexHrdaAMj6x5GkuK1
XjuZmsuoCmzwUDVu4K2sJntm84PBdI9VTTg09VdprdQp7mnKG4grNkNwr8AbZWfZb/HfmiFDw7iV
MTk5l0pQWA9lc5jceeTGbj6arv3Iddan5uZoPjKkWAr9CBP92WyGT1lXX6A3wO8P+kG1PNy+xkSS
Tnq2yvVpSRkQsB2VIRWIiK2kRs5O+h3s9rHYIwziYVnR+8hhwHayIGASunv0ZPk9pYhvUp4VSqR3
aSq/ercYsO1XVpWanZNWSf+OHvuE95mG0aq4/g2Os1LHCWUmxRMebYya7upF9to/jOpwM0zvZ7Oq
29joD1NqEATynmzrtSQrmW9PYvLr0FM0nr13VPkxb82NjBUvmmWvXismnP5A5AFmZj0sUFjf/VWF
bA5sT5eodctzkTYvIJ1fdVLvHcRhx2lof9F2MU8doaxnZXbsxAAWZsMCYh30FttkmdA+z40XVfxP
62o+AGw4WrLl9dvAGDfoNoAEqih+xkcs1UezGwbKnPTK2/6aEAWxa2ZKO31JGRMIBrBUzsgKCGiN
zdm7mNb8sSbrDiTKetRFipeGtRhlGtay++vQ5lQJgCRQEsz95BvO9jFqdwUePli/nZnraD1fc72N
h5YdGUvrvMX/MF46k9fGK8HdFut4JCSQXqkc32ayb32tSbunlok7gPTVO6qz4wbtpN7WbabGW8vI
nFrWQwX2rryHqNdUzjXtNHoOnjGRiZ4pZf3ASXDNrfStrexDnW9kUWrFj1jEJ9J/9lAzfTHBZ++o
IH5GmDWh7Odr37OnahdQfXaFeiXZrtWkmWhH7mNeFhWEkbAj0E2JZJ40DIJg28eMymRz2y3cshlb
n5NXu630loNprmcNu5xvVwhBOmc52RthomlS/rQ62bETFp+dqa1IFGzh+pRIoAAUrdmlns7eCtWd
Tk4JyxbvbCTlExSKJk6njKSCGsxGJrpfDo1XL+Xt9exDylYzaEx1Y+DUyTAf7ioLlRQhHqi3fEO0
pqaCQkioNK3NT9Wmz9g4mHV2B2cejpldfMvRcHdyLj/SGb3LktgMX9tJkCzlIslK+Lz0reBGWXpI
MEMdzQWfhdY5Z2ZtZ6VMLulW3dB+Prb2+sJJKyJ1JgqvYQujoOVdHb0OdRMBqNa1RyE9K3IBELvW
ikuPQrFOSHtIHdwIFpsMOobCYF2k8PCDLYkHq833eGpmf6MAClF8/IGDqfAUNlYEuKfaser8FYzJ
AuGZytmtq51WoySh01WDQWm+PMn4tsRuTNXSaYHd5FU4OYYIGCfYjDtdUPk9iQZCu98eyVz6uFuG
OEnXuIYOsLMnhq1Z7jyC/Irc/ArzeWAQnYGEvJtSEAmZfCz2HKIDLkIyVw+lzkuFx9qNklV9T8r+
qUYoJmJFNEfDpURy1BZoaFs/pRN7xCzbYksrj4tbGoFw1+ekVQ6V0ZTBYDYXreNUN9zmNA7d91qw
T9MtvlVyRzxGG+MrhHSkN/ST9Ubl3UxIgDQUE83gffUD31i2paUv1JzUC5V5FLINgcgEEX1pFtjj
lsKOq4TX0UGo5hHO0VjKDanTbRjZytvlyhCVWCNr0vgbWuXaiFR4Q6HQZ3jwmjqH1lQ9uTZHKcGW
Wcwv/6oqjD4rQEtoh4pvZb0ruVB3+0QjHNJGDdJ5Onq5NwXVTE1g1OW7Vg5f+KOdcEjv44+a973H
S2x63aGemilIFpKEsh7Yn+iKK3pTJ87t/DyK7jvT8vShq9EWMKLfCQo8Wwx1UOBVWkyUQ6aJcHks
NzoXry6oO7evEjJESCpL1NTDC8NgI0QrhfZKtNwCmjNT9jOFgx/l+G5axg6DBoaqVHxrcmKSu2OL
QO7GvL6oivqZavW10+TsO9lwytDHQ2Aqbg75E6Q2bCj6iv5bcKjtvIZ6Ux2ZhzP/oQNcUs4SUki1
+7Q+dQsyADX3d6w42FKSd6KkRPxhcsWErdVkexJSHtpGW307Vdk89M//x9x5LceNZen6VTr6HjXw
ZmK6LxImvaMnbxBJioL3Hk9/vlRVT4msamnq3Mx0VHRIIjMTSAB7r/Wv31Bj5AS/4SyUhg2cF2k8
iTG8VsMsd7KU7wVTIDsufrVG+F66lXthEJck0+g3SlsAVYJU9SYNNPEsnVMneGwmBjPWQWxBh5QO
UQwTdhkF9KKdrWXNHumxKr+hi4scQ+V+0gLg1NFgylkJ0byDJtHbDM1jkkZIyJmupFOUiSJBMyNA
dqE+zpDzWaZ8BSjePysDo/co0taSgeOJNekvTcNLMPXpHEIscOWwoM6oYf1MwKV6FCr9xhfNYxu2
z0LZUgOFFiVcUhTndtSBvjXzqZ1rvNm0cSVY4hO8wo1YC07a9K+a1l1QKYBgWCy5GsMW3iBrevij
pQN9Zc0a70a99RVuXc6l1WIaxupWNXP8GFrgZ2mtBKII04+hqJbBoitSHVNwgFgHwnmBGW/+Xg4N
60k77NLOuIcTSJ8dcNtFeJ3aBL+TUxyM6tGapFU9mscJ5dYqjsy3vtRn5o14SkUdk5/OwsZKJIaG
q49N6Uksp36txSpcCd+nJQthCpYRGIPq5ZGaLUVllLZRTWVkwgaApKWyOmniuevFrSlBkky7O7gn
G58OWTEY9/SdnDhsHXv2xIvVgFdWY+lgFRXZTMYkvKe/cZnE52Fu91UTvRthehfm4QGO/i6W/Jdx
BBEZxoy7Uwa/bIzoLhKvc0J1SCB5Zd1CzBTq3ABhbEWAcT8bjC5Cyytm65E7VwJ1HjEp0TRYo3Be
VQjVgDVzvlFNP7DxhkltSy4sZ6yGg9+HKPAHyYN6bHgzLc0iuraEYXtN6k1jw/Y7vjpmnrvBCsjR
SVOvi3KBP4w/iZmXjI8iNsxiQTlVErcgbuG1oH228KE07vpaRUNTCjyuYSwQT5qrd1qSN4uo1Zej
zro6tn7jmGK4131hq0zZwWBSvSxKa28oPpdg+so9eIoZ1Wy7MN7OKdmIcgYxq2uyndIyIZalx4bS
xBPgyV7ZFBB0WOGdvB8aRwP5MLQhYZJg9QfwUHMhzmwpgihvQUZhcKrmEiYM44IUumxjaJc20E+6
WT7C9dv2SrwfUAXSTkePcsA6lKrhlTNnUMEM1BjVIJJ3VewQ/B7NQD7SMNn0Jwv8bVa0nfvekFdW
P118WXsy0oZghB5fgZ40T2O+Ccz6BpHWrhWEY90g9uhqopgERikRnAfQCJod+jG2d5/0ORGf81Yi
flYyyNMZlU2viC8MZCCrWXDZRF/f6Ea5j6IrtwCiX+3fkzWlrSlXnJI47lxWlkIkHYYcKmKrMEcj
3MlwNL+XYLj0EJ0s2EL0pqxIfbqVpwa+V9AdJrN9Ka8UU5G72p5jZoSxeY9ckAQ0mCcLPR7BdMfM
necGbZZcFk6agoJUmrmFJkJ9SKIxU10f1pZlwmVnt59MQXfiMLvNJspDsTfIxKrVYgOJMNumafQ6
BtA+VUISMCxkNDT7D01Hvxkp1bmSVeIBFYLIml4GHvdBxzggQYm3VgYYnQNis79Dr9/PSh8QtE5I
QC8rVwGp5MqtugYX6x28G1YYhHtIgyw7HrRTpdeZ5/OoJZW5jRLIpRIs7IWv+7EdUMEyA6geJ5ni
NSwQ8MILsQM5DO2Iki6rwStCDeQO6wuLBgu7mo6JVA0hdxSDCDtc3/9ViPsfb+N/Bu/F6VdhR/PP
/+LvZCBOdRSE7ae//nP5Xhwu2XvzX9dX/fdvfXzNP++KjP8+/8qHV/C+v32uc2kvH/7i5m2E0KJ7
r6eb9way1rd35wivv/k//eHf3r+9y91Uvv/j75cvWZRTWrd19NaiUfn1Z+sv//i7wIrxLU79Gsfy
H99/0G+/dD3Zf/x99z617//2de+Xpv3H31En/4JiUMUoHVs6Tb76dg7vv/5E/QW+mnL1qSMcD43m
3/+WF3Ub8iLpF3ADjTaGwoNqzOBHTdF9+5H4y9UAG785JKQ4bePp9K/j+3Cpfr90f8u77FREedvw
xldrhe+lOqhzuNnJmtYRbUt/cIiiQIuQwDH5xE+EAa4eOgzgL1MRvSaKYVdxeycl+VFq8fsURfUn
Eu7PClU+XDMlRSW1WcFx9LNwMzRbEXC+bbajWq+GdjirhbxniMPwK3zuMgDr767Ob2f//dn+6efJ
aO4VE5toQ/nkhxFSmOAEMzdbxFt2Kj3So+EvBDUyfGUt/okq9bO88NvJKVfvbhMFN1fxoypVtrSy
6rGv3/aRdZir3O6NBB7QZG1m+We+h59lo98+Cx8hwjsk3ATUqzr3O32hFimziOq+gYBS7Dieg6nH
q1Grf+Ja9ienRO+GOt2SyLvTv2lKv/uYlig9iUjKZqtifO7iJfI0kgMAl0B2JeLJfnyx/qDCQ+UN
lgXAL7Fl85R8PKeK7cGfK3ncCkW19kXkbgrQ0o8/4/MJUSqQbo0xEtbNeJPLn4Rqw9QXapmFUAwN
NV0MYI8U2h1hkyEOHfH0V++/zx/3SViYaFFlFimZh1GqbWV/uKnm+KKjQkIOelsV5v3/z9lZmoip
loXD1CdbFdg7wmRa9bQdNP3GCtpz5Dc3Ohrsrqt+8iT/2cXSZBYs1jF0858NAMtMGsJQq4ZtEHdH
xCh7czbOPz6bzw8vXx5pOxiJGBbm7urnoKyuM9jS5ZGVyig3allnC0w2N1aGfCdF676A0fqTO/Dz
U/XpEz9/f7qlFHqsKeM2gAavjepSA2nsQL5+fGJ//O5wvSECQlFwrmcX+HSZKtEMUDg2LQ9vfi8a
wRaCYfqXb/TrZ6D0ZuvAPEG8frnfPbnF7Ne5mrPMM3HCI4TpmUYXCy0/TH7ySX/80lTM9xXo9Gx2
OnKrj5+UYIXT+FGMnVNdXLWVwVMbatsGuOwnH/RnX5su45KA85/KLvvp2YUADMsmTrutWgsvkSS/
tZr5E4P/Py4PnAv7xNXmHAeFz87eU6xEfiVW7VYQRjeXhB0xobexJrzIQnX58U3wx7ubjzJ4gDD5
xGvD+LRbDLVpNolas7SKCoQaKKCF/gDBZZVcpYNB8deXoo+f9+nbq3M5D7IRJDEpT4lBI6YKrijt
Aii+via5Pz65P7knWBVAovHmETm368+/u/sYAqSRPBrjNjXwuh2Cu6mQ6LwM8Sf7069X5PdyhioG
KzENcxBF01n29G+W9t99kjB3gU5Odk05k1xaP9UBk0L9PcBtDadWX68frUasIGkMMOU2VRvHnlHl
SnpIAcBQyiUk5iyo07PMG2c/BsucUvQKVVuuVbOqnGs60LK+BqkSFlsvZn+CcmrMb75SPAbMRp0B
C4wrH7pKtPcu6+HLWWXxAGZ/nTuiTAJLAf2AgTKqY7XIZ2FcVrFcuQw7L2NkebDqGlBrhgRoVRpv
LkXRGcRhdA3kA3U9H8QAEm6Zr1EBPeW9lMKeUjDmRxRNeaeDaMLdFhAo2XlCSq4kA7/HUYEtxoSZ
l1TOuPEqQn2KjVY5EoeDwqXV5urZL0Snl3Bxx6tkQqdgwUVvCS2F/0trPHFx7d7vlZtRDOEH+kAF
qu4kjTEe68r62pnj6Egm/LH+qkxrZ6zbSuqUxdzmnDiH6E4IcHHcVJINDuxkViHK6BhPj525agX/
OMYqJLkcLmRaavjXNsWwM1Hj2PWk3tXjGN6ocXxXgNkqXbwux4mxcfmIAn6f9NmjUA9fRYFhYSJL
r3ExtEurFKHwKhAs+xZNq1XBiKMXFDCqEOWr92cX7tAxLqNAeUuAYe1Y5CIo2VcFOjk8plSmw1Q0
F3YgQgoBOU0LxcstWtVahqWCpKUzT1MTeT5KpCyZb5HNoOhTXlUKiCWIASgvXvOLuE2Ym/AVcymK
IyI1t0+lvZXWUIEm6J4gzFdqN/j8bSaIqw59HAQ09YxO4iA0xo0/Q15hE/JKK/maK7j+4y26r3GY
8xIrQvMZBmj+IF5kcXFIRQ1PLaokGsvzLOe1q1vDjRhisxDoupd1kFxTVd6TE+VpOiBrL/TLRhDv
I5B/IoGSwxzBoZasYp231jPDsFdIWbiEjaZhh71kokiKVvTSygLB+Yuup7LTRTXDbcFcTzABjbJe
az7RwZq6RL1BWFNDEzqJdm5AWxUYZaHT2MLZJC5q0C9DUPQA3cojUUGwB4UWhnT8WI3BXS0qnSP0
ANatqpChTSh2jEo9BLnk4X8EwN3Gcbv2u8rTrRmWvQ9F1ZrICyfmr6lrg0/kvYlN7pwY50u7mWDH
olmFroRwG1ejhyYzvHwqtWun/FJm3IJYV4+z6anKCNdDU3HMHfJDjKajDXBEvM63JMFQwaOjTTSq
xlM9ki8eN1q7mOfueRynUxxk1VMiwSzkK8apgYrvILV1YLdCOLhoDE9p1beuXyDz0E3o82EkfWGa
3uywUZPtmKu5Saziax5HZ6xL0TCNX4RC2KcU5ScYAch3agEUtmldbC/p/YvuNMzWORzYJZoJee2k
p/MyEYubJqxhQCTjfWzFL1kki0s9Vp+UVNmS4OFatRi5c64WK8DIfimKwTvXLXb0IX5g9n0YffWY
ldxthSWcyVE0FgNZyAxcp22hkO8ajMIx7JvVKOpfsSWoQZ4zckH0/CGoIMer2A0NkRDDWYTS1jRi
j8QRl9pm7Np1nFwtc5O23lkdIIbAXNWzJF9ZxprebxgcpkxgsSgDi7OHJLtRGn2Pu5XLBt0wig9L
/M7U2cshznRzldgMheRTpAaPhSTcdob+YJqBtSgkbRODzy3qtp+WRiJCC5WH2xr3a1vrqkeJAOOj
0vSSmw9Byon4b4OfAJIMS4W4hEWdtjuSxZ4iAe0ZTojX/MC6s4OiIQdWHJ8aISwJ/Dble2aVMbdW
CFyVjZY7XY2GrSnP14Msv+BPfsvleh574c4KKzjzEMLtvq2XQzrtFcJVMBE5yZJwV07JvheA3MPA
uq06a0YiKIBQSbWLBBr1rIS8Y1CvWucegSLazUqrduC/q2a8kopC/TFIlBXaZXcotGWcjcdQhgWP
OpKU7vkhNuZbk7ps0EiyDtqAZzFrU2eY4AnjNLpN5upYmNKKAnVVq5o76/ITmqCTzurc5uYyy4YH
rSMXO4AYRNqnfiWzDli9oAG2esDDCLVZFmsOhM2vcv6NhVWkAGvGHT3lI3zzVRlHR7UZVpkJGm6V
TChTUguLykdMSCaZko/7YZTOcmmi3y+L996ob9GcNqg4goJFxoIZRwKNXz0jqGd6ZwiA80LFbLB7
LWsRcmD3moTJtpa5SCAOjIUUEMlMEG5CiNkwP5lRoF5AL2ma+xk54qBL7IziXRe0KLSn4qZu8JHI
TR3NsB/sRoFCoBrhzy7KAMtAQZl4yC2cJNoZkoeVoLLzTTz2ml4XnAEq1sqPGfnORnbs6vC+bVSk
jBAIOUKWaSWVPLU2Zbub5jtjkp+ybn6oBXNnGdpe71G3Vd0+toqt3MXHMPf3WW8e/d44RqP2VvvV
11oon4KpYWYXx5dgqPYwKZ/UaYbdOd1Y/e0oEkEgGvew9MDjwb4sEYRX6FxhhLTRlvugL29JUVnG
rflMKNcqa2lrCLlfR3K4jvXqBUz/i1HL2zDzd33kH0XZDNik1VMTYcxQBs+giE7S6ZeWEA0qMLsC
h54twx2U8lnNUB41eYSyhtwChBVaA2VW4AdTu8w1ZYVh7VmAOORzTdsOVxFjSI5Cm+wFpajdQRUv
Pbcg6HDWnnCF6lHDlLPXjPF7g7mYIwsaFjjNexTMRwWSON7cRcqUR9yNLbWXplRfQJOWc1V+VWU0
uaYM+VDz693EqPsaNNS4mqC/MSSIIRQka4MsKm9KgskhLoSGqB9OoobesmtRjrSB1Nl5MT6po/Q8
C9JTPnWWA5mJ/VjPN5JKjHdROJJmbK24fgLhQ90Xy5DRkB/AqUHp3LL7jQ1ba6zHW7Fu7+fGxOik
h7OeGNONlkyiV/uKxa44PweFETsjxB43LfPERWwNLyIAjBj94AbYZWfpjC87NSG1PhSux+5Ok3z0
VUj4AeKVTClRZWG5RzknQkYeUS4mqCs1KYPoBktM0WZWZuAGpuAmYfd5DS6sBic1km2lRg86JQYD
YM03+wOiptlNNXPck/XUrcME27ohbeNbaqWCtZHRL57nkLoqr2WqlunTqe8bHCbTDB6DkCOPjzK3
hqtMTLKIIYi6gpBzoHp/IgjROCS4XzBiamKVjld4bgwVBwhm+wAy7WLUQ3WhacFXWa/uW5X1JZ5g
cZrBEB+mVLG2Y969+vU0nuTIPKpd9DKoarLEIv0rHEkKWhS+EN/JisQc8z5Xy1OfT5Nn4No2l/Wh
hUDF2EVZMd2gkFHgtytqcl/Ad3DZhtR1SeFrj0XW3oUzE0QTpyDMnKs9MW/7QanuwLsQqKeRZq4F
PBj3yP1lO0dZvUowRIAGFR4UurhQRmRYCrW2Ezu00p2RTVQEjWyntD+MGYpdXCK9qM3B1QKm16mA
yUlsqL/CC7/B5B8w3/8G3j/D83+OvH+A6v8dgv+/B89jnn9Jgfy/B9gNks/UK1wHskB6ArbfPwbo
L2Un7Pi/n77Hv8B69RfQBBljVnrUf8H0yi8WEkoac1mSzW/Whv+C6cVfFMpNHVtAbPIV82pH+TtM
L4uMnUTMKvHPJEfrr8D0hvQn+IAI6HXNf1Yklc/82EKLjYxielLyraniRkGQVmqudV20xbS51rt2
VX6pqi/QwpAjrbMJE5LgSMMdN2sMbjXoWelLL1zQl6ct+kUcGGbrfphc/TyIa1Eip0a356pzfOGA
eZkRokOY3Ly7QNJjXjUNJ5XRY31Ocq9DtwaRwDpAuwzM1ZisIXW2vTd3WzGDxMWsYGmqcKrvyuSm
9J9lvCAIWA1EFy5pyd4adk5nenmw6aT7pjkU9evgu4ZYOKr8XDKHbePJjbQ7X3PU3sWRmn07oV2+
uoOxm8gwmx0otgsDxWIOepXGDnZRiyzG60s5MDdC9Ozv1Kb0lDF1mf0wTuTHRr4SjJtMWUJaL9S7
vsfka6l4Ujevs5u8WVEbkYJEjuwqOFTJGlGy68NV8fod3AqsDLtzka475sUMZ1FMBDehYNNq45ix
maNTMMMgXFwNzUoMdvFCGjvOtn5MURQr96XygJBS8zcI6htSMfLONhvCrFKYeUXhdZj/a5m4EBPJ
A1zn+JvtNKCah0HalYfKP7DJFQijsfBCdCDt02kblNshwwYWgy57HrdSszYzQNEtu6XZeuJoY/Fk
EbvV7xvcG9nvrUdRcq5ExsxTBuaSG8iwsFdeRe1NNe8NmMT8W2IujWgNrg+j9QanIMdYygIgxAjb
R0u8Mk0c0WIaW2IsIIuncLh01CXFqQtWjCXxpjEFa5GgNFvU0aJ+xgpPR+SymG+Q2Fn7CqnntGgv
7UOJPw+c+H2XbydtES4hbNdci9EudjgoiG+0wJ56/SLsATre7JBrpUw2fkMKWR+xh0Sx6ewaEZF/
Cl71R+1ovY7KQryU5GohRn0hPU3cFl/NbXsIru++VRBPjHnrqMOtgcguyG80X3ERYy+0Fmaktmiq
fWo5GHqMOiTeVQySMKNztoUNwVvts/LQGMvmzt8GbwNCWUbQ7+JX/QFFAw6EqL2Fe/6IViBsYEUs
oPLmvtNG3kSecOz4GOZ4Mn8kukxa5s9phpsJj4x9jRYwFg1BcOgxFvKd8VLJDgrWoWUPd4d2xfca
HjVrKdJhjzApl2XHPu9WtKcQXDJb2jJCuPcRrcDbSWHUMRqGwuCFt0I/ulcFZFYtpiBaaOad3t/R
69TdIYf8Wmi3UXoIyt04MTeXtxbyqxSElq1oYIheevI7hniksN3OyfPVo0tB05TtcQzEAqlClZSi
7MdDT0fG0UQr2DXHWqQJalA9oTADssg42IdW9kwEqsXgQRh2VWuv36rFuXIoIYfmSTaXorHEdyrR
3ArHuwELmYWEFYT+hg1HjjgGF74y7HHaQ6eRrKpp29SOj9TWSFDFNjcGnMtKfpjmk5Ke9ahcjSxb
ASoESYLB6GrFqc3OWXGE399Ve0M6R+fiIYK6a8/hBqOAXIfnLt5EdyiBNWkJXWuBpjXBEqA8NxYw
xUtgIDUt3tTyWVyrgmf2S1VfBQl8eloLppVrMwLjghNIQsK0e14Mjo+bo+kmKLtlN8M0YCGuBCfx
DM277DDlOnPkrfGYPRfDGk6W9qhM2BUe4ktbHq6qp3AvxHhp9E8KIP04mU6GR3lhrecRw5R1RWif
SJCpFW50uD0CDEtU7MwVXYILnCzAWvDRvK2Wwr5aDk/yyrzNjq3TJ04YLBtX8CYLk8OYh2SwbDnJ
MYKZVyq8QjN8Kfw9+JlXoOxvllL0BL9zPj4q+UEPb5Tx2EWvqX6XZoccLQzyJ7HAg+IprL7m4Rmm
mfQAW11uHYNFEXMFdCp5utOTNWrnVIREuoBA6COXBis1XIqhhTDf6fMOn5xwNbXrqnMxGQFoGQu3
909S/aU4DZRYifkiJAzKzv6jbp11kFFzcprpwQg3V1VWjPJcvNPStVbfj4zuSr+yhXCb+ROUlJDZ
xgXW9lB/mRIXdupCyUp3iJdGdeT0e6jOdOIL0z+lEFuGe4hkbfoSmyuU1iYsNQvn6BmKOUKc+VYR
mxW8KNYv1nHVkdrM7jNtaeKDpaBNnQL8BNIFrnDlOg4von+whI0RLGXD6covBIqrS/WcpLcjpXBR
4haw1rNllsLyKW1zuDSailtUir3OUYw6j0KYve6LGrMxn83Goz4VO29uLrOwxjHFyO9z+KoRG9ih
bN7Uet/QC4Y3sejy/FTlCiDTipd4VdXVZZhYD8O1Wi01XhkVZ4vVwGJ9sh7wo/GsyPd0Y14Q8GjD
yWLvfRuI79KEVVjuAtRB2duUPJc6f5A8iGaFBk1S020xDB3QvWFMFn0XoxMhHbRb/3ho8A2r/x3L
/7XSY/qiMhvTJBl2wceSpwunoEuw/tnKKPewa6OrnBZ7MNnAsv339im7N+C6sOmQc7jSmJJsIHBZ
j9oNEG2ve53umj36pp8clvZtlvn5uL6rQD+XYlrMgfl6UCA1ZZVaCsGSQE0pQpG5jC7TBFrjlTza
oL5LqoNeOlnzdROnX2oqEPnWJWpmwuUJEybQYOVaGikaogBceuIOsr3Xh69avzR5+As3r44Si521
0ugc23Q3KJCrnhr1LDTrWj6VX/BoARELexv5pH/uUH9xT9F6KTtYjXwMhZMMHf+E9xtiqAEahwcU
Vt3okd3z0i/JI2VPch+scCABwSFuAoPmGd1WiMcBGavY/y6KypZrLxocuK/RTfmFHFhYwF2+xHRQ
xQWFDQ0fwvCMRTPT5qDfDcY2e2getJVSOzEBrHeStpRPACgFkS5YdPnwoBYNnjO3UMBg/tWTNz1Q
7mDXNggutY8Z2HN6hOcdNvDFnNZckzhrAk3jWDl4DC+RSCSWreBChk1BvMEaEpm0VO9FeSMDFU5u
YW47eZ0PT941Y4VQrkUDkVK9R80iXkvLdZi5ComLUv9uEeiDHdZCtvaD9haxKiTxyxS9RtY721Vg
rGbLt9N9HPk2xY8xuFjuq8mO7Fh9OlSS02S2vO3xWVedQD7jVrYYgr2efcEAYUSCcG4NPA+Wwbzj
cRHy5RS4MyaTyg5UtGOvkcjJXR7ryI3Ns4anIfT61C7eq8CeElTytOGl3Xm99hS2HholIVjXdj44
Q++OiwMK1KbCDoGyf1fobj4xHHKD8QwbWehOQex0It4YDGJnR0fj53OxloKPSTqGnvtY2gz+fWWt
md5M1bINVqg90FKydujwEzVsshxNPvc11MztJFAWbaeSdd1lN1biDWI9RhNeAAtYX1CjoaJMhpdZ
3FLZX5FL30kkG1ljUN0mE1MWtJR4uiX9yQpP7ZWXt9baF7277fx1xtLH4NvgOX4eZycyPNqULnwo
rD3Hhj8+xyCrLn5YpODO5WrO14m8HaYlC22FNWxCVMKyrN0uWnW8s3zUGmQuy8JfGgUG12uZdd2C
sbyN1bPUgNTWhyF7mZRderWKkXhoOu6R0mvT7jQi7KuXypUh32Ppxc4OJIRxgh3Wb1jAodrAZETa
+O1TXx4s7UlWvwzTo1S/oWBNgeF11zJPevlcNevozazBnrfj1fXarSbUNY6m2lXlWVTLbeTSouF1
CtiNnWF0EyvvYwHwtIGBWp7RxuNkS4RppC8nWgJlddXWzXZabMcZ5cVrWeALbbLtnKR8gxhDTbb4
IJeKA1c6Ml0t9IK9MT9rhocXV5fbwewp+jZtbtrNPK1DyVWjZTDyFT7No9vKq1peGf5OGHFIOiVP
6O9j3aMMNjkwFiJpjRHnjF3VcFEYEuXKWZI3Q7cs4mWKuWM+XHhF02/mcB9MW7HdmMKxlL1Z2ZTy
mfICQLsrn8z2KVAfahyQhD3WZEPt1vVJJn1sbU0eTouaueqI9VWS+ybd0I1h5VMbLtaEcYpt6cGc
H0rKDNXVyT0OXit5f10mo1tJsMV6nVhrNdhSJJnzcobzKsPJdfzJVcbbSPM6BWKPtYS6DwCKikBq
kZJ4TceoZG8Ge3HC5eHUKDwStwlLrLjC7wZHq1J+8JWn9skq7kZrH/pHBji8mtW+mbE0Xfokgkzy
atK2GY+ovpoMzwrvS4t2cDWp23Ja9uYDATJRD5G0/6J27/JE3dofag67PiUYnlter2/I9pDkvZ6/
FMprim0mLPjIU1pPyW9zZR8Gx5hap9uhkahUZzbx7Fo1+nWJKIt1MSHb9dD998jVkP5JK22063kj
dY6SnbCSncGXqAPV9E6SPcN6UJV7jTI2dUu0JJONRzFyylpn1LyT+iM9D1TVH2/nfwwy/QjcKJ8o
KGqKmU0vsW1OyxhVkIq557X9QfI0Zzt0Qj6weOiE0np+aXyHFGPcdun9zMqF3PPjY1Gv7IYfbeGf
YkTCXs+0IeBYenNZ05DDDTDp2yG4X7c7A99iGlXicJ/7hIJ2I1nY26GpcMJX65JjOGnC2PUETO0F
j3H+VB9lYa0pxzbdJ6ErWe5wVNtFW3p4iDXTja7QcgKzM4yR12nrKMqvEN8HAu73vMZv2e9/OB8C
G5m6GIwBP3MN40ru9Kv+dhvUGMrTP8AqpktYAJ0mr0hAlUdsyjMmcWdBXICEPFA5dyUqFcarS+sy
DItSWY0FLHXqzEUj2NpFVNCWortdhKU3FatxevrxNfgWAPX5mGkQoWKKYOTM1D6Wd4llCMNc6fmW
xX09767G9rONdWdyEd3mQTj6e+2YXKSd5uEkvsNN6Yge3dYdwWU9c9QFepxjsmcK5cQHumEbexl3
8MQFHAu33SO9vMtvAMeyL7mrruINKvizso68/ADUbKfuj89G/hOqkIiDkwWXFoYaNN+PZ0MyiTAj
qUEodlQwSSUckNv5Xb2UXIRD9a69It2h5ZC/FpvxVcSK9Ms82u2ZekKZlqbvsIn7kj28/viwwCf/
7E7/7s64PgnfEWJQTMamFvEtM8FHBCqBz1BK105vwc0iE3jBP5oatFS3M23+ETiEbWp+AsCh7QfJ
gWWy5neyeoGLXP3W0j1KG13FrMQLVRdyALf1KHggArO5T9Rl3TGNtsO7orDvABRZHOtn4TjeQfOv
E9tHNkIIgkhBz+VeWI3T7OniQxNxDPkbXmXuKs1BpKEHa0RtqmkHh/R5vGNTA14RJsfXQNqhusBG
cUJMabhbe6++Ewp8iKl7VsMIM8c2rqoFF2VnoNqluMoiRzRXMu759JSYf9CW4T/0BTSKRKD0nfFZ
q3sl9q3FUU09WX7r5wt+cRRLEaHdthLhGYoyz5kvYutSuEXTrR7v2oxorSUO8OJ4OzPxB2W7mon9
ulb9Jfh+H4GiNcXX9jN3/gOC/z8A+f/tG/2fQ/lZyOgALZkEAl0H5//uvr/y/T/Q8E9oAtribyd8
DN/eG4h3vxP5eY8/vtNvWL9k/QKFHk2QLquMe1T6y98Qf8n8RSW0jqxA1iZDM3iofkf8eYmki6Ko
QC+Trjm8vyH+1i+qSQyRxfwKCpqG1OivIP7SR83Sr8fNSMGAIU8LCuj/8cFV06gUjKjqNpOxTbt1
UGL0siUfNsleSShFf6uLj8TBLdR0Pzc/4T0an1UB1y9NuSbIoG2HjfiZLorng4VHb9Bt9PEo+rdx
eMCZJYIOVosVrokPhbTy5f2cIESvLpl+q1THhtqlu1GrrbEVtHWh7IfpMpbHZNiJxkkbIJwtpWsg
60aojhrS92gTS9q6eyONDyFnUT1DuzIrfATo99ZUOxaWOeOpDo6Ffh9lu37aa8NNpz8Y/S4XDhuj
OiTN3ocClB61eTlGez/ZaRwWqEywZVLJkUmoZskry47WsO7Lm7S+merH7260P1EUfGv2P+xi19tL
grury/yPZN2Pl6nVsWeohpaKGqITrehM/c/UGlWpg/PjcEMtITzOiT3sw9oVDKgjVDwetDR4CdNg
Zzho4TlPlMToBP0Gh1ItXZWQmkxER86Y2xKEJ5AqhNMFMW8/qRu+MZj/cPTfPWbczd/vDlENkCOX
dbuBO53MNpVCWjtYIoKw8Ndy4G6DKoLpmaN/pSSi31Pf5Qt+eLglnPESw5Kvwjzipvsagwg3C1py
dhWafn6ZIq+jCOWe6e06dHgFrRP+ioJtvcoEN6BwH/BeX9RwqB7M/lrVAuNjdgyQR+ryVYHrAUkB
T8JuoULhV0N9UQlePTiwGPk1oN5otPmFCIt8AnvPRLZO864Cbq5cQkj+H3Nntty4lW3bX7k/gAr0
zSvRsKdIier4gpAoCX3f4+vPgKPODaftsqPivtwoV1U6lSmRILD32mvNOSYX0UB6xYvQvarlwE8h
ZydvTbEZ8F/5tniDDpUJ9t/fEtpfPbkmaweOHx2fmPaHwgZmp2AgDGp2mX8mAilNDgGgKeE4za6Z
bmgdkg6S+4C3Vjq90mHNL5ZrRQbWc8MIBI+Yv/RS8ePnvl1q+zzZSdk6mTyxdoY3Tu6Njz9tL1mv
/nTm6zpma32vPdfBkzoga3uTjYvUbyPfEdOjYRx648BJItLW4XeHXjHf/f37RajOXfLHu8iUsCqh
vKWQ+2PtU/e5EUpg79CnOhj5QpI8Qk529G52hbrW5Q1qUNR0LXtuZNPlGapVVdhGtS6WJv3GKt1U
cGjnc8oGxK/ZjDtw4xjFruldcOnAZHDqYdaVr3B02P1HupmFw0qU0YlEs/bVQdMhUAIoVEA/ddWR
ZIV+p9/ya99waboi0RseYaBJHA3PaGtBIhfHdI9nnQKiPmuo0Oi5rqhBa4Qp7Qr6gKd06/69KwFt
O11le+ilCEiZwmUYyJ2fwg1+5wf570yAuAVrPlhMxKvwp6+ZVzIR4OXWHz0izpV+0N8UCtYXGTR3
ZKPZZPa3GrxoaxA9MjncynSbQ0c44TV0GeW9Z2temrXuDuFTwkEIHaUK9HQ1fhntirfje0R56QeL
AuoEia15FrfF23Du6g2BoODf82JPvyv8KBF6BXYyoPqg5kddQLkpTbCBne7pmY5Ql9h4XFLoad8z
zbHykMDuTuEJL72TgFkj8b863GraM65ZOPS3yFUwOCOVRKmix4BmgO+cbhtEqlXab2ggEYzQvHaA
0OJNxm1uuFDYsYnmgmdBIJg3jeBiusqZCn0Nl712FTl08Q4hg4Bx+rZeOzoN8Wp2GBdnDvqJRCD9
wl44IbjLQZ4MdsU0qrADZmaokw17mI4gNRR+OJmnqpMPF4QVSrscgDIALyrszy2vHc1i/QMyVQg9
isBUYzTDgkV8jMfRnMvCW2UoTnfFoKtJgASO3We6Nn//qPzmSfjTk4KWQJPw9Ul/ipwDq1HWAT6M
nc84B+nYhGvb0RIoSBspu5CyWeZvjd5QnXsVo7hkaUTl1LowQ7KV9oicSAS12njUoCpDwgSD61qc
Do267WQ3kG2UpmVpZ/ea5fdROpK0tek8me//7jf0A1Yc7BNun4+cjq1vFz2c841GOMo/xRj+xbaI
OgPZg6Isngbzj8nTlHQxksmp3ZXIE2dC0EB9u0xJEI130wNtXsC1crrsM9o+vhc6h/11LrvqALAN
oarLxwTOQFHR0TPcfOiCdR4e0XCLyqEOvEm2ySjXGQ9z85PaPf3Dvmj8eUVbXr6m6QS/qiZgl1/3
RejMWqC0UrtLNZczUFG4LNLckByc2M3ojcCtxUzLOmAZ67py0oSTkMcf8OHZboh3pslkMKv94Z3i
m+5bO/nmKQeLn77rTJUhYKO3AGfJ7AQfU20PsQvBjeUg+q4e+c6UEgL0l1csCFyWoLOVhSPDKsph
ze74IDUvnJ3Q2PuSU5vOYG3gKTBEsFBb0O6BTUaqAHPkPOVeWvoqZnBoOYSF3t/f0Ush/oe1nyul
y8QnLs4lDKu/XqkGP3UmCVwpRd9IFbavrS7t4AbQIaPXxgws6h9p97e1m3ARu313hIIMXahozgJf
p5Gy8MRoSdF7sA1bM5jiOcGAO9OuaQ7B7rgmV2I6mnGdo2d1m/icDfRaNtLkEHUMTSE1OIa5HO5U
c2lxse+HCFGZR5RbKXE6BfQuV8IuZJgUAOhd8t9kF6Z1bKKhdqUBnqydSUjFyEWkS+vNlRdom2zw
ENFmyiYMNmxif3/VpL+o7rlslsH5gdx54hr/cNmWyymRfNjujH5Pn7DT3ipxI3M4Tp6UequMrxpo
W9Qybeq1AiXzscRygUewPNXWWuftfmiAZ3NH1TwKMCq2bhk9nwaq8XDX60eLzfU7GPltVytd+LQR
i3G9FocNIm/oqirRgtV67rwptxdTW+DEnSfBX4WwSSwXS+Jgs+EkMdoTtBfgw5Zqi60Ht3t1i75j
FiWegoDMH1Tr/DmnlOyYzoGVvA7+R+k/peExE478K5F5C3lksEvzAbUto4KFtqAo75F8ZpYx6bs4
2FnR2ug2c8c4etsWJFZBSH9d7A2lx8o8+NuyP3RQk/Q1g2IZ/Z7kVSVeBrcKPSF2VFyBMTvMP/iJ
/pwmLhJpa+gKriyJQ6Lyh1Ku78QRC3bRMGNYUdaUAUr5rUwR84HQE0Ipzb8i9XwKYWvbzMQ72dMT
2kVK5r+/Yf7cxlleiKnIZHpy9uTE8etjlvYBwWOS0eww/EAqyqGeTK6pelSNtWkbDM97VyRnLPIY
7ljhb0VABCrRrpnLV6C0Vu1JwL5S7oLwfREHF14vLf/8w+sk3v1PC4LJgZGVYDk3argNf32lpCKo
qZz11Q6i1GoWEwp9mf74gxU+WfJJX+D1ET6JlDuHryE0Gxo0PmjXiS/hAW7WE/wJBAQ6TaBEDtwk
rB3iEDrgMN23ob0QckV0ZIEnK96oVeB1QeY0UeDNvKsCdqaII4LOTEgMSYKEpZge50QAygPYVrCu
vQhqmoGRCt+mR38s9GC7VeApvbazqE1i3dguiM5qUO9KEr630rkdJaIQ/TVgJVcom0d10HZAthGg
ajtg8XbQRxu5a1FKyU6DPylk0FtpGFfyZr2IA2owXoWQOnNpbqsiYL1SdnGxpDGkG5Ub3UzFJxjo
OzNSjq28fDTWybCSh4IEXkGhy4Y2CKipPchHKUcCRSRB0gxeHHwOTG5Jv0kxCoq38mpQxmYahwuS
zmTgJIO0DvVynZvAMSV0D0Vz7bTGVZgO1bjCUlFxBHwSArMU60HwhSP2UWgdTKjmahsgdZtiClUz
36I1b/GKZogvfJLtZAejlyfqI54p+NCiO/fIWctvMhxslbM+IjcL68VGNWjj0YQ25e8839XM3lIa
kPKlxiEG5EUlxgHfmgPDwkYHby8hcfGrZBz7cpfW+7L7ULqXVvyUGPl4mXDqiPMIfMRH43osSC06
JpR4Zr9F6Zb35yj6RnS/CqKrhl2hXUvU63UwrfK1L30UcLKSAhbUSUNrX9jgHPPypmacVsNLDWEJ
CQeTmE02PmvaS8Lkz3joMq9rLjIyrSk8YRhrmASnz6N4TAjZU6qbGr6OyotSbZfQmHmlopHTmBdk
/VkOdKBR2oouMR8eId9tsA3xy8hS5SJ63wtINysx2KpG4Mw0ZAP6ryPFcriED6FTH0p5T7sKtA/3
qoCHa0w2c7LwMjdDWLkVXtQy2XWJv2cMDLvT3xbs/FH1TtjJqrMeOvlFHTXHmlAnsVSZhKsOQJlV
2sybrBJ3dFaE8nESQNHcJfEhNU9t+F63e060tty7arBLs7egmhG2BW6bTa6coAonrnMpRkbBCYoJ
EcxXTgWZhTVtYqb/16B4bonGvuBOg0jz2q0jxEnVszQdkeqRsr6SWHrqZ0aS1XPfv1jFuSqIavqu
+DgE9ocuELnz77JAWgNwYQPufcucthQoYd4sfz8XmxBEJeNuXz002qEzv3qZZCoyEB65I4yzDBjJ
elOCJ0SZUwBc5kOIn4rgXoDrNR7N8lpFe1BSsGYadIMHPaIYoKsrBe/zOK/kbhfz4zBFeqBJVzqL
zAK55Tg1UGOqPRGsUMDgStr0uWKRSJVDJ/CRWSPLLhNpFLnGsAhUtlZwisbHkRNOnRxE8QNX/CqF
G+nJ1sl66NUEsfmS1sGon6d3eBZAwfK3R+wC8T5jeyUvC5n4QB+JrJDqSjIX9oHXrNmXy+kKxa9y
yapTxoFSzX9q6mgB+B6Gp1GhWV+8hOJzGr23+XFOr3J0F2L2CE5bKiyfF5JD4/TH0h1J9YB8R4K/
Sgjnyyi9KoWanAOWMm1GcuLF8pv2f89gftz2xPkU7+FJ9o8AEenMUwJEQJ3Dm1SnoLFvov8l9F9S
5HEC7+Q9yonYP7F226PIPq8QDgliA14j485D4sJbaqFqFuV3dhK7gxxdtNCtWWQLcYdRmFPbWpsP
EXqtYoPfRMY5GzE8IE4PpRzeg8bVm8d4fB3lw+zVFRmXGJx8hGuoFYcM90DQMyK3yN38FLmq4FuF
gIOg+RJbD6V176eXuRtXGd+24h7PwFEFgeKmDPrQjun94Bj0ACzjJja3iJOwGLw2Bgl1xkON7g3Q
arf0uD788jxyxk7Gz4S9a3gP8XYiUMEDB/av6O8VA5OesxZ+YIoDzVZH3cnrjSVRxqx6XHTLW6op
jM8q+uerTi5Uk6revPQQCX5jS7FEO0SporEIKVdWM+qdSrzERCzVYFe9dCl0LzhzsNc+TLQL5iBz
Nea/8XhlZKcP2F8zTn7mdyxc4u7CcSTAHYXP0oJqCT0yaeyYUL/IFRcoZn4c0ntpQPkd3jL0CJr6
U4Fbbe6Q4DCydLbachGH9whFkADBV2YgTm+r/NQr0PEE9InYmiyuHTet5MVoYkuYn2XzXcCUS7GY
GUsb+fpbSgIOFoD6/IMZcLk8LcccL/ffkvY1Ng4AnZEXPjHd18zjQEw6tYKgbwaGtd2uEW+j9gPK
blWGp6g+1eGnruw69aiDb5qHrZCelZG0N68ovmcqMWnYEQXXG4Urh3SIemZV6Lmj0avFXaUeAp51
bm9LOYotwqekclQMhUqdOwaVc6F8ZChrY1car9CzYsqF0U1/JGW/sJeq5/y5GM5ZAd3p0jP9H6SV
IkIOXkfagfeRiD4CP6SS2aUWXRC87KikJtKF6WgVr/Waw75HdQ2EGwA9U3jrDA0qODRvg7VOrIUX
SVyetMrVRRu7Gj6xZKLri0EkXsEBZDgFy4DqA6TYEqfmJeVGKA+I/2zki7RNKiLdIoDyY3KnYuOo
eVTK46x/xuQxiQiR4bkW8SXirRjlM5MwPhWz3scRKyZHJXqnPsd1/1xVoV3LfJwKbs6CIR32mug3
uxmZNhlXDGr1RaOFL1jNetn2ulY5ZKpy6HXp1a/TTWqs0+W6UOtjD34c8GX6heQBmd7UzDCAxl+i
FgiaFmyXCkxcDmXmIx51FzDGVsqsa90Lm6bTaI0ruwZJTOiDxwuyzbIxSpi7jcnHWsiEMGnXQag6
bfdN1s6+YKBdTjSm2NeK7A79BzMWCFHgwui9xHM9q6ha6NNz81oHU8VwXLpRcgoqzQ4youUI/BvN
Bm5ZhB/KWulM86sc8KP4kcDhNRA8t8YP6Fq2iU2AZqE0Cd0w6bMchDpwM3TGFTrj7wHmvbUXpNjD
2UGwlgRsn4Y//ctwfuJPstJ7lfA0SudQPoXYD6OJLnj8VSwivV0aPPb+sEaUPMGzNSmmMRrbCr2p
puDex9YVygcph/0X+92Kv+bHX5X2GqKyTvcKfPOSz8QfwdQpYNT4McPbwnqcabbSHqTVOnTHsD1h
7O3RZKkUiG2gbCwBvVjBALhgd1KY29bqZvlakv+YmXJcvKKKCISeeb0amE/Mg4l68PxytiXOj7o0
274/eKn80EpfY9E7o4bEoJp2qBSc2jiX6cs8fDLz6DUVHeCpSS6kXuCQCNRPEw6V9OnDU2CObCEu
C0WdUfNnJ5FvNfWMoSeU+TSy6mxdSQJdfqIlU7ZK2jB0VxufmG/C1BD7yIhpa5S6fMaqGNlpzwOM
P0CtoH232aEb9DXBUDspIGZQpHCIhrXvn0fVWsnTNkhYchx5OLf62eRKgcUFCP6QzaSZ80gkvJGy
lvb6XB7SCCWZaEu56JlB/KlZONRw5afjvB0UnShGmkAcoEP1W2j1V3BYgHmpBMgQoJE1BReVgz72
WLJ3xCdD+QE9t9PQmYWFuVUmYi8ac3mzGHn2fgLtJuh1xzLDl+Utzq3xoAkWfpIC2/JM19Ngs8+0
90lrL6iSCIPgnjmmxpkAEgGJWPyEJlV6E6ZTXGEgipZEFeqPmOBbYOghHmlvBjcofofKYNcjU3/a
rMZ41q0z/4sLyS7YF0Sy73LpOxqeJWEHHDSNnqVmh2RJkL676WYYjyg6fYQ88WvWPSdt6aS09oiS
KzhI9wrg60dJ+JLM7xFAOli98VSWz4J4aIdXMduDa174DMupEamMD+qh6jYmJ0dNG52YhRqGkiP6
qCGRbi82ySCScbkeMm03sJx17Qkm/QKQtQkcQB75mqhbfMvhMmviTXIU9GcRBanomNZrY74XmGia
9rut6SWE8ZKFBDyDxZNvoJqvaJUgIuccxLAoV1bjqgVdy1Z2i5FG8gKaRuBdmB1bBprfiSlfhhwY
T0lNgZxXsisDvvCHhzKkWc5sYVTvScVCwZ4qQZAtUGo29aHAWiHlh7SkJGkonh8C6mYBI4OOT2fR
plvYPKeHOGM3lV+qBuK1gagBh40vQTeUvTipdwW8hCzF5ZGAgm4AHTfhgRxM7i+XW2ypNHXeOAxG
qof00OZIq4GgB1NHd4xELI2TNIpaoWsWfPeK1AgXPqdrEuueEqLckrMoYl+sxOFcZRKIDQ6k9U6L
aUeK3bYOlHUuUhMztcywzixvkDzJbWtaOB4RogmtU4svPp1d1F6l/zWm46YLHxggxNoLBx58G8Uq
VB6XqzIq0SrBxWkm35OCQQYc10gsy6YDpubOYBV3adT1vFmVKlMjAeu3g2kOR9jYTJwwTEr7jqFE
9U2abHWccCnvMwntW+/77ZNJ7NuqHNvya/JfUBWQ05n7wjaCZZx+F/rAcq6SUGV2lgi/X+gORHsE
hzppfTdtEfcZEY4zQmaotTACJ/xJOUYiQglJ7JJvHSQCodXuwTBfWxT+iwe8PMvmD8nAqxKuZ3ga
jY2srJnNYMEelaNBypuEV8zonipcQpJBc43qW6KTZH3rwtavNsl4Sgh5GOZ7Hn2pLRu/SG1vYDT+
mo3TgmpupiepfJXlFyNayttVknp68GXKJ9N4qeID47RZqwl32JEPkLADmuwNAuBu3fC08S1kOpub
HwoJZkwgDTDzdPXaRzV5MOO3wn9S9b05byYC8pr53uIIxi4sMFAjYA2Jj4hsqGbI8Gg1NwyCbfWT
1BimWnAj5k9GfI0u3bvwlEL379NNrD1VHBwlH3Qy9buGeGB8rniGJUGm5ER/OmCCGr8lsmHiljE5
qnntFIh4BYmsPykZdOzhuTbIOJ0qGLqQw5vvsY3oYTKDs06F8lK3wEXu/ELDnbgQarPPAqxNt8Wl
zGNxiNR7Me9grwqnMvLSiuwxcg2luyE+aGzxeY8MWiY6nDb6Wyh8zWIJZflIlAUSdZWfQdwGKHDy
1hiSs1JbRxW79RLFkTVPMjdCRJIZF9jpacY3+bNMDyiWWaKHDwthvVw9aS315bwFKkNxCxE9Rq9H
PFTeORJdF0M+Ji0eoM2oXxbDdaVsDOGuLafDeNgQlrcXSBRuwo9U3GY45QQZtRTKJybBdbxSSk6d
52j6pomgF1Q1byajia6usJnBofY/jf6TQmwCfRA8C/4pSCw3Iblq6hByPFcBbHYiUxWl9lr1zVBI
OacVX83nqnkIubfgjNoZysyhjRejU21wtjMuPCH2knNCyufEhypIhGduksIbSg8LohbRHsamGhc7
YXyI5eNg8ngIBO+dG/U1VR9MHvhOv7cVS7H4oyTXGZ+TbywohT2LNg/rb/+mJg2jx5tmPEkjxxXU
c5Hd1c5o7kvjTe6SB4CZlLJviDHleC2+AHWHJUTTaBgdOTn75UdWogRG7R1Nax9bHR++tm7r5q0r
DDeIgOXWMC26YVfp5oYHsZSUtRqCZObuX4p8Pkg1XDYWZF8EpS2MkEPevYQyTUxKubo+KOMNTA2z
YMV7TThgzfVLSO9cuA0K1wAWQ83+ad5Ly67hEQjMxi0fcyv9XIj8tCqlLjsg8nwWwsXg+JMxaZVh
3TNH9pOzmX/4RByWHbtpIzrZTBu6Z0xBy5xRdQFgktCutgOAjhg/PcXJNku9WP5ggtJr3kSLYqDZ
YAIN7+M3IdkUNDpiXBAxAutsV1ff44doMnYpKKuYSmVwo8jQqWJO2b55yMvRpZ/hak22tbSnrKnd
MFS8DItXgTGo992BJgYp4RQESwoIU31tdoxxN0YByavGpp4bUmPh1rCBm2kJywl1PflDkB4icX4e
m/c5VWgfcvKknVtyqMdg5xb+cCRYid+fUc8LUH3WInpWQVzHLBoDSvPsSiKUrtCUMB56RbNHNfEs
BCPt4EAVwvZw7K03KYQ38j2OjZ0whcNb0kNAsnwWZ9HJQ9JKJcIQx0to/fgRjmSa/bQnmUrG0D1w
vbFN4aBjuDVBq3HI+hrIymnYEZjXxIe+3tKObPtr4Dd7QO3ccf26gr2eS96kEipT+3ZP9ilBD0zQ
WeZvYnbI9PvMv+vmS56fKuVnKq+pzPiFgmL0LbentkSLwHFd8nmiqq/J+pRgZQc4NWlHaphja+ld
qbkGiJjZIVoy/MSCJ5MAdu48Xb6DUpLU9yY6yOq9ZPUdICPXJ5OTgoC5mcQlrzXf5HpEGEoiyafB
dLFURpJQxWe5vhTAFKCl8ANZcUNgGNxFGKw7/xN/akKUqGj8xMCVRFpWtKZ5MawmDQpirb81VoOp
JnEiepOTeY8qXiFkKr5SLPljc+qEpCuL/FaKMLniGQ/onEjE/WJCAtszE7iV0lHGlb+Wu7eckkkj
xVUeCKvEWCxB1ApBX+A+NXSm9jwQMQcys7sV2kmLN2F4RYIRAC4SE2A5J4h6Y3U3cNfJeM9JYrrE
xaaqLiJdOKG+AekXrdtIqCRPcA+8mdM1kZurpiPjgA0JV65U4iGGLjXWnsT2PxkvknUWqZA1BAXS
dGvSG9GJck1iHCZGr++exuwySBiJQg79F6G+onb3MQ37T7PwpEZfGlWZYEccHhIv0+5KdGFsL5in
3HqK6tuyoqQV0bz6pplCJzHubYxaosHDTAmIrY+3isd/5PIa7dUvD1PhkqsiWbckwC35AuKAnYUr
C5HfSG+K8B6xlzKQIbpu+YuVcmLdyuKvSA/Q07Ks8yX4+qu0uGYTf76hADlMyW5uuUh08StE+jRm
k2vCcI8NsKxRL+8K/wUbcU4OVncZykMUXOMOCwjqd+lEp5om7inxYRph2ckOFhvD3F5Ftbdb6cNS
PjAq8XziGlI9C/NTDY6j4jj00HVAQN776D3Ga8+xSko+atzM1vSI8Sks2WIYrKTjB52i7BByE7Sr
skNmhJCmISgssOXmkuuyPcLxV9rmFoMbTLMrJDDUY/7GwNlmInaDTD+1BxICbET5HklmSJNeNOAl
Q9cg6rFISc3XuV7TCpGw890mWuXY8GIITmJ8MQJyNUryTiJG/58pDtiaHWXqH80GCQ6VlTjku7kh
jmbgeZ7f4udGv0TVl1Ug9QJ014XXiQCIRKYEKHU7a2k5DGh1CMYVLFZB4nKGdM2pvWGBaqKzGryI
nERUGZMtkz0L7XUsylyBcwU0ZgKI6jNKI3ycpGCdIpLuOYyExKw94ju3A/IPKVT2ZGARglC4EZkM
Y52dCHmnlkEvw+rIQQe5FlNXTjWGzgCI8YxZE3xrpg8E5dk61Uqck0SKcaSL4pWPgCk78o2qlAgJ
dCYEhv97ce5Jxat83kUnED8qIe9mOx+fYqLnBhpJlHAy5+CC1FnhweCdV7zUkEauGD7OSAkCtgBN
3Haa27FQWyw6hniVmP5kaL0kGX7RvaaVaaCOqkDKj3jqsvlFEARn0hD6JUuqx6rF05cgHRM0XAGc
xUvauEsWWXER6QAPKLcjNIPC0stMxIMxXZafqnD4XM5F5aoJiJxIfjRoAmqOBLMnqwK0X3mGh7ay
qpfKoD9gseeY2wKWBBkSIke60VhZiMCFo4jWXTSxWi7OhnpnzdcokdeC8GPS4JxMnqjGEXTEIUxs
l92obRnjscnThWknhKKLd0fBRcesl0WlYoVX0E/kOQUxYFVKPfyiLZQIUFoqHQaSqlZavEPJECzg
/Oar5QWHpSuWGjubJ+kXnUJyBsKQzrcaudxSJdRWYIsaFXJySdmOW7x2pS+5GW30jl6fhFQr4FDK
ThposSeQ1ZsxvBjmU03HJaA6Sy2ACosGc8WejF2PdlsVfo1YIAvOKFmSOlDrgQGw87AW5cwEYPDZ
UYZ9nplayYx3ZigolHbJW6FPp2Wvc/FiRuYKs93ALcx+oRSvQ3zTOX36AO6WT7CnnpK1u1ScLN6E
5Z85IyX5YRLWxbApafEoHH7N2lVuRbhbUnANSk/f2upMbeIby15gbgndS7X3GTlgfKiUu0B7IWWP
ybGymdK9jC7LlmS1nr7kNIlPPZ95wOtR64ssvZj+Vg449pQ3oz1FxaGKDn38CkFiWdCaWw3Ia8vK
xD7E+lcFO9zwrJJte2IVLbWDHKL7oEDit6Jrq+9n8yRb68K4ye24qrubpJ9a/OAlw0mQDsqO1czk
KyEEjMUSlz6ZPrgNCCnxcJHQewA0y/RHSiZuIg/zV4ibRFhuFPwn6+Q9J+ZBYRtQSXdIPmU8Pq1D
oApCPByV0tpAnlxbKbq7EkYWqdCG4enciROfUjzUtkDTwpR+ItZFLVWRcXIHUF0s16fu7prFDIEL
0yS30eLwuAzyRaxF1osVXdl1+XSWj40Cx+fSxzRqqg2H1iE4ZKPHtScWmVbNnfxWMoJOfXEwjJcE
gJ653Gf3pVyaqSUT7s5Bf0EjnrQuVbcuc6y8+Cbj9fQ1MrYLMLd8lxWifrX3tsGxTBCQRAYe6ykn
MxACLZuLb0ED/MzaN7V0LDaLjM6BUDEXoBBsfC7lV2QUbzRU97BdWc8nTO/xu5hRECHdKrJDMz/h
MSSgJ7aeKDWX06lv3nWaRRW0g4glsaRHpHHWOvr+Q4O1r/lU9ew4w45MAYQBKoCPpWivU/QuGW+L
kzSe51Wd7dL+I2B4A/KTvZLnikWhoE0St4nrt6pX1SjgusRpFzOvvOFMQUgdixzeKeFSMUxhMGrq
j4oJa6ugKtL03RLME8AOhKkgc2PTX/fygfoGGVAuy47MdFkgC0oI9C0fqzPVijOYqK7oKdFGbRXZ
GVCPWQQ/zoyiBCYVxg2C2qpUVfAw0OyoBpNEYyOlvzyQBBL6LwU749SOu6WCrbVbFcK0HB818iQr
Ck/T3Jiz4vBIz2W6yQ3RTuFitQyYalnfRtdJlQ407OmvivtWAGOiza9C4GO1RFFBkIo+P/Wm6KSW
Bo9EdWpcyHmaAZ2wNjPCQJmem6Qq2yYW3HSq8ClJB5PYj/qUhhgadYKXSarN+XTnQEJRkDjFcqji
GDyrSJZVpGGhU/EwKFiLl3eV58hh2R4lCm083p1Yustb0ULJW77jwKxel0u36sV9hoxi7sBQK04d
gwSK5X07xZ8lM5/CxJDL8TVJSflkfAsIUOYkKCyDgzCkGEnSDU2FYzxQey1OYD5+JUk4282OWjab
0LTIYiNNymC6r8xO+9PzBAZUYISb8Ppe1VEl3+yDzmE3yBxWP3Qy3gkL8IRZcSX+VsDdTEQc9fKb
SGewjJEk6/ceSaMmsY4AcSyCr5jWTtzudUE9hmhCD0QKuoQHX+AXIzRCehBLAJ4OWjK/Lm9Wog1i
DTQNs1UXE6vEnWUsXSP+1iyw5mXkUKM/U5HtZhx9tKZ3FCneKWggJP4rYOVqOMorBnxeb7nISQqL
kvPGBE1AQ5PbTdpG42mIiarsmMhY5gxF8ZBbApvyTitOk07zhdNzAc4gokGvUUD4PvI91C80CZNU
2FpMzXuYNlVDiO3PID4V0cFvETCwa9IKJedOuQTsxoVI80Y5qhPTaE/Vj5F+HKqHpMW1zfqnB6lr
gTECbkj7uaOYqyWh3ARalZy7SselJgzSW1YXtNYD4c2qzMs89AzXxuzLBHhK+FPXHlSVDF4lwiJn
SK4pC/6hrn2N535ZHAfzkyhrdA1qQ1QLWfeGg21hbPoNcFTX96FvxF3+XjGBFgeN95q+/Cbc+q9c
Zv8v/rFfjGj//6Hkfkl6+b0/7N9BL6iUcX/956AX56P/KP7P43fAovYf//r/IuT0f+miaokqpDpT
JNvk/9rKSILBVYYcWqaeEyUND+m/bWXmv1DMSaZlwPHF7KWrOM7+bSvT/qXoGjhVvp9kYQcTtf/G
VmYuisVfFOiQTRn3grhU8QmDZP9Vnif1FjIjP8QlP1KRzyZuzQAphCFLd5MujT13cHdm2efwXUOw
9aV3s5B/ptz/iMXQm+pRe5YtDD5Bi1a+yfpv+mSKPWjx9BPVKcZhBQeYiDwp5lgZUCvccjV+g6Rw
MWBbUvcig877kXFxG/qOFFX0UQJMANYgExhWcYYgdTdxK4PSdx5TGcgJKlOe+hOMPoZ+jb6eS/Ic
xdFJlSV6kjQuClAhxTKgqoMbSe2H2QMDLQVoFHBWV0WuLYgvQ+wgrUy48f0k2XM8eCoE9BF+1FTb
2mIzjdC4bQglY8JVhLdMZ2auITL0smUWUkMR3etB5dvylDWuSPQTjJ5OYI8ovrM4ug4qAFgFIu5O
FUn58kdU/a1ep1eDRNn1FPbmDuRx7Kk0bxkBlW9JrR7rMjn/7rb8Cz/an132y+drSgbCyyVBaMEj
/t7R1fRGqQUxFUrk03zS9eAxo5NUlPkSA18CxunRQgeFUBNYDTpFDNF2FSH9LkmpqkNuyo7WWuXX
nBQviSI/6ZmFCnFEAy80lnH8hxe7WCx/uRtlNNCaqC4QRY3n4Tcr1e/cyUEJ2DvW2mC/vwmrN22l
rbLVl+GY9mBrq+PRuUUrr1od3/Z75+jxn4ft1tt6R8c5Hq8PjzipVtvH1X29/l4/fm+/+9V36x7O
6+12td5et6vt98Fc2e46Xbmn3c513efNhv973z3Zm936tLP5Po6z39j8Gdfe2Zv90fG8N+ey/DHb
dt4cZ+O8bZgo/oOc96/eNgRLUp9MQzJxmf76IYVxQciiz9vWkZ3yMb6o7Vj89z/D5Pkm90VTCDL5
bSH43aUFUZS2bc/PoPClVKFVCbnw7z8/nQXrdx8faQu6boqsdJah8Atd/YMqWRcW31eZKDszUfKH
qZuSbeVrR5Pfo+tb7c10QGKjwnAYYI1kBxVpp98Et26JcI909FOzhYZF98XHKtZ/zNzf63nNM1K6
isRRPmrsXCFpdchVZEDWHtL41e+So2UOd76vm0rI4iExbamvr4VvXZmxggbp/oe4M1uOHMfS9KvM
C7CMC0iCt/LdXbsUIYVuaFoiuO8Et6efj1FWU5JLLe8ua7PJu8wISzhBEDg4/6ZDZvA08gqriSqu
N67LID6PcNDy6ANZjr6pSW+nMOP6OUZImrC0Rl6FR0/d0wVRQ7rVVRMsqjHdkl41LlrduRdY4I0d
mqmA2jYYo9uihTZXpD3mci23gbi6n7wo2kR69QfohD6qPu6HjA7e95P+d4f+9w7+edLNj4unwLy4
m/CD23uEo0IBSp5iB4oQHctbX9YmLH5Kdj/OdPYx+HZ+/rOQJfwdDW6iXmX0IkPtQtlBtZXdhA5T
7zG2tN1LoF1BI2JUZ3423Y5NsLMj9QNtDDeSOU48i39xE4mW9aSfx+aEYMVFvjM2BnlWyY9BVgta
Sj7mlng0pY66pG+N3XBO3elhXue2UsJKLrZdM13ITH/thfaSFvLBEVzcRyM8q5x+L3W1rTyD3caM
XqzcvUsaQTwxgahevc+sOMQYkxvR9zOKGuOj3udfc4q1KjuR4emzqvv9rqlyKTlxdGsfpLV3Bmvp
eQzQofgRdFSRYMWjMGbMoxqPx/wxDVsY4XG39V0ss0S7zjJuX7jaY+/jG69mBnUptOjTGxbWBT0t
PSVccLEIQFZHK0CGyEMu43xR4CgN1qRdxx35gpCp4zvpDvnSEWjwMnh1fZ8JSFIRky64tFYC4p5V
UrbTFF82vVHg5oKfV12xaiMimGiLg6Nt0woyc+/flrYkLVW5sDDxV6ebhw0nBrf9eeZH0bXtavm2
icti3VQxV4yWboDRQPct7Y49H/lpbclbp0v/CDW+5Z3Vn4VGjChrCKcb4coImkED44GGuk3QKszS
oV0iWB8XTcydvrCGbKnn3YGD9GfkUtGqMQaebaabihC0hRNlKNEgwmSGu0/jpqDbZbXQXXErC734
tm5mJNN3r4wObCcnkXUp6mJYDVNl7Iw+7XdFFO+w9N+AG6hVW0/hOjPpDlQ4P2MeFj8mfTO8yIlb
YafFSKrKcY4whrVbWnVwGOP2TaVYp1mCpoQeg1U7qnk1Kv++dJO3gvvxLkTBtmr9emGU7ZMyxgYG
XNhB9CYeYWFU4tLjPuxoEJOGSrsaM+dclOP52PUoGmmz9Crb8n6u3bjpzobcg+aUIWXO8nFj97DZ
CQH9IQf6DCR+cvnU6ZrVfSsWWWbMLA3zsTNhmDcjRHMcIPuWtvh4GVkdTor0HunMDb/JesW8w0SB
KePhOh/o3GTOFXhatdYkd7Iw8qieiI846zygFsKIkQ+3RbfwC7RnnoOCwIFKN6PuB0MAM8o5iLyR
pOnKaRwWhKPBw6k9cLoQEKgIy98tlHA4YREMaSt34A8N0E/TizzzH8eCsJSwcvDtHfKLLBjrrRG6
sI27vTIa8lboqOLeD7FIGb/HkC6fP0BUM2r6yp4FVUnRcYSy1RRQFxK2m/LOc/UnLetv+mB44eei
Y8oQPNev0TBtDBjDCuuqIkMEbVkp7t4ZQuk8iM8826b/PtIXlQTW7l0fzatGIHZLxbswlHGX4OyU
Nj0UDtO/zeXsbYjDFTvlbVpiOl7DgWl8pfA3jrZBK25EUO11OUBlMVAdkwfzC/v0n5bkC+tCEB/X
ap5lMHab1jOfBz1JN90UurtaEfTaUtwuCR+FVtnKl7FrDoUOtlDVv/MBGepgYtbkD9wDdRKFVYyz
ZaTpq8EHzYVFvSrhEFVRpEHo61E/hoe+G9E/EOiezXzUEC9fFf7SBUzeeryN5y4mIe53eW//sscw
X5g57XxbWv7lZJZI923IoZ7Ssg1xNQQIJ8guNdQytRX+yTnSYX1X/pUVm68BEN8ZadabIAvOOVuy
/VRBk5AkUIfc68MGvaMtwzXGmlTIsiqvXdcmXb49940NccZ+E69GdrAk1NahSV85mKbzTkweBlDc
BRLbyHdZbeZb0RnQVELtT9V1Nz3HUzClTzLmwyluA6OYYMdhltPUwDoxPMcuXwcDbFLy4cfJZ78r
YEV1nbrB+PV5ggdl9Bl0dD+6nQamDrg+SYebym9/J4BQOaR1pTnphmx4gCmDzS6CJO7VuF0Q0pFX
2L/5swkDWpthWhOCvOyHFGmPgwFrjgJAZMHSgWfrKAjQmZNs+gw4QdNoy5FisQHtvfTq/iLRqTFq
od0bad+fk2Lxs1L8F7cxlpqvn+H9sXNceVc2/i1ZXKueXnM0QjTW3HvSCJeZ6i4b7OJaVb0It157
HhaKQfqcKZrfJLxBAEJ54ht/zAgfaR/pGO6xziIc0o0m8eTsLRxRJwKquABZuP629gIX/Z9tX4i1
HhMTkAVwlEd4IY48uMwHtxIYdQmGG0pvFsqszGWeJfeVtLE1rQhKTxEQ8Svt20jLhp9EB3GcqCH5
qZxuTkG683Rtoaxqr5khtnrmgzdSBpoFXIigEBe+y+6CtwomaHHxWFrqMA05Pe0UTaffvxFjf1G4
kI7C3n5rDfsqxe/O6gAioHahMtJaGkp2yQocfgm7yMlNSO4N2mUE+840zdDZla5s75OS+mCcBoIs
Rix9zHJJ6v21J6YLNqrHMFCvgFsZYQTs0ZMJCWtQkKm9KoXP1CaPcPXgYpLFzX4dPDl6XR50q2vP
44Ag3UwlhH8ZXnDr2mOFuhSjujyXQIram+SzjwgO1p0S2DGiB9wSe7YhpT6bE59mU2LrkNvtVVBC
kcoT5M9ODh5F1ADNMywn28F90CZRnltea9yNjlvuyPLFKdzJW/BI7Dh8L4pvWmiM7dy7Gs91NCwE
XtED12INf7lM4oCXi25ZVXPh1433vlODKVpjumvT0j/vGwgtU1WKhe4343JKFYHMJCdsqUPMs6mx
HnjNXMWFEZ3rceCdjVYIdTGa7eVNNz1rSRk9iyFQnEWNRCbmgwCoGGAi97qLMDabHfsLkkMj6B/1
BmfACejFntKNE+r6YvBCzBTaQW1AVSHnetjJxB1SU07TtwpK57ltTfTqG8jEqRrkWZIYUM+tPN3a
Ji/aGyHXRSPdSjfUhyu7GtDKjRBbnAxxq6aw5tVkmR6c1Pspa4Jn3PYusfyH1pj1m5glryj8IBgb
a2ug49EJirImm374jvPshHA2nSYlewO2lzbgjWoA+9Vz0pnmYQWVpbhXdgYCT3KuX90CQw6ixB51
IkM3kZDNohqcbOsN2kuk2fDrK2hnXt//9LQCNdHMfk6pj9bjOGhbx9R/GxUUAgSd/aprU6SbEgl+
ZExvLcLz5dSbd5RAHt7dmd/ui6LUV16B7Sah5U8GJnrLbuxfy5FXIkU24jKXvYxBhb1fBIuqqXEG
lyVovtsZ7BslFg8hivY90QYod6Cu4xoQJ+skwV4E/jU0g06cO7b/u6/0O3DYB6cuUea0t02s/xZp
i7Ug1loe/mt69uSZqTgDEu8vRBtXyyKHLqRUBMc/ao2D76m9hUrgdxija7eiHj/LIENvN/wYqxy+
bY8HdOK2D8VoQt2t4FxleuZv+r6x6LGX+Vs04Xs4qL0XkN/WDebLlLP0rb7tzlopnrKBAzctMT9o
smDjedMuarQdmdXXuuncNdVfWrv7SjDgvpGkdytOoKJ7GyzUDSbJCHRpdq7THXqV4zkePOqOQylU
wDDmCWbertVveHevBNwe7Mbxl6Mf9ytaHw+lrT0mY3k9liWUqbrsVzpMgbXsIfdEOi0iJ6x+Ngb0
pXyY7si0X6VyeLJYFXndJ/TU4OgGudjYuob2teI7MwSCp0zcUWcAsLlOcSZb51p1xUg/nsaVEURg
jlHZ3ZLwHj1MDS9Y18+T1L+OBgfPskjn2O2d25igvEU+OxI6UwNBOsJrvrCulIZJtMqFjqATw/lJ
yddec/E5kfUfXNTjlR25OAOzraMv4bQTmXrONOeXRwt9NURtfqMoQpee21GNd7G+Y6EHV+2UP4bu
bL6vlQLmFRCxSn2xr+1cwjqz8p1DO21r14qmOiQUfZ0WVruaRnIchIZM39DIV+gj7NpUivisyNzZ
7qC3Fk0koaMbGGJW2Nv7ZIFJI3gapAHQFZV3Q2LCRsppSJrwwnLHf4UGG8JKzjp4ZRMlGLnHgQwv
XDH98uIe64AMPD+MZuhGxjDoLDALffSxhtY7HUBBUPzXg7Ua2sbaWSgz/TLBwhf7bgJYCWD0Bdwg
gr2Au2oHfoH1K6QiJSmJK0Sn/9TcNNx4oQlLINdQylKFcE5F+FnabYGxjXswTEBs4b2Koc9xVtbC
XWGq+6GzN5GS9kHLAGaNEa70WM8njiiCy8weL8BvCvCLgLzEZvQPSTQLIuH72k7a712pflUBBUTa
t78Sc7ouGvAcqAEw2wthH5qQWtZoSoAdwqvw2QTFLdgPF6o1qLJtxLedAoc3/QLif55P8+Fy76aT
syrSfZZDaIrjvsJhJl03hfOHurVYCBwkvLZbplg0ugJ5nOKo82xJfRh46YbrPmiFgvFFBu0rIWb4
NCr7Ji6hTZlaui8N6KJqJqtwXOVngehmkWSVPReaHtz0lvVmuPj6jIOFUgdHYelFNxyRQKldvE21
CQA3KhQGCMEOrK/TDYwQAs6jDl8YuuZIbWx7UfgUC0ESA+kq2NOtCVuk1qv+opwv9qE9lMQITRqR
cpw5jlPNniO9jURnOnQNjuq+NLgRFI81F1x4hLD59JiLpY4qpRe4X/v9j84fdlGJWZMTwtgORDys
jEC5a2affE7QQb29COWE3GWU95qI5ZVl2rGAAKNvCqvLl34VgX1J09rpAXeqyKUdwG7v4Cnr86+N
/WRl8Y0HJ4dLNKQecr3hEsw0DD8xHhw3+l3ber+RCkFWOqGfrNL7RivWmJjgoJN753GTXQdDW0HD
4YvuHOBKPW0tiTTG8wCYrKCf2wFtJi1es+FxwQkzqCu9HlOSlFEEAOX4ozNbVXUxdB2jubXMIL8x
IoMV1swZm7VZOGiGmmhmf1GPse7y6dYtHGc1xrp1OyYFhtVm9YvUueHcLOCn26gH937iTDema+E3
03CNMAbdu/Q9r/7pNTPZiNhnLG2yobsPRYv9pBW7FW0/8hIXUVGbqyn1k5uxJDCzF/Dm9BqgTFih
May7isy3aJzxX4fMSOusGgg3rd1M3dB5jDEPHJyAhoQnt3mgogtOzuyOdTPAguAiBP2JkzScIqjD
Q5RLrH8nHeMtbbifTD3Y11mf/UGZn+4m3zCXYcxxX/TCvhMeEGI1DsPNEOPPEpnwfoIhupxGisV0
QKpoISWZQpIRE7p2Z5GPhDDu+AyzqL8c3ZoPywhumiJ8TtxhfC1SLoteQEmTDFxNRoFPKM/HnbOo
AChj6PVdDvVMOQcPU+m8RTATp8V1Ch2PszDOg2VHZciSFURtqByVplQ1eq68fZLWlM/Vahy/lSW7
AWIXaNZ9LB6qwh/Xden2t9GIXpAGJ0rWVHLgTqWHUahbGRuHpLK9M03PgY1xu6uEd1urUNyHGej2
oq1sWA2VThlmxRVfYQzTdR9n1E15ExI3Js2MGm72dot7Y4uZxWzP15nmwZo1aJHSs47GUOntevwC
cBJEMtiZyFwztGXrVAA7F0E5cwPkeNt5Cs6dH2AuUGqgQDAKMAFSLqm3vaMItNOiRShDhSuH8q5V
oQjZlFQdMp7o40RjsgkVxVkW8xs0p3mjZ4QioRlfrAZRWZHSXfGKCh8JzUYmluKynBNKyosy79oe
E4nCLH+4LTmkcdgh0u7EX4Nw4gyrmMaVRHjsljAjQqv8Mza5s4qnItpMNiUlsSjIc/qI3IsCn3Wt
5y45RsRweLqCUhSCz4D8sg8rZH01fVrTga0/mPmPkoTHlRERdTR0KeTJkrNk7U2lli3+tkL/F2Dg
/38Gof8N7Bb7yv8au13gBlo/p//nZ9Q8j8/N1/At/4d/wbfiH46wTcOV9Ih0ANl/w7fmP0gdQ4jk
mcKC38Cf/MsV1PiHLc2/YItumh5/4f/Bt94/dEsKa4a5HNewgF7/J/DtR8AFZ1Ebn2TbNi0uyt7s
UPWxT82ql2Ue1xURYNYh0qNz09POqwTdmhMe3k3SF0jisXHwPJTj8lDAxBgZHjsUoX+CxEA/+CA1
TKcKGKjZsxDawvJQaO8juzwxnjnjFv/GNf75bDwgjqMWB7Ijj3rwZCxTD0V4cptP7eOwdvbrYac2
3Cn6s/YF/OXOuQqu9XP/YG7v0ovwR/Ty/QMfI+M8sGmQWe/N1qfCsOa5fweYhXnX1ck0ZYcIFatZ
9svR+p0Gp5zRjqG/eRTH4wpNH5vO9yekIe1kU6ceo6QDkEKPLKI44Vr0Fz48msn3YxhHsJwWWYNO
7nZ56Ir6Vhj6Cv3q0jM7Yh6oJmOsDuw4xQkxaHZjSWYKyAYIeqb/sG2s1CoKvLPc8H/6Wt2ByrTX
STuSFsEdw6IIgtknoNHVGCBWjXyKazxG0pxwaWfcm65BXOpEUE6dVj/KrCdbom43akKlZ6hhX5i0
jl1l3nV99BSn5YOfSX8V+tNDWUtKuck8VLaLQUxxXYxOSWg1OtNBzXFCun8heqXo4jvVsjPbaZGr
6NHLnSvQqj+j7e7GXr9SxHQZBZqnQqNCctLot0deWBRHD62T7SvTwTqU1uPSHHBkCM29xy1k6GGq
ygFupskZnQqqCPoes0DGRFedLUeU2gujGPZdHGwrMiL7Jv7jON0mbSHa15yqRqgOWavWpY89pGwL
OnFUJWExXDVSWzcmWaYF9UHihbO1tfP2/bqdv4v3bxs4y7S8+avxhJDyGIS1NdFSacrqEEb2onMf
/filR38iFCciqS2cuMuZD/H9oMfLeB5UmETz8KFSwxpHG1Hbm3nfKLs6TBbivvjJ926+H+D4a/w7
AHp4B/hb90w5/4B3X6Osh0yZpB0fiqifZ/vKQ0bRn2IgHG9yx6McPUaghjLPGr06tA0KOS9tf1px
cRM6+hJoCE2LgOzVN9OJre7LyXv3bEc7TU50a807rbh3VLAhUe2L8+9n75Mr3/x63o1wxPLphjRv
aStUh9yrrqMiWsC9K+Cm+7eQFVEOg+l+P+Cp1zVP9LvX1dQjiegTj9TaEIeH7Tibx0FW/X4U59Qw
R2eE7TS4AOROdagj0AC/gr/ZJvaFmxcksZJBV+rw7gbzoNsJyq1UI8Whx1esk8jAuwzN3OheTvY4
reMUMV/kYa5gon5CCi3WoWEs86ls15iC9GBqaf1nkm/wobKVh0GSC52/ppxPTeyCOjLgFyH8T2HT
tQ0wFRNWqRDadZfUDS/aqBA3NKzqM6vqr02cHjXaEJTf+PqqQD6Ghv9cYCZZUMflaCNZafCiHBfR
nqM5FsJDq7z1B7mbGq/faJ587rXxQgQ+RqWVeZsoLPlUkP6mKwvYPkYX8GIx2MUfvWYBn42Js/p+
5r/+UKQFUc6VONAdHSk9uvZmyub3Gw4LW9SrlJy/Au5GzN00x8jBHMQ/a9H/MtTi63f97yFnzP7d
knJr8hSgc7Cvje2dSxh3VQKpBskJEtKXnwpcPYzWbb4Z6rMPw3hJ3dP0LtnJOnA2vcQrCBiHNkv7
0rYTbQ8kov/BXGKuLmZWn8E/H0c0zKnX1MCmE0l5navZUwfZfBTEjyNY8GALvIGL6ERR4H6ydJ+3
hHejzuXXu+m0K1lUQWjXB1rQmynIMTEbk6fG9Px1o3PdLmz7ZnIGvCm0XK3A+dKlbLNDkHSvbRY+
twNebx2CXBCDtABAYNFmBSLmxiHiAoUsfnpaRbhVPlvgzX/Fs9wdLaffQews9aYallzz8AHWvYMM
G8IXLXBKV9VXWdXoOBE1aIAyiIUE25soH9I3E6uNC9tXdPcsHzijD5Z+o1m7YkYb2xGotUm0ckkq
rLPJ+gkh6zAlOd4TqIARmo0/eviBWttjc9N2u1zNPsRcvV3BL5/yaVuEAR1XJ/gZZPJcx8Gisr11
OCa3yoMD04BDLaJY8VXW7s52WjKF8qe6RUH7/Wr4cpm/ey9HB50dpTbEaZa5Fz531jMCaDSvJ/z8
j68N8zHH5cPEoFvatrCO3r1lKliO7lAf/Chf+5Ei59JV1503vNqte+Jw++p7cg3HsbmdeJbU53X4
bp1NlqqRg2j1IaQDlPWh3MjUu2iniPAly7k1h6o8cdh9tpycH8+E7GgJHc/J48p9GigBdZ/Hg9jz
Khta3Jld01AKjJcoCG6ccfxNJ4Otu0I7VCJ6AGhHfpPBTTqxTX5+mQKohugHGDgzIe7ofErqkDoz
rVpI3MMGMdTC1x8SPKC+XzKfbUkNeH3QYWZ/Yk/of6N13s1xk9ENdptOHcRALinm0HZ78C191drt
Y+QZP2w/29Hl2cIouUJkvg6lcd0U+Y8sSMjVnTZeXB5CklUXoobX/v2P+1zccGHEnMwlBgeK8afK
EKAb3i5sWQhMF+AW+zj0T2ygn5cYQ1j4DbuSzAXm+uMS8zsv65tWlocKe9IlDUUQ+i5AnxJaOLTV
2DNrcf76/WOZn/dPBhUAR7YrLNc7pqpCoDK0VFDxqr3Y4JQeIWk5s8/dLSzUVb41r5KdfyXADC+L
9XCRXakT35X5eW3BGGVgmhN0Gojm+PjU2dRm7VDq7UFsSKbeDnfFvr3qL4xtvNRwTqbRuDDX47mz
TrfIBa/0bb5RW2d1qhL4fN2ggsGBVqerAUfBPjq96Mb5tVGO6lAALPXwVEqUOfgxW2SDxxY8MlxI
R+P2+9k3vnjlWPDy2DNFj2720YfFvcdTozLagxG0j3400gnFXg1okOAgiOOIFbeGF53j5ZuAL1ZI
t2J7i0HPqp7SnZ+ReSaaV0dvCDIUJ1aj8Xl3dVzhCmJkXDpDODd/fDGxzCNnbCuUG/GcbWQDZcXG
KDZQH8YN+x4Ls/UxewFLB9cDb+xgYcq07eCbGOiTLXrMRd79VB2KTtcdks33k/dp7kigh+LI3Elg
C47dj7+viLpJpyhm98d1IXBbb1WW9l1ee3fhQHjBkCNq/37ET0t1HnHeBjgH2J7+tnre7U9JJHuv
zIf8UCbRn0HXHsshvzOdevn9MOZXTwbtXzpEmFj46R+txXLyMq0VtIz0m3J3BeqAKdmS0OHFFRrI
8Cw9ZDsEthgl7sfwbGH8vnMe7pK7u3jjr77/JZ82PdeyCMDgNximY5rHXR3NKD1TFaRstXXfIKWb
giWbhTyx0j4tNEahK0dzzGYQ9tiPL1I5XmpoyiXlvbpP419ZfBmCUOqFcaLy/uppHDZXPjfXhIN0
tKCHtC27BCHBYSQvdIKrqVfliTX5xRA4akuHg5vz8tP33Fi1mOh9Z4e+AmyNznTLOrEGP91Y4KSb
c6fUleAk7vGql3kedOCM2aG03xpsRa0Expl6ceS51hlbeHUnXs7nbQCSPQNy6rNPkxE1P/K7RY/P
Qo3LFL6DWTphfp1NhyKtnsZGB1bOul3mwsLBLU2XsGezYi2m5jydsI4YbXM/NuD5UzOHlmdhufx+
cX6eCaETQ8OPcrh06PrR3VwUrjm2dlYeYuzExgpQIUeOqnCY1C34bZY8OP3190N+3q/dD2MaR0vV
95UMHNHnh9RuL6IERkI4IuhsCWkdul8FPArFDRzhN5BZ7OX73kbYGcVNuC6sZNhpaCx3sRkh46FV
eRYo7cQH+3nn4PfRsjeIbqJo/CtMefeyclBUCD4Z7SUjOsSm2I3gX9h/XHlptNRgW59YjZ8/3Y/j
Hb2DoLKiqAgTqvw0JlN9CNsD9xvtvPGHGzP10u338//VK3dMQIdZbkYLf/457x4Pdt1kOooqL4eO
PU2/BbF6BnH0JJsi/2HXP7FjfCoKeN0OGh50T6isPvnk+y2kLT2YygMcwhUSEKxUrUvY62sP5UDe
YUWIbcPknCj8Px8zjErgpS2QfpnO3y/y3VMGfRooPCag6E3lrZdbcFPivS/FieLjy8mkUw/g4s3q
vaMPmxq0L8LQKA+GT3KUowPRXveGde2PBBdNXNbH7H+8O/JgEhWXzqya9J0/vr7J02C/V2l1qPLh
hq7aOVeYm+9XyN9Qpg9t4/mVvRvjaJOH+mOl4URSkN0COZYKa0Xfcjbg2j/6aHyBrfHDGXIo2Zp7
CH1nFpJcj02Po3Ev79sBEweFR6VwylkBLh/8SuAG1zXPWpq+1Hq58XJYK6PQTvzuL9/5u599tLI1
q1EC72ZeRjCFKzXbAoVacmvS2Tuxpk+NNG8h71aXbzfpZDNDB7vSt5pw05Ux+6B12Lud2By+2oyo
p+cDV0dl4hyVMVMzTFE8xbiO4KWQk4ps6cVNbZX3utnejsI/cZX5ai96P5z18cGMdqBW4Rp+aL2L
eFgbOEWP9nkBYe/7JfbVBL4f56hmt33wtD7imubHuMbVTU70Q4Ze3Ehs/dRQn25nrGYue+wDrA2I
c0cvq3W7DuLvUBwgXeLeiUPUWUib2HX8+9CsKbeJ7oP3BInTCutdpxmr3rXWyZDAbMOQyyi5qgv1
XDfxukuSt9IeCUlIB7nE0Xhpw0TKYe8InWAJdLqXdazO8xAXXgjAqRnsHI/YH6Tjvatdp0b7w9PC
+7jDpgiid7ospgIG+tifx3pEUyq+yjXtIokwfcPpcufmmKPUalhpfrlNff9FYaZl5umG4wvn+VA0
J8qBzxfJo7k6OotUWWYQzvMSt3ksUMsMZc7UuxjR4n80w4ESKxaovqusc/dJF50LVgwdb+MqK7F7
sHsiSGzRXI95jnOp3uLwUC81HZ5fGTyhNUD6kkJSkQH7R3MXxuGJhu0Xy4rMFYCnWSxturO++v13
aWq6q7qgzzCpFX8cjrUz0Ou33lUntv0vx5nzQSm3xRz6+XGcqBnwjR+H7JDU8V2rk6MX93e1HZ/Y
0Oa9/Ggfpi1Hx4QQZIocefQ2tKjWqsH300OvFygJGrqsuqGf2Mu+HIRRLOi8tGSco3IsAQ/yZB5m
hzhotnbu/bKBQ058g1/UAPyfXdfl1TjYLB5tK7KItViZVnoIWu+qt9tfqRX8qcMGpqKAVRkQA1SR
+Z76/8kEyjl/ihYgbRHz43vybHQyozFPIF5eod/ew/Z5+34n+2KDNujB84IghLClHU2fMI3RKcop
Peh+jgGObt8FQXzwzeQOG87LnE7cibn8akBpALTQ7SH3xzvazoII1qCh4FhU3l2AIiGa7cgbfC50
zOnc1fdP97l/6gq2TZ3G0ty45ArzcQaLUEFqnKUO4Ewquimja0f252YMR0+HLS+my6hM94WhiKl/
0fGw+H78rxYnj8hdUNKfto6PP9FrjukLjetmMa4teiBmnv8H6x+dMlJzqZtzSfzxCXVfmAnbGg2J
LtxZkbEKm+Lh+6f4okqkA+ChvKdJiO7raLvAwBWVvKVx4wnNdZ+j0ZvfGa6JQ4GubDqfOrX8fsQv
5s2cbSF4JjqSrnO0cwDAF1GgDeVBkVEmcnwN03H9/RBf7IEMwb4kyEHmWntUbfW5U3pZUpIr32Il
0+hbd3B2YXQqZ+vLJ4FuRNYx1Jt/Zkq9K7WIEwJbpI928JIE0+ioS5fjlJ5YA189i0GaM04DUocw
Mf/5u0HsNPE6a5qbRSluf/FtJaZ1Nfz+fsL+luZH2zmph5xLcwecrsPRlxumnWe3ilGcm/o82iIP
Xaybs1289H9BaKmW1s20d/faJl/dhfst1mvJw3AC7fliJZr0wmzaYn/jC4/WBQCMU7rVmNPvq277
LrkSifYzMvJVVuPmWOXbSq9OnJVflJQMKQVbFQ1Q8/jCghyh7WrojgeotH/yEFfWKVHXmszgNvjZ
iTm2vjhpgLKwS+Fzk/Md9+ObDJIk4sLJHBsDkueCq9K6qMNbauh71TWXURhtcfQlDKWwMI8ma0HP
xRuXuNsqR6PtyuLCRqfaae2vsEq3yiGa1+3XZdUum1zeNgn9qDbWDjB51j3UocZoLnott87xsAoX
ZRyHV1igPLhJdAgJLx6HibTNNCMTwAvEEncRaJwR7cehMu4ELYgT3+Tf7/rTErNt+sKIyuxPSMRI
AAPyfSunYkCFbxX2TEOtm2UVyWTvxePFVNgEtGI2w05aP9n4uRajdcHt49Wr1KYq261UXGOLBkVJ
Y5vN0hz/uuyGS3iMG9/tmi2s/2w9pfWlygi1NUSl3TsQINB+rfu2Wve+2JJwvLBxpUeot5JBiLS7
QGxqR7qJcW1LDo3VElrTqDvo1IIcYuUsJ5n/aqGXL/1WXeJrvRx1qvUkDtdpilysTn/KsbnytHg3
eN15U0UbGY3PwgwhV5davmzRXe+qGgmZ7xrPWoUhr6On3tr2U6wW7OsEitTC71ttbbos/6TbBehP
zzrXvf7+M/+MwLn0HOR8MgP24Rtw9I15g+emlqKGHnpracT1dTFEqzxABeGKOXUFA6xhCf0Ko1K1
75sQQURYnA3Y6yYaChxScl309HVE9Aj3kO9/3Jd7ECAkSAnVEF5iRxVyyNuOw7IsDnHhO8u40SEs
o0eGH5uNW1VWi0aOe9kVFy2a9NqpblvuG/i6G/cGToS21e1DLd4GRn4RDZncuKVfn3ldh4tz9dNo
nAuTUGltRK/8/e+eP9vP6xqhE21KmknW0WctRsDkNOGzrvVrkV5HLdb5qLv/g0G8uYE+E1k+7c9p
3FqopOgZhSrbBtK/x5Jw31nl4/fD/EXjjh+GXjDV4kzy4K72cY/ygyYp5eRVB1tPjKWEqbAQehHv
ofPjHjjg8tyIut9mWnHdB9gDCAg2a7fOyB5p9TuFIb6V4+WpVQb6Qb075Gh46MVUu05A5hxN57l0
WjwCDdyRWrS+Sx/c/T6DTW5EtrYb8IbwY9mvJzzhllS1SPxLQrf9cHqb7Pze6Qa4nRm2tqo2xBIF
B+o0pId16yxbVHSX3iBxF6m7CYdBkS+lSDFIRVdidaW4Lu05zAq9+f9l7cya21a2NPtXOuodFZiH
iKp6IAjOoiRq9gvCtiQkkBgTM359Ld4bVX3s47K7O/rl3rDPOaJIAsjMvb+91sTdxXxQu09NOd0w
oHfFA1Z7uBk7PYGIrbxny6nv6WDfNkUQ3NazQ9E3jv21vij9LTD5BYYudSPHhQ0x1j60qEpuUtQz
+wEKX++0RH8khGltQYKdQHIfaSeXVKbWhebtmIi/jFfNiXBuPbP/mkrmJhhw9aJFBRAAfbn3pqoK
Sc3DLMj8+A9bsF/s06k5ULEh4c1QhfPTt1z6ixAwZdj0dc5ar+t3fWEomk3Au0mnBpai+/iH6+oX
98hfbu2ft+ozpt28HEkraRO6OhEzSQjrYogKAZAZlUc27n//gr9a2f/6gj9ta31BySWHF3yckBtC
4bo+1Hv5ZZybP+yff/lC9FC5FgxKre5PH2Ugylx4DDscffNxxmMl5W4QVBro8P7+Hf1qs0nI+79f
6Kdzqjn5dUdqtWQf2Nw2ED0hAKZ/eJT9aofC5cBWyKIkziL/490vyf+6Ikdl06ejuxkXfx3XI2NJ
AxzYBWDn4GkkqkUVCYnk5Pfv71ePUYdPUWcUgfXu57Nj1XAKz0hCHHnGbntGd7PBfPK9bvf/8DIG
TV6foI9NJPDHtzjVTjGDfyqOpsFjY4l3KhY3QNf+sJj98t1wbqPa49Nf867f5l927VomsqAtr5+k
N6/d2jiUst7r7vyHPfOvLgqPBh63Mnlmzjw/voyrjT6JGiM/aguuDWVpc9ikgBZ//5n96hr/66v8
dDOJUbKoNnTiOnNEL2s/j7U6ePnwuog/ndz+DoJjh8IhBP4XDXi6Mj+9oxbN7GzMZc551N8Ku3y2
ghncAg7CuE/PDL5HjMSTeO1ib58ENg4B1ivQ2sND3cHe1bJh03FYC700+0g0lDydOd8NZvGH7/e6
UfppnbSId7Nh5v/+HicxQNLWNtnH4xIM6cawywNz8mfNy5iqdWp4rIl1qIvA+MM38YsblF0bh/Vr
sYrv+6ct0uJxVeXEIo6m3j0LKzg2McpKA4MAooJXscgnsEDv5jWR8ftL4B9t4J/eMK1Y6nxMEjnm
P6aI/npBT4KuC4l6eVQa/Oxen3C++fM9UwKbznW2JA5NAvXua2InZ8uEI5osWLMZBkUoawTDA0GY
y+9/pV/cYgT4qaly0qcZ7/70QKxb3Rg0NVbHMUWcs2hf/bR/TYvuDzuvX9xiP7zM9df4y50cD2JB
ck2JHix7NDfOrnCCh9+/kytB7+/XEydDzoSBfw0h/tz2zxraBDDi4VsuNFKCom/PPOcpqWtF390q
roi1PkHiiuOBJr3DeZCPBAhKcQXyN/G7necFsAPFJp2fgKbAM29JP5OWrDV/xUWxc+v6ds6rp2xK
xE3SdO8jBKE61rLP2kSn18x9EsUmRwCPltmr1U5fmcwM3cb8zAY2JlnlDjc6w/wQs00jqnSzWXla
fDuh3Mj0yVlbhfwieh1YUIrwOLkSnRfNDrXGT7ZUUCe4HQ1qBbWZHcZ3LQ/GMvGol9xHAQ+I4bnq
3XElrelOz3W4WCxAK71x67WusoZ+AgZJi/rK5GmY7+wlBQelgRpoj/Hk4Tj0OiymjHgy2L9iBPzF
0oY92eEWtx/SGJX0D4ZpnANr4OeUap+wM6C4/ZZ7zUU0pGxkmeZRQyhnFWBmjIWadlYRbErvarBO
2azWjn1T61h5GOd1QztjMskqH6EfXHo327e+3DGWfJqK+DDLGCx3U8mwHrJzcoUo4I7JwoQJ37Hp
H8t6UJGTqI/AyTdzgiWvzoiIy1p9cyoFcQAAgY0vadtMCeQJQDNNTd5CtN2tHPRTMrk3+WTe0cyB
I1RajBVf0xhKzpspdk5jnh7nWW31K+o3Y8jJNnACFCbggLLc9THz3YyvqzPrEVTufl0PZTRUwTqd
vhQM/Cb1crCXbG+0Y2Th/IyhP5X5U+dpwPGqdTl8TEmzrZguZur0mk1RtIFaxTG9PhPYCDUO1GXP
CArb/oSDOyI82b968OChk2w9zPeLb6wrs3uum2zeJtJ+SOrqu4TEnxXfhgxGd3YbZ/t4eDOXflWz
L/YyeXT8T+kU7JudtWu5YQsjXYxYWczvOswBd+nhwPnNKs287QxOJpiuwigT9w4zqZus82/N8U23
tONgQs32BNK3IPKEemqteeuN6ROlUZBO2sGjmxmD1C/i+VEWOly7lxIbrqevxfTK5NcN6MgNxJpN
J6CPsaN9oNMFkmTmyq0KenBvXgY1Onvzg/zgXEknfb58Z4zq3lvGsJtG1LNgvVLQPsxDdHbPlNfS
ReUybXrs0gbWqx6CTDrBSyfq6+rZ1i6/6rgGcpLvRixDTztX5n3TMrjM33ZYEpgQjqoJQDNaEjjL
aDmsescwiYlzUwoY/iC+rbOacVxNdzS/V8p904G0yJmBL37zYdpU45lMEwvuxAQxSMH9AptJ9naY
Xz8iufEYKBjlQzV561jA19GWU+M1OzWYwOCSNZdYWLnxptaTcABUJkboMtiZJgUIpy+30ku1SM0H
ZX2mFiyp+Lmpv9bZqZ4SsPzrmpnw6taUZy83bmjh5yvjZSKwTjY/ZeO+sg8o5He19TwfTQYOJJxf
X+N4J0Lj3RizT0P1x3h5rPRtFyOm4TJ1KFbkB4KVOmPTaaQ1kW69lOiy8UIhzkO0E9XxrrkV5dao
T1NwGLSwfnTLXUE17qjqNTt4fjxvz+CZsreb85StPYpo2kMnDm6zzYaV6kI0qBBHyvvZ7taUFXAr
Vc0Z+Hoz3gOpqNu1sPWoh1xBO3W/IOJsn70XL9B23Cgp6IbM8zf2NkumZ68HyyDOHllD47XnfzkY
Ciagdn7wbDKWdHBsEN64GZ0wt1/mTy2ZQBVNXzoYwVBx0lXRTDQIEuA0OLJlcSi1+1RSxplgapbW
yum4IzdeAr2lfNbHB7HcxLfGNbxVGlEnsyjLx62LXuGtdUODkQnjO3Nkk+7wFPTWFtHEK/OGm6hd
DhKbibcvqosHIhN8gybWcxDxWLF7PiYcYedSv+unfZM86OVpQZGDTDA3H2PrbKrbdHzwCoKvtx0k
Rij3DFy1+bkDydOGEE5RuE/5qeKRr9L7hWYuOm+uuEy75XpihicIVnkCYZXn22bZ2UEI4rcxt0h+
5Rx1F0YE8uoUjOv8gMAq0zcZlUNt+jYMW8Ax2TuqCOvBgVIhdyjOl50yovIrvl2ggspd2V8hzFQn
ChXQPz3uF/8ceO/8bhIEEkhK7a7rDzp7HO3cM53qorFeFV04PAuftNBJ9Sfo5yLZZD48wr3mvrhi
YyBXGOyLq9Oov1kGHwbWjep3OPRGoVZuf5csEXhZvVg7wsNYyt/RrPb5iwb2LKODq/LRQmnSXalT
iDnzLRBewDJnFqaMdcnvTj6V0sGNln8QsNeo2Lxi5LuKcGKmDEGL+aXOvjTuPWZ4/F/1wZM8p1sQ
V668rXVzT9thJ0AZ6DXc2pjbuzjOxQfip6r+2gIo6OJLPgFlMz/04kb07/qEqxXXQmNYYYCxkfLy
rWZlh9x7qTH/yIE7Pzsa4mOsiN1A3BrMt8nalSSsC/PFirtolBhzqEFnyRyqomOVu3OoRvviqavM
0FjeciRdfn1TwmzJjSfPf+6wNwxlc+rty0iaIbafVfmcNvtO3yaOG2YN413VGYdE2AzxcTFqfjOw
MfOtrWDx2w7YkWRFMAJsJAKCDCcTGFewLPm7J45EsEO97cLa27EsMneDOgwPkJM+MvuDN9rfUZle
YeCEOHiKHa49nXRaSnB/jJTq1m5/8YZToctI9i1YNKpaeiiZvRFOFzJOW5KmYKXmNb+6Kt5zgt7A
WLOwvOXMHZOldkE/Otkln3E75Ls0gG8GiKllQskRZVSm0UD6kR4BUhD9xmBKVhnWxcoypnbvJjGu
x9TGup5hVZ3Rr8TbMvEgTiaHxeVrXjDNMqizbaH9xvMRSE9oew/w8ULV6Me8NbddMtx3EKU46FPN
kidvGG8qlj0TQ17gtGHnBFu7YNIPR8TO4msc5uHBFS1Isyy55BTGtfbTQ+TVF8O6tF9TumEuDxFr
QTVt6aHZ+lsXwnHfQ/bkP1f666I3+5lLOLcrNDVffJRbrPEpI4Y5Rh64Y81wsYZ7J/iW1dqqJyXV
O2PUa0/diGNnSCJAUPyHICM9L2q9e52lKWHKHuaGVZVHq3BwUJoto4/Wp26wNUYd17fPebmnBrFW
/vC8TNp9bAOymerbvDwFKlsnPN9AvKniLrMBg7Fe8OSaylNlYJ3Gnec/XydQ7WEGjGJEtj9v6Syt
usBCQTWZezvb5uzmzOEtyewB2Ja6ZN38oGe0cgI7gZVHEzbkcjrlXhwtkOZiaa6b3r73GM8uAasX
5Yhurqjvg/xNF+kaTDWFzk9HAzmSsBghq2OQMI2fOTuvq/isgcNFoWrKO4vXr1V7a4kcWZsfzrW/
AYFykPVwNuP8Tbnins+agZOXYHFXi+L+gm7dmR10y+44D927bOvXvlPr1HDQBTGBbQabZGS7oE+R
p39UZfIkdbmbPB8GI6PtQ/fZYXAXjhEGk3aOJzccBpfcshGZFtpdrTx3dXlTxsk35FQg/ixmyVMv
GorpRouHtZa1F6dtN8UMYA3DV5My+8qDGqburczHndYBHrbq6zAeAD2l7cdWC3Ov3OkOz7E+3Q0N
z18qRnetO6ZhKdzvaWFZ8MvgaKGtWMel+5nQ7AQhNpgbX/DdGflSbmrX+64XndgS8Xc2bsXkH+up
fiXH9ufFpriQsB+WD6DAv8UBzwv7aje/iok7Z4r0bvmW6WwB0Il6Cw5vINWa5rygqfPxcmJPDxIO
FK6bbfEP7vrE3o6JeoAGDQmRTUIu2MrP99misZUdzvZSIW31r8qvq1jWMIa73PLe3YBJMDtm5j8F
gV/mfMiQncEP2/o+x8e48Git8qmH+Uko2ru6m2XDKiYV8UU6qeNGm7pPm8VGOjZ6qLbapfZVFlm0
N5ZV6/tK1z6mMTFDXc4klVMHqWEi6S/wNtZ65VyN7621ZlbxWTfQwbi9f29iBIkwR3DX5fqmU8F9
YNdPclyw9Lqvgs3morwM/86462X2XRfLtiicB9evHuHyHJ2Zum8R56u5y/z1iB0Upibrd5mXDOVa
wyWoDS/y0YpuSVFZN9wuzxVwMUiyBRAGw/oQyVhfwwntk+JIt5ZV3q+1q4gucfP4tRioQQxQFqFO
DR5iyeG7ZSRnmn9AieTILkih33MmMKHkKVrm5nmXflZwJMiARDlZe5wK8ts2O5zZg6bVkC9siuTW
ydOdZYFzKEhei3mwNzOfNTMpnJGBMztm9R77S5TxEG4aTDdBTtm5PRcSuXbmAk32sN3Du7QKZmQb
wyg5srcb4HVhUQ7VXtDTABp1j7buMpjxpnfy05hNu6nPtV1STNraq4utnQxBuBi5+dC46hLgBq1c
8cHY2qapkddUrAZ4G5pV3cEZuiaKOWLzaKDEFgXjdWcU13sJx4vmFJA1pBeCgeGsxtjpnoC2bgoD
KllF93pXGriMFO/Lm7+LXmwBh9+1i3q2bJ9ZVTbl1rCEUi8vloo3Zh9/Nlq1K0YaNm1uf2naud8F
2iBOXWuPhzHX4UoK7y4pPLYNbgqEw5H+uhncZO14w4Mm44jDtQhjk7tRzi2K9qp+tEV5UnnymPQ4
BSGK8rR34RqqSdXbwvS+N+Bfoml290bc7bpmoMBaQDG2KxuT1EDHEDO4b/EuSqfFY2/we9udDAiR
N3PkTzHb456FQ+83ptG/WTookdzmy1qMFBgTQFdrTrZ5jK+VaLETNYUT1UMfiVRsPW/cMn9C8rHb
tIXazTXu3XgAWdUvqThquW/DglQHKdVTrdcMkAJL2WmK23sM7F07loDik+aq/jEW9BYAw21TnTzW
rIJ68k4llR6ZqadWfi/2cSwPTedjShbLN7CsCMUSYa0q12d11cwO02oLTMegGdDVS3ZP2nszWDxp
vBliMJTdbdOkFxTVHI8rfqnxihlPgBcWRgvWN56eCjKgUFF9lz+NvHtLvTQtR9FBUGsS8a0qvF3v
u5vZGveli9WytXexdnV0eUa5MeGJ7MuF6eRcuRRCkgezYEsjvDqLwAM0G2jINzG2dCWaU0rjbcrA
lYzmqevNNzNtuVYoxDvj6RrSpweVfAKCeXPNUeNrQl9vmDUP3lh80bX5rizd9WAZ29hJzZDyu4g6
eD+XumnTG9r4J54/ftgFwUeaWju3WA6CIzPbvxueMcsppv1ox+qyNYozcHBMvytYcE32Wnr+d9m1
j6294GbPdlfiIcCruzQBxAuG7MGoarWvctcJTUIy5wbjDSjuud+DeOXmHdoJ6e40QMZQX6rgev90
k3GT5266NaZpOXZE5s/2pHBtNrq7zefqO4vAt6AaRUQxa9hYDPDTAl1eRmnKnTOZ4pAm4qEwwKeK
zvna+CzsljOOoaFVTKUYRbFvgthnfjYp10Pr63eJMLclGfM/FCd/0SsEK4VgwHPp6ds/B8RExjXp
iCI7mv1pshjWLKcwKbRdZsptNv+prv6roi7jd6T46acZ/lUo9NdqaxIUup5lMxi2FmmFMUlqXG7y
4RWmvf590dX+G2/I8IgOmkz7QcxiBOTnOQzpu0suaNYRKHe/kxLiaenJSI+t6RbiqXEsyjsSasnV
7e1L+zERCGiLPlsriz2oViGIdJzmGdIGS940z5ReepTeo6DghJSMiD9JZZ94zXSNTdDvODcLlh4N
PPA2p8vKJzBEbTvS2bCanO8wgCtNE4MD5YgbLGtKzoNMwCypF6pxfNSd4K4GpcXGspXgglBqy+Bb
4KiLSviYtKTcVoEs6JUEm8EQlJt0B0ElcjQlMXYvxE1vKwUF2ZdcSwslUGiX4IuSpfns2hIO9Sjv
lJntxtJ/Uj2rjQZ59+RJ97kPpvQN5DNekQn+XJK2MLGtWr7HJuWYaekZwoCxCQxfvBBqqcJeUTBi
Co/O6C5YRlR4Y7vrgiqnDOTjIq6mnSBY01UICfprMXAKjjZcwGHhwDJyysFb6u003cQ+xCloioeP
nuYTLF1D7JCZH7lBtlU6P+VyNNmNNA+Dpt9lrfXa2xbSh/iiD7CsOYM5W3eQH1VVPlhq/FhiKrze
ZD8ST0Km3D0UqI7Ace4bWCjABd5zu9yLtr9jB1VsO12dB4XHWpviwyLTdaAFnyLgLwq6JBQ2bWz1
ORP5nDzUnAWUKTUzmu3mpkZD0nLhbTPdPrdxwpm78kOv7Y2Vl7ev6WhEcd3s8lx+51n8wNPhxe/z
M6Qlnxuc02DlN48jnN5KNocsYwkUPXVR4N99rT15Y3LDAR4JCjut5SrclcgNwrhjuTUoXUyqf1n6
BJHVAs+9uW5cOh42LUtE6sI0lHN6SkBtcUoI2DtVyGC1EWFvWndbW0GYX6YHJim3TmeH4PXXzLIh
aPeGu8XkkJrmCPDQE+yUPWlPyKQuTWprV5HDR24EN7k+afAs4Z7I0llrfp7ze+vAUcc0OcZxeUoo
APcK5x7BqzCIr/XjVLe3qcY8klEYr3LJdl4aPFcui2/fJXOUyeJFiP4hmYl7MANyC5D+7BvxU1F2
a6egZmYhl09KH2S7vmzGnOQnWBS6BXVTkx0Zn2YTmr5OvGalJCDCNG0MtjE2Ebs0VxFjwUhRXbJv
LS5o1TrjXR9Dwkng6EHeBSbckk1JA/OhL6eCplZzMP2upZ46n3j+o651qIKSuOiel7YsInAV53lp
Gcyzv/VqoYJFkRftIZY/oX+4WcY9iMJgGrqOswG7GsN00JxivIIlpoe+R+nCw3vBiIJI4KOm+PhQ
mGfqLWnmL3rr7GvL+8aQyEZa6T7Ay2EPNF46vbtzCpqPYzA9x4lDP5hxkNQZD0GtHTi7QcHRzkVg
70G5oNoBD+bMWOVLxsvbYuN20DAXneK9SKyLe02vGTL+6glumcZpPwocia2RGCsZj8DyE84yASMU
PFi5bgO6HS5HaK0g5w0H91nZzrqgPYxkMOy6iSOh8aWc0KLyER6bRN5NNn2JVLTUW2Itp1hFSTpY
+iKqs/LENXuvQEWEQ7E8NDPWhZFRxHBgIgAPstgorXrXRHtOYu3GKrRXuzYjK7PY++GIC0fduuCL
vgEzvB0D5yVQ9rE0hh3ht8tgVSONi+YcDHQORbq32WVT0Jieg6r6JrXsVgYIl8fGvgyFSjChyifm
9LJwmBJrbWrFkx0ve9vBweQNgn2e/t13+eCo2/vrLGOnlcSrroNvO7nX+4UIGqCj0BkYozdd8DCT
d4gTBnncys5CJs/Q3cZ5gFHKp2PW+8dMZY8qDbCujzOjW+lrG3OiIdfEC9JsoSKoX2Kr4Oe69ovR
1Y9TP++S1tk4angdAWivZFUZqzFlMDWBnI7NJbLSOtm4bXKIodl5SbaH+XhXj4UXyqa+nXrPOvNc
byD5+rey4WSQaXkauYX9lNTmN5Npu4CIy8rp/dPkewc/LTgAtGxPAnVqdSwAlBZK+gqx2KZtvunK
NCBIVYs9fZjDlLhbnG3OVRkkojwOrtTwuj/Otv7eq/gTMWQO+cS0jtU4H7VU3rOV4sGJd0tVFzcv
3seM7ayElReM3KOKY7CVmpGjiQ3NWVIpFUjb/uSJ4NDM2XmcMjaMRnun+9YH+i7Coo1ew69qv7lV
GodGkj+KjnyL1TYvU5Ef4Rrd4czaNFDvMkjwZJRPdd0F34RWGTxb85zyAucdCkzmqe3jyNfEVgbT
nT1R2w9myj8FcghkftrztLhs2+1j22+MIa5pzDjcwTQjlZ+84Su/AaxwGDi3bh16HnHF4qbnOLJ1
t3pSAQVrk3PxHyJKv9zBMZEB5oF+G8iJH/dU0MonmEQ0yrP8Sz9frSKk6gTwIiprdjCFv99X/WoH
B2GDmQxgGzy4fgpw9B3aPbddkiMTa2+AI3byOo5pB83j71/nnwMWP0cSrtELBhcYc2IS5Mf3xSx+
sbDwBQesrMN+JJ6J34fsquwaTDGidRlar+EoWPV0HGNqhUVebmYagoORJxt97tn7DNbT5FKDmtrn
bmFiNEfJUgdkzoOrybhy4Fz7CfWhwQQuKev8ybfElzSb6FPO7Q3TE1vDlnetpD489s68rWPza18S
VlQc1DyvOBsN27dMmWYEigUu8lx2B47cC9PazfReybGI2swT0egQcwTabtOxbpxNQKWDZmrTrbqS
ojZdvfSgW16+GwP9bozFWpemg8uVw49Fn/iblw4aamPqcXrzpaiwX4suoGmTiI2p2RYdTAThdU5r
Xi3wmxfDoF084NpWZlPSjBo4jU7JtGu0Gi46Yfmd5apIdtMSJmgQCGl3Hosx3ih79tptPNRw26z0
oStGdcEoMB/0jn8jTdtDI/HWxvY0MBaWfFaUp1XLod7s2SnRrOcOzzdGP6z7qntvmiwPfa19aul+
hETTKdEVvr8q6nI7ed4TvpJmL1X+nW1NNa2mIHtp5Pg61fOXAQ1tOI3GRWtoFNpGvivmdOTLY5cj
XB6DyaAmvj0K30MQr2uvaFcZrG/NDzaGthx6jeNvTHSXtzXdmTXfl8v+h2P6/VjENAsWm6Yp67aZ
k8TEbPzh53BDDdQrKvlwpqaM4N7gkPbHt3rO9tqc3Mfz9Gb27k1blPT45pb1frhazMic9vRBuDq3
THjQyNLHLGyn/DlW6Y6mf0dgdnS3U76cyriYbzzmtGhk8HwXLaoyK3/OYlqSyewUJ62m/jbbdrcd
7N6CxMymb5RplJW0SvtRl2vuzidbozRoTCU0qfkmsHEcaKPCXh93lEMJxLL76cI2b9+8ImGBJmut
2E/llfgwM7qkyHVGqjPtsQjmm7LVXpy2olGnG3T2hXXr2uIyDMjfcCde2sXHzpRaGuUUIaKhnLXN
VAcsChXnpCauULYYKt7VLXWPagITHoiCqlUSLysMXPOqEday9aWpb3QN/fOiMdKr8XSPirII1k6F
f1vz6k055wfR5/kl9fsPxwKb4iTzudMIpOszW4XJvWpiyvJltLNnbZzatUpVE45Ka7eMdn4JGNei
AENGyIj9vSziKTTGa1yhRiJkqb4CtOU+UGA7iQmiqgMI9aRM78ZpaKT6kpOS15MNqWNjP8zX8oil
Cs7m+pNf4vrK+DXw0RRUhzArmdSzdCjzTL75uEJslyM7ktWN2TaPBHDe+1p+Bqo6mY77qGcG/Dmt
daNepjZ4/zFn/wfN13krBxE82UrWBNvYh2SLseOIZ63rdvBou6fslOu4HnZ1Uo37oW8gw2FBagSV
UbJKbewzLuINwNv9rHkTWdt9VrPjDrt8EvINIq3trgO9wCMuKL5WXFkbIQYyzEWXi2laWwscNMro
CTKgwOzSWx5FOs84o/jaaDoN0S6zHhbVfza9fJdet9wsE8qn5iqTiLP6zekbfVWaGtS8tCWLYTTD
ZgjkBgP6beXTVgjGPN4ubWxe3FRhvifZeq3L2AWnvMTwm3vAfnOkJd41SEIdZzj2/njDdLvPOpnS
lo3NVUtakCL+IEMmSr4bs3+bJ8Ye223zMixXfB95wTBOSvmYdKi325g8jqyoxCx9B5CPkspxgkCy
1aVPGbXLyq1wgvtsVOw5repYSdfCvK1thpJNbN2+YpSvX7N27MO4r5gaHqV4A2SvImsgZGMrEiZV
SnOKxPESxc5Q/yGP5v8ijcm0I+OVPqssuiHzx2VPuDoeQFUmR+VXHf3+/PsUc0MDe6KuXLGm5ynu
UgOUBfnJ+XPKmmZNFIbEQnJdyapmRgfZshul0AH8fxF7eCrB2lOI3CEcDps87i9Z651lXyah4/NO
MyszoqEZHqemsfeWmL/gmwfHDP3wwHCMt5UNy6ur6K/yU+gPIUULS+au98C+XRJWwVuv5c3WmM38
LovpH+skV2nZmJ+oJank9QzwsA2Ux3o0DjPrL23HEbZkinOvm+7LZPwCxhhvkFmLiGCDT49mlGc7
aA0MaFTVp8Tg8apvakk3stK9ZYW8ytsom8BbxRx7osZH+9qDG8rkUfpw6rPURMUsm7CioMaxmnom
1D2Mb9cBgqxdvIPDOY6Srda2nPBHSuJEDRbHoEY5F68MRXC+ZtRpZSVDGXomOi+n1rPD73c5v/qy
id7aoBDJxdruNZ341/RhKhtuEis9Qrt4yFvr0678nWDmtZXGHwp9v8BSuRCHPEazHI8gtmf9+Foq
QJ6nDL09GtlQH6WTE9iY0AhRzpLwI+JPCVbaTljmu8z7RkezCDk3mXCjZMvuh8YOKcRPzaCevTgN
MZmGbFftfrFSDJTSUfOmShontOb52Os8U0myWgcEtPWGBfJ6ZwbJH+Bz/6D2/bhFhL5mghECcuX6
bEd/fEtjKnM4OqI5sjqOq8w0U5oCerkdq4CtTvVkTGg19BF3TCUYxcId2s+AN43ZWbWZRprK9oj5
NPJPg+1//1pZjCyCq0D2IdL9vEnWhYZNougUiWpF2lMcY+MB0VTkan8iVv19O+6Sp6bOSaOTGeKf
g6Vl4+r0Q0B8acjcPO9Ql+eCSufvr9J/PHN++pxtfja5YBvrO3yDHz/nRvSJowKKxLNPSEWSs6QA
x/2qukFfe3adn1Ra2ZEjsQFW1tTssE5VkX1tk/fC4f7KY30NFQ/C5+CeypK7DJUR4c9SS9hEyXcK
ecxuBWeUsffBLO/7iXqa2wYqFFXurbAz03JF+HIyaTPvat2mtDfGb4VFtotYHdGhOgTY9ULN/qiC
7gLfidxDUPZh4TtPeWrc0VnW6IKoW22a/Hto8P4m6GmTGLFeb/KCXIOnr+ppIW+bEywwfOgSf/gU
+ZB+9yH+dP/l0qQancns6I3B2k+oDVkqihux//3L/D1DDsLXhjjK+HVAQf+nY1M9MuMxtlbGKFn1
RS3VvDL5LlyLesmACsnN1R3n+m9BN4//fIP/HzQd0JW/VzW+s0R0/7H9qM5fi4/2336Qd/zHj39s
//nn5KNaf+2+/vCHqOzSbr7vP9R8+Wj7vPuPf/snvfn6b/6f/sP/hX6Dn8LMzse//8sPLg+u7X/+
s/37v/+L5gUACkEGOjyZ/2eZx6UqvuVV+T/+l/8l8UDVwRARMXD4b9fB5P8t8TD+1aUhci1RXnlt
1y7Mf0k8zH8NXIsnt8vgjsUp/78dHoaJxINYc8AYnw1hxnP+bxwe/yB6/OXyZGCUn2ABE4Vc5V2Z
Cz/e46nVyNZuWoXbCHkTFSYfXRKC8s5Ojgh5QijhDzZpoSz3t1J4p6A0o9q4FElHlnLemxrlJ13f
8tbnVWzQKwsYkTBqKq8+bazmCUJR2CA87cS4t6oegjUK3lYcTFfsGSvepJYxQ3sxLphOeLJwjpcT
mSJjOJWes1H/yd6ZLLmNZFn7VdpqjzLAMS96Q4Azg8GYhw0sFAoBjnmenr4/KP+ykiJVkvW/7l1a
ZkogCcD9+r3nfMeiIYlN5pHf6W2aL2FXbGpUL+uB039MCdqgquz6Cc0gCnHxLgHr2oG6VrEAWa3Y
pGHzgJYYKUd9mKgvmDv4JKZuos7dMfnY0obw9dT2BDLTVEBWcuNtBVBcy4NTO8kN9iXsiHx7pu9Z
HRA2wvmQxp0KFCJAP1ia+Rfyfc7kmXvzYFzL0D6VPdpvLTlpzStaB5QMxfaHh+zy1835r7zLLoUE
jP/f//jOoPh0zxabL7O75bHCofrzPWMEEUueq+rY1LdVEHtZH2xSpQdqlgZQcEY25jCvt7rtfKh6
sxaq/uIU8/uQazdRad+kiUoubLcMi66jBLV3qVW+W+deKfhGSojsAA9CG7yIMIOiimkXmhCjkWOo
Fa8KpYEZm0sKdXXNCRBEHs6RyqFRUZQD1WPZk8xr6Gc7/rZkjqpT+FZ3KVNfNOGh4jViJiYe0bdq
cOOQjrQqpWdDL4a0VSemf0CEo559OOguFboH5BnfuEHrkwX3KnESe0r7/vuf89PKubwBbNf8GBj4
xcKS/fnXDCx1yNKkJwChKjmxg+EuPgTNtIRqwk6eLTEcic/6g9PoU/fu+0VtkxtII50N9rOTrMPw
POdLJsKSXYy5eG/Pk28TWtrTO+Sw/fX33/E7fPTzI8PXI70C2gTepqV0+aHipMDOTVexwby3Mc1x
94Zczi/ahKqYe8ICBBpRw7dZ8bD0j6NmryqXZkyYbTvLRF763ukJ4bS1hyKAlwh9p6oeNeT9JZyg
ciw3Sq3QdomvcuvFHsgrQ2EJGo1ku4mpfokYKLkQp+MHEBYn60NaGcYDavtM36lD7xcaCjoSeX//
pcUn+43D28HtBJEDjcdeBsI/f2kmfzgGddj2pvimQLWn/EfHN68G64ZePBPRgyofQxOoVFi9pQUB
pKi7eyIc0lQ9jMpzpV7a4YvE0KEHARj45zrXz+Woc2DR3vXIQA+FvN9lwXRefv/RteWh++l+8dGd
BVuuwhKHQfKpatD1XBH6MJKZwSFQZ/qMHmqtZOZ2FNeB0E6qpIJPIq+Y//CkfKosv/9mGPUpqv9K
iPr0Njh43pWY/trRVHq/jnXfQSGvDPe//37CWWrHv31BYqJ5z3G/Ao35+d4MpKPOkx7WR7fTMIng
dYlJOmqZ4LVFhEhKsfxmtgCVYn5idrrLAvEIjwU7WmXeEFXLjYrgqsUR8fGliK9IZYnWTT9dK8XI
Qy5Rlqt32VS8MFE8WRFq/Sa6b7vgYsTqa1ODILEeFcNgDxpxYaS+li7P5Kje6pl8tE2ORN1tw6w+
mwglPw1Er2j4HoaRHkgp/Uxea1rlpfq7HQ8+8aSbomuYIqg3sNsMwqjpWM6H3Kw8elyo6sfbpmK9
a9OVSeQJ+x+uCgPROEI3eziE2Mld48pSpjc3tJFq8pXSgXG76TvywLh+U+nh7ULKt/ECTIW5iS1j
79b2R5lXx0FDcl9El2h2Vx3EDUyS7mNiFUize2RvV5ZqH6LkuVYTb2QrTIHAW6eY4FzXvJ1MWrPR
Qw88se7uOFeRbvgx4EeopXhNHXlnF2ubSl5JbCZSd5Y7oiNH61ux7YuIZL4c9je50ATd+cl0NS2B
kvZ0YJJ7x7nN15bpnxB+SOvLKF5gPGKfyTdaVCIv11GQI3tI0ss8kJF8Jrx1rdcfY/+tR3JXFrMv
kci387SfgRaZE2I+d9I2s+Mi7wtvrT630CLXnlVK8HSuV1KCcLQY97NEs9VFJ5BpF1Nmr1VfP2ho
NEr9dUjzJ7cLTlGlr/skPcMHX1sSbQEwGhbkq6QxaTZGl7Bl6CjclYJYv0ycjY41ac4cn2bDasBM
QErUSbqEcCN5YH69ncmDYEW9n7CoNIhJtHhY8g3nbS3gTYuXpO43NnkATRKALbHPUYUYXGmpT9p1
ryG9kaRf8EDZBVKPOrJeh8E8R/pBKMomleIQ9v2lMb6oqstsnUa6TUtTV7Z4OolE7AYvo3HAJGNp
6oSS+EKU8lFcTXvVnHPfbiwStcibZAvkmFODle32HQlZrVttoplu3jQlSAF6a2/r41MDMMGX1ddJ
2r6rgXMxmv1ov/ZB9hIU+kYd803bD3xFrB1DdWuHRUjeYOmpTX6oENgyyl+GyXftMjN1w/Ha0PJX
RdffxZLJaPVmv1GJnR+zrVQ/hkY8d267U7K3pM72TGv44HKl1DxMmnVNR46RqkUCWgI1O19PTGuL
Ud8ruQp3wTpaZv3salqNtUu/itQOF0jlp6ORbvqp89MwV5ZEroffL16YsH+xeC0hest8yuLZWnb3
H3ZTenVhmUL6OU6SHRsKPmyHD3yBmziICfZ2+FHiG5E3R0OahyC3H+pCJf0o3kQgx6BNpLeTGr02
qnOjQjJxtWbrDA6lz/hQtaAT6nLdjbxUTfoa08q2NedZwWXVomAZRL+hNQoLozoYdUc6I+lAg9Xh
0tX3nDTvrP77k/Xs1uMmIPwLZujBbuYXkxXDiC8oPfeUUvuhyLZhMR0Y9q+TQj+3NuUeB3VGXtfa
9GT3wb5QTI/24bEW4xoPwzEMUEKn0x3kQezZ8daWt6HEytrcxJ2xjXiCRnykyOn8We0PrPqnkjjW
ibeGpKCtZtd7SxuekCvv8xKBx9xvnQhPELz8MvNMsmNLoP0J5kWl+RJqjHPoKtp4ALs2vghE7j3L
YhjXWyskdFUtgUfh0ykIWa5p15JCb2xHflirTY4FDIwyO5vdi41qyjAe6mrCZueu3XFA0pShCd22
0f3UJEc3fCnjbJc18ZpDC2Yrh6A3WbDdxmtep3NWa+8NIl+3vG3SFjueenJIVl7Ueo24zYH6gPw5
d/a7VL/26eJIK3aACIivxkqEwCfIniu7IFlW32ScfOwWvVHsJvc9asvc1vdxMNzQnFqL1rxX7LuC
jE43pEOif+mS56IhUYYPZKXgCqOZr2jhC5u2gt1vsLItfMtNLIlPVVVy3Js7jOowKspxPzLnH0ns
TaxxpeM0DlXlKwF6gMbaVWUw3rZ0d9uNiwpF9VJ0Gn94QX6xuYO2syxCv0gEIc/o0/sRE/rXmRQR
7ozLP7wV2vCKYO5OR3KusJsJQkjtBHDTeJVZj1ba/9WS+Ou8/4sT0i+KGNhtNONs1cLGbSyf74f3
MxWyd8YE3k3H2LCyF4QpJqjw7g9f8zPWYCmWOIZZsPwAxem2/gmhECatoTgzpGlyZknzzf0y7zkr
EtZsP8fiLuu/uGHjjclDFNS+2elnJc+IIRmv5/KpEdzYkLXUTLzMFhsJ+1vhyIFk/knCpBEtC2St
7qOp2kukJHUPboJB7NBh8Q1RQg3HLET0K4xN31wRKc4s6oPZ2raVX9LB2Gbx0pBHjs0TNs7GzhXh
W4lCyCTXmBW/YnKDEWiYAi81q83EbCPHtqbmy37vhYa2Em6/gayyt2Z7E/bpQZDl1XePzPq80jXO
AQQuO4jvIv21Z6ouGCIq2BDmMtxJ3FS1y6gFlVK3ElN+n0aWNyr6Ns5w5lS1HxO8nRXuoS4E96fZ
uFG0LctibyTdzaQgwC9xrBMp4ESR35t3bgoV2LL8EIkjW4NfMQacmA9A+PAUy2CO12wYwnltMmyL
bt7NvUawruK3jbummX3IRgYduua3XXqwpydTnB0TzWboXksnw3JV0TY2D1Ed/OEE8v1Y9anKpX9j
6rqGSmOB8P38IGqMVgeJOP2os0maA4GV5jAeaKwrnXIXG4tx8mHQMTGJJyRzl7qKDhluw0Rh1I9g
h4mHbyfhxi5xGFQsg1a4GhfSmXkVaQyc4/6YzcFaMXvi9FIvSnXM0hjvmGom8VtZGUxhTUK8BsR4
HOWrP22Ev3jPAY7RunKXF43Msp+/HqkbqTBMvp7ERKAaoa+yAKEPe4pV0im7fjXk93Wtb5fAYXVw
j1h2dn96B7nEz78waRvolyGFOihGPifDos3UmyKA7Z+XJVa8ACHZuGIU6ZmQrgYZeyX0y0yjHWp8
OMUfrm6bn1r+rAA04tiA+fYGaJ3veOMfVpoQ6LJQ9DQ/FoIFOqeDIIdmJZSLE2W3iCNWJoLiPEAc
8hJXxlVN0il2jqPZdL6llczzaga++qbI3zOrPogRUa3eeMOEyXN0912pf5UauyOlYRUTa9o92lg6
TczQFrTnUXkF87kq884HV7MqE44UqN+Fu/zpyGvUN8eRRzX86MkeDKvbILrYaryBxLDD4nYzxR1O
UdrjRvGs9/JgYt2B1+srRrINBoqByUpu9CqDZ2hv1Zgaw8bRk8obC4OnUWp7u2N3Rag5WP2zXnPk
z02TdpmG0Lq5GermpNBlcpDHUWFsJ/ejZ+I0DckauwM/iIPiKl8UYauZOdGQzjcmWRVxoG+tJvbS
dt6mNqKyfPkrziOjcG1ON9007bT2qdV6Px2edJJNuyRbJxEi0/lxpLpG67loLNaFxLEubuumPmhO
uWmd93EsdnrkbmoH05x921f2de8OD/it1kJ7jvrEjyLMvLaNlavrzqrebsa5Jpa7I9lErBv9fhEf
DdWHtNWNnZx1HjIk2gxmY2aEJP1U2CxZ50r6YbIDORFnxCmOH+A3HqpcHq3mtlbkk4aIIGrTdWI4
R/wst+yVO+i655D1vjYmpmx1hUkiT68GUznQQNr3ldgYqTi0RXfW0OoqdcyrPm8Yc17yflxKqXWA
XHvdwG/288m8R7RKl05UV2M470OG92EdHugnP5mlvNENCGG2Cn12mR5z3xnxPGozgp9Z4iCCDDIa
t6gOZual2POMZDcZ006Zg30us11plndz535LdN43pixvEA022dB2q1TZCi1gbZYbS5+vFEcQe6P6
2LE2pIdf9Nz5GpvlGpnhtTC6+2x2rwNX2YLEvJ8Se4cVHZO0ujNRvUubY1Ag5TlkGKCJyI+Xpiv+
nm4NA5xJME7dFE5dh71i7vsNvLaUnL9g3aIJaqVyJdMC15ByXaFGTUXEkEisZd2uXXggwXw99prk
VamXAD5DbuaW9dOFG9cXN4SZrZZ+gkHrlhdkXyUSv65e4zgK/EA6F6ZRPXZilAgnywlu6YlHq248
VR1Ig+QRldg6LcQduJ2LRB/V1l/b/EvQ91DyCBdu8WQ36qoquqfeajqvyPSNQiYyGlCPdFTPoJBt
CxePfn4IylfS/taKNZ0cK3nEmLLRF5O7qX9NFWOXZGKFcQGo5EbyeQz5ZsTNusi6s8WuGMaIJE/Z
nHn49Fn/nhdanTkJv2vezRkRqay9kbViFsTDkEyPmlyEy9CX1au1C2+gZI8glUQcLrvMelj6fmGG
8XuGGxsUvgBaY/DzRc8cst5zI75Bo7xyaB7r9lMH8KNXOJShOqb69TUQJHlPbAFwiUbbZRImsR55
k/2WZc39iM/KwlsJ5NMjNZgFPDxPusbZcbLwonDfITYkAUtBYPu47jAtpuvZRlg1CC8z5KFXs82C
i6GftBJD9hA4+V5B7pTVYh0AKWxKWi4dhHuiXw5jmx00M0YzFA33RcJpKzefzVCgok7PSl17aj9/
63Vr77j1rkHnkbcDA3HtWk4BRw9sIMimkCEtDrtdKc2bUaPfrdcbiBAWzQ79NOB+zd16o+TRa4Q5
P1UF9Y5zFNBJaqw1ARlh/CzOPQXRJRgR742uWIdjumnIK2GGjl8xeJfQNqIsO/UqqJOu2oY6hsGk
OM/2lKAoVN5JHEL+1hzc/BwMwzrCxqY3w8ZuH4bmtUaN56qxbyj1fqJ7opcSA555j1SQIqgGeYGo
Ih79AcZFUqoob12vYD4ZL84ROo51fImQVXIyZsH/ViN3mwJx7cYfFQ64aIouRs8Kl1bJpmIDUoT9
KEKEd1k4oTPXzAPU5K3smq0WtTdtGFzZafc4zeqxjgYww9PtOJrXkhdHB+GVuojvlsVkeLSGL6mu
7opE91RQkzatDhnHrFjuF4Y/g4X4y0l599XypIXWuqq6NdKQldaMp75z1mUoVnVr3aq2cs3J3Bv6
+0GAC6m1g1Fe6eNwzqvmNNm3UmZf7bmnVcH8uWgpkZ9R/89aSCGWkANUEYVDQwXZypHS4Qzil0BR
lIYSBYE1Dh6liKcBsA80fIK9eT/nrZel17U0LwpmWgInsaYuXloTYTfkFqAI/Fa3slJOU6mdMjPe
4IugPiatLpnzdUV/TB8JQael1Kf6vlsYEcZj1MM/KkYUlGvBwSJPrXUWm/BfiLsltNUL7epKjQu/
DsRJ57RuqEheMhCwyx5VrnU2HdeJ141Tb5xs9jHpMMILfaIRqJxNhFCImq3qRAobqevjirj5lRhv
EcwalUYMhe3XCgmsbnsRyCekm51atwTu069HyGilk2ICrPfMevDsYTtFo9SLkmkAr7Ht7vuGXl0Q
H/LZuJFSO6d6vwUv9RToJh8c+oyr3qZpfxnh2nRl5dXlfaP2CAPLs9m/W9W1kTLLS2Zqy1uJlnoy
jVOXAmHSG/vgiupGLbSLblNiWbw6s2Pg87CdRR3oDei0W6tYTxmq7o4MwhCsRcagrIBgMdgoZfXI
Ar8QLsVRfTJEb3mWBgQhRndE48XqvsWsM2STetJ5dWNnY5rZQV1MDegTWhl6KuSnontvx+ta6Xe2
gjCsTD3VNV8qsArcqa9Yec96/5pPFbQXQSVvHSJKH8ktSgSEVB1Tr+xaRH+LN4BpCJ7zmUQ8szkN
ljwW/XUBpqCG/oFAg54k5V103YovTUZXzFLhUTHdL6IrtUEnC/vXh/SM41f/Iip4T0XuW5I/0k2P
MjdXsBmf8ybQ/CZuqZJZrZQ0Kb0YcqqN+zGR5TO+NN8Az0OnhUdQIop7mQBoTOgXqOwdfAbWjZ29
V85+bNWbOhvuANQcIybGDTVQnihblB0rEzdJoeibgMy5GfFeWcpTP8JZIJ1Ib3XPjkHNsqfbY3yO
IRKYoeOrvXq0x+vFmiW7dFMsACPNXXHk8GKXvIZaX7utcwjsdh8a5bYxNM+h54jEpHpf3lJDRxbW
GQfGm6eRGgyxz9oyw7dBI/L3u/eJv6mWF62evg6hfR3Oxr7opj/oLz7rrP52Evg0YUPpPQxhz0Ek
xFdgQXJqQsGGvrTjYvhGUn6zEeujhtkNw7jVRpgaOKrnecWxGNEiSLUngZFd5egnNIWutoY/R18t
9XEYTi8BmrZa7WgewrZiz//9Mep75sa/j1GcDkzkBwzKdARVTGWcTye52qVSDZoxO85I6vrB/qpC
UykXVwSRL1PxBf+9F1X7OWYu2uibKZ++OOV0RO/ZeEbBqTuW+Nl54jLxPCOp09wljRv3WRu/TYCE
HEbIOt41x0mu1OGtr5+mSrsWuHUK0IKt3V6iFjQHJms2T3r/qJK7UxOLL2rac6QPtmqZeNY8+mA+
V0HL4zG+2Rk1QRt6lmQOVISPZiZ4rfSntMUyhnQ0WCG2HHzZJ6ysRnwXmgGmLbr3Bc+8VQDc7/4a
nv2fFAYpzNK7+M9SmKuF1y2b/7p+f5dfEdK8pb9UxSx/yb9UMfo/ne/PmmUtAS1Los3w0bT//Q+G
nf80DR7FJQYJMd0PqhgHuQzNBkwoLvZ8lA9MDZuia6P//of9TxiLGqQWDcCtwDbi/q9kMT93FRgZ
WC4CQ3o2IGsp9T+NX1mBUY0WpnvQa8fLWFEny/BTtGFCfOs1Stih+dMb+IcrfpqHssGYHI1t9xBX
yP855IQl+Qwg6mzxh7YlaPhfXEunMcNr7pCkoX76dm4nRjTgmX3Ao5Si7GgxhMljbdJdamvNq/Lu
oCT1mWpk2lSt4j5b5EMCJ3FvrSLoPdcsDglSDFTH6mOZqfBnImJvRapnW8KDDOZ61iYaAeJUDJ5y
zJsQIpaBWp/mnhGMezF2HMtGNzpQrTwF9CxHnMJd4rxMfVytVDcaX9RBytPYhvaq0XIbT+PCxjOs
D31INkkE8SGM4qekNzjJBBfBmnQI8fDeYCrdhLFyr6oCboTZQeLRh4zpbv/gTEm+ZhZ115o1rlgq
c4TkV7NGdz7NOaqGbLc2vq7aRF7OWSgIE2rmqe2pkMtz6zJxSQxmn0TX7+pC7qsUslbhYJCIADxx
GlXmJluZ2bCxuuaxGhiGGDTmFSEfKoASHrjO7FpL1AAwVOF60ixoTEV1d5XBjkCeronbkeI/HKat
05FGUDNMNhN9HfICeQ05QohTDHlbWPZWacCzOU180YgIGxJgQZqVfbCdgwuwOT6rvbZyhsE61MyB
QSIG7MzTSCtcEz24E3uXWEv5nrsfEVAoM2xCD00OdR3+uYgW8Lgw2qJaWZlaeF0u1Ewz2lYd1tyi
fW66CQ9uapxyvo+VqoZXxJzW2obpdlFQuZJyDEI+w/ViKu+l5lr7LiFvIJaM01tVaX23JdQibjE7
TDiht7pj7ZyWtLl+kCaHHGOvdgUUOkchIbQo7+Kortccs40V00J6JuFt75CdTnLU6zBHMCqTi2aG
dwU8Lt5bLJRm1HlzVxErYJvnmny1FfQGTIB6Qm6RPGg1rDG7qe6Q5QCpT051PGPQmEPLm80KaRT7
hZWECYN8fa0gxDjqVUGJpgZvitp3u6aNXR9VHyNPW2wd12J76dJvjlM8pS6DYNepdh2RI14cWRcV
G1RCHT+WerwTxrxVgrlZqVH9GCrJQ1h356ofX3TKBLUax+C5SovSvJOIG5y7pIvhRmoj9BO70m7b
kSLRzXsAYVn7nk2IM3ST/6bHKbBiRbzB+C7WecaQB6T/Lm3Ul7ClQEr5wOvYdU8MEdeq3b8AMaj3
gYF5nMNCYpnT+oel/8/jl++rp0Hci8siYxvIV1h/fmiK2iMGZx5G9wBF+SkwsVgUwnzRJ+Zjv7/Q
sij+u2qxETSB4mbA5DCKJdxA+7SQzXOD0xHUzCFo4tMctE+Oqjx/v8T/bels6Yso5z9v6fu0oE32
y218+YP/3saJNsbIgBodwarNf/nXNq79k52agpL7hORsGZ79S9yK7JU0EDS2yF5NpIxsUP9vG9fU
f2KHULXFsYBpjmCM/802TnXx4/NBpSDQMpFoh8Tvu0325wcxKDUgfa0CBLUuDpNFWTiBVV91Znv+
4Zf5xRP/aUddLoQCVYVGYiKTt7/LuX544qNujkOx5JcSOENsReY1IdSvpflYDZtiOfSkzur3l/yF
RIxxhyBbyaY2Y9z6SaklZGk0dWkWR90djnObfQGTHGJrUD4Sl86jXjDDs0v1MqvuNUZE1/v99f+m
YOQrI1FDcG4vMXSfoeUBnANlAMpwNJJvVfQ8WBenvc9X2vBHG8Lfb+KylJh8TZ4wqrGfb2KizZYR
ZEV1hJJyMrJpWxUlK5w5/lW8/8eh8fep8A+ryfebSAGpYt6jPCC48+cLSaqNviSh45jG8wV/3oOd
95JqB3jg2IrTQEOd4xhyA4Q9r6Hbc7hJ6AEK7S6J1C9dJGLW6goUdqOCcoAywKI1+4Ty0lGmwRHE
zf2gzLTz+/faIDBDqDjwetQqbOzznVOIr0IT+Nyy665r7/QyfiSljgTj0mLMYjnnOGGWhIX4eUJx
4lTMgKuWHvBKBQz6+3v7i8E2SnAeLYcIPpdX+9Nh1kHEBSHDJYQPMw/bNYWvURpbQHu0ifrxjsru
qXEXgVBLOz7H2W+kdJriPv4S5vFzp6kvU0FHxnRy96oP6IDP9teG3eb3n/MX77eL1pLZo6kxgXQ/
f0wLglgdEB5rhZkPSWZnTLjiwvEPtfmvL/N9O7PY0L4f/X94u0ulAIxSYxvsZmB3dpDtHQCYK6em
Wvz/+EJ4AEkEEmhWv4eN/XgldJl6jWfl2CI6N9PnwFa8FqP976/yq1eX0v9fVzE+rRxV1ueZldCq
mNPXINT3eXI1VVA+ppuxTv/UF/m7kpVHyeLtXY4azEo/vVVZyqLJqX55q+rCj4tkYs5Giznt0cox
ybk2oXK3mrjC/74j57hbIRR+ykrrlCIgTmpo2yJ2blsVSIga4Y0MxvqtC8CfZoI2/u9/meXDfF4C
XKIH2Jw0XBF/G2gnlkP/LiLNrKnehih/U5Qo/8M1lofy79dAmrdAG/CxfSpanMpCzz6ahEzkTKeT
aK0NgU8I1CrrP37/bf50pU8/fTck3I/KiI8O/VbIXigLxxX8QgT4d7+/kvHZK/Z98XQ13dE1h/eR
SfynxVOHn2qRCHCAnFVtc3eeUMcS+KWDUVvR2sEHrdnS5/9hNVzmWvA4HKi3jYkNolF8+O3JpssD
6LmKfOwaDRSqnUZrYSL7GiIXrmcUEGsU0OEzCpiXoQ7kwqHfBNcNbIho+pNdjcqVXSTw2Iz0RZOu
vdMh4m6NoRs2cWwYm6Hgn6x0us9H47lsittwrBSmtIALwkio69ExesDnGeBnoyUUC1f1gD5jO8Z6
RR9UcdpdklTx2kgKaNhTK59JR49oKbYo+drTUBjqsSfl7yiC7lhF4VMKXrpzohczMg6jAUscPw1p
5bHlrNKE5aNN1Q+ttTZKiVoiFkOwFoozbu0cTkONZv/g5MaTXlukj5XZ21gzoncXc5fh9lu7qhhP
hRbuffgqG0MW+Va21YNLCp9XmYy2ZL9PHbFx62rNLAOYdITHjv3Iy2N0yik/3IOcwBLGQ7SXnQue
3kIL47jla2+XGuofK/MlQJxVpves9ekI2ozwhL2ZA8p0gO+tkh7Mi9W5X9USsVqrTM261JdRTIcR
N7OHy2RXaz20sIiM+hd9CB8Zk38Msr2HWqQcqz6BhVupp1SLj6AE7qdgZiok5yW6kFktrAPMNJK6
Jo+ls49zcJewVp5tOVySpC88GbmwegvEELodpOs0qjayiR/dCrI2i+whclvMkWGF3th91+p8H2rZ
teQpWg19zSikdrJ9liIrkoIZQxwIEP7gjpNssM4hIz7Pysyv6YJ/KQY26sRG5iTqlqykEnd1req1
n9jxMZ8LxR81d/BctbuJVSU59rXBEIJzKkTnq1pFFEZ3+8keo2nH9jiwjUQO5GeSGNIOwXLSJud5
nm9JtcdglZMNnoODuIHqkJ77wAbKHIjmoEQjdO5FAkySmwFdnigI9lh8UtzyUTDQtxXzHq0Gv2rB
y57bFC8Vs3p4CDnkEIv56hwV50iF7Mi6k22SoXyKEeEykJ1xt9cvgxlYK6uNHqFefkROoW3Kmg6/
Kutnnhd4XEEGiGAIGa+C7KAXtHHM9jEM1WnN7I5RvRTodaeGkVRaP8at2W+bxSiWNFf9lIQAggfV
j5W59BuVrMXKoSusuVrmz4VzDu3mZAUl2Rrq/CxG5hNp1d4VZVd6fVXI3QCBc9U7Zn/QRFJsJn4d
L7Wgg5lhcUqzie4/3iItmveTCYjN7PYgiIiVm+evxYBoaqwemprTMinbuINJ3fMz0q5XRQ7dzK5R
7OmQN5WezR2iWLTNIhfXZEEjx16aYNm7qpn5Jm9KgzwFZAXqJG8Uso3g70Nqi8P8sY5pbURGdVR5
LDyDiE+Yw4ZcmTY8Xjh9bHkuvNKsnN61rNzOov5oQ/PFCquLHZbTKs3aPacjculCuRcYAH2OHR2u
FeUN0B68pAEUbVBAjCxnS4f4kjJAMJLRl1F1bQIE8kOlZE/tIWNLrMprmvPvGQziuzlIbqsuv6BR
CvwuHc2NYud3s5FelEK/F0aAXqZH062lkQvfP2ZYHUfplZx04zALQUhs0IbXcFzSLTCKS6IBJybK
lFtVSNXrizzH3yDhqPWxu5OClbhmL/WN2g52eexEvqgrcjFqkzabAdTAqcPxYjIXRlpQ7x2KfD6V
jSDZYKNPmrA94e9j0JxHL8pQPVemksI4Cs29m8YoXFKtOvFeorptI7TKYUYojl7rntFZL7VubJlQ
MaJr4u5bashop+M12Zk14CAAHeNh4gEAt9IDuZ7cboW+C4eaUKc7s4aJ4MK7QNsex9s5M0DbaAzx
tGDGP9HpvY/JSmzmzHofm60yBJvGpuavS30r0uGL0jbHXggK0rH1iON8MugKrggxdOFuLBKEWXmv
pPYiMOL7qZsOq0lyggNmhIOvBF6q2NdTxCxxjroGkJNdvye6xVxSOo22b7AFtaQeGvnFUpyzSMXX
1Cl1eH4JXSsopF1XHpy5ql4qyIWbui/PhEaNJrx2Oq6lC/e0b23WgVbuO4bfvtNa4Takc4U1uga2
O80veAg5JpfJ/AoHMz+VSnIT9HMLXcJstoMSv+pz6z717VDgC+vFoUtKXCEdFtZ7BOXjjYLo86lg
q+NfqimiAMZB8z3jJ0lmYtG30yof7eh2oH1JIGvRHwHtTl/JN1OuZ8k0dnAzlHp0vj1mOuWGfQQ6
KaS/P9Wl4m9lGPdpafDjsdIR8S9F/w+ldsjwdLJJADjGPc9CmkLPdrX+xSj0B8NJYx/2HjG8bnGJ
tflhVp3HZuEHubK7Z6pNhM6iHdECYtDN3HDW9JTBHNsIJaSMHodYPcohJzKjP/2+0Pr7UYRPzYwO
dKup6d+bKj9+amiBCbBejiK4erwBrqTAntUX4R8OVku19nONymUW6bSpcS1IAz//OKzJAq8Uad6W
O0W7ilx5iw57a2fXemftslm9D/r6IFtWpN9/v78X4FyYkydFJI0UzGE/X7hx2qptek4LcSfurCUA
Z5SX31/iuyr7hy9HexJ+mcGJkUhE0Bjqp1Njn0zEQCv/w9559UaOpdn2F3FAbx5vMLyVFLL5QkiZ
Er0/tL9+FrOmp6RItYQaXFzgAgM0Ct1VncUgeXjM9+29dl7tapTOALg3Iih+RBaCE5AYrpfNh+I0
gpwLPLCrBOTN9LJ9jrzwQFmet80pH6WP53kbCLNro0A+xIzFjmpjET7sePrZKG2UFEpMECf5Hr65
t2p5roUC4CtcvvKb2tOfj4xRbOBeZTMvGzBFPj4ywXvU0zYnqVaChKlT362b+Jthd/nM/trek3EN
nEYzJk/ix4s4me74VUQgphAIUMw6BQRCEG9om93CUDzyTJvo2Kjpj2IkVqyWnStUi0cpaa6VEEj0
YJ7Qsa2qbtzWY9LP5AQQkYjp3Me9faoTjbk6U7ZKp2oIBOWnQA9+xop+UytyTv8NIJfal9dhlj6r
cvzy9Xj49Pm9u7WLIde1hS1GNpq7Ksx2VqywF/9OpfznJTSGswb6GFYftc2LVzQ4ajXGjl3s/BZ8
bpbR34aP+4/HARdRNV2lHMtImFqt76eGOMoo0pJdsKt0bRfABlXMYv1PH9V0CZB7cAdsPA8XX85A
/gRxBSYpa512q1vp9Zioh39+CVWlI2zQfaWjezHQ6taQB9mmpEOc1r7w5Ye+tL8LRL2YRKcJgHIw
8YL4ggGbXNJTyq6qLJb3akf58iqIvSugcvex/11a6MUk+tdlsIdQJqVoBOfn4wup67ywBt3Apm8+
hhL1IuQ6hnYKWqKwcHsjc1hU/3AwT9d0oFaoWLZ1oA7OxTGcDYXCKTWpdqQ6PjXy8CNtzG+m6Mvi
4MU1cPB+vC9hREJwZqp2UieTUlFm/LfWeUVxx+5Kio0ljfOZlsSvEBQc5JzgSuOxXJE1SYAZyYZ9
1FsrRJBbOlV7LWBnohhl4IJ9+gYUdFHn+v1DURAYlEknysblzDiqiRc6Js5+o0I0xOb7OkFew5QT
P6ZDAxFI+69u0b+tIX8ysiC6/n3FadPxblNhJEYWQ9rAtp2RcdcaJAVRJd/nA+ryr7+Ti9oO9zZN
JzY1T0tBrTBBRd5fqSoUEQ+FYHCxX5iXBcJzy/A40SpsxK0iXn59uT9vDOYIZieWTpYYvp6Pl/MA
CoZFjHPB8pCiOYWHM9rR4BNqwT8Nv+XG2NdgCudBAbi4uLFYGzzb871iBz/33BDSpg31N6vZpzfD
Nh3PI7nIfyFI370lp0Sa3zpYpwMTHLTik0LEyUoevvlQPr0Muffm1ALF5n7RuBBjlRvCVliYi3zb
NM3Cac2DBDL961fz22PycT/DE5tAWDIfPcHEF9cZJr7QME4bALwoeE+QQftp8pZSZd1J5fA4lshM
Oz27HgzY26EAjtm35l3eJadETVa92Sz6OHzSIm9jysGyd9TboCgXiuHdOWj1PDEIl7CbYx1Xr1zH
+mZofTaSVX3a1VI7hDxwMeNzsEkTOUcbR8uB1FdvUw/2L9Xon5XUuPn6UX36RqalhQmSC8pTG+/d
i+8li/NVGBS7rDcygGDSOZQ0siKSb27pz4ln+lD+vs7FLEzetlrAt8AX2MnP7G5eBnVAN++3CK1r
0s4I9/mf3BiNVPpWukx0w8cbG+tQz6GrMqKthEwzx96kTn+MteybL2f6+C6H2uRlow+HQor27cfr
KBJMmrhl6gfg/lrp5RtBSt88u9+V4j+uMbHq2G06inW5A0jDsI8ymd5TnZXlTu21Wx8hxjxMSFrJ
vX6YSXYa7jJyY0ENphviOPeSZvzoneZ5lKqzHjabIo2SuaA0uSWl4dnzS8+VQuc6UZDPDPKpVanW
hGX3MJjmuNLl8iWbjqvE0R5luyMTUkI6//sF/a+MYFIGshj8exmB+/rSfCoimP7Yv0QE+n8YLGHa
xDJC2TedPv4lItD+AxgmQjXWcNQkKn/mbxEBRQNGCd47zvGk2/+3iMD5D50dHtZjtsLws/gW/4mI
4FLZC2Jp6gRN/yooglC5LiYoCr2pBA4r3yHI2pwg1J40eb4hPfOkIBubJbt0YwKkbmZbXCyu8no2
H87x+RytvMW7B3f11zfwHvx0oTL4/UNQTMh03qlaKMbFMQIuNXY/TcK+FeCgwdeYk4tMcJbbY/HI
x/3YNn8N23+7n/nsiqgwaEQqJiz/y4OLokJRb3oZg6dtX2VN9xTSioXgGT0OkjPvDTy4XR5+c5C5
nKV53nTfec7TeGB1vpg9/2dww8uZbLoIbX42AGyjTHY0H2cytbcLMWqc+gjkPpX1ePYFXvGv39c3
15gkru+XG0mh4tbkUBpFhWN/qBDFSwla+q+vonyygKq8IG7HstDHXnpQ8VKHJvDneldFOp5sowOq
C9pppeb1sKJbkriW8Fa+T1YB5HaTUKsyde1EtFuzJdNJ02R/m2ftfTMFzFtWH6++/oGf/T5d5Qum
S29Q07l4DJrahHVp9dUO8uoSUwU4SItqrdP/NIT1zZb/t+rlYvXg8MPiizQM8c+lWgQcu8IzZgcO
8X9V7GOcH/XM2FtraLGLbK2e4o13oiBfHfMl9IFT880PuBy87Ms/XP9ii2FVo5UFbFtJlBNnyyMw
hRTwjnzHr5/p5Yd5eZmL4UsIfFWPqVZiWyMjFWJdgicoLybRPdF7QT9Xe939+pKfbGre35lxcexr
+wRa3YQsw6hIiHHoagrxCErv3ZQwjVCBWd98PtM9fPEqL6c7Q9KFjnGORxkaEK8fveilIyVVbxDM
qCRZdgpMkP9aqP/tjPfN+/vd5363RTTCxIAqwftzgudWexZlOLPDf37E4Uk6aJk4oxu6dbGLEp1K
cFLDGGUCAtzyw3Ou/yev6r8vYF+8qlFrqtDChbYL1PIpBfe9shPnIJgL6ASYN9TSim82huanz03n
nC2j5uA/0z9//9xwsyppZpZU0erK9UqJrgckNfqPGymKT1UhT5h4dScbRBCRXj7MRGctrNZm5WzT
jlaadRyNYVxGSWvsQifxb1S16vci05eBQnrnWIil78XgbtSkehvtXwgNAJiL4MmCRFGhS0+Qtc/a
DtdSMMLvMqwHyScASteKBvVDezR15UUaGiAqNbuHmVZ2V+qosDNEtk1bXqD6JqlW8Z5zAnCoDaAL
oEtK2p2G870t56ZkYtW2tOLG6+3NWDvdCqrScycNBx3EzSwv1Zu40cj09ZNX1Uq8GRkxh9ZGKCzC
7GelAdAYYnPx9bv+/MHDMlcJGgAyOi1C7x48bqqw18dpJoDTNZAqLmHREdU33+J3V7l4vXbVp43a
8VnkYfcGa+3khNDQrG9mtd9E4T8+ef3vm5mWknc3M/bQmmQEPjv0hj/tms5qahCZavnKC4aMa3MY
XgsHxmdS0lgvpA5JkNkS1YUA4pvH+ptRc/lTJjMJAh0i5RDqfPwpHLSdZmgUsVN88eiFw43TytRu
MXC51K7IOi/WJEzvYTxi/bdKB7e4sc77jCiOZOOl6tLS65+mTApTqH+z4n/2MrBfmtiXkNwwVj/+
tLgKhJnSGN9Vfb/KOZ17MN3wmX49sD6rK7C31w3210hxOVl+vEyKplT0BVpDfeWt4Lyd8604dQdl
jVTMhczp0phbDnv8letqW57kdbZq1ubiuwGu/LnWQdOmVw1dY9o9XFJ26hRPvlW3zY4EuQ3bJ8UQ
BCTK9NzEY+godwaCvKKo1nLNPOPVsN6VqzrP7lIfUUw9rpyIANwiaMH4S9/1q34r8j4ME/TnkNts
6rsalVdN/fiQfLzBosbQsVN6yBN5XZXgMoKbMBpvm7Y+hkG4FlW9MFqySxAGkU2W6b/ULr8p0QbM
LDs/GDHPUhJPQZmsG1M6DBZ9x1LM68y+qWPkBCKSdrbIl10UPtRKfeikTNuX5LMTAxgFJ1oOD2Ss
oHGmpd0TuB4lKfmEjj9paCADqCGHlL5UzhinlG9G4p9LtInmi1mHsg2SucvdVqLLXqUU0LcRPs07
SV4UlJoMba2B8oo0ZwFfbzYoN18PzMttNVOsig1MRmY2XfNyv5tZdJ44LQJsrcu50Tb4gr5Zzf4Y
cdMVqEBOXTUTOeDFNOQ3PQqcmmMPyLUU3ZO4Z+6+DkwZiUKAMkcHB9nV4zdbxz82WFwVQADnLcDT
SN8vruq1DrYyQZeoBAg6t7SGzDdw665FGjaiI4ygUpT9/PpZ/nG45WFS0DE0FCyYwai3fhy//x/E
A3zyGDW+Qyj8Gsdky7z4IjN7DAKQepySkZ/IRfFLHiXgWEmLvFpq3Mo2b79+hn9Mx1wJAQFGH9rK
JvPAx0doJLHTauNUH0gEesebUsda2r9+fZFPhiQWdEpujslnhvD/40WUrEsLnYP3bsRUs1Qw4EdJ
f4T4hhTMIB2w9OFup44y+/qy05j7OL3h7phcwZSvGZyXsk6ksElgkRK3s1Wg6ns5jtdkq7oGq+DX
F2Ia/+QWaclpNGp03UB1fjH+o1K2lLTp/F0x5qBa0qY+cjgvJ64YDLsKH8Rc7gFbeB4JxobB9Imn
GVJ1Sk+pKb1f5FSkC98BGBvzb3AFf+DEQYmjZiHZM+x3a7MoTkNCeAjuwYNfil+d6t0UnhS9Faqc
ueXQ+AtwPbDHYi971GpAZFHmmiVMnJa2dpSb7UEeMfbVsaoschlDgCV5p76T7yK5N+AZxz+CRlZd
HaqH79vIyEZJx9pt+yu0sf18TMpjKWERMJxmrVkB/0/bfkjspps3oXWfTzjHWOuvZBhNCxF25kwu
TXCAFbZIypOriKrnvLekYqsQMLyqhTRT/HpHAJfDHhVaRKWyplAVSv3kQSOgDilCTfaYFbtEq59p
vBwdreXfk1UbomJ3VMmfEqsky4XSVZyhuCypdM0cEpG8YPL9pc4SwWfidqHGhsvQD4WcZAROxaar
R9Xc0bJby8xvGjPa1Ha8jhRnD70EOgGghrok4wwq5pFQF2RiEswE39bIfGxus6KtFoZfvTrAlQe/
RuQZcU6Oi+qF4KzFONBY1FEKrkhBm9tdouKCIKowqMUpbuW935uHpFevqqghSTjTFp3OPyWxhPgz
z9h3SbgbhmolS8Xaj5BI6pMVJ1Vl18mydePdSvpzLlVHot/mAuBk0WaLNnfmYf8jBVXjF+NWH6ON
AnxU05D6oNHMkjthEcIDeStrX3u/XOU+4CSFCDEco1PaaaXhRDzmwBqkKX6qYZmwq5nv/HS0KVT2
0ap6EmfDlZXoi5Gw1HwKyC2jAaAGZPQi/xmjLInSlxZ4zkAqbLTx2id1RKxNJ9GKYmJo32IDcHpi
zKmauTVI2qDDBqn+hHC/gCW8GIQNVCKyVoNdbRxSGgnPwFTfANWPhH1SuydZk5CnKS5q600Fj8YK
qrtagyjQhXcUADdpJW2tKNt5UgdSdbiNU/lsWw9ZLM+wIgf9Y5QUB8kKlmFqL0Xgc6NdcZ7y7eJ4
YOTm6bKNn6zIc43oyXYScL/o95tk/Dnm2rU1EkrWd+ukMLa095HaqjdCb1AFjmKRjbC8wGmTwSXh
eoxDlJ6wpWamHK307FlOVAyrJZKr2LWkY65el5MjmL8rCsO1o5FQRvCcz35PvosKTqWg2bxToVfE
wZbz5mLUCH7LXLm/atJoVplPslPO4gk2wS9v+2XeHWOMYvaqLx3UndZm8u0QBuwm0yOCVzKyHMfn
vLfmXuDMBmncQ5ZcV8CJInJiGWJk2XvLQvbd1kZLCb8nNHE+Q42ummwVW6GEDmYLxxVdJgyD+7J4
LqJ90fuuCOZFvCM5Uo2PVqIchheoJspDD44DuEd4JAJO36psvAvtftipFGDj2ajaktvCElN+KV30
plTNzhtviTEQnuSGDFMDe0Wy5YQix6sgXEgTm/QBxTZgJO++Co9GtCi8dXkKYLMW+55EFcktbs1s
nbJ5pWU5Z5rnX8/tKcwpGxqxPZ0R9pzSWQSof1YR9DBidM5EuvX0FiEJqUQBWm5eHjPVLbtrYnbh
qQe6vICNhKI32YwOWIx768FypDUfSpjF88iyl/oq8vt7C/SQHhwtEh2Ux4a/BsYpoNCEHv1e5Vy7
NfR51Bj4s+G3Pgxvkt8/ynX/YxIkJcBIZmnZA3D10UArjMd0m0nXhEq5Q49nJNMAX/JFLi3fRK17
L3fnYDx4JwX1/JgpCxHjXkq6lSnm2VMN3UceXOUne71eNpgFrblGvR9E2YKPqB63cQmDGa73jYVP
GeYfdmwgF0wresNjmsk20r+rpt+U/lkmv15fQuGiPnHrEb40QR/PVsoJ8iRs0N0kQhLClxxFiYvc
NQmiSB/7BDIuGKbwenJi92ArHNJbYZoTeYP+e5ZgnQ6Z35bjWnfQ7c5KMggjhvNC3FBfTfK9g5Fi
m+F6lpdR2ayk/qVtVwo3+Ssq5hqcZLeO1/JzMK4rZZE99/mccMIK/dhz9QYio6jmRE5bfC/20bF+
8dtIuxgIh5OuRLOVzUdfOjYgbs3rHgov4eb3gY1pYk9qA/zKwF9GtmvXG8l8MIOlEkazVr8xZdcD
sNfagM8PVbPOx00XVLgHrvxx0RZbOZ2TFzmjUjxDkWnY/I1yMZGQrFl2i4RdmdR0BBFlySrHzGKF
RxamiHXJFntb690WgwO8nFGdx9LCwhSnMn+D8JEKAjofiuhHaV572P49qyC5m3maVHLDjGEgqhtb
hswGWhEbg5t5fN7pbkhfpeo2L55rS58J7yZBvD2qr3J6CJpfcq/M+oDisoIePw2pYQUnSYu2ifVQ
dMkqJmUA1pASvHY50DQoj6361Gsg2fFSqA+aJxYdzgeZI1sETLFKgXZ2VwaHNzu4E7nqKuNTEpZz
uzhkeu0myp1l3wsdrFpW0j++6XCwe/p9ld2H5UbIK98w3aikEpwfKxbdsvV2IwxwB66UM5zQYM8i
HZHriOmfNDczi2dJNCDWeUn8jZT8soIdtQxXrgX0wjXL4iwXAelq8twIbxsOHkKy12hlUT2KhS7t
4bvKEhyuMeRw0i2qCoBUc2O1+1SOF3FTz3Ny/DzZJandDdDAEO6NEXfOSs01n83K28ResAQxpwmG
abosaUOY5KMbBJEPwBSSdejAzXH8RU0chgH4OwPXZFJZw0xEFQDfUD6rFA10K2Z4cdUHHaxPqPFB
VLjmkLiFt8p8axka/nY0ec0jdjGKuqvaOevesBvU3NWtM94gtyrlXVKTGuW31wLQQtm3YBzjvQUY
IWfZU4HkElvnCsNZ6SmlQFSQEw5h1g7AtoMaYwYw+oR8Oql+s4Z80WAfyfTHEP+/ySSijRE1V9lV
a3tlNiTbNOCx+OOV/DjK5WZgCBOz7ObyD1vqGfRvITXIxF/JRsfyd6O114bzMmX6NoOFTqVbNNKd
IIEzaP2FANqbE9HnWUgurWuZpYnMeo+MZS3PdlpqrBEiABz1tDcZT5OPJwAyRZJtkC5AUmvvx166
9nQPJm9xSrK9Q9S3z/yGZ6RKryJ9lbB7UJm5+myfK1CclLln30+Ffh23lxsrC90eVqBEZ8LBMjH2
KojxVcJuTm2f/CkGLKqqm0gMZxkosku2XABcUCXrQwIOYnmLsW5WXgyjo9GvLZW3XOmHNOvAkKfF
tZM8yUE4DxS8LNWbMWEYfBajrIC6eQi9e9nAIuYdpfDKAIChxlca1y+q+qRh5/FM20WtuGwtqB1F
e1S95IncoGueNYfqB2c0J87m3C67hcBj649iN7TiV1wXj42oiGAwZnpFj0F1ln7HdoFYS0t+zTP/
LpbjdW+RhsjNZK14E6TzAu9wAREcvd5029bcFYSpqJrHfWZHUWSHzPNfMMhtYmLM2NlYizbtD5LX
Yoapbwx4gekgz+1A25Vw8zIm6qjOT3HSrSWRANMsNkJJ41lYgeOsJRd/6Fo2mMeacN2WzL/UB65q
E+xUFpg/w1TTFok9Pjm6HhDzab75hMjNQO+qSzvg3WEZyZaFaf2UU4GrTpYMgjYleip+j0ZxHJrj
qFNv99kPx2erL188RB6cPoaQ0cN2y+gXshhfIpktQOK5KE5nLbAqSTIegA/DiA8L23V8DhSmGa18
tV43vr5CQHQuTMklDnDmgTYO6uE6GiW2su1RH/N20dpsy2KcKjNFaa8SzfplOpR+da/w52EWzjMS
atiae44LP2CT1B5AGhncfA9vz0NQY0kYUuKSVSyu8pwhY3ZLqRdvOotNbBCOl9X5OgQ/78ZgqnFc
yJtcll77zlddOcad44eG58p+TLGQ25jLuaEv0rrW5nUs3csK6HKzsa/J12wWaD756pKJ8OdcO3px
F3fj3srNx4DN5lhZ0bzLOtJhop9yMK7S1Dibdn5ri3ZnYCAuUixHg4jseafi59Mj1u+MDBIX9PeN
UygW5HivXQFW0A58Lve5nvuLokz7ba5or4HfFVPTv76rONJhxUog5pMOM/PNxHtMW02dtdC6Zl5M
olLctz81xT/2fY2pI+7YBVVAxowebFfRBjW1Le7SjlKOBBEBG0ZUQ59UiA1hhzNgVpuVg7EvU/9k
JOGaMgHLVzr1Nlt9OfCs577FGXmQXUPNf3n2uIiYhEssSsJJdn1WH3Gbzq3IXBmdBXQPkL6Wohko
FYVU07Jehl3pplmbb4KeycIqrwfmPEIpl42R7LuoJwgmkdZ+2gO/LNIVYn1n8jyp59KsbkDsHXIz
eB044pYFMa85q4FZAdYrRMGaNUZbjthMDRBECKWddkbYB+NySqUciwLWLeNwLKNiYnnCzmuXqYI5
NkcssM4UQTQo92UNP4MmWCWBuKrH6h4U9YwMBbxV7eiSHn+jVd5Sbbw3ciehQnXqvE70H2U9wHaT
2mAvap0k50ROFnJgXfmpxbbBRBVbGbE9L1vw7IbVnkGYLDhcB66n8jXGQw14KC9u9SDbV4l/6zck
CVR43TlhmN686qtilarWz1KRnUU/mBvFE2tRthh4UqhHOkwY0iGfoQuXBGNyF5lRm7NM4XfrAvcZ
QPKBQC6P7THQYEtulqrSPGly2LMW8bJGJVynAh6vNvirxEM02AGTWpSpsSjAjAZhsLKsbkWC0ELy
xBK40RoTT4ewoCF5Bd/gTgLktsWrt43j6q6QC/qOfZSvieEmetXR1xCPwBn5JfnkhTLO7QEEoq5W
e4s1KzUte1352FLV0IJQ2QQbz4u3pbDVTR+ML3qNJaPzA6x0ps3qKql49vJa2pcKCg5RjNG14uXL
VmOmsQbsqWqYrMoyvAGRw/E450d1oHZHnxjIlCgenJj9XZqqITmRtsn/6rh7rXoo6ykOOqDWFHin
CmhSY5vLQes2GHCWCvkNnkS6rG8p2VJNhL/JMLJBKzQphPhnNWVLE1hFtKB/WALKzA9ehxEiKPdh
qrM3hCfUqXvRqE9qWDNWyI8xuj2qBplSpf8mhdqTqXaAoPusXypqwcTrBT9kabjKMnMOzJ5crZCM
XVkPFiIYu5uC9N9Dzohh/gFS6TivIWRpMx23AUdmtn8H5phx76nms+5VNyslPU6pzDCAMxSQ0WNm
2T9jUd/W+jhPkwhX9YZd3HgV+rjG/EyclbyoNsR7GK7a+PmxhMhzBkrcbOBi8PG2db+S2D1Rla9+
wFvi+xG9QpSWGUI77MedQI5z1HsymtlzmatkyH+yCLw4eRcsKGa1S60A56yE40MXq/Ha6FGIkyx5
ThUzXgQC0rTNwq4ZeB+VKX8jUNJ0U+KFpRlE9EJb2zL4K3WVpeFw/ro4+WfHgSnCIk8CP5StISz7
WHwVzDBjn3jVLi3bQwdCKgq85deXsKae/MdK68drXFQ/KdTlpR8Y1W7opdXoU+rQBkKBVAeHoVwh
3TGM65HkbAS+WQP61k9w76U7P25/ijR4Fj2bTYzC9bzQk9yVPQYjtK6OhES20HpAIaGVSiLJM5b6
YPq/IB+Y9hWvfmTO5XrK1JbTVSbJzs4mMHqRkQxJNnp1SssaL16KG7Hks5gPQ6eShZb8UnGbHgwP
pH+lefu4hXzl1ZK2QYhKAvcw4PuNJbikRW2u0m7sOEuPcfbDspr4RF7QcNdpbJpFhw5ftJuskVZW
rUxEbn75mI3rPCD43Db9ez+193ICRc0gyXyIbxpqurM66Ax89BidgQlsDA4a9pj9qAQ1k69fzO9G
7x8vhv4jwZ3mJDWcytbvetL/z9KG/+xzMGD+/l3ahcjDiauu7cwCFUlbqguZj4fFLN5atngRgmKV
E4XfjNFpCF4+CVRcdIo0hCuouT4+if+r+caomOkC0FJFFm5Mss/3zzyJhCaZMDFIs03Xvu3dZpG6
bbXi8et3a3/2DNGcGmS9Ti2jy+6X59dxYY8ODhGZuAib8erqZIBvld6RtlGvAm7Sq26NW/Cq87G3
6MiullaVwskV8rmp+zstS9n7lpgHTbmlhkfNFwDGptWpoAzMtYUpPJd9G6iHDuyvhzIH5lzGPGdI
m17Jb73I7pZjw84BFGY6y4syd71g/DUa2a3Zsi0q0wAHe0VSaZln6tI3WCqEOcdT7B2dfso1x2Db
UAvM5rae7C2kgFiEC/2qwD6fVeFC7llxMjuvN6Ea9wcBjWVW6PmGnK81/OONUln3mlFc0w49lanj
nIrBwIDuEUIjj5X85Kj8gFaE5sIAtE/2k/0j0/N4SZVR3bSxumuMGqlbbLiyBELa9EHNd0yQmdln
81SyKFl3N92g4ss3TpbaPIcxJe2yoKMyVk65IDxrA3Zp4g7rGAkj25t//Zo/fcs4C1BI8p8/jBh5
2I4y2iMEiAmEZUs4iwLGXlY556D36I1n1EK+vqL62YqBllmV+QuFc3n6Se8mDbqNjiFYJnfmdbUP
15wd3GU920Rz78nECTDXrsettcVUvzgHW5Dos/ih/0Zl9mdbkm/o3U+4mLf0gQ46aY7YQuQrXP6h
gCEy9otvbnT6Ev+YE95d5aJ/PEimlALsyXfqD/HYL83tst80K2VH1I14MW/1s3nyryhK7NT1OTkE
d+HL1z/g0znp7+srF7NgCFm0rQa6vXphvWVBqM4gL15hEUAW4KX/uAn7Uexx0elFVmcWVjnQH0nK
m66NTzpHw1DJFin5gWOZrUu5vPn6/v7UIV0ITC72BZ7X2L6pA2si3PxAggEbn0FeBqKBtN4+5UNx
1aCYA1pPtGrkZFtM4cQ7RERM5lrcbyQj4DinklFSGBGH3Eb6ZgT8Thu+HAG4NFTD5q+kOk/j8N1Q
H+xUwz+lwUySx2gBe4bIwLaq52Vox1vyKA8jlcN5ikuSGK7qh0GlNh9olhm0xqhMl4VY243JUb6u
43kNyGeuDiEBLl4wx8+6AjJQr+Gfp8sxqY5NCvtN0Uvp1kT1x7F22YmSIDF9nUy5SE48TzBh2z4t
uILNsGsA5FuAL4goFAsgNHVzrmX2LexCyKmzsydhUrrzRHNME5ircte6MVSSJGlWeZXc20N9cqRo
0zvtvi7DlR0Oz7oakARQSNlc9J6+KaueIpalPEtlJC1N4uCWhofxJDWuYgQKrtcJaamC9OJATlgH
U3FrWVdfD5LpEX/1Ci7GSBzanVNkiNmLOHyjovNY9NlZpYXy+zL/a2LBxDK55v69ieX/JC/Pw6cu
lunP/e1iUVlksEij35lkPB9cLDaObHRsgAyNSSb1LxcLrGuMDjj46dna/HPm13+hMImAB36tONBN
YWGRR/9PXCy/N2fvxggOfg6PiqqqyB7wCWoXZxh/EE7n1IW6I/WTfpJWrNCTncjNfOC7O/aBtSzs
Z2LUyQkaj1Lh3wRivIuDesmm6Lar4qlt+obdk2UaHCNNcYr5nie9QgeCNmKt4eocvQjzL2EUlk2l
J6cLow/gARqPLBLks3kLfFjiSE9ilkVDqD7DBj2ZvrfrPONObWn19Jn3XKZP0hDrc7JxXC/pD5Qt
rCNAGX1LHzlaN+ygloqvgW2wxxs1JXkpmoKp3r3eq7+ey3urzeUXJfPMtYlDYcMIxm9zsaxh3faF
KWR1V5bOCYLmGdILxQD9H+5MpstMoDMdC8rkd79YvXIjzz0jUlR8j+XJoZpOEqwDUMvPA1e03Y8U
mcI3d3a5YP6+pM6Yo0yKP/yS5GDbveqz5eXOugkQFfivIgpgoRm/SL75RtH22VNkE89OXsNoz+br
49JAsao1EQqrOyvqD4GpnoxCO3Si//H1y5r+Ne+GNr4oniIx34xvUJV8KR8vQ2FLqeTBVnZ4p7Z1
bN6YSvBTw3VPIsOJv//NbPvHkvz7eigPdRy3sEIv3ZYq2WipPjI4LK9iuA6EiiK3QUeD/nGkxsQQ
vfLZ/3Okp1tG5lIzYoEPtEetT95ChTorU8XSUCmR+7r1jXbxs2eOZFcxHNw2PPjpn79bjgvRi9Hs
hErzUT+R4gDuLljHkfKNScu53PhND8HEpkUC3oTRuUQlNmkjk03OQ0dafx9r8bGMm1M1mk+amhyU
ql0NHl9OKN6MsaZeZ6hbtXbWvuMdkq65Cgu0GINKFlPuDavaDtgMt8YDEHIFNTXh12lpsg8gzsxD
v2V0N/DUn/poODsw2+OB7mBTxNF8VJg0/NE6QljZTi2QY++IW8xzYob+oVik6sRGL/AClYlPITC6
MTVv1WrBwRNkG0Gq82aQ32kcd9kpjMoblRRY2EsSVG6jWA59tsrJwwkK65jKUu7WmjOHRE4zsRiB
wTpmdGNpdEKrPnoyB+PNDIhjlck3ncuBHi1UCm354J1VvXsYQdu7slMdyc+tZ8Q2RrNCprISS+Fb
oPdg5LxFZNfbFC646wh126nhwVK9leHTf7aFvZOVdtFZsEPMqrsLJPhJToKMq83Qq0hy4IaJNbjO
SCrG15/X5VnmrzcNbgjK9uQvm0bC+xHVkXxt97q6q8boqvCKl8yUvruG9ltTe/kRAwidsM9EKv6x
jcQgEsRsmoadJrxsY/nCX/XQ0LZJnsp7ic+bHlZXhcXCYj2Y96rW3pm+Y79IUmueyxZ7EhosKtRe
JKhnxypNSL/Ju5ls5PKD0lnEJkaqP2VDmum1ZoUpiYRScrCDYFs43cKjfB6p1X+ydx67kWRZtv2V
Rs+tYFoMeuLm2qmdIhgTA6Vpea/Jr+9lke8hgx4sEtk9baAGCRQZl6auOGfvtclaFOVRauZ2UMaX
2KzClTL2Z9380UI4BKs/FZtAN57sHuiaouXHwDQ2rhyvFYsvv6vmdMO8WQxWgxB78swVbaUzK2nf
4im5GMltI7v7qsljXiHoQEvIFEfYkLPaLQj8kdJ4aMsfFA3IRe0hRQqbsGdTQevY8iVSQ5DVORC8
FJF782PKAe1P7GaVPLiPWGo5rS/yzF21cfhe6zkE+i6ZqP2ilAqd6mfhCYqvbXOOyOqyy12yeXOE
AsJ9DDskSVUYS+rBKN76ciSZmF5FX8+7WPJiSdWkh6M96bmj8kGVj1LQeJYKJuzStA+BG0EcQQqn
DFSgwKUNJvnGvXXRDfHPAUIepE4a2lbEX8IvhWtdl3OieuruyEE8FuxVIUuibg0FaEbp4dGJAgkk
jkv3I5B0KC+UdCf1vlubpnjMq+R1moioGOlKJsgu/Tzwbol/JZ4BlNycTPEckU6+rOzs2IRim5Xm
tDCnfJcM7VqM8qcwxJYfWFfZxG6+aK6KmHR0paiPY+n+NCveto5GW8lMQ7zqlszsfKk4PSi1LiTR
vLwRkUPoQUWRVFrsdkizve6a4FopQ3VhBNOjpAUEMvDGzAngS/WMnxvTaqWRrrEYy5EAdDPRgR5G
6hmP8VwzMxLremeZFeWx1uI3klXDTaE29yCQkME0ZkNQb3bQm4YZBhrXYhhdgJeKqC76yQXGJgo/
Dijah9GujRQCEru5qhpXd6ZejvAqW0Kq2BfASxTBMsvSae3UyrOSKsoKpGi9aq3y1lBi1J+NcTN5
zspubZ1zZSnXUdq/WQLXlU4kAwOFSKEw4mPST7cMPu0LojvhIU9AskNvDWAjyxdDhWAjkjoCJBkf
1dioSPzru3c2erje8HvjNe3bVRiVPcpOL/xBBJ66rFzR76aWQysIr/aukLq3xbyhHuGsIpKdWv72
WtJcSBzJdJoW7/YYvkUJ8jtuSpnjLXXTbEFgZFWhosmJRg+GdLSWxIikJd+wyNYDx3QiV5OHBF2f
AJ9J04jg4mrp1SPRhs54bQzVG4e3pUnQ/IIiGLXrCAG0oq3nIvFm7IW27+1EPSum0SI4LlHRAohg
p9uttQoRXCIiGtuVJp21XgmOktqRIMQde4XrDGjBQgQuxtuBII1Y4eipGXvFrjT42eVbMz9RLwxv
28Z81kk7xs3Fp9Y6w8i0NpIdMXtFtCRY6qAr/ahhN69WBN1iFyrRzIknqK3gTOI6WwpyxzfaHOhR
Dbeih242OqhMUIeE6BVYjyrSSNc2tvGWFpKfp9THGttC7TGBL48V5bsux2ebT0zKSMohx7N9ONmp
9VjJuy4ItANBvYQejiZf6PBI8/ebTe6vjswfq8lsEdE4VBFDcLLzbPShI9Z0wm/opsVGzRFpu+5N
24VnTmHdxTWOgH4ItqlVHyERdlsCQn9kqkq7UecbHyLX3cYR1WDkZY8znMTXknZcTFb6jq+w8+HB
uyurQXFQyqrzrcIK8TzWLwN0SfrmCn0qpSV0BZzuQm0N4OQ97xAW7H0wGTFypOg8ETOr2GXt1hC3
S+3JnLQLobvZwtHHfZyLrV5QnhAcyNrih2y7Y5I1iJHzGFEnQVcoo5YqAfBNRC8xjctrZs13A21L
bpWPaSXfHGYfthiKTVR2+mOkI4dAWHtmlqZQQr7nApjwVsvrq8bq1PNyUlZh1iyHNi9W5IfX1LMB
vTnsMooUHWQey51ntOiAqkez6pjA02ERFs0ZLeeXvLI2ylxFTU1Uzmzfzsq8JGkxUgg61PkoJbmD
ZOZmyjIqKZ5niUCW5CjKYgrD9OHr7Ypx6iNgv4IJg2MAiDKNz/GkTSG7VhDNUxmH2GiISKlCl54+
U+BY2W8iG+7tGklJHSEJiU3xUJvIL7KhsOGz5BaCkq4Bcgu8tzIV1y87DQgduUVGB7LZgDyycNUy
uhuCuPKpY+tL5E6Ex5Bat07h7i3qWEn3TE7ZXTHIgUavx9RTanRZXUKo3RDfopeozhWsS7QUBXCq
USfuuNazEZ7j5P5fyUaZg0No2OBr++3FWD7Jp/8geCyW48VT/vZf/3n+JJ6f5NunRZv5N/8u2qgO
3yweHo5LRFr8XbTR/0XMGIO5tAyoAvxeswFyTmHGA8D1i0ryd81G+xd9Bo5fuI9ca64C/aOaDRvr
3yYx1yNX3cIkbgOrpA12WlmVzsT5ylZ6atvtjSKGpQjzdZ/H/8wt/msYm8KtPptdmTJPToychHo6
Wk5/yIt3p3ns2ETFMYmvcYvOyFr99hA+KaycnNV/DYZTcuZVWA7OwZOPk71FQeZU1h8UdEk+VeX7
RqlYjEHxlqP+A63yNwOe4jH+GhFfFjuK2Wx/ehervFO6KXL7QwdvjM+QlnEwDmgwsvEMR+Z7psBT
11rzLI2Kc1lUGw0VyibuGmPn6tkbv79vx/A6m4+mX9+LebU7fb6cdzhY/QobODXYSrLSmimo+4Od
iUOe54c01ZExVWawjFS57dOaY25YYBMdSMf6euz5oZ6OTX0L4yrOcaBRJyVj3FOlWwTBcGAtWsZo
8xt3BOP3HdzrtHv+q+xomJQKftl3kVHzd/x2eNQLPURcOfYHEdXvVtXF8+5jVvSIN849971a6edB
MrxItKBXIkPy4TQc96p3PFuvWlNe0lTQvrn2P95BT4UJxHmJr5c6rXPyNynTJFMFDfYhlqydRHYT
WzcRDSaBtTvlNVa+b4olf9zseUAUBMA5YbT8wc2cqkGb9yP9IR5SLKuend15ZrrqnKaIvnmnTg7r
8/3+MNR87b/db1xkfUcHlKFCzpyxckhEIL+5fye7uL/GsGiZowEguPb0G9Yq4Va45OTB1h41gnqt
elmI+6kX34zz6W2jhjUTnkxKWicdTLtvaJzPt62OOGpl54NRLDyUP//wS5jvmOXMCVXejK44GUWB
gD+6etIe0L37hpoAz2uXXf78T0chvMeyABvyP9f+FT7023NJsEO6Ya93hzY4FuNZHVz2yTcN3z9f
649DnLzWFFu9oDUYAnjxqsaWg4d5UUbPKRuPvH37313P/B7+dj0TOHKDM1F3QAeG0w8do32wzXb9
vxtlfkN+G0VqyHRdoFcHL7kBDuLb3pZ24D9+zYgIo2Xj2nw5gHVOPpki1wnEiU2Ua85r496K4ifR
8F9fx59fDEPM1FkAyixF5smj0RM7jDt9Gg6JJw9JtGEv2C1ts5REBIzfXM7nY3mcssANs6E5OWPZ
tFs7jqHM7KhF8PBNpb2Jx97vh5evL+rPqYaLwqjOfMAGiYv7+HCcsJh69MbdIZf40fL32tl/PcDJ
Rp5/98MA3kl3ZLStCTmv3WLQIMEjbTHk9RXfv4OBJ84QZKOxxyVBlPLX4/4573wc92SPYnShRqg1
73ZDLazR7zqYUb3+zbTzS5nwYQXm6pgMOJ7yUli0Rz7ePjROKrQYVmDXi4/CCOtl5sTbqmmvdd3a
WDrq8wanU6O9Rrqi7/75JTI+KXt4fmd4w8fBNY5842SwKWrirKPSA0FelIhp7Wg4fj3SZ2/J7yOd
Tq92bgSuGfI6EtuxSRqr2EWa3bx+Pconj0xHnUeFGmKDxnbq4/U4rge/NVSGQ1HNnpiQ4u9zSnLA
16Ocdn7mN1JnX+8hwwXDhyL04zCa3bMlcXnlux8t0KFH7wFXoYLm6QzsD8r+C/V2+HmsrkkanL65
j/pJRjeXMPvvWZ/YtMB+8ebw4w+TIdaE0ZI2S3tSY0x3KdaGgbjMW4qJE3F/L6lj0DYsqRNPI3U8
t3MeDZysZ0lYEeSLVH/hQAZtPXtXxwZ2NXIbAqC+i8iqvHXcpTkn2phSq5JeKkHRXmR5ni5rp/2Z
CnHtkjSxMaYo5qTvqpsuc3YhUSoLOEcOYq66Xg7CRBQW0g6xK3JmTYAmC9rhIKCT6Fj1VJhFOgmM
WmqPnyt/7wfxomTeSyPqaeEYZAkoGRalxlPjVRlzCztHU7FtRhaWf2fadzI4euT/+gGnC+p5pe17
De4NpXKCq5JTtY9jvF0M1LIWUQXSt3Cc2i8xt6V6vbMGzjWhahFTotjBIggZQEnGYZFmVGoUO/5p
dbA/p8E+RKXI15U0j4Or7t2hae5LukbIra8Ha9yqbXIv8v4mVpXnsA5vXau/Fba7DsdmyxS1Vdpo
7xjk3ofFsMiUdGTUUPV7TcHUOE37nGgoF4ZDVSRb6TpUn/Xqbuq6PbR8+vDmvST+3cvMc8Ns8ZC2
m0wPeKyt9PxGtZNlQnbPHpMQBYt8Mvy4bTaV5EbFaiLwUGibQnYJ95wxCUHZUF9/AgNjL/JRVvMN
0LHxsNXWcNOYlO+jwXkUZnCvSOuQ5TTmC9TflDuGwq9Uo2VaoFPlBkJdZc3UbEjI5TwyyxxHCQ+J
0vVzUWQE1GLYGL2hpKNsn+lFcKvyJiwaw3jAGvAQDL229SiaygrV/WAZx7rvziuPN6TXvXFlRDi3
2/A8qpuDWZSbttApmkf15LehuKiRtUaued6bsAfazhVE/E7bTBse2yYqr73eeNLD4qj1+XVY4Fft
qUrZ1puZU+q3p4xUeTp2UdidKUl1w0cil3mHnU/kFjnz5bCsZXXrjt6zGdIL8Mr4UuuN11SXAMeg
6OxlAm4nrV9lot2OQ3eUobENY2dDrvllnOd3wMwuEmrecHfbdWgwDSRedEYP5g5U3ZZTDqLGNDlK
HZYc8fPeEkjh3LIr8hXGhq3nRMnS61BOmkNo+q2q4ZCq+lejqy97XT1vneDccEaLXLwcx3+zbgPz
xq3NjTRivPVzNZgSBkyBCtv9UJjvZai/q2O+d8uq2haBFvmWUdyZRhYvka+BFphZ0eWkCRx8XnJR
KGHkt0okN+noEvmsmAYunWDaJ42KsmmKeWUTPUGUCh5ybPCM1s7D2KsI0QYLTHSVDCujpkMVtRT0
vp5wP1k8Pkx5J/u/ZtQazarYy6hGHeLtEXxRefeNfOCTDRNAVRZVJiMOg6dCaq22FYIn2Jx56rAQ
br9wxaNLCVf9n+RVglNhp8nKqyJWOFmlcsNsmsLW2wMmrp72sbwgVgTDWlx/I7z4lVV6srkwZ6E2
2eAccGFCf1wrOAkktTICBUgT47biP/yircxVjbnlPJxfPLY3C9K9mO2JXFukAR7zNCap3RwtsTQK
+4eju9+cT04BL/MCRomJUpZluJyFfrG0ftvNZypladn3kg0jrnCU3+dJ4wAsNX3baZdGhq+noVIQ
9sABvfEHnztJUIqNzD9XFiOOq2U3xRVF1BjRwRTtMqV5+fp9o+THjfntxqEl0eGUzvhpxyMG0jxZ
4QejTPS8iQfqMfGAVxv/kNoPHnh4FXt1GL109jD6KZmAnR4iu6yjB5I3WjzVfbVupCFIfZJ41sNk
79kkqSWhkyyGVN/aZb7qI7r3ThVicoXJvhAGXripixs/JNV8gRryWu+nzEeDcEbVnGghS3uWVNN+
jmYGcc88BvfWIjBxtJHupbvFQulTzc/eZRbdtnYnkImTZD8oj1pDgFxZlv1tVaZyabkxSYpF4+JO
xfBROjeIFi4LvX/N0FSWHBBXoIfUm4QaCD7J3F7QygRggsN2qB1QL6OgRLIi/aojnK/4oSRu7ium
9+BYQvcDogho9GXy2VKr12z2JzpD8SPAnucU7bXaKBl04qJi3bGWml7aWPPc9KizjfervOz2U+QU
yyp0olU0Rte5kFtgEURkeW+YFa+FHr7UNoA9GrLKwi30s7Fq05VSer4lp4NeqRvdrAFFissuGW/z
flg3eUpOa2ZsBxGQwWyHKyoMsU/R4k1Nk2ubZa2p4pUdRcN14OGKqYemXehdPi70qlIuyOMF1a46
a2/SV94o9+wTNmqNG9rizdCR0vNIA23ZiOwqg2WRj+NZj8MMFiMOR6V/HE0oELiYghuAdPesauqZ
axekb4HJWKiiipeTPQ7LvgU9WedBtUEMQPSaKh9EO4EMFGp2nNoR8skYZ0uvjV/VkF+ClGOtysh7
70M38idafIuqHazthLFRXX39KZzsqP/6EPjIQW9TzuZr+DiDSC0wCzeV8hB55n3osqWIJBtGFEXf
QB8/GYhIXaJQdSxWVMdOBmpiBB9x2VN/cVDBzF4jeq/JP0yRni/HNDTiql0KLRyKT1YSXJ9iRKUM
qS7WhhkBATVSz14LZXz7x/ftw0DzavPbJNfUxVwbYeY1ZnCC6ZJ+Uls5nbjE/UaH5pxOqH9dFJaG
WYiFmO+UrIzAfcSw1uA70durJGH+tMjO3FiKPW+RUo+MaXb0K8uaCp+e1nuA6fOucxS+wFht9lER
Hpts2uIKp05Yh8wftXgRWe3tiI8DitJYzmEaKEXXWmGRtmhs8yG5yCMK5jHpNYWNrprYQiidWoFG
qZn2GCJKcJ3uW63hc8DU1frp0ICccFBFxLtpmHRa9/XdJIqrPO0esmF02EliVa488UIq8aVJgd7P
olbSpR3OEivKz1wXdLUZWq+jtPkmk2HYRaMhbpVM5Uwz6NIEQqBZ9Gh1NPBCn55rzEPsoWOxHrI0
f4hsaawG27iThncxNOpLP3rqssMe4XvOYK6ETFW/zcpsmejOdeh4z1EVPhNaCMPBFtGKI9UlFKg1
UWkbUj1AWyC+yRDfgEJmmsxIG+gaN4Z3EYfER1lYPw31GBbxfdwBEBOxcVRGNhYUAx6a0TqWLhmU
olQx8wz2MQi8YO/kVemPSWQslBQI2CgMdxnYxruuTPaBhtPKDsqdRkNecTV+2LqKzKpZTG730OVM
IoEN39IginHJEfHRbglGUIeC0EWOxFUX/FBD8ylBZJcOzsHs4mKXpX22ilkiFl3Z4g20ExdDL235
zk2u+lRab1AqGt8QkWSOKc9tSynXeWLfw5S8nArrWkboTBz3THYxu2ChQ2Cg0Aw+d20G3XUUOpfa
RPXenX7kclzZGafIwTkaXoxASDVu2GzUvo3/SYTA2UTq9dTe65BOLe9lHhAeOp89VHtPG7Zd2oPW
+iwdaGCqcQX2Ho6GdSMIriyplcQVsimkQIs8MZKlcDt0HvDsl3FHdCeJk/umtQ+hii6os4GQFQln
q1Td4l0VS9GSW95BFBhHZz+o+ms6mQB0NKAheL3vpgidShU3N1VZ7gpkxhLhtJg8mARKL9dd6QzI
SdAFs7v62YdT7sO197WyuQog+UBaRwCmIFIpQUD4Umi3npMKjE7atm/MWShthHuhjcPPYOrOjFlm
aLf4ySq2HbmrXbhu/BYjqh6Fgy084igp659UXq/wb7U+lr9beuqm33utIHEpg7IU52skWoeA8Eb2
sf3BTTAXdVN1E2nuZeSEBytLNsJ0b8ySw1qoK+d165wLo71wVLxQ4zj8IDPG43OszlVX/myl6vqq
qR8rLe3Ps2rYDXp3TwNArganuYj66LYR4S6rmotaV1ZDW1/aznjhWbMyrOnOEkKbW3tYWSSHLfPR
vVQU9V4qAqscJRNVMfeuxQ4pTpK7ARGEUONny0xuJxBRvBW8ziyUbIjy11yvoJoKbecJeRBVcx52
/F47dyvlmFFIUK+EwUYEe9omtsxDOOFKLsY29e2hGXeR3u/DumNnFN9mabHDnPKki/4qcPCClyoc
aCPW82MHOBJqSTQuVZGBxqMa0BRV7w9Zqa/MruhW8ALWZIZq878Nm0aPr4wADgEFjcWUTNaqCDKD
eghCxkK0zrUlWrBzdblzRHrtSLZWZK9eWLW942WdLewZ8YpyqyjJtSq0tcx7VGgpDA4dwUIDhQfu
MtnV0wWF8EdHD2+0wUGbIaqf9O/0XaIUAJEqElSVUCBxtVKKAKGUbDzN+CEj7KQyKSeopbkOZXKF
ntnc1Ak8PXUYzpQ8443yosA3a/U2qcc7T3FBc7QkziugS+oKJ2+Zi02Ux49QdQH3F2j8So3NDbq5
tSLC+7HVN9iF93ICKWGm43mrtsDphoLzTZi+d4HtkXbGTo+584W56QgZwO8qIZeD15PgqmXz/3Nj
186BtftBS61LvMKwHIu7crQuKE29dWWFCQEQrujiwHfTiJxux3qCi5z6fUOuksCWXNRxsbBnQhe0
x4sAHDAcFFYEeV3p6V53J7FqoDw4A/TGhHBgsmv1KyRlW6NJzwsd2EGvcxoyew6bfZI+Q5UM6Gop
70lKsHUW2vIegRdor6mBL14qD0bsYJT30FQ1pjGzxVeizF/IBL8oouwic2xSaPR40ZGsu0jdHp6v
qu7IV9pZlctzjyBgxKGKOlu7CXltaB7eAoV4NWBtRoI328ZCCPuvQvOGxnCUUlskSv8uHDapgyGQ
+ZCzbBcalWLnfnJqQohtqFOjZEF1NcJJqyza9dpIKUgvLlge4oVeo5kb1OBVChcHNft3ozGvZNsS
7zG685rF6jNaP2LCm8eGA6I0US0hg+d16ObmGA51XwWLsXeFnq8cI7XgwmHoiD3OcUHOeXkarGRt
CK9DAWs9aVFX++iem30j8gAapg2ConUm6iBGfQm03OYBhvEKHlPnI5ZzVkFkx2clu5ZFmHreKmjb
N6KVg43MQ1Y7LV6KRMQo4gKokda1CmLeLxMHlW9uPuWuuLNb45Bpchdozr5Mmh8W77GfuupFaFBE
cB0SMLx9aOS3ZCv3voILd623M77AU82FsJw7GdokASmGWOVtyCKn5BvNKFQYhyKEblJjElOqcRlW
YFR6tbyTWXveeuWjNnrQe2jlS8P1Y5y06KziBZawmXMhbcgdzipPwhyPbKf6IsGgbafkXRHUZTVQ
yxBr3Uq6oARzTD0qrybbEue47iL1ZqyHmKNGFYGP866zdsi3nCpDGBjQSuveeoVZoK0bjSnZykDE
WUUJYiUXYNKNUW5QIaubMZ5uKQDtnWwaEUrK4EEN6X03LXyoIpx+OmjiWcEbP7fSM9Ra21wxr4up
uXXM6rqhJ2Ek4sm26kfdmVaIKXZp1Z51+XQowuo5sOTe4g9cwF55rRyeUpjRDJYuEMykjW7CNGSo
wrmzarVZ6qgNeLqFs1BE0b84NiEcThTw6kTuIc2c9BB0meFXhlPB7BoRcELu2YW6o12HzLZdHyhL
M862VH0D6sjdSDS7C6pR6dejQ4T3ZKgEVlczlAoAB3A64EBloO1L1JKN3lB77rUDe3My2YYsutem
7iaprWYdDtOd61BczBKIVobdvBHYRck4BhFojPodwRAIsA150yscvwedDKmq0VOUeDzLKim6Zef0
NzjKQ9/liL32ogz3n10YSKnjW0lNfJGoKThOMwcfLydrq41NsHd7SIihGlQ+gQa9L8fk3Bzz8jwJ
y/cmYNcQdNpdl+tvip2TKG4DhDaM8KppzMMQh9UKvOFcNb6NjHEd6Umyz0exVget2E9SOhtvHFCK
Jv2+FU3ql6TdLcPGHNZV2+/1KP8Jifottk26kgFuKqwb6djcull/mwNjXJh1urVjMGljbczZ793I
gjxhSs+nmQdViDDaihFMoUZeQyxBMvSBfYHCO7qNnbhfcjhIL1qv6jYEyZ+lUwIcE1AgIlTmzhTO
4tdnr5MOOOchg9hiTHMmlRuw/SdHyaloLXBUbHmD3ti0ZbyRQ73UZfkk7GJV0xb9qzz5f4ZI1HUz
N/vfGyL9p/yJPNw38R8XZfNvVHbzv/D/VXbGvzTNcamIz0dV4Oq/q+x4ZiZzmckuEmHf3zI7QsFU
fhg75QyDgOX9t8zO+BclVFp9nuW6KslH/0RlZ8wlvd9KfgjEZveyhQOPQOg/03lJW8fJxCn2kNXJ
lR5Nj21fXlUKh0P0nqshp+wdyOE8H8HIteJG6wChFqp1iTnyxS7HQx5NK5hfN1QYUgpsLpzMflxV
pnudu0bFTEKn2lXx+zfGS9GWj0LRPGYHgAe91dFlCfVzokyWskxvf3skV39dwhcmxl8XRqPSmL2F
kNBnbePvpYjErNB/0aHn20aaG7+l0FPt/v1/MAg1XdsziIr4owZBWMeUWmmDD8y9S10aQcV9GHzb
LP/sGZm4y4l5+/Vxn9SzMXiPRRzgajO0DqbsABk7Qvy/wJr5WFOlXXh5dtXa6sHu2BK1VpNgAhfB
N+2IPzoFvCnIkZCe8peAwzgpDiM4jroiHYyDrgL6yu/biLWXzkjw/5zW/zaF6Jcb9/SdNOn04j9l
J6KfNpq9ip1iaMCmpMS8yHRfnKMUy9b5tfVQ/7RN6G4rDxk3NcNnZFg7c5mf1Tt9jfUdfOdiKm8K
0HDoOI8FHt5Fcxf3a8QT39yOeTr984+km4FKFn3lqb1T1Rz2l1muHQSbFRjHNeBSs4A/114oHUit
9phW26/ftk+fgId2z2aC93CWfnylgyaxy8kK1IM5ZrWPxWfrqp3kG3NuB9F800X5bDBrFqHQqSFL
7NRXSlxrJ9O4Nw5GIt811q425VpN4slxX3x9XSdth1+fKusWKjALfZDuzH/Kb1XDTJQyN0huPbhO
eCuLEum9Zdx9M8ZnH5GrWSyQnI3wh57UQPPMgsNFHOkhdFS2G25xkQ/j0mXlx3HM+UqvLVq2YVsv
a9Fvk5zdaKZ3wzYPeae0rtwXjk63Qz2ji5tz3BBPlFKeQ+mhMMhe017AAG0yak7tQ12B6cq77i6j
vAB6LnhVC4XsLlVj6+i453VQ3Co57ofESi/Kqb/VqTstEwNdbgyMauFE8XnXOeCibfOqMpT3r2/F
fKWnb64LxYjeCWq8PyLpOnVKzSjABB0G9bump3DFx/ZSKcbvys6fvULzwzU1mzo6K+DH50rkX2Ml
PVPwOCRvIhCrIDV/1B3bXml+o5b6s+fH+zNPTGQa8ypR5f44VhxLyS6esbwKgHM7QkyOywAzWp3u
4tJ8U2oc+mbx1jTGunOt52oQc5qWnCgdJdFC8+pvJCuf3GUYTlT1WbuZJFT2A7+/1F1pVgmpV8aB
IsXB04PLIilfoFoW38xDn3w8pg1cgcwHhPfOqZY5HJI0zAy+TZt1nEaheS4HZC1fvzIne8tfD9Em
yhkdvj6LgE5WoDrjjFy0MFrVXPtZWTScnJy9ZQ8yuKyfa4sYqK8H/Ozu4dkCD2CjZ6FF8vHuFV2G
RyQutIMZIX/t3e6qGcabMKSX+/VAn0zjVFxpFJBVxbx6GvIJ2XXQs6zQQUbbe7VULA4YSbtrB0Rh
Jb4fUgmgFMr+LrOD+PHrsT+5SAfZFg1XFjliXk/UYWNYT66TMrbRalTFAoh/3rkbF/dfD/PJw2MY
GtBI0dlmnt7L0bTysk4bHUa+fqdE0boSyp0ps2kjRG9wiozib77G+Q8/mWGQh6EpZZZx59TYj09v
VMvGBdwKbsOqNl5nPVBLIxBuig8ybV+MqfppK+nz11f5yWRD3I2tkSPEg1TtkzcmqWPYvlmiH8pE
PXYugioKliVTbMIOtga1+vVwbNI/u8i5M0xj/xOmiKyx6pfccvQMAbBxb9WJeJOm2GEHJcPIkC1t
QXpbC0SkL7bk5wDpz7R1gQrMCA1Sr+CS2QjBtKlYybLdW121IePtfgo8YhjUO4tlyXeV8S7p7DOv
NdakqV4onnbephNLk77xIu3cceM7J6fMHATxAdypXDRWhcc2Kzd6UQc0WefqI87yRR2hV2ts9QGU
JqGgWAT8VLJ1sal9GJmCy7mxVlE0UYGkSgg6C+R/SFFV67uHOHCePSN70nuargH7+5GO8kaAAYIQ
QM+rrEEs9X1irwcAnMvWjS7Yii6jdiwXejPdWn22o3oJLOssLcu7RhTTauLUQSCG+hJHYbGoomoT
mK2+KqzyaoBcriedrxdwWYxh107AeSUdH9zlJAAM+X3vuQ8cNvp1rBo+OIFl2pXPrVDempiWfpvf
pY4Afh5eO6E418fsEkOsjYPN2YQt34AFUzEnPkTVI/Cugw0XGjPCNm6k6rOpS9kWQG8yhztJCPCS
R2csvTlNbLACYxNoVX85ti7k1oxSX56DhYsM+HiKEoJ4T8khhXinUzqMHHIk2Ix3STedeW5iHKVo
iExsBexV3L8lscVxQ1M8y2i1d8FAD7Joz8KealNO3VPUKXZJpz9mHjIkmbxSPDpznXHVm3CiGuPQ
a9QVhRFc0RX8qbRdusDyDm5WCVZNae0cBcJyPvIGxNUM6qOe0rtmv4hsc4P9H2oyDQdHAtev+wYl
p/FeZfF1Ia0XNSRFLbb1oyJT4re0iGIkgWwG5oC+KLuFa3HaMxK6nKGd7N0gvDGp97iK92bGpLpU
8bDSS1onkKGDAhpZJwsP6zJfoT2NP+KYiA99QDtfVO6Si9vViBgQX/Uw/zux1ht7P6Txc49KeBl4
OaRzNinVQKwmZ/eeNAZnFSIpWbSWfFJV9TjVwltESXE0KygQRTA8wrw+jsDex3R4iHUqS3lIn0/D
DMDs8+io3UtmJPRB5miM2lTWAwWqIXWfs7SE2u1cOcyTxMkm66Ew1saADakojLfBRKCIbo7UTCIZ
1a0wk4fJk1wMM2sWNY3f5aSNVIaFZV/dxuF4bvT5mjwdWLktbaogxOmNl78ZTXufCbHs2pHIDkVb
4Qo7r8FDrwLV3o1hs5RhwnfqBYazBRN6UAO5/G/2zms3kizLsr9S6OexhGkBdPeDm0s66XSSQRHx
YqAImrZrWn39LGMqp5NFn8gZYDDAoKuzkMjKuG7qinP2XtvyLJ84AW2VJCGHWQ2WQk+niReYJl9+
lkTjRV2A0q5GPLRRuioaQm50BQZ/yqnJsIjkqLVuPtjiJuAr3vddugla5VU0ySbOuh/+WG5ylfkS
nrM9g3xB/NtgLwLNWvV9vtMLf6pMV3ufbKDWrq+jFoN1OxIFRNW2quV1Xig/I53ipiJ7S8RzAE1R
sc5RaV6LOr5wbLEzlOSVOXXRJOhSOsJPxmDf6eFGNouXPm+foMU8mhZ3MhHWOs490q1gQQ4iXZtQ
nLDny8VCa0BxU9hfOHn+atK5cwXdh6jIXmJLujCnyo0NE5UG+auTI6PCNhPMqXTMG5y3Wgrz2umR
vdog2lDCjG5gF7lLIbqcpZzyafoM57GuU+IYdomJ3LkYxRLvZeFaQDiBoYttRpOZmClcrFpJl6JF
qQ8SHS2XFMAiUYSGw7ncGLX0A51bgLip3lOBvQiriG9HR6drSCqbQelKGfNvUV1fNZK8Szr5JnM8
arANEoYUTjC9ueylLIPrMQHpYSfZTwuu9KKQgDPrcvlYRNYDLBWmnsYxiMwilmUYFR5OVpquGjZn
FK/dOrZXiCv7s4A8rw3cDUCcCstjHZX3QUSSaW07V7FZ13No/fGijGMCaUWn8h6X4TxW4lK6SdKR
OukMaC0C2MwxKdHGMCVX8dgEtmuKhm4u4eyPmZ81l3oFPr+SRYxQwQTz4fW9dCOG0gUwUFRrITen
zuIf98CciqfKJ8wwzBjHXgmfuVD0DWs/wNKbIFWvC7k7cfb+uImaDt5wUpntcWMdZ8FJXpRHlcYQ
bGzuo5gUAQXm2CyOoBu1SgwappB/DWbEptvR2PpiSlU5R3xIvYNT3Dd1X2nbxpIftLx8jPvhIZXF
zdtO5v/XcVkLbB7jv6/jnj9mj+Jf85/JF3Xc6U/4s46r/2ZOVs7p/5hcLfXvOi4gOwfolI0vkL38
RHb4A3Fn/6bBDJIp1VpYJpSJH1mJpg7+6z+s3yxKaajLFHaP7FmxW/z3f76rkVVHf39Y7fw99/Zg
z40dG5EXSYxUkUlgQPz6fs+dO3JVtfFonoFir8nyUQYA9WlfbyHXWCEtq0j0bkZ8wFyPDOJTnJjd
IWciAkTku6ojzY2moLJMArXfa6w214qmSS9SixYk7HCuuHDG0ckqtUSeTkY/sYvR8SCwLC4toBtg
IxLyfJr0fpxcLpFvn6dKz2YGieeupwsyNzMEoMAgy/5ZkqiugFbXX+m5oy9FJtptMXHk9cyqzOKW
dn7rLa060flnWcKkbeWeNlOHOLDO7ZSm08ysiz5e5XILp4KeFb3NiBWyYeY7w1nkLNTKK0lSCUm4
ijUiByKDMqlc3TsoFeWaSYvaCrkaXgGkPjb3Eiwi9kXNc6WnNxo9TRcD2VPWDeXZkMNVZ+M89bRm
ROIhH2g0VuZeAECJfqQR2+Wmkc8rXQwr6GP8nSn5m2JMdoB3f3CINNxA1SnXRuq1KoxlkFORptFZ
4OUAacIh8zwI6yUIi1FdKtBzg0UbSk+ZQIVqjRaLWXundMFd2RA+gjRMqMpGtOMCENUSqO9V4Gl5
fNe2Tb/LPfFijxa5GoTXnZns3TeGXtFEzJy1XKUvSdVI8E26ZJ7oLFlaYAlCyKSYFjMchj5Krgqz
vWvInJhLmRlc4xZWbuvMJhshcJqZVYh1KfUQa0rz0Qij7yLqh0XRStpC0zN5lVut4erOMLiWg7O6
HzR5XjTBsick2I3bkKazlKzHQdvUorhlhUPR5RXnlDvvxjC86mv/zvGVmv2KmoBoV88km1yHxngZ
IbRberpoa/tGM8MtRdkt9khS1R27mIdptOTbE24vjRF6DfrXeVlfxe1guLltJkuefno+4LIPAlIN
lK5b9jX5qMmgWDMn0OxljovvPAnjb45GcjCMs+tB7V+wD3DHW6dFI6eAuG02lt3WiygnLG6s1uWo
/LAz6d7UkB2J8NwxVq28sRzXZk+XpCrb65pitTrSvC+RAHqEM6RiqBaxjM7Gjgs2Zzq/ItPvPS9D
HezXKyy4xlw1W4sTn0l2Y+An21gghzNSjWQg8pEAaROpEBQBkgXjCpfCz4DtKGA2SmwmQYBZtwlT
fzcQjUBZaF1wY2dxV1gr3fYh1itnbaEJ5IuovDgGRkWcAG/RyLMug3k5Em9WxWeA775FCN8wEUF6
Gdp10eqbNC/sBUIyHVaW9qLSE52ZafqQGEiZEGxTXdOfM+HcEJO6wUux4w+9EZZ/rrPV26OxvQ5C
ZWuERUelk02oR/oB2j9s6LDHI/MxdoqzqpWf1Gh4rSPD2auFI7lxEf8wmvCJeI4XYVWbFIlXrPBv
FCY/xiZLJm7sZclXDGewcQuta5aFnSrLQY/IZpOBB5VaS/Vf+ACSi371f2rtnJbfZ4G5AJRJzUz+
x3I8kTre/c3ijdpx1fwsh+ufVZPUf0760//yf/Uf/sH+IIQW9kcinh8TSCCH8A+ioikNUmrCgj/F
mtNd+WphdB/9x+Ex+9fLz39dluLkH3SwPpq0EmkkMgqOxL/XR1ZOSqCOY7GhgYlJbf6v9XFqilKI
ptRHh8uYWEZ/LJD2bxO+hn9i0dDGoU4H789780f776sFEsfx+3rN73fAomGDzZk+w7H/hCOEBrS9
CLckqiNb8m/kKPhB7hKLg1U/CJHvJpigQHM42BzU3PKm3erL6K5bWUgQZ+X37GV4TeZw28+KTX8W
uuM6WxJbKi+0eXRp4Ci7ii7LfbqWLu0VPc6FWOmLdqutosd+W2/wdTS7eOGtg7twFV0m2BnQAjYr
HQWOG9QYBCFU13c5+gXkNxDw/JVJlpvtcqJlNsywYjyzDbzyzuU9Se7NI4Fza2+jjDPnEda97mVM
rn49oeN2ik0NQws6dMNz3FbAu/b+Klxky24VuMxvtwJmmztujUV/hjlybqz8c3WTPXnn7brfZPNs
Xd6TRuG9sCDHZ/piX29YSHb+bbpSNzi0+sh1EAmiRkT9xOwyU+wOSZRsuamj49Eq6acA9ZlJxqjN
cbJwoHQrajt9eB6TOmkPBFr9Eeb9S9vYi/C5FJV4rd8+t78+v7fX5u+/W/0UEyWnOv4f/d/7ZB9f
0jCbh1Vdhs81X+bvKJ/Ny3/9x1+8n6n/9u93su4j59R/++/9+X1qv8kT9YNasPYGe/j7+1R/UyjY
sqJqUGL5Nv76PhXlN1NHROdQi9c0m5z7v75P/pFiTJQf/h9jPwCBX/k+P9TC+WOQSEAUsiHVQKt5
v32FGdUGmF8z7KpXcvaU5Dt1OFEH/2QI+hc0L2gTaUyCXMphRwYuc+w0uG22HiTMWvwIgs4tw9eD
+/7HvHO4Ef9sEMxtaA64zSq6iveDhNRcfCLkyAx30AHfev5jZTx+PcSH0y4n0cMheGEOr4PtU5CW
hc6t6gAhIvBiW/v1CKcu4qh+30pxGZe0qrboMm3v2ssve+vE4XY6jhwcVyY7HBwQczpO07n6wJi2
rVLxvE7KtpQ3bRpwBAO6EerNPlJPVOo/vZi/RtLkozdLGtvekCtuFypM/AUT1pK4n+zhH9yyg1GO
nns9xkozilFsRz1jNxYYtpviPyCeMpLmvz6Uw+fGUdSZ5ERHzz8Fqs8mjVcs0e+0di+Gm6i8/XqI
Dw0cB2MNmwbYMJPq5BjOFIKjQXepUOjKIENmijT3Up0g39T8yWmSNWu8yyoU81+P+smTshiQ/ziI
Nk37+B5muoI4uRRoSc1LjuCPjig4VhnPXw+jTH/O0bs38RfZbNAslj9guNjHhkVKRtm2zYP0kmlZ
ejDLEjB1GT23BSG4VV/c2xZlOlGN37qmPKOW//vO8d0B/nCeoIzw8TfYdKxVa+oRH1uynBrRl4+2
c0sa4LnW29fpaP+QSmlROfaPVMmNf3JvHXQPzO4Gs/z0PR5oLLK0DNSB89vWoO+Nd2mWa0TmYCj9
+t6+zdMf7u3BONN1H4xjZrgJCr0WJD6Ea5HAuBxz9UFxhifROo/w0AnO9ttuPtJAAuIa4KuMPbeS
yseR8w8wT/U5inBa1g09ZakkEAN5gUeKtKLMKE1eff1zlenjP/654LAsa8Kx0aY/euUau2+omuTk
xKgkPyfroC7PCkJsQ6FBYEDUG7bYW1GOZ8aJOfazF4CXXAW5g4AIldr7G+XA1MyTMuRlLzsVwXSx
MPxep5KNuLkKCfNLcUd8fbXqJ5MuO/C/x5w+wIOHY6PvFxTieTgiv63gY2lC2mQccmNlLF16jCFF
ZNAQXS9WXat+d+T6Jvb7SQaf7DDT1Vhkwvsx0i5zJX8i97Z2h5h6kLDKgCAz7bEIrWfybdn5FUjK
RSbN48J8/PoqPln+3l3E0ZvsBUDtFTRDW9i34czTuvs89hcnxnjj/n14MQgKmGRW7H2OFQ8S2pUg
1tVoK3WNwWZaN+x2XnTSCoJvtm+0ycdQSHV7g5WHIlNAOZ5GZOMErpnWhMfbzmXn9A7FNkjtPY85
iAka16Prnhl9ZvbadwJgnzmcA4ZmniKxfqSmZBv3lt/XbqMiSAga4u6HJ2CeK7vqyyXl+FXYd+6Q
ms8cplSCs7BvNVanY9oxizXxKhbVviha2biTXK8hgMWo+m8pMTpXMnWQBZwHesOVrLhF70F6pW14
5hi0LtVB89e5KIJ1VkXNKyV/umWTjyifXPrqQ9tlBW6ogOxqKqQvTSG8815vjW9VT5/RsSugw053
kcvhYyl4d6tGERe2k9dYuYuB/phmnzmjqc/Bd5Qbp+3u5K7s95JkA8KHpOz6RZavTTl19hT3jHlh
08jBMNVscUUmG9VKacxm1NASBftbKxd7I6PBFfW6fwk3hSiprBsvfWuIV3KgKeshq4qtgvYUm4mu
rCLZeCwVFaFTgXCuNTIchXItL8nktl7lMrnUQFTNNJUuaCiXAEakKXN6DHFLWBjiWojSHvqXmdma
5NQ3zU0x0tURQ7bR5FFadwkWzjp1XvvBIR7aF9dWJv0Qptq7ObfANPxHx0h48oRQ6fVtYPt3qFFf
aofbNsjVuZJZLz2WhJkhlxC/w5o/TdYbd2jklUmjGW4jfTCDfDOPXEAmxCFdlKFB9ctUnuNBuLWO
08JIwbd5TbELsoGqX3wtddEaKRAeSbBASoPIv3Au0mTcy0P+PUvHi0pngyJ8SmwaBzYcRedaEMM7
iYkNcvSG3HbL16hPGSWHSX1HQuOTbRjX5Gp/y319g2OE8PpGuJmsXZgt/qAoVjD99M6GvO5ZWYtL
NAjXaKwuzCQ6yz2kEUYzrMPRvtCs/ltRaFv6wguvLi/saLhVIx2HTa5SEtX9M93MrvyqJ4oTVren
L5MxfmHfQyptJZZqXtB6q+RvaS2/VpHyUPb4QIUZE2tgl7iB2viitES5lsF8g2fpPMB2MAWKElkB
H9el7Dsu9InxvJy4JaYzVHOqunOW6pvUtuZZmgGCx7RnyEJZEHBKuK+MDQ8/rurJu3w0s9nQpZY7
6jq5DR7yC078sV/gD0PIUEJAUtU9ya4PokGFj5PRnPMdU8OkZdiDTx508YIo57EM+lVcGmhcQ3+O
RHFZeKO8HksTLxNMOXlYGBFIoxpyBMz8dKHyEe2ZrTxCKfOrzA9Iuetlgxz2YY319rnQkiesD63b
5Q2OQb189DTlNtISTuolXrhB6R8jhcJykvpE3EbQ6C2LFpY9eTBkf7h0lGCTs9vRg8hwCTNW1olH
udoT3kWYO2s4FOOGvvEA3YCSRKLWey8fLvVo+N4q+qKTzbtc4h1KM6fbE588G9RhrxXeQgbxS4GI
mz/gEqxvak39EReSdlMlYf+YZhqPiZY6bd0Iu3NXbIs2eO7j/toz1VVEN7dz8Iipk+IgSi9anTY/
JQ2FuS5N3GaYp6/Dyirj64Iod8Np5jSH3N6E6dFn/askJxemr952ilK6BrESAKHFrLOkRcJnFmaX
kzUl90x49X26VECgIfAUt+GAaiIusG3VRZIu7Q7iYyldNNQxBeHSOJ0U0sNL51zV43GhhDl8f99a
kEz/Uw5IlWbneFmwslK89Tc+8QNExcE6LXh347wo6ZaIx3h0zuxRAuajnLe6/cIuaN+P+oY56ilm
LzqXi+TJbso7p7G+Q4WHhu81q0CPbp1YPcsyLOW63QNVl5tLI+6J1IiMjYZfdWWUw7oeENNmBYEk
VoKMlfYtz2zQdmoVbEdHwu5YjI+e3t0UshPNCwrzZVnt2XarmGmrB/Q+01rkwKpNzYc4HTe2xo+3
WvmcMA/lzJQbmRSHuFvWUfJTqyJ6wXmHETrl6prG+amUGnWrwf8e2+O5LXkvkURtvKX+PW8i+ybs
9Uut0C9Lg98l8mQ3+oYDtEoegXQn3rI2w4euRMupC8dbA0+RV3oukU5m5SOzYhnJwMaCaIWWA/Ne
3rQbJWK3UsW9sW1CPbrDFhxfW1rl3TMp3qmig+AfhCZJFpXTP5JgE19IBNZM6Cg9uetr4ohcgXiA
yrvk+Fshm9lFYfb5vWrzl5bG966Ps2ZVokVAWkO3YF0LM1r/D6ewEjktYAuV8Oz7yz4i0AT11Nfb
kk/3b0hJOTNzblaOBbXjEMeON+0ZM9z1PQj3xmkRx0TXkjB+/dRs0ZcEr8ARidiuo10WxgZ2EvDe
tnZ8TwD2LLcfKuyU/+R6/h7k6LBQ1QM9TT/hIFY+aMl5OThuVKOf835+Pc6ne23dYqsNUFVB0/5+
3+vXUpQ2WiS2kqo+eBjvlwTfs+I1ob3M0u0grNXXAyrq+3OFAyGbIyyAQUwhKJOP1eayFSiy1tnc
PpFcpLG8aSJAKl2xaZpoO7LezIYG3sBAmmGY2+uqcMq5LWnLt5/xSzXRbyLlP8e1zsPuxH//v1kQ
pSj1VUH0T4vWTVN+Xhjl3/+zMKr/hkoMC5aGi1EBKHJYGCWxjs309NcJQfh3YVT/DaQpJ3faEwY9
FYNjyh+NC0X7TeXMwNEBggGuIPwtv9C4+FAUwQGOz+vtUwSi+8aYPjizQehPx0hujG3hGXQ5nySq
lqAQf/VzpxRBccAxKPk47B+OimSjHJQNs6i+dTJCIPWJ4rBDEXXie/9wdCOr1KL6oEPWQahwrIkP
+shoKPMaW8d/HOFxIOM6eMj7389nX1ZVkMzwJMlBg3LzMew293sPjoakbVuZ2HdfbCrf2kpSh8RO
zJzqlOtgqhi/OyS+DYeFgkISl/RmZDp4NjhkstwPUn2LFYTDAb5vqZlFgYJWcS2cfQwWL0Om+PU1
fnwhpmv8e9CjSRO6E/XrrtO3SXRuQc6SO20tyeUJMNEnjwpYLxY5UgCYyKyjUWqjgNGJI2UrJ+Ni
SPpNJJzN1xfyYTXj7h0OMRUhD+7eoJgmzD8upJCKdFbqYByborjSwuHSNvvXrwf7UNGcBgMiNNkB
6TMef0adU8dZ3QUcaYN2biEoVtBjO9V9B0GKCr3inRjvs6ekW9BScdnoOBmOlhz6HCq6el6NILot
8iddN2fmr/sHqE7I09vAJ0UPhhnt8AamEB19VamMt9cvQ+dZ4TkPnFOk/s9eBfISseKRColF66hv
Eg6Qq9LW17ep5mx8Uf+QWuf666fz2d0yDTrUOBTA5B9jyHNTYsPh8XSQDa6MPDvzNPLi2lNE7Q/7
AF6Cw2GOrqQJpbFX5NzYBgm6HMslEmcVZM+KM+UFP319SZ+O9dZqwwE15Wi+fzgRd5TTGabNRPau
Wn0k+whND/jZAbFpRVTUP5gWgJWx7LyN9wbQPfiaeOVxP0QWU1+nrosiR59aRDttiL5/fV0fq+fc
xKm9zzUpvHzHb/ZUuEbcbGKsFXmwGJzopxEnl12YXdhVyMEnWcI9WrfYJma17V+VCqfhr3/CZ2/L
4S9Q399aEEcx0Tm8LWlTr60IAQkRxRdSXJ2Kd36LZDqe4A9HOvrChjZXpFFiWfTDfMtp+kKlrMlC
UM6tXrsNWm+n+s5ujIDG6vK4HxyTMLYeL4fZ7W1R7IXmZJy/aCkYmti3fXOjtuUpB9ib9vTDr5xi
dA1mAbQd0wd88OhztVQyT9KYq11E+HfdBVzm9Lae7ZFmL0C0rNXvNTS2G3lJjNuGs+a9uE+f5GtI
Ntbc2iTuLwbIvilXaTFAIcC8ruI1fP+DHGLcSB8SxnZE6lt08iwf8EgUzT95Dw6GObruUs8KTIsV
NiNJu4SOtrBT4u3LBErV1y/cZ98yxjcN6qGBmvNNWnJwg2MZDmxIAO42V/1ZJB6k6mkke5Pwa+p3
zonBPlsWDwc7unmiDFAl+rG+bapwwXzsqtQV4tpZQhk6cQM/HwrnG2JWE2vY0SLVNu0oEsF1BcU3
oviiLl3JqDU0Mi2+voGffbGTm28y3+IsOmZTKEZrqA1Q1G3agQa17J+2UbzQgDzhWf50GHbwBBpM
cQNvlq2D5+TESlWMaUs2bTb1D12pGma5fiLP5K0zc/y5ccCDLitbb5EW799u37FKykcdy26s7uEE
L6g7icn/sIkcD+GOHi71wvg+OIaYpYFyRSYnYY5DAsuylGERxuWpFfoTLxqhQmwpbAWzJM3Toy9B
EjXBXJiTtr4f7rQqW0SlhSHUoxYMma+LY6itajEnP35T8/NyYQbzRIwoOjM8HV8/6zdk8If7c/Bj
pqd08BTMPh7TjEUES2VwrnT6HTl7V43obxO7WVWltiHraJ6UxhK6YEP40LjWAjIa5eSuVlVcYr6Q
F0JRocoHF6qXPThGcW/q8LvG9rZzxCbU/ddOjZ+dLoNQWGwc4HWR4mwAuDLxlvri6+uZ7t1XlzN9
RAeX06amFOZAZrahkp8HHSbbpo1OvLhvNIqvBjneC0d0SaMg1LexYzauZ8EmyzMaKbHEx9nq6oVR
SOPaD3pyUikx454qbhTCIvu4WjrDFMVXtSBzvejOGaXRHWPvTCvlcG2EFQESuD2iSr5JwH2TQ4zt
qmouQ5OlSavL+8Fq53FaX9mVeWXHENTDGBStA1m8upN87zLUglWpiFWh+8uia66yEN9D7VVngwye
qAbx7YbUg31TBnLLtzFrSClzxmDtgMifDSn5eZETvyBs/SYq1oKiNF88v1glMRmsBg2m1NB+GCYx
pppF5dgwK9cX0TpXrdfAlO6U1r5AbPMqKsD15FXuRGVdZY5yO4xxMNfa+BaU/7nXydvBcSgBk9ln
q/62SPuccrt3Xk9xnFCNjZk/USibCt016pn1KMvnrRgfo1Dfp05x16VUxZ3OIEO0XteJsxmQvc8d
p9rXycCGsVwErXXXt+YpvMep9+too9gANYrISja2eqylrl4OktsW/v4fvMTwpydlBRu0SYF5+BIX
kg6MyQug3JsQ6jQTL6jpFSdmxk+WSdSdE0hm2hYiKHs/iFx2Jh376XivEK6eSXAU6aKrqdtY6AH1
x68v6dPRaM7i96caitf4/WiCDU9V5wPx8ZG000b7JU2oydZAbpbsTgnCMLRfPxOjoNUoI8Ld4Rh5
9KSKjOaj6mnwDCLjpcSn14TVicX/WKU6bZ0MuD6sxVNkliof3cNOyF3Q5b7BuTsul55l3BqNdhbJ
6oYtb7nIS7tzBVmOca5UcPOUH0UZQ/zSl3arX0Ho2RZRvMfvF5NqCpTQy9Ob2JIJy6xv9L5aN2VK
fbWkd+iF/hld3RApVJ3NBHXYeViU+0jp/RlExGurlOZKp4k5iKszTQ8XiAcWviA6s8NLluUVUQa5
f1dgjPB8PEqBjmfTXw7YPfKQUNtWax5wD/4M0hw0tWKTJiqejZKMt69fg2MOMEoyineT6NjgnoHS
nd6Tg/k5TEI9TuwaUEnZQ05r+2Amh9jzeFUvpdFbD3J5rmfKGZZAugB2vvDIzFgqvUnpN4gRz6VP
2QDn1qlwBANoBJWd5sGvfX/Uohyqi3BzQCxBMzjeaVU2Qv2uo6NO6sQFIJJvXtI+n7gR07HnYA35
MMb0zw9uBBuioNE9Rd+qmXmd2gJqeXCn+B7vaVKcSaPNcm+J21FNvUXuWWc4Cn5ITnLC+3+8F/n9
Z1B9Y7OnWAQYHO1fa5ysDbEF+naYrEGS9Fgk3UOv88oBFbywG8+exabywNZqU0uENDnpjQPjD6bt
qXPi0fb2wy852hWhAQOPmLOCsn8nhHvQSpcm9I2Kb7zU6m9f3/7PBgO0/MYfmGBfRx9uZuGQ7iRm
2LBJF4JOcF80S4Ngi/xXQ9verutwqKMHXQuPHUhj6luL+F0/COfD9N/hL27afx9mqtMyKYEWeQut
P3ifBNxAoyT+amv3YCfZDJ+ZkvUSpf31P7hzFNcpptNt4nzw/r3NRqvvdfzq2ygfbhQM8zMkNWuj
DhU3dJoTX8nRavt2UVNE7lS8p6Z/fBIJIuF3WSsr21pTnsrRpmDWnoru+uxVoCaGMtOmIPOh1kiv
MMPnxHtnW5BELCYZc2xuYKfOVaOuZl/fvWnROf7qLWY9mDdUU/nL+7uXI99ulJKnRJ++w/FmLSwP
sb6kubFIzvMW03ysBQZbIH359cif3Uq+cdqRZIcqNELejzxWdWuGPLqtNWiXSdycd604oRKe1vAP
F2dTHFXRpdOGPBoic1SU7Bp3svZwNmTFTMToB41T4shPH9jBMEe7by9OIgH7VN8ihvkpCTGXsdQn
db3WhlPA/7eZ/sMloazlYVFVl52jeUJJQouFgufFIX+hdqQuE9UNLZ5uLsDZNfkZvqvDAPd9DP9p
f17jZDMqf92qaHyULlnCwAXfrwF6btt+PkQkcHUyBXSnDK4MoV/9+kOemD+sXToV4ONJIAMMLwi+
Yk9nK+d6XZ03Rnhibfzs7h8OcfSQrZhwGkLK6aJABxfWzsrLuUzw/amX6Vjs+fbt4w5nZ6Wxa0A3
+v6FldWqrkfJooxjk8qdiFk5WRan81zu6kKGfXrHVz2TnMz9+iYeR6d9GPloiksyQlA84hZY/rm2
aHDLOr2LydkQsngp6ng5Tue0pN2IrHru7bGbc9b/lrfBRlg12doxTnvtziZQ4OsfdtQV+f13wX80
UZPTHD/eO2XWYERZx26TrtwVRksMdOaqiZwdOr3LIB0upcE8sU5+9kmjKQdURQ+EnszRt1ZWbeHV
hOJtJRCrjf/TT+BOnBIWfHpdB4Mc7dQp46EHM3mlEggoDUdCwCCuHv1QlO0QJ3PZOgXI+vSqEEqY
GOzooh5PVFDuPSGltbJlc0lr30Yd1k35Zyee1/QpHE8eOMn/Gubo5oXQ5iunGRWCX+6ybmfUk0/s
OpTv4efMv341PpvdD4c6uoWt3Id9E2fG1nNCQMfZBvzCiVfh86vBU0R7m36tOt3Ugw2GXjeS8PRC
2RJRNo+74CE0wo2fZSt6ZyspNU8sJqeGm+ahg+EGJWeT4/NS2D5FivAqx7U+nU7BIyE7+8Ua+PRp
EciI5sTUAKtS+3w/Wh8aBTkazPNGFbtKuikYJTROnEg/ee3ekAPMzezPaDS+H6RMy6hPNC4phAMj
RRropcdYUk9s6T8dRSEkHVbt5N48ek5y1Cld5Ql5m2uRD3dGJkXJf9FC5VT7/u1POnq/p0xO9jKU
V6eQsKPr8b2sE0Ysb7sksWZpblyEqXSXkP7R0kXTJBRiXQXX3J/LNHti0Wz0qgL1N2Tf6xFYgB2n
xfrr7+CT1ckAjstGA+8cy8bR6lT5nR6GObdYK88SdZYouyJ+Krun/41RpgPt+wsfumKIa7gxW7O6
DsnLKuzZWFz32e3XwyBm+eQr4Hps9mwwImjSHO0XCwV5PqSocetpJDbMA8mgiidZRp67JlymZGYS
ncduojdawNfRzxHS7KvZScDzW7kmnJBoAI/sACjwgXyT1qqzjoe0vWW1UJcm9NtVMHj6OnT8B9z2
FAImI83CIqB+prV6P/Gs2lclRAsd1+ENGfTmZlTjGAy+mj74QRy6wlZBNwxmsJL65jEPkp+ejSIT
4e2D6PVb2YnHlWOHQAQCf61GQN61ZAW7/KoPh4lliY0kgbbFXjj5kfclHPKSnAhf7ht3JGVkFTvV
rrWcZMaEUK0htgdzBfYTYS4IfFwrzNX7IeuNs3ZAC1PBny0HuSWrwMhcVekJ/Qxj65siBmklEudS
LQO8isTluEo4vhYcPGbZmNRzL3aSbZFTbY08WXLR2jVuRXViVqG8z5ASQnEqOwo0Ay+y0nRrL62E
K6lmg5UdP77St8WyHWrf7VVYYE1i/vDr4izjVZ0RmvHdEIQaUG69H9VmN4icNS4pFRfp/72Oj8O3
7BvPUs7CetRmVH2uQ0t+MTPo5ZZaXiTWsOWbfioJ31GVYWn3xGSEwartxDVJCm4/KrMqyDZmSKez
LbfjWJOqHQz5tziklzFqN1YQ3ArfuyZTtF02WXsdmP1OYQejRTb2B9DLs4JsGKTriICNoLtobX+n
Nd7jUKUXFCa+l1K1sHfZxgDUS0qE1nqruBufx9Hbt2p143vx/WiON2HmPHYBlaemv+7qaBWxJiFU
HtW5B4TC1Y3kUiEGbshkMH+2961ASJxqHapVY+4Q00FS6jwKowUUFtAM+bLIMBsGENa0tluLPFuD
4L9VfFSpvXBekYG+wPHfZ3aizOi3AuG3galbRez2abPXfHuZJAki1/xSzb1tOY4uVfgfIOv3Xg2c
Xg3UC+rvRJvmS9BO81imHxkRbOlYcjCXhQ1nFjCz3OkXvmNcc65et4W9szP0q40Ph07TevBicXaD
lnZlyfq+FMpVXMd7+rsU79ozzxZzbVBWSTWed02zi/ryh9IEu0ixnsLOWJAxNDej8LUUfHDY13Y0
578ZWfVatt41rqZJupq5gS/wnYzGMjRLiQ+7/A62fueV1SPRSNyzpoR/olC8LWyyg+o7A1QDlMD6
PA+9lWMlO1shTMcWCxspCP6Lh9H3royiIecK1uusa6zetTPnoS1I+cZzWboor+dDqN0qUazNsy76
phTE2CnxGWEgtz0JM1OX6pXcP/mbVig4ZGTbm7ea+TqI7EyqPEgb7BfLgHtktnZy4Yf9Waz5Sz/w
fwq0t5fqmH2j+Na4dpSAvx+yNUhtBNkWQtwiXct59l0vs4uq1eZD4K2SoNhlA4X9/8nemSw3bnVb
+l1qDgf6ZlCDC4A9KVItJU0QUqYSOOj77unrQ97y/6eVtvM67qSi4k5sp22JJAics8/ea30rM/es
tic9Du8izXkbTXHfymi3oin16wFVfaSThzuN86rXpq1WN9GNFHanKSjWpVy+ydm4GvPmHgnVcVbD
56HrN2K2MEws6uo835ey7Cyem2MbKNsRaAzxDYeyyXadZuzqMueSWaFP+sk1DEHhMD31gjBmN4+k
uzSUTuOk7mziCRStPVut+YR9aN0BCQE9fStH0zq34m9DL90KDa8Eyca6BWxL00cC9YJT31gXeqDr
AFV5p4gE4k9EGoUSnaCz75M03xZhsQ7GcFtkwaae4RxoGqmBURCgrDDLw1ii2c6T11BJHkVr3yRz
emFtXM0DP1LQlO7FA9MxMkQmswbbTLdhklkYs2Cd9dVNl6pfDas5QCaDrzdE60lOTHeU68izLB6E
OMKJaLdT6LeJ48vT8F7KRPPoI5lCdJ1FAwFhGj2uwYMKvqQhBIVH3bqMkuFnc3aVIKO7eVJfzUl6
zAzpWSnL0wiuRkq0dWQZr0GZ38SGgoOttT8yFavsqDyUKilFlFS2D/xwVZJXxUz3GhrTWnKMY2EM
8qoJlRfJjh1Pm6TUqySoPTb6fWfa2hLxTWHj131+Z2fWJjYkAfrR3MqSvVNz6aaVxUWdy6vhkL6b
y8MX0yGGBefQjSTaQyRP1yJjHSjL8UJQyEWJndsYgoJ8qZv7oBcfVWVfhlwhz6Lc9nF6JG/sJsnC
o+nAvqzNW6YT6ykDbGKH5mOmVycjtR/hpZ/sYWzdma0OvCYhaol+ddSeI6ZpfyX49UDUxk2ukNZV
2Ma9XHXfxtF8CEkBE0wL2HSDF0cvj7GNV8bUh3NBTBaUUUbp+f2QdyMTRGODgpkxaHdmUvUYScrF
qez17HAv28Fzk7fHOUvOzIBCN5LJwJzlD8ecL+aQn7Q531US4U3RSBiFXq5l3llUwMGZ2vocqHAn
Qkiqmjg5xnQN1Vb1HGFvymWgnlXiS0cesJLnN84IzMlI1CXmb+PEGfdcWVxl4DWuggfOjdv0SUrT
Fz3pt1LBjZI0J/It35w5eLMa5ducNTuOADdF3iM71DVfaovcDUvjpVHEpkgoS/hD5+uDvWmFc4ka
fVelxqaqcjhYc0LseFokXjQNsDrr9J7T7FMrIGDQ079RImKD8L8dVMFn0XFeOXArK+G0vpo0twZP
6dQk+Sp/p/WeQdFSpJ0tFJ60JFa3xFqq6yY3nO1oLVFomMMCsw/9ibaEMvcdyTTttJ0SRBpxCxA/
W+LcLAHds9es2e31pY4LplM5i3tjWnKXc/nDzLjL8fVQQGQEJqNkPstae1/SUKL8O2hqcKNV+UOd
xpPbDPXeUHl+sILghPCGrL32ZrkP9ER359KQXTozgimtsanbOveUmu9TIlEtiudbqR9nT7BVzHK+
d4b0XGfhg6Rp12mKHzqCbSerXelZsoY/SBmWvRDUg2BxyJ6nrLrMlnREIYW/sS9PBYlZfkFx58eO
aFzsNCcjrFbxMkXUzG4zgotMZhjXpN5vhwa2rmF/WJXhs42QAoAZx43L5NAbcnQQvLJSAhi1BAZW
ZZUQIb9RY5lYsmQ8YwohnYIuC/SUw6jMXE9DuwNguaol6UMKpAzfX/VYJuIZqsNDqKnSuQNlxF0M
i1IiiFC3si1RBUcH+l9b1ZUPyR1ZbtXMq9wRw14ZKmrQ+DEBt1kjec7SbDeMAvMtzkc5VODkSrfh
qKzFQDlXltVrMdeP1tRvCAfbxizforC8cmCWXUmpL7Q8XNlJ2e0Vq9pqFelk5XAYw3RLSNdJg6OG
m7TeD+pwgFL3kHT9bU+S8zpGlreC0igOULgsF5L3OmhG/C3pYx1X+zhvCYmDS/aaDtLwtbab/KWs
w3XXoduaKkInVEe6SWJnkxvmOshCmpfDdQTL6hLnHXgkcAFhyp2ZEEhra4WdeIgaOdvZZQRgyxmC
tVLm2moybBYnJzZuRrktXIOznpti+CN4siEQiUkEZbK9J+fuXhoNZVflMCdNco0uYdjUF8K2Zy9Q
9fmQxdz6/Wji025IJk4jiD7BgNNvmNUvHGS77Zgimkq1Sl4ZXUNabDc8BXJFOFjZvEBb3AsHxE4H
ttOP00Fg0OV8oxZ5AUsuyH2lbvuVLnGL6d0g3DCSKJKwJ8l6sEUUPbtRQbJbCm+LXM+asPZyEcYW
L7M21CuaGW8BIaByryK3QJyxAhI2Y+HD92sHA5uOTAcSmbpXWeNtHbG0Mri7GlryhEcFjiZPlRPi
guu06NLCu11nmRnxkAMFK+WZW6w0XyQne8inBf7a1aBvU/OicaaCbKJoz8kQgoAmR3kjHGMdF/I5
HOsdtkqDXDkNmF0Vm49jyv0mSoLbkk72QkvaiCF4FfyfbrkAOhkIVdFGtUX7TXyneLYL0JOZFntr
PF0UFYelvSA/rQX+yaYYFL5EMLu6L0TXDpsKaO2bCBTpLPeCMMsyeR2V5CkD/rPSRcFL2vWq1sYv
3MyNB5A3fVGGosHqh/1YntbDYD9NUTgB7YvOkm4Q4dFyd6t9hDNe0x+FLD/apjRsU3m8p34/BEuM
VtSYeKHmB1ZqhbRlbU2g5BJoaXd+O9b+4BhPSLBOAUc9vyxmXG5KGq2Nhu2jtfKPQFVar0rCGcRw
6KtycNY7JCkYzwAeqdH9EMr7UDE3kUIqpyo9qi1rsVmsTTnc6QDqPWvO3kopWg0zXsgizm9Y7nEP
FtZjNC0ZJnbwyiTDgfmX8qfKPmcOblUKFjaQtLwAiSSTsd1PeJOx1j0pMnbvWDGenRGhstNsR3KX
20jfdQWLZyBPz4USEJ7Tl63Xz6HtGWVwqjvnNMlzsSlkYAZBRi5V04AntxIWOQDej7YyHvt6vG1q
8TqTw0ZIHdzXUaTf5K6T/F7WGh7r9KkoEtCO1BOyxmkorBpKuDTaq2r4tVb6zaiMO2bK3GnAcKgf
zdDPDSPwSLXNVrFq7hKrqlcclciub1ROptyviCc5B+BArMHSkshdFyMH6i6TTnFcksWNji7V7TNL
LOApx7zWPfBoS6n6kywV4zkYjHJXRF2zsvRG2kXkJDE9ceSdBimVcX6b+RW5Gu9lMitbEnMqv6xY
c60p2/cD17hxrHI1O+pVquJmVwZdsXemhY+ntR18Ox5sZdI4MwqZNbKsPuoG3gEharz7zEkD5ASQ
9vqw53CspSCbPSt4zlrWyM6Qzk1NMjD+w/bEpnk3ZBR1ktPTczDjJ0IEitdaD8OdqqX5vg6UV1ET
0djOgerbMve0mlXjigOE9hh38rj++7bPn8wI6a8soAnk9djfPvWwOuz3skhS9ZA540su1KNSI5sS
1lubo+eY06aE9c51UJY8jO8v/T8WNOaeS5LXX1vQ/iNJ3/I/tZ4tP/e79Uz9jZrLQDVAt1iBzPJv
65nyG3IRRp86ahEUs3xn/5eZB3jLWbxoKEog2YHeonX/u/VM+Y0UHdNAQsusDqyI/U+sZ9oylvqh
Hft9SIZWykBciqkKPP4fu5KSKhMSP0TZYaxr0JjlfSC3+zrqb0dLovwq+p1qjocMdPSgm71LabqW
poqUZrFOjIaOYaGkrtUUACGCfuWY6kECmskD1X9Aiz02HfG8c2FlK9w5sB4FaPtQyqUt+Y3loVAy
2wv1GIy6/GG07bkf5fMPX8jlPz/Jj3Yx9TsZ+tMntJaRDdZzEzii82mggtbLjAcIrgzArOw9xi5m
elI/Z8T2mEpySmHy3xp6VeZk+4XKiq9DZrwj2xdCQ5K7TqTJk92aqLUW33FQ4kAOgrn0sronXBoL
MzblcMh6IrpleVMUqbRNVeVAhyPzZxaUELM8KyshiE0Q2Hjc84/BrIuNrYHTL1SYgUU232LERU8F
ssocRf/CpPytiIZzmenPxlyuJZWxIY76keDQpVw1XY4y2PpLR2EtT2JPqLlNZmFwZZRMCiQ9cgbG
2aPq1DfhUJwo/X1RF3cA0ldK72zTJVUY3Nw2jgwQ7BmCV3rEb5YwHiw2dvIOCCcGa+K1k0ZvVIQB
VRWXJgvuMsfcDxAMMEMIdoy2uGnNtPKbepHB1PLgaURLr+SFLNp15VMFFyAmJpqasJzXuOFHt5/C
68i8n0nzquwdyjqruJ0GmYVc/2r2410aSWRsLe1oCgdAtFX9MMfRwa6x1JYR1J60149FCEwjmqkX
WhsMPi5dt2B+WkbKe6GbdF+K+5wsMzePNA4N3VZNzK2dOlDutcirHXJfxWhoXqhIK768GRrkfAAl
ypYd6B8Rugc37LRTWHRMQ+ol7yFB89OXxXiaJBNSTjUpLtuPvZIFtzsRN57jpEe1EzdI+78Irdom
Zt14HTWWazlZ+YHaZ4B6MoR1jIG/FPdBXK+twdwoDYKRfBA3hmWto6y7apH5XJET6ot5PvXtcC07
9b4yuRSyFNwpOs9Mrw+PyHpeYg3gbiCnfmEOsJ7thu8tziRXU+vODYzmqIYlwaOkq6G9FYF2jE1z
r9ZsATQqDM+IOtV1tGF2raSNTrGWT8egNHLTZeyo7GyTKUGrWLk/gT5xW8F2NnZavhmTFsM+dAKv
SExO0rOh+E071yecshF5COIdBfGAcFi9n3T8FMJESi+NNkyISeDSjKBbhg6poaMVmiRGz73D2WLm
oNoP5orEi+CpsOtTZIk1j8lXVe+027m3rTsARDTLkS9DbiIkgt7MKMebME7OfU9nHPk4SQ0m0Im9
FJTHaQ5LRACAUAl3h9OSLAeAXqxT0VzMRrpUqiH5Foc57BdPqQTaQK+yNw1LkD+3vX0TjVV5mskt
vGKb3chhGRa0vSHLUAuAtx0CAi9kJIck3ZA/QWVpuWE4CaK5Y+XOHokJGOIsP0uWJvwh0TPmJAD5
zTpTrgrhhR5UVGL8Mo7CCl/zuhpTC64PGbrccNLBzMhVDIsU6fYYFc+Kid81zdv5CvnT3jTylHpG
EDZe3SOyjuby0udQnjO6UdFk9DunApEhdKnez4ma38l5Zct0pqvbpeDatFUzXie1yjfzpDQ7Veia
O7H0b1LBQiS3ZN6UHWe/QqLRWcrtsJ1qY/SaeLAhStXWaZYTpnJ/v1Z/msOxFwF1tvGpsLOh4ZU/
DSE1ETWJqsf5oU6OKH1RrF5LW0Gqev/3r/PZuv/9hSBIob2Vlxmk/emFilEBEqOKHLvjeA6T6EaE
3Vqi4w/BaV2oEj0z5lOjne0CjTzhTqpe6q79xc70aUr305v4NNhVqjYOijzJ0cS8hs2jFLBDWDVE
6ZFysfiFqmDZ5P64CXJJNeoPZq9I4rRPnzhWylpPSbU7TCUrpTFJWy2MrlMS7xWnWDmRKbvmMK7+
/jovv/TvXvTTJ+QckPapYWeHWqldxXptubUq+ct/70U+FzBBJ6PqdbJDzHE7SeH1cApTcH7+917m
UxXRqKNkTYiKDkOjrRyibmyN5J4unMZfPAQ/GxJ5ClC8MSG30L2Tj/mpIoMK1CtxkB06adxJWGem
gJar3uMwZGej5JBEuJVSTfJCrbvBwVkz70uOk2Bwz5zsManClxY/kjvpkDBznTYknQBOYylM3+8X
5X8qfyp/nev+15W/i+a8/ovaf/nJ32v/JU8CzyZfKKK0P2An9N9oQlHJ/xmPF1W1orA2KSg7DZlb
7d+1P5oqWHF4FG0Z98U/4mV/l2n/8HwucdKKjL2C34bqz9A+STEq3WnMpBv7Q0OrIVSL1dCJVdGH
V7ujjQYNxw7ZxJ2jo/rRfCzhqqliy1Bnp8jphyzdBfWlMpVHwgXe+zIlqGs+60p/IQtor8zCL9ls
3ZhRc1k5npPP93Pfb+tGfpXVgM4auVHNL+Xgn7aQ5SMhZCQVxFSX0I3P0su2gTdrddZwSIn9AmvE
I9oq9JX4B3oeg+uU8iElmjwJrIegem/fp3Bft+o6ooZ14vowKdZjhuvJNfrgEmXZbZ+o24DgiHru
t3NCTVBIR1miOTuNqwkCHfNdf5bfWibsY1gR9mNtpTJcO+mIiHUvRxum1hoj0xCO4USPYRIgtYVH
fbfuSV+wnWDVtsQaUGAIeVwJRd5XI6evXL/IzryiO+7P2aW21FVZTfuhMIHpjTdRNLltHt6lKQwP
SV91MxOWql+V9MMjM3iIx1/5pPEa/nE1Xy4tW4i8YBARURmfRf9Q4AxWomw4SCE5Gjpzqcm37M6r
GXtLtGJlgu1LBIwRHsiTTXJ7w5Cry87mXHjMKg6ZkYIwXwoyWo9C35RBs6vEg97rNE6zdUWTLZaa
DTfl1mbQEPb9bTq0a93K15VgojJVXtjRfhHyuemzvd1bD1GIsKIx3VyVvIgkwCH/modfg+6gF4rX
GGIVhIwMinFTi/HQZYmvxBQ8c8CBFT7UgDogB6yYlDc1ERPQYiFGNOuxyj08FucGVNZkziFuzgw6
Wm0BTKENNDarPv2q1x9VNxyJyAqg8jUPnVIyP3mViPRybam8GhUhIZZRHWoG5oFj0u6FqU65GfZf
IKhtDOIBlZDxj9ofrHZGhUEQIC1GKPErW2HEOpCNpQwgvpIx4fB0tDrhTvU3GnEJqguClij6wyHw
1LFd18I50vvxslwmfaKYvVF7ryJB2ydJGNLrNrMRNg5Ro3DqItCHwkcKfFty5Sb7vipVdyAL3SWh
gp1THzcGWvJqDFdh0u+lMmOW/zjnzTM6hLNTS+t4sHYMX/fRYvt84+QHkM/YBrJ2ZNEC+14d4iba
8bAcozQ5yoOc+CRvvmXJcCt6rh7Cebha0SqLKFy7PPAd40tlPQY5E+ChJTiLkC1OSW5sEJihDds2
wk/fONHZEeJCE3JbxM05rau7JGcwNE27OjuK2HZH/S21qaWtU6yImwmfOH6kJRZuG2aww2j9pQln
EUGI81i4DKhtMGLytyqIzrSrsa6WhyHS3gdR75rZqb2hiV/TvKL8sx87XdyalbqxI7EcO89h/cEB
YWiSbTrby2WEISnyASKN1n+rzf5k9dnZYtjAGYYOx3QxQ2ljZWT94Y0hQHAHV9QPQ4tUunBrkqM3
NM6NGYanTP8IW2kr9+M6JyOx10lb4eTe2I8pTueC+WevYbZXe7b2OVxJmuVCL/PCRttkIXF/sbrW
l1SPMaLf5xtyttJgCjJuJ40SxVFzzcGROmqzgnznz1bhLo1ucmw9py92am25c09sQJvvdPLnVPXL
wIwqCrKS0+S81yJtVWfNy5SE92VVHasMRZkx+kRVoIzgEF3Mj7Y0eEole1KnHIYx3vRj6caavO2K
fmXU4shYwatVZxWlxSXX9edBJzihkbwhzQkFafaYN/w01taqgnErdV5M3TzLDDf7+HXWYHrma30B
fDrFXWblq86ZGYOHAP4Czx465oTOjgwQT5bV+6hbMyvekjAbRq8dT7xlk6Q9nFQRXxV1AvLXfauc
s20wz57u8N4t/XPFnYzsoWx7qKkX1G8t0FQCHTlphrlJa+FV65oNcJnjNNWbvGnX09gDf1S5QbNV
YNEC00e+4XK2XEGQjFnd1zCW4nhaR4wpqcqqlJC19MMsSZMYbU9j3pwBRXOMaNsQs1L0H7PGPCrO
V5IcX3EJb6a+3kjmAfGgbyDgSorMU+PXlhFuUDVrwxleJOXVqpRVFDMoHjs/0pEBTOKYkCCjRMYa
M+Bd36kbrXtJpxZxBzK1ERVH81LzuMVyfJsHZCQFwdauLhFjYhF17OK63/Hly6jVzOGmyoOtlDeb
mqd7av6njvxXqsNi1P/rOvI/yIapuo8/7SEvP/l7HakSMoYkHHgZ+y/q8B97yIsJifamCW6ONte/
e8gkPqiLjFwmn4w0Af7L72Wk/BssbepRhiyk6NqW8k9ayD/TYhyKR5mS2YAhSGnw6WhkJLGQG41x
fMNWCpCBBqfRH9BL0kJoOVxiOE+a4cyk/6NnQ3blLHz54Zr9SZNX//kszVtwEM3LXImFt/7HM9NM
t1wZ6jw+FHVsb61aN47QHdkxRQmgwamoPLr+w1TU8HFI7I8Koojb2eVmToZDpxCcZRX7Pm8OgCED
P2ZyAtdvX+nJSoRQgFOj3FdOa/sKWYhuNY/XVp22uWwh81Oyt2h27F3fK3e1bW76SdVWc6O/OcMI
20CHSNoW+2DW7hIj+YhEf5mbbOF5AgG2tyF5yUIVJy2vriYTyz15R6tCTn7Fj/n5JM73DAJ9ETgv
SQzLf/9BFx+N6oQIhxebnYElAmoxwIC7mS13/fffxM99BkVB3A0wD7s286iliPzhhUSWNiga2vjg
VFukzkbJETQJyFstvGB0DmjZ/3Pp+EvI/vLN/nCGWeYXCt4l6lFuPVvTPh3/06hXa5It40OP23YK
HE/E9Hb//kOpf/oiRFkgv+c4hv39j59qsIDkwp2JD10PYK5WkTLWzkjacAEM3OGo3mtMzrPZ8DJp
ujLj2KKhtvYKg15XFRyurEHya0mHGVxGG15Bo90Z3zuS+MhNpvalpWR04PPqXZij4VqZ0vzie/n5
AeEyGawCiylNlb8z/X/4Xkhoy/W5kpKD3auGF7K/VoCSPbM2XjmDfkvmQPqFo8Bmffn5myEwkUPD
sgbZn06XVmQaNAkn8OqJtZeKvLxJrbLyprlcxIfmOzpLX5Na8pQ1Y2sqNrt/shSXI4qcBpyK6LOn
sKpualVciPvaR7GOOgbWOEfToXzMGqYSQwzvgQkOWXcocBtL24pOo6CEeT/lqlvLerypJdvYAHmk
eTl9ndU42aWjYR3wnvrlUsC1wjrWYIagjxv6qu7La1hFL9owrBzZeQJCdQ8fkna3ESG9c5pbJyif
e6liMCFChMht9262+g5R7MYKxN1Qkiuoabi9hqdOAQ/jTOplsoL7QKeiU2M/76dns08/ErVGnWFZ
XxWBc36a2+RmJP7V7/VypUTmlmWOf6HfC9TVfkm7YG1m2aNFDngxxBfHbLhwY3cIOkiOUpNkXuI4
nlXifVbn8By3cKX//in4NGH+/qRBnmJ1xboB82n5vn+4hXorgruDGBQPLwpKZ058KaBPzsRH3KqZ
eIwdaKc9DIpfPH1/dh/p9MNs+h3MQz93hTvTqoJRLePDlJdk2+oPAnMIVBjzUsgi3fz9h/xsIFw+
JdsYsT7fQRrWZ6qrYlF/ZnIac5Zt3xHk7hs1i/xAzl6aOFS9PiLfy9IRnMb7XsuDX3zWn9fp78ko
PKaMf/H7flpopBQUTTEbLDTBtW42c3MHq/vvP+GfXM5laWa4zNgZrManFTolAVhnUBof8gFtU9eT
D9Kq1YOdIG2wxuEXxs/vbbPPy8AfXu/T1hwlBaDJRg/2TRlFZJKr1SodAuHlo5RfyQuNnsNRekKM
U296oSIvK8JyDZ5O9lB66R/9XNZHM0zCy+RU/f1UzumDbvWcDgEk3011TEugrQsC2pkPzQ+dpDTR
EmLM0XIesvFKdPp0kIo4uSlYgsglsBFBQFBQ98iE8Q2klnPV++w17IlmDGziLhQpu01LOWd8NM2v
fRQRA5BM80uVtPuiLMrbpOGDqAHpkmFC4yGpaK4SazP5MSpMw9XK+qaup3jtzFX1ElpGRChjaRmA
SheitANDnvAgR33QlhZbbfIXPMn0SRq6JeR1avaxshECt40ybMtl/lItkxiTgM9NbuOfBdLeb+VI
+Ug0YR/mZYjTLeMcuiLdRmuqW9sImPX0dlTc2aXeX0oTgM9sZ/3WjmSKDtm5nbr+tdXmg7lMkIid
JYtzmSpJoyndWxUzJ4fJC8TOBBaOWc/OgzFWgPGXMZWzDKxoKsSr0mQObi3jLGcZbI3LiGuy4fdL
GQEazjIAi5ZRGBovcZCW8RhAl5xYc6cyN1XdDadglAo8A3WGmSWSVzK3Qg7VJT+CuSAJfEbEGKeq
eejNWVoPcxbw4ecviW7hHFP6N92spBc11Yu1HmfJZio5gybowb2pTgU5F8UDhE5+D9G8PuEYJ0ZP
zQbxMvrT8ssUxqZfJ0FNKq4m7hL6aSdWTejgIV+5quXRKqr0bFPEXbeJQw6V6Vyo+zbr832kDSop
IK8NXiD8zMnsS1Wh3dRtEKHIG+Y3vbM4VuMNuWDP7/AD4waoQSL5lIa8YC8bOB+M9mAVfesBpZs3
maR1l1h3hq89hcKqsNTmJIW2cm0LRmGzsmQeREM1bxWmKbu0wqGAlGnqvHgA7O8WOlU1AbnxScyN
ikeIHqs51YUbS+wEcKaSZ7tTpx0TxL2e0U3MUb21PW2fKUOum5Wy+lRQ6HwrrSWihrJZrdBAxWR7
o988oV0gA50uGZQC4yrhEqS71KclfSmyZmqrf+4i52Ecmxs9HzFA2f2XpAHoHupivuTZkD1OCUGj
Hd0Xt9KIly36ZD9IyTdc+XiEgyS/Cyt736nZle8FdtgsIcFSJ8qpvpuMrwx4+rdSMaZn6G/TznGy
8YBAZrq0nPhdoSVflYrLNBRj5ZF4upfiGedATjhXrH04EhKzwiaSSKiIzc2CN6EXM4pnWFLXphuS
c1Eq8y8q089byVKY0r7XFs81nX9QJH/cMLNxMqtwHmIMKPbkKWrAYd2iqzENyVq0NUVjbPnqLM+3
FiL3KkIi8n2p//9/PPMX+aa4+r+zkxioGLax4Ff++mDtvn2Ba/j1x4M14O+ff8O/D9gOX9EC2+UQ
bZiMcIaPpv3f/4vDxW8AbpgpLEwfEv8oi34Xacm/mfzQgjWhXuCvFN3/PmFzHjWAZC0OV+R4zj85
YauLRuzHTfSnN/7pVsJzUugJQLwDG/oJjDKDAR6PSNFfC7BtQ15sEiE90d/aW4mZAVfD0daYT5ka
VYiT6DoPbrbL98opuR9flca1bq0n5URvu3qID+rVTk4oX7TXNDho3vCen9RrcB1vkot0qnbSJn0b
+OH2AzmNfchX+rVYF7742r7izKnO7akkj+G+vy1vKtWf502ARgmn05P0aD5Mqhs/qUfzIXqzt2Ps
lx/mofiKTklyHcmd8QkIT36v7/p9/DSe0o/6rb9dsjOexxO+UnStwVcy6Kyn+pRc5czFJ7aX3vRd
grPkVrqIL8WD/IwjI4L/dmy+jghaMZDd5rfprXosEf7jPzjl5/CxW/eZrz6rLbYzcRG0gh8WYFlI
Utk7NBB3PNIKtd/Eq/rQvSDzwBtR2zTBXTQ8KsUGFzslIQPCkKs9B6+cbOmtxU+LueVIgCvnAzKy
wsfyGp1H2a3fo/fmeX6dQQSdrFvQOnbkNi8mHqD3AT3QVbsGL1hoYqw+3bqWl/cZPVeVy9y/e51u
qifxhJc8exPbyAPnlCSbXmKP1DA5fRHkI+fMTxbaZJJkFzyrfYIXxFI6dzmRIPnY5sNXOv1gaTf2
sDHj1UAMpgX84tbtx3NqHIwajwceIL951LYcRG/KQ7fuHoJ3KXbFdIyRxasD126rBqOnBXeDeRt3
PqIUBUVPG32Yx2ZE5Bec8p50Will0PfPl67/WtTrfyH84C9/0bKS/is09v+JBGdd1hwwHXSzYAvJ
1Mp/vcJ5H+/dp+UNuvanH/99edN+c+huOfTHCEZecpb/tbxpvxHoBJN76WssOZA/Lm/QeFjeDLg8
S9foD8sbHFLUpxBWaTva/yj9gJH359WN960z7AbWZOJm/9ydKoUZ67NU53gI/Vng6cDzcVHjHfKx
XNqnCq4mxKXeIL+046EaHx3MC0O6HybPdEit3AI2EfZtwvxOVr+UoFH7godHXzfMedOPMHtWyw2/
uqKlrhG07GvdiQM2NjlocG3lzq+jzlQFOeh7YBM+lFwbw5VUDgKkG/qDtDIJ+GoRlkw3ceTHx6hZ
BdoaBwEWzhKnsLMS3Zq1rXIIaRI3veqq1q29vJ6EJpGM5aKhFHO8SdsXMhQvJ1nHwYgKHo400s1u
WA+2OKcK2DrcLqqzq7WnyjLWQ7XR8CpXJ7J9+rDB6tdik10BvlqhzdNV7NzrLrmfjZ2FWrEVfNh2
W2Gq1ov2JZUZl9ZPQ9KeJJ1CLn2OsXiRR7aO7VWgrBzlZDXwhvktWCHmU1iv82FP8ARXtZBWuu4q
sDxd+bW64qkxhisfNpt93iGm1+KNUROeG1XZd5afsQOVh6jhoiIXGNe8R7LcUizI2UnN6Hsx6kvg
iYb8XY99IqoC40LDxlXnyU3rUzacFDnZjO2OlKx51WndvQAW5GuljNFT32aRaR/Nr30uQhKYbNKq
cxm5cVg6K9rSil9J/4e9M9ttHMuy9qvUCzDBeQAafSFS1Cxbnu0bwo5wcJ5nPn1/jKzMtBVOu6rR
+PGj0XVTqMyyaZHUOfvsvda3nhXd0150r7qqK+Whzj0aESLyHJNhDTVXsIvLcBFhYWXP+b916vdo
6t+T5v+F2GqNHvDfr1KrNiSm5bl+u1L9ORuZf/SPFUr+jVWAsk7h/YVvztL3VwFGPoWJdPR3qQzL
0F8FGIA3dCtELQIbEi1+6K8CjB8hCBUqC81HFaTkvxHQctYzmcsvcBozUwOVLvoS/oS3rS9dkMx8
ilt69eBBOnRyU2Niti1cT/1KZ/YLvOPntX4urAj1LBrb76+VVWptGqEOkEcud2aDPDoallZu7ZpE
cyolWQ/4JycioS3rQRtDd6wjZPflUh+/eVrx0lryldXV6zfP7PL3fvpbFf38Ad902X+/AW/+qLMb
kCVJG0hDEe5Eme7CtUDFF0H+zXzKS3x0n19M4rGdXw2tPL12Or888/ODU+KrxlSVQ7CL9HiTq9Jl
j31eFda1eF3Vx0xh9WP8PTeKJQWJdY0kuLnlHPbV3/FB1U3ZT+saMR7gwnPRpDTgGutjD0dl1ezj
yUSzLzsjgqZUGpdy0sH8I71xavdh+yCqt6qEsKEBPvX7GvO3I475iZ/dfP4McLv0m8XZRfL+jdDq
MW1mPPXO61S6BiqKcdgBre98fts/eMbvLnN2xiiwedZemYU7nV0A6EiklbbQGzcttNWkbb+42ocf
ig0fqNH8jTqn4YRtq8tBkIa7PP+R5rE7WithtL54gvqHn0mDXSiTpi2aeGXefXEnsaHd59Uh9PsD
2Ypwtsc9FGsbLP7CZ0SfK/WyHV40uBNg2m7F1t/3qrFEs/AEaXide77d4HYpqmCvWh2Blai3MBlm
Ig0EdA4c51fksK4i/BZDJjkh0IGCWJNUwwU/NaseuX6Mur8sSa4sGwcoCU5DUgUb0mDlfhtG4OiG
4V4bK1fQ2gXtQFrbpTE+6T7M3Ta6JBWWtNFixVuI4U608zA6qAECL+YmctpupowUzj5lq+3w3EXV
YhKukRy5CfsyXphruEbAaR6Sr8TL84375Z3868YaZzAjsQAX7ns8vkShiiC7sbS8mxTOtlZVriXF
N11kfPE1+PCSwLbEOWpHJbb3/bNsxEAWBEOeV4XyVAua3U7Ykj0GzJa1lFiJhij8itn+0af865Lq
+accG7muIzXYado3EZUNLdnFpL6MQezm+JpygRiWQP5irZ2tYr/e25msy6yFIb1x9n2XBSJQ/a4K
dvQjlkJM97jJsSkEz2NcHBLzJjAiG4T1S1O1ZCVOttgWYEwCnDf5gpXMhdHpTBQ8LfB0T+yWppq5
nhI4k1btYj9bTu23PsnXqaC62QisXflC2P7BbsmUlPR1FZqYRRrf+wdFPrhvxLkW7GTyZdMWDdUx
ikk0K76a/Srzb/rlLTQ1kQ4bMFYU/e+vFMqtmgpiGSBJvJqIoaykS4UoyVTjRA23ZxqvUWlf5vq4
yFLZDlHXlyL0B1j5XpCvxOyxrAa0mTmtTG8xcy3EO0O9UXTTBqBEcCSsC36yXQwKvcLxpOSvAXT7
L5Zd/cNtxqRjDrALFcc5rzYUgsSSwwaSQdg/qAEW3LjdJEGySXvlIOrBacirfSu+mFUzCxV20Nuy
RSg0RMWV+LImKFbiVtPi1hamfVgb9OA1FyX8miHgRYJDSpXiZSF8T1LjspKk+94UdpFIjqeVn1oI
QOaUXHU9Du2ApM8pdzL5GDPFS62aIFGwSCRPupPqPXSEwJoquQ3CUpp7FpyqDPBWfkGcnLBBCtjJ
iC0aMkUjY9uwzHVyvbbMcS1yKOjrQz/sKxnqP7B+AFWvXlt8h9/g1kCUmqFYaoQmlZPnSMW4l7At
1dq4pepbzNSETjOXmhEtG288Ajtw6L3hNmtcMcVBzjlkTNZ5m7AGH7IisIsJe9EQ7buB58/tsDq+
CwqnQkYdPsAbpT1BQnA0ujdSHlJgPfSMkUNvGatHoRuPWStcCJim00p/rWVzO6BTbkbG/Zl4QQxN
2HqHqezsskmuLKlf+By/lIaGFZgTVNZOnn/rhvyhD29yUnrouctZsSuoWsqyQyeivAZltI56bdHU
gSv0R3m4UmdpRiqR9FYReyv0wzppkWUW1m2FuC0mEtZqLRRkgh1BBxDbeqsDVpBxZkkqYrG+gCU7
cBTm8ExqU403ymLuYUgZ5r0EUksA1yY+tr2y8MDB15LBRoIqU0AXqVYeL0jlNo1AJsS9QQb2kPnH
KFIXXiLYk2i5PjO7Dr9b1QXYHsQfMOf2WVCuUsVYTuV0qqfmQuZLFUf35nTFcG45xTAMIADIk/ed
TIZtMeLA80O8c9m6pJHIy9wx5Su1RQc+wBf6pVFfq4NvZwxv0kJ1oimYw3hLPjtGwsHAcjEAz51s
2eudVNYdI/QuYyBSUfFYkNHrqadgEl8Mw19qg+yCBr33W3pZiufOoXMj/p7IBL7mjbKtgb/v68me
+XCeIro9M5w+8xH2gMQivcXTlOtaEDfF9CPqpnWHDFtWymsGbbalRMuAybeZjevOfOwgcZG6cCOO
OOomv8TQSp+PQaKCZC9HCS3zTpvI5RLlAoIdM7jQTqSbTmYAkha0LU3ZJkTBYvD4YHT0Qz3TGT26
Er5cHQO/XXn+uBoEzFDPg9Ue9FhE1Bl0ttlmuw4hcU2EOcnqUtoec8109exSptfokYI9KqXTdhaP
zbuSTdqVVWzr3SmaEnRHHd8fJqhG+KrW/ZowiW8J8nRiTLHHtd/rCEG1Psw72yUy5VUYNXuwX68W
zv00MW2BLUef3ScTDZsSu55u7nBHolP0oIlBwA5H4SLTzS2i922nKxuviG6q0t8IWn5orbsATFsf
xbD7Hk0jBuqluj3Kabq7Ri1scYU6TSM6odc94t9cQlheZVWKL027UPXkViEXG7F9wlCPHrAsIsZm
GGv5/PnVtiItPEPeojSLVghtzodLHNxe1Lk52MBwWLXjdYJpP5PuFV91ReKt0/FBDG7bVo2QU4TX
SoPsGcZ15VvfsvQaZFdLISN7owtBbCFDr4i7YZU0cLfU4GAY4V6Q+7Wky1ut1peZaqzhqV+0IS8s
eAaJF1ZrAjgi5kMySlc9UuFWnxly+ZWWVCuplZZddhQs9fuUJAdiIRxhah4Hs3OH4tXga1yJE9nk
AAd1NnXefXugEYaH2TUNCwLWdcD67HWZXXfxTimiF2MguDpTHCUqlyEWCCaYsBHjzUhPxzRLGDSv
Ha97hjiGO20PlIdx+QTJY6G03zF+gp/amZObthUi39xNJzr/KcVtrDrkryzVMt/WCa7ejgHanVXB
JMqnJfm+jgFKQYscci/wiF/6432vPdUM2xprtGtAnop/61nxRlFaJwOs4oVPFV7mrM3JRKHNRDNe
6rlPIlwiaSMhz0vTJ0m/JFXeAfa0UCaYaZa3wNq8ELoLC8eu2Aqu1Ur33vi9UFgQFI8w836t5bUD
bnnlB5otaOlGHWA6usx14c0RWg6bScwJ11Hw9QIwzEdGvQw6k6K+hEISF4PpDL1+Da3oMq3TI9S/
pjaWCgZcEE8REmxJKpd1PriANJelZuCf7Leiny10oVmWo3Eg28uWMTD30XAFq/tIqOhGbT1bVTpm
8rnF8mY4jXmX0UIbx3GhBx6ucs8OzGqRa4DIWsiYlnJg4OP4WnFso2Rp1pjMYyW+8IwBndhg63Bn
FBaPRqHFSA3XUQDMJu0+WXVxYKvhU90ZGHanRT+jSJrDaOxnATypFEN2bKgr+w7fQAq9Ro3cuGxt
P1sPzcmQm0VmmLRgn6osdsXyUddyOxMtu9QfQwFNZHYSZhFTrgE97O1Q71apUS882rZWfFKrU1pU
KM5PI3uZRvarKbwy/Lf14M4ivEggAlkg8qjUn7xJZ37w2MLcMqPcrufwzNxDswFHE3uDYmHPR04g
4JOYeCYRS0jfLHS+Y4j+GWLvOAQkGcetomDglNpl9kDHzy780Y6SrdzhGEBFaUb0CdTLuHkIslu4
V6yrCLVvSCMKVbXG1D0uxIJXwEj9rSkHG83vt71VLVMtPArZbdVo8IYK129eAqzQSoaWIHypDDRP
RbHVAt4EqXPk+ggbYEmWm5NIJYkq2hruRliHxG+oqyGZWFlufAtJfSWx4eB58FmzrXpZitVSbDDr
pNBx7nINa7Q0yEdZfEQFtwgCDdav7BSp5PQ9KNOwc0HhnlTvPo7VZdKWT2LzmgbBknrRadUHqHwP
3ggfUt8LLVbWalXnwbYLroXqm9LcIi2wmf5MebFKKBS6wjiofbfMh8jtAGbqQ7MdIC2VykvW3A2c
Q6d02PRBvTFL5CB5vhXaUym0i14yHJMrCmXijjrbSHCStexClMo9PMIrLY43dXYxhuOhZzKXiyqv
dLA0S8Xhz0HYdComeR9o1tKncVPKykrhfha9iM8idOWG8t3UmTORoVKqC599qx+TZWuwCFFvWvsh
/Ca0JUUWZ93yURwZePHM6ynAv3Kw9NBtksmG+LIpZ4ymdRyj2e0cO3XLWAwwuJHLS1p9y4GvzRAN
X6irPjq7zdgQTqm0r5BFvz+R1IouBJ6chJwYB4TEbNXR9yLdTRSXEeFT4pfNstlc+MsZiGERw2bO
DrP8+v0VfX0ITJLqgt0UMzgUhNU4CyhTzTXDJ1hpIj0poaB29X2WRGXJEeQoK6ljmQ8w2NYCBOK0
sWu9dosid0zKYj96yjyCU4t97T+Lhg+fYR+WolsY096sazut1R+pxwCiWYdhvJolMoImwbunKeV/
M8HO9TPItBz2GuqooSpXnx+YlI/u8dwaNFSQJcRGzO3DN0JE4AmpXPgT5yVqQxEBKwiCBtc80Wkj
zZNpr/gFHK6gvfCybgnybS3/BBeFV0b2QwL/N4k6NYbuampzlYzWbkzjQ9pV+zoqgEb016EHANfU
b7pOfRyUg8fEZv51yxRCKHb57RBYqz5+FrVtYQTMFJiscuoUze8/P+j/fvnGvzA0mF/Tvx8aOM/d
c/6P76/JP67b6sPJwfzzf0wOtN9QbswWCEXH9TkLNP6YHGi/MdVEM4Jym8GiRqPin5MDgx/RJcTJ
2k/+ParoPycH+m9gQZkp6BAIZtUHQcX/xuQAfPj59xMOB10cCTUQ/807+/5tDc10LEuRAJpJFeO9
gh9sE46hNzmt7+UrUq26Ocsq3RGULS3D3JKXolVYSLtCjinw0jRKGXDYHKmqaGt4luEQXrFpwHLZ
lI/X5JrgDJsPhrJ3lZnAG/NM2uRmcZUU5S0tohruTAstLw7XfqOeVL/ciuZgcQ5J4eDo1mNWVXfE
NTeLLjCxQCn1s+kDJ2ws+XkQYwqKKTA2VZua1HI9Ao+MugPU6svY4ZcgxEMpq9dsSHR7kKlMkOpy
itUnALYQUENBXA4eSrNY9jGwyssyDAVHTHoK7GDXd+OtT0OqT4VhScODHSZ4FMkhE6vxKkpAYnu5
dZ312qM2zlUVIu2FZirecZKZu3ZaLDhWK6Rg7RRsf7G8VAXaPJUS/MiIMUKLXHoXSiR/8+OwpKQJ
Vj6MVc+s0i3KTE4MqfocIGsI6tTxNDNwFVRwVJhlcWkYGo6nZu9JK5VpLyOWMVXXcSCAbGV46k/T
nrxnC1hqwbFXk7JNWsngiKmtj2Yg/Ci77tQHwsGfkiczujSi/MqXcs6I6dxERABY06qNusz1B39j
aD76by9cJ3maL7quZZQtPfO8QUumyMNRlU8Dty5A450MJ7I1Xonf3GcMYFpYNKsgJOAkkCgvQ2y4
VtVuIU7eZGXAlpOsC46g8AzdyQicfkicWtBbsIsjmtXUd3SRyVGLixFA7KpPARUKNDWnEi3oqCpH
q+oPsShCZVaFGynp+z36zjtOg5RMtYQAHKSIYm7ozV0XNSdN0JXEsLvhONzIgnGDcJ4GYHesIcI1
bfmiGjSHLW0l+8kzSWG0thUogWK01z3phxwm4EfHxHc8f/Aw4HMCx0gZVSqw8phTm2H5d2lmmRSi
Yu50SmwcAy/WHVXt21WncG4C+UaAZOK16SVCw8HVA02KHmPFYB49qnr/3IMIHJ2+ESUqrfC67NNk
LQMjPbIVTFt+2XQipqhdyjXvhzSI1tGzrOrOqg0d0ZSlN0stHbqbQG0Q7yPfK4kfKVFwhnklL6E9
xaeRTM9lrxbA1iuai6rC3MztyiCGUypTTupCZyoIixrlojLS9mSWffRaNYPuM4ywzHUGWfNQjEZ6
jYNrcDKLN3yONqGLM4UiIMEwMx9qcRLtQhOGm0kWMbCjr/wBsCfZTJ6EV59Oh533qnZNjHdml+Mw
nIYI4l+IlJ3GWHicxjwA4ic+DQrHySlIVTs2OQGHzBp5LRH+pmF/HI0K3o3kn6jbnmNjGFHcsQpY
fprZMeQeABNwr/l8LCY5/eYs8hg9ZgENaX1nGfEuayCmRvg8k8SKV5YVZb6DkpcTmKZaB4BGlSOb
bbVs/Kx5MuEHA3rOIgqmglqiqQLxB62gf6aD/d+uOhvwmH/9/a5q52mR181r8vyPu+ckeR0/3Fnn
3/HHzqqDmqOIRZAEQE2c2+9/7azznmvhN/y5sVKU/nNnNX9DSoQaEgODikIIy+KfO6vBbozQBw7+
PE2lSfhv7ayS+sucAVSQgiVr9oSg3Jw3/rd1oDR55CkEqDsKhaZKb2OjzjnotAHQNb+ohI2eYbuN
pIghuZRJyW0Rlh17Sq0E5YmYyVJ1pFY0n1Gre8ITM7rqoOIavIJxmhkxLV0A6jh3JYvdM0gVoGtR
Pm5EXDoxVLd0tAuUdQpq60VkYixH1H5nlU29DrsKzzxfBKzERW+XndXCXafFp0iNtxW7ElLshHQy
0nvLxjWjLFszAYIcw8msRiw9Me3+vjqpQndbi+plHZXumMRbUSlQLdXKQRiLrQipSuuTQ4wUqdL9
LXjjp6puX5QM64CkJ/sWj+FRHVqOy4Ex0HKZopBBiBJ6vrzXAr1jnFn7INUHL9NdOOyhvipMwdI5
a9ctyiY5uuhD4XYqkXork3/CQ3iYRuuyaYvA6WZGAIuPvsCxIi6kqr3KhOygiX01+6K2pmpc9HE0
rdo43muC/J0oisjp0+wYDzMISzMuOiG5DhIxW6HJfRjD+odnZYyCuxpkvHwrNOWKre8l92hEhwUu
D88wY5saq12o5LPzzHfTgMC7E2tXD/MfRhgcciMH3Nxr3xtJuwBBula6lA68V5GNLTScEjByTuXw
qGp55lZefINonD4kBx+5D/RNgYD2Ji4akkqm4akwR7dgyOHUZnJpqbNEanigKfvNKLN03Yg9Ri8O
gquhBS+OxVS8xN7xwNkPk7+u1nMX/UkXq2InKl2zj3yW3NrUkEdNNGH/p04K/98pHJnf4tPEKGxI
QEQ+13BvkjxM8rer1O8S7rNf8MdqBWeT9UUH6UW2nvZ2teLfiByR0VViTSV56M/VShJRHc0FOod1
kyJ3FhD8pSBC2837pCAxQpUkK//OOUD5mbN2Nqvkk9MMVw2kTLjo3q9WRutzfVmd5RXeYszvohYy
PeCHUVYXGirEHt22NuJI8lek8fh6YY9Y/HirivpBUb7nab2w6OV5vbDwwORmTlHBv71vWWYC2YGO
DXzdWsQ/stu6YdVaardE0qQ7WMxZdcqpHMLOsj3dxbQcwOd9NBEMPMDgx7QnNOvWsrNvdC1j8WaC
3Kd8TxJhARygvc/oLeH36Z2gW9GiTB6Knq4y/MBljgDo2/DI/0s+zv9XJof1hRHcBfVF8AoyEeae
XGzNxKGbMNHHUhZaS/10lUVOmK2YEvkcKV7lBC8KpEdHr+/5vUy9ynHJ9CK+0+aPT1Jic5RQCCYu
/7yKnPlGjEq0GvLOBQsxURhKJbkyBzMsnASqQo0PZGiqhejXi7pjK7jOJifkByP+0TKBjV0Sg/A4
JHCzjN2k3Ij5Y86qndppd68WdNppXtzKwdqsbnUpcaTxh8mcTCm347SKSSsaNgqsfXHBbeluK4MZ
1rD2B9cHSt/rB1kAd7YDNkhHzDrAKkbT2UdoJxlKew0+tRIkwxEqymmUIdLgZaMlB4W8mzK3F5hD
NsSODJ7Hb4ZXBI8GB6qwmu6SA2klfr0v6XvN7Wbeg6neagA5vnXBEn1CTijwcqDxvCX0jMKcviPh
kUDBUKHTSmQU2x4q3c5O5ksIwDiyJ8upH4tkURxjpgA3M25as8MTvZNyfMiqRYWGXriDJhlJNirv
yTyGrU0npTLcvObp23rsAtMsiF2X99zNDmqMSqzGUo4BNTN6WjDAaBNXHY+jvB8Dp5o4265UUqJK
tKsLcSOiw3/s9UVzr34nQUo6GU8B+wEVZPhT0o+egUkmzReecXtpSHaPbd6D6en04jpfEezINh0G
V2IyPtOkVmxRsrVu2fGNuk2/M+0s0fLgoRWVQ9Ddj9jrhB4PAKRS5LrqHDSiz8DMB0nByHqQD3jX
QQaUdogWJ41/aCjrRNg1jlT/c+r/P12F/q1y/a1w/T9Xr/nxOX2t/+Pdav+f7//n/1N5+7/QAZrt
Un9fqx7zChtBlf3j+hn56Nst4E/x6PwL/lj6td+QeBJPiwZ0xg6wwP9RqKrUoww4TRScBpXsX4Wq
JOPeoYHI2m/NvVqL8vKPpV/+DTMirA3Eo7oEU/vfWfnPhW6IUwBMzsHl5Pqo2iywf1ul0i+wgspn
SeALjsWc4Fn1ruPE/+buXP6+j7wVaM49z7e7i4hQEhcjiqC5vDZ/QpDf9ERzmWGJRgW/M4seZlR+
7WnG0+eXOOd8AACD54CihyhRbuTvO9yba/SmVcheCdbHEqorXWOdqEml8FPzsi7MS8EYLum4UNtR
li/ASj82nv8VIVSad8nzz0lvHfuyTiGBYOb93SRyqQ+x1zPkhPdPl+XJB2Sl932wychYImBKexx9
cyWGQHJbot4yQmIyT9mVJXpJeL1uGVmG3csBO+b0+PkN+vVJc39kUVLATKNs/AkpeXN/0lAxfRWb
K6nozMxyfVeii/NGY/P5Zeb3/Nd7gG6S05ShENl41v9G1eOrDU2nnaE1P1AY4MsRRlvTfPa9ytOW
UuZvJ0h+wIh37VB+wXX4RZ378zXA1zb/R59bpO8fAXrIYDQTMuj7iiZSNDD6G632Jq3ExuZzIGFE
eBF5sdvL2VOR+Xty7UDDcCaS5fEb2uSXz+/H+Thg/ns0XPsG4mycyj9fmTe3vWgy8uKIHd91dOPs
Kih+5KH2qteYz3oEKkrSb2HwfCXKPT98zleFR0CxyVcOevvZQ/CRA4hdwcOmMwUh7lvYSpg9dgHZ
W59/vI/eKuSriqFSMGNQPjvl1khXYkHrpd2kXaUaFUF5hx/si4tI5xq0nx+HhZNGNfmf5Jm+f6hJ
LnUZE2lpVzb+vdhN920aVasBL3rk1aveAFM9ZNTrWL8zs33tAo6eTDa3sYDW6vMP/NFXfF7D//hT
zr7ickPCkazzp8TFpciQLo5WPAfK19evopE/fIYQkvAekd4KDen9h66nWtPCiXTzbFDpTMMcFCUn
QjEhAXn773yovy41/ylvXtLRM3Ro87ykcWck6FW6FtRjQSlqomOVBLfCWu9+fskPX5w3n+7swBGC
2268mo2nQd0xkEo5Ji1kte9fXOVcg/n7m2PBbMYONvdj3n+yoPE7rfJJ3Dby8WGU+mY5CsUy04rn
sdEoJSOB/qH3UlnRRSUP8bIag9Qxw5j+dyypxGyRdZaJyU+4+a6tVXJhzOokJDKt6ErStyNzf9vK
8flMQu2AGDhqBXAhYpIe0MML20GNHpUarYWJ/FX1tXXbiUgkCSAtx97NgePXhNpFmnf0SQbRWp+q
z+el9eiJ9wk563rLKKUP6Ol0rVOV3iHypa0E59sO1YIksWQn9sPwRarvR4uWrs6QX1YQke/22V1j
uin1c+Z612qw4xojtqtsPOkx/EiGA8nCRBe+gP34xR711XXl99fVx36E1GVA9+6Nk1haazUKtxnG
qd4IV01i/hjF8Yv96qtLzkvPm1c/M4sk0qqWNHB9vFSbRloyF3ditjZUQMa3klC2jqy/z1/Ljxe0
Nzf47LsNAVIeIeywSU6V7jYKkqqaktPp+pGIsIQTV0iE5bKItW6RgnNYBANd8Mq0SrvR0S2w/H+1
yH64sKn67LakO/pzUPn2RsRQTqtS6iQ08z8Ect67KV7InPxb/VmBv/f5DZA//F5S3ZIHQwmrnldK
mpwWTTLm0q626mIliP5Ojpsbchh3lV6J9xDerw2976jhzKs2IljLMgzHq+OKY3DqI6JhptaDB2Fg
QEzdRGZjBigwaHp/NUV4iyU5v/r8T/7w/gCZpXs8U9xmC9jb+5NVhVf6sNl3Cq00IIodKXwRSsnE
vI/r+IsyZl6WzgtJxLh/Xuzs/chFWakyUlZ3nhlSnYgLqBHEIDE0i/OAfHdRzJyGlONFZClfvJsf
f06gOPTWAc2c961lo6oFaH/SjiA63X9gOmnDB7FNIVsU2ReB6B9ucfTaMMJhJlB+FnNvvnxJXieG
1BFtPYTqRTWyEBrxayqpTFpG/Yu15Zxc/vOAoM9eXgkVsE5T/v0DNIRQHQEs88rpXYkPH201ndZj
ITeHKQ7xuFcsPW5pyrR4K3+DVHNPMsxKgFVpE2uVrSol33sh00gBkQVuZjdg9V+0Kq2yz1+1D/dG
MunhPahoyM+bcUHV6xKYUPbGALkzIsheI5qPbInPL/PRS4ZhC3oEz3M2V72/IYkURHnJlH5XWMIe
ydiqZXuB2Vy5KHnAm7J5unUrEEqTf7HonhMRfz4L8r8Zwkice3+p0mH8+HlpzfPJGHKxMeFFFgLr
KMhg68SuaWC/sN31AumyWYy5rYKwKvYXksTbWFdzaIS/i0xlA7aksKNSWpkTIAYGmyaDkWiVtFpq
FxHNKDI5H9PAqGnMSMcowQwwWgPZHHqcMTAnIiT1E+YN1bjoOXvBuc1xYGThSS0FpJaicDcOXuSM
lfxEtsVeMbXCiQiDXYd+Dm9RvA1khqbouAxioLVBKNafP6KP3gSSyTnkS5yPQeO9f0RwcoTcsCiv
A3NygsHYdLrnlpLx37gMxwQ2JEvVaQecLTelTECZFbLcxN49g+iFMAFrUG8//yzzbO2XRY0+tmxY
rPeITc6+gJEn5WwGfJiiKw+F1h49s75OLP+lbf2OoTaeBrC8GU6PwoJznX43a/DCWhajnFXILhKW
2tR9DyQqskppF2WpYjAIMzcV2tiOFbIIpU6BjB2Pl6XMIMaLJvmLwuiDjzC321HgEc8BVmWuJt4s
WFGqaXkxL45VYR0JUFMXZafd6Vr41TFD/uDLOSNTZXRDHNvxIL6/kqnqLQO9kkei5tUymRrMBaF0
1fThmgkXKChCoacAgYM1XMliddQbvFRWIzwUOQGfKbEohbD2tDxeDKL+GtOasSsBOasaejcq2A3k
5G6q0TGNxmMoBYQGS1eIIa5LP0EFK8IS//zpz9vj2Y7GOUZBAEP3waBT8/7zhFMEU7KdaD+QB+tn
7QNgqK9YfB9VFe8ucvaGSV0nVGRLTDsswWT+eBPCndAU7SnRX4xQhaQ6+IhtzAH6tiwFL63oVYtR
1wFPJZoPdSDItplCnzkJm8SN4/KuNIF1J21cb4Ykim7LLl8hEf5ia/rwWb+5N2dlby2WOdnNqbqr
/Qobpji8WFqKJiYzJbdu8udAHR6SyLQWHdDt+8+fywfbPegN+JfzSgxK7OyNjo0Y2D8AS2SGFmuv
FXzvRTW3Q0lbR2Qi4Sf3vlgHPuoQvbvkfDvefImqGu1Ib5Xjzi/j5xHf5EOOD2jpE7ADgTSsnEpL
GmSQKMzYYLFQj5iZP//UHxQeBul0mPkNxAM0Z97/CQNpyoGhd2D/R6QynoRDo2iYQpW4rdCmbz6/
Gnb+X15+9Ah4vOlO8o3++d6++cRBa/VCORD2btVRCJE/vA868y4oTeawpb7T9OneEMqNFFrbtJAu
DLNDpdq5ZZasMOBAOe+u6rzb92bar0Shlr4wkn7Ut2SDYelnqYHsMusN3z6RlnwtT6hTwugn5FVE
pTuEWJakykaYahDKO4Pfl2x8+sXgCbFTBYayqCgchEkI7JEDrCWWa84Ua08QW5s0rusvbuAH6y6P
SmPeSZuJ7t7ZN0RRJgLBjGLcFUJJ4lFWbaYEH4CnEOOhkWeb3SmYjibk28QiXSvKWDHFwd42+cqN
3iJPIg7viy+OYsx35WxJg8nFBJa2PjUsI9h3d03H6RzoIZsBh2hDWuTNoEJwDyTlSEx1cxpjcbrL
w868jNOIM1vQqJbmNJWWr0qlj54atRWXSdKIuzIVusvGDOakV9EkeKIwzVZyrWJiUFgo3WUM1ZAY
iuY6nyLNUSQO36NELZOBQSd0rt0BlLwKcDAx64qfyk5SF3WY3ScSynlBLNwxr26VvBRQ6+vJuiur
C3k0bi2xuAs8DpdI3FdjZm75Fj5USYnyX990Ux4Rmjw86Ibn+qZ+2+vybZUh2IzkSnGaPNVsMwvN
RdYFOysi9M9q5jyWDqhfV8JNDAAU2HqPu24QJAZzjFEDb7pQhpJckEaFM+djk/I7wpNz/DQMH5na
AnwJZX/TCNPKbzwUdrprhfluMPkXpY+bvMtT3st+yBwkXt2BEhqafqsC2ZPxjJVZPCyrCgdp0E9E
HuRAVXwtB8JiZpclahM7lpgok3K4kyLcBE0abEJ+DR71E+xay62xleF5Sl7USkdiCX9Q6QiNHTL9
mzAl94qUXhohlSHRATVKEmshZ5Atvek2wMLpdKXvOUYnn8AFMWSY4kuph+Qo9tkKEFp2QLyB/0Mf
r/JWiJe4/DdEFy9NYZjl2eVjWGCJylLzUaRQQu6Ht6WtCHXo9btuqnD/tXlvT3Ve2ZmQ/hd757Vc
N7Jt2V/pH8AJeCRetzf0VuQLQiIleJtwia/vAZ2qLmqLhwzdvg/d0f1WUVUkCJdYudacY4JMM+t7
4tNpxvRAhUcdy7dJ6NuiaZtzmcY6LsL4wgyHmzit74NJp5fUVtEag061cGKHoA7Duy3CDBeAk/AL
0jBaahEaQpN+oxGhIBKV+5ANEVPhdsru3bp3l0mKJC83UtisLHfbxqvKfa0nL3VhyHUDsZG8SMDi
TbSWzvCSWBYxAIp1vXZiTLD5HK3Tqes4jo3dpJPj2GFTXZRDeqR0t5Yy9jre2d45C6cR8A9JnBH6
dmyjhYZwsDQ3GSX8Buers86J3Dtabhg+DqqhLaIl9iYoSoareroWgdo1hE3eViOPhRnR/Efc8Fgk
2ncrb3EJSomZdP4DvBRzIT21ZFnOLrupNS71LJMwVLRNmSTka7SwROM+3oZMda3UQOUjxg4re2ot
XEN76LVhunKDnuBhZIzOIkZROhi8uCTL/DCkjZwqnF59MpNj03oO3Oqh80qc0p3aYP5AWGVh8+HK
faOcpdGnE8ATgCLNcf/VKro1yMUFDpRexyMPT+ZrapW5JCmA9WvWklpK5WVCfaiu+7L+NgZDvnCl
d0D+XKwckgZ7rKIkg+/jZhYk2B1WJJepsY8xV6C8zBUsudiUD+Os7m3H7MGRLrEkHQgXNr3LKKUF
7PIcDK52bo4NSTYtjw4urG6NCRfXbZNstZbATqSf10lZrsaqtc/xPj0QF51shl58T0SNH6ubvk6j
sRZufz8mJQLujMl6jckGyjWyTcMn5Kk0Dhz0jBp1pyYzmw1pMPBE86PGJtGa0EQ944vRua+VaWEc
r3WxUZPxagbdtRzaAtKVCe9eEPXR4ZQd0nqvdBScndC/mR3YThOJSFEDtNbipj2Qr2qss16yUzSu
zY4Fwwn7IxYMgbI7TJdWFDLTL70rBYgZMbXiNyh17gA58IPgrqlcKAbdtNWJbKIlgwSkhdPdDtMl
ueyHANT3IZLZYzHhzazqwT9DIrdxBkFmoFaaS89i62mP0SGOWMqDaPS36ObTbYB2wWaIBREAc9cU
UITFHo9mUapDmTUEh4D5ia3WvUgTM7y2irLdzvTiu7aq/TWJz/aLNdVsDawEWdtyStHOYUesbfzL
tj6RHDjQZotQzkXrmHiNdKV8WbqfVFjv1hRMnsCzAcOcYyF+/To6MhvN1lbklmbeQ2AW5q6MQrnR
bRi6TWi5yyxPn0nuldiIS3R5bUxQeeNn5zQEOdlE/HCjHl19jFLtS0203F5ntf6krnjvEw7+cs4p
thhMn3ZatKApa9OgrvAS9EBNxBciaxWgNA1Wemc8w4A95jVdnqgk9zAx2rXMi2TRd9EEpcX8pOv3
Ti3uMaSwkQQA9iGZ7ddLphK9sejqq2NqtLCoA2QeBcjEJA++uYJBZhlgl/r4CrxTWAkXpQFMYkED
bpalva388trQNBE6c4MByGPdrl1qUoijy5+H+e8WlPzfKRWhGP1AKvI9bEr5Py4bwhLar9n7WhF+
w99aEYsoFZK4BepDdxYo/6MVQRFCP5aUM3ZpTHS5U3+JmpEJ2gyWIYnRwbERWvBDf2lF/H/Bh7Kx
o4LugBQzKwj/wC50+rAQ9k3/BkAjnVr+wFMUCJRjXScrKDgksp9WBhUDEqXwu5eb9h92QCFaAT4A
kQY3jS6IdzKQ7FptjFw5hUcrap7KUO3SscgXtl/fvbkXV/8u1t8KUxiK84C/LeI5koszkY4kND7m
8Cd9Caux8yllx3JApdDvB/riCzZJzTJtKZf9SLr4kWAhkCAzHoeAtmieFRhLrU1vZCHG7a5bhL11
P2JRzEf50E7eMcr4lFZ+sc55h5flbJue0F7gDKe1XKRVdi+s6DlO4DoqJc9TLKCGnV7J1KHT2zmK
7DnzK12M16kh2crz8gujjr1l0pjmGgwWpgYFJnsMXLjegMhey3TI1zLxovXg1HOaXUQlVNXOxge9
QUlX004tmFbo5CAg0/ay3eDrV0MQrfTUdHahMw03FolqtEh6jQyL/Eus1885dSblIN5qiOMbU7Ot
haeD0aiymDHphPliMuZYwR7bcQPlnZCrvllAr4DNoFXZNoPnCb2hWaftnJcX1OOqjluPxMNALmzl
se73VYVHPL5t86G50Z1CHfSW/yOO5aFOa7kilKLH9hP+IG181UjZLMwum2ej3lGLs43R9auubF/r
Gvqj0OS9dCKayaS4k7AqSByvyIL2vHsHi9s+bbIXQ2NHsBj95LFOhy9jpZ57FCnLcTButFrXAY1k
OyIQB24eNvDILS3ubTNy9+qt7P1gVXnIOwmpXmvC3xjadOg0eP6BruN1ascrs+J+uVW71ZrgesiZ
TmWTfdGQnrEglKUkTSv9LjLxnBjospvwO9T6Ys14zFkEYniqVLLXVHgdqPHJ7NxzvjQ7z1SSNh/m
KYsQPAqZZsXTubV8tImRjnBTUrEFTQxXoGkXWk1gN7qHsyLI1blHBjnyfvvRiCCG+lb2kARgggkB
yM+0Ct2isu122zO+wJCMsXxIgXgVFnCKgUw8cIf3tkaRh7Ji4YXq3LcJcdeGpmLb3VoAh5gNUoUg
aJVPGNQHnGP6fWME91kZfTcTclw6F12u48lj7qvzQmqPjqStKHW4QOSeX7J/vsHDOi5Vp27kJPDM
xZa2lh6e8b5QGpAJH7ZbOTCmD0qF0rEJdpUscG2PeHz8KJcbNlwkrPWZAlBuTVuRmjqeYmFvJuAK
sAhmuGeRgzMrhdhpIBELlR0ooLKbGJ2IY9Htd0J10WrsgnUlsXKhYiOjt3gc7ORBG0a5amJ2F0ND
9qOZRc/0lOb9Y/clNgKxT3MAxMYA37moXDAQTVcus9q9NTI85Iz+Fw51A1gh79ypGV2KVHQLrxPh
pgqMPcya2SdGukDU6vei0J+1hD+jQAi69Tz8bqaN1LTkBGNypYCTogaNIE5sTAkXewxfuyr94Tfl
menAeEmMYqs0KB9dGtsuVWgGGIM4AueJDbp/bzfAIxYksdwnk7ErfXarFY0uwIV0ZndVUPU78sOH
fd8x5FyUHaPGVcrGQslAeMveQ6CRiKR+ihLZ/iiVgww5G6P0qXIpzVa+TiqfHfU3RNvQu49IuzT3
eZtFIyCIaYjEKihCma99s40vWYp01jiiqWpNJ16uTazbqSHsrktfU9ImzyegdZtaiymK4ec4Xa3P
EZpyXcSSbadR95seSG1jwMUXhJL6QxZsJ2geNy5RDas6qy9V4y/s3Ih2oSHqa3d01VoLvZe5rkns
/tiJ4dxhn7Axh5j4cjgg0lDFxoX6T7zD8GIocZmFxl7lsn7sJ1auLgLYEoRFehe2bo1nFXpDWjb+
aupafdE6w3AcEaFs9VRUbB3J8QQhcJ0MULQHqzySQ2+twlLb9MW4NpHMa2VWfUmI1FgGXcnmdUij
J1xowCl6MHp2Y5LzELMntVo5rQOnr9b/vx6DBY0rGncXxcJ/rsduCbSLk7J5txCbf/SfQgypKpUY
TEtiY+Zp8t+iXetfCGURvelUzMglqOL/KsT8f6H6JFHKNxgSYQOZk93/KcTm38VQd57l+aSd/Ukh
9u8B6UnZMqsm5l8k2GCdTs5JRLeQ7RbhEf3ILW2XPRk2m14v9mPAulyApioirBDEgB2M1D76HZJS
NaEmiu6sGvMA0SUuCnSHSBCsoPR6I1v9GMPqtgnyJ8PpVxR1fGrSi7pzF/ZQXHaVfaFSUSzozUE4
6c8KTJO6myx11znySm+G9qsdW/XGh0LoSLHUpXGdG9XVIECJWPQWmubeBA3Ukp9StP1LZYq17fUb
/LA3hLJdRKAZOkI4yBy5C1NJUG3c7X0Thhb72LU9yF3hekCF6mtcbLihI/VMF3Ud1wTTjxWRU/u+
PDTy3MHBiRN8LRwib/y6Xht5Tl+1zlcj31LJCqGGe5hGbDt7NBRiF7dqYznFxk/dIwk0C3B3R79v
1SKMr4KsfGwj3OcJFgoXEX4TDuvRJY+lHNcezF0oZvqj0I9lTozpNK68SO70vnhBBrzsk/Qsbmfj
Qoc3ms5c7P/EZd7kOuIplwCAsnuudfktThlkYvNSaGTzILmuQ5hcA9+hTruJuP66Ngjup/nD1QPC
U1pzZ7qv7OrLueMGIcgbHmtaEAF59ovBeIm6ZGlrKyURilCFkun0OGBud5V7QDuzm4r6cppAq7Xj
Dv7Jph80UFDZrlbqTK9y+Dw+BlnZH50Ro3MRDikaCROHBcKTDtBJ6KACs8jg7rC0BPzZmYnprTRC
HIdASXVvWvANv7Q87cYb+ZQF1RGKCyGv/pa9M3CuGw+eoQb0P8+fQke/rLLvAmxVk0/LxKHF6yXb
NjaPnmksutwni8VdpqYLG07slWbcRurOhnxqmRvHlPiV6gvbo67mOSjKW9t6rb1gG5feZkjUenJM
KFL6lwqBQRj2i1RD02fgCOQUkNhvwsY/WqNxkEkHHqg4s0rn3EncXSIn79CH8Sr0J7ltBPAnc8xv
oniAB0DzcEHBs80Ia4XYY8Ipgkp2ZCfDo6G+RlFHJ3C4dlIMQAVSyqyvLpN0vO+neJ/65ZU9GZuQ
xWVRefq6qnA8IUVRdn5n1M8xBcPCBenepvU654sxJc9WdkXRgM9FQLsiSuH/+U8BxjiWWMcAuYmv
AhX03Hz6z5+E1U+ex+XLS/z62x793V/19yfC+RdTM3wTrOmsxC4fj78/ETg+TFyiDsc3PW/WK//1
iXD/hXgY+7Egx80kgUf/5xPBz6C+4yOBKIaB0hwl9yd79dNm0s9LgKjH9Zm5Yys82UKXwgYPOI3W
wScYalGF6XPi2pjhxvAGyIS5MZq+RSIBewBY0VkaFA9gOYxFpZFfhH13aTUQIjonrHein9RS14ds
3znehS6REjAyR1+RTzdKhnsn7u5RzeFtddR6zJOnoLVj7FT6WWJOUDG9kHQBaRwmM70fBf4lZlyL
ojOYBbigASuGVDap33ysrI3XCrE19XLXy+lc5PrLYGvfslI8unZBqDEAw9odDkLvdrVv9OQgxHiK
vdtU2meVqx0cvwFrlURHNeCTffNQvNMrIFTipFcwX1JEcRb2ibk/91Oz8WaM2xUw6rhv1gGNBF7H
JvuqwipYBbE2Le20IrbMXLlF3CxDeF9Z1AJuS/pd4OWr2G43eR5NqIp9IG2B8WLmWrOOLNrMhpU9
jcMwK8k86n02tizzGVHd+WMhEgLH2BEsnU67SubNUqKrhMhHBmCujVQ7h3U3DNA/GjfmmtvtF7sm
xSC16Fk4qKJXcjDKO4MJyKaZe8JxzkhqiUIOnkfdXKUwoCuH71veefMeE6iJIodzAUhmOMsDEs0d
Dygm6KGS2Vjir1XbMxxiVLyuHHalGsrQxhI3REb+sDv1WvTsYCIjmVbWGE3XtifidZPO28+Q5brq
jLMkG9sVNRpQrITpcmmN+Uov+iMj1IfYS71Vp5g3VXLiK0gqhRvnCHHN6TI3vEOGEo2ixGoJ7jHF
MvKTm0YSxW4F3qUBWY6PFYBYAsnH9TjVgPqGbNjDpKaMGLahwsNHymy0yZGarmsfLe2UJV/SQY7f
xAT8otcSEn8qBfRj0CC4UmEdVdK+dhlfPstOzIWetO0SYc6LUQd3lZe+lqYh96jHWtivzdKo2ufO
UAz1y6jP6YUEiPVr+8Kn4wGlP1+OtXapcveMHu+Z6rFot2a0Gbp8x/0BwyLnSaN/QVwmYLe8UFtn
6NJ1kot7MWr+KpMN2ERdpotmaInnyA19VZXml960HizmWaPl76ehvew6JD0W39iyJjYoLMbvw3x6
ocm3QyQjCdseaZ3uZWT39QZPJ3zumDlLkTGZACfKPxURI4W2ZANW0kOg7C4J+AvhEcrxSGswXQrJ
qFIKFDxiUuOSqgGcQON3qymix4VE9TtyYuz8FmqbwALciDv9kn36eZEHX1SZesuodvt1BBI3D1Wz
MyJvZdj9oTPkmR3hvFVBTShQZ3xXBBHT8Ykg1zXYt2hj5OwBEUc0uSw3RC+y2lS32M6emYleDyHa
GdffxA7Iorp5icdpOw9TO5RATKyPrmVlZ2aaZFu0gI8e2/U8xsQb5eQlgUoFAsdYr952TZ5de5EF
zLStnZwcKZ28eSup8esnvaQBmtvRupBMS0dh5jtGpuAdk8HYZQQ1MnDsTfNoNVXDNFDPex7nyqe3
6EeX0sy8bW9OzT63Q7HJbD0/K8PKOKuUUDewGAD5BaE3sg7rTBwm2jGy8+gdDm63y1t2oRGsr02Q
df4VDjKxBq/Wc1eBwxqxSrdRR72ZJ/wNmitfedIzahn1zZI+O8qMZ8JHd0lBiTPXzGS0K4RHsWiY
tyinN0ZpVvdeK8NVEvUD1E4bLLfqMDjUCa+bKP0F817m+Fb1Q8nCXSdTGW8nZ0Qg6+CkznG/nVVl
XK01ZrJ0lVLaNHpnPIhIgCAz04n2hGslABQb0wUuOZrFfSXHkeAUSJpjnwHTqRwLcuZUafm/ZxD/
Mahg/h7/0upl+Ra48nR65e4seDr5IgJdQptRpdZBpBYIwE6l+zpwzgX/buWNxFkAfgoDewX0Zm3H
+ZndV4dAhs9dQrUcu4RPTT7GcTfQb+rE/SGK4OgWzcYeqrVlUG/HcllYBRFlBbrW0D+aoXMXdOm5
L4YXfu+aDB1SD8MSLD7w5cC/Q7lhwzfS1bH3NYrduYgvBuOqCpOzeJJffbLQwE9smwCiUSlSVB8M
7JZWmK+0PA63DePiRTdmO31OmajBTFOPqGWru3e2ld0pmvQdyTsLGJc35JwS1pURW9a1/q2d1HeT
H8dbOr0/LKtxlpWuDmNe/4XF/28Y/PziBv4/zf47jzb+c8G4/gqn5kP37/zz/1SJc1+Clix9gVMA
HNMHKFNQYmArzN7bvyc6JrUgJh7fwy8MkMFhbvm3+1f/Fz8CF25udMyuYfdPqsTTV0J3kCyTGv7T
pEidzJ/9dvynQS73mMHgMcu0feJ293FmHwCerfT2M//p7wJQLoHtejrwCx/B4VyvvimekqmtMELy
aphmsRJq/j6GYG7f3Id3arTTCRXnM+vZGeXiXPh9ghoXFcw4O7GOpHtfELN6pJIiJ9n8xLfw3mGQ
5mNfIbMMDsfJ1NQLExln0psQJol10rrLJmFy8Kkl5527g/n7n8PM9eibS5bDlp/QOxnHMHs0u+fR
i7YOaOS+sbZ/ftlwK9sCchzzht+mwAop2OhJlGj6syHB7z+P/R8rp+cpJHkRKPjQW54ewhQBHe6w
wvzm1Ecj9A9+3m30KNn8+Zm8PczJJZvyEKRzJabjPKOozIsqI2wrjv4Lj9nswEcGzkDWcefn482N
ccOAixmX+NTCryJSUO3SxUzW+fhc5pfvbY9vfpjfHuXkezXKQmEQ4ZLZdAyWWh88Dr2NMi24T7uK
jE17DilzgssUXNsnhz7dPP489PwssGjBBTj1nraNLEUQCuMIDHjf08hfTNY8lQifZQscvdKKi4/P
9R37PmNqJr46R+Xp+AmoeXNJ2wmIluY2Np6X+IGH5dhoSbiwSheYS9/SH+HxYTNjbiNhhMdxNGI2
JO4nQtjf3+t5Vj7XBhQJWJ9OlsMucnLHDxVrVNJ91XN0HxTOV0Hkf+bt/f36ciCho7hmKiCEdfIA
oSDTAgNNPgVE+doEpGo0YZWcVwyFF3bXV9eGTmTKx5f43ZODGUFI7RwWq/NNefvQ9hA8+drgjBfR
QAMxWjOw2bae/8no/p1Tw6zMKiJov7Din6yNEoeUyVYGQ6XFhql9TfvzovtaRF+YgfzxU4rJn943
X1fc9Tjdfz2jMNHjoR0q+xjotPaM7FoKdV76/mZQw15N2Sdry+9fsPlw6C+82cbwmxnH1HwnGhoO
h3hhk9HaNCb3k9fg91ee1YSWjQ40QJg8g7+ekT5R9U/YJ45FUjyaQfBVaMiHAzId4oxZZFSofWvb
xwhY/SfX8p2ng3LCMKk2EAMh2/r1yLSGbIy9oXWcekScjUY7e25b5w4tl4+fw3f0/zb1N19pEq8Q
uvys09+86goUpF4ABD1qUXw/Wll8Juvse0uMSB8yhqw5dJXtfUI54tj84y+djdZrXmAIb8PFf/LI
pGM+oDvmS9c4SC9Ja8IEHqSfRAy986DQWjGRU2EF4nt3ehdpD4lhdKdjDaUgMfo9fNndxxfx9C0z
mP7MSAkqKsoXlqxfb1cpyzBLPb5AQ0k2Qfgs+pqVEWIdPQUC5z8+2G9avp9H4y2bGTUk3526dbux
sDM29joJgwDVgbuvu/twHa3gpyKwfgWlW12UV+MFJo7L6erjg58+mKfHPvkK6tlYxs3Y6BRB+V4X
4aps9QML+Cer4/xr3n5s58PQlLVxP3Bh9VN3qDb1lY0HQz+Opb6Oq296fzsp+g2M7f/8fN4e6OTh
iLLJNaaCa2lkz8Z0U8gX2X1yyd57OOaoStrLs7967jG/XenN0h1lNzoT7paccFNt2frTIm+yQ03y
bPGZe+TU3PLzyrnMNuc++Gwh+fVoWl0pS5TWdIyDi8r2N307Ilq68321avV0V3SfVJLv3im+Y9wv
ti6c4q/H64OGLA5rJkdk0c5Oy2ujJ5veRcZSBdpnj/57T5/452Cn8rDB9sy6q3HciLL7mhbRFr60
uVDFZ+vS6cL/8yK+Oc7JVzOpY0u2iqfCKdi1q459ui9SGqxF0C4yL9+Xdpaux2zYdcp/+viJfP+C
4mlnUf759P96QbHCIiGuNDSgLolKibVk+nagVFh4ybePj/Tugzm75/860smtKxqZQR4yzONUhPTG
ovomoQmWxGa7IUYyxMkRTX9Yjvy8sCwHc++HD6o93+A3H5sJWLjlN6N+THOcZSOBGL1pXLWJd69I
UApFe/3xKb77Nrw53slyBQW0SfsoNI+15Z9nfY6ixIhS9IPQliIVoERy76ssyvcfH/ZnZXC6flE/
z1pmhJ5wxk7OU4vSyiaPhNAj8VREBfb9gQZ3aN1EPbUeI5Rhocxui9eDtaCeO7pNHC9zXQbrj/+U
06/ffMXf/iXzQ/DmihtDEnpB55qAptScdGzSN47CT57Z995Ldvom1R/oAGeWvL49iOijGhoE74vV
g5VU+xEaZeJ9Uo29eya2j9x2jnNg4vPrQRwTJ6QDOvXoJIDiQ/fKKf1P7tu75/HmECfnoft4VBMR
8h03+oMMjW0B4JUZV7j5L9wUSksd5y271lOHdxzw1qV5Ts0lOxiK+rUzEaD38THeW0cwOP6vY5w8
gn6bhUNWcwzwFKuhQUeOm6cPSPlUn7zU7161N0c6ecR6Q9NrS5+mox87yzZDOdGSspuYn3yq31uu
3p7QSZFlKvwu9mhPR6E11tLQ8ps8Z2iDNafDc0iSgCrG6X/zIp4skRU2M8Rm2CZamEJmNy6FuER8
vK5xM358u959uin3qVDtGUB4cnagFLRJD6h40nJ6tJzygcL8k6fu3fsEBxscnEsn6xTGZg2T1yWj
T5/MuRnqr1n5fUxfPj6L33YTLDcIrcS8wtNndayTZ8HCRukTDaEfi8K9LfFJnJld9IzpjpClvGEC
ocz+Dp0opjeMSORGuuqTx+Sds8Q5AhJGYAOF2XFSADHWGRGFGRRAKKoMnbHXiALEdj65Xz/nEydL
PMdB8jQHfaMqODlOao5RWPcFYqMWh4zS8jmYCYghe9Ifc6yGcpjCDV6mVn0iD3lZXMD63slRHaWO
Be9nTHCQP0zi0zf/nReF0oHIEnqhFv3ik3vgFAD2fZM3H1mqtYBzvU2RQKZeTexPchy7z/J937vi
NBi4FChfGcWfXAlLb5HLqLkzlhMgKmS9Vlb4NHjd7uOH673jwG/nhOgaO745//c3n7IgkHWQ+/R5
K/Gqod2dJVWfPz/vrJt4NLifvCKm+VsT3morJ+dLx3aRQL4eHHCNldOpv7roQf8L5zP3LWn1Otyw
k/vkQWAIyD+cjm7DdSNY4cGZqruIqLBPntV3T4k9MC2FuT9+ivpIE3wdpeTFJy9uKWIaaZU0L2vP
22VTlH7y/r17sBki5Ft0E2hi/HqXGpS845jAeBsD/Wls8ytV2IdwwA3tpBj+Pr6EP5WVp28hLRoX
nqmJC+a0NTrnO9WoK6bjlNTmPunwSyXJ7LrVqpVdA5dsMyvfaeO8DrjhMxNwbTGOHhIOlj9wYt3K
qZJk+/Ff9d4lePtHndxYI2gJd8zoODgmVoeaDbmV2rek6qw04nY/uQTmO18OrDlwwoEp0THU57/m
zWshzGxKMO0xLmisB5JlboQddJeuRByXi8a+FEYvLgnGcXZ23aA99ZFVeBOGy25KFkaRP0MDTfHU
htbaaqZbOSelFpVVoEIdy7vWB+pN+KvYRDpBumKQ+QZ/42f78PmSnNxHnstZhcVkDt3VyUlYqnPS
UegT1r97w2sXxoht8nmi6dxEn/EV/70JPjkau1W6oQJZGA2+k896YaN5GB1WSEML1UJGsAILTWLY
Togpoj73CmSztB+HM28knMer8LdWwHJuQr/ybnPwl2dFGYq90IgqEgBFCbBVxpfRql6kobSt1KJD
4NrjxcBYYBmz+iZ26M4ZKMaxwMa/sfwCRjrVSzmJ9hKhz61lAkIaQ7HWvPKbVVpndWKfS98uF03p
2AsjYZSsp0OGBYO8ANtrLrSEkNXKIfQuSMNrhXV4gQbimobMsZm6J2iVOw0+ltcUh7aKr4OuH0nE
DV6xXeNtCL9nWncNMuGLHJhpd+ELcMXr0VePZjPuiZYiBSkpftSM7KD0hs9a2u261l5hk8DJoAZv
5VsxAUDJjVsNF3Fd7BI7JYJVNLdI9EmFJSJxSZVLLE1SdgeP1JdV7kiPDEuiHlvSE9DiNyZZwxOW
4DS66qx8HY7AE7r+2RMl4ijoY13WuOvK9/OzCq/5ElsFmbqtvLPi6UbT5K0+WJtOb6JNUFdXjuhe
/cYxVyxz+LwTHR0YoHlzGr8FNTSHJm+eat35YgYkiLKUZKu6CEiwVgdXEvvsjHm2au0JltuYn0d1
dJdExoOekhoYEci5iKSxB1LFxN9xX1HQ6AtCJM9TvBXoM7i5VXJVDPXZ1GEwyqmBFqWGwrgjtXQa
GBgVwcb1s3gda/2RMOZF5BOpZ/d8nQHH3yS2KZd9OxGAK9tlHfQvRTHZi7xXN0ZNWYuECey/GvsN
/EFCQtNanYuulwtjYBtb59nZ0KBXGGyycxlW1MtmsrdgCq7KzsOagk8rtcOXLvF/DFPHJKfLn7Fs
NNvY82pkTqSmwlt79X30KkaO/djoxuvAjvQldIhsIW1SM02CNdatn84Zq9tRL24ojg+G3WLg4PTb
NLR3dUGvvAqvMn3qNpNC6UgbG9WESp1F4mi4etLyBSX8ly7FyNXG5bCOM/6pGMS5NbsyvEJBnPPt
8zxOjjqJToGjKXxbERmqSaStyj6P11Go4/pBw4hiO9NWNSSPRYbscanot7JcndtF+uCP5W0aJBuM
eHeV2QL9xxLkF5BB/Di7HKNi7zrqQcuwlk1ucRB1qa0wED2FVfsw1nJn2WO6MXpTEbSa3iiUgdKp
Xo1peMytlpsw8VIlJD6Zj0Y/8kA79Z620Q00MlxSev8DggIJnRYADB/wPLaeJaX/BTS1b36vwBwz
BU2EeFZ2e1045WVZgibIMqIPMgtGMB9K38KPZHpfcf8Qu46hEH9+vOkIbSx1/8Yc7PPYCc/TGLdg
6Pwo8+6gcn3vptGN1zj7CCYvT8N0nqXmToKp94f+S2tHj3E0Xnaji7pdJ9hxTNxlFecPLnC3hSKk
AIIwGDf3WxMn13av7xyZaguYcca6rhirTqn2xc0UKw0plYsuG18H5OmxDENinaZ5cXIv+3K4cYLo
IdGGRy+L9jlZpB2pvqaDOE5PvvdG/T2YxyaWvOx+1s68/eSZU/0YLarV8JLZzpkuvaWdVN5an4xt
lRFTAK38WuNjbkTGfRc3R/IrCantuaPuNOxaI1/lknB7PZ4F8IXFAh7Kq96j72K1fbXUW7aIbaLR
4LLOrdG5LIzpdURYn2YxwbQgFsiewGmk/HLTC7UXEZmpHfmxXbQRZf2lC9SxnvSVqoK1lgyXVBHX
jhau23YwFiFROoAZynJd1A5ZvGEZwGOpJB/8JOC/Tpdp3l+4dpis+Vpc2mo4Jn77TTXTuUk8x9BQ
I5hlVqwRBh3t2H9SZbvTBfZLeB1qxQ7k1SA2Uy+Lb90YP9kOgTyOvnb79iry1DVpWodQGjTx8vzS
tKqSRdJd64nimbAhMuO/iNQ+JtYvKaebULPOgI49NZq3rYvwMRfBmZQuSXN9clma8jywOvxwyFXt
tOs2Sgl9QxaaQKuEIknru3HDbTtCd7myBnifAXPkbRlht3XrcpeZ02GqsjsIOiRodMNO07mtOQwU
0naGzahjILNL/dLprf1kYFzwq+41pd3IskIGMM26hcB0iJuRKPa6HhdO5tH8RLHYjLQpCSjDODMq
ZHuSgHRLnDP4lEu3N9jtVdgFBwocuC3uAy+O3E6Vd0C8Fy76Kfw+mjUDBbaF5ATtgmCo4PKE9VIl
Gou1WZ6XOQlD7B7PzCjLlk09lRfa5CBKRRNZ4Uy7K2yeLT0cNo1taKSJt85a2NE2LYmYzpiW90Jo
q9Hky5ICD0BQ/aPxVvYALjEiTc1NjT3SyKvWlbdCq1qSK7q9RzziIuzCR8IQi2U1iXtlCJZW/xiU
EjEikJk+nC4zE9QJgvVzsqWejdzE1Fi8jlp0RvrUXgulTS40Lp04cs7buJGout1vVZ5mayjcYjHZ
abjSB9HtYct80T0dkErQ1zuz6j2WU4tw6CoSO98FTC6BW6Oi652FbOSF+T/ZO5PlyI0lXb/L3UOG
eVjcTY7MTJJJFmduYGQVC/M84+nvB0qnxQQhphWrpJbdbjPZ2UiHkRGI8PBw/wc3jRe4Sy658B6w
gMoxgAmugp6zZCi9ARzS/57Zisph86/8sEpWFFwBQkTyrRLlN0aoYmBjGg99rd4rBTW72sSlL9/j
VwJYLm+/RwFFWSz9Nj1uLjA00LJpXdlYRR2aKImgofuY9guj62JS9nRjGvGqpGOu8oF7J4S1IakY
weCjLpuYvJZCvCzaPoCdiHekasbakLvy9q38la0Xp0reWbiva+pJBcl3kRrtxvbcU19Kbnsr2YuO
WMEF6l6Con0R1Pq5b4srTSzzhVT6W6RnntFodudBjUS85NrFvLHNpUxVGz9Z5UJowqfQa050OVyl
ugOhkqobAX4JEBy7G9DCvvyt7stzW3Tuyqi6ltwcGdeqRcS2AgYKvHQuJZLA/pcXmtATYC08zuva
uG19DdBF5201D2iiKwA4JwWyFmqc3Mc6mkihZ2ERXsrnvt5rZKMm3OfsVbeqfdWw8pUQv0dH9q0z
1/bpq4HDXTquGD0qboG6SQtFPXl0SIEe3KpBL6eF74rnJ/3ZrdZqzpXQG06GCmmO3UnMzq9OBAKq
tkl9con10DG5T/OmXwb2utQq4xqNGKO5aEwD3L2BMBZvn7yTrHWmQWVYmnKnYPssiOeNEWDTjvtX
Q5IT+BCBlLiYZ/T9l5BkS4w387taBFnpGy37W47zpRMKD12lr2FCUGYyr1qnP63KEu8gn9RSa0jI
tPSkt3Gab31cTBMYEpF96crZOb7YNepOyXMoGmeJmd33rX3DqY3XkoPTu2a2a7UU7nKjXdmJT71U
1qtZKXXnctt/TUPxhoKQARmUazMPNIw8tSupiGNoq3Wx0rkEFqWUCSdp43OJWBq6Z1W4dnq46rwq
pALFtBYHxFSSV5bcnoFkeeyEgARbDB4rVXjU7Xhp47sd1kD/g0x8dmy6FVbqJhhWAx2N7P400oyN
o7NaesMRSktlgXwJTkFZfD6Io81EW9LZIbIyAy0frRE0uq2L8N7R7GeqwI+xprxotnan9Bj5pAUe
Ro4brVPN3bpme9IWPdknh0hG6VgovAsfzeh5r+vfwsoBdpQX9+iqFXM5kJNFEerbLCuubRWJZ71z
9kYdewCvzVVqmd9K1f/S2PlZGrb3vQS8WzVvYWKbiN8IL12m8C/g4yLVtC065AsAVJl4I3Snth98
TfxiU0YQNRDBa/CtJ/dMty5umqvOqjeyZzwXUlQurNgEoYzNkh0aX5DG0udeaWanad6dG4ljbERJ
L2dZq9zYClsF7J6wd1vhuxAHYFN0bQZ5+VGJaIu4sfnFs5CpU5PIX2imfUEks+BTNLjEqx5A/QZP
qQrs/5pm4NdeN87TDPv21hU2dSacqbCpfZutAjfhqS+se90D1+076VZJaLy2jrgsvWjv67FKMtuf
hrWHxK6lnaqdsOn7xt94Lhe0G2prW0Yk9ONyxPu6mQaAipIWN6H2HmntVKkN+ZHXblI/UbdBQzkg
qT0G/3lf9AC2ilYODW6gJLo+ku7osNDLm4B6qKkV2zKINxguYSOK6lOjaN9+eEYg/QbZaIvBsLo4
LHlUEEL81qOUqoZauJRl7xISvDzTsCL+eCBpYu0ORhqV5X0pEpQMVsIuv1fus/P+OthCc+XhXd23
T8V+az1w9sQj7jnviyEsJQWtv4DGQyHDJKem0+XJ4oLjRlCTyRIETdwkOded5PMY/Hiih18P/BS8
6sFjgOogHSlgu4cr6umRUHaljT6Umq9ECaETfGFN47uNwN/HI6nyQannj6FQU8eBCa9tPIgOh7Ll
JoyrTOroqXQNinJlsRPNJl8ZqKzd6WIbbdS4S1Zq18onrRq0O1sQ8rnVd6y7hOoXdh+bLFJfZC+5
cXTpUUzEduW3xVNkojcntm66dGUn31SxX5K554RStByzB8QM9FUNGnXJyyRahKUZbCMruXJpN+7t
XhMQz6jVhaM7DY6c0jLOdYv3BfYeEh7DiygvCx5mSP2ZVYGMXW353sLLEa37eH2G2tOftan3yzPa
cZaFto5cUBX2ylaikFBTgzNr+TzRvXJRNlTw8I+ELpuTLGRx8kM16T9GBzqCNqqBeNG4qxFmaUpp
3RV3Mk0NS4MKhdmG/jsi6xfQEP7lVmVh8pUMruzeyhUMEGoFmW4IiOxnGT1qNvRfsxX2eZR8Pfr/
/w9bQf2NGjrauDD8XjUM/uS0qr8BOVORX4UESTLEIfsPW0H6DX+jweQWoDCE2OHn/MlWoN6oUSYf
1BB+iNCKzNTBPv1j1sBrQPbTUGT+h8e4ESUPJxcKdkmIHtQioJKOHpqmfvMwglb8Z9r4CyNZBP0c
wTuKn8GTrynYXDnbgi4EEpZLKZOpOIkkSFKPu6NjdzPVzap1Qv+oegaCW24h5qoU3Lx27lTltZFo
xaKRy+JOSSWSXIDAkpW7C7vm+VyiRt5rGXKcCCsu5IRUCBt3d1FE2bIVc4nWG17VIbVnspdiqHAh
PiBx+eeK8NQgE0lhrlylbtcsfeXGkKMvUinkd6YqrKKm7Pe5tKUOOiO5x7DLiFAJse9h61Fl4bFA
0cy5s/plyusI88NFmX0Hb0EVlLYEMnrzzEOnzkoV5HpMJOT29Ymzlq/6FNcCc5UJyiKjouWvNWlp
2ejIrjwCmbwQ8XaRvGSRJ+g/pg9tDWG4mFHRXgKCOmnsdlUoysWQwmnNrRxIW0wNV2G98oUdlNVE
GoTyvC91cO93hI7w2mzTeSt7XwCM85bHVNh1IJ9CYlMHh9uZLcxCrGWMbZwuNISeX6jDU3OLUX52
m5XYXqL9zlO7kHc47MquRzupo0RwUYC5V9vLnjd1cC56wveACnh10tnSwkaeBd2fWWvMRHwjhbXS
z7QCRfuZ2MwC+HxBcqI4/QpDuBs3Oa8lceMa6cyF35acN7k1mEcavKZdb5MotyUPqI2nU9A0olun
NxbKgAnUeTQgNQ+z8RQcgrUM6TMvU5MqgASnZS4ajzC42ts8fk5rqrIUO5E4NZdE2bksDwpSBVqM
euQPiohXDm6oFUXNRe53J/YTKql7+Vl8Fu/CRzlbprxsAcGaWn1XK524gCy86XTk5j1+sZxsrgIs
KvAZloKl7SKG2c8tGWWZ+AtkkZ3TI3tJLVWDJz2v8hcN3YmYNz9mBVTYBqUL7DUxpofIG+R3pY99
ZXnt9tQJFWsegUTv701p30AF7Kpzp2oXFt0rsUWiVVqgeodUIre2uu9g2kJo1dCudJHvl+tnQ0rm
JpofiiOjC9TMBXL8TlTOM9fGktqgRsULuqMpIT9X+KHmHgogD3EHuVs6QZ692sMURGuTvZvh41zu
E60caoznaZVteChl4qXhVIsuM2lpbFofx1bdweCeknJ1ZqprESlWxHO09rKjxAqHMdhhcy8gpCog
iJne9MUjIsttbS2b5Iz/ytMvheA56J5j5co2L5XBiNVfcOnD2hTyy7Jiv/f7qmjmgbop6ttWo/zb
XEb5zkPwtG8eOn0NCXhr1i+Z8xiEl5EPj7m9TZpw1YiI32b7RjBOqive52usRk7RIpMR7mhhRtoR
rqPGHAIy8o7zMHiulZUSxYsEnqWePETNrTpgsc3b1AEQvkbXddbHNsKQm7ii+l6/tBUr99B6aIxZ
8lxVnw0VQZiNK9wmyT5/EU8qd+5Xc4RZnX0WPJiIYcf13mtvLWGd15d2v4lQ08p5E5bhc4ikmNOQ
RENiFpNNpG2aajB6esG+dsZ9ga/qwgrnFhiifKNiwZ2ciSWoYGwE5q3LwYVDSp1tk5Q72btW6suQ
RbcwtW1ejPysSpfBfSN7c6T/cDNAxiOZsZw5jrw5D/LruFzaANMAfM37RypoDQIarzffr84D/r8w
Nn175f9hS4pOBc+Nv04V/kNsvPWKp+6p+Mu/8J9kQfvtr6iNnzE2tX4j54B8Qy8WyO2ANf8RaqM0
PCD+TGuBIAKOp+cqg8qBD6iNwRv/hMfWuHE+8CyRCxlQAyhEmeboxforfVCxDoGAMPCLRlnSP+eD
qmEoIDNTnlyHv+G/3wdVsuDWIJgK7m30GPzFPqh8bLr+ILaM0fv2H/FBxQ13SJbZdGNQzN/ug/qa
nR8ex8EIFY4xcC0IwGMw7f86McZl8X//z0QUozAz6M/xv1AelNFx/psVqqcC2NtfMzo8n3LxGf7G
eKPoaDeBlRm8T8fPPPkXO6wCp6QixECgyA/DVPHLHVZf0T8DTvUVUvUGMvULbHbePZeHywZ01gA4
eh1yKDS+GdJU9X+3g9RQhnq3LxRoTVSMlYEUfzifX2EOOq7F/r6EfwzJrT26rz9rvzZIRv711Bhn
VNlw/qfa4Y0rQL9/DwhEyF6g4aKN7tRfaYv5jgP5OvabQDyqkv63+BlM7qM3v3F0RH6FgcBhGX/I
sof7CQIOwmjaQKs9PJU/oyAyPdSQQgw9JVRJDof6WdOuycXk2SACa5cH38LD4ap/2hTr2O8brfzP
EO0nQ6+mEXbxPoRjNlr5oV8h/Qo/6FdjtHcxH6w1PE9IgyDxD7/Bv8AmeHKToqACLYVuIdyEw1/8
c2D0ycFAMeuU4wf+xfDv31zxP+WfO7XdaOii7WChTUoOfzjWr/CIf9cLHYIL0pp0zYf2Am3RwzH/
Cdu3KS8/aM7sSDQ0uIfG9ON/2stvKmXhdYX8NPoG8js6VPYpK9fJQUzec9rQuqXKcPhdPmtQPDEM
ZRLWmYYUfZ/XtOnN9v682+rEQBp6W6pKO43UcowkOOKC85cKdK8lp1E4GyhSTAhE6++yXm/P67/R
AXcqJOMCM3wWAxVbiH2H3/7f4rE6Eb7w02XLDuEL7ZZRavQ3Ke7wofnSVPoUFHFeU8o3+/fzckIT
6kmHI42S039KPenwR4yW+LMCQ6+ncXSKBqgKpl3cCkBIRpM1mjTofbglO98OTuuuuxCKdhsHtIc0
vI2L6roIMDVU6uSxFquLPHXyGWDvU6WU5Lkdu9e2h2aKogqbzszXrlOiVGkG30zZ/gIUuB4keq8V
2T3l0y5b7CqB7Pbr3qhvwS7ugjS7Uxr12fHyjSvD3IAJ9RTKNEMSXEAkA3RxhjPJOi3rb1li70zJ
e6midq2parjMMqBggusszDpHiKOvNgBhnweKRCxr66Q10Zyv/AvNzvKl0LY3vmjcihHMVeS6goUs
2F+pjdwYeX7qZfrTm0L/xe/L99YJaSIEYlGL/gMBHXmSMa2t+azQxUTKAuuKW50cQiaXHM7pmzPR
dHWiIhfb7RAeRK2+8JRZjG0KWjzi4EV9zBJ6YriDvTLak+i4SynghHZXycFTroMhL4tmZmTA5pX4
9uMlZAvy40c7E+gESCNAAgaPotHOLNLKwLkFCCGmotE2lxLMWhPzJhK7EzmT7rREuDI9nWZ+8JxX
WDIMDt+zrDSvyiDETAbsn97GmC7qDtLZtY8/abyLFXXZGcFS82Aawg1aeQbyjGk68z24zX75RUvN
dAZTfSV42WkS4V/fG3uaIldxKp0rWroDYwuOtQr2liqkc7C7p1qVLHuXZnngXqFjHgKx9pF58+6V
sj2PDOO2bJ2nUom/67A/Zkop3xcRnGathmmQGt6lo8vw99J6l8naKg2tRefXIGgDXOTKbShpF2le
BwAJ0pcwizdhn17WEb3+Goofhg3m2mjllpaqfFpHmB+pVbeFvrAPhe4S2OU5VsQXktE+6akVzTN6
zV6mrry2+Zb30a4o/DO19K6dvNn0NCSjWLnI2+YsV9Ot3GVXbWyeNaZ+Jsfh187p74pMYYlD4Vpy
+i81+PWZmPsQvOR96RlXmS9fu2m0rp2qwdfIfeLVt4t6SG/gcJe9GHxBhPFK8bvBetO7Spxa4jDi
l9D0N5KdPLZyfy3XyQ5PK3FW2HE86z31pDWyfasZF2KYbVIVPFNkBLdZbH3vdO0WwxcUrdt0zWtr
Wcio99Z6lS90wTXgF9tL00iucstY2JGTzxt0iSOtZCdIDW5SLvAWVw6uU6E+gfV+l4Q6DIF85QrV
SZwpd4rAYJaISnDj4xuhKnRUHbk/7wunndlxeEWvol8kTdIDJpOeMAorZqEKfKDvxMFQKtogZd3N
GxSbgbLo52kOzhbDzK0QpFewsbDkysV44UdRBVXGeYZNgUxNcuEZ/uXGPhFZxMgKL1PZ/SIhJLMA
eqJsixjPSXNQfbSQrFWSJ0lMHyNTWXSisBTBtAadjHY8QOMeT2D2vP8klPYuMKOVmNbfotZeN0X/
EEXFVZSm2QwQowWTK9/Gkrp3ZKhBg92PkZiIUVdYl+OSuI/7+Ca34Ui0jXHVGvXOtJwbU7CuilZ/
tPz+XE7gJjfC3qzj01pE3LyEEB1X7UUtdKdxrwPuDU+xEOFb2kdcHkkAJsIE70MFNBVEfsLgYQzE
x1frbKQkdklun6Z9s1cxIlqm8AYweY5WmZ6AfaER7tT1pYSH5yzx2hwBYFedxQbMkTxEydutpWhp
Ns2JXysPuZktjMY8rWXtuugUICI9CJNOtZdah/VHrHuYQUd8BiG9a0IRcqAmn7Ya6AhVe3LKUD3t
tC5flVm6riVYfU7AQSn7/FroKuEsLrV6aTSqs0oE2BUmhmcn+MUtXd1HKrrN9xbRp6qBELR2KC0k
MW+DmZ9BzYnb9kRUwnxp+ABRMssGKQ+dadYpuLt2cb7TzB4PXsMQzuOUc9kkxMCitzA7BhyOqY0r
zMMeTz5X7qBRQkREhdv/6lggBwivxcaPWmSDmgJQi+s+RZV/Jlh4pNvlfdPaF0abCLMmFJ7Mpn9w
bRgKtoYzq2k4QP31e0X1AWDrejb4Oa89BRx06eAnruFity5fNRScc89JvYUIEqH2H3tlqYvxSsUS
D24cDA4f2ZkSC/l5BTfQ0SpQDf6dJHdnKjY0nBxOt6vn1VUdFClOV7U5t40a5U48XRu7cha2U+ob
Vr1fhYbuzh0E82ZylW/9BqVsFQaKrAs1vtkhCJ3IcOZwCp+63lWQLXeXH99ek5vSQjeXvjutkHGC
3Lid3zvYIu+8FAYi/kAmziNOOU9wHP94pOHVPr4lZYpq4iv8Vx23JhWz9viHFMBx03M24I3kC9cf
DzGVzQzEbhUJNKqF48KIRqzz5JZrPzRwFWqc6y6RQLUY4hGFoInCGOomvEzRzbJoWI0KFBCmYJhr
TKXWs1Xspf7Cj/WntkEKXLGCyzIO1ySqP6w+zJ3M636QgOZzjbsSTVY0buH5/a5xwefpdftcms69
7xtHdsT7RVREXaaOANlv0Kkev/Jl23IxmZJ2dR/PpThZiOptrTnzjz/V+yVkFMQ86FVRNuNleRgM
0zKu0IWGpl77OFPkLlomnvaiF/p113BDKmGzLT3wxx+POtFXZVhkLumMD2Lwr8/cN3lomEhw6p1I
2mWlcyfW/R301XzdKuapbxcQGPU1xoebEDLbIsYqsHab8AxrxW0gYJBw5LcMNcHDA6GIFPFMVsAY
qhCj9k9eIKTaWBkHIgueOlcW7pPcQ0vRQ7WlT5Ety7WwnPcisMguB8FWdWF95De8fx4POg4sBI8A
kwLIKE+WjbwQFNQskQ37ojv3TuDNRR88PrjNND6yf99nyWBTVAtjaB7kRJvRWKGEk3smVdIutYRT
JU3XVWafhWGSryQdg1URqMCqqIRn3D42H6/0xI5mmsNjnHIPttSjkQUhxXIpQalHk6oLzHHWoY0D
YSfrlx+PM4Chx19UGRZyqAK/qmofbmrTCewEshfBVC7w73Ph+LXGrS5ZYJP7ErtOtbjwbe1rLogX
gpNcdbrbzU07vlPrwpqHqDItAie+dHPz2VXqcz+roVrJF02Qn6iF+jWEoHBkA7wP/wrQJHpq/GNi
Mjx6l/khBh9K5/a7QPQWOL4iyHGlOTpw52MXzdRHeDvS6COouMi5ihAQvsRuVYMCFX3l0omP3ADv
dKF4EyOMCi1IRTPJ1MY9C8WIpcLV+NaYqp/mXQvUsPdPEb54qXBvn+dNeD7wdosOGr9glsmR9Rxm
MTrTWEAhvkmQRu9jvNX+ViVfJs47HoVigjduU6O9l0Oa5RtTHinkZSn3SxeOf4Y4w8d7/FUf7P0M
daqZgHmY4mjH9EbX5GWMI4xjJOUmFd2TQFObrevKJ12cfVES0cPKF4/c0P4CTGFu4G+0lMJkL2mN
O8PRDZJRgu8MlJBny22+WYG9aXv7qfGEk1rK16ogLsQauKpc98Pj9IKbcN1U5cZ3soscqaS2DFEq
phY0F8D1YmqC26tWht9jlzPUR/5Wt40nKZZ9wOD40KSKcGL1ySbOQhxfMn/dxFZHegOpm6zwXLSU
peq3R8RK3+kyvm5DhImI6ir5yCs36c090/99uowTIX6I4PogDjlIF42KE79CfHOi4M2QFLzxJYcz
grvO4V6MPSeXC4Oz7vv9o1Prt5IMZ1zClTAxzAqdQ1jdWRGcyY3y4gpKMcv1YguLXJpbRQoiWUO0
wi38b36rX9cljDgrvOrS9k6qaqRK4sGpKtLuOjs/jdpBqD1bfbzJp2IVHS+Aa8M0UHE7/P15kGmu
ohIV60B40Nz6uXObOyyij6SRU59G5f7VaSkN6zT6NHWOdghu6nDhZN418ZlSQY/wzjLOiWW+fDwl
nEbfR6a3g43mVIQa4g+51+10ntyZRC0AFy/4mZX9Db3q4TosbhSvRKRFaGRI0Gq9VsRYnCUxHmKh
/FAJwcZ0BqezvlwgraOcZZqJhVsr37s9LNO8MIOTzM33bdO/iJpzHVq1s84UzLUiwVGPpI/vHxMK
il//tXTGqN/ahaZd1jjd7BqlID1SpGcu5SMv9skxaBlQbiZlEcc4sc8pmk4Ookoa2rGDLeAY3eDg
+OLnNpIf+NdtdTwpnbY4cidO3fGwsfjjvzvLjE6j5aVuUCQFklfq1664QXYOA7KNpx1ZrulhwJfJ
r63pMbPTEZKyruKw3+VD9O48SZsrIbmrbmW7zIuO5VoTDwg0B/8cbljYNxFW5u6GqGZ2u1ATkDZN
zjpLXuW1dlp00rYtWvRcGvIMDf2UYoWOwb6WkcZw6vhWEOpl6kqnliB8VdL8MhLUNX+EKBNhouaY
C7KFLaqLN04l4MxZnSIXNhTjg6/YwWonH5/LqYTh7TSGUPRmGoiP6BSmrG5nG9VdZaOt5RtZjx9U
dOpYGhUBJZrRxbrABrw9kqtM9Nk5RG+WcPiib8ZW7dwVSqHlEFmEVFVPv/SdfCk38mkeYCUmuY4G
PdeFi9NFCFkJ4b1ht/XMbsJrPc2epZzyjWMf4SRPbiOeByD4VXHQ4D78UVIVpOhGNATF9LwP401v
q3DAdkZ9zHRhcgO9GWhI5t/MXsuykusSNdnIugv6dq/nmM1jtWjImGo57TwqpMXH33rqWjE0etrQ
1oebZZQ6+X2o1IHFQdRb66Ruy41iVwsI9Ud8CKa21O8vSriipHyjLSUIThD0btzvhOAmjQeSz4Mj
X8niRSCeSxVqGMb6E/MCfTDQeWFyjIXnkTpQDacQePZY53a4cdQvfXjx8RBTHwuZVXGwKiLDHYdJ
u7NttykZorX2Zovoc3uLiQ3FuWZbF884tB+5X6Y+1fCOG3IA3hLjIkhS43PiIUu+S6h1uwZKhgi3
+dGxesQrjnuUTVOq4gEmwi99T0vw3LSCDK90OxH9JE0qkWKJkdxo7fy+zRqkskr8AD36RLMkaRAp
0b1B5QzKfJR6e8WtcFaUT6XQxMfQiWHe2fp5kCs6WkbmSd6bawTbNpbt3AV2tpGQiE3JYmaRB1HP
DfO9FLi3cmKehnZ7QrERYpiEflrWLDLD2SCyGswUnOeOhJ2JpaUGLhsKwp1slvFuESPuqbTQEdyw
L6rw3FLvvfj+491ybIjRjZfnNGzMyiOwhfqMRsTMdTHwREDh42EmQhXy4BAtDDx7qGyM4meK1KJu
NsMVlDxIkku9pt2E3ZkHFffjgabmQ7aj8UxHQfUduqwLI9mnVUWliCKtkWXzAsJlJj9/PIo8cci4
Dlh+CVcHQE6j0Fu46Cppntrt4twoITtnCLFEnQCHtNuKhvtC/+Ipkq0HL7FvBKEcWljmVk2cmyLj
SS1vg9y4kgsN1iVyQ2bYXkiS/9xSEpmpjXpLuF2WnI1ZLkrfqemv2sz6hjvrl1LMfvwOOZiIfBja
8dpISk5Jt4MHO7d56YdlMm/UJ02++3jJplfsVSycNx6Y0cOBiLJVHfs5OY+gS/REzHtf6CyuUm8r
B8YO4/uTQKyOPBuODTqaXQQu0+27DOGGpNmKSZeclAQIdPOcc5R563nfC2eiYBx7+U9tQm0Qkufu
svB1Ht1enaP6WEeRqaT61wolKFv9ZtrVkZ3+6ikzDogaUgToACBOjsva4YpKFLclzBIIiL2wqxV7
1lq2P/dt89qq8lsTm2pJz7+qSqvPE7nvZpWf+vO49C7ruFU4E+mXIvFxE8JFiOtOD+pt12MabMvl
RdIWp54Q7W2nv5Rwlq1bn0eKvcA2BRNQ1Z53NTaeVYbbjSPoy0SszkInoxsaPsVehGmx7T8Meq7z
Smi3lazfYRSQzq2gcwGMNENnHktAQVXcGcKfIUUM9TEX+osy1lFDSy87w7vXNddboB12hrzrU91G
K09EtK2zrLvICc8CQ6AKmCobU6b/1SonGDqsWp0GUC2FCOIlPuapbtktcAu90TpPRXfXDuaymTuL
OPNDxA7QSdSg48e0Mb0qOVLBnXirgGMjLYOFIRn4Lxx+m7pWQXFEMt+mKk8SW+ez5Ef29rCJRp//
YIhRSG0Koyl05Cl3kSjPk8ibKy16AZU0z+ikKUc13CciOHANWh0QrZD6HpfrakPsg3LY0wYdZWjo
9Jkzrb1KfTVZlpmW/HhWMZBcDdRvsG96d2FkWHqFgUKALf1Ho0URAOEiMZWOjDI9qT9HGR3UnzB2
mQgJQyMbFpUJuk6VR/dsg8UDnuS8wiMNvnjkaqvakzaiH//hJ/uXEMpjA40ee581+JyIrMyHtASg
EhwqdTTMr3JxmUjYD4YdnSskssywEqgDpRb6j1K7UxGwiGLxNK4QTyiqBbbKSyHoTj6+vKYX9c/Z
js5aWqDrYDfknngEzzypnhf69yo8lrtMVeQpPvwZ0UfDFEIbBcgcYUcQBpcCqhFZdWmY9+Vgye07
KB2tGnlvorD48ewmIgn9S5E4xYGT6W8dBqvyp70sJ44dAw4GvhRaeamMBuSqqIvMKLtdlZ4XxkU8
1KXMR9e8/XheE18NdDQ0SRH9FbpNo5QDpDdajDrDOPFLUiM7Uc9i7/uPj2EN8enVhBirucO181qz
BNpEC7gsG5SpMKDG+iT0v308ysR1olo86JAyBHhI/Dgcxe8/Yw08sQ3YBaaowCOhJTc+0rpnKn2S
crZ8X5s34U4Jr3p939cJUJOXj+czlT9jsoPnB+p09OjHPH8ghkIMFBTJ3SBsZ3ltAcZx/HQlh4I2
S1DOPNFq+0KsI3SDM9ekiB3l81xKXVRS0PQjwToLJCecKx3yGX5o3rWdhS6KZS+7zrj0xHZZiEU/
kw2UsqvYvctC7U50s4dSdv1F1ed7OwCx8/GkJj4SLJ/BH9IY+qdjgGhZ6nlqaDGnV8lXCLA+taF3
ZB9M7OiDIUYBIqhrTY0jSqCAbGY6ckG1B2SpPfJ1JkdBONBAYUKCWzTa00i4ek2L+zs2Kl+6hipI
jLLJkezl2BijHe06iZWnwxjA0WdeFs3Qp5y5oXfkgp/8Jm+mMvyMN5WrJJIqxbcYxjPd82ZwJAoD
Kf3x+KkZbwYZfRU/DKJKkGsK0yCS5YAw8C1s0LXyrkQzXXxik4EJIHpybt49LRCoL1W7pzchhBri
vLwSwU72R1Zt6uOgRobZKfVp/HBH8VkuXa3CHpoSkvF1UGfledi5x1ZtchDw8KR5A1d13DNwglTx
kKKn8mCoSNVfJ/gTdtLNx8s1laaYiDyg1jawzcZAwgh3mhBTRp63tAzKr2VRrHK3nRXldV7FM8H7
+vFwUzc44RkW2IA/wr541DpCI7fQg6qtdw3J7cJrImcWJ+EL+tH9BlmXjoAV3aevmNYIFXixrq8/
/gVTG55SMIs6sFwhnx5ueE8UIj2TqX+IEhjPs6g/MsOJrzaksMCeJEjzAOEO/75WBRWTYa+Xsj4z
US01WmfR2sdSkolpoGBPgskyYqc6btFnDdXyPpPbnZBkG1sUTgLlKKpoOJajBxTqN/h7DFMh6Rp+
w5vY8GvN40U+CWg++mPvKqSfdXafyI2BuCA+CO8Mmtb4Tv2VbuivcMHRWuLNBGGLiAS2whylWv+g
89ZEBDj4ZaMN+9PmqxM7F4NJMGrDuwj+1+gy+JSP4ESmRquVrrtpQZx6B837W2z3KKkejDlax5+w
3Zue3WtpVQECO3Zi/GmvtKkvxscaSrmv442+2K+w+XtdPJBuMOtg7KrWKCp/zlT7/bqpigWrleuH
hs67W/vnHK/f3wMMZgCzBSwIHWqM6/2s6fTknAY+qIw8KpqqI/BCjHuPbcN62kWhki5wcPUWlRIg
d58VCAXnzkrLtSOApPdhlJmZCrLcaMERy0ZX+C81Gp6YLl0SKscQMHkhjzPvn/binfiKA9yBoSQy
vXdIOMrXiY4ELAg1HktaS1+twblc9xYfJyUTaREBkdrMUGkDJTLOSrq/2dD+FbI5ZCyUGsYoPN2x
DU318GJLnScsV2YWnjmh580+nuLESg5Wfkh9kPWB0x6+7Jtkoo+c0uoQst6RN89S+TwNcfYFm/WJ
UTgIZHdoCb/zaq4/aes6NZkBzo4soK5CQxxlRs6vUacfhO9MVOYAtbM53olL/YQb7jgHQA0adCE4
fWjNfJ2xNn1spqGv5ZW6E/TuQi1Laenn9SLgv5zZnvEVz8F1LRwjcYzP8uugHC6U29FiAR9xuCPi
PLUzJ2klnEQuOugsdRLM/TZGbfguKIIjiCJpHLXGo42iliHQjLRSSAKFjhB9jsjwXNWSc2y2znoE
VXFaSwNjlZmIFfu5s4li7TRBGFeIO2+upXY88M5ObbzpQgFMENTilQuSflaplXIkGEz/0kFTjM7p
wIc+XJdCzBJRMCN1Vzg58Dixfba0qF/1sSlBMkueXLW9D30TxEKsOXcfn5+pb8L9i8sgqROaCaOr
PoA8lmdSLe1CBZ5xNa978JEA+Sr9SbH95ceDjfMKPslr/4/LGHQzl//hRHHM0lycZ9Udh2wVttFa
6o8Bcybm83aI17j7Juo4vug1ZcMQtljPAinEQ6M7Syxr1XTNpuvD1cczGpbnbZY/UPKA39Hv5jwB
kh3ixpvhUI+OK7UFMa5bwMLUmSLj4xmlD40PPPLjod4hrn4fi+ODSCd6tmNgrFIkjtXXdrvTM2fl
2N4SiZ19ZrXqLM3yp8Kt5gok9TwGzkHn0IMDHNrB4PLXPmlK9yD0yjECwPvFVgcHiEEZE2FSEtPD
2adKEsk5RJjdYA7YJUuOUhuqN4GgfwWGc8wr/P3uYTT0SdA64xUsjXvIvW15bp5SHpEKIZl7RvE9
abQjx2Ec54c1xhQVRAZICarKo6OoqxUFmNBRdn1ds5aDjLJdRfBppR+9uF5HIgEmZxwUMazRSLIc
5jABgTnDHpTn+N5uUtnbVWrzdGTbTG1Rnl//NdDomRI3bp+72IPvfFNrISxHO12Rz7z/R96ZLEeO
M1v6iWhGkACHLYeYpFAopExNG1pKyuQAkuAAggCevk/cRd9KpSzV9+/atPWmrKxkJYokCLgfd/+O
9p7hp9dli9N6SUVCgLR5deLSqxMTOEdNljdMcrFsGcarwIonAMC/aDX75A9DiwvaAS7DFheZ/ffV
UwZj5KrBI1e8gZkgf6vh64UR2+pLK9XPLgTxBwcdOqVZ/HGsQxUTWWP/UpFoqx3l4kxU6KUB1LWh
cMTm78/7k28ixGQaUGPo6cBn+iFS+L/yiP1ktaIAguD4MgcHBPKHJ/ifuoh/dZkPS9WNC6ubCHbp
K4EPUkm2/QADAZgkfPHoPrsOQjkExZcxTOi5vy+I/8T6/ZOlcEmb/vclLm/vH/v1/4Vv9mfrAM0B
BAscIitaBH6/0rKEvTd4GqTzcDjQYeoSp/QPcQcHtPZik9piMuXvK+/TxwfyFYZX0a+NJoHfr/jv
OY+jKoqROMxJQQr/mAw6Vg00dEaYs8GbrR5eXXWPDt8k5l+ZLX96O/99ofjD4q7QiEVsP8P+uH0h
9q6f3+bl9j94Yv+4xIeF7bv/nic8nhkwxsAeuhgs+7DqOhO7gw5xK6P7Quarxn3R6osc/Q/WJM6T
367xIbhedE/bysM10IEUVvC0zJfvGLfPaNappHyH98hwI271DWZET/aL5/jpWo8wIACgI3oAP/b2
eAJdUIuGG31nurzjTipjm3RTexgFmDXk6j95a/99tQ/bRKSqsZg57tRXccLNXmOgvgn/h9W4y+OE
dITZCvS4I7T58MrCEjNe7RzaKx1FeYPerKlpd53/VVD3SUzz22U+vDW3bKdo1QHAEpgkbojac6/c
/f1xfXqJS62f+ICXI3v9fVsA7ZsKNsKnizVursvgFhN0+79f4r8OtQ9hMGbZsdWBYXgJnD58SP+v
uLsDHYieD9zBJQf/WP2oYq90RWlnTFOwtCWPxFGJ58ikqF5t1Kd/f2R/7m64GGIftMqitwBdDB/e
Su1bF944M9plxXUcuTdR0Ow0+6ol7s/z7vfLfDgTZFmuBMW1+YoWoZM3on7ScD1NVuvlpHK+OID+
vBhu5B+r4MM9mcavMYU8yivH0XlPnGtOl/uGOS+eM34V1X66qlEKQ6cV3tgfpR3eDN3oD0g94F0E
QMgC0FHTxMkknSGj49LAmQQuzI52DTr/yhe/HuHvo0MAiVrxE/IGjKCGpvniAXz1R334DCjpWirQ
B31FJwz/EO9NsuiLoPmrS3x4xqMbYTwS7utYN/13Nyzh9oyGjr+vzU/f4z+e7YdFQwrZ07DFpsS8
cc9HHB0+p/eawx3VROyLi/2hhP7XTvuPq13u+B8hWYHfa1wtESity2MJpAlwUbAaEfUr90MYdcpv
hPcnIsttha3ni67UT28VYLHwAjBA7vfhVnmDlnmB5AsuUVMa1dB3htk7jWG4g537V3Mhnx2Tl0Ha
CJXuTzib/4Zj4p/bDDZjqJaXCjU2m4/otL865f0fN1jiDUbYLy9tnKizo3n+9zcY9s1S1AZmgMEE
IlLVUZikD98qVn3VDvjZ3aDsgewcfEQfEsjvF+LonQLCuFkumyb8uU35hL6MqzlGh8n/+AvAoBVq
AHAIhX8n+/CVCVtMPe2xJtf6sfN6DNGxDCM9UBG/utJnyx8gGIRuWIIoy36Mp31JQeW6JFd9H9yL
ILLX3lK9GHdVYIBNHLw2T30bSxD9WBONYGV92cf82VNFxzyYByDAYi7/8vN/fID/qk8pgimoK0jB
0eEG9fn3K/07PqWffOKX7g+IdKh0wCnow0X/PdPQi9vgZSASpTkYDkDe/NjA8/+baeifbwLBSABj
pYteepHxfn/9aEoaRsUR8yjM+tmxT1XIm6SE2bn1vpJhPl3U2PcgzqIF5I/u8tmUC3fYSq4su+vY
mrDxwfKvPt4/hXu4RcGGNrzMZGJxfTi6/mUX1E+OE+B/Ltk+/gLklR8eJybyo5nTCbEdbPKKi52h
CDAotez44KayFF9xMb+63ofdd4INYNnpdQbQ9BaVorSjFxbfdTkMwNWQ/O878KcXA8AdGIwLuT+6
rKV/bEqAQrpiYnDd1XTaQdGHQbp3vBjmlmv1vHSYEfv79T5Zm/hg6WXHD2FF/l/tuf+43gywoIni
CYOFLLiLS3mui/kusPVhWcYvYo4/Qzj4GQGXBEUANHDycVJu6DCnVLFxvSqb5SRqdYxseP773fz5
9NCHhgV5UTyRXXxsFuMMxEzRcjR5tuzKK9Y7GN3/CIxMo6m4H4EX/fvlUDi8LLYPGeClMxLRBrY/
lG8+qDU9vQw3Mdh3E6c0yVzNGe+dOfHWZr4SsJUPe9DuUBJfrzHzcV7DwW+SgfjrXYlppvsOYK3r
XpTRPnK8Mo8A94JzqiFP2h/eZmKwtp3qUARU36wwj03rpt82mKBMDJrZrnoywBcy7uHsuILlaCN5
whT+ve/pFQ6GUe6E4tUX/vXY0OMcU+AyBKPwp6YmdTm4na0A05KG043TwDN7YBNPC16ejcFAfT9X
ZyHhrG2XZ1bbnYOCYDj1BznU5wKcttQrive+cV6cpvzZOsu5qIKnecU47FK+mTA669g8epPei9iD
6Nf0v0a3aMFDLF8cvuwWSTNDRAf3xDXMYh92k05zFwzrTT32u4ZyngfRdG9HDZvWyKtS4sHGtm/E
cghbMWYdm0OMdYGLI8NIJqs/eVkd2ylfeHW7+F1ewvvWLOoljBAx1SFIRu0U5EMcd9dD2w5pQ/om
r+T8za/tnePM9+7qbxZ3qjbFONyyaHmPJwYW0DLZRDauTekiMs/q12LE3j110/PogrJYhJjxd1mb
jX2R9Z45BDNmnpnu2kxSII+l7o7VWH1rKvIAIK2TVNQH53Ame15xeOey4L2ctJu4vD5ygYSuUni5
Q3OLdpdru8DpskOQlAgn1smyiCu7gkfZF5sgbuscnrhXXtgnFXqBd1SFYnupRzXUm1Ml7b5AupSO
hXrrewsCjDJ3ZNQWvEKosKvRalP5a7SnfDTHaFFzQlZTZJh9vl4nYC1XOpZ7d63GdAIPyU7TrVjg
7Tq0ZcJp+XYhMa92KRN/6V4mwqdtHYbgoPQXZ9GBwzpYAIbQiYuVrz4XFMjitkXGNlPepcCjmlzG
PHPadqvd/s6x7YFQebVEuH3JS7obe/+qH8rb1rXLxhqLcdi5uYxxcwxbM2fFExNv1bA+LXzSQJyK
Na9b/Fu/RkefB3A37s3PDtHKsaubKzdQx4I5JkF2ozd1A+Ncobo6r0oX1r4Gn6hYWicbJYVbKcPs
q4GPcNwvR9rzBwBn7nnRbJqw+jZ4cguwZJvEfUiSuG5Puur3ATMPPdq+ExFqrFIP6LuueC4H+aBh
BexTzTdEYVZOMH5nSp7ObHgnFnQcX+IlWHxUzU0Re49EaSxoNu7RenSnjVdBLVe/KEAdCcVwRN+u
sCsueTI0wb2r5GuszPXSorekiaIXQ+W5Z+IkBLUJpgG9rPVRX4qmBL09mfLCH2Jx/SSamxBAznoD
XPFWuPGdt9Jjzcojr9c7v2S/RLccTOfuA15djGT3FWh/WA322KJNea7HNF7Vk6TVY13p06KDzJRu
l8W6CdKh7h5QXMME/jLgPy978F5fp7o5U+Xu2MydBH0AJB8HNN5Y7jwFLYi0va0xwN9iCDMOruq5
LNNW2MvmFJyUWO9YUT3AEv4xbKt9V6vNMjs5KodPym1+KjL+LCi9qvz5tOAhJgZfP/jlyMMI3JFZ
eULp/dqdQxB4hxBwE7Id2qBLomE9O5BJSEW+L/V0NTrwPNYKbzSw606SLutwMB7c2sPQSe9jAy/n
WxWuY+pLNaSuxPSAbJxNU/tHX7NTT+y7ntUVb2u17Za+zoowOrUmFhsVmX1UjS/u0u/apYLl/fi0
YGxjtG4GumvuNCtgK+GZOWUu5Qoyqt/HaTAIULdHIKRL0J7TqB9maBBNgZ/aE+/UTUDLJsdpcaIG
kzOxfDWTPXpFnyE6wlS5aEGNkuyK1vGzEXLnRjJMClOZDCnDOyE4AET/uuj6mTJ1QOtKHih5W4Xm
3DfFoZzJlNRdd/L8QWCTDHK3MVgTFKxHL0fn1L7m9a4R9g70tGsarc+TE27HvnzEaO31PAdTCiL3
SXjzsfCXvTKRByfqZdkYE7kbqacoWeSI2Vy16A1e21XP9a2/zm1SRIG7FdX8IAMQcVt8SHZov8mo
gsvwsu4cF6+1m3kNy2uMwrsjkmHhwkTX3wOvHMLDe3nnXZliW6kS/E9eEgF1m4AXk5hx1AA8hH4S
Tvo0aYDujcZuGGizVR64Zq0fHSMCB+1AET8hAwnT9QK967vgAR/OvLVDeBgcWO0qW/7U3ohC0Apf
6wbG2gUGmee6HMEYB3JYeOIoOrff6ohee1XbptNoxY1jWfPEDYYVuS6Aosbacst1M1Hi5KqVLI9o
teUCIOZ2olcqipxMezhZuDv5SRv8msKMYu5ZVSDyBJzs0Vx3K4P5Hpximbr1sg+pjADFLx8LDePq
wUbf0Z+PrTW+Anv1WpRiTRW8mVuP8BS9tsfOD15I592Ttn8H7PsaqPW9U840wcEBCHrFjiBHz2nt
Bq/AjLXAkA1RYikvM3eNFoxnF09u6I7pAujBzhtUiO3U91I5VNEuDhaSzGNtN3RVLJmn+carhj6r
gULGgfcM7t4Ekjq/5xbfUgij62Reml+YlaL42Jp7iIliM3EF5F3nPfjd9D3EsDlmA8Nnq+iTP0PO
V9GxmaZTiKgjWSb9q+MdbqwgeztgHibpOb7pygs3naE1TlAWZXqwWWiACmbtsI/CfiOrdUfxgi0m
nRCWUZDvpvjkRdVVjYHzfNaW531dOxmNepYBOr3l4dJsimC+9ifkb2xmdLcU0QrtTu+LurpuCFDH
sTi5pQuQZWB+8ln/dKh6tXq+Z66cMiKbg4yaVyhXVcoVcK2kKuZ0LaLcQ9tnWlb+rbO2P9p63cHP
fjME5Q+YYc+I+WQ+wfy8n0GGb7x3ZeVN4ZaPslu+kQqZwbBotJgtceJaX6ZEEAfr38uYY7HBxm6T
KRU+6IbVqTH1gdUOgYO87jOEQHGGAcmnKsI+yObLRiq9mxgxQj746pbHXZiU3rBpK8Q1qtEHn2jM
N5JBpX29oA+nQrAV6bvKYSBxe/xlVITii+hB0m6qxHGHjRHTd1+MDmAqQbtT43TyTPgd9cGHqvDX
xA/XremjA1iuT1M75qMb7JUVzQYh7lMQFpsyCr6vgfeda3rwZX9TtvOz7+GYkaJj6cj7KvO4O6ex
LNdEqkkkanRAgCeapcEaHQbtEAwWDj0I0fYEq4o7hCM0AUUdZ3mp0rYSXtIVIDg5tfXS2iv30rHb
Uhb7IQg2cS1QEcMPxhJz2kp0Y8JXPDodluqIbnKdugtihxr7XjJiO8unKXKuqhVxSy2AfyqZINkY
9bejXvqUEwdhR9xfkcZF8NJVe5ggHKe1O4cFizfzWHm56ttXOgU3Y4+hOx/YNsRWwRsCpUefdLdh
7QC5pRERVXWceL1+nAv7vVq4nymIZlmovLN1UHz3LL8l6/AGYa3fCiL6Ix+ArW8CcydAp8vVAgfy
Bbu6o4HrisZngM9A4+6iZ5cI94DhSAGUibeN1uBBIQpMQWRfUzuLKe2dDgx7b/zue5fIHtyJTLtI
HbwVQ0CTnI7YqN0EthU3Xrne1Xz8XlhsnwE2iNxhuByrGdopCNwXSpiQRNhQMpD9qtSpZM48TVGq
6YB6HYKHdq0aAN9t+z0YFRAKvFBpR/CBLxhK307hIPaj27yN4Jjmk0QHk+iqozdV+czWt8b3mwyH
H8zlWd3u0LtVJO1iznVdk511GydZRkSmYuVXCLX8dK7DJbElqGil1faSz+2qokRgGPROBh6vt0EC
oTbdFLC8syq6QqGlfMS4+ZhKp6Gbohc0YS7Po8Lspkm294PGsvAqV6YerR+RNf30OxmlDhDij+Hl
Dwj5ZXi1JE0qFtokVpKT27ZzbqWzEU2DPRY7Rl6reluu7s7n2MHBN1sSn3A/CYjzoJzV3gaFYkWq
G5/BwkLdrEROCGjELzIjIpSlfY8ruq89/6UIhoclFDs3XMzGNMucSJ8bvDP1OtI+XSt3H88FDuiu
B4neVPdkvPx9mp9rjcXTxo7J2qABxyP2JhgzRJnpRJO31pyVGEGvwcxjMIcHo+Y+Y6NzUI67L4XY
15PaGFTH0rEP3MzG2Jgjrc8dMk58cvODFkCGSN0+sDkQqUQklaAlNa14hK8Y62BFh5YH/460klg6
PbiYedNQkkxTs3UkEJC67s+NENjpJT22vf9QxXOzWVX0EyIyy6fF/rCa5FGgvutGbGUM1pEc5zJd
Zx4l0NSgywlywEWvaV3sgEGBvcWFvAoM5C+ICTvpLWkTkieyBO+Dh2SeojS1MZa8e8VynlfZ5/Xi
/ahsZIHgcPEw+bg37oLMNHJfvQVROdAjF6MIvP96koeAcJK3ak6Hhpy9BRsGK9UV8XHWFgK5gl+V
JF1FeGswpLBtVoPfYMwRrKpvYPN+m4agRmZot26LpM247WaUUBjlak9zAH7/4heHam4feztG6Jdc
EQ77w4atEYJaR3hp6JftNdXVAVQtlRaVjreAAPNtIdqUViZCv6EdNssSYZFqAO0cpz14bL0V5fSt
0KM+Gboeo9E/tQsO8sg4e1TpygczjzdeEbj3Mg5u4oJF22Vy36eufm3c5oe0hZ91tn6JSfdkYbKy
aESmTJxnz8b5FNk7uoaY9vPwRk0xbFevzgbpnpeguYsRA1WLOki0sfU0AOfZ3ErfbsPR2Ay4Yg88
LyAJGX+OIbpItj4Ip9l1fbDlcflDy+HGUDYncSvyoFq3YG+ciCVNFnmdBS28PJesPoLvfSocnaqm
PPuKnePaXoPWViVdx7JpYju0nTgpYwhAmyh4pRz4Md723/B2nARn+p3fMJNd0jNviHLjowbtCK1T
9FiCM0Oww0Z+D02l2PuDv+1FfUYtEA4v/NCiewSNNNOpm1WbawuTDs+YbbxW7DSXrL9Zw6XdkbC8
LZi7KcnqwJGJnkuniZLuAtQJTP+ifZn3jrOrO455jhbp2xoje8QXjUnO27rVl3eLQ88ESMmauuBZ
MLXXlsZp4+D792sC0pkBGFiYd/g23K4Vf5e+8rKp42eP0Ltqqc7dIu5hroJHuQiej8xvca6Fz6GC
nODRboe5cZoA03i5YfO9ktGhY9OjbcR9QZ0x96v4cRXsm7LmiAPmJ6TUayyos9s5gA2Qe7bIjYyH
EWfN/MTi+mzkcPQatZ0L7zBEHIYXNYfUMF37UfljIfJaselsxQz2LLsjc7h1AvVzHDiY9O77DMeO
qqdXcIg6Ik44Qh5KoJrcaG2uIVXsupLfd1Le0rH9WQHMkskGCLmlQz9sv+d6Ikkxy3u54HQSkuPo
Gv0f6JGo0Q3IdwIsXfDL7rkL7adZiMBW3uG00eVtFLrbEp9rIdad6MetKEr4DI1zMsfTXT9hd2mL
+mqaw8dFikMwhC90QA6oDaJNj71piaRSqTMUnFcEDj+DsbuxTX+rKrOlZNk5ontYy+Ke8PBh1V6+
Dmud0MJ5crvpzZv4bmIwIQDl6SZQ9BtpVJSEsAHB94+/tA8GaHEG+sf6SGT40paRziIr71SsnKRW
xU9RRTheltCkQUvMpmKNgBqH/H6R4XV/2bS9Wt4OtroCLPXZNwgDiEN20YJ0aC5/lQ57a90aquLY
7TxmXxzW7ieBBF7Kskn46MDWaVUnf4LihttI4C6jsoYbnq5OhXcE+mqoj6vvb6HBNIlQtcknlD3T
YQpvSRkf22VeclnUj5ZpGKg4NC1Mt6bSrfust+FjO9Pc1vNjbYYj7n5OmCTDBkCmOI0LuAQZGu+d
QbB0YYgiS5xuKXq6sI+542MdreCiBkUG7QpptsnJ7O8V9w4GmOyUjrHIdYGKA/ObX1w7Wel511QV
2HvtyHYgZd5qEWwVrGDyQsPqBVEh4o55PRYxpMw2QtyGT/zAnOgdlO6HJlZDnRAXHaaxXJ9cwt9A
j9iZoL5phX8WUXPfLRESG4tUgDscoRekXa9hiIvG6BV+Wf6mVvrXGpdXkNbg3QRzgHwKApyTy/SI
tHGLtm/kjwIvcdaAcNVh/UOYIb4JgcxKMCC9JLXskFYEv6Ke/ChDdm8LxBe6KjeVtneFkvcU7i6H
upnR3uZ2CxRmYOllyNMqpi9+rMl+pe2z0upYr9i5gqi4bbifs6Z6Kvhc72wIu7ZFtfcjaIdJM+gh
CwlGx/uO1Th4FeyQ+me9wHJmUTmsLRx4/6SVw8FW5ZvGHUpoWojj/KnNAVl86Ca8iS5AHM3dH34w
krSM4Ssl+hKiqEB3JvR8id9bP8sa0XGJQHyOwlvmiT2f5H07gIVWC3gnGX40bZs5ff9mvTANa/nQ
dzS1tLwbhd1Do960OJUvL4FHUwpOHNTS7gDu5o+IOanoodEyTjYD9khdsFs6Txuk5FmwemfujFN6
YZAgVVm37eS8N0psxWJua7Uc2IjqHOzBXlULVc1MN7TzzwEUD+i03sZx50y5/ASVYg/aT5jOi3qq
FVzIYm2GpHbYYTHFJizUMzJ0IN8raDIW+zwqGb+0QCxbzSztYos6WbgrzLBF1HbNW3+/sGB7IeJt
saXiyGTNsQ0giaxkUxT+kYop60syJr1uMhKLd6fucg22W+22r0gAdoMR9+Bhl1lQhgepvG8iViT3
+qXIV4+9e7T9QQv3PfCAoO8kFJ5Ab9EVbIEna2SOudjbyIDlpcAqHz37UAJRtxJxmothz0aShzN/
dAsCgpknHjC1SNMWePRk9MYXRfGZ9FO5JI3fT6kQwaPtF9Aqme02Ei/NcyisrMzDUNZ56cir0ngv
g5z31GLvdqZd7do7UCIeMdyYz1X41Oi1T2oGjVcU9xaSaR+zrXWaBxYC5cvIcLco/xaeie+txKHd
V5XGQBXKIW4/vAzEy8TU/RhjmmGVn2p4ZE0GIyHU07/YAIqm3wAvERInRaUj8wd7G/MB6rU7PtGp
fZgrzIF1gdmEbf3d8ancmJojN5T4Y6fW6sSd9XcEtsj12i6pdFRmk4MBtYmvzT21AZKBkp/HsREp
124JxmW7C/r1qsO9tGs/oPka0gqg437i9LGfAhK7q5n8NRJAFMzibezUfsOOcmgYukvseCPC8Hoe
HMjL4y1FAJisjZAAXfE4qUaMRRQYrNtTar8JhiERyC7waqpLlJYoPeh+HjIMVXbQdC/yXml/FEMH
2U3zY9eOO/SzXXuzdwuK/cnhmOKVfndcKHI/JAvTPja+2HbIHQ48QGHHMuh8heO/eTBcQ+Q0z9nQ
oxwRddjN3AqRV6ghU3n9lJet82yWYBuhL67vo3td2utFyjYrmotzwoq6Cht2tijbTDcUJVWaBl1x
rrzxhlyoJm4kXls3PMKG5Mnq4jvEt35LSoFzPtJbKp3HKdSbQjTLxetuSSQxN1jMb0PrfkeLY5iK
Gur3xNm+m9g9mfs+41rNmwBabibJ6OwGPMaNitmEekm7xSeaDSgOkhlgSK3jFMtoE3v6WMXLi3EA
ro1c/rJQ5yUo+rxQ+tSqkePAdF/LAq048VCJpCgQfnTg0ncs3JcBItBghRI2SD9DobdLxrGHEQpD
bakgMAVzPD+BBWK3Rar3oOb2qWTF6zrNLz3zf7KCPfoWcc0w0yEpL6acrDrAVmynZ4siErQwL6qv
nLm+bYAaSW0QvLcIhhIsnSep6Zx63BPZ3AaHcZy/FRReeIEpT6Hqa7SyRRswfd4lbe7WYjoOrX6C
1eQjmkoeCLKhxF2cn2b08YMJ8kChDojWROqoIsJ4jLkGcf8N1hN72XVZDcPIVfoOSkjDoepQxDKx
2nt1+DqTTmZxH6l04MuPog1hS1cFaS2j8XqYzE0oynDvkkAiLvO/Fz6WClQc5wQQ8y+n55iXC1hC
RvXid6ZIqj66q2MDyzNsWBnDOQZBMgb9H55rA61NEq2k3SxNF23Nsr7ZILwZRvjz6crZQ3g60rnL
mwJLpa2GH3aOn4J6jBEWDgdfxAbVWTeXdXdqgp6iJmWvWwU3AIwJXlNkUNauzb6uoLNXLdsWHrzW
/l63/qTof2n1BZ4KNBw0pHxoDTKt8aeV9+5VxOaD5P0+LAFVhEKzX332/vdroRnotxI5zKrAAQHn
ENOvl+E1Gn7on4B0OXIlyHQV1Mtdy215N/lBcFOglJUZv3UeNGYNc3cSE6zr1GM39+hWRe63jQbr
7SiZb3lVwJPRzM+X3SyjJQuzCCj7pF3Dn06hu5Qb+UgrcWQRxHF3gCw2t70HS6bCy7pJY+dEvpc6
hXXSSCFE5mgrSS+l2OPqqGbje6zIO8++rh30Z3j91YmSc42W/vm8aoIjo+CXwgxQ+BZN9wRHPSw8
gX+v0G+TF9VytnS84mt39Mu+P6Cg9dI7y1XtcAVpB9lIRW/doLp2GFDRkkIuV8twKla6ZDMtoCHY
GSJUUZ3Rn+tC2zDDAWpiiECG37tFjyUZ31YN9G8haQ8pgv+QKDntRNS2x1AR9V5XHFpyCJkHTlJw
anIQtY0I5Bd5KnSEynN0DT+Jb7DonVLQzYdENBGqEvMWdXSE9L05OtgBinI0mYjKak+NAlptFWDy
QQuo3CZ8UUX4AvrDeMNm9w5l4I3HhjvZT/q+wHNNl7D91TZgkHnCMxm8SNhu7kSdw89iRAUyJDan
K3TZJJpa/JPAW3YfVP0hLuAw00ZzkTgrH6BMBd+ctvtmJm/MaeFBSOxgxFqaqdnQKnx1iHgClAp6
rSnkvhbVsJujakhpi0G+VnQ/B96cGd5GEhsit56uocxO8X5o8axNaJ7HmjoJrbVIoyq4Rh/RPq4W
XMCf+02HumSqmGf2Y1edzdjsDb73ZJzdehNfNgO4j96gBHSDJHlIVVWvGab9h6RXobOJCugnU9Cf
YFbZ7EOsyLzxO7Gd2rZJ0Vg7JbbArwhD+1b44rGk0BzWUh4cW21HzuB8jIOoiAfxAF9HlIrhAJTZ
pWtRj/KOmsJbubeO3o4NHgz6UX/oOkasAOmubVDZUl08b+zgutnqrjoPW3aA7c+NC++RYej3qNM9
ASfZprXvPzmjKlJG4gA57UgTZwIruOeYYSWeafOmRjpUGFNmZLBhOvnOdNuE0j+RboBLkWR2fC4E
2lRI7T7FCzeHDgPC341kaBd1ofajbu2yVBXKv9OocDSoWoLTHmR8DlF4G+NfCyS/DKhxP1XOiIZ1
O4P5BsQBZM8eN44/MTcz7IogKfBDbCAgtATWSFbt9BLtYOv8v9g7r93IsSxdv0qj75lDb4DpuQi6
sAq5lLshpJRE7z2ffj5mmc5UVWV1HZwzwMwZoJENlUKMCJq91/rXb85s4iwdhZhg/LuGR7bleDSz
vLObWb1tpim6VpPklgBOdttkV1E8S0l1n0aA30N+LzTjuyjwxKey9JLgEO8jl1ftVMkqZyAe0LPq
5la1EkfQqhdRrojd6aMjtZAfh8qXNM8COxG5CEr+rhhDbeNCLNtEuLKGCalhz4Ju0ZLlAxNY1fKj
SmFc05uXcxt7QdM85OlyA8v8Ph6VF5U8Z99QwMunxpo3SQceY3GKuRTlOSh7BoPSySITNBBQ5zdF
5Uay4AdtcZML4rZfWN7CXL1q2vFCaI3rYNFM2BEK2236Xijcu0JcnRrcTL0UrgK5n1RAGOMf8qS8
yOCvlBploDoKV8taRunWeC1GPEhYtHt5D3skU+XT3LQeJmMMVATAF0H8HK/2y9GcXiwxzzvdwa7o
rEcCBl7qppGcajINOxok02nqeEs1COdADp50PZMdhu0FGJO5m9PiwqianRbo1KOqL7dULHBnSM0Q
yXxe7ifA8Y04FAeyl3nwyPIc6Q830aLc4xfJlEnoTqaR3AOy3Dai0jvCYK6cG+VCjeTRBhR+i9rQ
wS37XhREjCy7XdDX8GbwllaDbaiQZzVleEO3TWPwjhybaWxPJqWg2aShrNhAszUr4F7Jiu/a3PCK
uSKAWemeqpxbcFD8aTE9TLU1jzAvlqCxuFhzprsw9riT6eVpE+3RivfxpBoPzUQmCI1zt1mgVIE7
XQIS1Q+phDM9pzjejLDXLoDsifUVotHFhPMyq4fODUoh8HVTMN0oll6tsWiPMN9lUOgo3KdW+V4k
8ZUI0QXT2FehFE4ZY+xLOPG7nrCRVS/euWWtzXT+/eW4WFfRCGrRzsC1s54tfiqW123UNE6dYlpo
JU95LIv0iUxZMwUOlepajRi7C1S3bRGTcCSKIQWjntDdJndhl1xMgXrOV+SptISrqEuNzdjwJCvY
BpYKfvjhRJk1tNtJ1N/lUCOjUaFPm/TiLqzBVNXE2hNkRvTYiCFy22JgYBZDe2ynNcAstRo3Sbvm
aPWgwUKdF54lBYqfaPqwr3oxc8d1hroOU8c0v2YyfJqr3IUc2FJL4lXYN+ri4f561S91yj6lyJex
Gt4zHb3pDf3ONBntlBKpMTJTTkYgs2+kIg22PN40AZQPra/vJSVSz0pLi1swMOSLBF/GIL2dxNHH
PojpQNYdsyl+iAXyJJaKdb4Zmt4Oy1YG1JoeYPFVO/KX5M8xYWvcWmi9i3yy3Jk0cda4otiNsvyU
p9oNl+txGoRbK6qbK0FTIrhcjT8SkQBba1/E4qUsCbcViMUggFRFoXVT99ayjVRyDmeJZggqyaaX
1NaBwpXYyxC9zvPo1Vp9lKRm206TxixKvw9TZRtgfQoI64MJniNZdIJ4UDbLsNwlxnJjIjgYNeb0
YRfyLOb0U9DGONWafEiX+lya0hY2+LZRNXfR5Qdm0pc6q3NXmD6b4J3WJ29KmKe+htMxCCJqd22N
KAcpOHax6Qw5cbl6G72TP050WVxmN/ls3EKjvl/ydlsl8Vltx21ukkNB+IVIuRe/lXVwDcmRbOMC
ZHCSrgDYY7uoyrfBaG6MNeXDKsKSRcY6lSnpzkH9mCgkoKEDS+1KqG297F+qBh5K279AwjuQugYA
oosVMd6AabkgXEdFF23GAf9eqGIwSUzztETZZtQldkbxtmcqvJHm8rohERFAVA9sNQiPk5ATSD0F
PMsVxeJGUGYecisOnW7JoU2lmmEHJjn37aALDrm0wjZIQLMWg3lFE33uWvW9SaDv8AlZppVM8tTG
lBlKLLfGLD/k/XLXCObRMrSTPjBerPtTYpXkNSTnqAhO+WCeg8E4xxNhmUH93gjVQzi3FSB88hyO
9YlJ4oM6LzWky2truJlE9WERjc8SnELFhJthkSjaC6B6U/7ElPYUDtWNTB5Z0pmPWrZsczo9JhEh
M8Rol+j1U2VGr0YjH6I8OA5xcMbiN2STVi/buHsgWuERSMJJsVTphBEOnk7RHF0tluGOSvWo5k3r
tgUwqFkSZ40ROpB5JvCLufNpSqH/1FfC2O8CrinTnmljjOAGXcp0pmzcURWfB25BH2iqu1wqFUC7
Ihy6nZI3iCehIwuaGyvtWwznRWmk4DiNZeawYhynjtpLU+pXrYPWU1fvqEQs8gMgIGnE483hkjvM
ZlpXw9DDMhnIamO6M+pgYngZzjDbuHHpIy5FzFEZzWIl2oVSbxfl9IApyuMiSA/F3FtOVITsx3oB
tzF50hhLSppxsJLmAfW8HU2JbNOmAWSlYb4ehiqgZWtNdAiLTfd5ac2WsXpt7lJjvtbSmUy5QIHd
MSyPYWkkDDlDeFFVkULNYckRwr4kBCe8lir5iORm9ewhm1ajJeWzY4csnwM1JSwVulCuVDBrZsGl
nBPPUjLF2OHGlaMRlD71UwIzdWFlhjqNdNYsba1omkOjhpdqLNtKI2JklBoVkTmBOVykZrC4GVDJ
aSKheBeRDoBrdAdWmmcgQ1l2LxFfP81lDeEmdIC7LoehFRwtywt2yYIJBfBiU0PZw8CdqBN124nt
BRzvh1VEfJE+DGZaOW2iovwTHltD3YajkhA9ATQ16djPMOV4l/X6M5xbEkXmmMsTjsnFnCnWYSr6
l4BQ00s5Ns9qHz+Nqpr6aCTe24bZaSeQ42dZq++wKH8u1OpyKGbwuCQ8LlVz0UkmKKysbEsG50zt
2sVW1PRzaciFyzak7ioKX5u5dXcbLb20MwODAVpdn/JaYnJR3yI5JRg4izVzJyRLcqpwIbGL1uy2
hBhKF1oWXZBzdBHJwPKV0GhHsa8lrzdyoLe0lWl0Soko4/KYVAOxVOboaqFBSSwoDQB6fmCYR0Tv
clIUzYNXzjC4LZ5nthn6t/SuUthHh8nPS2gc4mgLOvwr5NaVuJR2a2SQ7eIe0pJwV+lMnOGYS3bT
dLCASm30RrjKSfJmDqbOREZ/i5ZSsIN+cURN39HOuai4VUY4Y/ylV8x524o0xnlg0VJWqmyPeUy7
yeTSxrib+rGYYWyNZXgugrh0unnY1p1WeiLkutrqnWiK9FMhK9yUFrmJjEOIWzTryi2U+s8sub5a
9PyTt/8zKIEBlIr40UKOsIIW3+geUmHUGdoiIqlyqzvBUZhPui5Vhwa/azgAkfYWBgHENXrgIoo1
d4oN0c57WLLM7rmp1LiCICXDKaqAtvMQ3FhnVL8Z+1Bwi66fN9B6zrMyP8OH5Jm2zObcWdRRymSo
TtZJz0LP3ZvQ/dhtxkiuQ5FpS+nQ+oOZGB5PBUTVJFRp2msCpkPYKIUQbaRMmzxJFk0bmEKCRVuL
2wQmnyuvPZE8tm89rNjPltbf1gohKKw64iZPwZQHsWN7S1rISYCJ77Mw9VtxWgQ3i4voMIjquMO8
SnQSHnHuV3jeRWZOG9KoJq8QDMkr8zVlJeeK/Rgh+mAZ+9tr8UFHibS+MYuOBWbJcEYTKrEhf0j4
yi0rvb6QrkUl2WUBvD2jSnXXSi3VzoshsvH5C/NNGve9GwRQpxcqPOJ7uz+xVPtdAAtBCYoqE5Mt
6QOAFdOCKPUk9wcQm5d8Vvx8xV9NCdcpiLaaPRfBnxgLfFBHfj0lJv42EpNyHLF/469lYoEdZqHR
H6popAjJO/ibs0oNYXkG4gG0zxegae/JGskjZbH8kwrp376Ttrb/8e/8/KWkHI1DpA7f//gft2XO
//59/ZtfX/PhJf5befGcv7UfX/Td33Dcn9/Xee6ev/uBByHu5qv+rZmv39o+674eP3wr11f+q7/8
29vXo9zO1ds//v78mjPajduuib90wJo//W73+o+/C8bqvYZSdlXP/tu3b/Tzi9Zv8o+/35R9F701
xd+Ob3P39ocHeHtuu3/8XZK1T7KFVmvNMUPjt1onjG8//Ub9ROiehGUit4ykrv5yJGt2EX8kftIl
9i1LVbBt/CoGbdc3/cffrU/INLGjw9EI426kgvrff/mclz+tXT9dI07Qzz//rejzyzIGLFuP+x3u
+lWVic8UytrVKUk0P1ot/B/eQ9/dQt++//dPzU9vj/vU+o34BzX29yvs/42n5ndwbRXVMpbkuAAR
sfNhUf8vX0g+7DrrOVklcKwjeKzhfWZ+UIv9767z/27X+cmd558lwNeLwY2CHJsbdNXvf7hb/ncu
8b9zif/v5hKQHWxI/NVOjGJ4gVJtzLGvomWINuAoceKVJlSoc9pmU3OsygWN8zh3zb3a1kG50Y1E
gE0wMjPqpeg5XQbsbnS4NCBOS518SaSWOdn/vLbjf35dlZVfEJx087cFETUMscLMRlVDpEUVsUL5
UWV1+/wlK1+eiz89xD9rKxG7PUKuVp2/9m1lhTCe/8bYgjyvddn+pbKSPiH6xugS03ZZ0hSFkuPn
0kqSPlFzSaqlk8pEIgt/9RdKK+NrYNj3ewfWA1Rvkk7/QxzXh+ImLPOiFMNuOpiIbMR6s4xoWKCk
JM91+6WbvWLYo/WFrmf1PtaHdgyYp+nFtUJYXXI5bW/rjaBKjpHjsdpctiUI5j623Fjewm1IAVnH
yU5rsqFtfYEtj1YMTC5Es83os2EAxchv0U4zRCzxRoey1NkpQ0ySdEWniP00Oc3S2XKNYMdc3+i2
iRL4kvVFysprk7Tuqg/tqDQ3jHkGvFGnEdKC1u1W2W8ivpazn8I86mtHDfZlMDgtwgWlvazHjczQ
fZmvjfzQ5DdGvs+0TV6VTq9tBMkBnhiid2U4d8tVYH4hQhZ2rL4Z3pIJxOOZhWUTSIiJPDSkU+nJ
p7raD8hsoM8wGi99SzrFJp4HexM6Yp89xQuU3F06+uivEJL0ta9WEBovLfVC6DUb72qhPzeQMiq0
OJ6QoUHlEzsTfPuOACYvstwk2sEgnpJkY5ReVXnlmelpGHgl0q2JD+xepPHzrF0b5Z2VnLoIaMvm
ey+5D2HKjH1onUoJO/9uvBZ6j8Bso3TUienVQU7v8u5pMr1O30tjstHz6wjoeXZCIMHcFhbsBux+
3OiODKMe9lQqM5l7QmkA5zHXLiqwezW9k5FLazrI7GbIbmVj8JS+hmhVowJzOhFrWlLktnO24zX1
/DhD0VSqB68BN+vbV1V05fRNEO1Rf4TS3aBWDNB7qfHJAqVEsBT5lqvlnmZu9RxeIgI2JiZOkduo
5Qfw4OF55MpNHs4FkeilnJ8c0cGhR+8U4XHpF+GCjI65ipNnr9ECRVN1jeTczrdx+7l+kplfxKdB
PwkXglls0smPoIoNt828Y8Kcw2+K7InhPwTH0C3RQB9amB0aIu5zhKC+3Mj9Ps6Ow7OS7grT0Xfy
JNHNK8znkZ4gFm5u28uic8rFaTW/Tz9L82Z6bxCg3C8vnKs8decS5rWvmJ6iMyFeL48QeengRqZn
Vb6CoHBjBI4WOLOHqgy6EFp7SdzI8kEB9TP2ykurXcypO0WJWzEd8q26dGDT+aPqTNPdGF+plRdH
uyk5x8Qujqem9pP+Tu8eetFh4Cxlrtn4koaN3T7P9qW2E3RbhD848TTeMFg36rsI/kklhHZhkdu9
MYHQ34zcrcLTGF335q41t2bqhYoN2WXG0dH0OIsI8tLhFAmHOryZ1cusgT4wH5diG8qeabhLuUsa
1xo91XTV5dxEfjX6unW02hur2unDMZ/cyNg3s7tcjOZRHlwtOo/dWVRv9PRS1i5r05XgP8ucDkvf
L0hDuGcbv6ywNbHBs4OQp9STDK/NbDhOMayxXVocw8Y6JZ6WeEy8I+l+HJ7m4SmcH7PMcDLjSR/c
vjoOohOah1rGSf+U5/e9cCNjd8AYPVKhcE6fhfCgtndV+lx1twtktXifQCyI0NL05kO4Xbg9g3NB
1HBxZWhbtXuCwyEMXtK7xuD3SFMTWDl1CNTth+lrWOPYcMzBf5FrlA+lfiPU+7i8yYZ9rCDTudCA
lDJveq3UncCXGM5D8mjq97yq7p9qBE5V4Umxk6q3SUik8VbuHVHacgI4pc3gV4rTjX46HOPqkIkX
Ia5Yo3BTyvuJEZV0WehcAMyyNxC/p9wNbonPqA2APAS4R0m8hMNmtY7VokB362HHgiILOdrMs2Xu
pHbbht4A/6M/CsK+F1xV8lvECfMZcbleXLaa16GYHGyhdubyUIhOKQCCmV4abaENzxmi630W+3iD
cy7N5E2Y7noTsvStgZKsuub0hcZFPO/EdGd2mcoipB9k0MAtPsSbJl2g0W2i+3X1gXaU2BKbRRk7
5SvsSogB0Yt5G+ygxzVHDZrqiER6Y+VYnLQL3qrT8Bzkcuu3+WPIvMwWzd6LLRWytHCylIzvyX1s
9dbWEK6lRHMtYUvgrY7Scind8CYp5FuoP9F+Fq9lwhgZNpzmomER3Esz4imzj3Zz8QADKMg3YrfB
/4DgU56oClBTRhX3yDQumZAB2hbDHFBZ28ww09Nyf1EdK3IgJUYTIfb76k18UV/wEMkb02Xssx6w
kUC7YwsqZ5IHfj5Nrsjwy2oxp0hF9SKLW8ZQsezow2WSmA6eQjl8R26Vdl+m51rtNlXG7IFFqCy3
/T2Mj/Vlo+WpnXYzsXa/iffFSbvUXrVb9dp6TG8w3Zjvx0NwEVwIl/z4VrwlJ+EoHKyb/G622Rtd
YdeczBd2R2WW7sLmRuYdQxmcXtmaMVsJpgMOcx6zO/DBLQU69HMbJDcz0QX8JEJLYWcMrrsx2zHK
5GlKE7thffGCyKuzh6H0AvtrBfeX6tlT/AXNRvnefUQBvwMO/wU08Q8PtH6cXyHI/1I48ffLXmA/
QD0UCkA54MFr3PofA4q79vnlLXv+vur9nSP8UvXKn0QyFUQc2/AUtWQKy18QRekT+BFwGlmpsgR8
+GvdqwM1rhmDIrm9mmxQ/P5a9+qfNP6btqIcKuaLKwr3F+re3/h+rV/cQCMmQuNEO8FH+HZoUk5z
LKk9okVNZCUfu23YBpSj7JhV4ljjmayN8yJ0P91kfwgkfnWq+67YXt8WN2IdxqpGfsqHYluq48FU
xLjbl3V+NMfP1QJXZK4P8EDxGOg2Rv28kgxD/RmiFo0oRVvA9KJrrstKeIvS5TKyip3YK26kCFd1
MjyHsXgxNLHLusTCXR8FM2ZebVyIgkpGx6tFKSCqIrX355B0c0v0BI0q00pHR8iR/6dzho9AfS10
3WehljQ/jbXrKMl3Y0+QfVwvK6+B0W/TMFKuFvFJZjNeRCxwaushL1/1qfizGYq2nvvvTxKGjczn
EPEALuK2+f21YcJdW8iru32h57hKYAa1MUNGI74epqXThK0rDicjTR24DxsGkfDDF1tSkBcW0VUe
xVQIy6aZVU/CbKNY0LIHs10y1pIKepWgwN0gdmekEgHqBmT1lAgqMzx1F2jV2VhNlrp41XDuaCww
jDYP2YxWjROpZW8KrYDVx5QavtjHLvEHmHPVvgFlXDdaO58zyBK3copkchkeMIS5NuLxGbrNOutF
yEGgrwEV00mhgi0z8lXIEh1hk9TdCKc9IitOGBLYUC/sUTauKJNSCbv56ob5yGUSJxuzPvfDW1Mf
kMyioUFOsRTk49BOlbD7eIFeClvBXNgC0/BzXLTPylA4six4xXjSFrZpRNSmo2HNok77VfkcNKzn
NH3a+JqiT5/vemvfBx4Js5StBI/DQw7y3o7GY1hG3jji4TZfKEhXFJIXwpTySc9tXV1lPgMaVx0K
MxtTVTtGV9p5gp/T/B6j2szRaJSz6RpR5oUqJHjMmSVShcMgfJGRAdoWYgZEYycRBR4qKT9i69fw
+4Wb4Km5Vd5Cl3YiqG819JOkQ5onpO1lE6fOoMgoMKrNGMqIKqdTr9QQTa2j1MyN3WEj4KVxANM+
NOvcNid2qpRhu/PXd5B/YW/4bzlp+jEecorb5zxu/3ZuYqZUz9m3O8Svw6r1EL/sDMyaNAX0wmK6
C+uE3/yyM6ifGBMyKCQEAdBDZMD1MyJifZJEJlMiDhTsKLq0+vz+jIiYn2QFniDQiiJxTDLZ/srO
QJ7Rx/WHIDKVgCMmbAquIh+D3bS0agNt0cJDyK2DjTjM5L7o7+rGeBcL/IXTZbxYEOWrakU9F8wW
nh+SF4vJVWD0MHcLHihDyG9zdDyGTBcsWMQxJdL0XNQU1LUcn1sTPn1slFfdmN/nOZq7Jppb8mOs
m0SAyrEU+UVqDBeDqsBAX46hLEJH1hHvFrpGUmCLmZzRMla35EFHuK/covefNhXORjx61JJ1Ed2O
XY3bViDslwXCe8uC1894HrSoMUKtm90sTRCdBMqEyVMyCoknmAJCQwFKYpxdiFnVP1Z9O7yFSo2t
X62snW62NL5GRNI5SarU50StClk1VaIcDwQj7u8VUhRzeyGab9roFQ9vINwIgoETW7WrCswp9C7B
nqOw1qZVPwtTdqWOprFrF/ogdoltKw931Vw811F4GaHCiQvxRg3Su0mAfDAYybWymEe16CFU1Y8Q
KYmmDqHpSnkgQp6hp8owUEFG9gQlFih4RFqkde2bMQrH3pg+D1lG3MBwr0/lJVyKaNOHOHCoEh50
KQS0Wr0mubGhhQjf0hQWvb/ItYzGeRC2YRaoWyEMpFsag+a8FFbijtJSuWk8sN63sL4wS/hSqLO0
l+fuosigj0DTbjcl08Vd16HjsMZA96rAvB/kdTGvgsQJ4ZtAHJPx8Jlxm6hFC3JoK+4aNB1LUun2
MkFwr4nA2Sxt8CqV1WjPBAJtJsHakYwWICCllp6gkh+6Qk32Qd2i59XoiOD26zCp7dZMJjdsrdcm
0WV8wFTDVoRBx+aC0OMRquGVtEB8EvUqIk0IzlSlJup1JVeWk5R6DaO3YK23NLIhmrH1opoAtV6a
W0dpG6zX9BpyboE8sy/zm0JE7AgJVuAgGKD0qKYyyN2LBM0JKdmw6UTNK/VK8iZjiqFX446V1MOm
tqJDLza4QqYiHlaoILww1KqNkt3GaJ0wG6pDW68TyKO0epmY3ddZv4XlupsQ5SeVRQMVReQwacZT
WTYyHkLNIWqNo95bsZMY41NToXnvQjE7C7VRbbpIp5SJYOP1mvKQZGhEKT2iTRP0N2qxjNBPi+km
NEx4d50EnJjeYWSyS0I58dO0cbGf8xLCHhw9GDtUo/xBQO67xPYHiTSHXFZDqjEm9V6ZhvgirZXR
AyCOdlDXum2vFvfDgl1NNGnbqKu2SBzvjVQQnAAmBSjBKjCBMONih3Kz4Frizo2yirD6xUuV/K2W
5Ms2yV+hzgTu1NajAyZxEM3MdPV5fI4z4SbWROQmKPagEDajfGLTFZ1WRuc452Ztj4ugu7oR5V41
Z7BrgJrivjiNgzkeqhQeozEGkNG1EvuvDIJPIGLPmSwoW6GJDcP0EAzgAbikPmG+MKIcDmVM+lHj
VCqKoWxU5E29Vo2lXqKbEGCfSo2hw2kjqW6qLlBY7Wal9XqQxoQkXru20mJLQLuKLZma468YZaGH
DQlPQ44XxoJSs8vKR0MavlS98UWZinwDJxSiKt8ta1PjMI2Q/7q8K05dU3lCD68dz4i9nFVY+zWi
tJnEsjsus9pehJPGs8Ed7Ug1soxAhS2sUfuDGqisQ6Ja4IjVJ46S1uh3VXVAthkXLnZkia9r6EXR
vna7UmuoJ8Y1wHUu21VmlPpJOPdHExUlHPLwpaqrK8wVykOKD9tbKlufa7l7EkqMu1TeF1c03QnE
RbVNK4m8bO4G7drK0qtZb5FgL24F4DRLqa9PgC49mQxafiPkzZ2+GG8oY0n5i4UXMcqGyKWqnYSf
ivG/1BX/t6xp/rjdRbqnQFiA/0VI1Y/a3afn/KV8LsLfaXg/HOOXskb+RCwVCToYSWMXp3D0X8oa
CT4MBs8rj8ZYZ/S/ljXGJ1Wn46Orpa6R8fulA/+5rNE/4ZsskXevqwyCeI7Uv1LWfCWpfN9VKaRD
avB7GPfg7ssbfdvxEl4UNvhH4XhWO3FsJ8iOTLfQrwLF7UzHSnx0vzwExeB+c9J+h7yzkpI+tHPf
v/FKdfmGn8i6if9myRurUMEnJxkpMQ4qZEtAIn0/hvvikJk4tewGwwk1V3kGIhvkm3lwwtrHarEL
t4PqxC8//liS+Ns2c/1c1KCMxuEoGR/azDRS9QAbvbUJwgSAcFtkMZfVutFwfrwl9vFo4PNKDai9
nSF/pCzLvXZxedbM3FdRMWN8RK2RbVLDoejgNfrsRg02G1gY2+Zsg+PXlGd34J6mvuGbz5OdrZaF
TvPasLe+NMVOwBSK8RKrxzr92AhfGnVbLVs01+bsWYHbJXZSYeDiZI0/vAiGXcl+2DqsiF3qiw11
xwYzL2itrG9t5FaCW7Gropao/U7zh4roo432NIg7TdxGpiMZTtd6qEHZwvXFS2YbD6sRL4HQVwJ8
RT058mlA58AetUOHP1q4rXUXx8FsQPPkQWj8k+vwG6aT/DWcCf9aA8E9Zujf3x6ShM+J0kzjHv+W
7Jat3wyxvqONZbK2H1ssh2zIqFKMst7OdCyDPUXZ/PgzqL/7GYCBiHkzFRJ8P5CZapECbki0cT8w
yCRyC7p9ts+CfVvbXLoZNzQFZZPXUB01BBy6pcUF3tB0UuCtasPbzGTstJlfgXHikgmjPeNpumX/
kKR9VvhVdOrKw6g4CQm2nV3M7mj5BRWq21HTsIP1bti7uehE0fbHX01fEaXvH3tOL8kh8D21delZ
m51vnj5hsLJJovrZw0sXFKzpvAlPSxktkU3eG19w0lxkluJTa9q55okVPst2+Z6gDb7F3XS5MPvN
zKhUe8gbnKVshn06sgnEgRe4hIrZPkzsqHEb2e1mVKBuzQOBLfLtULGg7M1mp87eVPhqZrePCK04
O5VpIxphdNnhCml5OLliGZAn5yB6nPRjKTgZzNfa//F5UH5DIVxvs3+eh6+//+Y80KkgIYJuvk/a
vYAiVNpoIBZugv528IdgUwDAtCBC6/UkKsqqfWXAh9HL8Dl4gotev2JukKoAEk7GI7Zs5pu8cszr
ef4JRvhDjHDFXH97xYjTlEBAIU4aH25GCXPERAvlcY8bQ5fZE6WP4iiyW+HcJB/6aUejNMQ8qraa
OwVq4xQrEhAcx2ic6ZVFJh2cJT4zqiNDiTm4yUVpHJpKyNA4/Yj9VmeIrWO5gk7mKrKO/FuMO1nd
LbVXiRScuAlvWVzq4E++mvGbznq9CN98tQ9L7lLr8lghg92X7xqQjlsMfnNrdS6ewDIEf1w9aeHc
5FZ5aB6ppyq03529VM6ySw/azdhs5HdyzsMtU94Gze1qq8hq5up78K8GZ1AUSAPdsI2lI38bTLai
+80jJ471UMcKG1FJ7iqzLb3zU62iVHHj1ol0j6tKqy+o3mByT3u4wy26wywTI2y9oV/0BCTGqV3H
DtrTdLBFAUcdDNvtENLyZPeNz1ReBKZK/mR5/Boe85vn95tT9gExphdSaiNRx72Ren3rZTCnWXN4
bFsHTWoi4VjqI7KWNepdXxrsafDl1XbkoCBd6LbdjmfdMDcw+QNHCg7c10wF6dB67GAb5ktbK/ZC
3Q7DmwpJWI8Yat8GW3gZS3JbMLXpkYFb/shR54Mc+qp81JttSs+AbHxBj7VjeUPngGQjTI9ADG27
HXC6LDeY9LXVvqbjWA6z4qJxY1gH7Z92NKqOSn8qMjsTPBVHdoEFyc7CA4sO+0tVXDOInipv0W0s
T4yjJeyE2E3kewDSH68KX4mRH88ulQG8YtQTMnjz96ujVM+D1egjmw/7dbrtc6cWXOziEFuywLMU
qIhkkABdU2kzGdVrW32ebuV6o/V2fOrQTHTOdLtSxWLUQZBCGGnZI2ZFmAqAV3cu7BOTf3EdRXwW
eg3+X4wro20tYwPNIugk2CXY8p/tql/DLn70xT7sqnrZonYn6mMvnyhFls7tJ0donIVCxHRWswZI
OUiHSoeObAYgYAzxrj5icwdkxF5rhLsRzXTmFpWnmO4wujABqIr+5PT/tgRTxW9P/7ovf7Moq+gK
Vew6ublZkS0etQ02csJDgB6CPfeyeJ0vupuQ6PfSWUpHHFxVs9XXFmXyvRHYM/a4rV0wH6b2eiYp
YW1jc1Tb9oz3dezpVBHXaIMxwU5SFydAmSFLa9dkCqA4e5wuf/xtpFXc8aNz/oGFm1cGLg8p53y5
oRQsduYJLexn6V63taN8lq5XjP9Wec5fsVGin/7xu+t/9u7r7785l0EXdO1o8e6AHM3sKQbPoSfL
+yFaq1iciRDQsb6yVaAyZU3Nw02A0gwvh814zf+zAVJzARtxN1N/wcOS18G6jWVLu0rtdmO9gXBV
1xucFqoOswVb3GH2gZYlgsCig8C5crmJ/pOw89huG+ui9BNhLeQwJQGCmSJFihQnWBIlIeeMp++P
1T2o8u+2B3bZLlkmgIt7z9lnh2aBGBhfZ4I2dZTYlR2P+FYvKOO61E5ExyzWGgwV/7UPQfndSp+R
QhFrywaCj7/ypROionT6y8nzT/Ljn57NL2UQMsm2GHXuznBjKi1jxyPOI3arE9ibjO5Fn6e9g5+G
/F3fEbazO+Z3ZbIraR5HdhrYeeOIgT1h2vfmvxCjB0TjCXbnz4vv5IbLUaPMcsY/V7oCK6GEnSEF
TM1Z8g2xFMDlz89afZ6T/3M1KvNRnVgdyHu/nKM97uk6lqv9GtLTGMxbxFARmYlw6TC/ZlcBH7V1
qCaNY05zkaAMuGDhvPUXz5+VtTxhIAM+xgF29ISFbKyqcKVHW605Nf5RCnbDtFZxCoewgTEuEUHo
hVjO9UYCumnt+P/N3v+/Jc8/2+z/XM9zVizTA6skPv137cbS04V7QAWvHrtz/w1jacKNEMNdRv9Q
tV49IFRv3pCk9rdqS/5dXSiZIp02k4jnfOG//zTBEgoK5OfCAFzbYscgXixvLl09YTZdQdMz9qTH
8IFwN5MX4zI+1BvoPX9+nspv98F/fYhfnqelD7oKn7nHAs9hEyxwX521p+plsId23hxwgPNm9S6/
5BcCSA5YyWefqdN9mVuOHYP2U8UBZ84Lp11KjL4uCYa9KZXU3Dj/+YOqvynggCgI7JSe3Rqjml/u
1tQ1iSxXOKUQO5+5TTuvYKj0sz63GReWqW1oDsV08NLIM/EtCGyrcSWMA+K5ZM7GOxggnuF9vHiG
9PyQ3hF85kxGIrhB87JYyP0SFhx+kFjGMcINYKR12H3AH5rF+KbjRdLZuExN4Ow6VDb3ydm8/vkK
/3aBv+zhYeurCFzrcc0F9Cf2QTybk2ke3zSMt+u/PHft+d1+WffczifJl3gz1t8vi8+QlJaxDLeT
Io1W7GnjME++kgwzmGc30uHDgg8p8CgPc4sZHfpTNidzFbzhncwdoqgvfhr00m8Q62CB4Z4DeMlO
O878zkGFbV2sjxHfjwFY2jFaO8VgOpwTHjR/1m/5s9fDK9g8hcoMMwes98LUjbaiZwur8pr+9T3/
zRllmAbvuATVRBXNJ1T0rzPK8IwylquWBI7O7qX3Ztpbvhs2i9Z0QtTA5pmEnEpeWgMHvYMBCdb5
er/wjHVc/AWVkn77oA3FkBkaWvL/bKGWgPsisMO4DqfDsylc4qVI089x4Bkbr/wORaedOKnmjSPE
r15wquI1lmyzoIIc9/jzovvdJsS8U0Ngx2vFbXnuD/+6L0LeDa3Q5OOayAaLszJz6W3SAv06nM+Z
APepcDif6mEm5GstXZI8Nlj7QVnX6ZZiOmj/EkUu/2ZDoiTWFOageDBgffHfDzSO4pCrXjGujVfJ
wnvK5ryQmO4PEMPmT6Q7d3CopRGVzu03MQIaXrLmiowME8//dqNHC/qkknCrvwWwys8d5pdXBrK+
xiLiuVE7/rKESuKMzETlkw31SqJ986GtOWAQegzXedtzIE+23MwxSwRoyeVZpYFxcTauGejIk81Y
xpMd+HaotOHDYGzylw1Eln/3AZ86SlSvIM3WL3s5ExJR9mV2kNKca5YbNwsFnggjS3+pQEINt0HG
YNnBlLkQXaG3McMUrUWLc7rgptUmol4YXNP4S6n9BJ9/uW+aCZ6skcP1BIH/6YT+tcSmEgMOrCnb
daY+xOGUx2uQgtJf+/56FB5BeM7GU9mdLUGFGv2SgcHm4Z6MG5X8ibE6jOG+oweyjBdv3IrwpItb
k227SgR7QEw8zRta7BHXtkT+yw3V/3ct8smfMlJFA1cXfy12SiOJajEv+eQGlsq5OVcJHLKMzskj
+CKqOVPHlgPoOTQ9Svm90ne1H8wULHZ8VZn76admQjd/Mb0VfkM4pRoauPNB119G/6cQ3uPwa9B2
Pg7cqnxV+u3QPerxhbSagMnT07T+kFg21kGR+UpMitJ9RdUDQtCsnq5Mc1r90ZYHCYInPCRhoEpQ
IzuPzzCODDwsrBL/THKgYhFiKsam/tbCJIYdu09vCc3Ln/eR3z9kS0dNwhyCMcQvXV8tkjUmCQK3
SrgTG1Fb0bwfPqAwZ/TgwqsUX9ryBdG1QtiWtlfw1amRTTAFcBtpXWU/hXLM8p+8eJebnqr/4lNT
xv7eU3+GZCVrhI2sVf0vNYVMJu/v1qYqgf2aMAYhBPL//7U2i7yMxsaU2nVpvAbEDjRGauvtJaSj
biIGxmzKBVqK2pilIDBdWM9ZlIkZz+SKkwpLWUEClRw13FPXqcIxWRzj8iulqZXrz7il/Uvr+QQF
ScXmjn1LrB4Kvs+mxnrGYEsjLiVZqolbNJFzg1M0x0YfkB4i8ZhDyP3OIzxHVJyOJ3LWgm4bwK01
222dO/h3kHs6NkT9YMwjhj+QDbRdH322MijTvk4wECTuhsmKtszz174hIcgooaKHS6FZiTqXEWyK
euXFNGLtLSe0RQ7dzNsn8cqKXouCVBHzO4mOevCwuLK220XaKvdxH7GrgfJ/bYZLEOs2BCI5DdZ7
Xl4CqFzit9xceo76qYdlDaujw5CQ6aaXYOerznK+r2B8du2GC29C18B3MMu32sFkXiuWX8Qmt/3J
hMYg0ZedlcpuqDxASQCVDHBTS8LvDSULpWf7CZ07LR5KO84xkmhCWGkjGR1Yq8sfBYFiTTEb0E3U
GsfHNC5xltT3GSgdbdGaVDqngWZ3mAhbmepVOH7ARpmlBlSOoZ8JXCq9TAERkfQ9mfQGRR1nYh7S
lMx7MZ2Lw7LDG7Pc+nhiGtNPAocCfUHLX+JtG6GnE1VBDY2Je4uvx3tGQmNkfJr9KSMb0MIDLXmh
rU3a9VM00LqZ9FVV3Swx9HljnGQsrm/dcBYOPSYN30Iyl6JTP7w3+spSt3rJZdw8b1+x7hoqWgcs
qOW5+vu6/8iBBv2lKG78cpoZFjRtnm72g2vcTJff0+ESC1wY/llY6/rn2Ly1HxJ3SsoxF4G1Sc6I
uRyFvRJD1x4+kB8040YlPlBxJEY0FUDjDc4NuOUXcTzMtb/4RONnrm0UYT1ae3KrnhqY0K2UFcsG
Pxulu1X1URBWirDjWOpCIGWG+46B+baeLQv5DXBL6VzsmmdiQGSeLbsZRn6UQfqCmO6WRy+1RG2w
/2ZoIzZhd+8LEPMBgxwnYIIX9yuyhOSaQc4+IlAWCiFxYJ4zTTsPR0rGYhLhDPDQZ35Ca2pXR/Yc
PLjSOc6jdUsgCCe4k/uurwMnzgb8xgNbGh3+L7P6iNgVvLKaagHK03744ipPlkG2ADWuL+PTUZg8
gDmhl5U5x3kneDDPoIh6Zm+QtlHBW7SDEPxr0aUYWeONP28JjCicZKMq8Fyh0c/zHtdWB1API5On
LeGsZ9GT5kKUFt0UXulwCT9ZS4wH1H6OEgVPOuuW3DK4hnb5idue6j6HWAAukIhmLGR0KVj6yHfp
EerQRunV5uU4o+JOf5goYaum8+WVI//Anj/gjdJ9BV8487tgIUwYEn81Add0GFFJC6t1Yky+5tjz
JVv5J7zXP9J7QNTXTWhn4Ja97BYqbjw2BuIIKrjEUJsrlj1IcxZAhAscei9MuufR2f8REcTA84c+
ZfPLAX8SbKTLucFG+KHeQf5a8J1uKe/F3sbCtkFCxV3DB6yeR19wlGL8sk+a4E4Ep5oHjOs3PmZb
sUgyn7TL/VdLvkwY6V2E7BGAEkfaLULAgN8fE6JVnNoVG4CElqRZEowQIhbxXrrmlue0Lf7OQwui
zV4pilLxXXSYjKotJK8Ro35M4KTyUAoWJC+C1DW7M3Do1hmS6G4PR9VDi2cQ7TfOnnmwODbDR2WP
KnK2FM59109Xurz2ouVgrbBuEj47tBRdsZSyr8Rwg/FF9hcC+LrVwQt/G8cPlQWGqMXS5qHwigAG
CDXx3cBbmhbKk5yYAV7KwbhAmxtT+MHzMeYHC9HErDV7sVRHMXa8nZ2xE9SD7P14aPUINjWWUvjR
jy6dz1bVN0Z9Y12QgpLT+IJYkrrGn6Kw6Yt99mCu8xx1RI4aLdt4maCFq/EDWwfP51mhhHkXxG2G
/AqxpdUccd0vvWuiPvL6SxSuXQrbELM3O/Fg7DAi3qdMikfVzXGOxeUPm9xFIK9aZVl+dlOFw86S
JTZ+ZOCFcrHsoLu8Dc1hMNBp3ZJtBJrXXUxjo8ubWl03RT0foJklI1tD3tg1iUTDR6ItO/3b0gIC
MEXscNliCapVf8q4OY6TMOusL7+4ttHSF3G2BZTSvANsFqy9dz5eU8S1wC+LVzoNhugfMaObV6EN
rYYPqeaOhukluGq50knDrD8nf2/oO1XbG80LAw+CTiyCPFaGZRegCuo6R0rSbPASZ3ZSM0C2hFme
b0UID7xo0UfH0WOFqCTh+zOMX3I7wvgAUR4Fn//8ZB9RffalZVediYTLvX0tvOgFBNCVnNl1TUKo
2UPYx8cK1V/xMZJzBgGyIZ8iTT+D0kn4lW5sleEtG77k6MUaR6ibPONmj6M2YbYUsOZOCM4ZJ2Ql
uX1x1HmzeNn0U5WgVSpfmC5b5t6LHKFlWsnBwvnjcOCM+rrqIVGtlAbhz0VuT3H/Efl701+hVpNw
UkITlva2N7yV4sl6qa/1T8Zi8twugNS+0YXtM9wzO1TejqMg9aETksK8w3RtIgVTdXFV69QtB1xS
3zKJg3SmSmtfOfvliyrtng9pWGnaqqvgJz0PY4Z3rffa+XuoYuj2ptoGfOzSHTEE6ltCDfbB9tll
//dvQmg4AlsyFRoaN7LIOjyk5QtislA+Sz47bnCo4mNSrAXpRE5D2r1n+mry3JjYXjKV5Q04Z4SS
UwNCymreAyzSx7WobLz2PbcOlXmu22Pcvfe0N/VpCs+mspGCPUEgEDduXvLjZw5jVX84ks9DuRRG
S9HaJ71bFh86tbvS/1iY8JeHf8o0bRnLN9P/GcejX7iyv5SlTZ5/SOqKfRuvQC92Gh2i3CFOVhIS
5QAfNFtUd5GwfNZq+P5JDlo3znvKRsuzCYWE+fFkjtVbfu5h2XfWrvw0aVZHwHWX7+9zIipbarvO
dCPz0mu7jOyC2pEHSB3Y/R3lnW7sU/M1D69qe8nkH4rYDBQRd0Zp3Rusu/fnnqG5Q/ji8cow/YnR
Px50w9WqLYG3hrqWlCWGIwRXGrNYwVt70dWn9J2MDXA47k1jLtqHjoC6hZ28rKc1ZoHkHYQY/er9
KYrPvrYvaZ6CcklmZyevfHHTqq+C9CDpbFZ3FLDMPoSDgd+x/ggjdF8+fLtYsYvd0K+y/KQYju5t
xsliE1ln2Yff7kd5xfvoBwu1sy3dwcmwUr7Iqrc0h6JHAZ5f0pnoQFqqa+wNLosXFS0io1B5hdLQ
dKt+U3eXwPos9FUTH0i1q4x17b9W0ZYCijDeLtgT0hgmcIrra2u+KeKphgeEpr3aVd0caeFckUAQ
jGI+FlckoJp5FKV7MUHi4UjMRdEposUgkyh1y6VDW79hIBm/xJMdlOc0c0h/VeGqVuSfb3dgeXG1
N/CnyN8SajmfAmcp9kxgd4xnNFTvYJ7tMqwWOEoiREJnIRYOU8EQXQcrXLGZaPXxWcMxtuE4/oBu
MSlL7NoCcnnQaFCOGpvEf8nSbeMdi+yIMpT4Rc47X94ZwqHNHKudp6LDY8LxUhLtatqQ+jHrwxrD
5kPMJYlUc0l4CgJjJqNotmCXE9Hg+N1ROVr0BSqrRNdek3YTpZc8BZfSHlF/VpLNEm8naEQeGOK5
aqCGf2jJwa8PEakWmnDGyVqk4eghQtemCJea0zR7epTrdpPClml/MnDJkNQkBWG9ZHWO4UMCI1gZ
NDOAcTMaFFGKz8ZF98Tt4KyZKrBffu8Pj6JxlWDjoWYd0KoalMfNwiSrQ5Ej+roNNyMQbQyxFZq2
4BZU6wlFa7+QSieAo5wBP2MiS/onLG0E53NVWTDf7TW7VBZjTRnkVp47dLeueyOfncysr4iivGtr
d2TxKLT9XV1/ELIp1OcAA10ZmqpxLFCRt/khrA++t0xb1xzOecg0veJ2B89gtUPJqC3DHTkKLzLn
HPtK7n8VsiNV5+w9ExeZeLWMe13dyxG++dnwNym3JDXPrEpkRdxhEcfVUL7jVGyGV7nwF4lOQdrT
WaXdgkwHHUv6g5q5yJZR/KbjR2ScgunaTktlepl4EcY9Sw/1EoPdmrGGuJhk7kJ9LSxYyWQzbgCC
wV9L/yIpN3nE83v1ZCoVCPDXPMgQYplCcOKzYvPMvcGwNtrK8ZUzclB+cHMkb3Rh1iu/WdbPBNn1
0NndDwwMCBRq6WLmXKGW9xeKtCy9VcgJALPN+/TaW1LujXY7tjcT3wGh3gokNdU7X1uBG0vFsfOI
y1orrUvfxYkFE4Y0La95aY33XNhSwCjovLHg7JzyyXYje9KN5C1ZnfDrvGzDhIXqioG4Pq34gqKy
xzly3QweFhEl8bKnoZ04Gmac+txGygS+PBLJzSBkANRgIxFM0K4BG0xrr1QrLXQV5TVuX6j1U1TR
41aRNzmOEJRDOkjVMgrYtuaYFcAaoII0AnwYEE1AaWa1M6ze+UxAYheQO/yEgKhw7hFlhsCfTAcs
Yo8V51O1BmQIDEhxT/Zf5b1q41y4B9OS2EqZ5Ab/1BpL33O5VXHgyvWSJ2UVe0N+96d9Jq/hgIel
7d80jWTSjQaHJphDedRWsceWvdCnLQth9LdeQQfBDmqD3hIeNxBMl/PnOOfiZ0AbTe/vDsGim5Y9
bUPueCW72wpDgEnfTN0WoJUrL6y3ns07cQ2q0PHO6gu7LcKHMF0rwiHOXXZxo2ZLIrjJBv7gWXDH
Bd9NjKUVL1I45LQciPqENabQiXEprB8ya9mJ45mYkPHJSSLfx3Ag23mXsUbwt5TppmMyMHEMkYej
RFKaeJj6ACG6BoIXr8rsW2bmLQj3MrpiAW3nz5aEQgwAU/tnC2HfYqt6Bu42xbnmGegJYvj+wD9O
LLKXn9gow/YeNdfR2LSTk1HTKvwYSa0jO6znO3kUwTWFH/ktmuEqgPd8VOCG6FWN3MDfKuLWMHQW
1urpgJKyZ6lK5JZDtLLYOtLpkCvnqeaIEc+Fte5EasmPSY7nTY4UDofmwcNeBeBuq3crvGzBO9gw
Qnvg5J22FO7vQB5sJkXNYnKjaIIdhBH7MSkPsXJWtMc43ev+Io4c4FWIpAH7/gzOTTR7plBVPQyz
HdduGmjUKaq6fgaolNxbIva4m4b+AFZjoyrV4+iJc8XAXnTEHJVQ0U465x0YMn4J1sxA301ZkMo/
CgwiHgWGnhjOHmP5OoLjHTo0TyZ2CG4y2WNzh8chdLZRPuriPGaHsjwP2GKYr5PgTEAgMCh1SJRo
YQ5EH/QsCW+pxiI0hrukHeF5iUbHDP/a1Dx8yzXH17wmAoUwj0c6nAvhpbL2MgTXyJ3ox2t/1fIo
gr2I9RMrWotYcczD412cfGWcP6H23G4pPssedan0UPKVgY8qfrfszzqZbEJwbX2New/hTP2Jk3tU
fuU+yVjJjuvvaSc65V2KV6DmnJ1Sfu3rA79myx+4wTVtdNygPSXywSczsr16hsiCO+CYHWKb2vEl
7K2ZYbhTky6JoXHblBWTrgJ2jwJuToSBQZQKBAq5PuVVJxxldQTKeTzvskdSAHclbvnsqHJGcAgM
iNGTkdZSR/PuPCFRiQm4KEYcXumt2d385oTwtcC2nsvVzHsH9PY8fgXrwWHG9QsipDli4QCn8JYY
rIdQ3A3zh1cj7+/TcMWznNqR65k4FJwSJFSo400CqRoDDQlpVHn1h3PX7J5fWGX3oL3y+pbBbSru
RXsWp4OZfTX5QU82oyVjTJ/azdMKXflKPHKoFKYLEeS/lAS33Jc/jDHfW40M/jsJyivXkv1AbVQf
qfQ6/ohOtBhflHtBBsVPAhUGZBOvlcR6aPsEV/xNfKlftOYt3sJRXTc/ECS1Ha8MbhxzEXsOT0qz
taxoVw2nIlPuPLv3+gLP4MNHIkotlND4NpnWqhwQjpvFQSyCjU4a6TH7YGNiGK99yO9N3C4Uv/wY
gZjCY8psMwt4MPVY2hHxLfvS+PowBGTYWfytTN1Ahp686PgHOQ2TqiERU38b3Dr8NGubrMByLesj
w5a2cBPYK7Uhv2oMlbwcS32SCOypeivrsL2QPCv0XzhTKOSDP0khuPLqBDlZr8ZUw+SI+fyt+m0W
IUj/OS9khuvE2sfFMpUJpQF0ddVHP2zkm36oCQrvaZ9n5NlEJKMWLx58mbBz4UQ0cr2XU+RcGfnT
SgcmWdZEY2YTWYb8DncNSvR6wgTHAEZ8/hR7Bn44JT4rOT7lTVvjjVLA8jLJyKiIpLbrDBuPNJCb
dQK8itC9c5ON0DLUDgqT75E0SxaPuUidcpWVuVvEP/o2fgaQy+XCnBYWpjvRotQPfv+CtndGHnCT
f5r+XZ+Iwl6Z05eB8zWxnw9j8i8JrN52Emx8MR5CZwCXQr3mQjG9pGzsFn6LfAwEDutsuP3NTCxu
BA+5Smu9xCk3tuiabSHAaECaBXrr3ZM8mSnhtzXsfMDh/lAmhMzgfQO1qeK/FSBw5ZPowxts4l1h
SY5HfG5AYCjpxRp/uQ+wUwIYL0FN62zZw3GTpX3nH0g7sZV+qbWA8dSaTJEZ96vhu5Fs9GIZgkDp
h4ypZgq2WAtkaRQCACU2XvyT+fRGjE7KuaF658a/locWq3KoTdObB2ocAIDXIyWRx9CfJkrf5GwV
MgCwkXx5xa2PPxQJ42pSLCZjbwZbX2dKvm04XXEJemq152roCCFRAKgPIeeDwNyr5GXYYR40wVSR
9gV+PAqG5NkzfZvKAmdjqduNDLIDaWO9A8XQ9smJkybnWv5sca0KltW0ZgwyYUrSqa9hv2iSjQyc
w0CZOEicoCigMCuBMouAHkcURsHxEK9bEIAkfaQESuzGZVFgSo1v0VbX10LkptyQgZvfxA8yaRAk
3jIokONJHE+j5FQR8Kyb03IPbw04RoMYC9AK4GoVRY88c3zoqQLTFnMeKa9YCvnMFrPslIEAkMuC
pxWihFJZldp9Yr/NY5DKR02OTHwcOiemj+qejJyWaHMa8a1aMwve0frF6bqvsBZ/Iw1TNx1M1zqI
dNa2KdhlZuSNg0SWR28lmwnwp/OcavYFrhEoVdeFZOf1T5uvERv61ULooI5c+2hZvgKKldnR1yN8
er4NfTVC4ItQi1o+PaVLuczxMX4/t/4icmixiQ+T0g8tXYukP4+YSSEtIZGIdEg3NJ+mAWTPl9kr
+bzcj6Q9QNzDD0YVuXlO+VE75ry85vhFJUdhupHxOpeqe9juK3Pb1tey2ZT15oliV2CAxUISvrzv
qXK69h1qjyw7obr0pIuFiwCnla8DrGxFGIlBBylkOk3mWwc6EB078vVo1XB/Scct90EUNkkIo338
joevACsuzJYoRgqm6Z8iAcPCop8+TVgv0qZHNrLliTNyy9Ulf6ZRnLGPazsAbDUn/ow3YHhIGEP5
lPvEZhCuW+tr1TxX+aUqL+3wJZbuc/hjY3aBU1kiEPqFUHeyte5dHLZANiT3Nc/MEgewHq6pDLwN
i7m39fGE4HiWqZhZXTp/bWG/9dCyj4jUFKJzzXBVi5+V9dbq944qygr2vQzGe8QnfubHN7AcU70H
0d7MVvkVaVbT7QrlNcMHi3LRyy/YizEKntNZR+qheiZEUpggMolVVzb3FjuptCn7r1Rdac075juN
cEpMcMScMmddqHt8vzwuqpsWZJML7S7w3rzujVxT3gzmggASnujK4YomXIGzhc5p9Bj2QPGcpdLR
w4WCeVBuhrY2RnMPEmgL9ciqDrzyaW5nwrIP3jt5AT9evmKiBr8L6mu/CLWV2C2gTn7Tk7HTnyTn
41VhISH0krKPqjPWQ/hQYNzff8wf+naanREm9spfxp69+6pW/uwuSc4CezB3zJziXH6O5iLyAgge
l+RSXGgUpm/lEM5uoDyysY1N23c+CZpzFShzUOicYLWp05l68j8/ycKk5IbxBZwxWOLM6JZgbeMz
LtuOxbuO553AA/dwb5Mi5hVkBGMag8F7jPlYFlGDcU4mw9pKmdDCweyRVBnpdkpOIziXDHcUf4CJ
V7iNzm1aOSoT2xBW8p+n///LaNJMi6n0PzQiyBK/DP+DQRJN36u7dUlh8pykzBqo/c+pxKx9idS/
/Gu/IVDxz8HmgkoCL+N/hEVjFytZIYvdmtkEsIl0HuBOEgLu25bFuPs5M4PuRwymxghPJvB1zp4b
w72hWMr+Qnz4LYPgXx9G+YWvZLVSL6QhH0YQ7VBym4Y9247KNXnfMQ06+gTTxq/gzzf8N1Sff2wq
DLSeqiQZ0i93XA+FRBUmv19XkMQQlIRz4elZOJcjh1Qeo1nqwbIdbsyhmb+jZWH0ORBqG78bMK95
UQL5WxwO7GVY2f75oz3dMH6l+8Aow7xCJ7UJ4dOTpfQvSkU/Rq3Ywitba8aFV7ZnxlLrT1fPdB4F
J7KJ5IZU5Z2On2UO6VWrCVHhrPeHT39w4iJBM1LNuzLbqhVDZKwmU5DjUNihG7LMAo+L2Db4u4Va
OqUZzXrjVPYvloBWyS//QtVTf0MPgYz2NJKS8U0y5V8eLjSrpG26tAM/ug7IVkEuNACU0bwaza40
8W3S3jgiDfOuq9dCSeYWTmOJkc8b+VMnClVg8joSGzm8twOULCQnr+pwTML3wQSWegbJK7dSfcSD
iicnV4qoKMJMIjWZBKNWwb/RNRk8Zorry0z3YLmmiDj//MB+I0FkLf3rIn+hjelK3AxFHHdrMlXK
aC1Vtijs5XCZCBiDbuFcoDoNtXthONBDtXpHeSB469Za8HFECXAACG6uVhd4GUj7BGFjBkt+rvKl
b+KkY5OawhhpAsUxFiPjig605lQYryOHhu9/Ii6Nfor6LRVfKaIL4y8krv/L4fkvb4/tAoqPhGEY
ZK5fKY59p46JYKrt2qJHssS3SHrDLID88RVoQmMugw5foVm9DLNN09yGYhdEL4Cdfv5WRZe6eKmM
pZbvwGoqhjrZ1xBc+A5+9qKVt0hY88JHGYPrbSwSPhtt1eSnT34q8a3u3xie82ts32RwDhnIJcIX
UN4FCnAa/IXqjcFdSgOdXBp/E+ZOqe+BjY3+O7KOMJKb0hHre96vFOV5kGMxfUpktI2Q4c9gE5Z4
FKRjyThGckWUcxT6ryFB5eM+5e9kIP9VoC71lmllGG+MAW8IkiLhS+rWwfTWSfVWwPEmSpls+3De
08IbHowZSPr1K5BaVnxV8js46iQdigFDy/5N4EgXGV6g832RDD6uW5T3P69G5R/m8S+Pi+X4NEaT
FV2TTOO/+wcBF0KmhewfFmZQ1rW1XnsDZ8aVPq0XungL/WMt4lm5DOo1BLJwcgbjZFRnDxaCsDbg
+1jDhpairx4A18N0FRnhm/pmLDakpwF0HcVkExebDtCBZ9FhEsq0qC8fg4wL7Js07DcEuPb1VTEv
oehq6UcVMOIp+1lh7STvqx/oSyiBEp3JSkBgrJTNTFeTBxhdJ2kh8luphn6qE5v4pfuoHDD3QFEM
8qMg+Xgrw0MA9l2i8xgWEdBdOl3QLnJGgCaIw6yhs87brUHo0zjeafztuFGQf207ICQPtrJBXCLL
ylWyVY1LBAJF8tybn677yNud3u5Sfy5QqSpbBRFnuDDSHSFEEnaeWTx7UnnACjLlrSz2HVY06b5k
Bm+++EY2KzMK4vM4Lj1lISlzdgOUD1axo7CG6Jo84Yxk6akXswDEWkPGlHMoaw10RMgOND/pIyZw
DewSJZUYPDXeEKE8SJ3XnPm+2GORfG2kLx9OvdRhHXpvFUY/iICrIZujknU7uBkG3m8sRVsoVpUs
IS731106OjJAZ4g9xWJE60MaPNsJXiKluowZQJd4c0ZXL+rsIhcc3H4stOoWkiI8bGZyrAMrU5lQ
FzI5rFSWezazevq2Aol30Lga7qeNijsG31F482TqdQsHYtDVxu2Fxag6eXtLvxK/YgAcb1RNXwAX
IGSXkBkdVJuUIZI0rbmY13bTMPqUyNrscLTmaYbDpp5epBF0jVJPPIj5rU6/GnmL7Kwqtxk0PEGk
AH8phW9f+7Lw1/Q+McohJWXWZK+JiguN5COKWzQy9/5adoeeaieuv0w8ccNDF9+IzwKNTtlfdajR
tNZP+kkPyP+lyoSCxRJTIvbaahbiMGMlPwZqdsnNZVB/n7woUTp0qrXUicyM2tMEZ9m4NZ1BH6Qw
OYR1TmyhgLPppG8n2D1yQQgf8wASInVEEL3PV4yPsmeihIf10H1bjC/jELW2+R7TI/T9hsQ84ik3
MWRHhcaH+CG7kLBuIrSOVEcjfUV0Y3APhXDZkZVrMhpMINh5lworlgQT5B6SLcXd5NGVoCj2LRjp
/UwvDn6OS0xqd9l3BoIVSN2G0NWZqn1L/YmIydlQfFPzkntbZ/g0Yxe96plYtttEPDRshVnx4qNp
eQshELUOfC9sWxNMedWmnvVNPE+TQ4qxnCe8D5fCUJAzAdkjqmv3uneOAVhFJ1XVhZjcE9iVifdq
9dR66lktOkCo2tZ4ujEu0/igltQEo3cuyVviFKGzyY2jPBwKDFlKAVAeJ8FXoiPF4bWU9rq//fOm
+hu1h4bfJeYgT46/jtbpv3tqZVWdNBktBTohkaAAo3SP+lvb3tHZwHe9D68KXsFWfOJP1Qlcu0Og
Bnr0/DFZcCqtI75CSBjvTQoZQ8eBAOSgGjzQb2TI0f8h78yW4zbSbf0q+wXgAJBIDDfnogbWQBar
OErkDYKkKMwzEtPTnw/q494kxZZCjn2z47S7w462TRBAIof/X+tbKOASeGUm1n1XrbzH3AFdC7xg
oC0B0Gw1TNT1Wc40FlxYx7SqOoopkoJRWbRnhYMfzA3XiQboG9BeH7XnZVADM3jM/IeAJlvjXYn6
UVJ3beqLPvkalbtfP6GfWfTm+yf0YRNk2MFUiaznCY2oja4Qm9JdskgVvagwLRdbZlsrotFIieLG
ZdYu5ZU/fQGBnsXbXLyW+UUjjz9+p/9pAs5/JL5igvs38PX//K9k/wmONf8ZCovWIvqWF++yEP7N
/Jv/1b/hOPIv/CR4FS2sPxyYeLV/w3Gsv6RNeo0+7zN+5Bn8zfxz/wL3CiiW/4HBganzbzYO2Bzd
hd2CZ9DBp4J16k/YOKb7k6vElY6Nr03oXEi3PirQ3dGYVNCF2t6K2VrNBeQhmdioithC5Ccn317H
Kil7lHmZe9Kz1DtLnMa57VvZHh1zyA7daLnfXXw82KoMFG7kbF5DvLyr7Ti5KJhPb3JZz2HlRNSj
4TH9L0L68aWZM2n5NupOL7Gnq3Ywp70QmXrQNHxchkvItO9GxUERyn6QdZE+sXLXmMpFb52Zrq+d
Uj8oDapPpICbkcE2iwUnp/Bo1jd+lgbuGYGalANAi3VXYdT0SM7qLv9SWkqSut5SX1WOfKocvPso
8aKLvMEUS1A0lkuzbre9Z5XXbLM8FpHERRaZZ+vUHpJtY7iISprMvZfjyJmij7OT4+VUjztZoo6Q
P6CA1b8IgVoUJRsjarIjYbGY+3Md86BZ2/42TJzhW1eJ4jFML2U3QqAl7ZXH7+VqH7ZC2QvRYP9v
dHnpESqJhgMJyAjR0CfJNJjYataa2tmpEZ7rMwPRQupW+XRe8xLhayvYgciSdaaf6YnkWLO86wdP
D+54wdelTdXNzaZ726dF3GjUSjXbvu0G866dEY2VHSBKA9ooou5pLMMXPZu7lYQ05I51rnLPpVxY
IcjwHBqdCVa7NEaFGZv6qaHPM824SDKzvysP33BeyqUxjs+NB2OcwHHW8TCE50BzB+E3AIfMuvaN
ooXew7+WtvIl7XV05iD2NEk/rrbIs/DxbmCIoaYbh6TWUmVSgv7elJrrSlKJgqo/atLY1E5Z77tp
ejaVVyxrK7sJbPXiy5o2S2KfUhpo68RqZzZA6CKhj67LknToBtqsrYJkGWfons3IqWliKG9dK4IZ
vV6PD3pBxT9U6ZVMeuMubzt7BTEO80OiV3SXhmQ1WEjHpK+eVE1r0bRoVJM/+j0kdRaXeQ+H3voa
TsYt0bbZguoYVmSXRdo0zKt88J1bp0Y12JQm/qRoDM+MZHjIsmBjd3Z/cqah2JW1Yyx/EMsTgcWh
Dq5dHRJ/xwOrfYTlZW1eKsFY0OLqOoppekRuN9HIC+/CyMkIs6WnUxS9YtEjZoM90JXKBkwCFLuQ
UJN6nGcocygqYYKfSrWuWfC6hmaO6OieR2QEGVZ7ruskU+eA+VDplrr1ovQSBnM1fc9q3K6xAETg
69WhJPzV7zNzYXbeeROAsU2SvdOAgEvq1saOVl0mjfBXVeGcySo6OOiXsiED2eAZuzB1BGrP4dl2
iakf6jw6ljr5F0DO7JXltGB9fYSzVjI8i9K/1CtML0VvHBwn2+W0eswIwLuurIvIpEvu0cyN644S
prjTNLS6WplnK7+2ru2S803p0OhPfDZLpLpe9Vp7jFyKPNTVKnS4A5swcLz0c0ZnF0b9SztFDrs1
AFU+Oev3foCe259yfVt1hv6vzdP/9DL8v3KBdSje/ecFdvXEmfG/vr2m/3VJ6uLr52xdfsJ/r7PA
1lkrWWJNlt+/F1n5FwZjwpipMVkE6FI8zv8V4uj+pes6+y7hefBPdHv+l/6bQOc68/oriSAyPLiT
f7LKGj/XuFwY89KeM125kP4DoPGmKNlkjQ4c0QtQHnavlo+Ay1OVvaoLWrB2ZBcrv6q9B6bke8MA
Dh3VYBe9cTiEqb4TPT0HZSFBwEOMB3wC1VTkQl3mNPTISb5v+4JTQIxkOQuo948Y1G333NFAAw1W
eyaT4FgovVkqszJXeZbcVnQVFmVF6T8tmtuexuC1XgXByRON4GyZ44KLu3M/s54DPyZHrNxlJT12
lvGVFQwn22tJw2HwG12DZrXaJKF5549IBrOJbNXOfRkKccUCpba9lt7owjumg0XHISgvzZ6iga2Z
37okuQjaatrgmT46zbTVDTT6RGMcBgxYWPz0BecIG0JpKBeVwSNyRu2k8Jg5U3QlFJ9qF2l3hckv
GBNLSmK85qM5m3RIu66yi+HEKNDuSsPOnlqnrcRaJ2N3vIjcKEB2MlHbX/RDnOXbjGDpS9NOLyYr
RA9HJVj6+WNXRYDQKEUU+cGosqeoqLZgJi9dM502QWiTNY5aLKYHr5snDBx3aZ0MdJXVuRYaL6lr
7r2pvUo8TdAIRdgvFYcao6M5bRmtPy9Q9n0vzWk7SbC2RZeHKFJq5qSqbbZjC2NDKNPh9BfmKz0y
2/AIT91Cge+P9rR20y4GmGw012Le9Bg/9j/NvBWqzYIqTNhEOblPE8Z4Bnny5Pt6eUhGRyGtopUa
oQGgfFCVOKxCN4bc44dR8hB21rAlmorAUjFF9ILffL6nfxXR3qaJGtZPjlZ3/o/JMdCQTNTOh2NO
UIZmH0uqjeeP2uIrApRFtvjmrNxlT3jG4bB6jBZn1eLw9fx8dTjjj+Nud7Y7O6xWh8Pt8TpbBovd
9eJls3ndXL/uXrvFa7u+OG12u8Vmd7tb7F4v3MVyvUkX68v9fr1e3223/Olhf7Pc7jeX+yU/Z7U6
3y75Z9bL/XJ7flidnX1dXc3/2HK5+rpabVdft6Aafnfj7ztURAET4oohWuL/56+sGb/5tinRdE4p
g9jV9pFPzpFtB9cUg9ZFmUcrdywxpXUsuEGB+H1UoGr0EFckqd7+2hAVZRrXXMnWK79NSXGfCPPG
zvg8tIHigNZ4zm8s8C7T3psOys+/7IcOitF5QCv9MDin7Io621VXYQBoi4C1F3cgQWlSWr6YTF+i
2IHz4xsPMJy/E6D8FOvh2VgP8s70cE4GrcPROeteK9iDQBVjaPh1qi2lqM4dnQJYbBPH1IbDI9bh
r3wfV85AwtDoVjOMcxArrQ1Bd0VsQvuAqcDrzXDrVYgCvZ4FvnIEIoohNanUCcAgnnZJFAfYmsbe
TGVOQgHwH4EN1Z3OVQcTBs0dawQiAqN9cjua2iWRPInCs1nkFIdaDm+AqfRxhIqXULEOm5tCo5zk
R021q72OElYbqa2vflQkw8fMRnEgjSpG0I3qrJZ+fW4HgCXMMSOpwcQTnpRKo95XvGZxdNtb0P8E
VeC9pff82IFUo9au01tnEN5mDDt3HzOtnlk9gpzBKr8mtXWoy+T066/w02+Q+dNgwaNz+LNNn9rb
5PMN2p3cS1vcWy0lvT+5xt9DiKQ+yug6A37+Ht6sd2Pgp23bcY225s0DNWkQqfy4xP9n+6JPNjXC
kRzS//O26N903v86vebAxdX7YJr/V4L410/5e2sk/mLagWfBLohm4kzI/Xt39IPPy7w0V+Ukf+/N
7ohKHZsp05wrBDZ//+3uSLoMHmJk4BN4lDD+ZHf0froh0NGYf45FHI6k/jAXNN6PlbYwKseLu72q
6Ur6jf8YhMnXMnB/kwD/I+L9XWeHjAS2DHBOKYMw/D9Mwp6rVMPxotsXnhqX7ZTvMz/Z9wkLY4lv
RiZ7v3a+uBGRBU5ZHiglnrOSbTxcZ2/e1yfr4PvV4McdzylAxFsCYnbZrb6/40HYmU5fTO0dUeck
1dHyaxSEtly8ZP2AR6OqcWvY4caG+PjrSxtzqfXDQ3h37bl9/ubLjOLSCLu5FCsRSIiIrAKVJt+l
R4uUY+256xYPlSEnRIIxKbOpr939+hf46W2bgqfP6s9WXejUt95ffyy6YmxC09sHOQbVYGjWzH6H
VEwvf3wdxqdk0eW/1N3m3+PNfVr2OAA0d0ywCPYmowUgJ3uj6t/h1T65HS4Dr5QcKb4iMZfX3lyG
mm3dVHGv76dgeiRWgvpUBdzER5P1p/fDt2HjRYMbaLKD+jB4qUV2UW2YJsGatHXoEkxtuwia3+Y0
8fu+Gx70+t5e5sPQ7HnhKQmsJol06O6imzy0FyMxa398MwL693zm0h3T/aHhePPUEj7FPuoMc5+j
ZtBQaWb2s4AN+MdXgWNPlUUwwcxnuffvZjSnKrUl4Bff8daVjzzDzzB3Tunv9EfzmP3w0BzA4hwv
uYw1HxbfDQIClDjeBL65N2bi5dzhsx47IkJr9TKO7erXd/VTwdYE2MmQI4yDdFzqxu8vpiuRBpY+
WHsne2ysYNkYryM9t96qf3Ohn/YJ84X4gzgC0LXMVu8vlMaOGyhKePtWR7zqV8k2bseHf3AzLEgw
WxwenPfh8xlaTTjjPKob+tZl/NBA3nG+KfH068t8dityXsh4YpTNf/T834y3vi2tRlOMtzrRN70e
vkTpb1F2n70XBwCNA82KKc760OOyMqMu7UJwK80LVTjc+GNCCkXwmyf284TDczKAAemE9OhMCO/f
ijTGovBGZe5bWv41ti6dP2tozH/9xD65G8jwgPls3SZxyPkwTQctRTOnDo29dNNvZgvn0Q6zb6OG
pYvsl19f65O38+5aHzYALsmTFrRuDswCUYNTy6ORg5z+84vMoQIs/g6f6sd1xxscczLyFFpXj4BV
Iy0jvPn1FT57Myzo7JlME1Gc/PBmnMmze6XzyLJqVlqbdGxF1l75hfWbdupnz4ukKIuvhuwEZCrv
h0A8NSgvJ/QolZ0dKW1cu1ryD17JTOA2gXDrrG4fBnPc+G1f9iOXaOobuzIvjNL5By+EAca+j20p
gUcf3rqj0kxOVWvuHcNYKY0uQiO0b79+JT9v+Zj9315k3om9+fAnJ9LGjDViT57SswhH+Opdd5mE
Rra17IaDdq99L8PeWxtdDw3et6td2GB1bPQRwoz5O3HiZ2+OxHWHiY47J2Hr/a8TkHpEswxBAGfl
rEcz7Gq/+W4/G4RozBA+euwUXP3DpK0UWGfDrrnhKN0EKsUXczSrZPfr5/rZVXhlJiPdnmfu+T7f
PFbHpPDUVAyPlFa09FEk9ROhXn++rs4CTl4P41xnvfswCQkvcJLRV7TBqazgSaweyay9LQb7vPfx
p4w6qN4/vbH5yfF6yGizaLF+uLGol3lWUibd9+yuFHDJ4GnAo/JPLgL6kuh5kz3wh49rCM1qKOPG
RKGKCCQnj+I1jcJ/cBHiVtCNGjaFi48ra9CVpSuKQt/HwB+E39+EXrC3zOz21/cyf6Xvtz6IrgUn
RF4UBSDvw1w0qrjLE6nRug1xvJFHJs/oymAa0dC/EFV1DduDoxXE+19f1/gxkn915Q+vSi/KQo8r
f9pnJP5iOoCRUKkr5UYOpFV7FZjmXdTBTUoSzIZ6FJ1ojdI4DskuaL0YB0NYdEskPvA1JNoyAopA
34NrKgpaS6kJ+Zh98ONoEFUsCmTcpi1uYgKKNpROIL7ggjHNHqCPwEdnTPRzzV7Pz/uYjnM3WFic
KqA+1qADoa/9dKvnmII7cq+WuZvQKW6Nm0Z0V7U/5yb5QEiFfsORyL63amggVoqPyUWTUrShtbMN
UN9xVc2Yj/DZ6DDreRO7Zq8rtEXtEJBHoey5aYCdp+j74ki/i0foHXlLx5Db3Dsp4lBFS2tptzO3
xQ8JqC9o+VmejvbIwE46hqfew9gZ1uOtMXkoR0eDTjLtx7tMd471NHmQycRFUxHz3Dikw03NthXe
dBBqjrMsp1lyYzbAsDAvDMDdMqu/sUdxmc2MngZDvSE1bD/T1sWEhpgpnvA601nEIYXcCuU1Hhvy
QbzOev31WPmh//8wVOYjIHIJNjIui//76SrR+jQlzQuFceMcw7x1YGik+pIg3JM3YdSHfSRFUyEt
INTeoDSnWwNZGIZ3oDYOQkX/kiXGY+SY31mPiWFIy9uWUstZJwiaN63U3tI4QWJs80SVM7SLjKrm
Gk8EMgFfL7ZZYZ/LXB0NvRLLoXbGtRU4DyqDDGK7mHH7KgEJlSegjoP4rsqrh7o2N1pkfXFChlNS
dle2jC7zITp4BuzOVKY4ne3qKRlGVBDdvgyj11KjQ1n2Ycs1RYVq1gIbmf5xDcVEqqLrtsUuikn3
x6N+M/PTYchHvZFqXwdy4wRYVpXEboDGPyH9Dydkdp240Fb0Wj7WbTogerUvxwqDkR315m/muE8n
HwkOVdChkwja37/XPi8NVwvKbm+bQDCd1DnP4+kyVdqXgTZvPAHg8ucC7G+G0ydTnkeH2+AJ2KQx
f1iV8hZXDOoFfe/GuUKbOQKBA1tHXff81xf6+Vj5o3zh8JTng+UsKXq7ytpZ3ufOHNOk5eEFbRrE
DjK6nnTU2MagvzZl+5vK/8+b/vcX/HAa6xulejefg7JcgFgYWAO8RHW9zArvN7f22ZujMvPvW/vw
DNtMOWhBYn1vQXsowwyJDU5j46aybGBqN774zYbl00dpsouAvWyzkfjwKJusTBO/5J31EDFMvlAf
1kGWExJaYg0vf3Pc/GTbyYN8c7kPDzIIUscdHR9U7xhfBoSe+ia6jongEZomVo1tKK13hjkdTJh9
Jhaz3nsCFPMPNjOcD6h9zMlOFFffjx8/18w09hp4SCYRh1pjP8lmODkaxvpfD9T56X2YX3XCZ+eD
wvxNzJXitwMV6WfjVgluINdttpltrWwyYkuWll9fhgzsT8bNu+nn47jpSz+opa5Q5g9zva3Qb8wC
kgVSlWxlxVhH4mFkzA43U66BK83RsoDeLFxoV1PvYwwdd3XnP0QaQIxIqwrSrDoXJBCK4cZENTWh
TyPUNkZmHZzkiBrc6dgn9KF8QvkDx9DJrvRcp11ccIzQwRWI6JTTzF22VkevtSFYDBBPGpBJHSTy
Kfb9ezvsvzpFtxlLE/aYu9MKVuyMALM+14FeFnG2jUVkXmdgB7reJsM65geUGD77sy4MVk7KmJX2
tlQ2+JiBVnjdNNZyEFMFnCKGEiQmLMKD8Zx52mzIfq4Viq82oYHrTlF+NvXYHrOGAAvP7G9bvoZl
09kJ6VUk6npWPKHPdzLiL7pilcJR1aQYFmYMCazOIO2L8TbU63KlBcFlXqAOz7vobnKNHhVu0pxN
Y5guw8i99gNgsbhZ6iQ+tZW6qBNM5Sqnm+f36XVaCOhec7ZwWUOfy+Dn4JmBJ2nhxy7tp3YO/4xH
hFFEhZsXaTnc1n2H91B0B99uzHO3gzNpFOZzGo68iGm6GHteW1nk08LMx2GvTIFXvptAEmZAApQc
juNgPViN3NRwJbs8fh4lDUZPQJ8bbPU6ROU+DRFSmXH8remNHfGbB2m516oCw5G5NTNgSMINXf+i
au8nWeGEbu/Zv5N53iDu90lFPGNjDIOCZoJG+0I3c6jCqZJrTUsvlZUcgt7ZD9k4rDUvIE2DVm5X
DJLMOy5jYRsMG+uSB381hETQycp8lIZ+59TmI0vedcaysK/mAnkf3usSPJNy5izx+mtgWac48zGw
jcGNaqtupdH3Z3wGGDThdqFMQ/+Yf9FkwwYzK8FJOTet4V4NExyCIbqiO/FkwDfvpLWzUu+o9QjF
ujg8WPhQY6sFyaOVxcnKspOu8fRs6xYnOo+6C85lXV2WKESXxC4rTP3UO6JIHvGLPYnevyit4MLp
qq2Wi1MeqC1qr4f5nY6eUUArzr477Xgc8uBWwSs2VYvVH5bqEN7Sb0aSHWHq6LyuXybl8LUzrNPg
dcj3gTI0llGsxqyc1uzluQvQdfi1W7DdY5jncB6b62rOOS1VjNV/emmielhaiUHoe+rt7YLnl3je
c+wghpg0jyTc2eJfO8muiM1tFiMjzKsO00qefc8q+BpaHl2UQHVdBtECwdA9XlMYsA0fNq+uzIpv
GtqQy9rBSeiWnQBmlBjLpkgj1MP6pV1nF6oyrtumydk2MrV4RrWiqrtx2XRrRQ8bxYKHQbxTF0X+
xoka6A3dCMcMEskYmudtR7ESoGyh4AyKqed7rcZLOrhXWZN9Dezoue6dq9io2oURsOPrIP11yU0U
9I+WtCKo4RWCybzH9J9C9RpQfYQO0PioL69Nl7RkE3Oz17fnfoA7XtOGm8SJzn1wAzIzDnQ9Xiuk
seQHwRCTNmcls9sWTd2sqYOit1NaTCikHxFjEWH9HDCIhwNMkaxLdcCM2L8ywgNK2EYToy8HzxHH
LnMqidCLJhpPE+WrpRniXEwtJ9plLvLE0W+frUinEpiMe0v05DVhzUhif6aONJdWPQLDNYdv1Mif
Zdx6q1qnQaG35ZesMa4K5HxrLyi+h2a+GRsaMuFoaeCz07vOb5nlG43/Kx2rB1kN3VVQjLdNL170
HKOKpelPQUDeUqLK4LaOuvSQ2Tjb9eqyjqPvmqM9eEa6KowU8AShStMw7/mJRUuymrguQ4O5op9L
A3+0V2GbZhwQgMnQoOHO60ySo631R6VbsCvcjuTbnCNiKcd7VZpflecVz47CPN55+lZFEkWAPaxI
yoNOk2qvfojJfLKibd7Yt8ysN5FHXPbQiheOeWsz9llfumc/M8w1UueHGrtQVWYPnlkeQ7MBEoZY
V7RqHSZy33n+mai8Q9xqwDcMifdGrw9ugOwHRusQAvvmY1jpPjxZv8HJF8fjrd7hP6kGeSoE/p60
IyRT1OfeYI6bJjEv8jlXgJAGaHbLIKxZe8EUuyrCeuu3u0BpV0PPhsuPuecKCROLghVyChXfBxtw
osQVZUuW6CavdWwuWDnRtt1GNXtEF0pW2te7sSLXXNZUtBwUC7JricoL95WwmmURGARPVREkk3A6
Z65riEMgSM0QO73JLiGVGiskONe5i/NRDtp41U/yBAdwFwrnJkySL1SDyBWsIxA+FWyEJlOQygL7
XDcQweT24IJUgMDKVrh3QZ3YU3jnjsMjVVpSSdoCQnvpPcSWJIeoyVZBj/Hfx5NduFkBvxl46ZR3
xOqhhDfS4kA378xyOciPc/p232HPyitGpkpdBG4utpf55DcIrE5lSXxmCa5GCzXwYSHBfEALF72y
tKUZtViSS/M00cPfTkVfHILGP1kxQkGhNxdJQCOyrtrbXLO3UYRhP+6gA4iaE617HFHKGMp9GSNb
Iskt9SVGZIgySI/rRqdD3kQru4TUoQHKKUZ/h3T6u20Kmg42NFirefXHNF56MTnpuKYJmGjEs9Tc
6zyBHoRekNE95uX8V3sgSxEpLsOqwspE3HiPT98B+aLya/gKyYqV+rlS1YW06/vWkyvbIdexVhh4
8MptKhumdFyAt4biRDPKKs9dy3/NNBKbRLkbdWNfCkF0XReeaoOlIWIMq2pcshMHJOup864bvxoN
HzlEEI7qRFoJHouPUDJvSrFMq+ZOppNEEtxsNRmfqAAQFDl6t8mkaB5TDsePp+/8yj2qmJ1M2bTB
SmpAqXko/QrPIK2SYA5smwgBzdSXQhg7v+RLEXZYLbMqIGIsASbpS/VcDpALHfwPhGdf+TA76oi0
QIzC68p0j1VrE6be1ycnbyAGOt8NC4yIVU7jWaLjs3NxeqMP6r8Zbbg1WnwAfgQ2vHUr8h+7XrCg
hcYys2G1xHEbr7Qm86nNOLei0sZlDy5R9/lYJbPPea4HCNjdOXi0p4BXy+kQjdZRt4qtG0FHHMaI
uTWEtlVG/vUwiz05dbPDjvnhY07Q+WgfZTPxOY8h5RJo2cmUviqMfHCrlzmrx4Kw9k0faneqBYBo
J2y7wO+4gf6sl8WZkN1TiVpwUSrvirlDQQ8vtoXsN0GlESIPU9S26EWXpgH7zLGot4zxypKMNiFT
As0y91lYbKjKPC4vCtevVqOVvSaUC2A8EzXcenDZ+zi6DDNxr7E5xyBPUgVTLlW0IoVuUjj5mtEP
UCQYdhqsOkc2LwVJpPgjxnDdGFY9b4Qj7PShurK97Fzp5pPKtIdcIyGjLMJuGfmkHQToTzCpwby3
IrIxBe3vRekyfZhBD4NUmz2jQQvfNwov/KlJtkmbXtku4ysKq+u6Zi9iCu80+vmqq+PLXpMHuyhf
ay++1Ik8k313yidfrDKr26YwsnTs1podwjZyLgPlnnFmuU1s9AE0EKEeFOD0OkUAu2dQZ7K1NfMo
qlnBBhlHXgjrqTt5QXcrtOBQwT9JcjSoaUh73MiNra6B+UpM4gXL5AqR2zPtqLPOLuJ9pXJy4wRV
TJHUYIkMEtT8fBEoAggSxSIx5QJyXH7XpzWsWEcWy6CO9h3Zc35l3bFTe0jGpllUqdgbTrC1Mv9U
TUCnrNnc7I/VU11RfnWAHyBDsZt17hTBMpchURdaRe6nhg2Ante2yr3V2LlsxqdyQDbX4d2Nw1uN
xf7E3AZR3IKQ6IXGrVELBlZIxIwhEdeZRUbPYmq/422+zHNjnCdfHSheUp9lWQWwm973wtQgP3cj
LghOuHc58ZFz32Vn4cvre1Yxt9dJxy0tsMslowoZwJ5z5ZFfyFw7IiXalxU9KqPzsenJOAZGZk0+
MIKuw4GqTV+CYsZdua+GTF4iqa280PuOz8Dgl1EXuVZsTG98CJp8WNsF5qJqbM5VhSWW+RwCb7zq
y/YYdt2dDe6j8ljxgiY6dU38mHUdiMUO5qtTa/Kskc1d2wkTOlZoL6uiOLUNYZezBwmr0lVVRK92
EB/LKis3gy+HZVMxv049PI9AE8+ez72mWf/SGElNtTaH3+9oWz3B8+9iE3d15zGPiiPmWoAUlDoj
Uz4N5CQNot9rCQfzxrbvFe7J5RByvKsz87Lv6hs4apDYp29tOp6KgHWscIYa60mA26Z7oMp+RSs/
X4R2wkmyflChwmOyE36HXDaY9q7PAp1F2q7ruX6Fw34+FIcT5tkpgCYuOLIzXzz6k/lEYfikrAba
fX9ZRCn+FdEvbbYcaxn3L6Fp1GfCKL1taZEFqUcV5V3rPvHJ3+bl25bYpU2xayK5TSPCybHYjhrR
bXluWntp1eece2IgpwOJCmjmG0/n8+2JgYQVW7h3gS6ybajCsyTIjnXmwX0KrVtlqvRWCTl9bfWQ
WagOCn7zuLbKYt2UIM1kRhqf72vfjaAiuifjQDgUlz1e8EoTTwqJP75yY1um8S1nmgvsaTF8Ii1Z
pqVzqXfWMfec70MfGUBgoWUreKBxyqZDFkT7jbHA7At0IKnjJdg8oh04pphEXxEJEit3gSdPifWk
qC/dqD61zbVUWOxO0gvi61YF69xV14VBdEEyvfJLvZhOdYrD/tUyGhy1fnzVjtpFF5dXRNATERLc
6nQ6woCTlhXCYBqinbDVA4X2b24/U5NpPUwAnJVw985cjEh756vQYgDincCyFOTFKqQhsgyq9qZj
xJPo7h17w793cxowZU6yY0j7f+l7gWLK1h5FGdswBUg+nhJ/guyk+/vBLS8kdv6AsUiRkO1cp+5T
faAWhDmDNA6GlMZJaGGF0zETiPwDs+KUiPvWEAURUelR1elNBY+jSeptHfY3bpjgux5Ood5+7/P2
Og24bOwky9Fky1KnFF0mRVCuRUEoIo9tGThyi/fo2E8OyKaWTtJ0cKBrYL7yKD+huOBcxi7YFXxZ
8DHC5g7yHvZ0h0ZoW9qQnwFXLcqEzrnfXnRmdlFr+Js9t56PHaj6EgsJeVlpe1Hb3wysY5TzFdUW
hqGjuSfRUIMUbDgnzfWWAyLz2HaIL/M3OAHXjoMsr8zA+gY2EuwwM46Dl84UHNs+GxPFShFhxWAK
ZGzPUm4UhGRJFJvK1S7cJCABeAweAn7jpSqgEBhV8pgYlnOWSjgWXjpi2Ke+xt+swK7rwZobWFei
1bBoAuPqowzaoJlp9x5K8TwJyGHpuwrAs6gI96tBD2IzjNZGCVehsMfHRhAPje67pujTUw0qJRBd
m/CMgmcmKtFBbTZf3cH3OVhCx9HVeNP7hFzFhYEbphcPMtVIyvAHcogsDeSd79u70pXHMfXbczsB
dR2lnljEE4/C7UuISnklLzB46Cs3G+Z5EMCRUV44ieFcxA5JcY3Eaxp6ibN0MLjic3MvVcv6RRok
p0XfEP3CbVyggJH6WmJH2ZcBa1tYgClSA4jPIAa7qpn+qo5hLg+6hAA4+IKXUxNvMWYbGfPACz+E
WwmfxE84QgiH/mExPY5zJ6odRXfMolzeaaJjU2j12anNsmssdQe7xQKLZXU3Gi1cUlQO+2g+ukod
WLiuML6qjqT30NxgVgk3WSPDTQ4N6DB2E0ZcQUK4q3Pq5uFfmL54zar4xMEL59zIhOmOnX0wjC5e
pKN8rHxwivZYrqvYGs8sm31ommbxhTfYFttY6xhbkBj0iXJiz9zSNnjeiW7NiIxcjFFeXxkJyXWj
UVAfcjK8d6g09rnukytsVl/SKmc4Dma0bCXJWJmXfXN8qlCD5Vw4pX7B7OAsMRNrS6UXt7UDBdpq
IkwkY7HvjOJKmslTDOipLq0tJ6djHiVPGIW6FeYgbW22xqUZFOm6MgLn/7J3XruVI1u2/ZWDfmci
aIJBArcbuNsbeS+9EEpJRe89v74Hs1ymSpW6p7sfLtAHKKCgUkkUucngirXmHBNHMFxKZsv1qo60
lS+7xzBxnkxbaJs8zrFNZilIvzRLtqk0AT4E+UPrJ906ie30tCqBQFdxHNJ7NpoVnMkMcjUoBJoa
xJ0KEDh9IErmxiloGyj5ujqLAu8NzNjVkIHiqJRUIKD9bZz3F1VHlnjZol6J3ZTrMtS7TksPZT6n
jxSQ/0OQ0FkENmMAmmxw3GvH7J7TOrjVgmqbNNMWd/R5n0rueAhtE1bIhaNgWXguewn6n9exSVTN
lAcPApsUMFVr26n6UFe80Cp1OVbqRuthfjbheTawMa7HYlzFThiDkpvO3ay+cX2vADWt70drvOGT
ZN2GIY7Iu1nGZu7tiqlK1p4lqsOsql3wmG9wtoLV7sSDcIuX1psDlQLSALwxey5VdRU2sBO9kUrb
jWDl+i5xTv512eSXozC3ejPsehvJAeOri8aM4LJ0JGh57YaJhVzXXTstZU2NE9CU64LX0WLjNhAz
JXLrl0hW1NmIFnoDYlzZ22KFiJmGzTgA4g71S0UDFUWDfPN1GLCJkT8PmhaxWUK0pDQ+aSPTlqan
Qd/vi4RL7uabph6uCoPlx07JcCpqLh+5O1E7d87ys6YNbvyEgaih1ddxSxu+N5hMKLuaV4tb20og
8qRecpAtfBmzPoeUuhPFZJEIkN1XOY2Fxq8JR5gmzLS2/eC0IiKagr+z4y154hTUX3rFRNiuG1I0
uhqMTnFtOS4sbCmWqal/NbPsBIOrfepoTAuyzK25RD2EKEQdy1gG5RaVDd7hBMCb9LS119LScqqu
Zq0J7YPsWMX1omm2Xt78QnVLRkzELmjTaeQaUWUPp04kyWhz8eGGnf210erx2KsiwQvd+rTPirQm
yFYXOy8binVXF+llKGV/wdiYTlfpT2xM2XoRd3duQjdpyKel15DF5EV1r9Ktv0aD8xqo/AoGkn7Q
e8tdmKnFZkN6ILydqEOKwqQFg/x17WNQZvIFFrz20IFndXcxNuoTYd5n06n5+98Nx2XlTHHSA/EY
SFrxjYeQZZV/Nf4jhrj14Lqrnw/EPjjenGyJPhOXBtHE78Q3YVmqMBssh6Tz8Lb3x/2QGxd1yXLS
OgbMTxr7qXP282N+MOubMyktSBEMNxDv/XiOKlQyFrnuHvoxXdcaMKfqLS0+kRl8MIh2XGHMQgMO
4Yp3FxJKrtcMWeYdgmrY6vNbLeWWyGJs/AnZYT8/ow9mwzOfDUakLXhLindyrAJ/SuRroQG7P0GA
cTPU/VEzye7CFhkY3j9/auAJTSTpNhJu/B8/Xj8UPmZUjsiESaoCj69Yp2txHcaXPz+pDz4mDoPK
EOuh7qCC/PEwFFZhY9U5b0tw9hYd80xh8Eg+E3HO+sl3k18X0w5dCRt7M7PfHw9TGkbhjmgkCFPN
m30lQQe7dXfveNDaE9neS8m7KkkUzPpRfqZR/vAcLa4kImWc3++NbBPBOQXqi+kwUbJCCVn23XXV
fyaD/+D24BT/PMq7h4xzHyrHiIwDraOtPZnMO91tnTWk8NHOsc1PNBgfPNN0E8hIsFw8MgT9/nhF
QYlnvu7NIUZuuw9N+6z1tRsQiUCjCE3q7dNg1P4LihYeAG5GY85O5eP68ZiGHokhTlrzULeESbLd
Ciq0WfFvcs7/ZY49xA1vWRM24/713//tD97P7Mf5e8verySD8yrkJ5+Tv/0Fv7v17C+2QHmHwshC
Jmzz0P3u1pNf2KYBJMDTpNAQc/P8xjJQX1w4QeioEU3oJuUJYo8/WAYGwjMdmxKWgTmcWf4zbj1u
w/fPPBY9LA7YaiQqMNOc14Tv3nLAVIKgKBLtIPoaULLFbrUc7JTscu1rqMlkLcqcYLm+v3Nnqow9
SKZFUTJsqKe0HY6gN70EUtzqql93DTUyDNccUy6doEyCWesNtKqRWy7G1GsOeV6ItZuTeJXgqtH7
bm7J9S/FCKPIsdJxA5/46+iXMTATAMd11QFNLkSMboOujsv8ASVmmRFYQy+pjAlQTpIo3sRx5sHq
tRSDLCKkpPfWlwBAu+Lerooz0TZXdSTerKS5tOGG+W5wHov0yTUSmid21Z9aOP9XzCOcRduGinCC
Rj/SVD+YAw3bIJKERob925BTkHnlcDuWGbvFPqdmV809clJIg1BP1qlIvW3fs4ld1EX2Gk7xQQyQ
Qn1hLbvB+DplJHSYfTNHAVtP6cBgKCmsZl1DhXHdaR/WGmkb4YUw7Ou6nOi/FeoF3++hdsKvA1Nw
/HavgzkHGlbuHv/xXtndsScUq2z9B0GP3MvzvV5yBqm2ZmO65bN7sebxb20zwvEistdddV9I7SEe
i4uxQH4YVUW/FpLEBug35joUmJ+ZcdzVOq3jbJiuiUVZJ87A9ijdwQGCLDnFxsanySEFe+2CEhuM
jDhAmLiuvZaJhoKC4zT2RYs7kFkelmx9zqX2w6K7Utxm93TLV5YQJ3HiXYSDXUJ4RnyD/+UqcpCP
Zi4keJvUvagJGfbmJj1xP6TOg2wpJ4hOE2OuXmPyFDvVL15DpKQMFWE7ADAWYT93fNP2OdXsR3cq
g/UQNsiyi9wgw6iLrqqODFZudP8c0+hDoComdlphHZwU5WubeNahkpmzcDr6RDZG8R2mM1rDNMzF
BtkLW6yRRG1LM+Ra1xDj92FWrttkhJifKjA+zGyWNVyKpa/HsMBjspjs7uDo/tPgAHNUVO5DTEBV
lGG1N4DeZLb3YjXQgGc4MLEBk7/GBXHmO8GpsqZHN2K6hu/BJkKtnpOAo3ipmWy5xUgUUSs6sXSd
Ge1YDeZ6aGpiFFvCA4vYwv7uEfBIid55JKFpIyPaESvqOp3Mx6AprkMjoNvWiTtNzWmcgUFVkWlz
2iV5ZszpGXNKxtEyV0fdqF6oyV8s5r4raWrBPjfam6GT27ClraGlDJX0MSEGqrLIBqNBdpbK8dQe
WQ3ixKe1Xo/eMQ5n8IkvXqSd9AfltI+lD6I46ZtHegMXeU0BZbrAv8rckkdSQQFy1wUab7Izaegg
fMmditzcBryTK6FhdS1YSsPL4bpn2QTcMb5RyWSvIfmn2VBR9vXlJvUT0grtX6YMhJPVBgS2doyg
p6Vi1uwCYzm40gET5bvJNrGBKw8tHjwc0y+dNpDP18rLqGD6Y2jJAQLJtGojhOCx4TAmsUiJDAeI
Iuzi/MveNF91Bn3LcQCYytSJTlx4iRrBWZRdBAQZuqkR5iiLPILW3F0nUEkW7HSbLm4ZSQOjLEDf
5x6oRD+OzIXWAlxqDLZAlSh7oPmCvFSJGzEif5QovUYsbRspeSOBZpYMy7sapLXn6Lc0uR8qE6+f
pXSOFzG0ENI74CzchGQodt6wD4sI8mXQ04S0omGt+60iNrNdq6RYS9EwAJy61TA6N5oVOeemIdEI
efByc7PLIJuEIBgdg5G8z/wxpNO4ZLW3z7vG48taPplpdOmGqKjryAcUb5KX4Mw8HDpc97YK35D+
9UhnDH2RTCnIJ7IzNIJvLZidYeaeRHV64Q9NuRQ+T3RnE4wokgYAehLw9jxpqkCw0ZaTe1UiWDxl
+fG0J7cGVx40TN82bm0GJX3IMDjQ9LfVg1+N5UFmJL8CpatYPMdeg1bjjflNHE8Na3MSB/ZOybHc
Rx7cWRMxRNVrr45rPIfcJSZJfcs0CPpVA1Nm61p1uu4SfVjEunnMIOj5Rf3UztoTw866ZdFIUml7
VIfNoO61ySpOTBenwGgreLSDapeOjeeFe3ai0R3SZDcDyjV7ysYTYYcgLA2Q5FqkiSV91GqPJrtb
lWVencTdyLC7wi4wp3Y0SeGd9LWu2GaTnSy8elxNSTvTQ614l2EvpBNtQntloaa0CMmM9V1khkHI
qBlBMOY2bkBzQtsxoJQPa6Ry0kM91UYNu3u3g2Ft1HuD4cSy0v3+QZBynU+ov+SUbG10k8vBDYql
0Qzt1vSQhVARg6fuuDnl4L2WeRKf0Eejg17b1iZpaTIhrAJeasIApvcHSHvOIAxHTOoqACWPmIe4
5zHNlnZK/0trRwApTkFUTOLesQBcp6qhreXdN3peH8oArp4rxMG39A2561g2LEuh+ZhuPdt+xuqo
re064S0WaK/aQDy1TmBWFUVEP7pWQGgL7alOVwNMvvRF5Xq61WTx8K1E/F9WLn9Q7IKmYJP199Xy
Mq9ewyR5q57/8X9f6VL/4+rNDz/kbP76m34vm/UvOJ1cUBWAhTB+s1H7vWwWXyycuTqmaWgA/NAf
ZbMOaBM6GB81RnSpf/uh38pm3f6C1Jg9umRHxF6MJsR//B+Ypv5bfvHrFrh+9/X36CNkWT+WzQ7P
iRKIKk1krYZEJ/1j2Rw3rmXABhBHZgJhue2GMDwmUZM8gnu2EJl5KnuG7Zwj0CiYoE0liUk+uUB+
5fQER0wp2RFJ69WEE4xtQb5mmrx2mNXORl1m1+hvqRRGvT7DSMNj2ghVoRMWJYKKWHcLYmiHBqBD
GjTMLVvBW2bWr5Y+8k20ggzxb0VK7RX4hCHa5Zx5NgTnvqE3qxKwjnRIfK9s/UadhKk8Gqq61gcF
MrJwSOWKBQlMxGr6k24schUXhO0Wb7TN25Uw42mdw+076LHN0M4vrXVgKJJeiKnUyeI2uxQVvqnm
QNyO/9Q76FfK8tVoa1KBGhMFUuIam16L71uHmQ9MT383uHFCaUuPUwTOYz32PS/gOZRJ1XNu1OCs
AiMdF7rWj+uoKY+lmYV7nBoeEXJVdM54IdoZTo/cqp3ivVY58rRI9OJUGDkChIAmZqr3JMj3yE2p
dq/jPPK5+GDWig7EIoTgath0gnOfPN2t1r0j/QbFdCDGlclqdal6aOBm1Qak3HrUfoGVOOtCeJYF
vdgsufzd5FVLJ8oRI7mOmyDCUNXWCqdqI/LuVAQ4e5gWDqso1LCSJyILdjT1BUXUZBebIAu706Ei
ojitmplXEnhq0bE6xqdUx0RTD/2hjOkzkJtnk9Wq5qCaPn2tW6VYrtsUFDLVHuqrU+AW1WVXOiJa
qIitSjLyukCC1muErXvpL6HfOCf2SOGb1MSK4zf0GSWrKAyWqk/6834UFTMEtOhpk+TAhCpeAaVP
7ExfqfToKK1b16YRI+yN8aV2bZu2pw1moCcjzsJXrxq1rT5AoTyBi0alFfd2sKKR+ZZaukcWk2tt
wWFcA86SV9nUoILGLhKkBuw7AKRLAi7VieXS8+yGkgGaRXM4W5aYVs/KKLAuYofs2oXoivypFqE5
LCd/VFv2sOlCN+L+UQvbr1wo1Ewur5bAG5xLKyf90iyj5yQDdEW8rgCPJo0de6mvVTpauzAJyahP
rOQSQpV7XeideWO0er9vdJnch3XYX6EZCm91IyMIqSIYFbknr2XqbqdnElHYPqDnQhPHSVGaewEZ
HkFtFhBHC0+/9wstPLRjhq0xNyv0ij5l9EjSyIi30SVE+Ny3eZoWHWKxl9bVvIvMxOC2cIIeLojd
+HDL83Eado7hAa1qY0KeQ5zrS8PNxZ6QLv/csrr8Ni18ubRdtMH8yPWUd9Uy0dEoMYM8SgSKi6CB
y5nwKxAOvIyuZm8iPSj2eR0ioxNtujXSvNwniCGWkdTY5afSWfjlFK3Z+VWrwDUvqgnRkOXGK9tl
RzOh4fQIPewH8uv0vk4Z7JfgKzRSEwqLpoHGmmJIjwJW72/rge59abXRBuFJuHK1cjxNpAKzHyAt
M5ueFC8te5SZSLbjJK5ZH9Q6kpF7Wjumoioj/bq1bxE7NDuRD+Y+y4Z7ryRxsy8CSF9GI1doVYpj
nNc8FQbzJ6MU/UoBb2XMVKRrfShujDgUCAa4JZww09dBaIA+DchGq40SybmZODvAiLBLO8jIKLBI
Kq2tS58QWStM3WWcs+nODRJ5RTo0O1WQw8Xemfx2MKiGmMOXRXbRSlSNTu7VhD5qCcJaCv5Ar/SH
yJoUYTrRU0F889hZRF6YeXaLiDJAW43/rjMhlhcVo+9IIMdrXMgJfVBsPctjUcwztksjyfPmhC3G
hcuqj/2wbisMCk2BMMsKkxcEL/6i0utLJwhNoqHN7NqF33uw6+rrVCoNu6ejr0NbPLpBcurphE93
DXSD3MxfbE+3IBihXK3r5MqIwUQ2iEjClJTykdnMyi4GBSCyNZZgBc8A5FiLyAd8RhNpWqPL4bpM
algPnRneWgiwjpbm5S9JVp1IlhxESPFJMou3JMThiyLynpwmXhemo+08SSMkcpHXOTWFoj8U+BfS
st4a8eCuCc19pA8EJbiavH2gkZ5V6dF4REaBCFYRa5PEbnRgSWakKBJ7aQ9Rtqyd4R7zR77sDNSZ
uZL9Ko/qc53t1brO8vMyQojl9FO18KaAkY5eyK1hNaeeIIvWZC7CZj0/RXpE1zv0Y8KS+XT8ajqn
SH02HRt3NCNbU/h3adtgAB6DY+jFdKIy+TWLLdLczLtUa8XaYm539Jz+tVBTdZazBeEdgMYlb13i
MINpIX31CwxfSJZd7S6b3melsarmtAEasqQZPiLJ51ZoK0XQdS3zlRhb7871HYp5nL/rONLSUz2T
2S3SmydDKxhCQP+59UslSI/0xBFt0Nao4O233MIGbQC7WqErbk+dRkb7KECEN5mpDVCz6deppqti
oYeBcZG280qmQoguZTuVq87WHmlxPAKemlBFDCMZf/2snX6b23pIdGAus92aVq4kDpNCJj+X+ArA
UeH+mURaEkhSEnwO96bbiBgn0BimhUcKXd+eNIk3bESrTciv+/GaYm48py5wbo3I4WTayts1XuBN
q8qQ7M8yPSNkqEjVW5q0+JtqlCDcX03/y+Tr9ALNboS7GrlnlqqwhSFDX6RlzyTSj/LhdWgidcau
FVzrgHXJD1GFWUSBstuy2nhYjDgRUEaZAwnp0VC/wk6Z0nUgwTefRmkMZ9myQ4doQUiGQAvt3EX3
kHb7StOHxy4OUzpeqa6uU7O0x09mhd+gYt+Nar7VnzhlQf7Bj8IL/a7+7APc4gE2siNMOfJWkpEQ
5ug2Jrt8krz+/Cg6sOEvAmdtFCV6kzzvVjZM9u8q+d/q4u/r4I+qYMaVBEHM7eq/jL+6yKQg6V37
WCFOTYviDhMPAVYVMpBO+w0R+EMR/v3B3nWqfz3l7w72zpeI3paWR6aI5xbyzqvKh6GVz1PNe/Xn
JzUbKf9yaeezEbaJ/dF8NyJq3BaFY9E4TLc9siMDsmsTp375+UE+/ABxsTMNFQbtOffd5DWOHQRC
nQP8IrAfqrzYWnWAErsmx7qvXYS9mj0uEzH6S0FXcFmN+mVtQOm1BVkyP/9b3s3Evl3Y7/+Ud9NF
ZhcoviP+lCS6Gh3g8uAKKoOed4Y+O8o/uXXfjcQ4mjFbQU1BigL37fud0xTh8laJ4RzjzNn4pbv0
gX9E7bPltVutxHlpXv/89P76eXJAJiwWU2HLkO8z9WxzajO48zCUC7vZTHE5O49w6f78KH99FIyZ
fYNkWOd5UPa7uyagh0/nzuYiqlc7Cs97lv0UKaLyyk8+rg8uoIFvn6GRNA2IYe/unIBmXJ9Omn2M
qHqNlu6MTRLB6OH9685w1DIgfvvnz81gQw1wex5kvX8i3MSrTFGE6ug3L5mtaGfhJA8eatVvfn6g
vz7iBlwvA4MA0Balz7Oy74dRUWsa04T97ihb6iOrvDOLcs2a/Imy4+PDSEvqWN4kdvwfDzPmUe+3
Ljd8iLtwFgnBv7e6afdfOZk/j/LusTLSKahwMytqgvyyD83bUiO+NqnTTxbhj85Gom8VfDRwQd9r
OLo+0XUtZMhjqfI8QXg0WO4lZs9PTP7vxAHzc0uj48/DvDsd1zV7fLkcBi7WObuXjoTT4DoouxO2
+ueMBbDUGONDTLP6kyN/doLv7oq6Vp4VtbzrrLw/w/G3pSvPh+YWn9x9HywUhgTsjPcdeupfWHwA
cSKmFR6JeChWF/3sIXH86BNFwGcHmdeR7+atwu3Njouljq6HAMHxrxJR/JO0oF8/qu9O5N39PbW9
mU0db8o88NxlbWbeKmf+uBo8/bPF6MPPhk03zyq33l+wglEV564P05n6smaCmhHTiF+Clp67/fnT
NP/NP7yVFc+q4Ti01WaJyjcS6nfXrTNbodzWc47ahF60e2gZCMkK6XD1Jqv01yX2f6BZO/+KP3KQ
aBn+9itXz83zD1+sv4kKLtu3arx6A+rb/N5dnP/P/9dv/iZNuBmLt3//t+e5ecrcpKnCl+bjPizv
nL/vw54ByA/equwfp2H2+pw953/7O37vwMq/TToyv6AbpdVqUL3MBOI/OrDuF54gE3IqlFakgCi1
/xAu/Peijt49RjNm2DUgMxKkakuooO9kXuCKLBQKeDK8OjqBf33vCO3hu8vzQXH77tb+yyHeldhq
wN8SSds9uF1470mMO7khHxm4fBYMO6+c393a3w6EyENSPyDoIFXixyWht8MQwZV0UfgTgV1ayxHo
RkLfzTB+6XR9l/b1JyvdvMi8PyKHQmpl6XyS38Ac3z1MUjKa7WPlHiIQRmMXrvwCI7sSK2Vcf3IR
3702UD+BNzVdC84lAHV65T+eHBvkZoTcmxyjcvZCFSrFotyQeGRJGg+414H6qNMWaxkSanQdxLjq
uu8sqmwsmXA7Elu6e9Fq2JcgnB+FF20xnT8ghjMZJJcTs/aBlqzeEmcRBwzO4ujOqKNuq9u1ubbb
aFyEOfZd3JrmMcT/uMIBF75FqnkZSryPaezdsGFj+B5o/qqJYc/7XWZsZUfws6sjidTS/C7SJaI3
syw2DCbKpU//1m6d7sQgUgN6iRnumVZOQKZif5XmeneKRXlkcDlX88wpV4M2meeORahHwQaSdBmq
jga45M8vNrXS+w92pntzI9lz5ilD63f3rNsaw9QHqSKPNU82ltHc+jjWKmkTol0REU8WlRZXZ44b
jJuy0dwH25rq5ZS7V0imCSmR+SE2MYMCNbkrUpGv+gBKv5GYKV4yz1p1hr0JBuckwcJLtgb5RgN0
mEXVEeZrMVE2hrYgQdwNDm1q3sOP2g6De2xj53HsIj5PNxgeRU8619AgwwcTq5ZY+GgtWPab2SPk
CfCw+EF0D0lhBUPhwuBjO/iBW1xGcbrxI+2G4U+3bWRrrEoTYpuedHQfEFkAurhuZEVAIqLBqRxO
GVCeeUm2CwIfV7Wil1dhWG59Y+X5s/VtRAQQF8VZ43blgV7f3LIrd1Ue7sukwIPuaOs6iFc50nxt
orkp035jt/Vd2bPlRL2y04zwtqxTogWtKD3XYyR9tp+7y1Ai6kiDqj1N6z7bBpShV4OIj34/Mu4G
eVGJywKv3tpn+kWTCh2RVlrhVW6rrVZrwcqpowu9jjZ9jPKYxJM3lqELn2dljjDS6Vj1NuxbAjoZ
FBQgQ+iXlToipDRVO5xe/iLJ3DfcFafSr33mTmm3Hno+OJGth2nCu8jkWOr+eVENOxNDSNl6t2ne
PNToL1d0wk8yzsdOUC3lEdi4pmZTn+c8gdUE4dlKp5NMai8FIrV9G+P/isKMTYHQGoQVDcKWhjzS
MY/LLT2yndO4yNj7UK5UbO1Fi73CdfACj3lxHQVVtQ5UYLHnNY7p6F91DtmddAefiBk4dYr4ApzB
dS6SFYtkheQjaJcTTvADa9sZ1gl9kQO3i2aOW1WHpE036UrV5TUDg5uUTJoqolpoJh8Fuiy3oxXX
S5vY1aVFjosGUekI8w1zi/CeQYe0u7qJ3JWui2IplLFlMaqXTpv8Akb9PnF7EuGdcseMqV1GgX0h
NLxcXbMdYKfsiIeYOeE17moS0rT41q/as7IbHk2ARKLEu/FAI7KA8wADCEvGN1uePjv0FFa9Zvbs
uVkXLZ20eUlnP585O/vM2eOna8ZzwjhvnaVRsxgMgVtYPPoNMoOEP5imqXuiVQTiqO4xK4mJ96zx
q5uaq9gmsv7nKww5R+9XGIXFj3cVCDMqMcaffP+7V8e/EgbL//GEQUL3wvbeFMmQLifdxYJnF2QZ
e9q1pqkT9iH7IuMJtBtmvCJzG7KhbXxRyaXVO2pf461Y8PLf1UZ3h0DyuQz8CwC5RDSLa8uL7waN
viz2jitzck6srL3U+vKx7UEhAfhk/U0RYEnsNKwaAfKS6CmJAHMUPU+ybOo31WsnrRpuuyTZD3V3
bw/5BfvEYNH6vDGQk6zDOD8apXUF87Ui889/i+OiAikJeXVRu5228xHV7TR/zoPutep8yoBO9/pU
rMHgjyu3xmwfTM4LyEH9YIzNGXgfsm67lOhG9gN78DIGITGI3QrPue+MMKKB40Ur3wSqgT072zTj
jIHm7UKCjthXMKYIa+aZHxDNlR5+mKn2XvWcZKZxYg8+aO6+tjtvbYZjtRiGyDo2hNYcvBKEjifx
smTF0uYlzeKMLsqv3dcqQv9lZchKTK2z18nUze6X0bnUJ29aC7sIVq02REvmXhZOocLFkWgD0uhx
fm9cibuioooLytZctfpYr8yaNET+D21JJojEP5leZwLDax9qGr8kWGqkqJeJZ6yAnmDgGTCBNkJu
crvQN4NCxBJ0+S6JSrId3QCEQZVtoxhOAPJ8WAC+RA+Y3IS63az0pvSXdhmdsoHn5SyS+zJpd1XT
7Qd9vI0K3HhommDpSPWU5xWQg7Y6BrU6sVsX5JDqnyocjcvGF8m5VjIXaAJbHaYAqlgrzYdoRp6Y
FXHQldde43/t1z7F8rWvnDemzfNsMb5Lknof+Ua0jWNEYLzaotjwV7bXNze5yw94AkZGPBIqb6eg
IEoDVsRg3ZtDF57FvOc3DiM1FrYYP6OV3QNeNdbBIFF6FTvAkfekgmqo3mCOaR0TTmcw0ab10/Wk
l+QazhOnJGinTWymb7wpL2BYvEpN99ZDXfarANM30AxnbY/9c5ho1yGeKn/UdkVIrnZvnPpWDdDD
oOM/pqgEeppva1sF6aYYcXZD4wtCRu995/RHpuLRWvUo4ECUZtshyaETimwVRBPcQJktu254wPRe
r3BBPI12TFhY5htPZhihX7W09pj0ePvLCrZITk22EFpAdYuXDMWffkyG4kzqaj+a9aZ1x1UEeWBZ
ujHYLHO0FhDPmBbXQeJv6p6qWEsZvk7WdMMs/xFH3kvRqhdzwPk14s/alJxbUsds3ntKiCZtstOm
KjZaa24Hv04ORlLYc7WiLwYxg7hGqz7zBwxw6HXGlc7IBnZLZy5kWSA3yC3WIWFlB1m3RMnHZXwv
mEyj/gupO5A7bG2ppeTDFrgt5j079rpwBTNlHonnMzh3bE+cEMM1LYWvRVkwjw/hXeiF/gbP93Yy
cx4yhkCoS5P2ykY9vpdWDWonc3dggV6TutVO8qlPVolVod6bB5aR0uJtk9bRcoiSy9Lu7lo/HUhZ
t4MrbZr02yaDo4uiENhame8qDTM2CtlnGUaPOfTBddlRKphWJraF6uSS0f24VDB10EWaYlUCAgAt
4y/jDqAZkLjdNJr7BupeWgpvo3nlCaXI3RSGl1S8DOz0hutskG+HZ0hzugPA1VeK1ZWCqdw1zrVp
h0eSHI66WZCfR72xCtNoQ6s0X7KHiCAGmfW6qIii65iaF46dbKpIpidjpy+DANqU3veboWEWnoyM
wNwApF2RNoxdw/jGNX3C0YPqagS4lXn6sBaQ2dZ1ox8QKO2V0zGCRRVSAAOuJv3JybR720w3aR6e
uHLbib1yZ08w0gAD5B2FPyRMZA4VjiAyUi6RHIG4EdTzTlyuFSHKK2T+956XyZXuN1tTgKEy7E6d
uHPqlhX4CdN6FJ0yNVnwQ+ehN8NyAyUG2IcpLyvRvqHtq1eBit5qcvLyrN+HqX+GkHmdmCBDuLCL
uEfwjpz7VOKzmRN4qZQSiOYLGZUxBu3SRMZcgR6Y2oOo4wOdhZuoYFyIiWotx25XdhaRiKWzZj8D
oMk3X42SZ9BO04dEAgeCL3KG1ucly91rEcf70dHO+KXXufJPrDbxL4RUV0GoI7NgNYnMHqU9FZjn
ejSY9ZUT2c+xWx7qTnw1SE1rIuleGOiwljwiT7KdyS/Da65QC4TpJoaf75Q2f4yDDwqxx6YqozXK
pnbJOthuSifVNyP9UJiT+CJ414lFn/u/ZEE54OwOMRcIfVRrjY33UfY6HLa4YNy5zPTEAKop/XXj
Mj7vmeldSE/c1b2Le9Pq9Q0u8eHCFF5zhUcRpWQHzDjsI7KKTT8bjIXeaArV+nAk74y6NI+b8lyN
JLkPQYKvuE3vJ5TzrPPOSYoGCAEZqzdS6mJlI7GYMO9Ww4umWTY2ysL6xdWcwQUbFfVHM7eKZqFq
u7zV/LrzNqpJ8H/6WVIvTVV45sIY40CdONz9E4VQOcTbQnRagYLbuwLleYmn379JsP2uWYWRxv8Y
4ttK/Qyq8m7s0KL9K8OXpxd9y78yfH9s9X7f+f2Pmzzln2/t3z/awd9avH9+9f95hu/H7V/6tX/f
Ql6EL3nyU/0uP/5799j6Ys3BKXTriaLH9vunftf4gsOZaazL/Jc5H9/5zfamW18kRa7JCBWws4VQ
9o/usa5/UQxl5gw78gmY4v53QuqwvOGqYzKHaAGnKU3sHzexkVXQHU3/k7Pz2o1cSdb1ExGgSbrb
8lWUV0tq6YaQ6ab3nk+/P2rOmS1RhSr0HmAwwGgtRGUyXUT8BnXNSbGBamCEGJHR/f0yN0fqx7MS
9WeQiUwL1hzOAlXe70G8Pow8LinFAeSPvYUmLumbnnOfmJVX/xNEUan54XCBmdisvCorZgfrJlGc
Kt4pTQrhS10KkGNtcyW1D0nS3CP2d3pcs7r4f0KCWWAGFV1nAr+Py+3LMdKjUnFC6yGyKGCkj7hl
nWmna0dnD0koBfiumADg36PYuSH7HthaB/g/Ig3L6nKSM9skt/pT8QL5yY3WnxIHS+UNXZe9WCUX
xV7daGsAfHSns7u0oR68wPPsgf8pH4Juw0V55lf+aEqxjiaGJq3BSbd+gqJ/LYYMQgcyCQ7WQZbq
gYf6Jq+kB1FjKVwhQ7pO0S08U+I9Oi0WRFLae0ifa7P2oaeWWgYTUHUqUd6Dm70D4njm+86aA//5
vtjK0NoRrClz9n2Rf1TiMSZEFsr3yJ95izZtKfLpITi5ojvXQTwWTmdDYgyDn7dlzgpKdmu0dRR0
2JqE9V8FZHbDlqmE/OyH7ur0yj02eTDnOF8sQWXLmv7+pXYFI6pONGnQgDF7v+o0442naw9nYkzb
+ktv5XP6LIVOvKLTIuMY+x4kifUeUeZYczx0iZejlV4lgOSsEF8dw6OmohY6vB2vKVZF1e3ChOdQ
rLb9LvFYt0qb4fOgPkWhfFHTK6H6W72mIdbdNYQoL/6IugrVzBJ3Dql5KnKg8sjDPcQFhpOp4n7I
lBuoTQNejkzrsnBT5PPQDUcK+YrE6JfaWiEPVFCbKPJOOPPgsm2R1ISWc5Nr0pkD8NhBwVkNtEjF
3Q5D0O8z0cpjJGhAqw4shL/AswsoAs21lA7nEFvHltBEllahN3M92NPfv3zXEoU4lN84zoeePMFF
HjcSv6E7vZu1OLP/lGNrCPsigSkcGDG85r/HCoIa8T2fWHaeISYNGlcJSNM1HPX2QSb+SEVMspD+
KUscRSwdcVCgcYCTR+oxNFYUuzjTYfu8R2YLjkyKwwcbSagtn0izL6PvKPemAWLIjqa0pEpU+ie1
Kli6sv1cJEhp2Ul80xgyDsGpsqVPFq4tZGXPHIWzztO07HElgH5IWxZ8lz67Ugc5K61MZGhc6/nW
bvWnHIIExL7AqRH60Mb8xZCit9N77ch3Z58BSuLTq7Y9h5K5FOWykRzGETRllz6C1pYM6wSuH7If
5b+iUKYBcjzB3+C/+vzkRWO2bPAZFA51ekTZNJRGr1AvPjONR24UEzY+OShmvRoYxO/LS3JDvKQ0
Dl8m8wlfuHSDfABc03AEEqhEN7lbyGfQUMdC0i/ESwOIxeRl9j1kJqG4DLZSxe1IuqJG/JHEdQT0
XLE3ICTDJZ3WMxiYI2sFiRzKwZOIAbnkbL+mFJqTshwNoERmte3C7Kmu7UubUoSU+1B8h+qP0eVn
FsvRYbIyhWXQ8Was34eJ5KohlWqpOzaEzTSFwIIMHHJ1y8akfSZeTy/N6X07vwawVOOFNPl1QVab
jZHKIA070AtOYGNO0Xn2hyQ6R45Up7GNbVQNQPbEVrWSm6pBctoqs2Vp4X2hSP07NOhbb1JboI8N
sTG5C70U+eCz4J2j3wEfTZu38AQEmJ1lnV1Had35wvH8dmWOXD86zbnqqaOyiii+4v49PSlHzk5I
ezzrLeS3wWzMVlqRKgk6eBrndKh/lDLdw6Dang7x887BFQbgCRgUImj27PHSUkgISy3UHCl1HVt1
r9MQWoOpnXOj/TkUG7M8k8ULqZCtM9unfh/qTetPq8l7Hc0DOr3/fBAQAFGmST0G58Y55jL3etcs
EGx1Wjlahh6CpSAJJWg5SJTxjc7da0fmDYQn+x9QpML8zZYrEiQqj9VEOH4IHeWNh+HCCJ5Pf5sj
c6ahxQpGdrInR03v+w6s9UIFbt0LR47H9RD3+zCz96dDHBkGIQywm3hEWxgafg+RGxLZCYKsTiVn
Wz1PD5hnAaBuNqfDYIk+3932tziznZOrpZK6HJyOvET4/5FOOzZhD/XiZjyU62hZ7tRnlKHFvbxJ
VtJeekZA/Cl5k+966uQrc49BwvL0Lzo2cFixPILICxQwUd8HbkcKgiFJqzpmeq1izIA62yIX/6YW
xh1va1+DzBaJore62oCndZIuPJBb/7H04oNz/sxNe+RFQxyMfYUG2Nj6cU7UlAZGiC+k51nurwc7
/KNH8TU6G5dWFfxBYBeXlhHtBBuGlOXdlkrp/fvu4xcgiGOTQSPuNTtGmkAae2AAuuPHL6h6LJvW
2/rpu2L7m0x7O/3ppln7/n7DCVdGrYk6icl+n9UJstJPYe5GwmmqYI1C3NR+XES1valh5J8O9fMO
JNT0QpsYy6i+TX//8lREbz4YASAIJ1fB3Ge/peoND4pl2TfYb55DbB4dl25QroFHMcm/fQ+mWn1K
Q0QSZFvNvjHpNxtjcz/C/VPpK58Z2bGzBYvb/wabTSKSBXLTdbpwRBtfkoD9cuP2/fTkfX6IHx+K
VFWd4FUI5KrfB6TEgUkCa6MQTlMRt0idl/WYo5Hj7kRZ7GiYewjPuBeeV69MGLA1bRq98natOlkq
dvHGBOGCNaS1DegCrgY4W4tOLoCZlf4tcI/b07/3+Pz/78+dJdZTzyg0c+afrz5JuWrlkv75PUzp
TanVv04H06cJnk8OZRDDQHuMFTavGnSZ3PmYEYDQi5Fdd039QUeCDJ2U/eh5JS0ri05nbvyJcqVa
UzN8KcroMKoC7rTANahyijBC1daIVo0vV0s3T+4jAIm4Xt4LNFGbMgkXfamjHoLCbodE7apJsZ3J
VOGtgqK8CRXIFqKQ7xBJXymdlq2qoTxoIlh3Oi38DEn7zutxr6mCZZ97j4Uhw5XXnMYXhz7yNqAg
r/KgmxT1m9/2YP3BWvS6hayyDCFGYlCQr0/P2LEV+2XC5tujTQwpyHv2YoDasN9N9hHtOc/BY0vg
a4zZrmibdszijBj4LvjyBbyRrYyhvaYXq//DYDSwKROfgjN7ttYKSbhGCtXeQT7HWGoGjkmGW5y5
fn5yprh/2GKUjuFMTYSU7xuQrec3Aoqqo6bGXWJlYBL9R8VD4bmJi4M04tiFddPDqCbuOnfNA13F
F8k+55p5dFK//IrZMZCabmN1EmMNIN7DeF70RbPRsWHI8W89Pa3HbnWOGy4F0nueZdMa+nJeZxmG
c4Ocm47px9eINrkLMwkPlgee4XSgYxfD10DTmL8ECsoKkAsC9I6aP6Kqr9dAELy7QH4iHzuzVI6H
4nK1JjIRa+Z7KFE3UuaKQnEsH8Ru5/8O9GDvpemWF+hWgoF6emTHthlsM0Wnzg/7a56HjVXdGkHf
C8cctOs4ai66NjsT4uhXQnREgzKCZ/K80J9lrqKXVIocq69Y97J5MCTzI0z6u9NDObbwsNmkJEti
8LPQ40ZxmNWeIZzMa/9IGSTg3sCzu95pw/DPGTpFDpYdOqBQNfhW3z9Sag46NmOc5uQ4t2AU6D2j
swuTVg6Uaz8ZrqXB+HV6dJ88pfkN8jXmbGHEKapouFwOXOGT8+OwBMz5GI3tMpOzj6KONii/OXGM
EnRavUMI71bgo3/lLSIaZr2Jqmgbjdqjhb7x6R927PN++V3zypaEtmAmJZMioAQAqEHLvEMcAWuG
02GOLdSvYWbHih9mXodgtoJcgPJWjhaezq15rno5vblOzPGkqvN1n8tqVdejZPIAtJIFoKBFOeFa
pqsHzbwMIbbwkWQUWaT0zOiOTiI1BhQtSc8BYn0PHIejlmJsYzi+5aI49+FOqljpmQ1yJMhUCdXZ
7QYEkXlnCig/bg9dJyCyXpg8teRO2+F7c2ZvHI3CS5P+JZwGcz6HgQiD0IfsAJtg2PnpYMLNZ8tH
4zk53iOBoLaoUz6uTgrNs9d6neGJEjbsdzNvMWELVljCQVM/d3cfOZBp4yEuMN2plDNm+25QckqR
nsvxhdlkE9zmIDqmupjFA7cCqnR6mWtHHoooRvFGhGoH7XkOIPZz1G9qL9ecGKsB1R+BomY3uRRH
S81K1n0S02Wq+8tkaK94Ft4pbR+uUlm/jvzq3cDjKkFpogTNGlRDtGxbazPU6ALlwrpNLDzDNCPF
7FseD2aJl16TPVcShUzbz5Bi0tGSyT31spGSVZ1FZw6wI8fzVNWEA8wLiOxxtreoGfttGvWao8rq
qkoeG/9DQZjCdf9Rw3hKw03aHJRkdHjN7Kfve6mIA2tIG19zkOR/yfXiojaTlVp3kxtQ8VbowH1P
fzPlZ6GQiFSGeIF80vxmQ0MhR0SxVdOjQ2NymbeoCspBg7SgwKBhdHeDXIIsVg6WUT/5qZWvOSrN
jdIbmzQh7wOc95YOFSbqVQc5wSLlzJPcvzn9K6dhz842Jp+6gCH4j/1Zs/nyhhH+0KtxnKrOqBgH
OcNeVtNCMk9kW1dZgkBVmKjPTNNDbLjnSltHtio0OFhvVGAocM3PBBRrR8tEO8LRGuVKL1x8E+1L
FGYeTw/xRxhq/eycifpNpvVDrj1t6ad46NY4wvfdRWe1N2U/3JFf/fOdRyACALagVEDqPntpl0mJ
L4vGmYBr5lKCjtBYr5GknrmOfuyYWZTZlTd0xRCh4Kc5RnUXqDujwMqvwCPj4d9n7etgZqsXlZA2
8CV4vW4Q3ySWf9WObYEwWLE/HefccGZ3XIWwUxDkTJpWHmJ1EStXRfRWdm+noxxbA1NBGADAVEyf
d1UR8lS6CisEB9oJFmqa/Ad36g8tAID974FMtPfYTtB7OXO+HzN9oBd+7vGs1asIlsC+4D4I9DOX
6ZE545lJB4L2P63iOWHNjPgbqsnCSaHmZOix5Lz97J1/7o3+43U1pRrwUg2OTAA/c3mGtImzTBtJ
2uhjXoi6umj04Mz5c+TDfAsx+/w5yXZvoqPnuCBVqszYoem5mMD9pz/Lzw70NBRGMWFP4EHPS72h
ZghXIOaFGgNNXvPNUl7zFkUf936sr7TqXbZu0uBJLq77vFloIHjRdz39E35cB9MvQL5DoVzJa06b
7Vu0F/sqMfhomHksGpgjIjcxY39RFGeI4pWMnOjpgEdXiW7QdUW8EQTHrJSYoinVizLTnTAf7pW4
xKtYC3Z6HSgoezXvp4N9ZtXfLhLgalytiEPQKFR5pHxf+HGZyK4Px8FpzfpSllzMODtS767InFHv
L8nB7nIR3DR+eqUK117IHF+ohv6SPGsfJv59DhGu1ozXqrJ/p0GyxaYGy7fGg+Wi6fUy9b3X3Owy
zJPHd6to16anXqm9co9SlIKOmnZZZljCee4lTdtbUwurHWb31rKOlb9R7P9xE3M1YqazLIv4Wgk0
ZcHTqFzUEumJD7ly0af9mafNp0bKiSmZ50BGH41JSnWGu9W/wJvlURH+bZOhL2g126rU9oigr+JS
3xiVj45xM+40f1j7cvxYq6q7lLxMXuPQdYFE1iVJ3m9bL54MEd7IY/vQ2Rly3N7fTo3e7Q7JV6PY
24N5CBV7H5bVAQ9ZsT7ziedPhe9feF5IavAWClWX7p2AEbIUiBYu28I7cx78eFfPgsx2SVixyFCL
gV2BovAqDcRhCOSbTOXxJGU9Rj+Z9K+FCCICoIQAQoGahv60jb68gOw4RWFQY5ugAIHzkbzA0B29
/HPFop8HHWFAdqpkJ4hgzw8gq8Ul0POoKqJ6tjNDIO5Yul9KUSWd+Uw/m+jTgOgWU4EA6gZu6fuA
hjZXpFECc4F0vBOJ8pLduqDaU67MXnvwWxdPL/tqDBEmFvJ4M9hGtExQ3Mfb/AYyL97WKCmlBWxe
Xctu2r65V1sYwqcX06cxz3xzcK3wHuNWBrkxuyilrLbkTHdBfHkBB3C6DktUUlL3iqdwgEZ3NCwj
tVgl8F5qEWzyDEnMOBspViKWdubHHFt0X3/LrHATMomebwAGgtN624rxFtXLtxSi7oCGdtVBgj4z
+J8XK5/oy+Bnh6UH589Wsk7nAldvQmj8JpIgiwpz5dAGFQqveSMK/XmYDKUSX7kNa8QirSGOV3Yp
p0uY2P9oJAMmizYEHFXwLFyTP4AeuHeS4ykVvyjE3kEJF1VDLcX+v4Shk2ZSj5tuC33aJV82W1m1
hVu7lnAkVPUb748Xv0z23Ken99hW+xpktqNTWwWLpNHDqV18XNJikUU4xur6mTA/71cVCDHZHWIe
5HlzINVAstF7gsJJIdGOKoWCdWFR3EKPvLaM/u8/jwnMCbVSbnNQs/PeKn8CXRqaIBs6dVcUqN9g
OnilDeHz6ThHViYPPlLCSRWJnTl79gcDjd2k9TimNHuPodGL1Np3p0Mc+TzfQsyefIXwkzGUG90p
XB2S1pvkd8scXtb/IQpQepulNqVks/OlFCnGp5NSYi1p17VhriGJ2+sy1vLt6UCfJ9XsJNM4xnRe
lsZ0iczP23DMkT0OBCbTRrN0J1lBqLBQrFiBfivUS72Qxp2HWCT0fSVfqH1xr1TdHvEffOaRWUcs
IV7obvhooyG8xKoVTROZl9pUua1AEoeVfB9n/UqtbEysquY6MDihtbp8GlCCjZL61qqMWytSttg3
rv3BvrW76hHq8HWg+dtSwZhUePAWm9s0ABZXu9VhkI1mUeu+QCR/uPQMGclbDqVFUw9X9ujvbA8u
4JD4OJ3Y0QcMtF9ZxdVY4KbqesU2jpBw1fMatwrtRTcSylBmhFwl1H8vC3e5av71DelRaa1LlE7+
ZhipLCpAvYjM3qa28jCMEebzbfSg2f2F28m4Gdpbs+RRbKmeUyRYNcBRuqjtGLG2pNQXHtIgPJrB
UZeF2I24oLTZ+BoG4iaxi8cuwerB7vQ9Hsq7Orb3AwyslW1X+OgNoBGQS2jNx76FjXz623++eb58
e7oj7P/p9QBXQWZzzg/yobY7u8pZZXah8lLNAeYF14mrPSGxeNX75ia3XoUtHYQ1Xkm5d+fXI9D6
ahNJ+a+ujG6aJPwbaj5qq8JNFi7ejQsMj/9ABX8uSnNXlQBjMcSAo3UBspYnfCStxdCt9cbd2HKx
MjI4zgnC2fhs4KDTiuoeraFrw3MdBJsf1JayUZ+6r0XyLA3IXWeJtnTj/lIZZfMqUHtxaOIx3DVN
iWaCp7X72hrv1ARzotDAgfn0dE2z8WW2pktmOiynAiYpwo+CT24IvVFKkuPYdbtFlJhr04WOKmk8
6+KLvEU3JkI4lk8uNqcjHznW6GNRrEVOB6zzvNTUyn3QN1GqY1AUOKmX7sGt/vqnEJ9LQZuQ1JO+
KJis2VKoky4KYnDEDqxWjN/Y58PH6Qizg3MeYa7mZYrSDsaiNRyJl2rZbvB/RAfyzDCOBkGngtYb
xW16gN9vaMNwW8NGw9Yxwx6RRPVaz7XLru5fTo9l3rj6z2C+xFG/x1HxTk7EKBPHLVmdQ4fATPwU
m4W8zhFBQJa+vPGoaxRWtsY2aAWZE4CPr/3W+vhvgA/3gjtso6uoLniY3Z7+dbNcnfoQMEj6IVO3
Ar2sOeZSKJXa+VgwoQXXIxNcYNYd4704+WvLy6wCbYvlx+mQnxj4L5vjR8zZ+inVvi2Bxqiw6qN0
S3nnuresOzBUFyYmxkGBQHgHaCbSi/vOqtrdWKu/Y1mGt692OmxSy9pRsMtBXnjPMl6+SyVsELzW
o79wDdplX6sQd8vpuqnpiOj4jMHyxf7cLjMcVfGk0qQGXRx8xRdyo1Hr7/B4ImM5uCOmYiM5aFhJ
l2YGM8JS6uuyVl7FqFxVKsrtpjocgqRCnj99ritOuyb9XTftfRiXNCaS4GAHKuoN6D3IabEp/TCE
QJbd4gfxV+vap0TPniG4/zENASBAluDPi+j3YCv1eqiVNzXyyEU6wCilFe2UpLgB0iJfZqOE/FW5
6pskXcedKOgiQ04xuUXSiJuL6vXe1poL7txnkbcbFVFs2LEYwSTtO45BWwlJ6QUJEkTyuLvAvam6
GHwp3Ehwlxd15HsbM4qllZ8lNj2+qkIPSZIWZHHR0+lvP3tJ/ufTkxXS34dlQz3s+14YUrkJNdy8
nNp4tcQN3p9becAsKPp9Os7s/CUOGBBOQN4pwL5oX32PA2coRZQioW7II9/g4uilZhH6yiLvd5l9
ExX2ImXop4OKee1tfknOIawQUBTTlOiLUwi6MA33V5KJldQlf5CLMG7cWvYO7OcIEjlk676IWQva
uDX18qb0UDxQSBpwyLGljW8jAhJVjbFulRDxqo46+4C8OBAtkogG6JKZ989xThczbBsM4t34LrfS
VzjfwVKz47cm5eRMFSwNIP9wgqjIq8cjPMO8/pXbQbbJTA1QE6LwOEJRK1LTPcIl5arLeHDJZvah
tukB/1KyM0iJXRC1y2I079Mk3qqJcpv36U4EyGWlaEFE/k7HjClPEmlRi4FPqoT4RatvnoU9U+NL
8UpJlKckDNBMwmwb5BmyJFVzpXm9j3dXuqcn1a71sb2lrrZvFfeebsmVEEG26IZyWxrmBwy6xwGt
lACwxgqz1o3VsLX0GnA+NMCAjiQe94ZkKas6wAEuFJVYqkF8h902yHoeVzEiDex++zUqo1Vk+7u+
Rw1OqsMF6IzMietgWNeFuhe55iHpIsxVJPKVmxfXmRve8uT4CBARWTZydFNGWKYVFRptUDdv42Tc
AwDHgMRCkt5HAjxV990kAqZk5bDk//kNEOG9K7ps0erxY+waB0X0j1Yy7LGB22k4KJiSei2F1kGM
xtYzdMjrxSZOrbs0zznYiup3Ae9jZdnRC6RZ7Mz9YUkhYT80/tVg51fC1bZaY221MXno5DFb+6i2
kNcqDw0vzqLS7uVCu/QlXB4weHiwo5C+qXSR5xKSWM1K9fMLN2OVMMoF6CU64665rVzzJXBLZMfU
fRuJjZIOV75JCxWD7hDVDuvdw1htgelCsqhiLDmCUrpV4I2rg+JR1CweKjndC0SADSXcREO694bq
o9bN20FLXstYfgqLcBfW9lUrta9GhLScWkFlyc2HNLAPIJmesPoSCz2wDtxcT5hJbaDSPrY97ayh
Lxy1jagnSzXq+NKfojPfCkhwytTY15EZx+wqdugd49PZXXRm8hB29oiSRH0p3PauHotN2sW73Mfq
qoGvtEhQSMBQEK2cLMQ70bARHjQeW5cCgR7qu7Dxb/pOvbHbZIs4Cu9vz8OWKpSW2Ihd2x1iRK1i
ttD3hn7Z1M0daiA7rygv4978gwrc3k+NN5T/bCxdlENjGs9Yummr1LMLVGTxltIMTvN8MlRr6G4H
w1OQocDDb2qC3sHgzUQnRt+lmAdVyvhk+XmwlGttpUj1oSmwnm5z/1eQgzPvsDRA3CwfDnVp+ctU
9b2llMR4N6MpvhDI9KzRVWPHtJq+TDXl1sLAXrymur0rAQq1dunoomhWdFzaFSI4yyHWHzGAu03y
8VXKEAGSmvsgba88+cUe5b0vY0iXpX8TD42pzKfKhQIv7naiNIqVbAx7bbA2BQ7wuaCJj1fi3qtA
x1iJmy2rPBhWWY/wUje247I1lGoVRM1zpOgrueGpDxxxU+Ri4/bGtYpP9CKyS6Rd2mglK2iCCGpZ
pIPhuCiAwi09s7xo3KFf9M2orause1d99RKi7I76obuycxh2NKrl7Who27HuHJ5EK1WeBKDQWZG1
5l3t7JBdnaC01jXNlU2O99sq8GowQGBu0zaql7YVSTtN7YzXAmUMMGp8U4tqmhQkd8gDu4uyr0H7
x+OtkPikXksLQMvyZo/Y0FMn14hojSpyRm645gPeptyJ666OV5ko36HpXTRZippcfF2hHdNgQLbw
3IDL3mu7haiCq7jovcsutx+R+c7XePm2CK/kylJYzaGt7dsysx4rK34MDes1TRE7wlgwXdhZh+9C
HT/4SfAQNKG5kdp02NpJjoBlLtD60kmfKtEeYiCxlVe+yqN8UVaSt5PgoC79eHKVFmm3izFmDAvZ
ohvHR9CbdWn1sE4yjEsqGlrwk5wkbS59TwyIKoX72JI8ZLVawOS1uj594f54TUw5KU3OiTEClXbe
9xHszga3I93JpAo3Gw/zK7xCZWmh+Gda0cdyBTj/qNd+ElblKev6Us0rVCHhqhTJuKnif9iifCgF
q970zwzox7OFAZFjg98jGAnk7HmUYNgF5lcandyouHTxqZHu8kTbaMOvHnGVjAdc/I/lo883C0Ud
MkUdvBJ91u9D01pPqSJPbZ1SK9H1f2ijvdudKx/MwfH/Lwr9MnJhuD32rEWnIWKVoqGIAWVu/fEE
FIaxuvY9ykFWIj1mnfxqj0aJj0p2U2e0woJQuzcQjQtc+Y1a9e8ylFYQFtix/kpRu63me9HaiCo2
dG6da20fTdkMyo+QtEGFoivxfU4wrVDYR1rrICQ9Lstn+4mDFTi+QYdqAUDtSv7Vv9znt1yV4/3p
Nf0pyfAtO2IN0FVHsAEI7E92S+m5aZfp01JDqw3XDP0yYIZiN9u3nDKaFF+NXfVbR41WpqMSZc1e
VORpykBCMqKKY0VJsTv9m6bX8s+fZJsw/kHImnOQbGUrTdWnJPwGqnMKxo7sZ8p4ELazezksz2yC
Y3ttauLK+DbZyg+Oq1qKjhcxu7qqmmXSYF+rodhTnMlEjkdBfUMACJRZlt8/cV739cihrjqKL66B
k26M2N9FoXIGlH506mg2/P8ws5Xk1lZXJrbZcSj+NcvntkNzIpAXQ9AsSl8/M3NHg03Nd2AdE8tt
dkplOlhjPVSg6gbFNQn/ABzQ5pXq0Q2u2+4lyaTyTKHr2DSCDKfaBdJAZWt/n0YlQSlIynwZUMut
6vOYli5071yQo3via5TZwNRU9bwRFUen8ou/es47Fl8sBP/c6g+V3cdOztVLN+zf67FqbiqEogNe
ApKc/80l64OtfC3jK3Jm5FPM+aaYWFkIcoMcgdj+feSSNHix4NXiGONeQ40b16gz+eTxuf1vhLmI
OTn+4EmhBzNfH36Z7DNc4n5VuFed3t1Hw1ADQsrDImOe36Jg6z2jyuzRUek5RtVLy/OlSc4k5EeD
cFerXMfAeebUMoXysYtD1+jICOE1lr/KsQTsPk6P5Nj1CYH7v0GmYteXW7pGghp6Z9HhA1s5SZI4
UQQvZ8yFu/LletdFhYVCYDoszB7R4dOxjy4HVEOwCgaA+aPfl6heZNSdPuJb065c7MzLIlufDjEn
uHxeonS7/xtjdpggDzR6tZUiaFBGD3JP33rw3feoFHhr2Emy0jC5Xja9bR7oov1tq45HhFXuQ5RK
T/+SI1/TkA3K25D3WDVzclKtIGFhRXXt+LZ49Kw2xD2QjJNj9Az+68gXne5hk2hQQX5ohKQdqjJe
pLHJ6hKHUDfD1csrLxLdu4wU+RlZWtjOcgjWxG7OjPFIaFh8/zvZ02H7ZTGN2IEaecVkh1lw8Kri
kEXh5D4uLXsQ5gtJrXZWIb1ITX99enKPVpGmRYy97bSUVe17ZBAEShHkI3ulRZnarqV9S5KAC73S
LbUsxN8iQijGHXK6fGF/EWvmCNSWR+MgiZVbIW2IUd+f0z/q2FP762+ancB2IiQb7d2RHlODNoKM
qV8QIas9RmG49Izg7nS4zwr/7HTFsQaYPvQSgKxztC5euXLUaG7vYJB+X2lesYrNYJeXzS2w5y2P
9HVSxtusVD58VVL3p6Mf2cvo0dBNha6pscxnj1XMtEpFz3WUDLVJG7eseiQt2zN9gSMzOrk0WWAR
JuODeeXdDbKgMXKOXaEPT0pn3lqpSTMgkm6C7Nwr5Mh+RfhlSixMunc/yq6S5qFyjK2rU8fy9ZBQ
IcaSIBq0M1/t6JAERkAwYLEYnT/y1dDwglYdeye0a+yntpaCDZAhMrx60+HM9jwXa7ZJlMJgO0yx
bJlSFz1Tq3q2qO3LKJufXg1UaacPPl+NOJZMqgHTepznA7jl6Fo+5qPTKYa/9nHB3cmVjo+pVx2i
NNnoWDsqkPAWAA5eOwWx4U4M4RIcyl1dTG6mA6XX2k3v0rb9FVRFuajU6pHqd48dxLArqvHJULty
5+eIg7Y0IeoA8C48LvlQSjLylpm904smXVtjdJnTTVr2US+ejbLtNkXT/kUM+0Ly03xTqKW5ULv4
Jg9C9KvxAaOtLPyeR2cS73Uo10t+c7iXJD9ehqn6W01FhbBp4K1Foos1FImcRCeTqANIKsrcXbq2
G8otnkXRLxcIG9diXyLyWTXa44g3/RKLXohBXc+poOZvlY3CdivEhdQo1WJIoTmTj3AZSgbtEWSH
0KkIYd50+ERQxVSNAAOBwnRXVoSfptqXwba03fcgxOkzHZNt62V0RHRqDWXYLqVC/zuGKgn+qL5W
tvSotzWCLd2y7fs38CRP1oiLrZWbYj0gDssZnSCIoSPNrfoddh2ILrh5eM/CQSwOlVR67DbGHTZ2
8n7YBddVYe3KbhSYVZBU1lxwpaY28LhtEr1SdsHsA0WPyw86n49ZE/cbOt7BKouSeDU0Yi0KY9GN
w5UhADClHMSW3OwSFXsN31Ux6qSIn7xbo3vIAnFn9sVNXbm3Zdq4i6joD2ZjvKajfdW5GlrUJadB
Z43bssPvsrNoUZelXS6yXKmXUho0WMC4932eyUtTSa5YfOFC6iwPfIJ/O0Kl3qSqVCJbqFoLESh3
vii7QxsbJVQhHRqziPMNFeJ6iZqsskkKdbyyfP+QI7ftFu0hxAx0GViIzffS8B4IrC6lobtoaV8s
8irHZWJMt66qvQ5mvMkSAxqAkty7Qtta9XDLlBeLNo/WVZKgx6yXwyIc8SH1Av1CD5s/wRhecVnt
EtO4KROcG+S4Tld6Ke55zgcLXGEpO9pi5xn17xy4GmhFtVxWxpDyN9yRGwwnFwh5SKsCyetr5HF+
jwneE+MoLhG1fvTBDfC9qMJZyIl3vxt8V1dhG45LGgMporL5S4q38qpsykvgaddtAsrDT1xnrKxn
dh369h6MEK+jJNJlwz50MafpCv0m0nQZ8Ha/RTr3VU1MeaHkGY1ApHZriR5NJqARWL6DBba3kPro
YA7Frhdix0vmChf4lz7GS9fK9W6h+/wS/iWPdl2trMcksvaRsO5T1SjXVeqFDipclLNstFawFQcV
x9CXvhL7i1GVon2tdu1GiOo5ycMPbPGurGHAXEMDopK49q8a7ixYyNGYzFreEL8qVrkR35detYsz
wYNhTPZh32yqoX6ptGrHP7DJ45HKS1oCELeQSk+L+yGzXuiILMa2oxVsW8iWt7sk7ZEtMenF1i3u
0kp2V/km2zgvmAUd6EaS/Q9hZ9LcKtKl4V9EBGMCWwGabMmyJU93Q1xf28yQzJC/vh/1rr/o6N5V
VdhlW0Byzjv6z1MHJNokOtFn6nNYxz2M54tduXJTmCVftxYyMiic2azNikLUzomyZ4985DKeDBuU
q5pd4qGba2tkPyU2/l2td2+G3tD419mUVzvlg9l1ZYC82tosq1dGpdbL86w8Glv7OshinJ9JeoB/
CuglmQ71mMlX22wQHssxp5XFsoJS9HFYloXauq32pcHwRL7iR4xOQ0l7BsTfWS8UMET41vE9ymbY
psX84/Tdb4dG86r7stjzI9UxAdDYjDDaOy83T9oy/nXi0gtGOV1N5T00i/2q+4Ui1kk8dmaPRVTQ
mTvl8tRn1ja3yp3r9c9LRq2RsdIvX/p8kJwrf+TS2UHc1cDb+kK9iSWpWPb78+Sy2mPO6/cuTbyh
sRTeI/XAzRi4mTTfOXqdI3MjAevEY3arPoFwEDBvGmS5u1nh3oyGMvam9J/MLpVnKnTTwMjULz1M
JkdvOcDK+uVDK5Fi5bGu3T+wEcR+4nWL5r2eyKkqy47CYebOqDDGeR9XfRNophijcSRV21imdjut
QxIsJrfGWIo/ydAea5sDuc2GT6LxyZNyu3dljmf6XjAKlJ0ReIv7bltZREPAlefumA3K2hDw8JK5
+reolwk2E17FXR9wunzxtjiaxrr1Fi3Qs3Q3zc2LIVABKIOk+/ogMtTAU/egFF0obbrKW5HxLCnr
6qbpa5PELxR0T9uxnl5SsZzpCzpYuVcG9wTYTbu06ab2VoendT5NXnK2xvjv2lcnogU+O62PvDPs
JZiOTcbfFO+KWf1TKr5MZn9N4uJdCQVX4v+dUVck4/IyD/RTIc+h+0lRNESUfGA7yPQLCm+4v5FF
xbfW0kgBYUs2ndAv1bY3yKnP8oj+TQLWecfX0Bjp3P+1pnnfyHrviurVSMhdXxr/N3ft765sL7VX
GhvfR50DzrYb3bYIlmq8WIm3LcsyEFI+mTJ+6JSCdp7/rFUDP52UwZ0xQZy3Hzy5pYMjLPT7lpHY
AfAgoobGI6KSdEB9tk+J77xgad9PrXf26pyLlND+aVmL2uCKvkIR7lzdvlCs/FwMxYVAJHI6pmPM
A2qtxq7s1eOdZMmX7o8Bk5kb7lc2O5FFrQQVqb/YHMxN06sz6T43p+5/uyl+yRpr1yVrHaRJwxmq
nG0mOlayqfvkLD3HXf+3LGY+s7ELVG0Q4dZ6D4k+vDkErpOxODzKLN75bnn2jOTBQXLjIfssY+1D
JfEzMxYHFjGRsGhwcl7tf0wt46tWyA7gswvXzHo18jtxN+c3oy0izSiOTWq8LlQ53LXcv01V6jer
NTw0Gh6lq5b4XZv6qPWUmddIgTucIygSvPKUZAttWsk2SZOfxmUwN1V9I0NjDLy83I3NCsVu6bwj
3DjK22qvy/rT7upTP1khe/+uTNtzvaL6q8RRtN7JzhHdWf7fRWTXQUfkkFLX1M0rJKd976JYVDRZ
697q+vSsJeNpjZut1OVfquqjpe6vSBcelZl8zOO0y5QbWqnGfVbXR6lTv7H2RI7GBrR580iP/IOE
0xwt59BJVlOLRqfOKd6ThMh2YgOCOMmZCFLtpUy007KaBy9WxMYPT+4g3nDxbEei/sklftZpGqvd
/HeetOfMWvZaZj3ZrnZtLJv6eiauqXcveEi3sZFcRiMrSKYHZqRP5ISf91hQ4EUDOPxgsm+qeNep
lR3dovYqjWPcB0I+LDL+zuviT2IUr9ngnQtVXjgbIzXzLQ35M1MGccqpkq8QEHRQMLbqHIxVvK2m
9jyW5rfj9g9ZhfF9mdPtqheCwosuDVyXB4Gqp2HDzHMvh/NDfZ2/pL48ajZGoJqAmawvkfwuAZ/B
zaSEoFdGxqPuXhbNCStVvWvEc0LNdu9i1V4rR/swpDwtlE5ohbVNXedPLOtz7kBs2YP3U5nrNV+M
mzRLi53f9EJ38CLZoCDz3ffEWbea7zw2zqxD4hmfmpf7gbVqZdBqzjb1/DDz172n9SgD+7Cb6hev
cne5o2UbTRN7XfMO0DTnQc8uppLvjq/AW/T5n/A1qklEe9YyMB99fW8qzgEpl0s59xcj95/zeWPo
l66/xlP207beZa6NbWrK/ZSXj6p2zkWVPAq6ZPxOPMPZbdeKmclLxGtltyen9F6Jcz558zJsFK+6
np6YDSrOd9+cSHgQ3jeW8YfZNc81eH3YeA6ShvF3WcQtGeGMCQaikS3+9G35mHs42oQ9PzW291Ka
6O7q+jrX44K82Nnlc0ukzviEs+c11YyL33pb5XMve/FHX9NiUhVPJEEysev1R6z0H1+oi5jrk6Xq
Q6sxlKdLHbW23Or8ZmnDELcO3VNsTvsFqDa1spPPQp+YA6VEmbeTd5tD1Wb/xql9Mur67C+WT909
FYKa2Pk587GQzbt+Lx4yoMypRyvftLL8tItpD91+QTx9apcOfiz+6/bGr6r6A3b8c1NP6PFtK9SG
hpFWOp+9ke2awpIB/zKGtD/thsy/pL1NY52za9uavgZVMNaWTREwIve8VcsrmqO3IStmio7U2UhN
DASNfDDRaKV2+T755PK2mT+EVO09Ozyla0+bXv1FeE5F24OhHbzM4EkrcnM/J5657e9KgsV1z5Wg
pCYWE2Vv5EYYahrZBYd1vxbkDOUDLshKsCS7mSsDBAOKnQSpthavJ6myq7NCIFu1/kPjjxfqCanA
Y5WhHnfNJ90arpLkLCtXTNrx2WrrW0ct1aafu6Nj8vz4eTg4eTBXw/sk5DG2C3ujJLM7BlIEUq6z
64auDoz7kqWV9Kbk6lmbFkWD3vCm9Proz+VTVyU3zbLe1zW/jZAPqzuwJRfboc4Yw6pPp6Ycrp+r
jxWhnnJhPqwm22WTRLDnyrAZ0iTMfdRIg5HTtddG+T1L1BLjbrGBXxTCqkJf93Nf70lD+HFbJ+Q1
Qki5CSGfy+JhcvSUGIn5wZDq0LrZOSuMqBjEvDNzHV6sWJ4ImGDLJOTEjuuHxVB8no71Ytdu1Gna
jxZrVRCv7Sudlh9+om6JZWpPI6Zu7uL1Tmk6F9ut9kioHn2SYwEr2pAQaPIxwCSi2s/mozG3zKD5
azGvl44sy6qsDvQBvfaZdx9jjLPgpkgWY5vNjHNStn8a1b1SAL1TRrnPOb6zxg3kjNC9RQmWQQVH
XiHHo+G2e6vtd4AeD0tS7stEnKw7OuD43XE25wdI61sxTs8TmM42J9cvakYzu6uO3Q35Btu4Xx7o
/nvt8vaY18N6SFMZ/ylnbf4mK7X+lF2yHUc8bmtL8rHpa+ci93e1I7ZxlZDSNr8vDQ2Kc1vEgXI5
B7raV0Eh3L2bjNkt7fXq4MmUmhzaxbaGrK1odTwOJz93zos+NDQRIuqiodkMc7N3NxrZ04zJ3rHo
sWsujnFoa7LoxeqalyTpu4shWUFjygAfqpxbf1rERKWvfm8YSvQgnlt6pZX5z9C9cb+UkOSlhUrY
GfuUWsP5LdaRAXmy/8RwdCQ41mQRJus7L2fECJk2BGZTN0GZx3VI1eGEmphbzB7xfCYp2rVFlmfd
jveEbKpN2iBxKmnN2VhZx1Im7yaY5lNZMw1cafc3TrwffTLxYuDciKj6UeAhYAlePPPS0YmIIX80
aN3luUs5Woneenes4m20uHcmnio/ybPNaKWXQTfnbVWJlIecah84IG4xKT41v7rVKzvzPHb+hka6
i4Vb9SFODOujmBPMyYYsdpnvbPNGf0qW7mDS2VPWr1Zq7tpcvC4l95tOix0lXp+jpFpIToecSpgW
5sVw1VGNaSQNby889QiEE+kFVz+P7wVvJawQpZEgNO6IRWHmCRSE21alsa0V9WuJFUwa9jBR/dJE
V0dDg2twkjuxrm/OrHa+Ob/Tmgp6otGRNgkai6zt2Iiz5hunEfk0752dnxonVCOvbhU7YRxnDzgT
B+xZ/Glr2ezMuqVnZ+T0I0pl3bQpqWid0N+HOOUPvU9RxUBrgyAKxyo1YIfOidJUPc0KbWHBxQra
pCQReJ7eqXf/8q3yrzm3HLnknaw6aVm91Opdo0SzadosD+c5F9uFNibSGlKeWlrHaNfamJ26OXN5
yPDhVtNj0TSvHa/fSJHCEgyL/i9LEwSmqdzFNrVqtdNcFic5msBxZo3rw1oOdF4ixZSgmlXFG36p
3mafJj6qdraZbgWVilFJNV9jr/10WXduxuq1cPujEsmzm/Qncy2fUinFxvLcXTJSleB4j3pFFohu
puTyLUzMRkenbtYNekCfRUFefnH07eV1MEwVcums0KdVEKQJJWRsyPmJICYVeqV/bz3NcblaPS2q
WmJt/EImgWElYIJ26oZYZvJoyifuEA/JydB3f2dt7IPKmMeoadRj1tks46WiOShGCo+u9jFh9xIV
G23fFujF3fla+upYDfl3ppePnrtGs8150zGwGJQn9lZ8yZcFpmiiaDFXDahPHGFXP7gaBvlq5Q7I
ZAWlFCfB7NnzJhX2ztcQrQLMfjHgvQ3t3HFYW7+yzJ7rwfmnJ1UaZMK8asCrG9NII3SbL71VjeFc
o671HNJvrJza0ESQCBcnL3ZJEq3m/9hZvu5ktkRm4wX6rB5p4R036KX9sLy3Nwi1fmQZck5zuXuw
pBfyxx0QQLUbR5tDT0791uwEoYjZ1wxLE8Z+FXKMtkirGZ1J+pzDYnEpr2U+GJ0BSbJ+RcLKI57X
V5IA1qCOl0/HLq5riYS1WN4zcw6GCqiINmve+Up+uvr0jzB19LG4hJzW1raLZPouvK+yaHaJ6V5c
6jSCHAn7UiOPWuB069r6AWl7GxzWz6z/yhJ939v5u/IpxzQp4CjTrgumKiNF3HLA0PR9lqwna662
toJcT8ax38RJ8kE966FbbbLT+j6cRvZqVzOiuZxPbWWXUUww9Zp04ZDkPKd+bLn7YdZonibVM6aD
t1kscJGMxhgLcHO5H3DksHWjPJJydRraugx6hYkgryjW9alBQ2FKsCVCV3c5tMO9HsxrrilPMYJT
dKOT8QvSfCjqGQNpd8CBh6ZPazzeFFC+RFFGqeXSo4wMmJjYTVL0l6Sf6bkaXvLJ2hkTmcM+0zSe
271sjZ+c4YDLxEalMtBx19DDbETmOxQn3yOz3ih/faFHFJdFYrZ3uUovBJccdNF+L3L6wpzyV7h8
kiWSv4KezWB06tvaVHuRMFHg2m0jayTvujehDqT8FaQlIBCt/uVt/V242klk9U/viSEodffXlyWs
SUOrMclP4Yj1wKpyym7vRdGeVxw7md29KLiTCdPvNpXt0P9XrY+FbRP5tJ5LgUirVc12yNCau5b8
0I26eagF8UMVno6N1TGKoWznXCwdQM1UB+ZqLCwe3cEZtD9QVenGb4dLE5enjET1DU/gyL1ukguO
oFnJWz4Mz6Omn8tZv9Z+3G/KEXkeDX6C7Ln6u+vSF1WaXuCV9Y+rL13UakA2to7bJ3c/VMz/Uxt9
JxrYIQ+rMrg4NcCPmY3HDi3zUHg7eyF8NPXz+gAQnoWxgRlyyLv3NM+Q7nj+cyEGUiNkXURdQSkk
theT+xhqqTCKTrsiQs+4hWZrbXkSfFE1p8Ws5lDzWtuEbRiHeddym/7NYkN70ifog14WfxajeKuE
t0ZI7em09Lqos5Z/DGd9wCNYfhpz0+9yMf4yp27n2Xtb8QpBuKdPmu3QmDMwrZlTyovTsl8zXX/1
hIZEVF+u4FEPMf3TYdqLF61RNzYPA+WetRUjArLS8MZwWPAb+M4bRu9TDHQZykaZmxiEewvACv/i
1j+xCUXRFoniUEnQ6sZP9oj/cgZIC3wzvc6JfkwMsUuNMRSm9moO7Bai2Qo9OeB3oYxRVX+llkaw
OtHc5PWZ9UXfDI37mq73yiAv/oN52sdDA7Bett5TBeS7YQFnISrlRRjuJXaH4zroW33UAaCXOaDu
/cNfiHz2+/0SYzlI7cNIGicS7fWjMWIsRZMcgkklXuDI+NSN/mlFl79r9KE7xtVMc2zPQOIWDO28
sl89Y3mcuuW577I/ShAIgGa3iJas/NXHUQsn3ULJ0ZZvTVNQqcd+rFuge0mLXn5B7WSayXdnTLvF
WA6knDI5kRgHHiKSsHacOCgXRrjcFLS+tF0E9Aep3Zsgrcxf5DyDa5X3+N+h6LygaxYA4rHSTnku
z02BW7+0vSdWhrv4Wrx3E68LBAoT0SfN8hTPDmL4dOw5yHqNogIT1LHy9YO1jAPxXhRut1TMfMlC
GXtqSGAhWnYId62O08xn3PsuCh3ffNfavD/IeGyO/pphKbaG8VBJBlVjhQ3rM52ZX7Y/XX9nOaqB
377yy5h4Mfofp2QC7LVKDunAjT+qgZl/dLSnvmuwZeTLcGIJfJkrQArNn8DQRf5G2lfzp7OT5GBa
ZX3sYuNP1sEIDIpSXVSmwJxVu0QDUe7fY6PZHrRXX26XFmtGU+fvuVVsMfpuB6lOSsrQb9cmNN31
2VrkD2670Na4z1jrCYBNzduqGVtah8SOtds4ziLXH2u1Okdl5DpYeh8fgM0dXkKEs9fxOkYGRKYp
+7vE4dq6DfFKK2ENKV4L8NPAWsD2Mm08V4Z11IQ0onxqfgCkJZr15DZ29hfsH54vZBQboMx1axYs
ivhdPlOD4iQzhotMO5y8OkxxIKgwD1On/0tdIyrqrC3DPvZ5edwr4eVy6wlfCbDOLXfdXcKEl7eB
JONlK6aRQGZFzVDBVNYJp6ZhtWPAMhN59Gvr0GlUTxOeApiqTLGjo7jeamxgnENPvZN9GYoRSLgq
w1nTabyOlmzry9T4ZSsU27XmYidUqwcyJyU6WVyc2QvQ0zASbpRUgnQW1HkMoqX2PGf8w9jvinq8
UB8gLjMIBKESth7cVUThxH6w81mCbo1N9rSu5yJqTBg+x9QeE6CvNTMiDcI0XBfgPNEylLttvKt0
cYapsKNCqFNjLc96l6cEOvYfHmSB5qYHjOiPuCIOvpndlriMBOSdpO8WuNxqOMt4uzWeuHFkvpS+
/ZISB3LkmjBVW9YPMP/HKts8xMLytBjWW+U7w9ZU2W+dqGAcKx5vdoGsaa5db18KAqpQXkAEczLS
hTJuk65A8WPAuJr5MHFxuk/wQq4BNQSogY1ANwjZUwSg5EUDxCCzRyMrTwiq1rCnP7uq1a87zydg
qJ8+M9zQmGwtaDMKxPxBQubBRxhztvekNzDhE+E9Tt+dRZNwoSe8c7LkxdW6lhjK5TWZ+FPzZrcK
+yQc7thCbHVLOynhfbr9ukcMg+m57DV8Q0gTEo3UaX15rqsE9ZjZPK7jctQKVpPesOoN4qBjlmJI
qzVG5znG8dWwARS6+21k42d9v4Imc5cD1Weu9nNWWlDl5rA3eEiCTmlXk9VxcI0b3oPbQi3vRocq
KsVwnDTQMKNp4YXMx1WRJptkR0sWj/VSG2A07n5MinBC0GaIao+X6Gik1nHlDO4SF3J6pKylnRRg
ZXXVxHjPuILxNdvsmg/qG9D41t8DU916OY+x+NcL/xWOAsTTb86J0BvOKf2UM2MZuXtf8M+daxbh
en99VS5TZGHBDpp1B7gzOseunDF1tUKFc1JuIZKSzWLV28VxPmM0jQ0LON7BjZzqTctuoichbpyg
wDLgLiZIchE17RCkLLJS+6fzgVp0AOZOH85Iq+vK2da9EVU267O5fAkjCUfcga2n2I55LYgc1Gb8
l08tshZr6zcYigZxRlFwk5COU5FfVD5cZyFfG5hsX4IgIJUr8NZJ3aBM2bg3Lm8Mw0ZzJEJZ4oyy
mMfUEnR9zOWkfLdiPBLeBsvYk0ohxcY4Um33Rwxa5NTVvlfpTg7WsWsHEmQm4J+Bdt9qK/zxYNT2
ZjTYRmNtJ4s8MM0moj9866UWbj6yCiZeqlNyriYEY/fhy1nRd4zwOXPgdnQGrjLs844CZfPgl3Oo
L8SgTy9ObzBA+7C/6DBq92Ty52jQcCYJ8X2avjnE49qQNbYvNzasVD91wR1q6Up4a7sNrWYC4LF3
nnJvTvWTmc02J4l8AjU154MjW8gquU2Wrwq6qavo78U+VpTzpWdnTFa8jy4rUW9/FJh5pWZHC+oZ
z3S3c71EFYKfWeqhYcOlxfVxjrvDkJ0bt9vxKEKHw33naJK1D7mqz3LubmCPm7i/pu58njXO32bd
xV4RVcR599ka+PEUlT54SVYeRZU/CdYr2YrIrfmlWJHoAz9mWXtcVp3DJpdfq2oetKk5dE51GkX5
TlxDWOoiqioZ3OUNhlwAUYdtlzm7wSqCIf4svd+U94hT2i9mjmRlohVYuOFsfCAU2ynZPbp0Ivc5
LEVaXGfnrfVkmPGiEln6oDKNUNESUJHph8bwySIKjPwkmQM2rXQllTTfN71NE/UIM2kc3dbae2P1
pFpQ5TQFKizKh7nut4b1YkwfZC3/96fet0aUoWeQ1s+8fA/SD6T3uDj53jVNqhmqMOWdq/SEuA9S
49nJcxs+cJH7vJ2CegTYBZQm/HOzmpCNmR/FRI0YBTMElsDes85FNu7c4d9krBG6qqDPruvd2MNe
WLb1Q2urCE8mN38ZtTOdcElztDjFKSLEBLTiaoLHlA5fa0aC0ojKQ+M263xzvrxRlhx13aNfsBrM
DK0zmFA2i2caGjedTDat4wc5DNmUuoGLTjP2i7tZJA3x/G+EiEpT/9vfnZAxplzWZpyRd1v8j5pZ
bWx2D45bQjRG1FJOnGgIdNgcfX/cr3Z7ntaGWzTPo5wr0hTeZnKTyLHoqGrN727CRImvTrYxCR0N
4ICEO2+zlzS+E4zlQYeN58CIyvbmQxjx89qluamE/woL6HZeaJXWzauLl9ZbPnKNx8E2deQC5AH5
NSfQnOsJ0GV69BQbSVKFQmUbbyaCzmbBjtO9bht7fMsbz+Jctibgr5pEsvFEt3tIFUXItQmhT7C/
59Gy+gjDmd/nNZxFfMQy+5yybuYWhaHdeExz47FphqckNXjGy53WG3u5yqApqYMH+M0qeaOI6Vsj
etApfzo0Y3aGxMNqorHyqLiQoEfDHlDwSMDOH7K8I2v92wBuKTyEpWh/7CF1cGGrh84vojImKdab
w0aWO8vmmlbec1e0P4bKznmjjsg/rs3ibFJvfEhrZ7uO/FoTIjLjnzCJqxF0jQt+o+afNWUf6Bcw
zwLftgq1RX0SM+ifnuy9KaarXGzKrohiq4syDx31oD33uth2urhLfU4ZP6UeP3W0KB5F381knHXS
hLkjWCf7bcyIa2ikpZoYAr3CCcSiIU+u1JVTL4ynod1NfnLwfIkERYu//caJ5ti19oYcQpBgZxev
GuKY1nPCfrbQ1PhrKFLaO1qnZoGaLDNAe/Kro02RcJFG/U9pX0X1jUpMQ8i26UlGrK8QCWsHZlfo
u4Luh12uGVy7NTVQiNgPRpEax7aSO+VgNzM0H12UbYB5tdIi+A2iukGGuHEHRmpPR6tHtO12wlcl
HBrtXf/WjMlDrVorUPF4lEYqee4RhxCOT6JxMm8oQn031pRIgby/eF18zWzvIYudbzHyOmcfG/Fi
qzflrQ+qhdBfdcRURF9s7arHMt6uv8aaOfyhlJKUdEX41nPTtC8Mu4jOFLbG2PBe/dw61Kv2/yWI
YfP4X7SteP98hkgT5v0/xc4LinKChzAZV1W2bCiEREM7Q+MXOryEk6T/JsEaXVjjbjIT2nbblPpR
dFuinuW2G6w+WOaBHLskP/oiFpv8TuGQ1b8HAIxmit03rkxOVd0yMPYW9SIQ7ogQ7103fouce1Yl
o2rxSBQF7J5DXy8li39Wu3zyM/savzmb2EbDOm4y06uRODLQlr9Dmd5GMd0ZzHqfLtqn0aEybZpm
vkmK50PHy9KI8cnjHiJ9oXFfLE1/qnGcIFliq+UwJkFHfyFActjUpJVu0Ku1m9q5xzK4HH5rT3tI
hIpp4pCpPzDnV4Fm+++u05tBbNCAmA7l8OXo8rtMuJzuAlvcxie3HtkPtBKbd03SVO+AeTRiM7Dm
XFH8826smumoUrcOZYJ/NF3T56of9rFefpqF/9OJ/Lk3k3+taP0Q1Z228WoGVDkiNWn8wEGBb0p9
Bxz7ONQ9DTTrrZqXbUe4/cYtrf3So30oBdgdDEAgzfhHL/JnYY0hSFrEW315jv2WImhc9EA31box
iQE4ay1FCpbubmnWivx1OOb3GIc2U9jvsZ97Tc8lBeno+vJS+tq+WtfHmeO8W7N8Y2nz52ozxRRm
Eb90cf+Wtp3+6Ika5G0FPtfxeYdKrAt0B4rctorlDsVnj8BjeOfR6Ldjr5dXNa75zl4zsv/G7FtP
+KY16Z2oSf1fqGU4MBbTjRypH1RNLPX/x17zvz4IhIVguqQ1lAqn/2m70ERlkdeXLA/Kc6Zd3jn1
ITVE9/1/q8nd/0xLv7t4iMWkqQtBMgYP/T8Mt21crcTfddNDbY6XPK+IorEydZcDACc7BQZ0Myuy
yHEU+Yd19xt7S/w6uQioCU7pjmmdXLtS7VOiNB7yFq/s2Pb/+rL1Qa1zIxo6x31Q0JP71ri/G1Zr
z4R5rlKwkEw2US2AzlwS9jfVfXL2OnU0dTgiF8KvNWAMKGIYg2LpUDCxbmMUUIsyd2vevqq+vlTF
9A6e5KJ6mFxKMvt/aC+ecJ8jpkzHgfie5TF30urR88BQ7MT5Xsmk2/owIOzJVn/TgH1RFZuDvbMd
wyG8h/Ei7031xX5jBX6Z9dulLKp3hDVWtAjrdbD889Lp/+bV18HCSBHw3cWO+qHQA4KbIUBN9zlx
/S/yqL+QMY6BIGc2anz/KUaQ4BnuTnWIQvWODBRUwrXf8qiXeRlOHRNkIbJkq0miUFJLvyZ19pYB
vzGoWVftHsZG5MZ7tzrXxiuzbd/o28RZxDWOER66lWyCNU8tBG8CwUpveWEsrF9To73UAUUX2HYN
Ld4STMIXO5fUhiVT3vQ+VTwIsUh56uKG+9wZPoGsq4O+1IxnmOjlFH+wXv/NU+ojSY22pwxwuJjL
CCSAJJFmhC8RSOxMocUbOPvLXAzOT+qkHdkg6cBz0rCCE5lS5eItLoonVDjPQ4og1r0LRbMnYozM
DU8si6ERb5n9ntPEfTIUbklP3UG0SJTjH372FUUeSmbdeikyHYbIaG49eMmmL/wZ6VeLU8HgvqTa
jJkNYFkXR2lr4LGLwZZlNnAFco0aApnG0XnpG+vW4OHJJPpuNMubKrdypjE6xKUhzDAjP3aTdSy9
o0C5h4B5ustECPI5WYW+L1f0Pv3owdrZ+mElCHjRze9C2XdQuW820O+vKkU5KLPuRTbNoUY5PxBX
1yufKjCNlWRq3AUgDx3RKO0/c6KqgBZhWIHuEgt9F08tSnUUjL9NDSM39MbNd4kfn0oGys6+x9NZ
ybE31uXPf5F2Xs2RI+ea/iuKuYcOkAm7caSLcjRg0du+QbCbJLz3+PX7YKRdNUFu1UpHIU1Mi83K
SiDNZ17jTd0FeFygLi3tu4KrM7W1S9sO30Ok7MbaQvckGFegXn9Q0LgudNC5BTAMxJb0de/QcJIJ
uH0vTHdgyV3PMFADqdGlwE191U3FbaDZV4EFUBGMSg2cSc8HJFeEssfRe1/L9tKiu0L6Mzwr5eiw
HYu9ajc/2oZ4DGb7XaHF/T4phrNBdMhCFM12sKrLoA/uq9o/S4rqshTKdmjLK9NCD5EAaZ1X3UVE
w7o1h61hF94mHe0rRVEfmxk2lkOAVxUdgiG3fBhFDwPqWDVtSkOP7ifLUVgVLGcOey719C0VRbAG
DXHm1I1bF9Xe7/i9dqZBE2794iy4riWXaV/geoc9n4/q2yoboZWYQwWgQ/Tnftlxu4f3SZzRD4xf
wU5TkXdKei+TtpahSO86DRRWVAUjlPjkJbEG060yREXAZIqtjj39Fv2c3ejwkvhskhkRXkvPA6FH
B2yCHrnNPPB0ZWGMLqqT1o1Rt8BryvzMquMbi+4c4OUB4wbzjMUqV7mZnAJgPlWU6EattV2T9nSW
4vZyErTeqyaAti526HdfFip1L+HfovuOaFdd/Mi5zs8i3GfXWaFVZ4pf08I3Zmah3zQET3r4lIzq
VaEj6aLm+s5vUMHmxgLxkIitOgAtTJHd9J3AW+uleh+V44OjQFYJ2iylw51dljhr0yIDV5OGL4FN
syXMKE3lGhc0AP+dUvuPYytOgro+bya89PR43Lcqvmwzx5/wLf7oPLAhGhimNWfnL86mO0w51l1R
N0g59xcJwJ75J7dmifWYaj9psQEqoX/TQWfko3EZGMV7lxdIP8JTrDuQBXYcqCw945UANF73FSoa
NTLN+PRlK7PMrW1HEOIV1Wk6b8SouSlEfC7sqd5WnnlhDSAeotEot2omrqugB8Qa7zORW1T7cnxG
erh6fRT/bJFmh3ejfERxXWwAFDWPlNbhG2ErCVZPeZKhNW1ShypEpUtoOqjp0Jlsx+YyC5LLxDLP
ilTMalLguWO7bzjM1DNTDajX2Lz3QINX4Ksg6bVbn2Wj6vIe3OubFJlLHoh0TNKxC+k4thP4gLFp
tFWk9B811o5U7Gr03yjlmvis47X7COZIrjSTKuLYcKHa2qwMlgRnvTaCKxPZJdcDbYjSataD6r01
NQZ2NTGorPTrpm1dfF7s+c7i9hmN57AmTqyA7zW4TQJuUFkOlLxhjILTUcdKPbdrkW4tGRtnemlV
q9CprLWXwpebqHfsZA1YgoriqxZ0JQ2osjqv6pRaVGViNNpSogdFUV5NsjR5gX64HQUVLtoUFiUP
M7zIiVroPjtUQNr2PUtH74SmPredFlJew/ksbrzd6Bs3akOiiPdkD1dPf03t+sFspZtozZmnWed5
VCFuAdw0ttVLX8LBtC2YcM65L9N7IfQeolFo7ETLQRERa61qw3rA9gwIkiLrbdr6XHJKekL9WL3T
g9rfRnqZb0alGDd+YdI6VPOHJmn3rZO/aKPjliF88Uba69Cwr6Dt4PYdYcip+A3tXdR008hP16rS
qWheTcGG7pzbp8kH7WiWrp7eN0I3af3SYfegpJ5q0tl1gXo7lkNIuIwqkyedm6Qd0lMyo9nq24dg
1RtvszzeriIR3hoJKCzAhAmRcd2tEzk2tN0d9WQMp3uZhOdWQoHarBvvSfWpgVetqNc0B35YHdgg
EVfr1IjBVganqaLfZFN1b+nFDa3lG8wBXk2jfBHWtA3s/ozO7kWXTqB/i5+e0ZwbfEEKluVbAYdk
A9uvptmMHDZqV7d+7DNUZj0YpVptwIMmvF2gA0qd9b+gHFzh2eqxdALbjRMrdr0uwftHWhAO9JGS
W1bnZyA1tBuf07brPfRbQgS3LM/bZmE3rvLeVlEO7neg4+4wL1Sx+yxs+E4BH5HSBUdRQTunK7+u
RNVvs15zWzXNz1s6njOa9DYqjYr66fRgw5xBttCwqdtX7yU9iJUfgqSVI6APCJ2rRja3vUIKSU98
XBcVlXZJRXlTRHD1O6u/9VHAWdukiThBgZPBrFLC+QrvG5P6caTGExphaXDaNpNxqo2Vd24DRYaP
4xXrqVVAr4zRXodCsceJ+6PCZmztddpDl4p3sgrE5zEUWEvpX1eV7g4h1aBxaNDM1e8DOYKSjqLz
dKx36qBl51PTWCfOONCji/rztq4ANvtU5P1KH3ZF25+LIP0hDPWdfj8kW2D1QiT7eKzu7aS/T30o
Bkj2nZohTsFjKcWJn3UjF/IEwj2dAvppWe0Hp7ifhjdagoljQze698xL6BMoiFlhvyE5iC9bh26Z
nWsX8RT5qNjZiNQNnJ1x/R/oT1jCVKmR6tCtjaXgd1Vmk11rVYs5EmcWMqU0MYwUeczIPmK58A0N
2hIImIs5xwOjOFP+f6P0m32Va7JyerfEHqnBCJgeE9iTI7Id3yV4vw9jLOjjiRoXTQNCwU0bM4Bq
be5R/AeXi4qY1VLXJOOrAPX6/chqH597yKJsBFp8EQKKo+yoCU0hFSI/dCMxBWeJUv06nIR+8yBg
aGMcisAB6g3Lmk9c4o5mYBPq5qE2bDwKNBR+kjfcFd//ZwMtNHarUDYQ3fvWzawBPUt1HdEcj465
GnzDBf/0wBejaAWRrfCmxjW1F6280vGvzWrYyfURzvk3j+3TOIvMXYn7YrRFxGzme1VF3A28XZf+
PPzMvqlDfBplwWxvQ6sHCY9kUOjDlA1J8mtytMNjHJvJ/PPfdsJUABXp5p0QDnG5oVyRPDh6vO0s
YJZHtsM3okRwM0yJhoM220UthlIg3sWK9Bo3bLi72gwKpDetqLtRvrfym8nPj0gufTe33wdc1HE0
o1PHifK5W4VJB3ETf7c6n4jNguHu33+KOrJzJqIAmu0sRSqyVKQdxi0g0CwQ5/d19iPo7w8P8Z0Y
iKVTSkZgCPEtsXTA6hwvKpWR0zGO5H3Bv1B8LvRt6fXh3s/SrYd0G40AouBp5LnG3oCGZqjSzBnp
78rMfOZDjyiUfNlvaNRhMGZos+uAidPY59VjGyBppIYe2JgEJ63k9rmMrLuysf/dVco4OrcCUuOz
G6S9eJONNZW2BqLM1Yv2VqmHTe2nuz4Nbw4/4y8LZh5G5xzGExR/C7nY1khmAG/zqblkRURW6a+F
/zMW05HJfPfQuHpQDjUs9Mbk/PPftlwpZWsZJvXbNAx+5NhX2lRMZq3Ji4BC+eEZfdlz84xmATDc
t/jv0ttiwpLXmgpm5PVwPyGlNEOJBWT+Wptwl4zOPLLHv50bwbZpCFvoiCR+nls/qGXXeZ7mUopy
xJb24AZ54mDojjxD7buB0I/SuL75Jzvi80BFilbsRCTLjgMImlF1RAdn0GnZjBdjX3wkyoz4avWL
OMj2aECfaFTdoORgQWWL5J3fP29HH81eAGOHHzkRC2N/EgnhoZuaagkkoNDRWh50jY/mqgE5xw2j
8tWJAMv4vldfpS389knm+q/YkoA5KUuyVaGW2531Iu3Suoj8YtyViMCu0Fo6a3HjKWFBKhJFJa+A
wUE67ezCLkaQIQ7Z50p8pXhZe5mkabwpLWp0dX1jJ3aBAHCASXaGwmmXWGc4W9DWSjyLykZZboZa
j3chkBvIv5wZekAxnXjMWdVRcFf0iB7UMdyHPlSJtkOID0NNgcb5VdU0Di0JIlVJPGTrHOzK8hDp
w87SVHD/gbHzPOgWHXoUjkRnlIRHA8CTo11U+cBPiPmvcydScYoEWTuAF1sFBVZDmWVRxbECF/sj
tEmoCfnAwzatgocG9BPGowsBJAIosGKGP4wOq4uJ2k6Q1/BZG/1usElqh6p6zKV3YoTiZjDGUxTG
H+u0vw1V5adf+ve20d/Xpr3zx+q0TdRTpQ3OLRledH6GrI8SU0xRId/0mgLLewLH77Wu3eHDlEWQ
oC0EEUTxMHXduZK0c8z+2FCacRKqkXp73Q7tSSIAOANIc9Z0TaNNhAf2OTovJtkc9Wyw1SBXeFCh
SpEnsrAuadDLqtF1W1dpf4Lkw2scFyY8AMBWPABIPXV7XWva2tcpxwWD9VLr3qPSGG6SYnyBBDfi
BR0OYYU6V1uRp4aUU6vbpJoqepwAgJGur6gpqB6Elu5nliU6FgLJxehQPMwC80Jk3j2SL8oKwOPT
WFRP3tBrpw7AxKawcNEw5F3Zd/vCYYX08H+2EoFgv/X39HVcPctP2kxAGQpK8Gl+fVmW8Xlg63sC
2YzaHsmYY0yniTa8tFWQY9EiX4WfobqS3viZfen0CNObxrueoj5h0tVN4But0AK9wJrplk3SbNLO
cE6Amk2z1sambIp7e3R+6v7ER+fhFSZ4b7Fomp3v+Pp5E8mLMi7fmki7H4furvHlqR9aJ4Qi1LjT
h0ThenJQfPccwHI49RWRE1y0of+gt/opgiNwDuLorgG8BWs4dzYQwpDRVObL1YtPHfjGG6ebSE0w
QQKmODdki/5NwufshbpvLW8vMUQH/IH2d1/tWk+/BXYN6gVkSDsjLh1b3U52EXnrIdM/cl98qOBf
7bwoTjNPC2hCZw86if7GLKzoypvy3EUlul7HmhNdZoofrFslaE7i0VYAputyJVNvOo8qtT0BxM+S
jQTgDqgsq7FSfial9TT2qOAGAxUzKGfDVpaIpgStcizV+e44NrmiTVXqKD6JxXFsTjl3SUvxbcrE
zhvvp9w8ga8I4+HX4dN1/qDl2WqZNt12zZRCOouIIyKTsf0ekdrWu8vGC1AlfXQkqPl2CG4NrOuQ
5ULS8fPVYjhonWQeimMYQGyodpxV9OuVztodnsmX6J5bgmlQtVK5xHBG+zyM5cNsTmHCkRwCykyR
2zgiVfzN3S8wgcICFqlFoVmLAXA1cbxW8qimEcELkO8ZQKQ8+EnPe5W274dnI+cQbPFiJHpYeBoj
cmrgwvd5Ok3X1klRY9cdykpuZOHbVJqRWBkL871OhkezLPwNrRZaOnr9hCNWt0qGjLPRxy42B/lE
faLSd/SLUJTutNtaSzJON6CA2H0D6FHz4GHwQhhSsYWFJLwRbtDR3OGNEMNLVuLzMbKSh2xAgXOI
HGAkQPwIDJis7WdADCLVusYVGTZI1pXuKOpoXYpkXCPVaG8OP4yvK0hIKGqOwEWWoEtfpKFwIKoq
MwWYHL+nkO40l9SQojVwavfwQF8fupDUL7D3YTvoBOCfH/poGmglJ2aLaZZfrmJuNRoo1DHAF5yH
CQbnQuI6VA7dkQk6cyT8+W0LHZSCrZPIoUtqLjQRW9R4s4aYnLpE94j8Hw7G7VU1mS+SGpRWdSej
51xNYfNhTBQWe0Oci9o59R1vn/TtdVig2zGK9FzLvfGktulsKp3x5M/BWGwlgMhLcyNG2gJee90B
li77+mWIxjunHMgxUB9qwXduJg2pcn/CDLhWz2uzDy8Hp7knj8AJQJHFNhWQejUIxnpJb0WE0a1J
eECpFJKJLdcSpj94QN/cTn12Rax2K4CfrKdAuSw7gzbRMJMmLTeY+3pwHBD4dzaBxRWlFtPsEmZG
txZoknU1RC/maHyYQYgKUSnCjRro4ENnzwTcdilVP02U0deqU112UQ8UHSoQiFiqILESfgQ6FZFZ
2sOuz1PajQg9CmjP4d4SBDO+RWu+sV1V67a9BYjGrHr0ChCUd5LqzO+y+YaCyhSig7N2prQ5Es5+
c4p82teLNw0HJgs6OG+uIoGS81cfK6WA+NBp63wUz1HZbg+v6a+bRwUOYWK9zBnM0bhY0x4eZuDW
yClbcPEDVoYqte2yufsPRuF0xL5KnQdaHPJ1XlDWb/BiKksWqurcKT0aLXSCDw8jvu5QZvOvcazF
bIayoEqtB4ZbbOSdODfX6Xn9AEfXLc7qrXENAHkLzO8uvLFf1DtnjyPERXSa3CQ/sh8mxK4jX2c+
hD9v2/nbWJrFjiVvWmYmtj0I34Zk45boEBEB+u9NFDwXNZ4H6Bcfnvq3C4fXRxKEY7dpyc9nU6ZN
GsQCjgi848/r2Lw1teCXrM3nvvev+P+vDw/37bIhabfA1KAPuzxzzUwvuJVQtjREsAY/28J7jfv/
ZBDyaOAoFN44/j7PqW4hc/T06VyZX/X5K0b3zrE6z/wRy1c023bzwPDAQVf38xAFZE5eky4QZIqu
C6/4mZk4m/z7zwqEn4VkNfq/XxJUFdXWhPL95I4mfJU8vs615lzt8yN77NupSIFepjBs7EfnS+S3
QodSlLTNajR7tR7IcGeBXT5iWvbdCPRtDPYxyqlM6fMIrdn0dGywh3Psn6n10Bv/diiIIw8eBbMN
A4U3dbF70T2BvDbU0m0t9VkW1Ws8jM+peuxBfV27DIOEOPUZZz6NFltl7npIuGHIuMC0rkt/Y5iu
qbe7f/etC8HH6wYVLikBNX5+WI0mASEMQec60a0xTmvcUKzuWGVcm7/r5/UrpMrukIS1QpAQLEbh
qmiRzNXdsSmvMA97LZP+edANmk7kjXbr2avY1J4tTLsbhVzBSe8cGqQAgo5ZDs9H+JdvQjkWsVs6
HBgxfv4mraByGcaJcFNneMlCcaEhlk3f/7XJ8FWbkrpANwGGoSaa6R8b7L9+Df8LCa7rf4xS//2/
+fOvnForYWOz+OPf7/OU//73/Dv/9+/8/fMf+ZV/fuTmtXn99IdtBk95vGnfq/H2vW6T5s/BGHz+
m/+/P/zL+5+fcj8W73/74/UtDTNERJoq/NX88c8fnb397Q8F50NzLskbxKn/9fs4//xLl68pv79+
TV5/vlZTnv0/f/n9tW7+9ocmxF9tVYCGk9zibEt2bf/+j5+of50zEQqss7sJ+/aPv2Q5MBh+yfgr
i0V3HDaxqfEPvkudt3/+SP4VuJc2H+sOh6Jl/fF/vuOnF/GvF/OXrE2v8zBr6r/9sdhqHKlU5jQL
Iyd4HWjdL7aa02m96tkTuHg/uqaGd1s76d6qzNPfHs0/h/19mMXB9I9hJE8CqxgTEOniFBe6BbNb
bTWXwsrGNMNzs7WPdDcWd/mfQ+gU1rCUsPjPsrk4IAVqJCCZXCcr7oDkgO0wwxs1De6QnXo/PJ3v
nhqWdeDcJcbCnIaLrRSHXmZlseYiJ/sDEiEAPASKA0H8fXigRbj056QMlA40aTpcUEuLdAm6vsvR
f3ejobwZfOjYuaaRKU4IB9FB3xA5/sJH/PHwqItQ5cuoi2sEcWSnidtccxsBZEsPM0oY3UkaVCdp
3lKkNaOf/7MBF9GnahUIaXnERj2KKNBJkjjYqoAffVrDjhofWSnfTc/UuV4kRyGbaxHCD6hfTgNU
bCwXYDsgXZacsPIvjKbXTug9Uz7W/SPv8bshia1NVecmADW8WP9TPNhRk0oVm54r3E43gYapXHA5
oU3mFEcCze/2Grf/nIzOFaE/b6TfwoymQGpcDxqNscQe+PyJ8Ounw+9LmzP23+6SeYXg/kPcTHXL
1CiGf94AuSxtpbI4NjR4MS3bERT7rL/fz3Z/ho0pbT+gi1tW1zBvP1BZ3zpe7xx5qIsLjS8xe/mC
18dkxZl9gT5/CQV5PegDxei2doJGDmKlEyRWL8tONQOT7cBWcar2XsbOOnKafT1quCAYck7KqDs7
i9kjjV9pNTpprmIb9CbMjOPMuFdGYaxKvbk5/Ky/njUMZvAI4aGgTrDM/3xjQkau0LD1a82Poop/
aUFzXk3Zsacpvq4bhxbNbHirUgEmLvr8OP14jOWYpJWLEMuwCy/Fub7GPWxDwVRZ6yAz1vVG2Xdb
deetzu/8jXeZPpnbY+4SYg5DPi+t+WsQHmOqRPAnFgFTVk6FGicG3SJTv7aTwNtJB5aFDq1wM4H0
GjS72xIidbB842Zn5fp9NKLxoueobOIc7BTn+Lj+kJWZuKgiv/ZUtlCB4fACsIyPQA8ICY+au8Nv
aZnYzosRsA7ps2Q3EK0tjzDFyRJPr8FimaiDhpDvAZ1S9k+dVj3rQ8xv655ItkA9ap2wJB+zWYcn
MkFD2s1wBu4JYVFzsvbqhKYLZrD0V3ztFmve/iJTkgaee4EIrWkxmRJisNI0j15E4VqZYqTpPQdF
b2RdoN+k0IoPT+6bjfbb3MQy7MetoaaHYI5ubvfbenzlcnUT7HZi+dhC/K163K7jcnt40G82GZkw
XVMiHTqby3JtauJVY6TJTES/bMxtpU/3eSFONe+YjcF3656sjNQSfwNEwxdxcYpzZe+j0eOWQyuQ
f/TeRMCaPzybb3ax9fsg8vPmSgy7A3dYl65NI89ApjtUoY6k05E39e0wrD/hSNsUjlhcbXaehq3v
U1cl5TlJgOkKikX1eCTN/BqVEHjqNHq1PxMnczEZ5Gn60oR55jZdcyYaeSZRKjQD/VkMJbVJ9qhX
Hjvrv10Ov405v8XfbrWUhmLbI6zqVsgdnXU+gpGhj+BognXsGWy6aBUNKLxbTv8skw6kulmyb4J2
Y4TIWosOUFJMX3AjkAbd0OX4MZRZeOanun2Pz+NlrBcYgZbdDredfm9UsVzjJUQ5KjGg5yRoDKEg
SBFCdj/J9F5tMQqaoKXyagVFgIeAd9oqSfCrlvATDBAGH4pBld5pIGcnTvOudsFlWKKH7UzlWVM3
Brw4faeOwdbP5IcV+wD8RKb+UiLlgVPgFFV5ualLay8HPz4ZcvkTEbwLNfHhj5bGydCanMxG9FSl
451qjrfIRBe4VJLHOaGBSpRAjKT0UeRGP32j68VD0vUng0Ktto1qHZUfBX6bEdebVIn3w0zplN7P
pKtLXMHF05xArjRfvU2rIV2X+nAdyJp/GdMPIdJrMeDwW9bRDsYBchsZaFdTxweQ/w3nuseTFrH9
ALx8WAmIgjCu4dMc3k5f9qzNAcp+opeDBw7ONp9Xg19nRRskIF/jfIJL6SGpnh8Z4stWmofgwiVI
JMmSy7ZXN45pGzhCc3UEa8VY3oEjPqE5eqSk8t1MSMFUG7Vx9usyWusoQrR2xTC9yaOC0jZeD6JV
j4S8X3YPsR4tGAMQBl0YgE2fnxfkQgkwqindqqODjbW5Za1rKgzI1x5+MX/2tT5d34w0Y1A4R/EY
p070eaQG5YcabZbCTfISNZQ6f/Z7uBQ58n7s1fIapO47JF7vbrKa6nKME2cjQ1TRrKC9UT3ckxLN
pE/DXkLs+1lXpp1ZNa+FXXsXfpc+TlP20MsZDtu3D4kvHg09nS70EnUeZ2rDbec394427BVjOBFG
LoBm+yMrkMwsLKEfUGZE9tRLkyPnE1n3ImwBTO3AizDIcAmL7cW8QxNNB7/MNLfrEQBHGtJ5sJ0O
AE4NP5FqSXBWysBejzGYCBSUcXnJr5AJx+RASxER0OudiWTmR9tFT7keSpp02oMpowcQ5yoiAeZl
oWnxKUqx+cZv5UlfYPBVDsnZMA27rsZixcq0504UdLjrn2NrvEbcAlMKmnakx6c5YljDp6u2WaY+
OQmWAmXm76dSh3Xq0FiwzfBRKypQNjVCyF1j7zWEuzZN7/Q7RVcEcAdaOLKB419F0VUx0q+MfDAb
Yz6bozreZujlgI938y7SELPmAPF5FHnztRnEET7NQb/xU+glOnqtq9Fv7fNMsc4G/EyIsAGMyu5M
TZwTw9uZRq9cFWav7mRGqRd5JBT6qzra4FyQnhxerui/Lt8bcZsEq0jJFKQ1a3exXpPK1209m1zf
rMuNnqf+CdZdQN3rDiVMJcWzqaLt3U3U6ay6X1VDVqy9EiIEf/+jgY18YeaI1jlKia51qlhr5M4v
GhMmr2ln/Tpx0NPzlPIExci3SFQfztBskxYVRMvGL7Qsnz2FbJeZQnkptPtOHyu4pQhVFMH4UWZN
u5JUDsliLxB0cO2quWpNde/whjx1Qlw96raybR9i4b20XnTt2P5jZ6q7vquQv3Eu1NZ5zZz4us0b
3As16IHgOUg+pwoVFCFuI1nsEgUWThEiyMzJcWt14snSjPtWL67qZBTIDeZvEE0ukWwdMZ+Idy17
Ne+QfZ9ds8pW2xWon2exflVLtGFFA2hjQlzFEaeDEyNFP57qIotRAoKnMwzy2szyl9HPkKFU4wcz
0W8qT33o9aK5tNred4cp3ddlpl5afmOh0wkZV+0N7G8zfBNGCJVjiDjcsLYMw7zMOpGvccOw12mB
hg5lLnLRFjZ9OyXquYW6BFz9zDmb0qB+SvrutlU0Vx1UxD9J4lZ4YbIx/Y3djVsLVNTayrUWhR18
QyKI4CHUi5XTRZemGN96VAsekUaqsOBxio3vwbBQh3uvs9iKlRVfRhNMfcSMOGES9lRepS9dUEPm
aEvIA3b4PFA7hWczFSedEsjZkZBWHiHLyoSChW2Rvwpl+ERX56xOtUeh6Dp6q+lTGpoPWq3gLeT5
rDu9f8spYuwQlqvXBfzm1eDgaSLtcQ84plzrxvCOTjMlyOwkLXoAQ3nLgei50Zj86MfZWEUg7JyI
m3wqtFXSWHvEU25xRfxZZ84W/9rTuBwvU2ppUtQQ+BL7InTgb6Hi8SZ9tEpkF50GgYGejy2UjdbW
PmJGiFIaZXQ1CMCixEG/ANk91bOYfRWE1rrqdW9dyeqmV1RxZpTKbgr0O6dLnFWUDBHpDYoi0j+r
JJGPnRgfHSV5kK+3XRVeyS7HjcPR4E7q4aPv6z9CL5crlBohLiK7jD3PpgllR9LfA+3zffOXn6P7
UUdoF1JvubNF/QOvnatOab1fRpQnvP2ZbmPudDvyXCcf+CC8GdZFM74gnEPoFrSvnVpiSTGh5VEj
UIM46muLj9upivYpNzXcpAy15aCqsfzzPQuV4Oy5s5wnve/pZKPqtR404tLRoQ5tZ+FwaWaCwCrh
UrwQRXuTwgU7ErQsDZr/TEPBlFNUBuBCSrNIAIoSCn1BEOHWPjjyMK9dNCZBl2voxVuZsVUk6i1O
FcBRRdt41WvKC/KfMGWNxm2LAvEpLxwuJk3+ChRclg0NQP/hI/dLKDIfuHw3gh6gOFJfJg9dGiDw
6VeuUCAAjcUqIk5MzKc0PTs80JcbmYEAN9DMphRmUAj7fLKbgBrqoo5LV1MQs3lW7edJXqFCtznm
rvrdFaLTVyF8A+zDJfJ5IMMUwP/KBlDUrE7qcT+gmvV0eDJfotF5MqTB9szPAfO9eK+2bcYlSpCd
m6OVpngvVfoBZf3I6vl2IiYNB9rFYNaWmCUcqtTJGuLOHaJ+0+eoQ8MMPzyPb4fgDAYERJyE1MPn
ZyWwSQqBNWKqbg+XKbk8tt7bw0N8994BMNC/gTsFDH8xxATwo3IsHhXU3RmfAkG2P7EtZR3ZH1b0
6/Bg363m3webf/5bWpohktR4ZgjToU2Qrt53o7qpqjdHHnn/3z03OrumLUGSswIWkxJp4fVdzXPL
PAM2NAidteFkR0qN+nezYV/y3CgggPtfrOQhKC0stkjsVRk3MxKsuQmiwkLSS0dthuBzB1AIYSRV
uUGn/7SOsVXP45zGfBwoqNZ0r4kNlJvT/2lMUYpCq6aOxNvo1JDv4uoBl5Zu1SELSPIpbmg77tOw
OAWIvNdluW/q5Laokyv+FgTLvLXWhph2Rj6+eYkDjmF8pgaFkIHwu51j2Hucn9+kHl2bcrTnMtht
H2W3qlmm26bujVWcBe+HX/b8kD/lNmxCmBCUJVVauvrSmVQFzDl6bVy4MTKvK8w4gk0S2S1mQfqR
Gv6XkYhETdp/AlYf4JQlucWIM5lFjVO6ZpSk66kX+D04m0zJHg7P6MsLt1W6IDP2hfdGc3qRtVSd
pndmNaguxsE36ohGrbTQUESF+JftGEcm9bVGymiMM9MU2PkM+3mzxLU30aTLgUo3COOjPmUhoRsA
Ujeeo55bysZqom/z/aTmV3xrztLORm/JwLAEURyY9x2Cnk2KZahjW1s1Hu7RgCdvctZ5/0zTcl3D
KcUiQUOVQH3pdXv27LCfZN+GGyPXle3hh/fNSwLv53DD0CqmQrDYLbQFMfNISbOc8sYETIneoREd
eWZLYgc4EdgjjqOKmZSIMs7imTVG7ZiVGAtXyxS5T5vmSsVD4I4CD2QEQxmu6z55yVW02jykwTaT
z/bUqwTVYTSWbYvcpaC/sNaj0cHKBzfCw8/gy2E7Vy3I85Ev1iktLOMNbiN8KaZRc4d+2Hs1LFqh
ocluDthzBrcODLEjA36pPTLgjKlWHUPXqP0swofAU1NaZobqtnGAQESklJsQBoBRaq8yghxaBiAT
C3KKw/P8+q4t0kQmONecqBQvgonM7gfkrgyqQero+nZ7l6bizQnGIxjlr/vRotZEC4bzi5rQstkj
Qq2MJklfLcv3ih5uEooDavo+th+Hp/PlOqFawe1LmUKzLboW889/u7a6tqqnwa8016sFMOLowmmP
7favL2oeAvKfAfkHyNPiialBhMVNPKpuGOunFYWAaUCMJITiTsSnaysDpa3VEEYnh2cm58/9dEj/
ObV/jSs+T61GkayugYC6g0mvugmL4rGFuLDJe1wJBSY2iJXiF5p0uMiAjcO/VuIMlU/1qdbD1WnL
fJ2l+g6utytGWz3tNaqdOO4+h0XUrnAUO6usAEMzVbmY6hY5pDwhbe1uhxT+w9h6ZC2F+jqU3b4P
MRnjlq53h6f43ZOFW8gipEXGmlwc2qjgopk+SQ1F0DNwxasZUqzG8S5Ih43mxOssOVI9PDKgXBx0
JK0ZpVBqW7lSnAse6czeeLQHdcdpX677HBOWBuvYw9P8ZssBXJzjXaoONFkXL1KNRnIVg6MlKkmh
WTFa/zPr7CPnyTc7YW7cUa9UYapyxH5eLoZeq21c1qMbIokqnfSkKIzXwxPRvs6EwI2OMbw8h+vc
WsyE6m6sYbRFbzBCQDptyntU+jv0scD7O7r2TkD8Ix0JrkwNc1F4Lauot3foHVGJm2JrhTrDS9sh
GXPke32duzOj0uD72yYAoGW4x0ejCWqpYJkt2FuGfkuRGEEp9IKhHjXTusuDF83By6fRbr2h2ymB
JalFCtcxeupEPnZyR74RT/7T9gXyNwORgJMalOL+tGb//D5iT+mQysgJqAcjOJVmc+d3g0fIiYix
l0Y2iTXXPqK0fprddUpMfRNPUkhQtmhfJxWOlTkg9TkSupqaYW7QJwpONSwRCdX+N3Nnthw5km3X
X9EPoA2TY3iNORjBeeYLjMwiMTsmx/j1WqjWVScjKdJKVw96KWur6kwQBOB+/Jy999IkifgFLcXA
8VYG9ib61ACuaYSEQPmM3CFxpGIQA0oEPUP2rKsce4ZGTpdLFOJijKs7LUyemsaExhC0t5qGbj1I
VLTBV0JM7ZjUq1x6Lr0eg26eFb5WLf27piebNRQhWZCmc0eAx14fyRKpWh+Gj+XhQrI0GsIl3M6+
A7rhCMIV4b+MT61UBFPF5MCpYHzWpRwPHHvyJUgEterrSG5l2pbkSNE2xRkWMg4h1SOW4HANJywX
8A9AMiZGfd5H8CfchojSamqHnUEi2M6V1pUyXIhwmgHey6WjCL4Q2FeoHdsoiDd5OKNevZZInDh9
xFeGa0q3HjTQprbRtABLzccEusWyMsa/GlO9Cr1KGECHxHclU7UWpXL2bkl4Uokh/Dpx87ugcJ7C
JraJpCSTOzPdvW2GF5M2qnUgUcQwW5TrdKjEgUQ1GuORTsOrh5A9hjgcQpKY5pBl8J0iD8/KSOH7
6vKPYI7RbsFDrSBsTRxJ8MAQN7VSDcCDPo0vgiRqyU6h9ax3VrWMtVhfEhAb0kKKvYUx1NfSDm/j
PrjQNPEStfH1lNozhTigU4NeJ6sAIxMCeGXN9GEB6fLoKeFeKk1dYNEhDyd9mtLqedIhBXkexp0C
KNIxdgDmSjyXbQZyi0i5YYdaNFw2vjVc8nY+J21C0qVz10TTubSdO6sWF/40kbkTQSVg+zzUo9yT
4rOvi5SijyZwKuqVMOiux6Ttw6shrS/S/AdRtDs6pAw4e8pAGmgXVTzUmDbqihzrfk9VQfRbWdyM
XhhejSgHXkPfbPvthDbQPGuq3ocjMZou4R9jhSPq3+AUPQgK7baGRb6ilWKumxmy0s64FZeh65r2
5psZ9dWCgRwO566M+YPqrfBCXFaKsCCoGdspgN3jRtOdsgzE/Q5974Ftdq0Fdb8AxiLWRi6Ijc2n
cePmrDsmHVcOA2SBRQhz1yM4B9sNzoRLznGK9aVK+QDbjMyiyUrbJXPMfikZ21YqHFbMU46RJo99
qr+Ylf0rk463VI55OYlR2zWt9Uo1sTaH+orGnrYy41hfjyTTndEcH0G9+ME26vsLUsH4cvFE7Mqy
vCfHilZsPP4VdcTkB6TcIZAjz0c/aIKCQGQ3UVaSq6ofJjMrmDIBb+gN/yGpJmJIJ7Ubm2Y7WtVb
WNfnnUuPsvLSl8K1VzrgnJXtIeFIouo+nIzHQOjHyW7NhRXRWh8cvX5GUvlU0lokaJc1V6Onf7QG
DerfdI7dqlgO9gR3CZbOMRhjEoZE6GxdDXkOZlYyu/rL2InzMz3Ss1WVw4wqrMekRmWcl7j5eQ8J
7q2s15ZMfpLrGhDCak8CEOvjGOzKvjvWCUROAvr7NjqUPbM23auYB0c9sqtyXiNHZqQVkdzUVs6T
nsbgJ/qxechsEoVAQO8qK74WaSnW+DiBHpVEsvm2fOWlxQ+WxhAVE+JZC0GqEKg0uVR25C+rISDI
3kpeScQrtuBqpxUKegffcf4xEP1C0h4s3UYOO53IRjKpIwLprXZvTcWjirw3glyYooTWFr7Zs2mX
D25WA8DwLvLG29uTfWWNRUf+dMq3FMkb5ox7lYXtYiq8M3jjuxKNVTFNV5G0d9W8rridR4fZrm58
UgPUUJzHJI/PUxtOnj2rXxS9dlHxXJMctEJNdamK+E4OvPNDCMAdijsD8YrwcEA3b+MY3gQ8IwzI
zYtwC3M5OuGB1+oqay2NDEQAdJN1JcvoQ+TqPHbNdpPTbT8f+eSPbqy/mfAJeDJQWlNb38C9c660
GK+4F0/TbWFTX0xlt+RT/eV3QBlG1ZPcN5EwPEgyi8JyWuTkOQ7F9JAL4xgSa8kmtjGJlWs0DIKA
l9fSat758qw1pb6x7sbs3QgY1rWlT+QTkwbH1j+cpuHTtLKHRp9IFSmyg4SntMwzgR03GozbPlPi
CRxsbi9Lv4UByk73RB56fh6Rpgjyy1wjyrr0RXA5uOEbULMHADZ3kd4MCwLpXhA09Rsyk1m7+/Ii
S/J7q3e3JoarKR6WZePuesyFy0EBehB+Li81lFZLezCqldHY/UqwFS3RzOykGF4NeFQLjYmHq5HB
7cjW2BekL+qZtdYqV6xUXYPF1jKxwB/Qvzp1zBBr9OplyTaG0skAAWSoS2aXiALCaVqhLnMXvl6S
K0oESV3od0Xsv045IDBEEeG6dZinDhggWbncBjOyQQ65TJ6YfOBKDkmy8sbXOo1ug9Ffj00Pbsbt
ySSopytfDv2OGc+vtiHdoKgHZ8NQBC92ll1E+vASm2CjS7bfoAE9NLWETScd026ELdMSS/Rz3o18
Xh1pdLHbXZh6qKAG1NdsADs9NwyWSpOpXB5cEo7F/MTbK0iKTebeAXblZGjNwWfaElrrvUwZyssB
ikgTBy+NFW9kkW9Elq3Hrn+sW+2OKvp5bCaQzKXgrWby0O0aqT8Rco+QxTlUk76a8OwvpE3yvTMp
khPIBZzUdGwdC83O+Jq6I+yK+DBUKf2U/jobyewqtYAw2yp4tFllqe28KxHUE/7Xtrtr86C/rAEf
I6mTtTogEytz0CGER9gMOeS5FnrniAchuzsArijM/0oaob2poOlXMsnSY4asbOlbo9z0/qhfg7ms
zjTRd/uic9zLMmNTjYvI2Wbc7kKTJue5mDzYPp9cWpjNeSOGX50xbMk620c2bNJu3JH8xqFQ3yRa
/t5L/drRna3QnZT84AnYrpOc1xpBTEie78omegQndlFHztk41bvBqihduzZfYxd4h2awtcH+jGWK
RdSb1npiAj6IwwsIQxRyXUPNwKvZGdVeV5R2FllsS71LdGZMSMUpFciLwHWPNrYwtkZIDYuW9NhA
IIW0BoxzIkFpIQicZNXla8sc94ZT83PkEtfgE/G5CGv5WGrFtlfsUsGMY/ZCF0CKj7AiD7JjpckM
PIbd3UDx8uyNIWR5CIzcvKTABK0MOmTRMFfddH0ORBiGZv84hs4dsbGjv+tLW4Ia8Acwa3UPIJB9
BxkV/7+u4/ShsumygA3H5gmbrSUsgr0008hnLDmHJOSwr7Q8Tc7NqqwemqaxzvnORuIUyadushVa
9W2sOfcZuaAkMQI68gKLE3wzPgPXO7S0jkFHuvsqiI41JS1cE2s1mNqVW07rZEynVZQCh3V70pka
P/wrzoy/ZO3jvQ5VvHZbChMvf9dTvb8k9rnfZAq1Ge/y2oQ23njZriCne9CI7vPq6IVWQwQ10t11
Aw/RD9A5tMnGVyBeXQWKLOwRfVSmdVmLGpWV/MjphNuJfonmYlxWyk0XA0wEAtP7DzmEe+odKBzk
IeoguV2nO0qLlSUVBC0rj8BUzdIJt6ECbMse5E+jiw3lCrn5NXheQiwuyesyt20bXaaOdpOm+c7O
xYsTW8cobjdOTOlYN4/DZJ2rDHLcRAhI46t1Hadbsx/3KbqTBVUmZmYSdQtBPlsNEaojuFMzsiu0
OBs5EhnZlenGr6KlX6ir3gMQO2InWGexHp4VJtUqYLuDXozH+fxPSGjVL6DtPHLwYqw85wHCxmFY
njsf2PE4UrGHxbnxnAnSWyOd+p2QJ2JJQ3vM1pogZxPHwgcZD8XazK07h/xZIiFs3oWRAB4ZJy99
ZwhwHhy3+uo6oETJfTs698f2mE8o+pTQVklV9rddQaI38YOOWd74gbEZC58cPpNJrpUZV63orgs/
I+ATqLyFgdq0c2NR6MFjk3JPVsfHAi9gR+jpGiDXeZal4b6MhnppsF2h41jGvvFXWHqPdpgT72zm
ydZIkw1l4LKpq63tqUOaGhooBYMk1j785aEgpvDD0C51lPV6SmPQz/hwcQSvjAmUh+upZyBePTsi
FlZ3fEmyDrpMR1jloOFry9pCX5B6+zwRBLlsbX85DgLZSrxt4Yj31Nn2fPgkH9JZxSWxn8nEDzAI
see0eaggtyzqvpvBPD6YxSFr7sbQolc2qvhX71bQWVr1BuUi5jsWe5Ck/S60cwzplcbZwdKHi9L0
yk1nZu4xEOamLdL9qA8bOlYfpSPlGmWidiY0nXfXTKZ1W5fRmiWXyFURhzBxrWGj6gEsKwThJojv
W179RaRxHus5bihvQLwhK1DAIn0YtWI32TZ6qe6mVGG7xPq2783kL80EG+O0LeSitlv0uURejGqy
orRYTl12beXhY5EAVEzKGupJdtvJ4LIaNRgH1jqN2qfKL6+ZOh99iNmit49IE7ZJhlbB0jV/VfY2
J1KVgr0bKZTMlJ/Xk++57e6DVNxYIryqgvo9E9Od7edHx56eqijeIwT7CC3vzhEBAmf/XGbus4rU
czbt7XzfBdbV5NX7rMIkPWeAN+VfyeSemWZ9w5awC1Jrp83YMWWbCFarA4xOqixrpax8pbvpKivb
uRbdctK8yAdvZ2TpTnfgp/GQmLHEZzgPWk5vBILjdrgnfZfYZIP6ibAU8qN9A3RcudanZGcr4iRI
QwSyLa+VKt5YD0iS1sDGFFbynkTajlbTxirVrumDFPUKR7asAFwrrCMuH1A8d6DHnsrSXXJAO7eL
4ClLp1tpGJSy8Baj2r13wsg8C128HLbSD4WCOwb/c2jcOzVWSN057AAVQnQzxOl15fhnhT+hAbLK
eGkq3vsu31QR+3XWer/K+czYRJ4Fjm0OatVMAQdLe5qLaGXql9lY7g0L1gWqjIcwnT5YetDIkQve
Ry/uJC5h1B2NYBggY2kZo0pzgJIh6YiE1rXUOIa7+vgMie88dDprwSyUNchpbRSjw65HXwOaRcW7
Jo+07XwG9COmV6oKnnxf6/ZVZdwFBg2B1Ic01NWUzJzU2n0bzphTlDZ0gZ68NrrF0XCMouZaJsXG
D6gtYkgwbrI2Yt6HNsge067ivNO9jhrnP6t0SPVHsUD0ukYSePeEFhNMRgeJw8kXRjOeuzEYtQBW
1SIM9LuUkFsPmZ1hFDdNogjKH4iK0C3x1greBVa4nauVNLVZ7+PSrrj7+NV0er4AWtCV2ksrWEcY
BGK0wQsjorvFVO45HdnZMQMVpaFf2gXpzgV0dUKZYXQaTmIehJ+cV3XSLIzKvKhcxQStKg1asdW5
NxIuLvEYcXtoqpWbbYqxudXj4SYYsW3VlTwKEqezobjpqpwYkwTWptRNnHHt2L4PTsaug1dmmeic
5GtZG+ddDBaAbvVD1FgETkyEjjLILe59Elg5LXke3YgsW7YSbDzs7ZAeHezNfiruzbjaBxase63e
gCg52H674ph1I6KBBpvuibWdOCSj6y7xNWSSDelKyXwZdv0t9AxtZzIdeM0CkJl2QjOEjdhdD5FC
YWjUb+ytcsOoLD/GrUn0sQRi0aoevO8wzHaXGq0greA6De1F5w+/bMe+a5NsWmBahxjKITxtc84+
bPRweuo3P6QIg3aZnXv2cFH5/oOdhaSd+80LUdbROy8qa2YG6W7sSs4rUa/W9tia5+QkJuu8buwV
hTBIQElaeQb4rRrTV9fqfE48MauJ9Gg25OkNu9s9rt1XBeWzMlu+QPMjKNExmtAbZlFd7Xh709Wo
vv2zURr5KsjCc5XDV8+6rZn5z24hxjMnIp6Rrs2HGaCE81vyTtDDLovWvpva8W1I6/OmjzYFYIJF
g6ueI336EUz5gyRDzbXCLTruGeS+nMLpwGEHCWR6UwbwtoKNf2EtG56+t6/cW/ayDTK1JUnuZxr+
pxXFQ7xBpUvvre61NaNYi2w4ut9t4W7pQDy3KSL+0pi1cClti0Bde7zliy5PLgLNerBCq1yB2NyI
uGdwkKUtEEnb2A7TONzoGqUSQdXZfVAR7xL0RO6HXXlGhwIIVtNf2hkyh0xSrZMXhgXRFh8MPEF6
GejYGm8g8ELcOqZdnOdZ+1ja9WNjpunBq/x6YXcjfa82lke/b8odbWxzFRVKu8iID11Wum5dq6CG
hpHY7iYI22DrhuldnFTBoh2KBz/mJh0ZzjhYDdCWskmVNlrvwdGseFWyuy9aJzwac7+DCBXypdtj
lg4bUcb3hQjbVWkNF+PovPR+tDP8Yqei5pBOgbMdgJY8T5nH3iqT/h6JeHBDRBlhPDP8cjLtRRrW
H17ZvXCH0EfcgtsYnuqousTPUi3T1Nlpyr+uo+ZGl8OqraBaWATMxbZ8UXZIwQMf0kQqfByBdV5W
JGiQl5rV2WXMFIW6sNmqVMor06m6PQTmDzX01Jv+pm5NAuCiSK5dPbG2nZlcxbbbn2HQguA+u8Io
fV6VY62iady7LRIE1cebZKgfOUHcurCKwUjMSHeQrUjWhqRcaQhiEw7CPh6UjhrLyuyXcko2kiga
UYQXvRdX+PzNyxCu/NSy607mipPxKhk4tfvpcbApZseEzEMnPEuGbks067q3OdiY5FJKYsxoGddd
uwhSe6VUuTWLmQ+mbUFFvWoBiDyqB4deT+W/Jfi+IvvD1q61iEmrrScrU8B6GK1ioTzvaE/BJst8
Yq/ENintcz9It0CR+UwCvtm4cJd+1G1l528aM7tyYkchNU0GaGLTjdVnf5mad2a2BUd0ysJhXBN6
VC1zYnIXlRNf4FIEWzo5rz6wC4r0eldrhbEeLPORQ8nWLsb9IPz7whHLUFgP3phu2FWPrv6OzWZd
ZK2LsiOkh5zo+xSNkafy6zbMVuAZjg2CWNvr7hPtOTVhy6vxJqLXJ3ROCymcRH+8khyts8x9jHPn
DZXtOdm6O5PiJUuMjZjS8zRpL3EEP+hG8ASQ4BYj+UffySdi2gCVTNddYW5hSG1F2q8siGaqFLvB
tpZ6SNFWrnrSeasmuK4ZCti+9ora67ykuJ0q99ocmjPq3rPMBo4DnWM1Bh7VHEKnwbmIBzUCaGVx
7OVF6FtrUmsPiOEXLdBK3OMMjEbtUUbYdxDkQWnOmgdLFclKsK6sghR8/GiazHVbUtzhRS/DoDtj
VHk3GojBxXCVa2rnl+9p8R4liE1Bg12MebAHmQCYeJr2goh4UHvHskdfG3iryHJnbGwFaVuRV9g1
6S6PQg6HunvXN85lqDv07eIRDIsyUIzXabaBZ0N9NennBAh8cHy/1Vq04pkvumWD3q3qpm05uJdN
H78lxbDLXfNo6s3eKEq6W90W4sXcBeCGB+V8+BbRT17ivFuDvA5L86kfoGrG9a+x9B+y0E53Vsb8
rXeDX5B6wIdOMzCiG92NYcA7jmLKhSLp16WwroouuzJ142oeofRGwnQivzclrKcxy+zV4LVPDP42
dcVmNoz84VSk1OL0PABn/FV1Yb8bqTP4rG0k2KrcoVk4llXNH3VGADZxcchtlEpNld0lXRxua9RR
K9a0gjTHKNmINgfjUBU3uSG6dTMkB7L0iXAr6mivHAI762lnKPnuDYlLSeoeYUA9T4l/w6JC7jnt
+5VNOil5zL5OeebE66B0N144tjDu03UZEdivI9k/L1Hjes7GLDXcorXL2h2Z1rHuOvdGtOGwYAc+
iJqTrWxGYHIJfTnNgrtn00NdKVfE676CRNAX9NE5OZ4z+1S3Kulp6pU9xI4WeI1I4mRFXAIUmNG4
F16wKczqRpuaZ2ZR1450r8vc2U7+kCKbeHTqDULjdaq8tTGV95VWR0tTByKPX/vgkuq6Y3BBAxm9
NlBB1SwCAUTaafwzqzGuRNsbtPGDj77yN7kpGN6RorlwdaYeQlnbMAUIrUV30H3+CuhqLbo0LnaR
0RfLFnEhGNN8WiubCFgHswkmOdteW/a0k54W3xGhusuDMF/9PZv+f5Bh8inRZPtezPkgzedkk/+/
g05mk9b/OejkEaPAey3/x0MM5vy1+TLtZP4b/ivtxPoX/md0yoYghIA0jv+knRj/QsjhEc2BxpTM
KEb//5V2Yv4LWRWRAqgROWvO/+V/hZ34/4JeaqPiReaCMID/9k/STrzP6gIcWpTRQke9SWoHRq2/
5fO/6Z7ciIRAPaW7raVk7BWSeYJbVvOkhMFO4LxZNdXGbMXB5D0zuT/4DrVN0mODDGaxT4wFLayq
ixp0h5cb8E9pLsUF81Jv6Mv7vGEH6xNO1VkwADsmFrUB6hm3VrCCp7Afqblr3U62NckBW/T7KMXH
vyYzSffZAJ1OxQYtBJZkFbvHWlZyCakOlG1XPoZV9Gz1/RoLMwaI6BaTCHhlAc9s8ptrPyifOq0C
ujqn1zLofnOUvbdgFbpBfEMG4hKV02aK+4fWEMWC5sTV6Aa3AegMyWLLrO/J6bL31Kyx1bozRRxD
DRqK9GLwMlQTNp24yNmRdMq/sG8B7IgVhjSAP+TIuoxxih7rkdPwixvaQ9Cyc2osxpxr/aVbIlc0
p/AyUfq4/u1NvPq3rOv3XJk/5Ifz8wSOQUYO8Tmoyj+rRaqW2dxUoQLxOg72YQKcm/Pk0qlpZVJP
U5JqPyj0jD/0ZbNo0XTQx+tYxoR+ckmQVLHeAERHfYU3gvHjey+6g5l4h7JVxdpP6ZZQ3SfQe7sg
FMj3wufvb/rPl5igMtwTru4jRGZM8vmmW8etCLMvk8Moy32m7LtYaCFoP+eqmEHQ31/sD+2Xz8Xm
qyHZJbnjVPgY5xmMIlcliFx3hXUQZUrAcbANZ9fV4B9qCsTvLzj//j7p9+YLsgSgyJpFWfPK8rs0
MYs6s05BMR66rPuFvA36B9im768x/x1/XEMIskh5eegsn1yjQ4yQd1MHRqQUR7pH6UqD2ENzmTE1
9sX7xJ/RgdBufrjuH0Kw+d6Ex7cpCAQjfOzzvUW0/kdVM+Ka6KEyCBgYFIU3NCDNzfc3+GeYB1dC
f+wJQpds1EbzO/TbQkdDFrOk8pMDFZ59ViNKWNY+vQqr8GmLBPmhs+i/5pNY5tr4GDN5a6XunhmB
q0gGpZB0yairNRt5ZBltaXBQRsnklnbxO8NWygaXcp++RfUWO7R83Nz4SeVo//ltcwtzZhqGFLTP
p9r0iUwIo+eiWF4Sb+fWtjjaGuOXEVgnsRoVxva2e3cMM7zvUxCdKS7zlqz3Ke0PreHvdLc462Rz
YP4XrBKyznqvOKuAecQhfW5GF2cVLkqa54Dvqml4VOa443cQUHLlr9FE4nzXGTe152y70bTWU2O/
+v0w9/rN+14VZ8Fk3cwFZRR3V1OT07QfqE69XcjzjYkrtWT16KiuOQu9YI1C+6eX6e+8wJO3mKgW
6MS40Ck6T6WLmqlDre2j/EDS+51vlbeBTjJM1F0PrgY4p+j2pgO9mOyC3nb+TavXxgrkZrxJRQM7
rcBl6jYFDVIg9yTsHLR6Mtg9uvcoE8empe82FW6+Jg0KMy8vCfRHqe2qvCkPBZo6gtiTHTEm7wJZ
ejfoP1jjjVlXenKD5Ce7JHSS1cSNnmgzDbcI+1zPmEWX6s2w1Flj5hG40vyZlHgT9hJ8bte+gAl5
BvX+RzHiV5fHUAcpwrSxCJ9auvNhdKpw6pNDlKMMMsyg2VD5cBjpwQWQ/kMbzV2Zkz5du5wDqO/N
H5bCLxZ6dKMkx1G4zOaMk4U+U6UkGBNPgewd+qAdwlvMu3deCsvBHfqr79eMLxanT1ebd4Lflgwt
Y8xWTFytDR7rZjs1N0a0//4Sf94Q2QBzaJKFlc3ExvT5ElYcNSk+cnmo02OeKQzIjyVdaru6/f46
hvnHmzOvevNlsBoafyQ0YeesEwaDgO0R2oUp4RthC8q2vIygixemdhe2Jq0kL6eryzSu1arnulU/
vL9/LmCff4iTNdioFORymUqs0S9hc68FJtVgDcpgoE1b/PCu/Pn0CE362xjBu2qK0/i7xhw0dyy9
/NA31tqX/sqzUrQqIaCI73+3fxYEny90outPSAmws9LNDyO6J86K2s4Ko8cxTc5oBK79yNERbA7r
7y/6093Nz/u3dxOMbtaRoZMfajRmhvuimF5U+q//3kWszxfRglZn1OrnMzx6CbpvOcF8MnL3hydl
/Fl9zPlWJDiyes+WvtMPbVROZyTswa027LV22pFHASmazMJlYQOc7rU43GkZKrBwBtki9sSXnx4h
iocLlOT3aRU+K9XKxWhTjEkyC8C8dPVSzT7q738lX31IgtBK8qw4yenmqbdVdyO+MjbOg1dk53mq
79sEBnpf7ds2OUwO9ISxpVYaR32DRGXX0JxeeZq1+f7H+OLxzyEsNukc1N7kzX1+MtSmqd/Oc5dg
bnYUL1HUL+v4459fBFcqRmGsVhxS5x/it3cMLXmd1q7FcMe684KboESO9kNw0p+17Xy6/c8lTlaE
abSivK5seUh7i8l9DAD+8b93EydbhjYhm9cbrgChFPY2mkqfJrp8+r+4Cl4oVnL8bxQ8n39VgAW6
CNwN92Fe6/ItKy/M8eG/d4mTRx6jjg8n25AHzwe/fB+Er81Pvoyv3iqWyv99FycnOcRjSm9SLpHZ
D1Z3VYy3SX3//V3MD/RzBYO1hOKY8+LftezJO4X/zgiCXpMHt7/1kGtTRC0TkLaMSX74Ur+4GZdD
ms6sEs8M7+/nR4Kh0minYioOky2bFeEMBGKAS8e1m/zT1HTOMKTdEQDNP2yWsZOn7zFyDxRkXOAm
BCYQXmKQFT9ZwEm793/065tPS5+udPIStH1KbVTZycEjdSRBrFgjoc1RXpfh7fdX+urXZ1C9zTsn
J+XTQCklbWMUVV1AvXUueWNe/aI6Nrb49f1l/vaEnrwQ+Hl1QjNx9tKJOtk9HQmbm4zI4hCk8a7I
4IFNtMANf3wrOv/Vj4nVqZkaryYz3qI7jdatlQbLRqtfJyNUkBbMX0mCPUShK0Vdbzb4WIwAvbhh
MCBOr7//cb94fedWHodwMo1wL518IY0ahWmHWXHoahSax3r0l4lCTxT8s+fMGZy/H3MUZz0ux7n/
88s7jSkCiJp2u5TxwzAQpuZ3DNqSG60QP3wnXxRlny518p34RtKW2Xypqu5NsMa4VMKBaXOB3biJ
UajkMMy//y1+0TKiEcrsFvgJvvo/DmplxRgwzw1+jWWUXxJJrT05NTkObp386iq2/WaoHj0XBljR
THd9W5/ZdrT9/of46r4Zz3COpvrmTT+9b4XbPAQ9fDAMiXnAu8kn7wX9yrrxvZfcKMUPZeJXH9Tv
1zvZ6tAvow0x+KC89LEnPaD0nhrm3d/f1E8XOdntZF5H5oj27CBIZpIMLEsL7wvHpO8v80XJiyl3
zkOYDcf4jz+/noR5ekCreX5SInWQhrYKctve+Lnz3hsoBdrpQTbBP07j4KPgYn/H3LFQnLZwgggo
hJHxxJxZSBlY/WOZhuvv7+zLt4JUxZlVSTPs7zf3t5onVFqSt1ZSHDTTfAoYbG16qNQLr429jaTE
Rwfx/QVP/H1zB34eCvzniqebRy+GolApC2BR3jdAXC364tIY1qmBN8FvrXiNEh0c+IDquDOffV3d
puEwg9uzCzB/ilozfpwS67I0yjflW4pMNQ0SOlb3RaGs1yp2fynNyxZapWMzk9oqrZzX7+/ii87E
fBeMMeYSnlPzydfUekPbwJAvDjWSlyLbRao+q/KOUYC16FwwxjEzewc+vRSP31/amneIkx3EIxWX
w56DRVI//ZC7dKyCHE/ioRHN0g67vYrKl2TuSygUXIFcjeUlhKuLKCC/pQKpbBPLAW8J1kAxOw8W
RuIw8g/2yqehX4ongdpDJuXeHTk4BvatqHD9YVk9ZArxX+gcwQmR0aeWdU9JXP3gLf57Z/3tfv6u
tmcTOqJJCkni4T9/XATJRQk6NH6V0tQWpjZaSMuzjzwirVCrxqepyonsseX1KBL84woV39A590Wf
XWZmtkWvvh7S+NlKgr2jR5vBN5kAYlQUwb0PTCBQI0kmYX3RpPU71/kJW/bFF8QRbmaJEkP9J9sK
u1cQ+w4ELVHbBugj65p0FMweQ/qUczRaFJb2z4tvHMvABIisnftCJ19Q4OZhDP2yOriB9BZ+CcYy
9/ls8D/90MD44rji00JmUkLYPQXs6aPxzXpKfQbUYYdwSEpoS62pfnoB5p/3txdgXhEo8ogJmDtt
JBKcfEuhU0QjQrDykHSOQMRR6nvf6J7twrq3vSxZdbrZb0q/uEqM6R6HLxBLgtL8uL0DG4VIt0ih
WgVNxstte2slarFJ3Q6uZBw99An5AygvpN7986McPzXRxJZtsDecjimIyg5IYwtwO2T+bWtXF9bY
/HCJr14tWvfzXz9Pm06JeMbgmGXmGCV0Iv21yay3kRwQAHEdY4rm2M6are/Xlq+eN3ZwxqO4UEHJ
njzvFAWR5bsTggTbAvOlnRlO+UMt9Pdo5fRp85GDrSD/hXfrZPSSx/GQSJ3Q+0ZWxBQP1l1oa9Yq
ZmC6QFo1LjTwdgdpQfiUUb4f3eyoWeJl8HF3a/WtjTq2zPG8qq7OzoYkfA3CKlhqsX+dGfFNMeqX
nZmjr68wmmAz2tp69SYDELJ2lFzoHqRUV0MZ9f0v7ouOzpy1RmQHByKLgvnzGtY0BYJ76OoHcE4x
YQhQp8+FdRl12YJwlJUsi3Wdvn1/zS9qn0/XPDlJiEyQuOhyTSkpXTsh1FJp/RGAcvrD3c2P/Y9H
Bk6PGAZfZ3Z/8lrUpaHSsWQ5bgiZXVVl5CxdEYSEk0i5cjF4fH9jX/XHfFYF2BpkkdksDp9/m0ok
SuVZVB+0HvG2W0n+V+e/jzEGP19LxaYQPpK//0naee1GjmxR9oeGQDDoX5PpjZQyJVMvhEyJ3nt+
/Sx2P0wpSyih7zw0cIHbaIpkZPDEOXuvHf9qxpCQ3lxki3gqN0ESbAcpIneIBgtTQ0D8Z3PERIsG
28CCojv1N3Cer34vkHkYDfApnnlNn/9QVdEtM6YTcmj88Vellx9O9t3D+Oot/36Ji82x7KvKMvuo
OvRJcQ5i7+x31UOMoervz/zLO1EZtMz5NBY8qM934oBSFtRMFRYX47kV488UHdPfL/HlnRicgeYG
mIk25PMlKO9M3Utz1G++ddTTcVPmmCYHY3j/H65jcwk6U7ZqX76UCbhAnhZZeQisZObi2zvyjq5i
Lftmd/7yfn67zuUjK50o7Zz5OliSfbIA58SmmPyL/3o7bMUqkSGM+me3z8Vjs80BzJlXFgcTRVMj
MYSOKEP94T8vAC4jefeC+pze9MVvvO4MMWLqLg5WmBwLXzwOHFq/uZU/d8n5GoCNZhSKCefj8wrA
diqb1hu4FWcMtmUYXCEY2WNcvNZac5tOApRqtQ8bvA///RlK0L+YJtlO/vhWMxnxFSsMikM2GKgu
VeUuVLR9Xib/w0Ock8tmNQrHgssm0sj8pfAcMz/ovXavW+kNjNXT32/lz5pAY5Pl+M5TpJ1wiWyB
wsImz15w0OOPMnjqzbPd3GcLtY//l2cGFo6Gok0X7vL0iekTtWil5Yd2GtFLeunObjS+bBWr/O+3
9MV+zz3RZIIeRgmNzv1iXTC4Evjr8CxM2t6ZHUaY9fWNmmAxpJ99l5TmY+2E1hKcPhj+ctigmoxW
URe9+jipYZs+jzlWYcPOnFPnZa/eZL1DPF/+/e+82CPnZiQETvZI4OZkxulzl+C3s7IoKvCeHsUJ
KV1nxu6Zm3XfBgV9cRHQVWQp8mN3TOYdny+CwQ7wjjowIWV4acUqQ8vumxLsYgnN94FiSjN53jaH
2EtdBcfULDXjHudb8tPztV0Wn8YyWirjzVAlu78/s4tN8p8GLrplmnpMu1DvXRRGXqFmImmU9BBU
+X40Odfj5cVcYHx3ivjiuXGE+H8XuqiG7NiEx+IEGePP8qUPshdFCb4TXMwv+Lc66J+TqoSXxDLl
xVCefH43QTuhOpiyHDSNXFZN6tZMo2azBrbVdY6Po06+pVPN/80/rknHkBEc+8ofTSDk43hGrCE/
JNF0JpHih5V1oesYGe63Rh5JEiZ5V2ACz7Lpp+/A1GlwUBRSvYsD8doGmBDVocTMW4tdoVWEojn2
BC8ZI2lRlK4X1fe9Mu26snurdEJ00W2nqy4ZdNon052dy3d6tteJn163bXOnFdED8OFmVRams6Yu
uopiEEiO3z+NosGaAvalxNVko3rrV39fSvMX6I8nITmdsLcyRbusCkO7ThOR9/mBzeLQh96uHu13
OSMdUuP275f6c9WimqLfJ0gjZ9Vecj47xEIZxHg6bwKbIpMUaQVul3/Hwr3sIv27oNjM+TDBduWo
/XlBSax0dVUY+UFz+sPUpK+Wnfp4CpRfMdR4tFpAz6xCnMnjvVYA9HzTCv/6NueTPR1h+x+l7u8b
WjNVudHgCD5URb5v23bldOZJ6etv9ps/f5qzBo1ijKM9vOc/lAl2U4LmoI8ZtfLOzEmsHsJvpCuX
Y5V/n+Rv17j4+acJ7TJb5xpJVOXLKI9HRmBNuUg62M+5ENeGN943qjz1XrD1jLpdIOd/TAvzmOio
VCsrWaDgvG1m55PASLXwhuql9aC1pzL6Tlj05QNBdMhDYexBHufn194QrKOn3dzxUmD56lb3TGb7
N9XpZZvwnyfCW2W/0qkcecWfL+KgHPKrSGYHPO046+t0b+I8XoS22a8M1RsXWhtdtTLFr6Rbq1o4
5w4PppK0NypApGo0rxVzBOI57espGRYiGXASxABA4sEmFkCLXPyce7VHGWeH4plM5zcgd8TUo2xJ
S8tYkAV0E2bpixT/8eT7760Bd0YXrlNuXbZeChwfWpWgBmjy2jWSJzA6Lm7Lb8qSr34dcJo4Y6P1
ZfR1saRirS5EahnZYRiUZUp2x6LJhh+55X1T0X1xHUkIIfAqw+RY9EfTpcG8UBoj+5pe3LZm/9yn
xVYJ+pu/72lfLDpOqJSl6OlhC1/S0KOp8BrEj8UhiIyTnun70VPe/36JL+8EkCB9cZ3Dl35RuxiT
GVqsOS5RZZt+wgQK8P6NH/83YEj1y3thisc5BQk/l/q8tolSVHsS4IpDoZUjuMuhWxLtdler3rrp
1JcpJ0cXxwjJBmJpdjpS3sYEJj2QvU37ZplW/TeNgC/unHRqpHqo25ixXTa1HK2MDMPm2zSV7T6u
iKYQ5q5Li+V/fsA6B1oaghxjTDIBP9+3Ac0O+OYQHLxOX3YaJXINAKv97rv0xd3MYFgyZvncan9g
4BsRSAW+UXCIzPImDsNt3GjXXuF9s2l/d5mLu8HqZU1Vyd30Qn/pLR/aAFMbQVTON7/kL5YLk3ab
zoNGoBwjm8+PzVRUO5/iNiQIwF9Pjc3QRvnmXr4oTgzBYHCeo/GRu4zRZaxPLkpuBIQ04uhrfyZw
kADlkVf2zTf7X8XVRR2E6WA+L3GOZh55sS+FSkCwStgEhzDsn6o0vkqCZKd2UbYiG2YWPR8Yy2YL
6al7u5j2RmEHO2XWHRaZoq4s/LmbqnCORmwc1Uz6K3iuH3493KsVbBEtx9pWohhpq+DXCBjJ9dri
Pam6G8fu0g1g7sj10/oDq+zK9oMdcWZ7f4iOhlWCzxjvEkTJSI7i16lNn7NWuQYb0u/Am5g43dIX
zceoX5ly7eNY3oqqLq/Lyp/cLORbHXi5v5oEGznwtadAhWVUq5abYzmflFRbkFITLTQBV4HsyA8q
9CPrpXHriUScNDn7bXKQk/cOAQt7wlw6yaq7wsl4snu1dNmZrOVgkm3pR4ZY9H7RLXQFOQm4YCgm
TWYCYuzqhRCNcIUGWC9X0lVRNNZ1mBJdEkXNUvXUaiu8dj8mkzY7On81dn5vxgAwfXa7LDZuQqnh
N03fzVxf+mZ1043eLb7TQxTqq1prIB6ANox7/Yrz2VsBbSZUGVtj+ZMkr0ENkF0buOXY3aB317eD
pX7UaQjZI+V+sCq1S4+J81LROrmBkk8bXMXwpyTelfCLfhHYxq0nxT719B+FF3eLtgVypEcprlXy
maBmpEvpjetQTtdzP9u1LFLlWGbLas7gagflZnCSaeOHSQvMABpA7FMrAefKGA3O+Dql3TL4PHAQ
eLUTR4DEU7deBcklV1a2Xa6j1AefIcGHJITI/CSJZ0n0Aj+J6jnP01fDS/a5D1MK4I0XB89D2WON
dWKc2uMhaHsin/z7rNXXPaECY4MvI1V3hDo/RkN+M2ejl028cRTnpamH6yxvtm04oWwvBpv8KZNM
MeUcq35PH07C8gsmN6my64QMvUXSj8FG15gLtRbD0Sg+ZWXOffvgk6Iu0NeBiO4M7Fs2EVdQYtZ0
jTY+Q/fAcA4F8TiicjYQTNdt0t0ObfpR5vpDFcEjMrsN+Yd7qZIaQ3fmkHqqG3n6WgP3YwzeTVMm
54xQ2iRr5qG3W4veXwTwEoYCITAn8WUntXhlkNnV9h1oLOOHIdJ14ZlwVIp9kEYPvRbkLtiMcztM
D1FG3G7WWqtKjaeFE5dgcAvwLbp6jPXm2mx8gXfF3mlatR2F8tRPIzFd5dZWo+sSz/nId2yh990q
H6I1jrQbX/b3Uzrs2lgQdwPAqAY7pdAdazJegCAqUBXebeQ3h5FfU6032zLCMFpMnD9H4ziY3a1e
hOdaEfeqTE6lpW/TodrnHVQiHHFXdRcS+RW1GzKjzig4z2n2bVrfRW9xrgk/7YrzOfq35kwoWz1V
RBkcYCkTFuDtkT+f+2bY5MDkwjRaZX61Kb3vhABffMM4u9GWRSArCOe4uCxQRVnXkR4chi57xBi/
zRW5LQP5zRHqq5Mi1zEN6iqmsSQdfb49qYha0PkPMLZYH7mP0wSj7rhoqnbTYQaM2+gRUBqib6X7
lY7q3d/rDrji84388dX57Q+4uNEgzhujJGByXxdBwC9Qlquk92A9VWb7C0Spcu5qx9v6UtOXieaZ
Sy1iM23CiYRg1QqXukkOVmFW1grfqH1Sm9ogsr5WlpMVECiWef0yUcKHtgZkkVsJsFxD7dw+cIIN
ye7GUnjQgHXwMWiiHQAMRSopkuXKkHV3tODMnaw8dpZI05/V0LG2BFQbG71nRwE2P28n/C8zGcFx
6k9Fnd+iKFHWmdF2S2BDYoWpsVvqKuifTm8WtW522x5QBzgLrZQLRiPNNo7LaKXHuTi3IK+eHBzP
1z6UadE1xz6HBAtsEWS81x7KwAcZoZxbO3g2An0/6IRDsSkS+hqZNtQWWqgkp/1SG5P2XgsPX/be
CrwCbs3MrFZwnY29nemPZBizXRTpy1DBkwVyNC50p9tYZVmwns0SH38Yr/UwzzZ8QH84Gmq50oiJ
cut2JHOtnapc4e82V1MQ38x5aC46j8bFWS1/hGMuVlEf7MIWnkhpRmwQTvET8Yq67kei5UFGAtXR
OtquFNirOrOGnZH5EWzhjFMg49eF2TrvoqgL0LNjvSq01l4VLUnHMGnOyLJWmm/Wi3LQXrXef4hL
cIhhc98EinIou1ij0BDHRI0ORZ3dg56BMxROOswDEBh0QG23COmGZBFcyijzit0U5k9W2J/juMsB
tjocyHJsAJrlgSAMynVYRw9OiWaFQKZ94DT7IoPgU3fOm1plO19FeccqWvQdJMCkwvrBjDHBhQ4m
JfLk2Zn1O3Ham1f+4JmumRrvyWSSb9rTDIsttaSewN8ZFBPLTGjVMrYw5ky5shyIjOVr2d5EAidq
B/wZ8z9QkgjSo2BnDtvk0RoCLHYqxArL4yipD7aEyEYeY4zHdoIkBPpTruDi8lJHXb+BnpxcdZ7V
u5Yn6z2FiuY6jmcDvYh1eHdh6NLuXpOrYLiD5BtoKcY9oCOe6oyZzSwahGWMJjebKbYAOozFFORg
Q8OZow9XN+6Lx6iGvqDxldSa6rk3PHNhNsEDsTa/Ajsn1Q/i0EKE1RPrZeNnXrqMcyAKHJ+eBsfI
17bRYEXG05toBFJHoTShXtXyCI3lIWqMblMH407G9akbYwLiol4sI2UqlrWIgnXJOGiOdEuXgCOv
fKs+EpkIkkpMT3KA256UzV1eADfvyjzc9oKwiM42uj3I0nyNizJxE1OQDuTnxySF4VD56VYNph0q
3m1itLvUIMymnab3vDdOwVD+qMmjWzOYrAAtt+ky9bwEddigoMKUd6lGOiLkeYGIFullGjjn1AGt
xX78ZOrpm6CkXmd1oYOlljA2x/CGeDSAhES4wRPKqATA84MGPgiWhatnzrgk9yJcGBb1GehWulBO
7MwZhW9qikdRVr8a33g2/fIMindcJGmzIz/AWCh+uENpJJcM0Vpyi5WXxmEgFvfltPTynjMFJDx3
YjiyUPQY3DXkHCPld+MrBW2uzgMuNNKUyUMD+Hd+PfZZNRfKb5MX35Ztds7Kwpup+PzfkXwhM++o
5Eyraj2/jYTxUql0lNUymbF7mViZlMMUCZr1IUDsaCZKRE329JFEpe4z8GI849CB1qYDGwoU1xsz
hG+dWRI+2d6VE07LHIK5Jvg29uQyU8k6H8PoWAvdz2+tTPmZm9hgqbOPpuG/ANK5HYjjoMj4EZBk
GbfGe+Og7RlFzXHFeh8EPEODWgyrJeGQjdBbd2zFxmxt4vhs4gsMPTl6eeAjjB5TeJVGt8hN9S0e
czBHCpislIBiry2vgmzcGXp8q/TRdoiTR87rkau21dovHZBL01mMxXOWTlQ86Ohzv9tnGi/Z1mNE
BTGAcorMlaNz4Ossn3iBDDC7FuhXnAVeSfKBpCrvC58oR8M6+1PLIUNoJ7OjXx7BW4MO4+xarABs
KtcyK29lM53MJNoX3kyYb8dtONkneCP3ZakdGnIZvaY62dH4Q0ZMnRCC16Ay/b1uQlGpBz6G09qi
6kym+B1bg3CNOgcYAjNLq8V92oiPOlKfqgEGLLB6zdUY7jG8iE8gmDjUkO0Fibr30N4BEsRDDyJS
ymvhO64XRtOx8hyooM5YL0WrLdE93KXkHGQpJLye9WQIWD9J4wNOFel7GqRH6YkrliompR4H1aTr
jwBjl57nrB3kCwxhi41H6T1JebbH6ilvQWpDYTeXNfmPhBdBbJH2atSJHi3jF3T/m7gyMNCFbN7G
sC7B0WynylxgpqJNP66MyCHtpemhRCfpSiI2ONOK5tyWFjeZH5jLbBCGa5FaRsP9rdSS16lpqDDI
kXZjvXrxNPUHYdn1IqxUxR3V4SVS+VokKbxbahl/bVkTMbnCK2ACjdeQ5XYFOwWqIr65mK23iUdT
1cu9UwgdW+tA7wx9CmgvyxJyDpqzV4zwXMfnTtVXvTAfYLlEixSM67kcDU5m45n0jZVIRkY0Dg9/
XGUekBZN/iT5T7urk3B4STON14TjdlFLOOJ6X/IlDd6GGCieKTeRidTR0e4raRYLP0pPhMm6mb8J
1WhjE3ncjsv0Y9xYFTtBAj4PiJ0qIGezkeJGGj7gi55MH3ezqnJ0kd5mdEDd9JaySviZhdm14MDB
ueRWT4d0rXb+jPHLKSWAn8YAngEbJuma4/Yz+QSnNiQwJh6ATxsq/O7KOUo9nkAWss03vrVq1OiX
CFLVRfB+XaL+XZLpsPNrZxn65FamJWs3Lkr26zZ/iSdnb0/Kc1upx06333FDnIdJpyIRrzES+qUo
k1eSKh6c1noWSLFWutduAj364cRyz3BMzv7sdFGL9tqIoW/FkbHTCjXeGNW4bcZcLrKyorZKCKol
AIF3NmpXsg6w6ivQMMvpxdP7u1I4ETg8bVdV9RmLCDkgYf0k+7LhjTm+q6XmU5xOO1vjj0eEeBQO
+6QpWrE0qrhfN1HyS6sj2zWLvnGDlLtrW+eXWkGqh8N7Mq1wE9vT0Va890iZw/JEDUcosu86I7iJ
p+CmMvjbfG/cVwWTjkJLczcKE+1QJQXxAANm7ykB6M3qQrvra641Bq9Gp5eLqZ6qA1RwTqzYihd5
Ot0g0CfjAneYDPXoXhkZhQADvC5S/cmYirUi4WCzBgcZIiweS3NRw+RdWwX9go7EMTeUCFDTyXts
Kr7H1KiEbQgITE515ff5KYn4CFb5bVBQ0HUONFzo9EU4baMAGnucElDKAOTFCo17q+k3aRoplN4R
0NpRk/j75sN4oRIO4d2mjrnv+c27+lzA+E1+1QALXtbVBL2pEoAb4E2vKLZoX7XFQ8kvKfK60iUq
bFqzfkimHv3HQdEPsIhWReeAX7PyG0jBy6LU381uuE0CWNVdrzRuXOCtDMrqfoqCg13hcSwCdN1J
px9zn89PMAEub+x0U9IKXuST9lAE6ivWTSrZ/C6DrL3IoK8OQ7slb2pLn2RD6nHgVtTji3AwNNdX
lVUPgWLhgSwUIgZH4Om/grrpFrCYTn4ODMmsCgokyI6rrmBoNiom+vdyhJtEsOlKhDj1gUxQFCZH
2YZXmVe+hRrJvWZVuy37+cJy0uIXh0nCCEoE0CTjRUV4h2R2DTKS1jFQJkCXV7SZSY5qH7XAfCoT
aLFwLU9d0z8WjOtKk0chFO9W1bH7d3r/gynfc6SFvesRJpGbOL96u+a9RalCZUBkMtO1o/SLJXFf
pywlGtfTjpFp7qmeKVnIanONoJUAdnoCFeImOEVaNh69wiAMyWikurPNgoB61ULJTrHAGVLT3KHV
ss0QN6jZ+T27eWy2S30y1GXNFPNEGGhw0qCPZSEFNvOuu5FUGVCqvXFQBptddAyB3gQEK/mOF94T
M4Bmq51A3VXZ5F1pXW+uVE94D7ldnQDKmwupt9rN1NnWLZ4C38WrGSPs7zkgWBvCozd+FF93XaW6
hB40nITYo/eKVxzHidgdUiReRmPOoSuI0ZQ5lMkkrM9mrZxLSc/PAjMmi+whUdgJ9JK+KCBO+COd
fUWlWgCvy+NHkspeIdmp4NAC56YzJ2XdT6nHr3d6Q/iJ6FvtXnSzVJ5loudrmnzgJsnzgM5SZO5I
tbvF7nMvQxBBc4QfrabkhLKh3phKdYJM+zb6tGUJ8KtcZDnhLdx06JxiVN3chwImtSxYBQTEb/Ko
bTeRT+J2wmhl3yAg2QdaLzkj/ayx1Lm5BSxdKXPtqmq8YBM6/fSit9BV9Zi5YkHo8lJEdbqr0Oou
4WhwwU4YTDAIHbbyrnHp20+bVNHac6Q7/XsHd2SVW7KeAf7qY5ODCpjgoGrEO5cg1Sp1hiErRHWo
IxxMDhZzeIgOaCePvOgUTrV07UF6C3OcD3cK5UFWhDEkXTnuaMPt9XQ+a/H9bbqQCiXNQipzIR9y
uCkfyC3wg8EYkaXKus6gloriVHtesexIlBSWajwqhYYZYeqS4mi1mFkqq3tqA+d+GOorPRsG+J3d
W/xPR0QPpzMRQOmPkYSlVTtzvEvQd4u8i/e9En9EOTVy68XZrV/aeyayAPIjiURD6Whhj9BZunY0
3vGldy+FaoxP5ZSOO8dJhwNCvvHcIFInNjx+p2hvFj2YVNeISDGIpkeFP4V8Ku2XoxAQkdv4CoGu
MQ3O+SP0fE4jsKr6scZneZ0XZED9H6ck9iMt59m0qu2H6yFiI02+U3x92TWzhER6gMLsD91s2LZE
JgcoqfL8I83j9ehsFNIv/t60+nLq89tF5j/it45gQeZf7RGFcci9ECWxdW/rxTfqpq8vgZ9Ts/Hh
6OJisFRrphJ4MgH3ojrXlSXOoum+uYs/xVr0NXGKzuoQdWZZfL6LLCE4Sh2K8CDkjW3cKQVyHzov
c2fD//Zil+L8f7uoc74tAkPOx5dkqUk0cOa9OjzAupwWZAYRNWxM0lULgtBDdUzp44U7B8YloGXG
J5B6LXVD907lE5kCneSbMisCCqe7qsheWJgQjGVbHorHpFDDtawoi+oyeMEfxQ6TtjsGNaeY/whQ
aooSVXSbv68C7cvGMOgA7AbS+RPXlRRpWSS9kzBd0OVJkeZKWNUxIbnBpv0u7bmNJaY7pwZ7Wmvn
mtR4C5i/i97hRC3du3rcn5mH3DmBvuMLsK7nWUFVnI2EtBElWBfRiMtn6miFAofFnLO0amM1TP4G
vs5PYCc/kHDTsCQd0rYIiWu7t4i8qqYbzmOZ7R0H3VTzrc1uXnqX/VoVtS3hTWzexBZ/Xjd86lNZ
+BMDydj/YVsp3+SKkAZp+svMCG9Rv/xoaD8aenObjM5hTOMTcvyUENk2WnCo/ijhF0N3nVbTqO4H
u4NJP2yD0PvvI20IP7O1mHkmE9T59f32K1UHo676mF9oXBFMkmmPIWBq1/GTbv33hfCFeG9mzvAP
mm2BeOTzhTLUbbYFXP1AosBBlOM83/FwkhWnDIcZKA1GBI42ffPz/WouDOlLSrYHRLSXE/thCltF
kMhyyIrrjLyNEZ142VaQWL9zcqqzuuLijbPbEUKvOw7De+fiBn1zoGnXM4JWFbi3fRWfB0bAhFTs
YV1cWVW4jXLz2KTekUgAkgqIg1kK3ZfMj4f6myn1Fw+bv8VmWAHCDQvHxeozvHBszTHy9ukUbWgL
wdSq6v3QlceJoxhBQrRU+yF+/vsr/vNhs5RIscSNAQNH1y9mFFTIQaNPXDULs00lRleCnQ8ijhpO
+M17/eJps5LQRQtHNZB+XGqWrVhTUCt3zp5eWPBOn3QEGfMLVqpcJFfxM8EY2C/D17/f4J/fm88X
vXispgB/NiF92Sc0TawHWjKLv19g/iZ+XkPzb0RDVPPP9+xSWTXaI/GY2cBRW9402o/GeqLz8P91
iUs1oFc4BPIFtsP5leBJWwGO3C0rtf5mX/nyUUGoEAhmIGddeg3ypmWyyTlv7xTPQ3TXfGfD/eK/
jzkJx6JAu64i3/y8nXDAMrTQLpx9Wp0LNn6f2cd/flBIfWZZ6AxZ4cv1+QrSxydjKKWzN6eCGX5e
r/LYep1q85vZ4hfvHCSXqs7uEgQs/0z+ftuBI9SRRNklzj6wrXesqzd6J36MjvHN2sUV/Wlx2Ro/
Tewl4I4gFpl4J+cN7LcLDQ4e+iyIHLL15HrsYIluhlIPr5lkkrlhTTPehHw0T3V2TuoVEp9fWvFV
9toVMoWeAouQO/s+aDxzHyZNeR50pTkZTRc/+yivu22s9umrTe/5jWSCUl0mebTKq54I9L4tCUDg
n560JwT1RkiWSZ34tu5qkT4srdzCaEbromcSchCzhsccxSZLNXkMIXZTRWdp/qtSI8Id1QqxSqhq
ZFGm2srQRrmQdnOMPMScXlmJZTPMpK/IQ2tUZHtgzEzBWq+f7kVII5k5C1lNmeaqAU1yB7peR/SW
cNp7GZkrO66WHFR3GBrfDRnepJne0TOgL+lDdl229UzkR5HMgmno0Bf+otSDde+RAeBb5GVm2n7C
8+2baoD3qT83ZFRt+KTSitfbK9mRPZAqDFAr0T47AMO3tpVvDG3aY4rE8h8THxdbybhuG3Ob+M7P
3qIwiHN7UdfJk9PMyRfmz3AKn/0E41/JYBGHMzJ4q5n7VIUHs1wmhMyoj7HtPYg02jdGv8ptrV5F
JGuaBB8sagajZMdlzJ1SxGt1VJlLS9IlbkKmeCooTqUuyPGVarHA+yaXRqe9xIPzkaTGs9FrGu0V
/5Xh3DXR9jTSo+pEFM3RK8NTFQbXY0gnIU2GXZENh67TbuvQweug/cLe8CoZO9H3KxHtm82tPU8g
9eha6sn7kFTPhiOOPEcCZfTCtQIiIopIm3YtWb9O3IFs8sd4ITPvaBT5i5lbV9pEQZWH+VvU2+rW
0mveoO1k21QD79El3mNu2py8GPcshGwsN57ncuDGn8NM7qOYuZ2WaPYCsAOJmYSDSbS3UUEuUzco
a8WXryI176p42DAIP9WteUWRcfQiL3tLu57pTEG5CZ/rDbdIsY5KpoeREKfIV1JWkVYhwgX+T/qK
iQ/Vvk8JrFmSgvVcJCwoJkRyMXkV5tumptM9G2w67SeU7XunpTtfD2sPqm0oiAUCDuustDnljl5D
uHJaun911ORLraWK9lNjFdrUtDU9Qct+DGNtU3aEJqRKBhG4IoYOFe8PY3KmhVZ50UtLqB7NBCk2
XUeUgpmz0uM4j1cqinza7arjCqRpuNIPudGjzVYjycqo0f54/kOr0x6bMvNXV8lzZMjrwSDvF28b
zfuoeqgTpjQkoF6PHOSXSpyiNqpP7YD0bCLv3S166wdj+bdUbTPGgI50NZ8eGB0uMjgRmy77LoE6
3u+MoOpWE1Q4VzeNLZjz+2bOgq4mzzmrSjGuel9cR2P/ItI4WzoV/QmSnwIi2ibSyzxr3+jptWIV
d/R71JXGQGZh9MDMy1YA8PGTVTyjjJRezt3o8YQciHFtTeNWm0j/TLrmSVGqBxGVt7S7zrR2lEXm
FBUjjQiTK8qahRWV92ZbGhsowW96CY0JGqjN4Gyh3hqnwU9IKQztpWI0PyMoCrle6EvDKEAFVTaj
hWpd1W11gMp41PT2NBBJGmf5ER0/oRC9OS5RsT3r7fCYjcg6+kLbl4aNMKxRCTqWySIq+RfzyGB6
7/zMyv4n9Nid7gmadorMsOjLZ4JGCkBG/c/JBxfvxCSNRXWwnMM6dxpT4bE292pWuj7ZoZpZ7ytR
J2tvFHQAJ24wN8zrXMuvgQSQNhqMAbYU57pJuYQw4l0xVbYr6DsvR43QyZEQbjRGHFV9wjrtYfiF
pIFY3i6vF5MYpqVh+3uczD+xTZPAMIQfg0kHfGz7Q+cw242cTrh8pwi4taPCOI1F69Fh1EmysSUB
EKCtx9gmArI+MKa1XWze14oSm2uM7mQlktDKkPXDCKJV1XJWzkprm6ctk/qJKRokWkMT9+bIMp0G
udf04ZhVlY7GIn/iCLrpTCtdEsQVu8z9s5VZGflWjMqcyaUrK7RYWJxTiFuKojNpId6UuXLWuJNC
oGUiUGjUbcqJTSffrmT+U0wEonlBU6zpMDAC0wSJiBVZpZl543EWAUROjE8u/U3a8B2bvLphnueE
P/WpV2gy9MNSa4y7pEnlYiDnlsvF8wJhwHg19E171gqhH5SGN5BbQ3xN/hH7R11vSRC+mqqB709I
V1wxkhOpmCdGxchJDAIvplZ+NLV3q/vtQQ/C4kS03zVNLVr3ebODnswg3WxAo8NjzzRz2CEFoiea
5nP4oYYg1LfouusoThQPbWilqsQHybpdO70ub4rajq4jBjsrSVvQzUrBA0y7Dy1Mw3Vbpf987fxl
2e37HGIZ+HZENHNiNMSpZgxQH+k/yuaDKejKKpndZ3StBz6vnRndtDk4b6tmAEFI0L6P/U1Z95or
tfxn3BL/4pS840Yup7i+QQR1XxuJC7vGbbzmvbXJWImHqww2SSmGDe1wULvEYLu9pbmgw2e4zbKZ
gpVRRPd+dez7jtT7fiOUzCT3WT8UtrbJ1NwtC/UVyNs2mdRN3URnrY73cUZDc7D3/5e982pu5Erv
/lfZ8n2rOocq2xcdkEEwDsNNF8nhdM65P/37w6xlYTBc4t21Ly1VqSRxiIM+fcIT/mGCAecj6iTJ
wy5t62UMmklUfDhF5pPaluD16pdEId9tUT01DYwlZYDXaE/wkMFEi0IXlihAmBhuBHtZwO3PxFtV
qB/zIV6oRbAionGr2EdpPHM1TG2KQn+OBv0mM99RQbANKbpOccszxlLEDSbZ90G3m6l5o+2Q4PSj
32CQRk+KO1zpaMqo+kNH4wy7U93V4xnYUor/UFDuk9JyJ0F5kWK+lRAhLF+MH2GAwwowWWeSkfVA
5klQrE1O7lApXHPIy7/UQepk3GGN7EWl3LoIu97Jkb4IcBFVK7+ic03IpFX9diinjZCkoW35832I
TcbQIKfTQSohGgPifYOcCt6oZsG1pWJfISDxmyAAA3GoWKn9o1Y/UsTeqX3oYrVneW0KpS5D3xvP
GT+tNoUmFUux0hZVDJKyrCzDBTqyHrsS4f9KNJdd00hLqxF2XZ6EP/zARF9TV4DH9uiZwC3fd7ER
LDRU/Ra93690mYb/3FerOvXR95uhntoIxdGYk4B1o8eH+VmZPlCIXvSxzAYp8tfEGtZ9gxcuvmf7
2Q+9QQ1FGxADLYpe2nRcAlC9FbwL0ucBTUxkrUCEIBUuTVGN8w4zovTqTUKvDWPk4rGXUvBTCe0e
tDItVky4R10c4F7xinZQYfXYfNLRyFIFYn9dLU12eCsGV+mYIeySmOwGASelaqyXAxyweoivki4/
dGEHNzFBFRF7Bpfb9RhjAaadZ9xK/H4XSv6VVpv33YSwDsYJ+1ijnVOL+Gum3UdIw8vNhnLZxMXG
jIxDL+XYxAi56E6d0jthDa2xzzuygJp2eKVMhgPUxLS7bh528MbwQuvj67DwvVRTsb3Jq6txit0M
71cs3xzEabwoBBQzU8fYz5axxqgFSzFQ9k5p8gLg6wVrHJrfU8SY6E3T1ROICs0E3xpq6a4lqY9S
lZjH0OxHkTZrDL44hmPw2iilYsoV0k6yzGaR+XUFEForoFZpxaZJAmtdjPNyTKV3ivsv8CRWkYV7
RBOKG10VChxNNRQ4url0yEmAf/sI1o6Z3iwqbZwJ+dAkMylB7Sy9Qtbd6MyjJEaKZz1sgdHEQ+3v
9YP/80hRjCPd+x97pKzT4r1o/nb7EQC2/Nwhhd//0yFF/IP0F6KIivsA9Dx+Mnw07X/8GyjiPyjG
icpRawmNJ50Cz58OKeYfOscw5QBsLqgmHuvc/2WRIml/wOsCiQabW+eHsvHPWKRIx47CSQ2IWpYE
HU2C2kqDBpcW+dc0fTaPjWlpHhFL2GooaDT604QVk9zSWFS5L97SEBtz672Zb09m7PrvQ5x6eZwV
Iv4+sKoRjVDDRDX1WHI5qQ9YVeBXwCJHhMDqBz1JVnSnSRPlC5Whn/TKXx8QYhMlD0tDJAQdorMH
HE1y6BD74i1+37dz5Po/0mf1QX6uCtu3geyFdI7ZmuAB18L6n31Ehj762MDDQ+LmnPCrTWDvlWJC
lB/6RnAf+VDTpH+Oi8Y0/jrGWUVdywUN5CJjNOG+VF41aT8P9/+jxziXOwoEgrGkZQar6XUYN6L5
HsYXnuIc8X7+GOZZ48saCOmaiccoy37Xt1dypVF08R3IcWtpNnCoDldxnq2s9BLL7tOhqerRM9KR
j1fOGZnK0IjgKMdxCzXK9XPB7rG+pErhcKXTTRZWaiKBJnhtaVt9PbFnVcWfD3068llVEfsqlo/B
Q5MfgyJN2rtGSK+/HuP3bUZjDzExPJWQQ4EZ/Os2E7IQM5BMHLcSEYSvPGYCGdbD12N8/hx/jXH8
+elWVsBqyxrPMZrc6uqNlr59PcA5BfTnTHFWYICjiTR1ztm540BAava8oyjBXDKfwrtINA+BHDyW
Smo62FUfkN9bBmWzi+X4QdMnkBDBnZSKW31ULzQZzxoPbGQZhjAqgFQo0bjQj1N+8riCP7U5KEht
q/lW6QZ192705a2c04Joy+CCAdEngx21J7hAJIVS/flgTRMPaTccB1NioirAJbZvqjMql/l+bsQf
X080H8mX/+W4RPL0dLzj9zl5OCkMQupXlraVGkCpek1gJkwUHyslv2mC0Np1Qyd6cigkSyOcGhvS
9nWEMUbDXDtBTa9YzmQEnzAe9tUgIGbhEzj/38URdt84hpFLMWHRWTO2prO4CbsYcGqTes10dB3M
DTq2WkOIJ5Cqa1n+XcLgHDMM4IZhPqA/n1W9jRcBdABSOLYuDAtD/04HEOyRNoYrgGIKHD65c7Mg
1RyO//xenGoL1O0orilhkpzXhvnNrEeaOdAEx5VoEgDbVd/znL5cNHchGLNVVLBR8mCQ3aRMiu+9
SnKNC0Fg4UvTmzLYtyrAZ5rKT2NTMwX71MWFumwDuo4AU3TKQ4IWuFmUR5vI0KttEs+z0xt+6elx
dq/XkDHlfHBltY4eGsMXDpY2Zi++TBhvlgDj1SHvr6e+EG8nhVKsQk99N5IhbKi2QFpMOKoogeRu
5I/mTWLl6coQ5JdWgzxSqIrxFvfyHTm9sRSxRRwdpEuKl1r1fcplGs6JFcyLmzCyuiXoKQhfqaCA
00qUCLjpBJL3CDF689MoXQnFIN3VslltUiXDKZoK9uQkeYepkVbeyRpI8S55SkOKQJAWr5pQzx1T
ivAW7rqNZUqMrXWqJwXl91GlQVfX8z1YoXVjjYFn1G/C2GEsMxu9nScRrEM8TPFaTS1EaoAaRIBU
oGwIgq0m0UQBXB9uYtY0Ugchyya28us07ygRVaWiej6MWYxGso4ypZgtu9hXbL0xNsxP4oBIal0Z
UbLxKEtVDvJmDGa69/CC4nhY1pV5J5il7kxjPe0h2z5aCElO8vzcW90byg40Cmql9kqESVBBkUl+
xeLVT32Krgjve43aPYyktS6VA3mdZ8azqtN+1pq034lRK0CRLJvVULf6uxDiFIv4N0WjA7WE7Amf
aPXqKJ5DQe9I3STFPwhAkRYxGep1mGUDac2sAdGwKBGS8AjBLSlD74htLYMuzO9HktOV5svfSe23
s5k9VVVluaOmbroQgJdVUnyoU+zK2uJ6bGTX75WVZvS7QJlXdP+xBYqGZwrRyyTLaTFkqzJTGnc2
lft5LHg1enLF5HTk6uG8TEoowKqc30CLxRVs5c8aRmG98VTLjXfU+cV0d7BpQkRuOOCkZ6XFizo2
H8j6wuzw6SOkiTWTsvk/OktPQX7ihJmXhicHLOtZRXY800WM31MLS1QfpdCspOqai0emTZqu+PTG
luVwJ9bISqYyWFxtrr1YH659OuN2k9fXSUQaFAKa8NTIomdRzO99qTz1edU7yTTcTSVlsUAQbiC+
QwVI5RezMbbSBJNbatAY7kbxe6r3nVOHU+xks/VCIciyhdaf3CTCg82qet0NCsF3pkCi7JxOwLzU
xFHCEP306ltvqhvSSACgAyvMlJq3KgSAElgWzpvmCk9ibE1MctOgRNxznjsq2iGMjkwEOSsW9fso
ZwnnEu7N9dzPHgRmSjk1cEqNRHk1Cd2DZRT4dakwXvVJXWdBcmvm7Z4+/16pgrcab2QbVWl9Uea1
M0FW6wes29ukUff63NSLNBAloLl5cD1DvrtWIEtfiIF/bQMiqMF9QlhlAk4j2NXOe8zVOAyBrxLm
o8kLOYiW2VWR9U4vv44xNor1hUDyZyRwfn+djKed9VHFnLKBoKrjdnDmReehmr+DC7VQ+HvyJmdw
Jv6O160LQtQ27MbTXBjPdmHjSm9j7ugB41y1m+7deomv9HfetzbZmhN6/gXQhHRhZrSzyEzUA6HV
/WMC5M5P0WtwJW/AcC6krXBleMK+WAfX4W19lW/8CxK8ym8536/vRDtLiUA95kYPgmQ73NDVWJYH
f9PvZhc/aSddFE6/pUJ3K69pya5y+7V0cifctPviUG6ag7yiJnetuRfijt9CyLOvdNYtVsJgNpKS
yaBc6lF2dcAYL4c9bSu7dl/u8YPnq2lvVIj2povdiQvp2kZc4CP1QNt4/NOzrtO9ciFC/y16Pvta
Z5FtPKd6NskdjcUSigpJPLWqqnEGrM+/noBLA53FlArsFMRgWLahpLgB1iH0rZ2MNsPXw3y25k6j
u7NsEVZzG9ZVoG/TIKT3oVm5o/b1LrcAg4/SbhL10aanff/1qL+H70zjybDnOfjUJX6aRPm0hWxk
PaXPyWb2XfMaIaJ35Qc9XUzspdgNLmQNn83p6ahna6r1O7D5E6Nq+XSVabRas3aVF8K/8OpAIKGk
BjUc3MNZxJyEYmP0lsU+RqgM5gXWByO0ga+n8JgKnh9rp4Mcf34SlueSXJsaBCMklIWrtjSupxhH
9bZ90s3SG1ogB1+P93td6PjKgIegt8O/yOeygUJjDXTTWClkNVpH78LYKj2U7qesuh+lZf9tWEcX
9MelT1+YbkjYZYEcwajz14fMjBhfduH4wmxtIXsSp/HttYm8XLMGUmany0t+V5+dOhS+NHxBVdJL
+eyy6JpJMPSimLZpX6IG0d+PU/Pw9UR+mr+dDHF2ymswAcpKKZk9fbpOicj9CMOATlMfBBNjl68H
+6m5dL5MJNGkoqhpSKL8BOWcLJMh14UmRU9lG4gqFcz4FRt0N59hq4NBjcwKT24BeB5l5ivETTyI
XQTQEAfH4qpTJsgsVb9USx9SEmX8fL6WQgMLeY0g1FpOdUQ8LHNPhPOjQUBqR5qxL8R4lYgw0QRd
hDxmdoHTZOJHCuOr9EdsRmnBD1L1kSXhu2oEuyK3yAy1cQ9tNXNiTXmdQVRP8KW9r+fi00PnNBI4
2zIi8AO5tI5XCpIpT+X1sE8e5PV0SNZkA8/pJrrrhwvz/1ON53z+T8c8nr8n80+DXzAbXRu3wqrx
RlewtRUSBrbgfLS2sW/c1jNt2U5cGEAOrewLF/s5TPE82NLOjvc01DNRCLhFIJoR87jxQl+La9oV
OyLp7XHIr+f4s/1z8rj62f5BT8qSrGMI48eJ24c5EIl/ZYueDnF2A3dVEgMaZkabOnGRiHf9+u7r
h7g0a+clls7vfa0ulHGrL6NVfw+g5k5n0swnc1UccpSK/oULg9YSpX/kMURMRX5dJEldTDpdr2lL
iH5Qq/IBZtEdZPTiwmr87DjFUJXjjdMA37OzcSgBoAooS4Te1QfUCCjp74J8YfI+O95Oxzh+h5MF
DwAAOfq+H7ewr0niys0AD1lFKSTpLhQyP70djrawyCCjj/2bnrQUwS6lYDIRIia3upN5jTPaiYMk
hAO6zhPd2rkEyqSX8vu1ezrm2RQak5EHUHGmLTxLN/HSBUUNr183V/0hdefVOwJmCzQN2lf0tpz2
I192NgQlh96icykU/TRfUEC3Hm0oVHB3Z2cLFqdViJjStDX3xiG4Gt24QkqI06W33+OryUVmi0a8
o3jo4l+Q4PtsJQHoNFmvP1tY55GUmppRCOKRexIiClTkYwO+RCrq65346WwD4KVVpoAaPZelb2Do
VfifaRCFsm0uZKND4WknDVJsN5riSmV0Kaw6vr/z8xo3+f8e8XxOozzB7ZIRW/D8gLrNxk60f9pQ
gVAKTgaNPgVEIU5Cv+6RPBPwNQ4oqRbylC+FAEVkbs4amh7Mwtq8dCj/bNmdPxSC1cDliKQM0N2/
jjdNiFnGIwFpWBLkS+gIraAnXpcdWLMejBuMSfr6Y7+ajfHQJd1Lk2IKnVSXyEyfnQ1H9SKKANA9
oE39+j2oks1za5i0v/QnSo9V23mVpmwA7V246j/LakBFSQrUF8Dfv2GaxUoechCC2zCH+Cgb2ZMZ
tYfQ92+bUL6bGmAcoVlfOI8u3fXnkukRUKc5muisFF7xQ0kdRK4iiAEPAABvwcddNWv00TiWtJtx
03uao2/jCxfJZ6v35G48529RZ+18+Ib0bpV40Y4Hv+mdr3fkZxv/dISz/aERvpH4cjUG0V6QXmt9
UYffvx7iGJOcr9bTIc5ilkroOuQ4iCH66DYvXlXhOpKhCgyalwCe7PIPSnpfj/hpj+NkSPUsbKmq
fowbgZjCqNzxKV0HtwbBEqhEr12Vq4TK0IvwQh0uvJKcybZc8H/31epSzePC2zvvaWHIl+d6wfWM
QM1TlgVXKORd2Bi/a+3/Wr8458ggFBaaZXMsK6xbOhbevKOV6lBHdZEyXxp7/6Btsu/molrky+xC
Ke6z7X86y2fbf6qQfhDF49jKEVIIIvZpLGvA3Jc8M36maV8soXPfylCl7yQXjIQ2iyvtgi2m347h
1N5AwB3tgiUdF7u2UWDwAhe45oXlJH+9gs/JQTpCkOCiGL5foL+xLtfmMlh1y9RNNoQLy8Rp3MEd
Pcnr1uYq98rlJT3anwSrrybg+CpOojAYjH2Pkse4TezM1vzDuGjdwavXiN96gZc4w2Jww6vyR7LO
1uUrILpbFO2d2EuXl2LbS1mXenb5RIMcxDQQx61y0J7qe/WbuE/v6i1Svd+i78Y3IL3S89fzf2kf
nZ1RA2pUcQtrdptrvSeEb1GWXujBfjrCSSB9Nr1oxaAGgzXLtkWrp4leMvX160f4LPA5jaLPJs2E
FQn1mga63ireJAE36680K1tMKqsWfODXo116nLMJS8wMU6vOYLWYANPlNyVuL1wbn279kwk7P9NL
IzYFkbKpmGxGYRs1pi2lW8jqF55E/vR++msg4+wkh9ubiwAC2fkLmBZgR+UbbV2tgqtspWyrB6xz
3lNtoR6aBZDNt2Sv2ngc2vk+/FAurMILr9A4q/MUc4vwUkRSZ6LHZlnvmVk6HRJztagBTS4u6L1/
frBTtQK+BWwLJ7Jfd7zvx1hIzCx6/wEFIa/bR5v44K/9nWA5o8M+WIo72c2X2jpt3en26wV0cfSz
o11GGQSnumMDYVPu8uvqalgWS+PWX5h3xnImAdEc0T4eL9p6Wn499ueL968HP/785KgbgzKdY+34
4FbpDDKFlOT71yN8/ib/GuG45k5GkP0s1eeYE6z2I7SJSkdNKVQHLwbeAijFXThbPk1rtZM3eXa4
lJHQC+l0jH8WwqHfaVtYYA/mbtxU18SPm+hguNXq6ye8NIdnx00r6OrEuiTyqJ/9dilfCrAuff7Z
9h9jvaFXzufTgUXCi0ZDcUkY+9IS/InqOnlLvVAPplETmfovdQT3xJbutcfspnjwn4POTZzRqxaT
vvS38i5471bK+sIUHjfYb1fuX6/tZ/38ZHwjk32YPIz/JDsvkh279y/7xP5m2Pu3aLN4K+xFZN+G
LnU/DEwda6kTY4n2D/q6HEA/tt9uUufb11/p07zvZCWdQznTuOzrymAljQflMG3KtWXPjA5E4FB7
/vvXo30eRJ9MwNkZkMLVyY2YCegcqBkHydW25WJcW4v4MK50F/bPXtpMhBn5flplB31V740LL+Hz
uOfkO5wdBrHfycKcsND694CpB6NOyVVxu6to5S9foG3agYeoltO54w9lc2zkboZdbCPvcmFHycc7
86vlcHZomLWRJ77JN9H4Dv5S9pJVSInqmFH4O39nOJVbMyPAOYgAYw9Lac/0lHW76Jzs8V+qmZ5M
y9kFr/Rtq6KAQOJtPFbtcz9c6l3/FDL46nHPdng/FYo5NgMvP1W8rqlmB3ia12vpoitD1wikhmKK
jGhcpW+TsNpFQvtMdhrtIC2tFb+I12WPymw6xQtzrpEgmipvyINvlj7o64LmkNePKVdKpkLaSTRY
UwE9pzLTwMpHXsBJrOrTsxCIvSsrQOHFSUXjII16W+4hjOR1A72nVnZtUm1RTzBtrHaeYF2i0qZX
MCA0PJKqWVtmjbVXFZjJs7JUIuBieiojTSb6+c438L0M8uc4MOD4xWi0+uZLbpIn4TF9ZBELcRm4
VqFD0UokdACCYWUZGvwQpdx1igiZqaq3VJQW+WAs0PK8BYFN5czQF9Mw/jDk9lZUphyVSnQRxaj6
pkzI/Lba4ut9eulUOO9xEbd2CIYR7ZWa7gG6XrXCvPInEoEYiFy6DOAPyPK4mTINeb34TvEvnEuf
x2j/fZ/+rKOcnJQRNnn4PnAsDbwHQXzIhNdiuhAPfQ77+GvJy8cc7WSQGROL1oIGQQbUkgRCIrJJ
7BG/tA/33u06st/SRX4Y7eXu+XUCPEBDRLRfr48F5NHxOZJDL1oIruld2ouXLir57IyamokynEyZ
CG2ZjexBQFvgvnaL665X7LI1wLdFzMmIwYLne1+/+38QHv819Wenkoq8fj7PP0+lfG3ejE/+TXal
b8xlYWM74ICTCg/GVW/Pjugmzy0k7IWwae6JXC8E6p/3WP56P8rZ++nDPofnxZGkLv0fVm8P+4J2
WO9ZP5p7c1vcFReKDxcWnXJ2O0GI6+Jk4smtAAW6flFFuAarF/ptP7/1F8egcvZu6z43Osg73D+u
6jx1Ni1R13fMZfg9vg5WSNFOV8oW0PIDkfGh2SHgtkA0aEGhkjtA8npPtjlLnK/f+qVHP3vpk2iG
eC2z32Ct2zjV26NyM8nqhVEuvtGzuBU9FIsTnTc6H4y7/Fp4y/aGU3rTQtvIO1BCF3yTPi8snKyg
s6AVXOWxCcF4IYjkQ3uPrOj8qF8bDwGradcc8o/mTbr+eio/TQWAzit06ZDLOPd56YEXTzFV8q1U
CusR9CVsTHqpSfk9n2oPH8BLsItPI2doCMc2jyEq59WTxChUo2rIZ0V/V/fvMvLtXz/RJwMg0APX
CMUInYc624eRMiJY0HEaRUVMqQhfl0EV/vlqBnAK/sLaUgP1d7YAw3BuBCUgRUstkNEYZzaNhQjy
dVyb9giO++sn+p3gY2AKhhOTyXho9JxXc4cJ5VQzZL2Hu3GhL7WnZKWsgo25i9biolp3a81JDpb7
9ajH1f3rzkekUMH4Cg0rg97G2TOO1hDoHUDTLWBDyZnDdpGnyXpMzWc9vuhEqf+sY/w1HHgOejnA
OvDjBgREC/SsulDi1ewLstJvFVpJsGyb4a4crX4TK1J8K+qGvxCzqFmaei0visQUUTVlStYxmpiz
3bTid9EY2xc8U+p2oaRqY6ylwZqRVdCL9kELWujb0aRPHyHMZNTChvQhycJ8P1ZxR2YlzcK3BEs/
ya5aZfg+BSgdIJlY1thtVDmiwmg4tzCLF2jwiW9aGyN93llVcaWkwp0wG4XXZ5D2u0nW7/q2A6rX
98JV2rbVDQKs5jXy5oH10be1uNKKMBNAE2M2Dhk0kxeZnMuaraiF8j4kEXDYRpDGZxHW2rqR9cJ6
CIe5v5L1dKdnMJO9vpXRVaiDEi+8PGAnLKouaL/HpooSZgNkH43w4giPkHx0VcKoKdbZ0cIlR7rW
beE6vw0I6V6jA9IiCckfXUZEi+9jAQ4qN1UDXyVr+BEjnLAcFPxYomJ8AS7fPJt+3n6bO53jSZor
SXeLdvZXWVQKD3kuKKItyMH0PZPEyrZSoUGhNpeu/Fzv3cGAb2/LBO3rsE2CFUL+3+vpOMfYjWfY
LgixHUVmcUiQmSZeHJe9MFROVSeJE1bQZ5ta/EDF9FHODQk5W7inSRXG7jSriGxH8CjyTqHyjjao
fC0NXQHC2Exkt6cnuevrqHX1rPHXSYIoxAy/1pXzPlBgAg6zV/M290loBE9Grozf0rrIH/NMAlfN
WLeBFhk3caDJKxmekcPyZ86MttwoPXu9ybEyUnyk/4AVJysLSewFtjeYLSgSSj5aOqAgYE63uZKo
a1IBsP01sgXjiKFQ2SBbgeRh62otIhyjGGH4K1Dj0+cjswQhfVsrkA9se4Q1UCR8zBIpdKvSeIFR
1e5a5DOv0jRYs2IybAg64u2ytHsdfkjewfWQm3VZ9/swnDRA6FWLpQRKeIhb9Mt5MHPP6NVHOBk+
kgF87twGD2Gv7jsZWXmEKhobfMfHoGOqq/I9hzG/V9puYaa0rXOrc6q+XUMTvgvU8CELE/RZ50Sg
s6y9l8b8hjEJvBQzmZ0oyt7LfF76QeJIavIR57rv1JXwDaULpBWzPrG7Uf5uSZMXteXgKf0YLhO1
vNL6lGHFbiF02o0Y+Nt0yDInTctogQYjbgJhJRy76DpKyeKA1cn0Aw7JD3iQu2pugC7oAx3fOGZ5
KXCxAX22kfQxD0GroZltgT+Vi1q+N1GlypEs0ZBlFgf5UGgN2UuOIFKf+XQ2Z7mwCQSCZTsM/Xuh
GwCrcXRlp3fl2mj0GtpQimix0P/ohvqboTdHzSSBpRFMSDL3xbANgPo7hRRiDaIuuiI4+OM0r/S2
9comPeCnCd5fRoUjlY3Bk0czRLRZQRBpQkY1Hac3Q1DjfSbXEapRbellUnHcabhudQN4fUMS7WRS
HtI03Ktq9EMu4O5PmGGgk65vppmTxcwWbWk9J1H8UUXKOk5qLKr0HsOsHvZSPfirJGzpAkYTig8S
itNRz7TmJtZoqaS5WZYfil4YnZiM2FbNStunvtI66HVjuZTr6GoK8gx7oLPcfMrfC6y+7TxvkO7J
mudwpMOYZN2mKix4UpgR+2swHt0qrq3ZsdD2dWorMpC6xpAbBUpUj7O1mBX9pqnM9KXUK2udzflL
EyAihA5xuEIkXl0jmy3gyxNpTiomqMSqg1eZwoOJ+q8jCqiljwkg5qhS3alCxEfT28iJG+U9gqm7
EqPJO8qYj3H7NBmGACcBlxW5mN/QpboeEc9Bqz/UV3Mq+I9mJmSkyp3iiL5aL0IBAurYztFjo6fN
45DUG3FEvxaxMB5bGsMX7CGiCbaNxgL2kTJfDVFnunNYxyhY950dF9kjmnHigkCo8gromnavNd0a
PzIFoStQxHaXDnAf5nXYpPewbXQ7EYSHzJhXQs/ZEGnj/VzMP6xSnmyIK7WdSumVLsOVSLP3eB5h
ggTpUcnIHWU6zFqWPluj9MM4isLHof+g9QjVsMEAfo09k6McSwlz6iD2/4rKFWJ5GcrLE1wBsT2M
VfCqqMLT1NdHEnFnIOIxfmTCuCPvfkt8lH/1QHtTG64cU4/RZs4arH5zSpRamGCugnSQnriVWGG2
ruV32aDFHuY4+Cz0+jccRh7QClpbbbUfcgUpAuRlZgFFlkyV3Y6JlYzoSMZ7TBLpMAzqe58Jbmig
+DlrR49bPArEVF/jaHFVWB1aRHl6lBoSNsoUXHOsPCMVXaBObywQLAmdUC33ks4Jb7HiM6U7jMhc
bNoYTwOxMV/Cqp0Rh80HWxsLtJl0HKJby0UrPnHMvDjMs7GOqypDOrt8L/3YsvWYc5/CiDG1M+YJ
2Z0UgmlPEvKhvFg0aUgJX/vBPf8smx280SyzQ0Ncm01yVOH6UePU42V4CqRBpHlaNFFNthonV8PJ
bfTpqlcLf6Ol/TelFuFWB+I3IeJwruPsfcaeA7KWB/++dPNC9uq+vtbws5l6/SG3VCTVIcKVnQQb
TiiQ4wKQtzML866rkbOIB+Fd7blu/JBioVbu+qqjUle0r0ncbZF+pcbUJd9z/J8WashZOikcBT39
1KDiVqxuQk26Rpdy2+QdNk7hoG0qq9qhC/88SF20860U2GyGnD/Yd1F36kwRnuJsBMzVp9h3y+oe
R9NFIva6UyZVsxiRO8PgVP/QkqPKfwLhp1BxQwWUjk53Muc8aDVusszQUFE6mrpBj/RQdl4MSPBN
QvYtl4fHMDQ6r1X0qzqeDrM4Q5KbVdTuDGRfEr/75mtRtDAa4QWfDBZuOwkLw4pI7IzhWmy0XRxm
g4OutLlNy4G7OJHQfhpYrKEZZZjWaBlVtULbNMZ8o+nJPVqHrjXVW7MUHk0ktuBSvJTC0foJY7+r
DIik7behfGjbeu0XCu9ERDtPEdwpEd1Oo4asNN+HRFwoQXCvR0gTjxa+543FnVJXA1zLMXZC2Yw9
oxDWgG9vq8k03sJyukqIz50pmjGyEHC8kihDefkYYvlldRttnt+qMjhaLWjxuk8DCFZpNm6iApME
oVtHFv+7YiU6YDV3mF/B0UO8TSyB0io+Bcz2e9EmHEfHGLJokATs5ZZYC+QvysY4PBKqFx72Lk6Z
y67pD9e9VtwrqXYjYL/CxS0bq7nVE8SN8IxQiQbrmf8SYywRDH2GkCTN86IUFN8OhbF0ivkYh6pC
6hq6LNhmmuhwI3viwomynWd0hhU7coZUIR2qqF31KDg7hT7mjgEdylGNTKEwGuLdPAXi9wBU6CIi
idgI7VwBfC9HzUu7xrhQevw11/yZtKjHtFlHZVSTFfMsRyozIOECuQW5pvk8ovon+fHfu2f/Cwok
x494L0pA6UHYNv/57//1ke5r+/rLf1BSjdrppvuop9uPpkvb//x3fjP4KI5/8v/3h3/7+Pkp91P5
8R//9vodSq8bNW0dvbefi4NQZ/jH4iIOH1a/pn/bdfM/Ehfh9/8UF5H/4E4GnHh0uwUTS6n/T3ER
4w8DAKCpw0uFpH6sDf4pLqL/oWFheBQoxpGcXyeb/FNcRP1DpfJwrHfI0O35tf+ZuAj1Gg2v+SOY
kyr7UeDktCobNPKICA/mtWXZrTLYlmlTwuDW3VZBIS82ruLMWqaI9Ac/Arm90JP5ncJyHJ36AwLQ
aHAAwPx19Kmtk7Aep3ALRsCWZ6DwRJ6o5MBlSTeBGKLSTcocDm5jHPikC7WjnzDLv3J2QI/QSphG
FZkAWUGm4+zhRaDrdZEk4XY0cktwMLiV/FUsT5KIhJRQPUadVrmE7WIEm3SuYzSldPU5sKThe9DE
DVxFS436VSQKw6ZoJeGZO7tvvarXhyszGsf3k0V2/fcvdqrH8kmtC11jCMkKSBS++tls1SbJet6m
uJ+ibDURayk+8neN02dQF/wL7+bYgfplblhiIm/m/7F3JttxG2m+f5X7AA0fzMPmLpAzM0lRIiWR
2uBQooQZCARmPH3/IFeVSTCbeVx1F3fRXtiyKSsQgUDEN/wHSlEYQPLX61eT4PThYikoj8Zo/irx
49k42nALierQlISX9aBjBFIqF0pFrw+kmYuKfgQyO3PVhn8st2OCnmNm9548llpyKlt3H8n2Qkvy
TF0IFhhzM6jhWVTwXk9MdFEgnHps0CsDu0yalLT7Pre7Y5aX6p7ILL8w4Nk5ISo01/TwV1AXuwwx
smRUy7Y5NkH1mDr6p6yS098uGloIy2NihpDNzAabt86L5krXaO4oTNkc+zG4Mev63qHb9v7uezuN
10PMG+bFENCt1Ujtg4rqLiqdqA+O06Xa6ttXwxBoz7sQzKC2Ld9+aWfYLlTMgmYbiqKdaqMWFiDU
pqRDcNXYF2EQ8yZ+vcnns8+AYK7xXdm/yQUv5mSbNuFSVeOjqzj3RWrPCc/wNXTJhN5fvHMzm3H5
KsKkDg4Aiz1g9GNsyqHi/QwKypuPY+IikVgdXP37+wO9PSOAcyNGAgcDEgKL+PotWZmTDJUmmmNY
E2m41kF4X6to8hP7R1Hn2/cHOzMrOHmcnbrFBYetwevB3CySk15I4ygIp7s7gXif6vxoEUB5f5wz
r4lzjw3hQt9EFnvxySYyrEes6ZsjNLZ1blEB0Zvog1EXFxbvzBZ/Nc7izEs7hlZKtkNXkJmWnvYI
duEfkmx/hiRnTvFLgyzekBoOcSWoZx3NdDY/xBQCwdT20/srdvbNvFix5Xmg4PtDPtQc68BELTcy
vYd2aNNjVM/WX7V6Sd390htaHA6UZ5SqHTrcg6yO2lYp8C0UFnVUTb0E5r001ALY0HhG3KoVO1xV
46PdqVsh+ptKXiIWXXhNy55FFpq57DqG6bDz7L5IrN/+o1e0bBhoqe5lkZHjQC9sfN/zGnRZjBMu
RVfy2FqGF/qt57eECZmNS4KzaPGxmk1qoVXcySNGDN8alGJw0C78uB5/JZyw/87c/hprXtwX56rX
6a4IB5SMK+1R4gBJVOdqv0IMZd4f5/xL+mucxQdLB23s2qRoOYBsnLDNtN7ERngJS/M2FEIY0Nbo
YcHaJW5YtHaMQqAD6bnVkRRwpUwk4u5DbvZIQ2PPYvyS9QUu16Xx9NerZwxmPQkbOaIic5V152GU
PSBVrsbOVZHum8K9n6ry6/sreearsmaRQctWyTkIiF+P2Y2RFK6OFE7oPNQF9SFxHPsv749hnkGk
4VjOBUjY7ar6m4PcbBtauFQjjqZ0qqeYE/wagVZna9YGlIDWkVvTGIPbSIlqitxuj9czXYW21KVY
a41nr3GMQXSho9bX4kD6rdHDauUNveWLsM7XkYtKvCEVc1uEVochdGh2lk9pBJWryUSetEEZ5smt
EuSFvWjaizHC0LqBBrUrXLJwDdgSStOY5m0GL3K3IiOzL3LasA2OJYdJHetTUYXJJ6Mxzc3QldMx
Tjr3amqbDHVQqqZeNJgfEKSpMTqUOU7gbvroIVULkBsL607QHfJ6ROw6AWKq4t/9qe2i705cGXha
jjL6qGvUXQasF7217SBCH6XNgOOX1R+GpJWrEG+LVdH3xQ5HT536c9ruHPqcR88sZxmhQewgrpXf
8rzqrzU59ic6pFjlOU0Uf4idCKNCz2owgfaGz2MdGmJtj3l+bQtqovYQNn6XOvEKi/ACwSR6PnZl
3nVIO61JbfRfNr7IpZtujDzuNrmr7voqNE9j2jpbS+nkpg3V/CpEmjvGXy5CnBJJHp8nMY5F5MiP
iCCUeyvJ0avU8R821ziH2zdR3Mbmyqyz0Vw1SNPPmtlh/Rm17eBBl0WMa6iehLRBaL8hbR/X9s2Q
ZIXna2nZaYfKUadvwlLUIyQ552ZoqQHulbAL0jU6th1upr2F3ZMjkT+qktLdGqIO97naZjuXuk6D
Om5aIKWfUC3K+pDGQ9uNBu3IsT+QmdsbKrroW4vKxFozSPH7sirDoaNkgsbpqG+eKGobV92ANJkc
7OKLpXrmEffrAKX+scSsbmi+FjE16oBHWNOuQzmmzdMbLTWKvRNo6sZt47Rd4bWltL7au1j9TqgE
0D5qOcxXQVpiKQpkZNMkIvgAWKzb5lI3v2gI90ybXO86x7fdqDx6zWTdt2YcuD6Oe2j0inQy8W4y
xx+ozbePeZk7v1rEZp9wt0BuyPHIfSsy/vsgDYq93WEcXBiZ/aHGbprqcWfeW3FTXpO5Z9edkWCU
6NgBXrqVPfMUURKmg2hhHd1U6nQ/oc4OnL/TYyxlFSrBUWRX4XZQUxzZ7c78POhg77TYGn9xJ2Rr
GKbDQ9pW2Z3RFfgoFnauf5jCOqKtGCvpqVTa6jPW6EPjCx0Tej9S8yfVKDVsyVBd+oGOrph1wOKD
gbbxTaMa1Qf6W3gn173ysxhCaoNW7uk+aMXwoPeK5Jtxh29Yh04UCpFYL0hD72SIUXlEZZ/1riIk
vydDqZJvjg2LljoiMpewc3oPpbI+UvpWX8eKiWvrJtWFLje6mpXBLdGxMaxVNmuEFYNVFqswCAzl
Wo16mtp9a2moHPEuG79RVMTjAgwK7jTUtKLVCEYnW2fj4H3sJaJnOysLvKOkm5z60+82/hiV/TNR
MQ+IaF7TrTstcqdNC5Wy2mvmZOR+MiIkj3VbMKASlFldjoFKKpKdFgStiegefnlIm1M+bCo7ShCd
0qisK1Qfn4fAS2yidrAIW84DC7tomAt+ZqndE97iAd9Ilx6kUk/bNJN4Ukb9gIhgmd07Oa1+kyNR
0iNpDdoYmkAjvoqxoA2zMbxKgkj55pQIR69USxmvDd3VVnnjRXf0yyofhatfXpQ3v2okYOBlhsM6
C9mPQYWavhfr+n7Iejy6o4CmHVr2jEqwRzOwfbDzAB0ko8a+t+rqe/yriy1AZ6w0oji5pmOd3g1t
V1+7Xmo+xENj0qyrMU+znGKX9a5yGvMu2emNjqtFhGVGVa0NYeKCIBCEXWM1nX7g61d2A2GBue/6
Uv9iVzYCzrUcVPPaSytgM0WD4wMtbmPK5w+pGn0lieNVVtCo7yh1re16ynDBHrpdCD1pReKurHs9
pUvQ0K4/hEHvHcy8Fj8UrNA2Y8LWsjO1+qI7nfjY6IBDStNrv5hDP9ymTu/snE6rt20g+0OU0vrH
Zl2YOytCQT9tumhji6oC4EaHfN23dndQoU2vgspInluqREfkC7RTqmn1fe72GD5MCg4wdNT25VDI
dc1J6XtTs6+7Uqx75A9XVooniJIVw6arnfEOVck8XglHNnuZxMq9Oobodld1cSPSnIOrcgxU0/M8
2k8h1GY/dESJGY/KrNi2tzYEwJ1eh+HW0xLl5I6BlSDt1iT3xCTtVRfFckcDoj6QRSCEEtpY2oMb
vrGn0t4RFOi7uMX9QM8xauvGVG5sqyk2oEjkN/JDbZubXn5j4RewQd8OkLMCRME16A6SbHFjKqnh
V7OTDVHvtOrdKttj3VVu/ws8h651udUedZxPMZ5Wm0MNgWU1KHqzysbyEiPqbYaO/RUGuA4lPJR0
liIBhp1GZYEv9DEHwrHuDT3ZatiIrcQQiQ2gkG9uVozb9yOvt9EdA5Klz+x2yyT6eh3d8blPo9NJ
edTiJ3YNjPOTge3b+4O8nRiVaqY0G/o55OqLsDVBATPTJIjqFn/SyE13WQneo7Z2Hkxhe/r+/mhn
Qn82BhVD4BGQ+5Y4vEYxBtseWlp9k8fJ5508S9n8Z0Msk9pSjQughc1RYcLPSVlEn7KsSi8Ao98u
m0XlyTbm0pCNmvgiV+poi9fFRNGh0qpmjac53hL4T5e9vhexdqtI/fH3tP4fdGReNmT+7+5nefOU
/6x/92X+1af5szPzr3/9/61tQ9L7TtvmCZfnp+L/fHnKsp/j+b4Pf8BffRtLxycGkQbvd+fmX30b
Xf0D9XnLmfGFuv5SFJ6f4NiGOBb4P892aNP81bexUJJH8AkNZpteAyDBv9O3efNBGyYFN3pAfHKG
pauLrWmGA1mcm5en0DZ9Pas2BSl22eoXPum5lvKqPsowpoOcC5VEh18uOg5WKnvRaDgQMeOtkat+
nCHq4siNhDvsPgSdgEgpLwz6lg9hcK8Sk9AwwybpDQI2JNBXWtPKTkGUVQim9OV2KqpcbOq8iB7L
KegfR7WuQPHkXbXxvAS3R0/lXPN7N3Y/0KO4xCV7qyTBI7mm5tIQmZVdfsP4XxQ0XK5WTNJleepX
hCnbapdAEjA3mFSty5W7ngkKOHvsup28Rj9kHa5f7NMzNcPf5IjXL4KsgdYI+8q0HTC0rw/wOkA2
HMOi8iQLLFEnJwSj0Zc1ALUKGCXAO0+UNZnugGlHP0kd6COQxkMlTA+zH8W8rYg2ZhRBtQ1SE44N
IsvhWnHa6ha3svxY9tjDqHYAC61yQD5poaOcRIebzoVGxVslABwMVPqdvF5am/Q4X88kJbeDBVJk
JykhT1rGB4NWglHp+8no106NvrHrXXc8XBolV4px3YQTGsr61pPTTvY/Gm/cpQBnYlv5NBRAIFwL
OOf7q23M23qx2nRf0bjRZ4tDVvz1M6K7NuuhstoQczfW9rvmt7tZe6Jc/ez8r6fTjbF6+nyHvcdG
RbRA9++en9sL66TN5bg3z+DMvVkdkLa6/PQMG4BFqojsBNZPNDd9kCBnG2dAb+zCStl+HgrRvtkb
zY2CPMW+n8K29ztWEiBwOF07maZf9UrX/np/cd6ePEQRYBjoWKu8vSWsOgpQoWlKkZ6sotVWAM/q
3YTD4AbM6t9WpzHmoYiVZgC3x4CvX4OqKmnZkOmdLJUYKZ8tqUFMIbAbIPn1/qzeRBOLoRYBUkjB
dEIbPAVs2+A1jy20MFr7wiDnl+6v+Sy2fgZ0VgvJ/E/Y9hWrzASKFhagm1y9vDTUvEMXu+fV0s27
68V5FVoubjwGbymTH4wmXwPvjMpbr7cv8GsurdsieGldFUq9yZRcWZozNc++lsooLshOXprNvLAv
ZkNxKiDvZRRhfw70K9mAg8PLp7UvKXi9GQgMgAGQgN2G14rmLd4QbtpYurpVd9KtKvkBVtoBsajp
aycT0Y0ZBf3m/W33JvbjhKENDUuBlr5DG/L1xNwZyB4H3ngKMB3ym6Y7FU6g+4USfrSG7KuI7L8b
bDIgrBWMXy26kNYbYbs2jJSwrbuTGHuU44dP4PlQwQ/HR7zZgCoW2aWb680OMTm/HCIpA5tZ4FXz
Erx4d3kjlA7treIUyTD9VoStgAXsteVP3cFBiR8BdW+1YBOVMUZZgQRW6k3FzjGlAdgNwJxpTPVP
u4Ru4I+qElEMAAiFRHdrWF+bViSZH4nUOoZ0PD6WqgweCluaV5EgWV5FoCQv7Pi3Fxj0DgcuC98x
fg9vDmZqspIqtOhPehoND13l4ZCVlhmamoXFLGjjWIOZYr+Zl7iMjerTVIbJGjUIs1kb2djd9JmY
7gPPA3hcRpaxctsy+6JbJXVezwmqBCUe09uZtevdv7/bzvioECsCeiA4BVZNvvH6XZQmcEYjYpfp
UDEfMX+gPoHf2H3LY6H6kqq4R7qu4n1rkOHP/IYy3cocQN6+/xxvzkE+MPr8PIqmWzOU6fVjUK8M
emWcHwM79PDUoe3m3L4/xFsuGm8JRITnEjLNrtCLL1kd4ygMtGo4hRgTTpuGr/5OwcLmOlXd6bPn
Rd1NOZupjnGiPZQIz/4CqTVinZHk2FWUhfoJLWHiSoQblUtggLfz59k4Z1gCbrU3FYCwMMY+RrH+
1GsII8i6aDa6zNI9xcu/3ZflYLEJ3OnoED6+0euNEy92uybOTmGndVeNWVmHgbj7lOSK2L+/5G/P
TojRmP1wiqkaEPlFX9YDbZunCkdLDYc7cT7YbrZRwT+2U3PhHj07EsnPDKcgFF+GZ2EQFW6MRcDJ
iD9N03NN1W2of8TqJXLumfdEoPPXOIskq9G8Js5huJzM9hMH0ajeSOXCop0bYqbEAdrRUbH05qm+
OB1lVTYGFn3lSe+NU1wAhRdt+lGjwv/+y3kbTtK7JF5zZ/zRDHtaXNQ4dw1NQyp3ys3Jeuonq9p1
ttCuqmBS9paiVw+Z4wUnbdQUqmNmhiafaxwbbeT3yYD+WCXzC23OM6+RR+LT4iiaXeEXN0M0VU5p
SG713hrXXYw/xJBvGnnbtxcOg7e3LHPnA4B5yGHwRpYTnWxnVGxB8iT3kXpq4tNg7okn/Gp6fn+Z
z02J3U9mjmQlMM3FqVMgkmxXllmc1Kbat2Z2m5fJk1V4t25vXcpSzo5F2WhOB/kGvEWI13Hy2TU4
41MdXrdwkdy68ANdWzXgmd+f1bw3XgWTc9/7xUiLvSPpGdd20hYn1y0/To62V7L83xiCYh5Z4XxS
cbm+/g6CQQSGOgzJKSyEeNJhxG2bsjUvxJFvJzJ3OqgVEnDRg55RtS+/NmfIA5dLgShrvCuFuq5K
42/PgxGYAZuNApCnL+eR1qkakiGdyvwuyh5C6+n9VzEfOa9fxas/f3l1Fl43SJZPnpoI5YCVgEWG
VoZslQfg3VgfDJDb+A99gyKGKXO73L0//tvz6vX4ixWUgwhH0xYCuZBR20k7QJQjxAbXs9P68P5Q
b2seVIFerOXyCicLnwKIH90pSwVkvOi2MuofkDz3DcLmgsqQmcTXJh36hs6M4/WUP1QfguO6hRXS
C4DEmrvrLaxiNH2V1ciDhPkGAiYNvkuq4meWheIe9m1IuWoYqcw/f3GM02Tswqi145MTYFBdeZ3p
46+FenszXjjL5g30egPMdTjUcPkgdXDg86nwYqSaKzzR7DjBga86CNPZ5Vl3GEe5grmFnylOpQKv
IWO61LU4EzsysD1r/hPLo127uAwRZhmiVMuSE4H5ycScaMKnvcU+XGuTXWrXPlZP6DeEu8hKLnxU
bza9Q5tEBRM6+7kBol2sbt8ogWitfDoNdn8w++GH66CHl7DeeFKYB2vM3G0wqd/f33+ER6/WGnYE
IR6hI5gfEDH6Gxe5xMl6VHkH7WhgHtbaG6cusnxaq4FqZweh1rSw1vFY5tO3SG1wCsjJ8dR96mRt
so4txRpvaiWAK6Y2OhIPWSLvFDq2raVnX+gFVoDK6wqimhUn94Xu1qpfup3yUa9d+relzDAu6m2g
LCjGr23QHicTF+Ue72UvlUAGaVL5apMFX9CTklutkCApFIGfEpbV2HzlSHl8HGQ6QkXWg591CuAm
lwIXQ1IuZW3hG4Bsmj7uRiXE38iGvb4aCpEc8SSHjlznCibeQzPivWxWcQgnvc0IU1HaxvzImK7a
2MIvrdSsPf5qwYqioXbttpIcPZfyO/YFuDVGpfmhHhKEvqwCjakGyI1ChAgaoHF3MmvadQG969ik
ErsmVYCcHwz81IrRXplxqR1VcDGrNLJdGoezDBBZwxMx81StU5wmKZzgP7xVcjhBFTW0jdk7kLHa
wE0/AiHPLB+LrupIh1K/hfIWrCN15jdUBZRYO7Ab2EiOfA6Adx3GVip3oZJOu6gYEObMi+lzWcXu
Q2fEyqcRVe8d/B061G2Tu+uKHHqHsy+8u6ktdlUGnxG8g/dQ12r0aUqEQFCUJ9imOlxMP6R2m7FT
Z1papClcCtJ56CYAA7Ep+hAitQ7gKkYPZaNIK7qFljc861Ufs4CR+NQjOuCb0eCsojrOdnZcT4cU
lO8NzTauAEi07oMjHGOL1PF4pYUVvAW8tX4Iocb7ElOqnRPkuJYLxcZOPsu3fWlPhwy9p++qMxbm
Csa4e+C0RROwDzF3jjRcjQHAAjhT5SaNa3WHvvBwGjDA425xY/2zprb9U4PJ4lNgy5hfSStcoSnX
3bUMtutSMF1QaCKABJnlfjUjGe1q3LXWulp4+0h409csjtIrpSIVTge1osIq65mbmcIyCA51lBef
SpzstHWdJxBK9UloYl0mWvI5GzEgnfum8GNr3cggU2J7gjeWyPeZDpbLNz1Ff4Al1rvb3jKVo0Ro
a5NaOTiLoK/D555G/aMaDPIDrpTN/Vg1JUWEvvmu52G1hTacbKw6zbZ1gwq3aifuGnNuQHil53zL
Rmo2KByIMd7UhWZYH1w77ho8zXM7eoykAgIEMq52L4a8u4MxLDZpU/VfhyylaDF42cQlLZWVXbpI
0ANY2sAoGx7BA6OVHyF7AImsLgo/LO2uWMkEgpY/tFMHe3aMHyo0BO6UZijqlVtaYfsU8wWOG2IO
V7+pAefb6ywIEw2slGwGaLhGOPh2RJIPJ1wtVXAmNYJcObT5z20qUD9wB6OGbpN0IoX8Faj3TWtC
JU8n52qwpRJx2uXa1sBBIL7xRlHinm32dXXgeOuTleflUF2ULJVPdWB11EQiroh9XiRZu20jmIM+
YLro2inpiB1Kj2zKD2TSjdt0alvqI3C6t3ZKCcXMM3VtuvUEgGiETFk05tekHK3rNi2VWcBCLR+U
XOQ7NMtG7AJhQeK4A9IchTFzPxgV3EH6QPs2UYy9k0GfG9xcbjquyevJVQBU9LWzhuwRbpRWgbXv
TXb4ccAb4YPsmvYOknVGB1b2Odz02tq2rcBbNqDARINEKZQPqlmUyVXOZ4Q3DN52fBR1nj0LvTXa
DWWryDiIfBq/9mATmivbnjTpQ9APlROQgmra2WGg0qfRNDkQn5lWvVO83xChAT2KlVQKM1gLM7AA
uPe2mn4J4E3nfzYV/rfzixs4QcF7nV9J7/d8x5f/8Z8dX/sPE5K7DU1v7vHNOmH/YOrp1h+kdPyQ
fu9s9U3Y+0+mnvqHiYD/bARu0tmlV/Gvjq/zx5wGUOIBUosv7kyh+idz8fbPkI7u+f9IG5iDnBeB
n4fXAl3oWUKfjhTR0CK1DM0QKFk7tceiKZKVoxmfx3xCPSpXLuDEF9HWPwai20nVlnWYfc1fRpjZ
0JN9peg+EJAdoo4rs9TDT2oO9FVNPxedSk9BGf/cmf/j7BaZ2Two5UBqVVRCmOEymaVImA55M+J+
iN5g3o67wogeXrzxfyzoS/bcuSEoe+IfTZvFob7/el5ekGiDqOv+6I3HWkAs7i71q868IkxscR52
qLHo3lJHLiOE1AewcMeotK8ySIQ1SuaA+i6Ew8tQfF4sW0XIxgZEAHNzqWauIx3ZpSrjlCREcoqP
URN/tiKEN1zXva7g0hphcy8LbWuCAvTfX8azk0SQ0YAuzAN4889fJiBxVWYUb9sjMkQCNrxePl4U
2z7zqkBMzp8gilHz316PIZKmNxsJrN9MuBrBbVJu2b4/jaVXy+9FtDSTAvRs/U4x+vUYIxbHtjGF
/ZFI51cPOX1NHxi3YX3K12Sz3IZKH37KNFR5cPD4nNLFASBrBZu6Fns6AKeurQ+mJY4U965j2/1V
hrV64U2fW4eXz7go8TQDqNwwbXq8ADvfUD93Ybx5fxnOjqAjTq3Nxx4UrterEOTEcPpQAX5T+5sR
GHM2uhc2zKUhFhtGNc1gMKu6PQah+BIY+u0wXeKhLQp887vEu4WPgvdp28ZvLdQXezJBJ6WpSWtw
F7FWA1hb0Qb+bEccqe1KH7wLh9VSEPrP8XSbZJ/jyuaofL1qY+9ohPouFK4C9QvhNJ0fWs4W2umz
R666kx2BopN/qPXoqjSScqWMsyyW5eJF7sp9XzTbUdX+ZhHiz6fijpgPOaTWlu9Sc+NqKMqoPY7i
e2bvSMVz51KD9MzX79A4mjmT7GvI6a9n7uUIpueT1h8n5V73In+KDql+aZCzrxNeIU7yXJ3WsohG
Ap0bjpJz1Tk/6gRXXNxGQItugxGDZSW68DbP3HcOVWh8k7gXKPcvulF1aTmJSn5/DFLcgTFX31ZW
vQKH94g80tFKNYc8WLtQx1sUb3+/K84ddY4y2EJvbvNJLfXEmi+j8NucDpjjbdVHCELoF2Z35utz
tBl1BnCI6vcSKOZ2mhVW2tgd++rnoD9is/23DxAqXnSVudxszVrCefAL9KShtN0xHZ5E91zjN//+
AOdWih4MQBhCKCKzxY6LAeP3Mky6I9QWbPpa4xZ9wX1eo8qmAVd/f7BzewFEHzV1OrxEI/PPXxwk
8ZRrYtAIQ7yiEX5QG1wIbfQjx8e+EEgXB6Z5nRbx/fujnntHBIiIL5iOyn5Y7EBkfyaVdBRTX72/
j0EDlFp3YYgz3y3HwnxUMS+XgPX1xMbC8wTmZO1xTksSoa1TlJS5Tv7+y+IyJAZSOZHZ3YvqpDKM
sRvokt3gqQ/lID41E9maxFByLfr2QkB3dk4zPJDWEe2z5Ycb0+bKoFCybOKx6g/luEUA6f03c36I
eUZzYMq0Xi+bPVrW4JlOexxaMmFl2NcCRWbv8T8bZbHF+2hShgZlB0KRcl2NHwW1HiV5/s8GWcQS
7PrRjGe6qe7e2cpNb333xo//2RDzar78etTWDYcwhAQs76MAtkQ7os5TrP+NUaw5CaIM7nGqvR6l
6Lwo9OY4HhCs30UnTaS+lV5YraVa/HxAe5DobS5Sfgm++/UoQvOqBCped5zU4FYrc5w6tQkPKmRB
kIXTNKSXUsxRx+zYiRgDUS89Nk2+72TyEebGSlXDZxTkcr+3qm3ouKvR6r+jk7gJbedbrLuHrsKq
L4VaNUB+CQJxTVVf99sBizLg/+Lwb6zZi9kszrWxlx0ChlV3rJtTm2Kv0jQ+982Fr//Mvf1qzRaZ
I1Vh0XsAYEjichwWY7OjqgeORNOzj54skl1QyZ/vT2zOyZdpsUd7gNjPsGdAyeLEKSM5GvArm6PR
I1zTA6/fOlqG56SRPAVlvjXs4JNdOigCW/Cw6isL+Q/kEp37OFZ05CuH5zoLQE9nm7IRe48KHNpP
1SWfz0tPudhNvWEYshJed9Q1JYUamfywvWibj+k2lsE2GGwFG17rc+RdUnY/c3uyPMA/iO7h2i+v
Z1TiUFRIIBdYbmH4qP3e1aK+byaUrYd/a5O9GGtxwsjMhQzmBjVj1aCMu2tQUl8QerwAYbs0pcX3
X402fUM0E490pD+2cfzcSpkf4kJ+hZyhXhjs7AXwYk6LI00qhhvD3oKcYRdrgIN+GrVIxlyM0uaH
XlR3Xr2nxTZOMgnF0nJQuOisFr0yxNYi4xE/UUFRUPmKCWYCSa+n3WSvSg9AYqvt1DS5UqWyiRLr
qAV969cJ2Ni0bbZu3Xyjso8CGVzPDf2kTVMUYs2W/+pEWbGuLedZlN4dZXY6pWr0pBuahQTtNGJ+
oKTbuoy/ScP8npooIVrD+DPIoo992v+0K+z3nOSDWmqHBHHhYVR+6ei8AWLKL9GJLi394pvRwjAt
MgVdnqGCmAuQCD4ZaLS/SXH486D3wAJQZ9Bp2i8u3wwu5NTXbCeZtrUvmu6TB++T+s7eSGmnWk1N
B0dWtxkFwQvn5dlT4cXQi53cB/qY6krGfZmc9OQnKcFaEXchntd4AUMHfhiRdr5wXp49o8FYmLPj
MGMvIpo8KZqxoiN5HBGy9SvXcTaNZv2I6LQU2ujhMw610qjtO/65D2vt4CKY5PcYjKchDechqXws
tL9mQttGFi2G9x9P/81EW34ISAOYXLvU0UiPXt+7ZoLjstGizlTl5t6YvLWXnVpsSiwT7eECDmex
QYm2qB6NeBNkP8Q0Cy8PG7fCVWaq9mWwN2PHL/L7sl0DrN0Z7n2aZLt8+JrG5WYgA++qr0kXXXlR
vTfMXS2tU9/dBSY3erp2cJeV2VNUXQkbP8JgJ5CmtHJfQz3c7MLboEJVMhfodVd+MANSDQJqNC73
ceW3nbqxkQ/oKumng+sL+bVUkdDll8EX+uOuuS6rX4l6I1SNP/pjo/p1nm8nE3LL1aBP+z7dONY+
iJxbt7vvw19WOX10NHxbQhQnQliVNqxu7DC8U9CIbdf/Eu5WG/ptMha+aj6X5i+EEQ5Bj6NpliHq
6NLk9aPqMz7wX7Dl9nsH4eZHDx+J+DqGrjr7seA7E9I5ASeRXQ1j5RfmF3Xap/F9WlarPnysvkTK
mjUOOT2ET73RV6Rc2za94gz2O8VhOHh7ah6zzOHa7na5uzfbalZbWCVwlNW7TM9WY4BeZ/5cGWsx
qn4VAOa/C+UcFJ3U/LrQ73SsoRR+jxL6jrKLe7mlbROUOHA4zUodnvREm/efTx9HuPgl6CEtK4e3
tkXlNiP86pEg3kmENqvwGONPQ8uQ0bp2HZfrmHMzaza2U/qauHZ6KAQdso63I4zXPIXBYVbwmVS6
ZZgHmJso6v1k8lvte21dS9veKih55lO67mMLQdeCNqy6DQme6EUKcS8kghRWvxZRttamYlXFsd86
K2d8NPNtXCgbE8tXqV5l1amS0s/7UzB8U0oDee5Plb6hp+ib03bAmxtJ9z5CQOeOyoAfI+Gaqzcz
oRdYV7SVzhx3cpYf3P4WQ3E/Q9Te7R10LHs0XHu/BgRTTtcNHdrsWjyb2S5L/egBeHXh/RLKTy3+
qSar3oJf3a0ThCbf/3KXWnq/z1FQdiTNYDSQRVgcZlZUuXFpJkQaYwZ9sLkxU+O6FNk3twBplwbT
9yBSD+g2beO439ZefGWFkbYd7eJz2kbIHZc3QTfelnZ/9/6TnbtaSRZ0qpwcN7BWXp8opeyUuLXJ
Sir3YZy1soNf7w/wO8Z8c2a9GGFxZqWTEHZclM3RM4IWsVPco1PFi/bwiQ+SRqGjlF/6sXl22nZT
SOVbonhrww0/xGbwMUmTO9Mb72QpPr3/WGdqGZ5LNWGG1IHAX9JxOd9zwn5i/khV4RqPuziu9rnQ
m93YOdY6Ue2rqh8uxEtnF9tANZBqBov+u3L6IgV0RpSZDT0iHG/0PUCQa9VCX/n9if2+A96s94tB
FsFSI0I9cHWl5o0CHqnGO5Hbm1LTj1OVcxa1q0KTN7aVXyGDXu9G155WihZ8Stt0/kRbZauNEwT4
HCl+lD62XcHlN7XcNVZXf8GL+tIDn4tkWBGyFC5dlzxlsQPdtKe+SC6ppO2VtKttGeS3ST0c3l+X
c4Hxy2EWy9Kj9KVZJeHEIPf/TdqZ7UaOJFn0iwhwX15Jxi6F9iXzhZAyJe77zq+fw8SgS2LGRKB6
0EAB3Z2VHnQ63c3Nrp2LD4sN/MIuh5dEHC986ydf8pfnWURmYaUYWZ8QQyhcmSJNf4XZcin6OxWn
fH2YxY2VNFbkke/tDmYKT38QN3RR2ALu8rrwOMkv52fu0gPNgdqXVWv65jj6EZ9KpwU0lxV22H+c
H+Hkx6iyAiQ61nVjmVgUyqo0hIFclY58yG6xeaaLcxXexOV/9W7+GWjxKFJJx25Xs9sVdOtSQOKU
+n3+UebV+v3rm4ucGjAolRYpysTfJwsnF9KMukfxw+J4cnV/lenu+SFOVDi/jbEknSKmbLABYAy4
EmhzOIDjfiUMK4yZTBuOj3Hhmf5eAIynK+A5JQrsf8mP2yyqfWHgmjxU12nwLI+/zj/Q338/6SQi
WsTu/JOi4/c5K2RjDEKY1Id6VDZ9gRAlHJ7OD/H3CpuHMBkDkT+yg8Xtmwy6n1KOpPqjkdZ4yw+a
1SIto2Gy2GrNhRc0v+Pva+D7YPPzfv1gykjNYbC0B5EOguqTTKzdYpCiEPr2UrD2iUDyS3fkkw8I
H1QHcYoI46+bgRpYWEmK5Ob1ZiXpBTcDgjUtPSJk2keN+QLRKLpw1CzbiIhqeFCWBclfihwUvb8/
aJB7JRonqsRy0P4G2P5gzIaAhhnjiNPdGHF3l/ax7FRy1JG3818JQZ/VKX2sh/CpLK0L0oz/4+cA
TSHCQ5a6pLSN5KkqzWLetWwqVnk4AouQzJWQKb/lvniBmixfoaTfBpZRrxWPOLdVkl9Qdh6hAZGg
FLRLE3Tyreho6qWZIw7k9vsEtWGK8wEEr0OGOJhgdJicxIt/68X4E3VWBJtAPYAywoxIF3Y0AJAN
lIDxKwEHFHzed92IcQkzgl+dYB6kVt/0dIJc+JEnV+uX37j4NHxL9ZqpD/tDWr97OIy0ymOlYsKc
jDcVUkJTzOymni5sxH+fxvPK+WdiFp/IDFdstM6aWaLVnYxLTgYRjStVdp9Y/gXntb+3ZLQg6JMV
HY02Ie5iS4ZApCZdyLdPu9fc1eBjvJIoR9ELdef8LnNiKhmJfmxa91FNzEKorx9+Yil9HPhyd5AC
4F8jUaUq9fN7D2+4Ru3pC6fObekDuLQquTD2iU3029iLpTaFeoK6h1JmHIVksD914d+rIZhHSaFK
igqJWG0xglVVg6DoBGpq2T9UXbgS5erftaDMG8q3IRZrsaz8MRoU6qWFcE2/OYy0/L+ZJgqxCCvo
q/qrLCa1XjKiWO4PUd/bvs4nqFw4av6OzXiGLyMspimqmlya6rg/YEYEngPuYlDZmfSTfJZdqBdi
s5Nrm8wccDDwv+x731cc4XzC4WxQiNF/S4QDMEFczQsuHGgn1xZ//VwmR9i0LPfUg6T0HTXlg+Yf
jWwf/PugiSmjfWFmJnAVXdLU9byqDD3r24PZGEczGHFRq37Glb89/3me2HSAS4GE4Z9sCMuNoB7R
Gowxj6GQD7f9Wn2deu+t67B/hkZ5fqyTUwZBf678435nzCfDlxggioekUBqqPRl5I8t7aYTn8wOc
XGYWbasmSFIDdNX3AbCQEXorkbpDatX7mu+k44QJ+rc60dwOxOH50U6us39G0xeLWvYasxhLrTuU
zZWGSZE3HHTl7fwYp14PUlGuxbC5ZYr935+oakbPgJ3B8R2ND30iIRCS10GZfGam8OP8UKfezteh
Fhu1jNp8aHFOOAS4x+hk5Grx/vwIpybs6wiLCbOqBs4OhevDgLGhM3RzDo4uHLA0eBGdH+pEkEHU
R9RDhMFy+JN7+rLUwlaqQ1kuGEqqH5oIz0izu6/9aTOpylGQjL2pUWY8P+bJCaTGbBp4bICCWKy+
UMjVIC57TrqJhCom6rmv354f4uQM/meIv3bquBCrgG+UTYf+IL2iywWLpEE1/4sD4Y9YizsbQezy
zLZCDwpkyKnWSjeF9OSJ438zVYD8lBnqS3vW/CF/eT0K9j6VqDHA2PwapDtzuLARnHwVs1sDqhxd
QkX3/e9vigBQUUjQkfSl20i0bryffxEnxKB/Wtf/M8L8C748QRBCd7UmdCtc1G+nOH7sC/qDwBxe
4UH0qtXhs2Slu9EzV12jXeVdqNh0LoR2l5cvxpT/1jr1ox2sPbUwmIhFeyGr9kfAuLhv6XQWztAk
E5najBX7+vtC+Bl6VxE1YHKz0atsIK8ffnh9fwtIYGPQ4W9PfXclFMOr1g2/8iC/ieDYdH52VTfm
UR1plqI28anI3sMk4g1piR4lYHO69Vph3EW5/CaRujWjBFusIrHrPr9rU+9nbNbXnp4dS0Hc1uG0
zwa8LPHge45G496bCPpaGa0h0CmtkyFSdVCMc1V7zZX8te56qtvyWlKrT9hEay8B5NtIq5pmkvVs
WApgeHjOhe5jwrat1AC8+srsn9evhgLlBMyr56DMiCdT46DXUCinETd4MFcYdn/UeKkqefY+JjmG
LN1zoATYaoU9xoXG1NIO1wu2FQ0bJVXvgZc9qkO3rfXiR4wj5PnFc+KYopyGfoslxGmozJv+l7XT
4lnR+ZLC7HWTXeV3mdC6eUzzXPJoppfMgU+dIPPBMVPpCMGXylP8qfxMULuOauVPOX3GN8kJjU2X
3p9/piWo+0+YOuNhuPaSzqHz4PtDyVneT5MsUGQ3sY+TiqDBXE9sbKFpPsNIgQ0iZ/Q0VVtD8I4Q
mFeqmfzKlOY2CqRjk0qRXcsk7Cy1joGyYmAotsrczijY6txC1CATVAYDD1rFl9fnf/up3WKWdRNk
aTJ70uKnm7E+FtXIYdHR9gcZr67azfkRljCFP7MD4WIG1AEC5IT4Pjt5pNJlPRH64NY42kaJl2Wj
WC+KmDzAKhpXXW78kPhKfMvY+pN8HaYBxLJgcESsaM//FlVmrOXWQMmFzhTkfX9jN6pYUROEpBR0
E/y2LaV5aGtpPzbKSginVVnrz5UYbgZqo4YxPjXB8IKGYF/5zU+jSu7HKH2gJW/T1RTxM786Vvm0
DXJj3QFKEOJ4g83atlfTa6gGQHopj9FF8bOqgs+wnK49f/owdYz+MspoqRkN26yJmvWQl4/yYFz7
egAxUEybh6FoePP4pLkjTGDBCP79rerbN7iIRXH7ayW5mcVt6g9gy7OFlHN+nk98eN9GWLzyNIyb
Vp6T6znOyXX1PEzWZpBuNJqezw90QnlGxPHPfqIugkRlxExw7BpyhatpXe26XXjI98pB768Tunqf
yB+7GG6u6l13HB+Gp+5JfefDLD78G2HnrZ6fz/+cP/0ci/X17efM6+/L9mYqTV9E/J6DSq93YY4p
baH6Nm+RxnrBROPw2B+EtNxMmo9pr+WvZg88v+7tUi63Qik6+EVv2d23kV7uyl7C+zWbdsaQHVSp
eq3lXnOqRkFUGVCNyRrD5f76M1PxJY4FRPNGTV8qktt6E0/5p9ljNlsU3q/OEJ7EUqOhcUg3sSWs
RL29K0UPN+NE+SyG/jkSpI9Qkm+VKXjUYjpBfSGhWXAq6GcOAvx2VXoAy9TVRvnJqsucQn0mrcpW
66nqB6Ujm/F9UKursR+fszBCY2iWrYOI/AZXTUbwD1KfuWydv9ssG0FT+cK10hUvg5xs2yLYJKq5
JieTYurR3JIglRwaYJkuud8kcvbIt3wnJPrkNvmA6rzO1kpJUyqumv6E7yJ3yFXRQuLX6uEZL41t
JUTHMQ12EhWtqa1XJT28QT/eB5r1cf6Nn4pK0fgDCaOXAMXYYv3pM/Q6TSeSII2/GvEM8g3MnpVL
mcMTHxTZKtyXqMmSzF1WRKQxClMsHLqDKHeIkLLhKgitZ4w6JderL7ZmnRxNl1UomqbJBX8R4GU0
eENy56G6GrWBOFDiFyy8petjN5qXbnnaqSMIctB/Rpun+Ms3k5ayL8UqSVGxid8Al8ZrK9eONSZW
azOufexu5cDBU2mTSnPitvRW2jTQBCAbVMpLiT8kCA42FaUjdMGt3GrQ0uH/21aff1aS0WGCqx91
c0hpOdHdWPBwbx3vVE34oU2oIE2FSm9Qac8T2TKmtrgNm3iv6rXgiLid4lk+zi0ypIemeNTtplXu
+7F4mRIQORQXFNsT1QdtSu86I9i3VRg4BZa99lSIT3oXXeE/RkO2WqH/MM0nxS9EpzHiYoWt9VNY
mBCtSjJnk6LitousbJSnG9wHX8tYTAhWaEKWYh/bY9PzKVDpd3JCVFA2iBvKsulXUBEpkBXNT7Np
XkuVxykFTFqH/I1EqrIOheDNzABz+ZmnOUo43hjN9JhnUOVCQ/nZexa/pkF8TNX3puFPUpiw2EmL
0KIS4v002+4hyGLPHaJY2TSTkTpSrtzyb/wwrPK5FDFk780iRFtB4Rptb7XiensvtkPlFLqFbDYt
73EqdwKfLc1qKbC1VbcpxtS7oWy20nTPjRu53YGaeUKX+iPz6dTXwqNf1Q9hFzzKRfijNNSHZsQh
d9DNe8Pnb8tN3DAqg4b5Sk7w39CzbZ15hhvl83ypve6EZdKvp9bb6Fkgu5Qrdw1cMzze8SqUpCej
UG4B8MfbnPskjUv2VIm1rY4aUJg0GbfZoD22akE/dhh4a+giN3Bu137Z35kTj5b6euaoWfWzNqqD
nNShPUiC6QqKVjpUeFeCVuA/HL1R3mo50k2uCCq5fOQ5il2146Foqn3dci3ysuy+YbmssOsiURe1
CdaE6GkpZhy7HuGk0XuJk4twEayO5qkWdABynmRwo7aUVipxJ0/v43IRX7cRAAMevZio/zZe5O/l
RiyuWabbXPQwvhXjzlabtlpreH+v+Gmv7JmNjeOysRF70lJAKX4Tn9c8TbSV5WwtNsKD6NeOWJWZ
mwkdVaQYSVLaRK5Uw8zBEXVwKAa/DyYOCUbkP5WtLjksfcOuEAysrTYgkK29lzGqAreL1V9qVrpV
rVt8sOWjAlUjEoOVAiMVTxoM7UcWRQQKzR+8WZqjMkVjY9oEl+ssaH80gCtmW17Nxm0R8iOW1MIw
vafehLV5LmMBr/Y4xhlzda2PtlIT/TJS63eTCG+lqhxMATN1GA+OVw1vupc91UYHGAKyQpptOqO8
SrwBG2Mg8w6KImkV+siT4qleDaHs1iLm2mwDD96Uc4/Q1U954H2lEgwFNOu/IR3uo6iHr5O5xtC6
ovJeJNuRicnVzBl88CvKZ1dgFjS+5dOtprwkxjEGXpAoP/wcQWk97tTpsefwBG7vJKHlBiWAXxUX
7wnX6KrYq/BFQq3Bb1pE3nSIuTeZSN5Qf6V5b8fyIxZm1vhUsDTwCV/Fqro1smwrIeLGCWJvRJFt
+smVru9VYeKegn/K9EGKIKHzVp9iJ0FTWYfYeY+vuaivJyFdezih14K1D9rytc150kqyEZY/6XHo
xDKW4gH2A0m5i/r6WkIzqGvBvhEPU0qqzhyPqZg85dIv2qSPVjYBvUhgOdyMjejI0y1QmB3YKt6c
+MAlfCUahOBWiZvosY5yu6x+kAN0g+a6UO+HUbV7rg/j9B7gCFPpDq4mKw+ZHdu8qw/so1Jph1aH
OKxY9VmPQ0DsVJm66fTcFhtrLTVPed/vwiZzeoS6qX5VC2/RAIpaeEjLEeFatBXkFDcO2ODgcy2x
sivlJbMwjNDfZYgFlbnLg88gfWpo1QjmS8qMYDN+Sp28srJn3SvRxPAjasKuXiwIonTXqtqrsFBB
qGxyrvtJ+xO3CBt1u13GuZ0hM7eSJ82X3WzIV62lulb+HoyFXQiRm6MwFrFcikEHZ2q+yjWgsdkv
MQYVaGQ7j45Cq38k2+yM/rCGqukG/oqC997s4ofW5J7SZ89dk2xCo96J9Daz3a4NPK3D+r4iMzMV
d0qBHOW35hE6Zcqt39z6oeIUUbcqasWJ9cqF6reRs2fy8U6I6YyfOV2OgwonhRmLGEVUduubG8+s
nHIcnYLgRGNFyOgh4xafNuulk27kWrbRiq7NMTwM6ks1SK5sZSgJC9dopLtE/BGnuErXKVRQc2tK
GEeDo1GKY8/2oo3biFM4Rg1oTvl2EjA513+IxlzbSG1r7DYtAAnGD/SQLII2sj9OmChgjI5Ks61h
UeNE3UWGY7Er0CiN6LHHZrxbl37+OMFlFyOYycSWWtnNVrpwouuKK7k3areD0r1g722wIDCAt7Qf
oQLuR268dAXmby+Ywhqyj7JSJ+tBEYpNrw8isyz90st+Hyk5QbNf3JkRkgy55izwU/81lIQnyfKg
W3T9oVOrvaVjcuJHIi4sxuDQ2ndbpc3tqNY/xVgMbbx3UscXxRelCt0xK29H0h1OK2OJAUeGxl0o
N+3E9ljdquhg20ilH5MKiuNl0AmrzsSve9yalpCvW5lISjGSo4SXTVwkT0qFd3mf5xh8a8J1NTXj
Koy0Y993ph3kOY/alViGWcZLIhTFShG7VzGv7mudkAKFL/BV0VolDWAdiUy9bfLrklo8xtpwX4uR
aCtSTUDiu2A+toFWP1a4x+YWPj6CIeVOmyYvnZZeJ834knsoGof6RfeL3ra0FonEBHvMw+ZPCj6n
xnwP4vglnCEO4cR9Iap3HnBtlwBhMyATFdqx3jQz26wZvNomhPMAA3u3FW4poph+lknwWqvpps6t
zim8oHB8yDXk4HL6WJqwWidFdMMtxi3N8qoflcGJm/C26toAGyuVHqB6+OH55U2ktW9aK5Xu2FVv
ZST6jmlFj70yC1Ct9tL1FsPbvxMW5K5AXWpoUlDdL+4Xpll6Khwscq0DVkJSBtdNzFpw7/GHpbcs
NqBTTlVp11MqvEhidl3FBhLYXl5N6YBOOWKjrNTGnpJmjQf7TsiiPV8KXywAl6KcbGnIk03J1m33
vZrvcFC/Mwuukq3XZGtQbQVGPdDui2AqNn5TXBdxd2VM/Q/Frz96E0963YvhBYnKo5c226BPrkyr
ecoGDhdFEhrUhcm1Ucr3FbAgkbaiWjK3oaDcaWQs7UCePkO/xDCBs7WS1dqeQk7EWshJiQg6foFi
z/ItSEaOBzqXBsKG5MXI6mQjq6RbSuNKKI3Pvkg+Dc/MXYg0WNeLcz6UBAv6bOkAQ+geAzHJKSNl
sMsZpRyUz3KbidvGqIVtjMpikzRJZQsGXtHGtK2s8KhXxa0VqWjIDYTiozjc+LEP32rix0l96oax
efC8VEfG0kf3vhhhYefF/Nd80KAXxwk2fPm40erGu0Gk69mxL3FYR4jZa0uYz3wm3IvY3JW0Sm0x
KBJH9tUDhOuKy7QQ4thn4OI3sGkkkcxcDt2zT7ejFjSunL6MHaF+nQRcyEWXzzq+NueAIdMU6T7q
ImGVlPrWEtqrWgZuBxXhhkaJl0HBn6co1FVlJC4nCsZbSTe4cjK375b5Q2rqPiFUgbnPDAiq+f6s
LUqKDeFx75LPKeyKq9W65u6JO1B6Z2KO1/XRXcO5EFT5rle9B9/K7pW6/OgMXbFFub/R9OC2iWNy
zSnJdi//SdH1Jm7iTa35P0d4PnYoDbu4oQZr6om1Sgc+vLDetZX13AKCcoq+qJ1cKV+aBJmeXmIO
F5eQxLTuRe7FIzTwa+xHfIz+urcoDxuUMabPbaE/6K1wobhw4ntEkPjPZXW+On+5rMph7EeGSaGr
8Ks7KpebIgsey0RfXUgrzBXHRSKJcWilpAY99wcvKpLdqI96KKIajYx204XSMQsGjA+jTRYm7jBi
ayi14kHOlR3M09VQ84ki+V8nIb0WGLy9Fb286fxcsrmT3aqheN169T40pcLRPI1YR7jGFzZatUr0
Mx2EW83AhE/sr9LeWJmxvFOT4aYIs6swSVpHa60bv66StVL7P6za2xKKv4tDey2rwZvecaZUA/qV
MEVCa6WV6KSFUjpFDK2tijTzmge9MZNkHUDZd6wJiJUwAZ08P2On1F4mdU+RNDyiQbrfv7+ZWi3L
ufuGCDisbxJNeQoEk1RaehNWSbYKPLrRitER8v4uaPTXIfFAx3n3wphLblhlFxLNJ5YJxQ0TohkX
QxgTixRrnEhpBp+Yemhl3OJriLZYL/ed1lzS3J2op8ykeBaIMaunrMX5EHVYMHgpa76qsqNEwcfp
K8xtpooJ1iV/D9TUPT/RJ8rLGFbhjAW4h+uWuXi0uhFDcn9z/bL1W6ePItWlP2FDbu82JH3lqHr/
VhjC5/lRTySJvo66fE5hCmnFM3nOePTeJim8UbXpQmnq5BA4BNHnhfs8ljqLBUTJeULSRO422Ve9
S9R4/hGWiNa5EEKH2D8DLCq/4E0lK8JU9dA69arYxff+oXukkwyLnGDd2brbr/Odta8f1SvzUG0y
p/hvXt2XH7B4dYpOolwUWZVGcF+mDZk1XD+5RCr+jWniBxheUqGeSCSSAVP5D82C1NOXTxypnoG1
8XwrPapkqiiTuUVsOG37fH5uT727rwMtnizCmrag8ZSp9aWdRI7LvCyMPDmGyZaMuArt5rI1xuj9
kTY4ZMlz35tcv5bNw/mH+MOcWWz6MKf+GWGx6ctxglMVgddB2Hbr0fE24ipw0pWypRTUX08H3Z2c
q/6qODbHZJvdyS/xjb++FHOe2lFQ3bOVGEj7kCp9/wzKPAJkGlEdEqvpHdusR2iLGBvghdeN1R23
l0sJ4L9POhTYCgAb1Aqzb9b38cjFylI68NCQ4bhUeMSrigt4eF2K7fr8BJ/auoBxAa2jsYQG73nX
/nJ4V2aTyvAMKXa6mNgmXD+vMcRoMlCZF771U/s/6htq5Sr647+cBAzghlkw5RzfTFn4kBSgF/ML
ZedT6xEQJOtFZd5gL3x/mqSi7kzfR3No+vA5xb/V7Px/XymcHbxkiht0qZEe/z5EX2hYhmYo/Sc0
UaNwlw4X3siJZ7Dg/c0sf8Zg0X0foGrEsdRrmF1i8KCLHxYwiPOvfP6Fi0/qa0FOWbzyRClxjI3Q
G6ix/OxJhmsN4g5R8AZP5wvnx6mhZs4TdC1LRk24GAokbBWoIijADK/OmLtgTx57CFwzvvBWLg00
//9flnEr+LrsWcSg9US+JZK73diVBwL9N7/tdufn79QLkiAoIiykS5Fi1vexvAaT5kTiBZHIV9tH
qysuvKA/UIXlG5rtw2TekyibSxBXPUlTbPgVJ7ue3vhW+wlG4Kb0/bsyGOO9UWVrX/C35dhlsFnL
na+RAE07rbsUP86R0l+/45+b9pL9VEM+E7WR36GWsrcqwulH26JqCop1IBk7qZ1WXty7QirtUyG7
8EZPSaq+XvOXUlTwemFHKQeozVh/ZF3vts1wP3nz7pSnP8YYlWUV3EB4R0WFKtLO6I60pUxPbKsO
HqmVOZlBhcEkPYFmBINwMjz/zvWLTjwqkPNpTjsTIa2sKN+XQmclg2WUPhzrPnrAUe5ak6fX86vt
xNnzdRqkxQGoBzwNBYfukIdF5Qil8KYFmexI3pUU6O6QS8/nxzu5umW8jrhlodBf7g6ZIYXo9jO2
n/KYIvgypQur6sQ5gK0B8QJtbDQALC8lGfjloZtPnCyibKUKK59apZhcmLZTjwFijh1U4yLAy/n+
ZnrS13C/CbM6crQ1WRRFurANnNpyvoywlFl0sicjOif89jt0W0KSP0qe/1jU8brvScOefyun4iCM
av/zPOpiGfST3HeNyvOoAo3xNDvbYTVufdk/5kL5WVTlg5Ia76lBNiDQ5N9JY85bguCtuh64tZR5
1n0uU5+qY69zlCQk90+mRGo2gm/elZl1H8QYk+PFV1T4mp//8X8vYaRO8GPm3qsTToSBUmZdMoGn
6q3e9aPPpiM9dafICPhIUZwf649W9PueZYqzKgBxG1r/v/gPsl6MtWyY7aHqVagO1JpKSNz0fTlS
KN54wGxQeGi7Lk8eRLN86BJMGr3hAwtvOje1iX54jNumkbtikCf8y6mFR3wF+TuusZgHbf9QqtoO
ScNLUQLaqES65MRq3FQh7IEmR8RciHCaB0tbJUIKFrr5UGTLVQVvk6p0ugRpf2214jor6+sEa4BM
GMn29OGL2PQtZ2S1LqEj5nFQ20EUvTaNtC4N6SUQs+3IR0sqP7oVteAKu4530O3OEI7PhZf/JlfU
XZjLU++NSAdeMJ8qWoT5G/tyqPayVtOPSqhTB6TxhPfUxOC8buw+hER16bD5+3PivfEA0tyGRL5i
sZXqajaOHu3vkNLoAYwqWw1/ldyd9aFzzy+RP7vyX0vky1CL56rEtIyaHMNubtAI76q5wi20/XZM
lOeikK/qsfDcKvEf4pqurlSjAtYY0m3rRw9tlT4ZrXfje8N91UnX0MpCm7D6XWy9JwOOSCDFP4Y6
vRP9LnBipQR6T/XEpyCcjz3K0zbpqFSF9UoWC9kOu+xW9bvn0lL/F9X9fwKRTwQRTCgBhEngRbiy
bLM1NN8ECW5BU4I5YQfGtM/TcKsCwbGbMvo9hNY6tyxHACESJNQEDYtsbC3UFxaRPr+4v2bb4m4x
25XRvrK4PMFUr0e5YZ9s4n7XKJJij33+HCTRtdcGpN3K376PMYKg4gA/5SvJQI0xasUqErRbS2vW
TNZHJlefQZejVskfS8D5Vd8/NWpKPUOMfople/SBr4Mn3DZUVYXS3wYKjBBx2MJr3g0tNvJj+qJ5
MVWQLLwbVeEhnKYPfcpuC8F/5ZPE8y/+1RcK8hm1h9sRvdel8V609UMKCVXGokCwlOsma247tVSc
AJscBCBF5cYjyq9I8o+9yOc7iiJMDv01C3GlG/WSnHNFXd9ICzdo1a3Gnzu/lv8+TOeXTG8LjngE
Ikv4kN/L/ABUwgeMCg9DZuynRnsliX7hQnpqJ+DdoStEEUtucpFS05UgqmQFSSwxCO4VwGPoC6ZM
4vjqR9BfaEY8oR3mOkpRj/IOSiukXd/3nRQvO28YeKDgSrkxN81OW1M5vk4CWziG18WhXqc7/7a/
ig7ZSj4Ee29lPeb/+uZiiqS8MMamdwjl/GI7KtuuzGsLfEACT+sqkwN6ZFVMXenTdZRJ2f7r1yjR
ljLTO/mP9ReQuzSnoDAJtPF0dGugQ1XuSMmFyO7EWtHmPLBKIIEx0vLe4ouTDxWe/HmDFN222lbA
z1nrXLUILyyXSyMtPvk8wZ8RZykysGGxDTFDyJJ+M+Fu+a9nDeApeSfwdCaZ18Wq1Lok6ZKMHU6Y
ysNY3vtSeWjKCwvhxNKf0dBz2seiZPKns+LLITjGypDruVcd4DGj9bkJ4smdStw6pXfV8C4cTScm
7ttgi/yF0uFBHrZTfYgpvnVIfQLpZ9OLF7bkS6MsYuOOqiGyrqE+BNoH1iX2GBz66PH8u5n/jsWu
P78REkvqDN9dNpz0kdJpudDWh0L98Ot0Q9XDTRGrtAFFKT92dCW2R+np/KCn3hUuBxIWkgR+HHvf
Nw5/NvxqBK6MeLneFH6yi1Pf7Yb0phw6qvDGw/nh5jhh+Yxfh5O/D6fEUZrTAsNwYYF1krAPDf9C
be1EVARA4J8nWmxDsoANSGryRMW4NlBzj24frNJoff5BTi2Ir6MsAqKOMjWLnFSxDDcrQ2Nc+I5n
3f3/Bpl/xJcPCa9YH8w6R1UfjdC3SHtPZX3QgwszdgL9QUVhzptiMMA1dpk8raeI+rfElHkwtajX
0pv/oOfr+qqp13lw5UsXvibab0+tAzJBHL+SApN78WQ0lw1hXpF1NAb9oTCnfpWPGDZ5phSuR0mL
8b9of0dIwFe0IaMalFj/Kj5Cdj4oL6ZcWjdKEusO3k+Kq7GC0WqBV62E8qrrE2GlDMErrTT3mpTQ
ImS+q7F6DLT2B+p2AqRhn9WhijpMGlwi69WoTdMMjY0cv2xDtzTiZyG1QieR4/WYZ0+AHH/VVrWN
asPBvWOjFCY+9BMGVSAi1+yEB4T4P7TWmyFmFKKFafzVG8VLGEodEsCAnjALNVhUv8gNukhOkCPN
GZorT/IRSSMUMl8BxBZkN4qPOC7UO8nxwW3aXtvFLtdEaqEYExehWW+oLCG/E+O7zJR/Wr22C4qw
cOvSdKNo3AkGDouez28fY/PK7DzCvXj85bcZItqpf28RErQB8NVBGXxn4J4L3K/ZqQYP5RXD3iRs
W4s+uimpim/jVLpPZDWzi9ra1V77Kujea1iK+zEPb4NOOfT1FNpyrD3rrfKgKdNvwM3H2PceEeY/
BwPCs0I195E1OZZPM0GVXg+5uW306VAO+cxrQ3vdVeNRS4VHxZP2ipes6kLgf8wnZ0yS91SxQltr
9b3Yi++NL117hXQVQNKaaXi0IiDQxEkNnY7yLnndHmHSHrc1CtkQ+qpum9XdI8XMVS+bV1ZFb1RO
ZG2bqfgrT4dDhWGRYCL6VZEVYz98G2rjzmqyVY9myJD897AaYO63r1USbmK1hIcoO2qh34rZgMIn
TI5cJS6k8E5sXgDdKO/B154z8ovTrJDMhHhSItNT3pnUfPX30tvFyoU8zIldGJIJqXgQ26QYlEWw
0ZgRvArayg6hVB/DqtwFCLD+9dbFEHMSgwovYyw2+kioB2sUUJIqtYnA77HJLUfUL8zWH4bP4jj5
Nspir1fqJhxx9yLsLafCnQphS+tc68omhnJpK4eO4NVuHLfrnM1CngQ3k+PdoFmlrWv5ezWI65w/
ZneGcRBbc6+MyUasrKPYNKs0UO9jBdurgEb4KsIxPLtwhJw47ykCsvkZ2BBT4lm86y6vJ9MfiSn+
h7MzW44bybLtr7TlO6oxOgCzrnoIIOYIMoKjpBcYJVKY5xlffxdUeTvFIJvs7HqpUkmiC4DD3XHO
3mv7/TgustLbT3F14CP3VonsHULmfGEjtfR9w/342bz3+DG10kunP21zYn+9rQRDyizLLY5MBpxE
0YqJQ1P898/nbCqkOSq0womvvBgks2JTBL0NTrKPVj16RxISF2L6++cJvIAICTguURu9nMnwCvJI
nbxyHwQnhY9I6ebjW/XO8YheKl1aGjKYgC8rArqSzqb0tNxTKRqPleqEkTsNG/PvxxjNoAowWJR3
qeRcfpQGFaXAOqD/UqqseHhk9mk/HmT/MwfQO8cWOmXocCgia0y+i30XvC8iyCZnnCFchV64DSWx
N/v8kwXmzW2zBHIV/jM7NXn9L4YJhsGg0CbKfaa4TYGYWZwkynXpHee2xcdP6M0VzUOB4GKxwQsM
APH1ZFaA7oiJE+xe0Q+jdAO/0+qfPx7ibV1oDpYmvYova4OxLhk1rSRiCREnn0pIe5f9uoIh46b3
4qvpNAuN3Wj85ET25g39NSAzmq/5mbF+cVF5zjen3tl8ohnSjvfoqNvFJ6vPZ0NcLJ1j3eQ9MUHl
vq4ejPCuH35+fNPe7GTzJfDwKaVRVEbj8/q5TBgM49zyqz3y8WU/nvNoQPuNPSb8ZBN490L+GuhS
0xNHkiTFPd+xHPaURedP/QLX+icFlnevhiIDrycTgKrR66vx5ZQ9RU/K/XxO6EplB3ptqcvFlwn4
wsc37p0JDU3qv4e6bJJYetSNQRJUcPFIGk2oVNeOCeLp41HeuyC4dUwtdIgzuvD1BSlI1626465h
yjHcvqi2hpWP6JFLjrahZn5y4n9nQUB3/NdwF7tB2jZyNFJE3pfebeNHru695NGNLoUYgj5Zst+b
Dyq5xTTQaQO/+bSwJurLEyXH/QQYGsyBS0ib+/HNm3fmV8cO5jYHJ0IIbbqY7KCvb17XjkoOHqPc
SybqdZanu7IcW5cYTnIqbX8lBf2urxv1k2HfmxlzYg2RxkQkvxGe+ApoMzPklR3UQy8xMbCr/l3F
IVdG/jcZiizd3MSLK/MImOZMSIKvwKQXesbaoHemo+r6+Aa+N/t+H+bi6ON3KZ/OflztOW7v2Ssc
3JuIPolpMNv/w0SHSiDP1EyVUvnFFRGLK2w/8ciMC8nH9W3XoygVY0Qey8ePL+rtZzQ37/ehLq4K
8bCJv84q9rjFrjBq72TzSgKxgUn/lPXPvj3+9K3uIYsePh74vXmBHYQTBM+Ost7FUg4UAWMmqoa9
oUVXwuZLq47usKqePh5mvlMXs17gG0YgSnsLGOTFO9xIgSoyiUCN3PPPQ1ce8gikRJGk9+RC52sx
fgq5eX1htJtmrQArLlOeGt/b00qWJwiDw3LfS49RO7h6RGbzZ5xQysWvp+Of4/ymSZiXlN/qLLgM
bJJTbOzxeRjw/RsidocJQD3B3kn0mooMuHtJOq7kGZSTwjregBXOCU4mDt2Kgu6c9da11Xi2K5Va
vE5qSTi2ioHAsvuHlK9bK1Uq3if9ZzmbkgeZo0r+YIryUbb9cyWrOCqCdW5lV10Y3BoCcUqgUatP
O2xztUMdhdRh9Rroyd4fkr1I2+fSivRFlJffm8F+aFRJcfrUwFsl98oxK7TEKQPvOJrSUmrkErk+
wPoxMtDHTXyON/h8PUHPNZ4qtIGFflKS6hTNZrLR1hO3sBtH9UZyEXLheIX8lErFfVq32ymwJYyz
1XEqrG088rtSHktuLbW3od1njtqqYNwHvLxp3K/NQDmYveTagYzTIwKL7omd1Oj4CVSn7rSl7Pu7
uowpEtu7sYpdiaqxo5jFMYubZVgX94MhblOvXJdFter0YD+OrVN59kmLrXVdYJCvY1FjjcS1Ftpi
W435ZqBqjnoFDifOjNMgCMmWQxSq2OgiP1+HnOT70GbdVnsiwNVpKrFiQTezVFf2o/Mg46kISQ6y
mgGnndl9N7OHfi5KmAB1OqllbnjhOgFdXRfKsRPlNWHvrm6TK6QlG8OTAuZoR668t0zjcNcampOY
kauW6jP8fXyKXb+TNCZIr/Te0aOWcu0BfXTavM2OjZ0+CcNb0Y5YU7WhNoFJsx2Lk5dp1bWcRRti
sDdyh9l6GkLtrm49EEBae5RV+TaOFcyJ47FN+i0RqDdyZ0uLJB3Ha1OuJV5Q9TEIVWxPFYgitT0E
kfpSJvKBFPRbYp6Xo0a3305gHHhLTYtbx5tUzW28b2FTLcOhw1cecZ5vzMIp+3Kj2dF1pdTX08i/
ddS/Tpnl2CZpCXVl3meV8pyrljuYySrJolWFp6MzlUMlibOfg2EOQldu6mOoGrix9V3rlZJrtaO/
any5WIZjTeStcV3kBj7AUvrpS8FDIWWlY8neTSR0eA9IuhprP/FDrVZ27T66YgCcHUFPFtQoHupo
WulKubHkyvU13EtjFdxoZlO7pTF7QIUGIEm05UGZzYgY3c2lnygYA6fiGzYzZZEUTbiMo0E4Rhys
1NAyqR1lwM091DeVcUojPLe28cUgA62P5bORl1fwj3DBhNFLkBoAxrQko6VtbQtNf5Z7T96ZpIzI
eH8WOQiCRdBiZY1TdiM57XcBth8SMYJyXauGuhjz/imvU+yZZYDoP3gcwUw7iFkyZ7IGp1WiuTne
Dvs2kdPFaKlLyxCnZL6ZmXUNRAg3q2WOi8jj/6FzNQyDM1VJsKKcFx+ryrL2HAR4+QIpPqclM7wc
S9rBlElqG5eTIklb4tbPVdxuceC8xELPV7yl27Kur1u79XF3JRslr7+ZtXovSVmx6zpZvTF6yo+G
t+sVgUWIEJ0k85xAIvtOtm+togZtUIIFibWbqA7gShf1NyXDRZR7dkXYTnAyojjA4Fs7WD4P2jTX
WMvA3kzYoTNc/U0+HmYacFgPN6rUMSENVtw5XUT/lnTU4lO7uk0i6AmpjfQt7HXpiNeu2gNR/141
sbEYmmrbtsrOSj2y4FNz1Ztl7MQMXZZQBtr+3jK9yR2q4CEv+nDZG1bs1HXwaFo4rKZJNp2wBnbV
tvAUjLQ7dyAQFlY7HWn2XlsqRD7bwg5paM02V3E06CruLu5V2G7KVv8BS8H1R8DNhTd9C7R2EzDd
M6FWjiU1G03016zSDmQCiZdAx8XV4SRVUhuzY2aPCz6FEXV3ylUuFFfAS15EIb7KSaChgucWOZnI
d2Zs7s24etBBeS1q2bqVkqFw1KK+R6e7D2Ns+KOvf+11y20LPIxFkN9Zjb6Vvfx6QNiybCJbdayq
yJalGV6Xeag4Uq0DM8i9Hz3awsTOIjeQY6xljTh5YfdEYlu79jzWz5bYdmwB27wW21IKYkcrcPLV
rXzwivTGL1lKVPQJOPTOldrupCTYlSOz1BiPCZCBFJf8obK176XSrAI/W9WatWYLI8Nl6pZxDi8i
H/VTm4hNmeuPU6mht1F/jmG89QrERZ1OvT1DzJR3Ei408zR4wnST0WsXqV/9LLzySZaHPa2V2Yr7
ghx1pVkJ3sFGfPfosHi90i2pbR7qEOxWKMbA8Q1sa+HUPlLT6s5xmbh9n7JrD18adTiB6foydf6Z
c/VDpeu3fQ05pPTTxOkq+aFV7KXNDupUSqkc67ZNjmFI9EpTGNMiFpE0kRnQ5ACjSBkvzTYDQRGQ
JVApt15TZ8y1agv2YjazFrcFKoudPGUyvn68wgFEi7LLjzzuU6c2s+sRQhxBeTi6MPdZozK6hZL8
UIyUNSfQn6zEXnsJk1etIVPjX8EOrNfPjTHpbKYRjvIBukCcRNfePC0qYk5dr8KKqNXGvez1p6iI
h1Vg+tejGr5UdpS6bFa31RTdWHL9XW37L5EEYIiSyTfdjiPXDKHUBSHoYr+PtqB4H7W8JyRnnOuB
tWQuIg1BkB9UvEotyjFpZHWUPGFclcg4l/JQB1vdyNEMNYG/kEfrG2YTyanDMl4AQvD3kWwUW0tv
D1ZSZ4BO2mQVd51PMLca7yZJO0RajD85jcmyqdN5zezXNRFjV4U+K2NbmQ7eVLAuGyFYTQRpJr5R
vasWIcFNq9rXbKr/GW0iMX0vOo3vYzMel+VobgyYF4E8kRypGl9TAY88auJDaI5X0VR+l0kC20pJ
SAU6Te+DRNZuIz+5GybrZEbxD2BtoVOZdCVCy04WvaU+l0VLqbRZa+xYY2c82ynTcNBChyRJuMJN
86JONaXiKMaRR68Ab9ZIz6kv1Y3Zql/IcCLOMNJ2RigeR6N5ohL4AhZvN2rdSgG94oPPAHHCYaH9
oSam7mRe+gNeHJI5npFWD+fcZ0rl01UkWihKgllsJv6554IXIiXWRMoth0UbbWjBnmnzWq86ovWW
dYhf2DbHlaG1WyqCzMOMwBy9xWg/SoDIGq1fmXY9uEFBSJAcqVeSOiVOkJWHymi/WIV09lpbWZiQ
FvH0tzepFv3I27YEt9JH7tB5hRtXyt4g/RgOHTFovhnQFzSus0I8WUq5bhL5xyCFP5A6X1ltfPA5
Ska2v5ZGZQsQhNyhzF5NJRLOng+Vgpm70FWYCrGSbqc8AaeQSie7Nm6zRr/3R06SUg+8ROrBX1RW
QPIVB4EgtvG+2nqwCxVi4CrOmaTUDjALpopTUahA6ep09rSB7ASVZl7rZd5SHaOvABueJERytqce
hoSTa5TAbFWtrF6SFpKtrIEEoik1Gqcb9HSrABJZJhnx5oMKXlzPfddQg2PUS9UOYFaGpEjcaS2E
BAln/Jglt3Xln0LUccA5wqMsxivJCHJXnT9AB1GfEtq7jVEBPKj1UzyaD3HtXadtsLa06awk8l3U
2a7qGf3KCKaet1B+tqc0p0lHBHAfJzfTzFHQI+mk9MahVvJV2bc3fcjxuRtnhmpRbNI2vmvN9Eot
mvi6CWCQKLXUuwM7mpMWwlx4SXM/mF27EH28MuRxH445fM3hZxUmCCTlO8kPn37Ng2SYgzyn+LZt
JmNRDHRDrao9ctyBo2JkO3zS7lCbm6HLD36T76VCO6i+51rD+GCGyqrLwztFGBup6XhhyGBdGkUj
FnrcvER2YdDuFfs4K3S3FPIEpcPICRGTYqdQqLypPm/5UAm4N6OkOVOShq6Ndvwxi0abdSUNr+pS
s90JyD7HKiX8PrWh7moEFazjEpAxx4ArKvq6CQwcLJ7c8y9RbB9Ok6cH6rUnhyp9Y/ZiydJ9Jw3r
aW1FBU57JRfr1uctzvIbYwgHx09TzdHlunUxotabopBugrEaHKGUp6mE8V8rXk1GHG9qawnZKbVe
W3tdpYByM7PHxuMAmnnZ4OZk1dD+Ug+VotWA1aRvyZxHXIfJMqUy0k/ds+oHm84HKDX3hbWiu60k
+YusTPe9WoeOsDUQQMNh6JOTOqaGG/qR6kZD5i8G2ZQJJhvlY5hP12oowk2bJJxIEiNyM3RaT7Wk
lZtecBxpY++qnrD/5p0ebhQ58Q/ZaGHPbpKHSC8O/NAjzf+VEXXZKlIayTG7IOUf2WlP9lBWDsYO
PjH9ydGnTtz0pWkf67qd3EovzmVs1i77EprIoLuTdHvjef6x4hNzIfKCSMZ+GoDotKSDKVLtqlHF
h3YSlTOGZE8kFofAKU3dLAPuUZaQK9KEL4zYutIiUuziRMuv4nF8jtiTFn2V9AcUCl/1xmRi+aBF
/NwM1rqR5Q6gt53mZ+oiZ/qSNkc3dCFsE+hTK9CN53siO5btYHCeN5GYG0N+6uvu0dSirTd296KX
DopSvOQ9h/ghJQ1wFMm3OAtcRRSc1UZMbr1vYYHsPZaxqLoPxUCPNbnKs+hsl8CEciV8CEM+4RNB
T9w/VV78NHrDA2aCTTWV9MIj2dx6Q0KfWVzHst8uDA+BhRpxdjLyZuNJ5mHypFujaJ1OLcxhocqQ
/5wgD0b7tunpIrKqB2nNzOAZL4Y+Sk/6OMKxBD1wrdcZPLVEJFs1aeNlXLD2Y/H0lnyw24vO1osb
JKrNxlRwWi/Yf2/UAI22+HWGaU3jaQibfpVUontMRkM084GiO4uxskYqhYlvQWzjT2xNtSSRTZCq
KG+tisPfGAJsWvdSWUwwaPpBViFRyTJC8cC27UMLc4jPdU3r3cnntP9xjezditVvlaT593+rJJml
XkmhTQlQIY2XrIG1SVKeIr18PMrrStyvepUxmzQE7xxOmkt9cDsNUzDJGoXG/LrQSNryV+ZOFU/6
9FmbYK58/VXz+3OkWadDE1QBIHBRWtR60nkrTmX7LJCvA7bdVI0/UQu+U3wjROOvIS6Kb20ZNEPr
M8RQXWvGNQUB8g4Hp+K8+vFde+fZMBClS3oD9Fgvm2p1yHdyPd+1KbwpzVPvQ8xoP6mRvjfG3OgA
houCj23j9fP39TBV2eGLvURZKkIKzX9l4fPfv5DfB5nv6G+TDJ8b9cUoov3g33TUW3oAPt2w+3iQ
N0/eRBFIo5gmMf+NP+T1IFY2WVpSTcXe0qkzpgVM32L58RBvbtY8xOwIpTRPdN1l6zauqy6YJqXY
58WVBOZDJ41b714+HuR1r4YZjBBZpqH+ixTNG3PxRPIOfqoHVQnrJlD5X8w8ehyY1rX7fuiBCoHs
cSsR/5lx+5+v3AT1v/6LXxOtOFYh+VgXv/zXXU7mafpf89/57z/z+m/8a/2SXz2lL/XlH3r1d/i5
f47rPjVPr36xhD7ejOf2pRpvXuo2aX79fP8ln//k//Y3/+Pl10+5G4uXf/7x9JyGmRvWTcVZ+Y8/
f2v7/M8/INfgr6WDMusD//P3cf78Q/OF/PMPyMpPJCc+/Y9/9eWpbv75Bziif5AlT6YSAV1g1mc8
aP/y63cU8Q/sbsgTMEDoVP5ZdAj6bQL+kvYPC5goRjiVdY/2Mn3Ymhg/fsv8xyw2YgU3ZbgqmGK0
P/7/P/H07xXt30+HW/Pnr/8ja9MTqaRN/c8/Xs9+3Dus4XOqlwr1GzvIpSxW19ibzaAXO7iZV5md
PAZZ/dna+npm/hqDSY88WhiyhnT+8g0ziBP1SmHu8sh4iuT2CvbgOS2Yjo2WHlSz+c6Z+ZPF9pJv
Ml8Y1A1sxUKjewl44/Vrje3Tg6huqzsqc27XRGQyZt11NoX3XSEUDvoAK2Dy3CCrW+X1sMpUfQ30
6zvH5MBp5Xxc/TY33rnRr9eAf98EXLvoUWy0QgjtX/97TL9PLDswlR2vbg0VaSDQ0zp7PTLKjwd6
vc38GmhuaM6dYXP2N17sZEPf25EUGPou4BSlj+ohyK56o6fwHG4+Hun17vznSAYfF/O6RrvsYiSD
BG2lVehoyMrMD6L6FueOKn6Gvb2Al/nJDbwUp8xPFD0C2m2bHiempQtJf11TfS2xM+2KXOYIOobW
XOGA0Obrt52XAY5MsmcvzuyFPSh8Lo58ZddhdIjBfC4/vvJfN/Gv48J86azRsx7HgI6O5utidlU+
9uNEVa0db+g2T8U6ayUnFeJrZjQHubQcEdnLKIjhUUdPfT+tjbRZ9cPzx/+Mt3OKfwXdf5YO9Dr6
ZSyuOrZlPhXo+SZgfhGVoKJ4KcfPmDlvJxQbF2QeWsuzXP/yEJbpNobINIn3GpB5kd0UJuBRvoP7
ZP3x5Vy0J+e7OjvnVQUvxTx3Lw8uVUKebhkils/8kSqqAkPekseJjpG1LukH8IWkBAvy4VdjMtyp
5biMyHwYulB61rX+KUsLBOS+GwIZ3X78T3vnHoCjQeo1a1bfTvWSJN0E4I29MwB9mx4VRvtG827L
QHP+/kDI8HQ0XmzhoFNeLxNtHlZIFiYG6h5HwjJ0D9Vm8V2Nv/ztcaA+mYrCG8WS/AZborbh1Oea
tfO6JyOltgatvIb1GVKF/z+MRL8e8AbPFKvv6yuiUKOUZYU8ehbbyIO3G4vxyQ/GqyZThfvxWG9f
CFhjRPhYc1gGAXkXr6VPbUqWInYaXL4nHs5SQy/OlP5k4XtnGJKCiEqhWQ9S5BJdwVmvqCtd2LsK
UL0KitifHohs/Ps37tUo85z87fSb2/6Y+kpv7wRVA4/o8kkJjjxJaAafqPDevx4w8bO3fzaBvR7J
i2XKbv1g7Zr4PlQCGlAWSfDSJxvTpbd2fr01ZVZ7c+u0t25PS60VI4HvvAs9eWXqKeUnGSA+LE3H
z8z9EMhIW7UIaO2kLixp3E1QxyLQrhTemttKz7ahP3L+rH5oQZKvTSk+IiD4Bpltog5BKdZL7QMQ
5I689nBjFPr3tNRV15NoYzewNJehUZwbIKW0CyFGkQ6+yMbo/uMp+HZT5CJ/KTRVjmfc0df3srHL
pIjzwNrl6ALoQzgTJbnCGLZJeBbh3ceDvbMsEYwpWPmJ70G2eTEYO3xd2p1i7yysLDYRDqEsHCFj
ef172sN/P7q/Brrce3W4rEPJOrKbcYj2GD6bNEw/mR/vXQzRyxxcZPT6bywBhj2MxuixxurdfRT3
izaMnERc5a33yUC/uBivd2+yjhAGc8ISNtq5i2VinKSmD2KWpNyCd+eH15hAoAuH49em7yAi0HaT
rXyJ/23Z6NEWUsAnC8jbU/f8D6AvwzkC8c/llsrBIihyP7fJPJpcXwjglob6GUDtnSPw61EuLrMx
4MoTpcheklpOI09fqwiFzIAyYTYCoGExUm+JOF8sBm8oNl5NI7+2htIhZ+VnYxC7nUSfIUuM+ZR2
ee8NGacwGbOos+evod9XNdNOUrQUTFnPjgzHVNWrMGrFQgvh0SvdUYtaa2GJ+Fs8TvSO0TDYYrwG
sPUlKwDMN1iO3CQn16fzxu/t1KzUGhxwSfE67wheMJJpKTfaT0PtNiPF1MYq79qkUPEVSZFDZKnu
NhNuckWKDzku/8DIuoVBLmNvVDd2oi2bLr/xtQBGY9MkyHhq2ptTH689P1gWY3JV5+YOxuST1xEK
FwuvWMhlcV/Y5UpvxLlNzE++Y957KVhFZnfprCO8PA/MiXV+3yHPkkH4GGoCn+NFhlWDAubjpeS9
KWlwpEUmC3/OuLRxR3I2Kbk9WrvBh709KVdprn/9eIhfctE3z15jeeRrQWULuDgKtCFt9SHtrZ3Z
1U+2VT7S8zuok3aP+YB6q5mdx1LZtLm9hcXxrHXelyrztvoY7cgd3o/+1DleScPY6zV8K1Z1x4c1
9XgbBUUyCs8hPvlWstpVY5lPrS2edcjukqkFn2zM722XswQfBhMyfqCVr6cwKE+l56d6u5i0jInG
eTCRhm3ZnyxTnw1zsf8HIdRPlVAarKNyNJvlAtcuDUCz8erj58I3yTsv5ZwcyucpRVbUna+vyIsn
mfNt7u2KyDiUIIpdfVC+mGWaL8zQvm8V0PV9N67KMCtctbFCJ0h6JCwoMuKJ1xIae7IaG+2HNNB8
7iuLYB5z2ebJoZjPlbCEkSooFPUn6ZFF+WfQW48pb/AiaBBRTJnWOumoEvmghTstokHeyen94AUH
WM7ZqoirZ5EkzcJr2nvN89noy16skRpdaSZk9EKXH8U4HckOvg2b4iHW+mo5qNJa8qLvYate0RfJ
N1kYniivU+jID55Wx06f+WdBfoRbmOk3lNTNQnRsOwNLMT0D8sMARp2UXF1lNQtILpEVr+vVwxB7
UNyVMFxAe/gJ0HjTwGcc1EF2coDSUdGePaGPTixbK6DuJ8OTz1kj9EUzZl+mSDvXsdKjsPB3fqg/
1eaITtwDtF0/iAGse0LeUh5zmJlS+TEX4gE14rCtdddTom8NTX7of2hf9YJcH/0whdVLHfS3dJzO
dqGhe9ErwoAS9JVkCuLrBJhvhSvfmpw8q9w0p0lHcpa5SBvxXMnNU1WDgPcs7ZsIC2/VEEC1nFRv
Vzf2i5W31lIuIvrjaX3Mg3411rUr/K44dXSEvMTXFlFhfu09g4LG6G0Tgw/eIRM3tScZG1OTT3rb
fdOF9SxRjllwVkO46z+1zfyQYbdXgXXvw3KmR6ULxwxHR/aG6NgFzeSqnWGjUkvkZSvsb31bf01K
62scKfeBh4ZwKFS+/geaZmVvHP1g2tSKoLMvxz8mK10lFI4XWkO/pBqbYZGbOjNaxMcut+ij5OGy
MSzy/uTsZ5SIu7Lsv4ZJh6N+8p7LRv6p5fpVJ5MaYtX8BE1Z+6X/QBC2tqjLQd7DSZJdzTYIQVaF
oyfjku7vczIQhtoghVgQaii7YpKugtzaKVr8NTSm81QpTxisfkRTAS8kevajGNVjTohFSq5VFQ09
PPa8WeUZ0RdDQvMnbsqfyKCWSG51QEXFvWZlXxBmrf0809kL7Cu4I2tlCr9QOH025eohzfKW7Y8s
RIFsn80Q6VpK99Hx+16jIU+a3mgb67bq2S716NRm4SwEQ/geIY3oixup0De23Z2KvPGdykBhhYRv
Zw3WthHtteaFt1atPLeqdaMl1hmFtreULG3Pp/MX0ee7gQ77YNn3VjiszCKTtorMS537dbKF/mTv
FJE8QrHAztyjn/Klk99GX6Sc/635W6lWHR7bKS6t41CpAq2Xmjrgp1hQ2vJkmfm2kLoVFPF15RPw
nhjdFYtwuffyZNkq2ZYAmp1Vy0uR8h1rTrC2U4yZpAIlHauzKBadFWUrI63OtZL6GGqjb4qn36AV
PhcCgKZnBYS6SD3GXs279ipZcaKyf1SaOOPe8VQa09/GChkOHBkp4I9htVOzqV4j26Q1VVXnVhub
ZaxrbhWVz31nGMDwg4M5Jt8ng5BMvQH2VNDxixW7W/YxuRVJVSCIVTG/9Mp3YmfspaKa915KBUmK
oh/AnDo3jKRhM6QmAObkdojJEoBHvfbjEgYuwMS9rWZcW9Hc0Jtf0b89yHWwLIFcYi4unCgqrrXA
L9DWIUjsy+AoafF1KJRs2Q2qtkhUyXN5YSN3JOapr8wnP7R/jr6505MQInnFL4wQ7a2iEV9SJF/0
3EbJkC3jEjKkN605vhaubw5Un4z4LpB7GylRYh44AXKUHsXSVy2kdz3yCAnZJ8pzTrtmd2SeQ/yK
k3OGdOQ5bop2yd7+pcu7s8xUnCRjfvfGdFVZw3d02rdp2qPjlpVrm70ZAJZyNQj760TsMj9U3jbI
uTvDW7dt4I5IBdo6WapQ2ReaVZ4rwkUWhBafx0BHW2WkV8YwuDgzeEHMqYbxNNwZBETRxN7aWr1C
Iqk7w6xwaTtpXQvrOoj0awt6kJXq9zWSdFcJFPQiGXoNO80VJxzBewVWlzqJB7qXvLHYTdUECqLO
KVe3UeWkd0gxe78qaGkP37ykRjzdEN+VZXeoqXdZl1eLQORPfPbfV5501n2yWhKzJVEoyEtkO4U7
WAQPZRoM/SFiFyrH3pHRyA9y9NgSKwO06pxhll+C/ok2uA6+YWP4LAOe79h3jgvc1hmkQLeJmt3r
44JcybHl2aGxgzTP3aSVlZloyL0GnZxWPnRdrq9U3mE3ypTQNaPkYOBWWjbDuG0JZjEUIL2gNyOf
iJFa64o1LI6nKWmv5Nn0H7c9EbRTtuQwsWm8Yql0Ol/+LPWBf10M1SFJDcuJ0C1hBTlMXfKQgap1
WiGjoak3wiKBhugui4I3KjrzwfarTVf5VwG2JR6F4ubaUJPDFLpGiehBDpfonF0PI1VTDVeD3y/T
lCeBacHh3X+uMC6Ygp+l59asrkt2clKfiqo5TLb2gCBgm/rStjOHZkmB1CWzdB+b6NYMzbsPLeqV
nLp/sExQBSAwStaNldYmjONFax1vPVwAX+e7XcZ2UFjkWFIIadTORRRuLUqhXXtZlDtjJ/aaUjzH
gbaPQ/8YKpyvIptsUKPmSy4f7StctZvUmmq3aOXrJlZvvKSzV6S+keejJOaamNB1BfqqSJqaxcBY
C5bwsQ5WqY8muFRbxCFVcDfFjDsi4dnwAXRfJ43biHiHUfx7rpAwH2lH1RwRs8bfJxTUCxtmVpAM
RCQasGKhGah1vyUN6TmgTMxaaB1yaOciH5fo0cUi1fQTMY9sbrziRhqQkDSlSyGQW7Q1i2JmAFro
CD3joyy6Cf2KYBubMDhE84QMj9bWrv2byCsI7oVu4RdSvrDK+Oh75nrSje+DWq7MdjhUIluGjX+T
Z4giogQBIQXHg4fa3I3B90s1yKGA77vcVL4FZXSUOpCIcR9QYc6t3DE05DJqqhxVJb3rfX0TAYiw
q4ot1cuOateU5D6N7SZL1Pu0r04hoD4nq1HBpMghAzUwl0L1d3JVndogI0PL7AM3kmCS4dFCNW+j
uiFbDVpEkHyR1O5sByEpPj1CxcokJqLQhGuYknCVUblT2vb/kXZevXEjaxr+RQSYw23npnK0pBvC
si3mnPnr96EXe043TTRh7wCDuRhA1VWs8IU33AZt8KVgjApUHrSAMwiPBF1vwFCPbRth8qGChOSe
8Q3rXqv9b249PPdN9EuWlLe28J+T8ReT+R1JJ9eiHKALKdtGF+NI1GG8Sf7tb9qyu0JDst9ezi2m
XLGxcjTWc2hIUZ/6U3Il00EBi6UCSih31xGu8Ssg7TVgMmNXoDq1chrFziRA2nlSXzeGdrw8/mwS
dZLZTHI1VE3yHsqRaee8RhUpCIoohwh87f9vmEmuJggdjj5tZdnwzr/pSfykDumdZNVPl4eZu3jB
Ecj0hTXLQj35/OK16jooWi/DYjcw7lMpfCZH/rw8xHh3T3N04C8AuFE018BEnA+BTIQu4zmh25o1
3CldcCt28XOckxjRBdzW4EilJvcgivQLOIy5L3U68KQ4IGl4maoVIC490WmvfInWDy8ZFr7TXDkF
tApkfcSzx4bT+exGGq3ZlqZp6/JzqtOCwOPKtBNAx5dXca4KzBik0lgR0TSajANzJjdYQNXOlQeg
XesswZ0n/SjwskMc4PJYc3OCESkbKkApVZzWZktFShXEzhybN4ZYuauejVCzRZQCglxTFiY2O9hI
jkTqD7LWHwpKVpC7vhk6tiTRecVRqsRkz+HBdsOFac3th9MgY7KErV73uRBpuq10GBy6yo/IjD40
IVgSwxz/zmTDn11Qkxsi950CKKSr2IbmB1uHcsYmG8Iv3QGkWzY2No7BSmzJxy5/tZkWMh8L8wJk
lNmRujhuoZP2juSHTtCUCpW92vxWBgE9c8/AR1Su7vDhJbjrhS8Jvx45LV7zAsJD1RvpOkRqdgOP
4NflXzOzX89+zGSxpaZt05xQz25165gRLUCGkCAEGQosOf1webD5N4FzAcGbbYTww/nUsQEdkt7K
ZHvInefKUhF0ZaykJiDGtPA2Dp1XAaseyKrxVsjL18vDz/WhVHFUG5Y0NKvogZ4PPwCM1Po8lG2n
6u8ST32JhmJf/LaUz9Nwg68XFaZGbzZGJFz3dYz1dNhTDYgwFoTxaWtR/u7yVVduk3wzivjJ12Rn
ZRXDddxFT6BpPsKBsCoMj2JUP5H+4dun3HmZ9hO0hrcGOvqsZlp6UAzq7bpkA2pYMlSYeSjOpiif
T1HUaklpqD7ZalVdx6G2LWN5oWk4cxOoqH5ieqzKSGFOcSZBnaqhb/qOXeNgKOJwWGKtZqFiHC9h
Dc3ZobisJWMsTXPrnM9GrY1BCvqxNu09Yua8TUrM/wZYA8KNMRK1fHfndd3OtNJHCfkyN3Y2KTS8
VvU+o9CCgJpq6y5PrrNIf+/b4D2mVqdSvaqsDw02JWuzEvqfquXsPdgwtHe3ehZuG5DCUqTQxMMT
tOy2TSB8KBpnwsl2naxSHNBXYN13IlUbTRzN/7otJrzrnoqI09S3fdluSqlam2NlUEtWhJcPQgVz
jb6HUt4TQT6XbbyunPyLet9OoOwWONE1j/++UnAWbBkeULdmQnI14EYr4bpDE7sZ7iLORRDLdjCg
hBareOvekNIevbwBx5/jcifDBokowuItvtKywm68ch2LAVTHWr6usJXvvNr2mqUtMXNlA9fElARf
KZRqlMnBCpXQCtqopI/cy4eo7yAmupi3R+0C+HRuP5yOM9ndntSqtSIVY79aXcXp99b87mrXZrDU
kZTHPzR9G04HmsQkYe+3YUIny65LQaIs2/yUPNJDVX0g2EeDpTNvO+rWSC2UT5IU7Ct8RVa5Zn30
aoaJYDk8l1aGwDDMC8nrP2VVuAtEnEJHZkGS22qA3+Dly212aah6yyNQBROKyVGBcMaDU9HKV/KH
RvwJpWilBBQ5rIVeztynpoUji6AGRT75BIylRnUH+p5PLWneyoPhSekmphby97M5HWWyoZzc6cSU
3MLWhm9eGq61QicnDla6Hy/o3izNZ7Kl8gZuHyrVpi0iBC3Kb40sjraQC/NZGmWyn8y6bIu2ZuPG
XhWuDSN/tAblXRqCpehi7j2XRwsS6gn8Oz2JuaWXkhExEJWmleu/xTw1WJ6uEvfOWsSbzz02p4NN
9pylC1GSwry1Y1m7iiXrmWrQt8sbYXYIkH9ARwyUR6YttzJVu0RueM/oz6Obnz07EbfY5TF+g/am
p10mSR13nEKHejKPXkbOXRhAD9VifxO33X1L3yNKpatCSvZoTnubaPDEQ9tYLn3y6Ii2woNZ9Hgf
5/WNXwVXWE/iXIvjeZVSuKil7qfRw8Ph3nD32Jr/TAMgJ2VR6lR+9Hrj4jfQd3hgB3n9LBZesjCh
2d0GOFED2I5d1G9RwZMIMx1SN4IhY9pC7VyZcvW9kWM4/MXC0Zm7cjACIPeQRx33aTSnQ3hBQkIz
7DgsqLGWq8qEmi7BhV3qiM7uaiAiFOlGUPQ00/GrOomGlJHaHm/xUXPUey11hC5hU7jK5vJ2mJ3W
yWCTG8HJVUdt6STbJU7cYbbvwQVL5ptbLnT4ZydF4MeLOYLxpghsyfGhxvmNYXstVsSq3O4KkI9r
R/F3gWCEiO06SzZSs1NjGSkiII75h8xbUFlBHbsJfXhfpcb+2WswItVPlV7t5TWc3YEmiGbDREbn
D+ID9HYit0wx7GaEpWLrFW3EKv5Witnfad3/rjKB8ibwIAvWqUxPIkRoT6bQicDY6R4ZI8POEfZ9
E/59jUKFwAMqBRVLUIbjwp6cKCSlajxpdc3OWw/T+9a9DQz/miLjvxzd8eZWyE9ExLcmz6ulpWZH
mVu1I5C9nvPueyAM1H+4VE8HmSwaDgZeBPJEswctXUeJTVvtH947iA0qUFaVyHCKxxzCRiiUAS0c
zDQwYojg8HUK/twOIvYLQ80dIzBwFkhorImg859/GsA+oadVhWW7rZNc5Zq5r9V4A8kafEAn3il9
oW4vb+65NwnknTJqzEsEQZPnQgq7SHMbJmf4Lc4uGo2lTnUfLw8yd1RH0hAwNdg9f+SqxHOx6nSC
Yld0MQO9QovnoR+9mvNu4bWYXcCTkSb3nWFkcO8rTbFND8UJVMvbcvRlNnioMpEKTATU5vLcZksg
YMEkKCiUrUgmz7/Z0DRF6AyFartJc4Pq0FVSCmDLjYZafy33e1ksY5Tt6scOrVu6zbdCnN257vBD
K/zPhd8yVwY6+S1TwwDH1YU2Fpm+7NX+E8JDtEOMBpVaFEnM3voUCyoiUg84zsG9GgYGBhcBTtsm
eKRehz+OFypeMa58g8KMhoud1KKzEC0s2dyFisoklwI9dQhp40c8uYBCBcazbrHL0Ud71kXnRQ0M
9CbUdnd5OX5D7aex0OlAk4IQ73xpxr1u2qVkktoqmQNJXXnXEPGAsy01GyHIj6GWyLD1EQRoK6k5
tInwoXXesQ6iX2YjCNt8CBD0rKXVoJX4JLc3jRvfdyliA5TlF4pK8ysDRI73bPSsnOwlzeO+Fs0a
XKGCXlmPvzN2VwpQncsLM3dKKHn83zC/S1snH0D0wXRKievYhYUgA/26oNp3Xrfqm3IjlktquXOn
H/QfRktAAEfP4vPPXfSWhT6BJdlliB6YOeTNWguse0QJnhp5kac1u4SyPDrxUAeXp3yerJGiWpBL
+jGm9+q6tbb26+RVad16ISz4jW/9Y3edjDS5Oi2x1Ggg95JtoS3hOcV9ZJYfRlI96bGvIUcPWGOo
fOQQRO9BqluqO8ahAAMqaGmx7c3BrqrmxXBdEDCYR17+wjOroGE0hQgfLRb5jyATBmQZm7VAFiB7
t47Z3pm9t+06d395mJlPezbM5PFtDQ20mN8BCMAZShvCn3kd3TWdddf1XrCw3jM9nZGmhQCQhBnQ
HxK1dQ5NqynoTrGyqxS9pqZvD5bykRovHehZqpWc6XYhrpVmFlLnyWcFx14VnsbnmxdafF0JWYw+
Vo+XSCYQzt4pCMnK4lo3lTWZz7HIza2L9IfUqwcxRBUuVPdZWO3DaikSnTm3I66VkI2nWqNucf5j
0NjPBb2LZLtx7qx22PjJnUE9rInDVb3kLzj3rsE6JKSHMAT9c5pIyuLggDkeRvBXyeuhpq8Yw/ur
NvNb2x/KUQWUVnPSoFfnZjvfADiGjeRH0IDHMR3918JOG6sKk9Om/545tR9OtT65RSpDczytLmW7
a+KHuhPAyXhWDyTad9dDH0QbwRSJ0MJkLUhgTMoeKUFVQ6W9Nj7dWNJWeRv8gLN00yvZXRYCiS7b
9rpF/adW6XAZUU4jG9WoIPGfK2KhNbClp0hG14QpRrtOUq5VRP1gfkQjEOuLoOyHr1DGqfrsuh9V
chk23Vn4JkBXztQ9zhZAC8saWScBkQYjMMVNEgfpphJaUNxgiNda7r86VvriDXl1lPWhABjtfPUF
YAgxEb87urkxER5aGXL8wvZEqlD1bmo1e+CCQc9ntPNGxmzYJoaGnthSn3Zu66MkQLWC3Q9BaPJM
F6roGWZMaT9qUWQqkLnJsvDW64SFKtzcRQpZgHqIZsAa++OyQjbEKik2wJlQfR0ARi6vZANtKbPq
sfUItIwPPKiQoDVx5fv5kxlo6WMvCMCn9SrYptFLqLkHuDr9qvDTeoMn3FJc+ftoTbcfLQKYDvzI
MWo5P3q1WGeWkLS4Xlio9wEAltCDQ7ROG1WDkKnKQ30bt9hx8KCRsiGZc4xHvJR1J2epjeThlZdZ
64xGVPcY8d0un465T0UMT9DAs8d1NYkbEmEAbhQNdGEcpHnTtnyk13CEl7uU0o2n7I9lwOyCrj20
E5pf58tAPxPYmthwCnvFOrZ+D7wnH9sCMoBmsB/JWiq5nvkeX5dnOEd3gSL035EnuxH7GSdVKgO6
WiIeOkBY6PoBvtHXkVtsLQssVKquwDveSFoXrlzA2Jd/wMxThxcXfSLqNiDdpgWiUq3UvrRKw86M
MjhqTp6u5AQTTXCT9Vox22wpFJy78FTsBWDdQ6/X/rDJ7gIfVE0n2plaPMPMf9bjcpuJoPWtTPwU
O+ne0YtveeB+93v1Vh+MZydwDyAlE9xQAdg1bZoBjSnrbap1qCrpFoJwwINV75cix69FLG5Qvz5m
0Ngw42pX5jD2ZazwtvPyjVHm4kbgw3Iaf1b+cCNJ6N6ZefHqCVGIhqD8aOr+rQ+cDKmX4b3EOq9v
hmPvdsMhdsoPKNAFSlYEQlUOyaRywJJzO6/ESkLiO3qKBIjNcenvNEv5/g9f6r8L98crqYV4Lmq+
bGPL5e+Gtnn2mhLwlFF8pYPw4/JgcycPBpAMjBDSrzE1tqNig1Sg2VCFEoY7VR8CxHGq+0zP/k7q
e6wNkQ8AxhiLNhzyydM/EGr6g+GbdhTUza7AbQepqnJXqODuLs9ovMmmRxzEDMPIMLv45/yIVw6K
nXWdKITriOP2Gp6Wg/P3JSidAii6BlxZI6v2fIzAy9pQjmXZjrx+W7Y9KCOQoI23JGQ/93VOx5lc
V2JvFXkvahKgbrPE+dJ5rQwSda1LFhbtdxn6j1WjaMe+hoGCWNj5jHQdnrwD0N1OPecuLXoX8ohq
rV3weKs2kso18mc3iiBQ5+2KrSykj3Kj3qliBUXQUL6rWrQrgF+BCA5f6lR20f5MH2sxQxCgMlBP
ssIflRPitNleo+o8qiFVf6m9/r9bzKBGQ94JbEqZTEGN+7CpBtC9WZogRgiH0DAb1KjEn6kuL8TV
c7cppdv/jDXZAAVSt6UYsMn0AUtSTy/VfeSbVCty2o5WIyxc3nOkLYjUuPeQFeqU8iZz68VcT1D3
IHIWOn3VVoiSaZb7qadUodomJb71C2KNqsYWN/6JKsLBTzQI2Oor+F1g0rVx4P3fS0L3qZXeHurl
jZDQKShjxDpz9VCpYMuQTnhKnYqyd9EcUWc5ovW4kHDNvb+/wTaA50iop9cAyks0wM1CBm5xk8f3
ni4dQwPx1466tLppsqW4Zw5mgmzV6PpG8wVe+iTD89SoQAYTlnhJwyfEpautqt0g6buMQCtTlSvO
8iGr8rVbF+s0Ml9C76Hy8ge1sq49lrqGobDKVeN+8IJPTcw2QdzcmLW5hri/D8rsiETVig7wQQ2I
olQlegHfsGldAaJDsarU13j4TPJm6XH9847jY/OsUosUESiYxEtB1xRNaGqWHecSvKLkNrPEfVVH
x8tX6RxGyKSeT9UY3S9aFJPVa/FIrnSPXs8oHBh52toVym0BnFd2XpU+3xpRhL72mwNS+/LIM+eL
gTleiLTB0J3ud537QsGbFLAJpXcYGTitAELuegw8vi6PNJOTjjZII3hGQiRxGhE2xVBTzeYB5KqD
vvqho5acWE9NjtlAvSSuMXOfnw02CQKxIG6tmM6c3XWd3RselsvZLxQHf16e0+zqncxp8gT2Kvo+
dUMvGHaNxiaW1DcnuwvdJS93ei4zG5FbEEE15JEkfGTOn41kEHXuQc+wE7/8lnbmfaYp38WaHoYa
uwdtoAEJkBq4jVWiDCxT9UCuOt/7vkax3om5ofRd3dTuVoyQrfFqV+LH9vdo726dsgfgHz/3uvap
W/W7r8fHslOfkQ08Kp0BoL5Q3n1Z2qZxVmzDQb9LGzgGeZavIwtDbSVQcX9vur2PsCqcDANF9uBX
2QXCVlUSAV/F4NFI1F94J9/gqnCbeTki7r2zFirz4OLKw30Y+1vFr248WTo4erD1M/m5V7uXvi6P
lQWXWRktCdUYQcRQP0h5uwtN5QW5w2OED2BHP2YT+5D+XOGxaBu0ICOwoU0HXr7S6VZYZvksV5Ky
dQSEVP3WBBxdhk+iASNDsKDJWNoqiqA1WaB3gCF52grGHMqJfni0egzbIkN+Djz3K+lqA51gP7nO
O+nVl80HvLghTuNXHCTmW63UwrYuE56K0M+3Uq3f5W5jrWtCW9J/iG0KduurBPzlitrybVwH2k0i
emgul9nGTPV+XbXKB0jqW9Vrr9K8ITXzf2hA13VAICu/VD4ccXjKNLwQlF5649rgUsSaXW/kdu2V
iF8iVPjZ+hnOl5KJlHvtFBslAHk+jCOnlDyRs/R+9I6wzeJu3wj9h6WgzRv2pbFR5RA9ceFW1X07
rlV/lVDxWTlJlG4cgGTiIL1Vadyserd5EwvjSWuEb0pvpcBwkx9eJfx0XCD4QvjuKd4jdf2jB/9g
DTftpxKHJvCx6r4ZEMstk8TbUqPqdnIvbtHrdg9xKj54chfDIUOfPMzaLQVPCUxXbqwGo/pssEwK
LcXbiFH1kIb9Fea2twB+7bzBKiGUioPhIuvuindm2fHUdZ9K51MmaVAbgIS465TiVpPLVVEN+0pr
HoM2+SyL9todgNAVAbQMzcufXOxd1kIkg051XQIuRb/pkLNbJZKCqnUWIl8cCSvdgYIttPUPN1Tr
NcLdxkNUAmqU4Xzs2li5Uq0WSJrUIs2ha78kC9vdSn6DunQ0PONObMJ1LHjlSmjFcFM1xx4/byNE
8Q8KBf27DCFrdDtioOfmSHWrQQAZOfiremjBWwjXuhpg9+12zb4S+hRImHPrSOID7+Kb0uIoOxgD
silCBVkJnRPoyq3dlAn0ROFnUqQ/Ah/uaFCqA5SeyoPZV+y9tvvuoLXO1MQfkaxQ4qrKaoN2JHX4
CCIRIWe+UgfC4bZC2Vm9oc4RrhJR/4Xe4kOdRflqKGpMwfSDHwbVJpetZAOX9StoUEQvPek9dfIX
VaB+HXZUAIYmvO/6+FhUwdFvys9eKA5ePCQHHeIGQIduh9LsLRYl3xo4uzilJMpaE11Qf3Gz0Z26
3KLyR9eDbGsVWf2T4BbWoVPlB0RKfrlF9T60xWNe5bdandqFLx/dzt1BkIfCE5rHpMzvFcn5ag3x
SvOrZJMOwYcBvghOUGfrTQy9LnmMtPAjl/Q7oyz3qRPeWz49XW+fY8OqtdlL2DXmuqlrCDSxfp0D
7l3VZfBL6fTHIunh++bohDkFBErVwOpZLsrbyi2ekG/2dl0ab9XGfXU9eetlvLhG5wxopzTi2iva
NVo/15EMX04ksQ61toKNleybDhPfqPXuZaV5p7z1Bq/zphuQVUcXfp0r3ruK0EASo2UM08Hbhq5f
AX0U9jhlcpQr4zaj8ejBUYwR51zhpeUSjAU7p8LsOI+VZzH0bL4exQM46CtLxvYqG4Zfl5/MMYCe
5D9jAiFivsjHwZ/6/CHzNKcOXA9sE+o2d/iKHMy62v7DEEgNaoS96MNOm+OKp4qpYRWGrRg/Os6F
8Hr578+VmEy6Jf8ZYBJd5D20OSPvddtVi49gMO48sajWCmpWKyXmXSso2XZmJ2x1Erw1Qe2R/Oz+
8o+YjXBOfsMk9FBMB5+bKtZt2TcOtZJ8SkN0G6b9w78MQ0F9zMGAaEwC4BZDOU8MFM3GrvCYyMax
1JpX7FkX0pX52fxnmGmjUTKyonTg0Nr5oJsYNKk3SRID+80CYyHgnd1/2GkhHzSKJU65KnHSAYEt
IBVVafnsOBHMH2/h08xH8ydjTBaNi8QnaWADes2qxCC336ftCquDPl5jEKQIK2oMlz/TTCBKl1ZB
F89SgBhM9UxiDCUxakl0Gj7w7jy3/1Kl9jmIGq50Yan5PBPJnw02OcKNoOLdFMFdCjPnIy6o2qUo
W0WaL62q1v8V+sLu72dH0iCTg7Hj/yiphq5pIiBEQUYM+4JWGixiMdg2AsQ2bmJhc3m0OSUh2Gb/
HW5yvKUik53CF1S70nRA7ZgWAb+TeUowwfJ17ZiOJkwds80F6MaelXrrTgVIO6SNjqqm+Rmq3sIx
XPxNk+Pe55FMQCZotip7j3GV/TBpc4E5bJFjswgNJejoq1xuINC70R5VDyx94OAaMCkjHpGkZSte
XqaZI3u2SpNNnulR4gslN8NA+biTXigRIov/D3p6aDqPVW3EGIFojMXvEwQC1HvsfegHMW8CauEd
fPQucK7rcAHWOf7aybN0Ns54bZyM47lKSdOYsqnpDc95G2Yo62e3tYeaiNvcuo3frvukfwrl8O/r
wmcDj8t8MnBVy4WaItxHZ7FGicUtbyNFRpdOW/II/v2yXprieIecjFTLWi6RRpETE/vsfKvZxTig
p672FvLokzk2z2VU3wSAALS2OEZhd+9xQS5sm5n792y+k8OFKB16cn1r2EKCOQPmK0chjxZOy9xt
eLppJoelFAI8OgL0Sgsxhzr/apVfGQYr0ZAtTMaYPQQn23NyCEbApxznEBByEoBV7hivTT36cSk4
GmA280sOWhAHCG6s89p78Tv1KZVwN2pNcwujiYOKaJCe5Pu0qr41YU6oLAuHKHB/gbtR9lbWkAAY
6SOmRI+x7D95Q0XiR4QcBdGzZwYvsYwYaEsbMeGTiqX12MbmE3qAwTozjQMSd9/SVLitw2Df1PGz
7lR22lPoaaDLdHq2K6TuRioSwB/DjR7Hh2EIrn2xoihD/h3RluxHzqjQGA+QRu1uqPFI1r/7mvA5
FOV1Bf6v6SEM1mnyxpoXpEjOUQcnJLVyt+oC5UlQ3GqdjAqHsVbuxiQV4aWr1soenVY8tn3orLTF
StPcFhtfQRNgJOW0Kbitkt2sGFzgpDCG7qvM8zZDgKbU5etv7hE82WPTF7fyu85Rw8ywDbEdwe1J
jQeyI22GnGw5GKhJClap/stDCARTptSqcyFObsNaDwzJrXkFjBzCBgU0Mbz29G/gCBfewNkTdDLQ
5DpE2yByFAqs+OFgMOl+Gwof2MqDXy2ESnOrSCME5X4FWCQtvPM7qYDiFSgVICx6G0DpDWfdYDuU
hNEX1swjq2up3vm7Gzq9BU9HnMwslDwIdCJgLCM3HnAL8fDWTDeui9FRpZQiBSxf3KRWd9MO4j5u
ukPiUC6KFMXHvYoqQdLAOtb7vdCWqBBlwRoYa7wWC8T6L2+wuatlxCPDgKMyDLTifGkiv+rQbQJy
Uqqjb0IfSHDtQIgiDtP9y1CgiaHm6gbS/ZM3qE50NBjAaNk1hYMc8kzRfOqLe2ruiR1p25xIdHH/
V2fl5P0p0oRMtgxG2TUkirCgFM1N2byjR4ZbytHzUENcQmSPa/THxzZ/KywTOlrTQ6oX0FQRO9Js
zN5Qp3ZbzN6SbgGNP74mfwwCJnokbMoaLYjzD4UISYSjZuLYjph24J/ibeIET21c7eseh0xZeQmU
OF24CeZQV2P2x2VPvwWsl3w+6oDZYiuP1PQCL/CNo0RvSIGRtcem/C2u/KcABqibotYB1QY3NPrr
XV9rKwLsbu1o/6DDDsX45OdMDnIo+VpNfV/lwnj2sVsj/V3r5XMJnPbysZi7MU4u998v8skuAvLn
w3pFXktUoLYWBi9L20tr1U/eh8LIdoFIxfPykHMnEWoClCL0x02kxs6XWkZTY2iUWrWT6k3Rk12l
g4iQrfXlUeS5O/dkGGXSuaeO6eVhXbGEvQQ0It06lnnINFp2kpoU13Ek2dgbSatUQIxAqKRfnGdz
25vaWzGgfAfonEZs79lKoagb0x89xCJqZ1kbffPx01MxF1xhWvpaOKkdG8YWw6mDqOjfL09jdhYj
OosKyW9Bg/PF8sXeNCKFiMivkMhH07vSxLWmPQfW6+WBfj/j03MH2lIe+7WElNPSRJprRVFryMrS
QpRBhaej+dqAopt1UJXKlh3jTUxdXNQM0Ot6HVeo54ElqYr+PtGAxWGM16xjxd/k2vBJxUq/pkXl
biJB1ncQ7vStH+nor+tY+fES38cd6k+pH+JjV6AW7RfqQ+a0RF5GuEUp8ab3/BtNarDYyoV1Zwx2
q2rXYdfdpQJIG82NaCkbB7QgnR961b9pLlKEgyy/iwowtgoXr0z2t6rsXKVsQUhe5lZSkjtdou0Z
tc2N5Vg/3LakyVJvQRuq9HHzLwkgK0pZCeZioR0GyQ+Zj7vTJGHfQmI9iLlcHADKNk8Sve5RkK48
SkJ01MVkO2jiPhJdyQ6bIX1v3GqPUuBuMDD9S5pr03XuE4loJlUX9sfcYRol5Q2NrqMKYPR8f9Br
5HYatUIcSd3IDdX5pNm44uPC5uCvTPcGAZIk0bmFuTR9PCsDWU8tQLS0igpjg6cBny63uq2QkND4
7fAiptkbEu3x/vK4c7PT8aLQgfgogJAnmYcHJD+UQm7lnmy4R3iraxG6WwJgzPEVLIplSL+N4HwE
f84XMfbapIadpdhIpG4Ira4r2mINdOy1YaHeaynPkWbuDLG2A0/bRDVoLKs9liiDmwK0/EC9Nn3v
9ncfI1CrlyxV8SeUzQH9CRi0l5dk7kKALEkKzzvFMZpca0HtiWEnwzWmdXLogDuqdcL9ZcRvsq8t
ZZdzb7EOymqkD0maMo1k8qYdENdAECYKDI4nTQ8De0NHcK8UFYNe1b/uZHFBLXzuRYKBBeIPhiHk
8MmO9ujq61oAZERJ8w1iauJOqZ1nq1WPlZM+6GjHHv5hRUe2MwBO0ZCmnXSM0KIqLh2AV5TRxdJH
QfooD+pWLpaENWanRgldAhs1SjJL5/sMM+Mh9sRRsyoVHvIitJG9wgI++N4l/avomgtP4GxwPiIt
KNqPOHp9/D0nj3tV1KIaRKUOOArWsRRlhyD1HyLEV9ei0NebFHmUiqx4NQixtW3opKC7Fm3KMv9Z
qNGPIevdjWcVV6bmvguYkK5J0O3cbPulHzp+0+n9oo41KfrmKkChabjTS4NCk8cAlhS+pKrwDPya
N0gqD5E6oI7i6AcUULgC8truveK7IgnPVZm/Xd4Ic7fN6a+YRJ6GRG5SAgWEN2l8uGb7mvrG3eBA
KPuHcaCZgl5Evoa2yvlnAUpRgB4nodbR8a178aDj9OwhF/kPw2DsgisZaELDmHx9ETnzVolB7vrY
dkn4baa0oENjqQMwdyGBSwaajSARTajx/59ssqKHB4q+MT4yZqRizI6JppPvJJ2SRQM74/Kc5gcD
Ac3FB1t8eiERF1thllG/HLHfFZVkrJHWznCtG8//MBCyWKNDD4n01KNHSMwmGlxgx95QoOXwSUVz
Y9XRutb8hSnN5XEaRGqYwRSQINufr59eF71At1G3Baf/ytLiBj85xFlTKsxWob2laXOP8vB93yB8
eHmO436enjo8xcixsOHjWZvswzCUh0pXeF3bfLjN9Wxb1Uu4uTkcG2ZjwBp5RkYs7fgbTnZH5QLM
sASMW1JQEGsaiQDGW/lbjdqOT30NW9EtsfedGnEKFPdGgBCz61rjI86tAw71CPkOKEDKiKJ2eM5A
u0m7GwxpKSGY6pWBof0WT+5HqXKtQ5FSQ5OVLW/zY6/2P/LK2Iv5aMfbWU995qyrOKTCVz79/Sqe
znASPOARq5Qp3cMrsQjem1w60kBfeKHmnmEL+CHlCfiueAidL6IlwAlyRcux1foTIccN/1GrBrB9
uau117Z5vTyjuUN2OtzkRCtxR6iXRrChg+qxF+QbVUD/0ki+BZK3gEedu3LJIEh2qVeReExmltXm
EGR66dhWLVz7feKhtemWq8hT9pfnNNdEHDOo/4w0mVQJiqGETurYaLvvmjzcK05yLYgdFdzhzZW9
a0mJXi3UvYsqchbetz9nOQJgubQ43iS+U5UGNKBqp6M8aOeC2G5aLUipZrrgSTwp316e559nmqGQ
1iWMhV3OdM+3SogZeKHRZ7B9q37r8+4q6+SFAs3cECNJVuPiGPPSyYUFALoTtWDUoXGsra42D1bQ
HS/PYuZrESWdjDGeiJNrw3GIW5IWdKOeRoesjAN87RFxrRrBjvt8z60CTyy4ciM0mBHpXOhewW3k
759fjWfLOFUochUpkQUlSq5S2aNL2eXbwXNzIKSJvoEr/D12+oPfWcc6U35GWvk9QO1t4/XV90yO
nlBNeUcE8aEP6rvGM8NdlMg1r1T45WMtvk4S6aWQzX6tFFR2xvyYZMF9NfXop9xrN2CO7jvH3JpC
svel1tyBPPzq0vYIImGH6PZVFzgvude+YQp9X+NcYPSYBLlh+NpY7UuKnC5cxXarh+mwEvT6Nler
nZWrN01rvYqZi7ycAgIowwDP8rqfSPkDfpcVcHq1dusTQ96aSXSTB3G0gtD3q0oBzxXRV5jVeKbH
7gM7z4Ab7Qq0GnqhXA888ltM4bWVNBSP4uBvIl13N3XuDmP5hBezVfx9KBbCLm7Bzg9+mR8oUUe2
jD7KDq3hXxJ3zMGoOukWNm+8sQbIhFrd5psKyaucng0Z4I1P/9XChttTG3+H+aa/ky3VWZkemriQ
GNwr1JqHXQnsd03ydE87BogT6iF7vRntjpUiWhe6g7B/rKOglhmYDXTFpoz+h7Tz2I1b2dbwExFg
DlOSnZWTJU0IWZaYQzGTT38/7pHVaqjhc/fIwDZczWJx1Qp/MF7YxwfZ7uWVkijFYYzHVytzeneU
hgkbIQ1Z3UbZ6t3wS9ClcpsyvJqY+Lmtqrz2HdKDqRb9Uof8sU7hl4m8e+2Z2/rRaCuXOMRAKezn
T2ui2xEq4Lr0KnjqQQOuCfXvaHsL2ppVsxmrYhEG0ttVI9nqjkib7yZdeh+c8rVVc7TlupUtRsBX
2dros9LVKuAxk4bkQRFbD42Z/R4XJWVnKjx+CK9TTmV0OerWz6k73EihHZ3or+gKgauN6sANuxi/
itG4rjXlVdU5pZq8teXxigpLxSoFxyu9cjDBAS9dt+ZdPtV/Ui2RoYsM97C9r+M4/2NqQ+NTHqy5
MYJdUqNgHijqLb/+0MBL2tRds5fCQIeSVNJOw+JmVWI9gdq3/SdPaMy0RfWnrMRvLZYvqs5YG9P4
SB/lvmrn+zjtLvXAwOiHlmyuYaGOnibTNkv+hSvXQwtw1ZWgpeKiYGG6pIpfXTjekIzcZVl/U48B
X4NzB0xxL2XibTL0iy4LSuAwRJKETfTh9CLpbxWr1ixXE35G8WRea0ynV4NVY08emfGqmXRemtqb
WHr3B3pVmyDuvEg3gaBAwoqwcxd9U2LLq7XbTG2eeoMPz+ry61SlGZYk3VaoGdyX5iLo25dojl8l
qRro5c0fciPLrpzH0zqZ0UCMIvieRcPUK3Xmeh+1muTXLZBOK8B6SXQNhDsbdcsUZQjD6V7T0UrW
DpLhRTLemEO+KZT0qrCSPdhNa22HdNqilDEikvIP0ygeu6yTXfp/0YPD9PNMMnkuYh7VtjoBb6qc
0NnjaQOsEe3fmadptcRXRbyK8urh5yvie9rMDYHOAKx05iw0LL/eEBik9LUoBmcfgYfmOztkg30R
VPOzNYhtXMZQdPsUlnDZ3v68sP49PVpWNmlNMC4A6n+UNvdy2NtiWAjairliTutnzYQfjL3K4VLl
RKfRme9MY7jQo/haApYo8TmGQ75W0monwg7Rfegc2o0SNrsc1diofi/V6lWi/rcGzaXrg9ovlvfq
DPA6vJmMnY6I7YwyWN8bqylepJ1aPw5aX02zxSd01YGbDecOAc3SF+LXwJDYQvi/Snu3A2M+4dgx
Gf9MjGMXFilphSqJpslxPlWmMIT7ikQDSaYYt4X8KTqnMXQqb/p7jaNMo+xzzFM71pida1kv3Ex2
NsWk/3MOypOopF8W023+dPQ+k1wSMMtobpZD4PfgDqKUzh2kzJ/PzakPBFY/xSTUEBNdq68Hdspi
KZs0GnfloK1VNQW/VqMNpgqPdZFSCFT/5wVP4CoR4mACBf9K/49M9HXFzDTEnE4OB9UYHvpGeZMj
bduN9rsko6CkxlLsg4jY2YXy2YHn92MrPlO4nHqBf/+CJZX8K41zqqFNS4UX2GW/cnIMS1ypOM3+
/Jyn8lFG0OhqWXyTaGZ/XSQkHsbm4hHqzBF+IfUtc8qXn5f4XoCxk38tcXQQZ73p1XSeSEf1aT1Y
F1aie6Z6FbaXGS13NTrTAj0VYZB0W8B5jEEpWr4+kVrJg44rRXpYnHzmXHdlDKNytBZEdq73ferJ
cIGkHemgNPBd3aMYrZjeO1I9UfI+FeC/OQrOaqww9rEwTwwnefJKWxvOHM5TJwMrMRX+DYUt+l5f
H7GtEDMGM8hcK9kl5XORfczSOdL8ySpCXwTkEGQhVB87JQ6GGKCCUZrPVoaOQRx/WkNJnW69czc+
Z4V8H4bFIQynly7shjPH8tRLpPkGYx/ZSVq+R2dfGiqj1RVjOfvKGo3XaB3Izdpsml9OgKbyzwf0
9GLQXzkvWDr/d2f99aGZtEr7mZtjD89GRYJUusKFryKDEb2fD0PzP8QykAcQIVH5/87j46IXaRu1
9h627DuMYnCc9zkSh6YCnSWzms3PT3cqdBoqlpv0S7nqj4taU4+6uU5UHC81CVLRIeG+s8O3cv6w
8jPC1GeWOi78qkBXYBCAHzSrfqerxUf2q8Rithghf+HNceaMnPoKDMQGsB02TPo62tevIJzmfuxU
XPrCRL3WMmdxydrJTEB/3r8TAy5GALRLaYAg4QIU9+s6tVMYY9CM+SGYJuBbiwd14RSf3ViWHjNJ
ZS1qaDGTjC2roVbajsabvtjrYeJp683aGqreR+Cx9S00pjORXDQlKJ5oAmSU262xhgo5+BNZ0fPP
P/xUdOLmwu2An79wHb/+7rgx80IyeBtWwbWRmB32rvEO/sVLLWdX41ChBpmfSQdOUMrp+iK8Ypq0
9UCCHG1WT6NUdkxeChzSlT5Hz7Rnd1OHpRPGVc1ilB7IT+EwXYb1dN3bMfrfTvzUKJLsQR64yOfw
JswrTH3KK3O0mCzLrenO46i7aZP5BfFUSVJfinkJYd2dOb+ndsxaNBEWtR44tsuJ+ysQGEY2pnmh
8GUq5W/dzi4bJxfrvEJ3Z/EWiwGLeoyIz7SEToWfv1c9urDKCYIjlRiZhlz/sutqF0bRQRUAKvVz
ylAnl+Iuxvlv8Tk3jvL+rEIeXLXpPmGi6VYA8hE5H946BCB+Pnr/qQIft4DoyKPCw/0H1Obo7KlR
GGNXgZk61kqHcQhdx6hhF+F827ZbHbO1toYU6YgrjADccVLuK2G4tv2QR+NGHlHzg+tep4tS0lXX
fATdSwvBycqrlW7pFJygRcNq13WSr6TiIWuyS8dOn8pBrOv2McqLP2GFAd+kta7WnatgOAPHTwZf
CPDYsovfDISrRETOuFwWRSHWgxkdAlv68/PunQpsfy9xtHlTkmOUwM2411J0gegCwQJY1wzw/3/L
HHU7jVDp7CGjFItq4duioomroRxAq+HndU4dumU2zJgGrvC3sVNnK3iJNMj5Ks0ALvVeqyjGtMsh
OBN7Tm0bSGRMnRe3I+sYYKdQ8Xfz6ACNiurbaNQeO6leafnZZvi5dY5CXCeEFIkC+nMV6pabILCz
bge4j1lkIz0NJxEn0VucBffDOIVrZxCOa2Vt7deBg0rzUARebLefuZR9/vs+k4vSttZkhEuNozwb
x8/RiQdGllMMwkRKPdQOXjD2w+gMiM7Pa53cg7/WOjqiVaQkKv1Ofd+V1Zr+Gb5fztacuvXPy5y6
exnBM+pdlCO+K8hghAYMDQQPUzbE00oxPhrz3Hpzmm9LqSlfCmWaPDWhNVrK7SEd9QQDo3hTCxqb
mcgsVzUi+lxFeI8S04WEwKovmeiZ5PIIMVo1xvsql/ozGdeJA0/iDAARXJFhf6MVhnDfcfEc5H0K
6xLljZ2TxNsYi5XZ0G5+3qATKAUgsojSWAsthUv3KFEmM8kkSzQyOs/hIWsLxRNZQrHfg72rgkvJ
VB/sfP5QJR23X6ODGRjZu6jvt3qAjNGI+F/ZvpRqvKXc4KyGr107nNHNOUH2APVEbo0AIC2fb7dO
UsvQA+jj7LPOGK4Hhd5rVs6v6PUYazlNJ4YCTbrWE66htKhlr9Kn1VTlD5Vj3Z/ZruXbPIreX87T
0bdbgUdgPgdbchzpkEsbHUmBxqo8mL2LGqDrwH1XI+smg9oLLf/MTX/iqyE+yRr1IoPxb6OsMXEK
myY/7o1thF5ffyfH0R+9D/7942TQSXEIVIYweAwICeWZ4VYGRAL7gbr5VLR1GZ5jm5x4qUR0fHxo
GXDNM2/6mivVQ2YzUxEMH9X3GUtTOrgPwZTCnH7OA2snhc7GyYJLMI03umhXejKe6aGdmI5bVDP/
IY45VqZ19C4LkTrp2OCnV/eHORg/ghrdQ7MOwKk6MKKlP2GTbtNsjN2sGR4so79wqvkxwaHShS6G
GJGkQvhIkFsY+nVm9ju0EEEUdVHuJvqse6JsCt9kVOC3kXbPFFnCu7lFFLzWniETr3LFltwqU26U
Kr3EciXYIEv9780MxZI1pNTAujgoNX/d5bgI5EFiMTBkJmk7ioGxHR20jOF1r0zn0Cj6ib4wuS9c
YuafeEQdI0TUrE0zfQI+lpK7eUmsIS9UhRZXG9xXxU5Ry8lVgY0nPnRO5VzU7QBdSN+YHaOB0Qge
TPZmzAM4kXK6HaZmF9b585RU6ypJpbVYoBJ4/EiKBEYKbYKsvtTsdl8N+lVYYdCT9uZT2I6Dawjx
OLXBvg+TewdPnVIlso+hEbjjEJAazqm+lo0Z62AF1WN9ejXlpAaLOm1GZJLVKdhYklm5eSZnoHfM
XYOg2s+hZAmsR5Fk6Y7Q88THaunkfn0zTheaYzXpyj4xxEHtwgcjs85VuCfq6S9rqF/XgEEth+qM
mOU4mag2as4LBE8cSYNNXx3w/vwfAseXy2SJX3/VP6K3QzTjCi6TGZQbRxrrwZ7Djlrn/7B5BEE0
8MGrAcj8ulAFeaTsp0Re2rlPorYapqiF4v+8yMnd+2uRo6cx6gjX+rZEYLUFdZ71+842Dw4z4WYM
d8zXHv99OUanFq1U4J70kb4+04zXSBCMtDmd/r7Mf+UhTqIcwSnlGCJl+PNip04fSS7oRMYocNGP
NjAss8SZJIU31QWhZ1f1b+EEZ2LPyTX49xd5OIq44/hatvY8T2Ml77FUgk/YJ3ew8M4chGVTjr8i
+681jp4DAhlbObXyXg17f1TQY2YElJTngB2nMjKQBTSJFHjC3wgqZiiHhtNo816uWj8R+jqXPmwl
36ZJ9L88EJc7cG9AW/YxWqVRUlXpZl6MOlieDSyReazfabP38/s/9UBkxIAGSfloJS7v7q8vNUzN
PhZlr+xVlHZH5b3JweKgu4So8Jmv6MQbYk4EtQF0N65Wx1XFpAptEN2MtkMxPaCK8qH2rBOKc6ft
xNfKOuB6IeCRshyz75SQdjfgs8Ww4jk95M1rwQS2yg7NOZrfiWON9uV/kGzONF2er1s3zo4quNBl
Soroam6nu7AdzrydU89iLEhr7Clw4DjmQ4VNnMVqZo57KBHrsv1TTamf4NVuN71n9efKjdOr0Umm
HcEk7lhkus9FbVS9LO/BaN0ldv9niq3fyQB9sHFuVZSsfj56pw4EbQ+6H0QGEOZHF1+R6nElA0fe
Ix3ZelNURm7OYYc/Avfwf1hKw8oV/uwyCTvqUEhpWxo68mB7fQj+gDC+MCpBytXK65/XOXUkMEpZ
WrwWrKrjobSRYkOKX5O8D6r2XamD66q3zqT+p8YpixAqkYFWLK2Q5S3+9cVaWrswJVTeEp9qbo07
JgsbpsCYF4TllVICi6gUADQWPZKU4vTnJ/z+0pYOzCLIgTj6klB+XV2NaruycEuBCPQwwzO15GuK
0n9+XV8WOR5LwUrTwSeV4Gwy4ylO68ydivhlNLN/ZwSzEBMp4MXMzxHI/Po0SmPMMkdi3De0MrVC
3Naq4cHf2YMeOdMSPrlxS/McbPZ/a31dqojRRZsSfaRjqvgVepm13a26Sf/3rcM/CbA584zFAu2o
n8JgYVYapxj3KjaoSXhRSb2H1Nnqn0/B4tLETNtmYEkw//owU1I3+RyxSjeqd43WPdt1cMhy8/Pn
ZU74DzB4RR+DELhE9ONYXmrULUNTa3vdKbKDrZXz1lTGwp+Ru/dMoR4sYUf+YGbpNmzQcxvlF6Ri
LvVRuxZBN/nWHEUbw9DObPL3zxyLEMYSOKaiyc0c4uvjzyYCCBjGjvs5UC5iQHRlpp7px/yXuX5N
aL6s8V8Y+Oszx642tSMTrFmB8edYq9vGiq4mNbwZRjX1FVm8ocWGInwb3mmt8WzV+kvSVTdlhyZ8
k0W0Bbv3eUzmFRX3c5U7V3FprvqA7k0bNbcS9vRNKJ+J6MvhOvrNkLfh8LAtxNlj8WQYhBlIH2SI
Ar3CnVWgSt6sMBAAbojTdAxPwFTPnMQT8AqUSmla0ailhGJi9PVdqHJYDUWvE5CEhQBhxktx5NAb
w0lxqclnlMDzC6vt0XUUwSvb+hlq9jkbpO9ZFD8COhE3DMOeb+Ql0UuxPRRERcEl5hiPGli7bMhQ
y5jPxN/vdzTwfVoxwCqXSeXx40a9yCvEcKa9U+PW4OxxbkBcL1yN3XtMx+Ln7+/EY7HYf/kHQtW8
069726lNiMczYqNiDB85fwdRVfejKK9Gvbj9eSnyi++HZ3kgckNooCASjmrUCXF3NOYnGbsAxN5M
WXoeQ4HWm66I63RIKk/YRbhBgB2BlaHZ6al8lcYy+AHzDRHR0BWVfRPXidjTgkP6AIvMQaQvdlmo
btRgj9LUpeVN1vCsSu12sKUNfiZvsWaEXuqg7eeEm8VMDZZT85B0cr8FOXrTp32zAitzVU9x5Mf4
6ECtkSOwluVDOyFSV9vNLjLM2beG4oIOBBPdql31ta7Di5F/65Gy5X1uamea3TSxa68Ommu7d67q
oHvlb9xCL3zNMTR2u34uPA0CRZJJeGhPc+NF8/CoW2KvVPHvcRqu+pxJrzIPOzONdqKYVxhUlLz9
/HLMOoZ+8QYVxitrmO6bWKEpWyVPWdaZIJz6C6gEjiuwX3ewvURnO7Y8owLPKTnXHXDuSbSP2QQa
qpun99oqn8fU2Caif0hh/g8jsNfWnHaNkm203Nhl4fim1CnfdCHdp6V2UQw4/eRN+R7wkQehdV23
6KwoRvjLoaeWK9kH7gYSwt9V4+Fb+BtEe71qyokILYwFItddBooUeiJFmaWy4pVcGz6g1ntTyKuB
WYSrV+ix8pi05BVrh4X3a5XmCgKlOApJE+2FeL7NFqM4yXwLRNqvsQLblhUzqFpqbtosv8xmyVo3
VfkYDspF32o3JZq0blE62yktP50eTTNDBjSZDRUXjA3JcRKveZihS9NiC4a926Xo6t3YIB5SI+Dk
poNp3k7d1CJvSBvQnIynKUxgLzjqqo0IRt1oCjcvTM2DYrbtpeFgzWgdt+EUebT2D2o0vKez40uI
4WRavBem2MGBXA1ZvynLHGg7xIE4WBmZhrqoRGeb6LoJgwRkpeTnhnnVlcahEuge2Gl6GKvkvra1
B7WNTdfpZH6q9FFICH7o14r5W1WWf5lxaKwxMh3a4GCmML3bIkmwOsuZgOBZgED8M9139tHKH8JZ
VpZX/BC29atij6tw6v/Q/uTHFVeD0frGoG5kbNa9GtkjT8ToTbZVhW61mNyhDC8XHg1GM6EP6fFK
TnG9nqvfCr6intYO7aVTWq1nNKO6HZQJntXg/Pk5qCjfLqQlecBBgln0QvQ7ZrHObRcEeOLh0DQk
u2GwVoUwyAfeFIy4s+mi0PLrzI59tIC8dG78CAGBUX2Kxp1eL2qqwH21V0n+Z49tfhU1COkmcx1C
+FFYlWV4em2pkN62xWOFNGZda5eBXZ0ZY367KpZlDPi0NHwXEY+jLEVJdakutWmkEL7EwfG6UOh+
go2F0tbN0ebnrf6208xlKLmBWiHixD24RPe/0pUQLddUsucRcpTc+xO4FneIIRKNivJayToBZnou
jX7386onEjEIj2TuTINO1FvmVIHL09nJAanYnv5xnsjnVAhPrWEt8DUGY+jIHCPI6PjAKsnLaW+V
k+EFrbWIv59zlT61fTSUsAnVgLx8G23LaZkaERJ8+7LqD4Wjvg0h2i75qN+aFWp9qZ36YEPPpS3/
JZFfEjbMY1EtAHSLIDyzgaM7NzXMPLUiY9iHo4bMZ9JvnEL7nC0EsFWluGrlFHRM5WBHL+y1FEn/
fkKBWcjIVkJZpd95VH7JkojNouDQpLQ5xUXdfViz5DrxH8c+1wH/tsF8DChIAiyG40kwOKqaVSfs
cmV0TPzT9HXjOG6g/kr1Ow3vNCdGc1A5BzT+PlBlRfpQNAm523jEo71NmOiqGOdSo7ddhd25uksV
466wigcun0dRSKg9O+8192wMC2jqURImBXDHFJuxudS2SSNfZk0ukMRCLYWp2FUwYLvz8wd0KkZQ
ygPt0hGwhX369bOtatVUq4QfiYbyejCklcVPAKxf5lQR0vPPi516Bxxt/oNRT9g7CkhaECHlSC62
dyYZDnTRZau0KfdDSjUspPzWTIveDWwUm39e9+RD0niG98cd8O0hx0mNGA+E6l6GC4IF0IAo03TL
4VvXojzEtv7y83rfIgZvXoNqa6HVRp/zeJQexbVlzEWI/lcW1PCNEK8wk7uf1zjxTFDK6QyjPqET
no4+nRLOpGMGRL6gUA91oGmeCh/QbXO7dE1mpWvs6Z1/30cEY9ikZRiMzLH69bB0TiZEEfC5KtKb
qUOWr+7xBljuFJHNm5+fbzkLR5Fp0YCSYYqq1oJD+bpWwSamIg7bfZ1TBGhxrq+4yw95pr4rVYh5
0qhjCDfHe6mWzgkhfGvV0I1kVxfbisW38/ijMMKxtOuhRIY9yU0EFtPf5NMorDTWmevru139shK2
WmhsEP2+8UTnFsbDZDJ5lsq2uTC0YHBNIxj9KG50L8jjayT4DEiX4aG1el91mqcmk9+SLElXsMnj
XSlQUeO4rStZdbu60VxI2ej/qEW3zupU2iKrVnqpURo+KWq0ijpV8g0D4+GgQWvLVULxq2BQe+ag
nMq7OPyLeR4VvQWW6uvbU/GFayqi1Z7rxHZh8SeregbZBEY89vPKulAGaV7hKohtGmk2OWJ5M8+p
4Za2utZDdNE7uIRp1N0XlVatylKJVlMYyN7Ph+y73hj7jzQcedgiBgIY7+vvHBWHTLouBMjf4C1e
dEHzplW8VJKLq7oNP0SePGm981tH+2kFFEZyrdix3CDmApEm6UwvQzsRIDGhxhZKJ2gsInlff45j
dF2umlmww7fkl2TkW6W3fuu9fQgMtGykLpBdvS9k1OutYq1nuXZHTM23Rqi+20G01ZSx8UtjQZ6Y
7SW9/N+E1hXf7LxLQworVHxid7QQ/MWhS8eiKSxdxJ1QLbWLQ5+2l7mZBo9paJpX81zpOPuZxiow
8uSWlrbH+P6jxbZGnnqcR5zIdgkFZ9ky3+Ma2D4YEMutSc/hWA0hQbzJaHrF2aX1UPwaixrw3bxw
SKk229HKVmXVvDh4rJqTM9wGQ45WIcbgWEmoNmRR+9BReLhGWge7gTbsohBfnOlygQhZzu9RdGJo
uiQUCIgs5uhfX1TdCRx1xRQghtNL65nuz1pycmXV5dKnJJpfiYxfHC/aDxkMukmJQII5IhCYYhPi
hrPxhqKP4fZAdYNevkxqtVp3PdzDqgkGz+wDz7bTBVyiiEOlkwJAG6JK0dD3ysy5c0Mj/dTD+LKX
603CX3UrikGM8cia2hA+UWeik2GiFbCuO3qE+mTRB67yVVsIZ2Wo88ZyAnArY9Ou05rKS2mnW6JF
uRtrKd1xj+yKSvhRYOHegC2DO82cGUlJsS535hipCCCJMu5/RlvBl6ysyxQiiZ/r0uCh1ydWRodW
vK40MeKO8CsNcaem9X2njxg1lfl9loedG9vVO53M2TV7rfTyqgCMp4bGSjVifd065o2wRQLgLrtO
NVhRthrcS3V0WUj66yjNhtcAZvNELuMMYRYbuUWlkHksxNZRvpi0Kfqj4Ib5zC2tbESvKx+G6G6q
IJifkIPk4ndQGMomydexdYUurGHfalTdpsrtykeV5zd9EwVeuf6bOKv4Tmuv+hZgTuo0NwyAOzdo
FNNT4ja5NZpZ30yWvAtq882SG85ibz+EThZuqlp5SjQzXUDGWJ/JXXwAoNahh1ulKwDUyFzXfbPJ
jfQjKuqnEqtkq1JKH8M+HfHrQfFbKI5bKS9yt8MO1G3iQl0cB9s1Be19Ymad32hyhC3OdNdkceiH
cVbs6GCgIiJbv1p6E7Dmp7c21yl4hZ54Nkn+tVOpb10cPSpW/eQAQ/WoPAC7VEV+12fqm1R2hW/M
sOUjrY3gHeEfYk6htbbybm8I427ScHfoMvPSjrVthVU6+AQZV3U039I63WJlkXuQmEaszeLbYZSe
44j4hWoNOPHReRZq+Dgrym8jaR6DoE0vYHm2t5Aba/Ct/V6fzAsK24kTXOD/MsfPkq6vnI7/raY6
Ljdl9tKNlYBg4+ReN6KL1RtXw6S+OmmwiQSyaGl1gXxUlTSBK6XFEyPTCfkYGyvV3A7XZYeJjFU2
EODrp36cblSUnzZpEO5CO7rGePhdnwgpupV+dlpzKZfOrdBM7M9nqSO0Ys0C76H3ewn7HqYML1Lf
1FihNgD+7F9oql4VESSNxOLTa61RdWPi6sNUq34yDQ80Pp6FRs4E+bBayVV/Z1vTdSmovwDirCXe
X9+0n7rSv7VZPHl0RW8kY7wKYuOXGdpXzInf+1SKvcIex21lI5cWDu+Tk940bfOqB/QYbRBMQgm6
VRLM2V6O8GytFcT5mJi7Qa4newxKLxKt20JLrrD9aG2fZE++EqI1/C7vXmpac27n2GtTZTLbFbDr
ily8VGgXaOAAW62gUzRBwx8yAB2O0q8SrV+1LQ+MHup1GbUXU9M897b01saoJY66eRNMwvGsIAyu
hDSlXtHaOU5LGDKpzuzpRoStSNkxARbidzek2o5sU98OmTzy6SsRGoV95llFKRADLS/0gAo8SfMK
tG6fMBm3vBBGbtY0W6mu1RWjqKsx1W7nyqy3Zd406wl5UCieDTT++BGi73VrdJlbT/ZlKaLFM7S9
DEWGfA0aS2s9mgrAKmxOlSsPVcMxMtQsd9UQDI42OxijjNkDdgil6/RUkNM8HWQNaK6M/6xl1r/n
oJUI++lVXJDwSLmWbMOh3IlIVd06bD5ooq0Nfb4Wmlgj6iythFm+zLF0gTXilZqnKytun3qF2qid
Mz+3ROLNTnTdSMrayYd3NWDbUaDrXMeZlRXKad1KTZJoowci9nDGutUjO/dHNESvCk1d1XZyN0wD
7WGVtsyU3AcGpix1MuVbq2m6p7DJBmK4SmRSIMnXsGvw2GldJi77sbR2Sqd4eTL/0ZUZtzZthbsJ
fhZD/ImJ4YeddptcjgNXSZy1NYpLglHvyn31Kx6IfOXMRWd3L0UQvmTawqh2ks9CEis5aa4zHHQH
rfFjtVvXZvdhjJi+ROh2KxLBn63d1YpkrgI5+ZwD4zYbRObH+bDS+tBPE7z1VCErMJJwrwmaEmMw
0we+XPAlZTMKGDYgR+mR0vmyHezHMKBJbuN0XaXiKmyShzQrX4lOuyRWXH3oP8xGGdezav2J4h6Z
T7l7KMNZ8QtRyQfZAn1fTSVIRXHI+kT29GlgvwrMvwPmFYhLY0zVjzdzoC7eQMIfbPM9MpvH1in3
harc5krp9aF4cBYLjbZ6gNkCpzOT9nZs3ow5SgNdhJ5FY7whufcaxOCGLeu+kJ3Rs9T00uDzcAtd
e4iYhPn0uby2tjC2N90iDTwdfRQZI6CwYuKUCOl6sLVL5EmurK5mh+kcmbF9lQ+1PynGPbJDB63B
ZlNuBv2jja0DktX1ilmi7HNyrFWNmS4/tsy9uqkf5qySEaSVx0Mdiptg0N4rbM8w3057bxgGCRmE
sN6ZHUaSWYEZEo3gJ22QtU2pCIzMCtIWlMQfyt64L6sENQU8kjqzezJ7K/fDPIBg01rYAQn5XpaK
33UoaZdpkc9LHnE958plnyJ2aoO+8/TewWsEz6TfkhGKi0qpw1unzkd/bp3XQbdv5t5ZtC2ujST3
RTcNa1UZbwf8PHx50rVtrmrSWp1MEhUa1xdJ2rBv0uJaPeW5V1qcR2h6gVtrQef1MhcaiqST59Dp
XkdWp4OL4i4uJuSHh7JJvbRbqBiG1IEkRagE6Ak3UpRVXhwAqqwTYdFud3qvEt1noNb2BZ12bNUq
qaDQI/Ow7QSR25x/ieoSsXUzN+4LO6AsquvnWbYfJcZaXtxr+sGealQ/5PnQjnOJlGq51s0+WhlT
dCiC9hBg2+w2fe4QL7lqSrmLVp2aM1MqrZuk0K9bdWgPAvftdRVGf6Y8u5LGlj5MYlfaoZKyzHdy
FH5A/VeMjiALGQp3MAhwLg3hOJgblxiyj+MjswZuDYdjzixU9UJTaokl46atGucK3l7gTXKKKKwu
3puhECukbklVKGbUmcpjRJrO0vprYWrCr4X8UtpxskXoQUdyZkw2syRu2qG7j2dlQIaD3S5LJCzs
ibI4VvIChRBbc1NhOmQXQ+8PwHjhY8DQCvrM3GqNDZYIZeDaojTQrDh+DENEeye1HPm7Du6lVmYi
FMHF1qsGdnh6fOsUeNQZKrYnYv5U1blGena+G3DHxGZ4Tcp201i56moFbnJctHNebYcekL8556pn
SUKsYjnG1AChHQJnn7hKLrR1N8fMgPLpGSLgJoqzrdRGt31sPVpO/Fkn8WsX6ggMCQ3FGYdsWp9r
wwXUdhnU5a8eX0RX7/TIa8roYzLF+1xKqEc2xXWohzsjty8biRkmaaarKPM+79tdl7Ubm9pZWkxS
xnyjZwENtsnX0w90Sbwpab2k1PxRV9/isbzSEEFJElATXY9gkr6j6F3XCjk7ekIhWz50+f0wlFc4
bsHOuUMtc9X8Z1h8q429K/TPSn6vwuRCrqrrZcAfZcY+1ycvLusNtzFTUO6DsNkg0byyBv1CQmBY
rj7/j7IzW27cWNb1EyEC83BLgAQHSaRmdd8gJHWrgMJUmIen3x+9z8W27HDHufOyl0SBALIy//wH
5a8/VM/HOHi3DE5UDknYGNUBImI8AAlWZnOTA3+YhX8k3/nQutZ5FNkztvJbesSNt/TbtLqtHLa5
kx+NdU/8I0Vubg+p1x0Go9yAjd0Uun4ZVpxW9PE0Fw8KG1GMUXgvRyKE9a1iVknyfFNbn2yQwmpM
diOyEbwtdnQl8Tyy9EaFBEcC8e05qG3CAvUocJLd9Z6nsCNpVXfpyCtZZqEslnPis+/HU6qbDrpd
vmWTc2orGRmZikY47FntY0lShYSwQYdgME38jYkHz+guJzxSjtqYRmWT02S6z6Nub22jxHtVQ7xY
MnoPB32sjj7VhSjDWK6wv6rsZ1vaz6bf3FVrgZ0JjV/9XrniKBM/mgMnbMvxaZUMz32J9YsXsWa+
wSWZlWS2y6wlMtJlU5bMQT0ZjnMQmfx6hb9BVbmxRKSQtOkW26CLWegnEhu79T7IqrDO69squPTe
VeETDy77xWA8NQFsfrWE6Yx5juXeLZ6x9Re5Bd/ns9ftNQJEW/3nRUtikKkDgBcPpH2apLtv8bdz
3fNomVEFhJWggjAbd9svJMeu/mWU7aFaJHNI/9giYAwsvFZyK84HRgBYP31PULv7LDCuIqRytFAS
ZNP9kP/W/NelMiPCTDiQpyiTZtz5w2Z0nggtprnZZ4EdFphE19D8F68KV+amwWw25syCliRjRT3s
uzXSWJclpOa4hXxe9V9KL2M/WOPB8nHfdg6rPz9540uHFTk9ZGR0YrsEFQnFfSzTYdta6jAvL0Vn
7zVcqOj5i4Of6z+n7odWOlEfJD+W+hW8ONSq9JS5yTtdg7KL/ajUI0Twszc2u26cdpPe7vKJJLsV
g25cvLuBL0KOx8TRuTgZM4QfERRSCOeox93Od9pH1+MYohyuS7YzVAr498mG3E1VvOD0oOtJmEsE
TIlFu3TICfJS7VOz9iAo54Yuv2BS0lzultqm/vnqArt67d5PaLqW9bQq7dLbbYy7JEZWZ4mYJCOW
ckqtH7jtbf/KoSi7cJr1zbUfLf3m0fHuV1uLu+63UE9Dwd3WWG73M12fFgfY+6da+ooRezwGaifq
IPa8IWa9G0mKY2kTBUp6Rd5224AxLzH8DZmTr21WbQPoE1caCP5nG9mOu8moD1dz+E7W4ZQk+1lT
L+RrPziyOsx1tUVP/CIcPzR1uZf8sYPjHqbRjFCPUAESDmUXi2V/O481xhXuxevNz/Jq7T0MJHQ1
ph5OPZoNjHoHrdjOIthpOjvwXItN/H+ylKAEd7zX8x7HX2q1YFasi/GkAUcNLUpjZ9POIvZMtbWK
YS8Nm7Jlj7ES1W2wjrtcq24Ra7wZQXOULK1Lb6AngnXg0Z3MZn1HAxXbkFeCyvtdaMPBt9Mtq77t
LIv76Wqm3zkBkWxBpJqrmU4539dVFROFCTOpeklmG1g4P7sePAwjgejyYLEIx/5sKwy14c6RkOqF
ZSGPREUnsSjGe1UHp6qdzv5qQ82Zmdx6gqxb7kFS+F8ELje3BO45oCIE9YI67qxVu81sY9iYlbpN
u+omrxIyG1U3hdPohH7lH6bAPmn+1a4iT7PtwuG/L1INpkdpuTE2xAvJIP7vdGighWhZSRPYjuG6
cqBURMIJy9gva76Ddh45QfW6mkRMuuWddKvXVKssOuEiDlokR2gzFcZ5NFaa216KWo/hMG4ldKON
XTEy2+46Ro4MDsImVjbjtaVTae81bT27eYvpgYlfXdDUNzWI1sbrxF0/oqDJ3QTNrkWmlByf7UlP
9lXQJeFqL8W75qV6tFh6EY6KaPsrX2ec/DtNefiFBu7PAI76dqkJ1cw8Jxr78VML7G5v+IvDxAi+
UGtLsJtkU8ZazUPdCPXRti4+B0P73FfENSTXwbaxyQj2B1NtHE1zMe70Sf60HL7i1hx3phjWbZka
b0ioQGAms9isJDdtXBXc11N1UEJl21rav9hU3hOpW4WZXjwJ3w+LiSzUmgDkwimwve0NNFUm2Nfy
OQb2tRGZbUoCz6FjpdvaTcxrn5fz0Nf0HeUh77mVdQVjV8w6sFO5YpRFUFfYWuiq5paRy5LNs+tO
JPvZ/efQOHu7Ix7UqtbX2eATWoXZh1yNzTyYD0bjv2SFwb/1DNIQhDxNS/mVJNrOZXrqe0CAtZTa
0TKyBnZtlm+mFW/iRWbvWDuaG1P65iaZ5T7XJdYL0rpjv4V3q7BZNaieyGYLe66x4t8lKQ8bw9l+
yQZcgLGhEwGknKJYXoU3ThFN72eVGl+NucpIDXUMhY6ghvagT+XX6HQuYXW8o+qKsxsZzmtl76jN
1CVD3GAHwdM7G3G3QiBraejSAthXQrSLJm4keCdcJsPttxXqvETnv62pcZayrPbi6m/XjHiy1h3v
lC+XZZNW4tNkVAF7ndSWLZML8bHfk1PebGerfsj1KjZ02EvrMEwbv+9PtqE+C59D384L8n7tYtnU
2FVQBpdxn1nYYohhcSM7KV9bP32DcsbqJvBuK1PhCanpl6pP25NRwCNtCHxQviCCpiS0aUG0DU2u
hIseiM9Saac1cEGvxW0zUTB1O3nN5EjSj9HpXKYLD0dznmBOgSBLLF2YGRwWK7kIy3oeNtfyptLV
2UMqYUKq7c+xmy9CNXvXl3eJaJ9sb4bIltlnezTOQ+rs05G2tPUX8+B7yd5KpB9pujNGbT1WoZ2M
8aQGLNhqk5zh1uB4nFoNx0ekVUXu79MBw8BGJ6VeywkI7lv9o7K7PMrz6i7JjRMGnvVG+D0cKgrL
2lk7kc+Ea/PeDh03ffHEQP10Y3DaY96W6bXd8pCR0kdkVkeqcf6SNkkaD17+2BqAiHM/wQzsAm3L
mhEoI8dFFRU40kitf5tKMNSmH2JccA7TkB4N6bxUjR7ltQdJ0fKfCNN+6CSsaMHjtfoAY771Hozl
i6T/thv7wwTYzQfxCXLKc1ba74uZQdlyGLnHfdmqi3TauPeLj84xzzbNklx6+qeUQDm3H10yRUww
KTw44YgEu6YEFRplM0dW3n/gO/SrZCbuBb9iNB6yYjoPEnSHFmlrz569E4n1lVvTPfu3x2D2Xrp6
PQfYCm+0Vr/DKvIgJvM2uyYqd5N/6qwWd8opWKO25Pryan0Zm+LRW6xzintq0MkHatHP0tViF1yM
rrmgOgX8Eyv/CvAng9abvTemxtxqWQ9BOtwuPUlFFeAQck7tFdl/f13h7q3c/cJb6FpEfgljoYZ3
WPyZIAWl9rgShLwZ1+7nxMOdtLiXAvfOYbl2B7cPOBCFd1wx2hSaS9KD+4Pydc3E3gWyPGZVtke6
Xu5tfv2GJqgLs5I/Yaw1k6rh7Zu2DXMDI0tpg7GwGo2NRv/duF2KOth9GrAACkXbXqBukxTriKPC
M/sdn51nb+xf9QKzVtGeymn84S7yK9CnN290L9lENhvD9oPrJm86S5oNbQyrPP+QSONJN9K9vS7H
RXRHdh3vaU8hcDue5UKrXwgheGgnh2x196zXsPYaRsa5Eefc83+hcd+n2fpCFCbQZ9edDTlcWrUl
GuqpDYxt7oq3zgt+LRZ3VQTTj9GuCKPXr14p2XOGbFwT3nOPjTjJwq++0nfzPLCFrBns21S/8TtI
o4S+X7Iy+z2SXU6Kdv+U+wQGjq73ICqsRi0t/8iC/sUZWTIF+UGZcgAXm3aiIB80X6zIaX3SwFGX
bbI0q7HndW8md3VZV7VzFFjFLhjrXXONLbfX7moLhAEk1qGBkX4VS/LlS+FuOirNRnpmDD/r0hrD
w9DSAuuW94zSZu8rt+SHk1d7LB5JwdU3s242B6eimJvYxmx5e9/rEiMha51eU8O8aWrJtDnLKLfy
PdKuB6C9sF71JpyMxAvZH/Eo8niQIvJIqt9LIdtXr51v10nb9V0WNzWNeKZcfHJnbHNHZM3RDN92
g/npC+LtuOq1rbBBJA3SudneEMqwBnyb2cQZUbjJSJJ7dur94aGX5pdDNM0x4WktZ6HvhKv2xE29
OYs8eVN79IWfUWCdS+3k5rW9fCl1H/K0Ac/zCivOrRw2miaeF52/fRh6Zupq2AqWHBu9cHaV5b0U
an52jaYMpUq2QUFYolmlb4Y5DqFRtAAdy+/SBtlqkFx70rut8+SK9wENtwM86JSY+CkYPK4PND3N
rPfZIqqncx4mbHzadX7Ux/Sc2yyqcuvGKMpHtuf1VnXue7sQBYDdGk3+NWd+RkWf5bYdekLX6P3L
j76cbicJ50uxIWyq8WG0S/x8CSBaapZeqcrv50QdsVn5SEcMPYyJZq2AwLDxcd/YaqvC27SNMXQq
8MvNT40r3hFnfgnd2HfmdB9gGgR6DHQPfhDKVHspIcy7LAwVfkxboyBVz7K1cHUDuZGJ88NydKb4
ZaE55MDaUvEvVuvedJn56dXmS29Yn43GvTYB7TOHYchTEVvmw5waJ96uX2IueBCyQGxTCUqXyMyJ
Zs0xdsO0xOaSmrskGMoordVNO02Rwc6JeOsmysCjos7uzWNlJ2ac177+kQsqldcFI8uXxdnlpicv
PkjSlLU3SVY81RyrbdmSHehU68loh1c/W+8kM/Mma7IcQrSlPZZeWj+aw/CmmeOvuZoBsXSN/8My
3jdT9mrU7n1vs1/t2lNh+I9mEcDe6Vf8RcjVLFJMeOeaHa177lqG2mZkUsr7LE4GFdmzpD3otEPe
QMvw0yEu/J42wbLuzSmQUb+O+zofbtTIuVpU607OPkbVqcZu2ia5ype7Gf1HmEoozc3a7et5vCeo
6mZMNPyf87iBdBkVTf8INncLxwZY35D3QTJdebLF0SpZC5W02mkdPEoKDb4C10f1Oul7Yxe6c7vP
Z7bTsr0OZHfs+H9m4zJscPw7dboOc+maTiWbc5MnT9nQnGbTflSr/SsZ5hh1VVgMmC23P31b3U11
f4EHel4lHU9OqiD2yOK+YMke6mZ/GoKZtnpKPvzUY0w33DZqhLS3JGzpYd5pz75ZPZo5mE49ADsP
MPpQhUAfagJMwxHtHNyy+yAe4ZdTtB/LFZTI14vhzR4TqnlTGk2sVHfnQH0pyYCBbZNupTbdybV8
tYs5Xga8qIn02ltaLyLNrx+7GtI5XkGRCuwqlI7905DtszDVLZkgE7IDwgRSP8GdV/8J1eMEeWyM
VDufF5bgITSYH+ZcnkuGcU+sh5bBMAoaQ+yyfLmIwrwbDRQWUzXzWjlAHrbsYqCsW6XUj0Waj+uk
f4LNbqsVHYBfPKZOD2hJSjnTecCD1BqPCZbmruAtKRft1u7KX8Gq4JGwkQgLF5jTSYY730S1keAK
jXgoPywN6yhGM1iQ03AgLuOHwsCX4r2eKzrHzVitQEc2hUIz8coOqnJb0IXzDENvwvOKdejatDj0
JXlcauAao0rjdHY5cbLlMhnitsust5yEurYaD2J0+HogpzK3YXyBZ/OuEEXo0qugGbDirNegSuXs
oDyJFCDdz0l16ZhNLFrCKIEdtjOt5Vw6zYc5ywet65fQBiFkagZzma70jEZnI0QwODIWBy5pqxHN
MVm3oieXMpicn5pFkJubNMfGSVl0zFNkQUNuJNbs/cAZMDqutVnS4LkccapKLWvdObBS2Z8QLeOV
7bYWhLCN+fPiyX7DpPqcSOe3pnk/RNqAPcryTdUMNTXh5pOgS1ys98KrD1mgBZEXDKzXrb8sMo89
GaVGa9zahg9UJUTYlVh7BwuryRZsvrNA91jVRF1d/SychT7Fvx1QtUEAAQQPcvLy3DT9Ik+FNUOK
+nEtYljH51LSWHdFfcClrOfErt/qhpw0k/WpvXoGdFeuUpqnvnMf7Lr7MVblT1Q+Fd2iedCdAJGr
NZyJ27pziuV+FgAEbEfHiA5Exk5SwdQjSZuIlD7fQwziYVng+4zd1adprliwmP4pGIv3QUC+EVf/
dL1/HW3ty2xma6vKhVWl4RJavTK/wwO/hSPMwOiUHP8W5awwScezk/weCmsVDv5C3sPSHnu9e0SI
/LE65WNfm8dBEEqQvibrcilwXODujYjfGvgUdeDuPX18m9b60Z+tYDuNrX4pQTg3nUXYK667UY5V
0jVzLx/rA9vTeav84i4X9dMwjM+mEHdeLcrT0KkvK+XghyWHm32BIkx2R79ZEWg6B1PBoi4Sxuep
DrYlP7Qs9hFtyMkZFa/fqsULLvMby+90GD/9DUrik910HW2OuPC2PyekLOzqidbOnAUwgQSApXOG
VrCqPran4Gw709uSLDvUV8vJlOKX17AWuwqioT7xOqiMLgHNCkyCqR02lre+9Yaj0SomkCMncB2j
5TZXa39Q7MhYWmcKamF/bmxem6DA7S9f+hOBTsxKRf8y1TaxTbVo7hWI+8b2luCkT54fqkF/XNaJ
Hm8ptvagWA/lxABkLV4+deldRGMwc/CMyVQSm5xWRyrBJXPEiyrdQ5WtZeQa+Yec5Q/08eyhJubi
ZZavsCA+eiij0dhOl7ZlT6XINt+6JeyVZL2Ug2HDHbnCvCwqNoVkR0AoN95XGW2qrNRNSmey+mqN
1nQi6tHLyt1aBGha7OUOySgzaQkRpPHmW3dVMhJJ8aHMaQoHJCQ721igKLiSXAozT/aaZtQ7EZjs
rbAmNQdjYtkS3FlJcW9oYx2LIe1QQ6HoSWXzRdF4DgRvb+AeBFvNsLb1FcAJ+9usu7IsdGOkgxxf
shXSmi4kjZDUGVrrj1KJBxiqYJ3NwZu6U+rm7/Dk/d04FW9igu8yJy7gqxrkVigfSlbC92WuOSfK
3CI666rtlPNdGI13B9Z2pxXJWazlY+5XN8pdnqi0cqtPcLFrtjAaxMjFM6sIr4iMn1EnOQbO1nec
J99ZMFuhUaySUuyFh62YwyaDiYE80trSePhRSMWdo7I9dNUJa2gPN9ek/9QXNly9qJ0tGsFyx6rz
SwKThTKwNfI8sJ4nVmDDpKuHnVb/DEbg2wL1AV1LY4RunZXR4FkyBE5wgTv9PGzagsPPuJ4eyUTc
QDN3cSKWuEIUv3MHwNY08246HFH97ILlZQcQnWJGdZWxQxIi4aFzpwinqpw0yvVQmLxUpEJjbb/o
r0nR3lcQxWSsyfpk+bRInq4I+1XVvRjYI6bpGjtGcZr9wgqlvzwkSjuUVl2EnV2fjYaqbvn1LRFw
70vOPs10uKvz4AVAG/0zkQ5Qb5gnq5XOux6gABkwJuou+Nl23LF0FcVG6hlhmYQvAG9WEpIJrO7C
zr1QzrkblwmvowdRLZi1EAPgR6hOj13PVt4tFkDU6kBAr8H/YFSurK2OtDGS5lREukHCjzOU975L
KUXCnsb8+mddA/os0XTCHcrfteXK5IIquxmG+iBqPRTTcAqI7AnLiZ7AqopXo+h+ohv2EEtf4Y+K
973F79YOmkM1YLWQzDnZBy2RbrLJL2OWenHmZne9bN5TIxPHpoJbAES/kzR4ruyqMIeGPdswh2y7
lPu+WJlcgiqn71x/FrhKRwNPcl11T4DBVgRXCu6VRFRXGBg6pASNRkhVvY0vitgDaABUpeNbkluQ
3B1bhGljTsuTruk/hFFdGmPE7j3tblMbFmOp5Y+eJtowcFcYfXn7Lilqu6Cm39R78HDwHybAWVBL
MEIkiC8D8coxjDL8L5QFPDvLlRFcQP6wOWIi5dTpvqpSkhSNZYM5DpuH9oEeo4owfhrjIu3gvBjz
RZfwWj1f3ZhGdav52tEx5Ecww/dyg2qXCkl+CmXZ6mugSpCq0WeAnqieUZt7sCw8dqyT3oMOWQOk
YDbsJqm4m34N4pYzckdV/oRynkWezfPkCODU2WPL2WjZegNNYgxZmstNpSnEw1fSKb4B+maVM0B2
bb+uMJ0pU4kFFJ/cWxOrd/T9xGw2qBIX92fX8SNTCttyXnkNF4zEYNy0P3yyws5a4z4kun/GifuH
pnp6oDSghcvr+r6fXaBvx3/r19bflM681wL9DV7hkSAeAivGD8cZ3qF8g2AElFyHZQu/oOxG+KMq
gr5CjJm9zcbgC24dmixCqxgYm0fbr7YsvoGfjYMldB2mH0tRp4RFVxduHnoAsVHOcnST29VvNXXU
k366KQbvGU4gc7bgsctsdhpTWePvKWb7HBDQ3M7+eUG1uZeZ/zkqd2XfiHw1G9j8DAGKWf1GrNx9
Qg0uulrGgyNtuBJJwkiWwhRUGRiDvasyu4x1azZOWUtn5MMGgKRlU50cDE1H/eQbkCSL4QnuyTFh
Qkai5sbjcDU2CNxbzsT3oAOvbGYVoUolsQ6MFxuxv7hM+o9p7W+bLvvtpcVTWqV3vrBvpJH8nGcQ
kWkueTpN8MvOy54y7PYF43kOyascSHmx6HNFS8XPWcuvHquLNNjVa/DKk2uAOs8IMR0H1iicVxtC
NWDNWh1tH3MsDO+KMDDrIJqb6S4ZU1KZJ2MH9djbrYw0m+w6Eqb91SyUpNYwGfjq2HneTIHIWaUV
uyGrNP7hTwaG/5DpU8AsTE1Rm9msRr+b7WXr4krk0+PRLPGKEtBwQ7Mcj2MAV0fM/9/Rt3yaY9uW
4ZjYOBnf9ZAJp8lkLjrKoww2mdduhpotZM1iyf2T4/y/CHEArV3uPrltsOy/CcZGz2mxBRiWY+tq
bJWLU2BVkXL/GDt/1VX8nc5PpDL+ETbvoqfr34Vpee+5XYs484BBnR5bwvgIhty90YWw7lqnp2fJ
r4Rsy3EOOdkhYWY2Q6gFjfUHPaRz1Zt8/0P+j/rhu09RpSfN1PkNApCp+cF4rjYK+QUTt0gvKi0F
f4gh9qpbklfqARv1tLFjgxYndgTkllkY40lV9t1IYP2oj7e9RXdTFv560FJ/3YNY3w0GL3yGswrU
DJ14Ivvd7PwbvdYZOaSb7vXMb0Kn0U41a519DlVwIxLcAtxeF5C2pgmuxfjoOUAMEDQQ+F6ba5yO
qDZJaJnQTYoyOzWDN7FKNMyzVrB9sJv23Pnuh0s4ZOshK6iIm9/IIaFN77TXP6h6/nLe+j9fY0Af
iZ8ifna4gjiI8L7Jj/qstDiamvJkt1YZGiwmdshp8X30dBIs6/ZDKXvXZKli9ZS6m5ylCxepPXmJ
n4VlozCdyEDwHRKeaBtu4cS7OybFIArqfolaRUuYVtMC8Nt+tXh0bXisMipsn8Rl7ntRTV5dCBEN
RKB1y8OIuReLKZxA8a5xQhDnI1tMIzSum8kKDZs9DK95AAMJuQIE8zyn67W+pqXoommwjNAc6reE
v5um3SK/itQomZNXR97Suklcf6Qx8b7w3SXVUFvZmhZunIpC7oRl9S8u/dzrZOrt8xosKqys1GPh
1O5Y2FX3hVLtprpSB4k65dRrp3fir9TGWw3UKmVySTDCC2Wb3jsl6IrVlCAKDth/gVu6Mj58Txp0
5qCI2hQsu1QHMjUz2sXcTqtdOWrzhtNt3TaBAe8MzVBWNzu1mDe5Azw+Cv/W9ZuHsuaQSFQIOTIJ
WxiVjkq6S535sG2LS2dp7zmu7VDu9mbHUcIGiFwpZEmytYc/SML+Kpbfnx3MJK8uqVcZ0vcU8kXz
uy4A0jldEwCdKv3NpmC+9ev6kOfyCBhmhJODrb4FhIHvSmZrwNv4deu9Y6EowZCD6LBHGPJ3mfK2
6+C96NP6lkLfCRKLzWzzIJX5G9ZEQu8+vFq4OmMMcsuoeC4tdjNBkN/qVzam2ZnWpp/So6YNjEjp
wOdCOTAGxNme6R8YQH4lzXjTdBp3LxlerDJp773BJBEc/cZ/v1N/aTu/fy0u3wZGAlcr/u+VKZVd
kWTCK09LQ6KJppYvkzp5O9gN0PacicOoD2OYuXMQ0jbc2eZyrZrTp+/yRCiZeJspYV+iei991gx9
52k17b7yk01Zj9M+sJEJTGn6tNqIaxzhJwe+Ki30ura9kQ6mFoEb5y3BWlUuw8Re0ljV08d4NRX6
7ys1vynQKB7XQw2+qaMjiDesb9quzgQScH2UV7OFZGrEDeToYdTPSDg0EUqVNWpWDVzd696VJra9
zbKkthBp2QHQXTfKOdKBn3aNP2pQ4qY8xFSvPDqFehkcVF/Sh2ng9SlQhvM4297zYJW/fSIoNDF4
WxrC9g+P9LdT9H8vCHdPA4sS0l29b9Wwq1Y4D1eDZRu8A440BM98Y2V/Mm37btb1/z7nGpaEXtfB
woXD7f9YQJBj2aFisXFa9LKjXhv3VjM8j6P1VXTGunU9jTxD3/qFqw0GFK246DYLGwTbbNP7SoSr
8BRKNNxp/vuGflNj/3UYkPCDW1fgOrr93UyumDLd7cq+OkH2fjVE9dBA1PnDZ3zrwP73M0zaIsw2
8MT7rne1En8sRUkIymz/qu1HawjCNf1atT8p2f95Kw0PDjm5ZdeAIXw7//4VL61XqLLXKzhTcuPb
2lYnALSe5z8IUb97cl+vh6PG5MviPbga5P39c6AXEFqSleVp9TMNLlr/nAS5Gap1MZg13aerJxqH
Hu51U0/Gn9szGpl1+1B7PoPzf9+/f14zbg2OS9fpGbwf35vAOnHnogUqO7kGJ0OLX45iluA8lc//
/UH/ctV8EvePD7mmfn1/8/lS2FfNCfqOtshhTkOBQyhAMI6JIrgNxcwuo52cy6DG8zQNcWBocgMO
+AdV+L8VIM/DFiP4XzO1b+8RQVYzliO6dryGEPhQmw3WWZpRIWY5rs2fNNB/OTb+vbJT7zjpsBKg
of+HaVtmNbCtG5ZzbWLfDiMImSzgq6NBk3KC26frsWsx54xdUoXFPOyaAkWFobNcMX5Iu/mpJzbm
pA7NCvuCG9Mu0qvU7wW1+zv7iwOctRTOwPqpEv/N6hdrY5XaghQ92PdOFWvO8qMwdSZjGfuzHUC4
YfeuFjJbWr94Wif73A6UWiPnV3dv/33L/1kbuHbSoBFxYqr2j9R3fEKwA3G442bOWnSwQI7QIPzh
7PxnceBDXMypMYu1rcD7dqAozbLKSWTi5Bm/LRfAGnTLPFfj039fi/GvF4MdDnJ2XFWM4Ntz04GP
LoPlQoIbobeqPKrhfWtK29mUY8159pJXkc3A0Cc0CNJqkKewOnf+FNKgX8+T7w9UYDo0CVhtXA2B
/l48pq7B7hk9ESka1m6RaqXsB2dBx7tsALG6aExJEaj1ytm6VwWLYu0dL+2kbbFrutgsC03Rg3oP
wjnZw0NXQd9EiCIwVE3hEo9hgpN+DaVozvqdjtcjnXfI977cTCqBJ9qkx1ZXfuTM8ML6td4apMCx
ZUM9PwSw/5Dwv+RuvVdI0CG/uZHrLEfLIfIn7QaYPOynE896bDH32JZAWBt9adCf5nAo6mnra8gE
FgQJR3es2MOm3leukehYjcEVVoKBB+i242ezsKPXhu7aAMdX6WWo9ftOS1867BomMkRSdCu1ZXRM
HpAhYI6JEA2PBbmkL5AEw3lItJq/zUkgbJHlbK9Az2XJ9Y/eMIW5GJxHQPeFFdWKXNfUk5sl6F9T
SgQ+unAuPWt+7ZJMi/S8Ne48wvbCac2uMh/DueOh/JzrOfuZ1OUddLUDgv5th+tqrFzvMtX6VSbr
qoOBh2JciEo7J+X6h4L7L5UdWxzOEhQWPg3KtwfWG8uqmyB9HWnsVXKfz4+r84dZ8F/eCZOH0IDz
hb0DBlV/fxYTFSTk1rUB/A72dLXwt3jQldv/fvP+9To4JvHw4INwDvn7h7ieqFTbjQkwBeG3I2Sm
vIytOf2TWc+/veFcC2YoHNBXi4hvHxTYTNWMoMNp0dbfNpgYsGFQxL2Z7rKs3l2TN5lCDq4rskPS
4EEpLQlVSpvMzezz2NLHjg//fe3/Utz4k1yQk6tnivW98/FdLcA20FCnVbYX2Ze/uoF5dHLmWFaN
9YdW4C9ntG+lxSKlD78vGiDMIr99ASInixwzeTILpvZ5Jk+a5SotdWWy6LJkeiapdof14ckqoUiQ
6/OZLs1haGFGTVc2SZne6sr7H87OY7lxJduiX5QR8AlM6USRlLelCaIsvPf4+rdQk1eCEGTcHvRI
fSsJl+acvddu0DaTNDFirOyasFiHSd1tpOJjvM2wkRfXFnEQmpU+VgmnXYk8TlQVB7NO+cHZFHW4
SRtDG9JnLXJ+W6RJhrXyIAYbv6tH4AQtFzy+8q0dbUSxICDshJ5p9dMDZEMH0jpUf11Pab0tfIO2
nXMprm9h/0DSn6pRkNDYi87Xm7FEXDOofnUskvp+rD3Ea87oYIhTv4E4weUYjxdegqUPYDosaToK
Y02fb9EiSxTtwM4J7LWxTtpuG2dPVpFfnX/VFkfhUETlEWIzlc7Pn1lkC60cGilgpP0Sk/vQvlaQ
cZ0fZOF9xk0CDctkQwDfY1Zy7BG4tqmjoPPqwOWRuqiH8l0f2yM3+9JRc3FyompIxI5cyCblQ8nG
1EUUFCbVmxZLakBoC85fz8LL8GmOnW0+8NKWuRH43nFI/0jYB7WB2KUiqiZ+5a3enx9saQf9abTp
1/xzBLRp/gdMk9FRjOVjgL3iry/6ehzFb5WSIx+T9x6m7pURSqyCuFvQwdqxdYGdvPCiIKJjC0Ll
WNM0c/r7P7+iMAPbY9/hHmKlBIhUczxHAG1dipadU46YhK1P48zubTN6CYqb2D2E8iVoaD6RCyyZ
SwggiNbCtPHeWr9j5dEGPtxJgb3oLbRQWxnGd1k0zyBe8YyGzc6uxIUj/99pdz5R/nsLZg+i78YI
YCeNtmSojjzoydzItlzX1gGWjDAoDn2oU0Zqr3TER6pvXZf+fSXyH+dfiMUnAXJvwhrC8pqnSzhe
NZZ5bNIiTV5K+VQq26D7dX6Iv2fRL5eqOibnVY5ipGJ9ftpa7qemQ3TZcTDI+zRwSo+KeGw1SMyF
M3wEFF/XlPdvSkWBeKrepFAi1lrmfq9bvOpeQMHaUjfE++11Kb6d/3ELXzift65PCVoOnMPZejX6
pTLmqUbpRUODFyTtrSn8S+eLhU+cQeiPTKd1Bzb/5xvQqJGl1H0RH8cCCHsDqyFWmr3UvB3nXHpe
bLQvvF6Ll2UoHBspj0n4R59HRKkANaopo2Oi24fYV2+T2PrvZRtqsJRU/p75TXUOsnct7DRx1BbH
pKk4kCucXYY///3pMMtzJtM0NlTG7CPB32ugTK+dQ9z3O12SCWp0z+eHWPoA/h1itsXtdRFXaDuj
ow/xBdDYyil/JrF5YZJfeh5TcQ+5F/tcNkifn4en201G6Fx4tLx+G2bWvd76F/jcc1To38mOug+I
buog9pdJNZAAkRRdKY7p2H5DR/6gOHgGFaFug9y4p7nxxzC1X9AxgnVjmsGFK/y7hZh/5f8OP5tr
qdp4eVyV8LAUuC2ml6nrMpaIvctmRFYJ+iKP05cmI9fRGiuIMA32cBWTSNeo1U7z2yc2Kc3GsAWy
srS47UflOkn76y5LEE1nz1Csb8OkpeHThvVOK7103SbQU8SI9NtCJ5KhWKbvgLEAZp4bE2Ojh49a
38B1kgliZpiPq5qKJ2U5+VgOkILCHMVJF95MmkoN5jPdm+EmqcItMW/XbWIjj+oRlfArc/g8eblx
i/RmsJxXIu5RofniG42nt8GAPBQ60fNgePwTejNu9BCRYh7e4IG5pqaBw2s6D+rYT4UM43UMnmxL
jjvV9pyGj50PF96FhQmHj19KwnwURZF/dwH/rK+eCrIgGdXyCNwX7rXlTBrtTsV3Um3iPntTneTC
PKrOOrTT2zdNNkyjCku65cw+1VzaBSICvTlWNuIMvcdwNoKzGFP6Mh4iH0RLFeZ+S3/vUIxQowwm
SaPfbs5/zktfgQ2nUbNZpA12vLO5NsrUGjKD3Rxt0GAplCjM8mbCyWviJYTKzqpVuelSGNkco59E
E/+3KK2/94GoISCBZObQqp4tdrLXraAhRuuYZRwvBcp0u7MvTIvTnDT71Lg8AhyINJrSN2bbpwAD
BJvWID9Cf/pBhQx3iJOAlmEhYQkDbCQAcFJFKfLt+bu7MI19Gnj2kH1oF7leWTndYwjpDYImO8KJ
en6QaaL4cnU0+Cjwgt2UcjZIhRIqdJU4P0KveUI30a8oDeA/dgW0iTa69MIsLACcVG3WLxjc1CFm
L8wQD4VJrG1zVDlxrOxy+CWtNLxWaTxtq8inplnTEY+PSpO8MZFecXAbV1WifoTp1O8t1G912b+e
vwULv4laL8srHy957tZsLrXjyBMhjsGjKXBHhjqxqT6Goefzoyy8RqxG1HeA/dINmreDTKNAYNBY
WARGSGESkt8KO9tJlh7yGr3/QVyFiwiuuj4/7OJL9P83fL4dhKhlaR1L7rHL1Y8q8X6pgXHhoS7c
PzJoJ0QlB0WOGbNXSFTgdEKqlnQIkSWVVR2uvTqmTd4ANjt/NdM/NX9bKWDBJuVzZ/842z9A6GG7
Gkb5cfAHIrVFuuuF9cdBE6s21QnjnXphoV26ff8OOHtfk9RrkgB06BEfyHOpW/uBtu75a1q6fZqB
cJ79CsFm8y8QhK9GVdbCyRgov/OYu2cnw61SKz/Pj7N4KdMXzu7OgMA9/Y5/lilrYBDYoXzp2MVH
1bu2/XB7foilx0NQmnQcC3kQPejPQ6Qgq6TUnfqoyTbf1SK5TnU1XjfCPbo5m3GR/vel1/53wNmr
B6suR9sH7ilImB0C2IKZ/qQRzZF0p94tL7wMi5c35eqw62O5mydROiLvLZKdMiavdqvK+LWHT7XW
UFWutd69lhH8xfM3VPt7JJq/8VIzFQv1IWVFa/bUkBm2IlFGTq19cQsox3+IR6O4U2NoJA4qdNTf
QzLJ/3+r7HohNpkIlxKqeyOeBJCq/Xuj++6uKtknwHU01raBOYzrO41xVO3ckDp7BJZs0JtfNsr0
VVP118WEW/VlIjaV74wnp4vufMX/Ffg6x8biNLTVt85WT64LE3RwijX62pwACYx4oY7VwNOKY6Wl
OF+qe4TQq05BooP1+sqCPrsK2v6HmrlPei8fwE3/NHXsn05hfMQe28UxwVQaEg0iYvRBAogYpq0p
y02vVmT/PQRm9Db4SA+qCY2W4pUxlSh9ROP6kQR4Es2uvRtMY0fXTFsPugrHD0GwA0S11ECaodhB
qNXYb3Xa+EfD7bYyLPe95dDDHe59p3lvnOHRavtv1hTONCTDz7opj/pob60QjI+anNiPveLpAedA
5ssqUYPuqsxxp02xh7opPwzZHFxXuSqiLn1kXbvDaPhHrb3nNvAe8Ttj2pISOqh6bEIdlToayLDV
XoAkEWiaDG8GeGhoD8Z1mCf3nmc+S02oKx7gY94UD2MBUUaMWriLW1dbZ1wG+oomvK5z/cWRfrlu
7ehNZvZzSLgP7if9rY77Ux4UKa4v81bmw08llr9StyAWZ+ypuJCaNCSHNowBa+D+7ZL6HUz1a58q
xjqvCozGsA8tjrZErSeot91ne0yvKdn8LGzITfg3HmvXLFaAEl57QDDRMNm+hHmw8N54tjasvKz5
o0ByXcd2725cKxcI9MsborQbJjt914roStgxDgeprkStPELsaOn8RC95gIvUsKsPYQN9VBvxCgad
TjQxxaVM92Nm/C7hBzfNX4K+F+J/Lu0tuvBHr0V7FOdVdpfzyt95tRGvfbwWahd+y5NqJDWIzqwB
y/eqzVnwK1Cw67HqoSE0xsnA/b4qXEdZy2qCEUC5OYZ1hgi2KRUbp7IWP7eRrx2MsNi5ptvt856L
aZsivvesNPgOyhxEbsd5BsJfX1UE+lj7ip7qutY1EivxzSF4ip7rsXOIICONSA2UV7XXL1VwF6Z9
xJwcEVhgFAq5sy2yjvlH07ueLj52B05E1UNRyAsVxsW9jYnKiuYVDYa5BrbPXPR/WTlVGPvfqlJs
wibYeTnGbOp6BoJl4VyS3S7MxQS00l6iWIxMYX7y8FLH7OH7CFiS2ZMn/F8Ci4orX4Og2XeN1lxY
2Ra2yQxHH4E1WsEuMd3lfxZPF5S21CNqqBgxD3GkrgvAYGH7UKiP52f8xYFQdWio7djnmLMlFJJt
FNXh4B6k8oqqzImsdV2/+uzL/4dxyDkhUNlgLzAPN6WQ5eQyRwWVi8PIIdoMnnXMQ6L+j0nE0xGN
XSEbfrYcvIBzFUkcdG4XCu6cQedbBQRK7Mu6zr+fv5xpHzZbJh2TdgtKbFudwgM+P5+G49dQprwO
bucq+AGBj/hudbTi9M2zMNKN4EiNLDikVCIuJFlSU10a3EDAwROTOp2Pz4Ojv0ndrHLDo2H3j44F
dTtPB9DzNg6KxtPKa9NTTNx75qONz33l9+kLW9XbUvG/oenfctce2OR4qBb5qz2a6kopqFTWir8z
I6y7jqN2J1o8BGQ23Xtemq+2V28Mwz9iAvooQIXXg3GqNGS7gpSzvTN1tb3yzbbcTYFVpKzRqkKv
vAnM8EF41XXbmBjINNwYmLr2GFm/xZFycoS4tnTlKR5xNGpucANl6Crt/fvS8jjvusYf2de/6zHY
m0b5kHlIPkFuw+XxB3vTFZW2ysrx99hFR6/Sv4+BcaOY9WsGLGWUcg8j9ANq+S0EPnXdKN0AVlh+
02sl31Q2SbR29qMDDg4PwYw3lRuRvxMr92KCyvSxFh3SurQ3edIhOmzjE8bI5Eom/QemGAglDbIg
RxdHAaAS+QNMwbC1f7sNjiZo9I+4mClkSeOG2NO3yI0AbgS4oDPbARWDEhilyj2l+WKjDRNeNvSx
LNjaM0e2CpbGEAJBQi3Qxg1BEShX1kqpUTc3X0JR/kmmAhyY6lulGm9HHX9HpGNX1rPwww5gkoly
nycSLET4x5OEGPG0rbVAaP5UdJ6zxmIx0FQz98i6hl2oJbewl9uD0vbdo+pip+tJ7rwS7nDK9XhL
syjZJ27g3/rKxGBsDXM9MaNu+gZ0HTr8Ck9zTRa3VQM+8Qd8284o8vXgyoc+tsIP3tAWgoSE3OoU
3ZVuoR3xKljQcQF0wsUStSkJTH22mkC7j4aqeu4AgfJm5uPe7WE50lVAQi+cjl4NPqF7ygr0t1VQ
0d3IjhjekAqt2S8P2qRrNKV90gKnOgxxcDMMUXwtfTmCMemRmEgXLf20Z8ZE+CfVs2Dr6q2BG0v5
rsfDuPWjUufInz2QOnewM83lERu3jhYe8nHcpSYGS7d5bkuAE/jd3/qoAeQ1hg8JXQ3PiK9dXBjP
aEy3nQtNxwpSQirc5knxaP2rNsb6tNR+lmOOAzlFr65G0RN4aWftBgFMylq9kf7YrsIg2osh3Js1
FL2yTV8xuPDfB9qTrqQgbURzpEjjYBsLnjsftiLbChitG0yyyapVYdnZrYlgLlJWgMLITyHGcQqv
/4NHjK36QChYao1rL/cfcbdugKlu/SK/qfT6zvb4eNH9gmrr03xtFcFvx8I96xb4c5PmV+ck+6Yj
tK7QSUGI4vzdFN2ftCIEYOjHm8LLoi08DBDxnm89q7W+hvSHPrGA+PJW6255H4xjwszit1soDWBr
msrrvgVq9IHD9CGrzHUcYhHIaopfSvSMePmb0XC6Qr7ibqvWeHDt7mTJ5n0gYmVXW8ahgh6+HVrA
e1oom63esZdtbWVvE8u4dZ32mxmqvGeq8obBEsOwy+aQ/vLajcPxIP32DvoP/ioisACUb9Rg+Bhg
r+57IzpBxNvHsXvMHGKjPBvqSP9cw14gYLTbt2q4YzkD+uAqB87s8abTI0xyOk83NLP2yszFbZlO
fb32Qx3DjneYE1TfAlJoHaXajOT+rUzgaUZcI3oCFwneAMXItIWrCpJQ3KG94QD7CgzxqbX6Yu34
mKB8kZuYUvrvTZ06ePJ7EJ9gk98IZg2QPTT4+fG2QdGk6h5lvtyXAaL2zHNMtF/c3s6AjiqdjSHz
CB67ODYoTQE7mteeUOJVipJksJVip3uFuRpsSst94yHc6jRACP2uq0hBTI39kJacfyvtoa6Rwycu
7pWhrn/JqByIoHCztaLkv6UXPRV53a8SD1MzVGQGiodjBlFSjMN1DaNArflhWqW/NUN/gyl7nVbQ
iZSKeEWYwisrT5lLMaEaAZtZ3791hP9uh92zbwZvVWPshG7tSsN5ktxBfkH6w9aLa5tg7ioLSbEM
q5+4tIvN0KAkIUToOLCgPyVFMBwKqxSHWAdHAdq+2caoL5HmcWit4/y7pQaS7xZtiRG5hIYacKm1
LtfuukgpDmKMiHvSYvWbZljljofESVMZUbaFo/vo5NEB4BaEa1Mtt7oFtdmjD3ndxl63xlVsrQk4
CvdWmfxWhwLZlZq85JAm7TBn8vX7PxGwVfx86UOk2T/8mt65J+FkOVpTbUDLVPCMi3IrIMKBDZLx
Td4FHjA727xjNdJXPmq/bSDan50q1L3uYDDxXPV77IgjDk5jU5aFv27LAaJDU9qwNRua0hQ2VmWl
w6Gt3fQQxjmMGLXpTsqYHIDLYxav1SvIUD8HrbevBguTf660D4NQTbI/Gmcrs4a5MwRrBCuEDon2
qwvat1IW1dGsJGbLtCcTNDD768riHFUNYCu1Thl3GMeD9Vj04bUeE6nFwTwKSNwssnVvNtdAc1o+
jK5Ytxlm0ST0dmPh9Q862kpwT+j7fEFnh/iPX12fegctgq0mHY6NWiEfNBHsHDpLqwC85BWAflY+
1SIbY2IRaNF15OS32YDLS28JruhaYtD8AahdYZ1i6Bkr0M+4TePRu7NN5wmiXceJkCQRWSSvAm8a
/Z1om2PvXHmVVEAvxI9BaagbL8MEHpQDMZ463/SQlBBAVerpQT8+qwJvU9Ka4ge+Zstc072qNnkf
B7u68PEw82L+EFKnTj0FlOf0VlA03bSJdgKQoW8kzlyXDs/erPC0qqXdHnp1JIS4Mn/Jts2gJkAN
iTQ9v5VslPIVrLcrJttbaduwUPMS/DIoh0a9dUpNrEUC6lExIV/ELpoxZ3jGuBQcOoVuAHWVpr0j
DgCZJcrGpMHLSMLtu9WEh8bIf/dWwTua+NtYjZW9PzGrI1nDM05A5rSK+SiK6JV4wUeH0sG6Uqpn
DjRMFAHU5qCsg+sE6pvvodXTIANZXrGTrR7uMKSQLFOGMGPzSH0tek0CJPLYAbESbkAXaRtPDNUd
dL5vRq2/lU1wMu0mvVcbNmr9SJHED9n41K0or6wYzhdtDWOlTIwINjd8f1WGZi0BXkq3vr/WfQsO
AQmda89hhrWTNLvBVpPDqREIZYVp2ldG3WjQDOOMA7yGmdSO6p3fVd/xyx+7vnlgzQxXkZJ8h7lS
rrLBF7yw0fe6pyoJ1mMtBBfWNwh+E87l686G6VowZWMXD+No0yWJ/optO96Pox8cfNViC+V3Paxi
/VlK3PN2tTdz+7bvkNSMktaESQStn8p9GmtbEYj8QHxMCAtXeQlq4oxLjSiMrPera00w72MXtNeq
RQ5ZTTUEwR75B5EMNsQvSFDC0U3FIYHY0PENIQbE8O4EBP/Fx8K/9mSJW4xyR1yk15XBzj7uvGsL
3ojVxW/4614NVR5DTYINpHHF7OZtJIXCTRvEb5Jq9i6IzeqKeCPzoE604V4O73otj2kyPCXERa2C
3n6LJ0gSN4jMZqpWQGKqe1QDN2iq23XElBT3rAvcTvAIBn7ztMJNyNljN1TJ93akppixk1ohyUEf
mEBzsPFarsElFg+Bbe/qstG/U2PEBiQj7yTH0GJJ4xGbVWFdMpF+OZxhZEWKp2Dp53w27zix30k9
JUvsQ9Wq+0jT1JV0U2eTDIDbzp9Bp1Ls5zPop5HmrZasMKo2wwd0sN2AolWrHk2N1JmmSZ7PD/S1
pCNpFxjUIvgfqYCzYgQRMmmi+uhA2qr92WoVYRj2/vwQi9dCv5MDEYd3ju+fj7RtKgi+8Z3i6HuP
lttpa1uyS8usl/PDLFwJnWNkY6ZD91ifq1rSfmhz6lP2oUjim8bSfoRRf6FFvCBL47Hg9pwCcSdv
w+xuaYY3wnGQmEXu+Fj9++51+A4esbgJXvoH8aG92+/EED3UN+6t8Xj+8r4WBhiaXh8mMCxgdOw/
38WkFxrhPhRzYhTdyonT1VpV7zRUE+fHWXxabCnpriBsp0f9eRzHqRWjCbA6qFW5T1XWBUetfrIt
fT4/ztLjIt/L0h26HyqdzM/jAMOhnKSnziEdiQqrDhKA8fkRvpb1cDXRzaerg06dRtLnESz26rhH
JdUiU2MOzSC+Zz31AjDwW0/pnjPyyM6PuPSMprfDNFExMPaspajm/VAZimsfEuTBuZrc+GH/odfN
o5aqF4pUCzJErk6nuocV25gMeJ+vjo0MCEkmwINajCQJh+Gdr+ac+mFZX1tp1pInF/80CjO65euf
eO4IcNqh2NOz/dn4VB3PX/rSa4MoVOXTnTxec8FXG1WO2gcdqXvuG2TgdTiCp6Y4cn6UBQepZOZF
HcMipFlQGT5fNbskP04qMziaPnUpgWeubPHL2Y2mbRIH8EigsULGin1KmuFOSdp042nDQ1X6V6no
5Ivp5+6m5KS3HXN174ylf3J1416ryo/Iij+82tsbYfaohjl0laS89qS+KYPgVA6Ve2ExWfoA0Npb
khTPqR03/6DVivW6Zb6SGrQw0ajvrV7/Pn+/vhbTuV3oEGz8AzZqodnt0pHLkPBiRkc9am71MPmF
ycFY1SV5R6PV2Gv07G9Khofh/LBLLwNDovHm+lhZZt82+SqYFWu6PNnwUQ+4pyuC65/+lzEcVPEo
INAuzcaIqWoZSLDtQ+v+GFRkXjDB4+j2/CCLzwgxCwpGG4/vvFRvFUbWEMtIZyBQv+WuDv8pFJdk
M0sPiYY9L4FGseNLV2XondEoncY9jM53p36CGfHAq7+lRgw90ntIK+PC47GWZkZOwzZ3jSIs78fn
r4ggw9by2VgcbWxdm5gpkjDNb6NQ30BKqy8OOSSnrhq2+eBNNi1yLKYazLC3/faUjaCrMvbNyOWS
tRNJd2NnwlwDgAhWtRiuTWUMgZuRDVGQKwE9pVu1Rrb1LXXbOuGtKNNT0qv9sch06s/9L9gFO+oS
GyMd+k1W9DeFOb6XiXvFP/hRCoLtwTmOBGxayTs+BbkyvOQb4W3dOsusYuN0ZFfpVZCv/WjglFO8
jGbnrLWo5IzCGc7NUnbiJYxT0ZYdnkvgDcTpGTu3xBEgC+UYGzCNwxiOMPwMsu9GlB+UkrfsH15t
GEp6ovw5/1otrBPoJmg0GZAQ6AXN3l21sznxhuzutAZqbxUQThY7CWUcr/1NGOF/X5U4+qLO1nCC
WV82Ro2ttxmwOHFQxrtKeTeKAibjbw7zu/NXtfAefxpntt5qXmwkZR87B82FwZU0ab9pK+X70OXA
ZCmjhOZLUkNpOz/qwr2kTcKiwG7M0LG0f36XKb9gkaq5usS5HZxTGxWrOHhI4x/nh1mY0hjGlgiu
6H1+lVyFMgMYyUda5vr7UCkPgWXd2zUxA+fHWbqJmkRvjwzUMr40B71My7Ky7dyDr9WUSSgQmbd0
IK2YNKT6Z1BdmEUXZgLuGa/1NMnhR5/NBFlrq2gusReZ4z1PTsI57NIXw/mI8X6dv7KFuXRS61t4
ckxMOfPGrpVSHHJsFAJCqpDYCOrpg8f/YQhVw95N/9hip/75XbB7j81BgVswswBfAUdzh0vnpaUb
ZrIQKEj8HJ3+wechOPGbsPs0cSiaHzV8O08V2wSopjfg9cgvtYqX3jqOMzaLgz3J/aa35Z9WcawF
rQ0GrziC/0LjTHwSbYLUu/ASfG140ofkTAvZmwIxH9HnUfK+JThTOPSJEyfa6jVZU3UZHaJ4/NOa
HWZmAGBmFb7kXv3jvz8wdnEYK3SN3cLcEpaVpRp1RW8T9gMGJDOAaisO8ZTnR1n6pii3sQXSuEJe
jc/XZ+Fs9NVk5DBNpjS6kZHQbjQYfYTBXu+eU9FOG8C384OqSxMTZIWpYY28hynq86iaEvRqBB37
4AxuBsIheDciswIG5J50I+y3hdBuAoe8ak1UsA/ESSr1Q16RCebayhGt9bEszV2HEfzC7Vj4EDUE
3/hZMM9Ty5jdjsEtTDcncejQ0T33Ipve3qXyxYKdlr45agpyxnH7Yd79fPHkWJCMBXLggMLpOkuV
hzbCXO0MfzIF3bylwKkaM5ByEMRRZdmUqGs/oCtBQsBJpdW6jfzO255/IksfE/wQtHYqugvOaJ9/
kxyVLm4HjihGkazM8iTiW6X7eX6MxYeOgFVDeQC0bn6qzRqtJoaAMQbq1HZwE9jVlU35LPAvTaeL
VzPpf6GWMH/bs6txyHBv7H50DglpvzktzrA36HBeeIsXRiEwg2HQUCtUVWbPsUm90o+UWD2UAp7Q
UAWA9llIVimz4IW99sLMirZYUYiOZ0tKotHnxyPUXMP1rxGL2yrEeJL7Gh4yl0AnLwZD+nD+OS1c
lzmxljiry6lKMNurEMYlSLViB8aMcNfa1bseMoFbo/U/jIOZ/O+ZeOKfzHYnyQRpJ1hBOQTxCI4b
TbhCnKGQ+/OXs3DvgEGwlWeBNXlS0yf/zzqRlJalCzNUDmmCkiDO7mB7nGDcfaDNuRnz8ff54Rbu
HusF7x4mMlBOxmw4Y9SbNG9gpvSmcYo1cjScoX8de/PP/zAOO1dmEs6xX9g/I6gF4Q9EcIaEFpRe
NlGSV9iM1ueHWVj/sLPqIIYoZzNtzdZ0YDs0vdiqsnHVSEDwktuAjEEP++ho1Hsoeg9FhZvI1Ibt
+YGnV3pW5WXTyhTIxVEHm58DCMTxW49cnIPW68amTmnsjaVFqhWCEoHhns8s3+i5fuFtWbDagCCa
jANoJigOzHd9GjTPxOo09WAy3RpkgZQ1KPawzPeNaZ0C2IzAcVQDPXBdg/LMLkwqi5dNMQKZEzSw
L69PmxZDbWmtPDjMKR2QtvLDVfYeoXoazKWBrNTzt3nhdWVKmY7wTCyIyKa///N1jDHtFyWJdRy7
SEsm95ao3ZsqCZ7Pj7PwFTKOZL1HTIiLfjZZ0pHRXStI1AONfkAhoq/WYWSSSEU4TkIifVBcOpUs
jkixDQesQmdivn9Ko8INBm7cwTeTjen9qI2AJPd6g4lrZYhLMI6l8jeWNE6t5K7Bypi/r1YqMaSh
3TyUo6hOfmiIqXP0vfXFz6CGwSatU9T6J9I0JME/6LN9DxFRHPYjXdHuOi/GYx6V70mApdXIwuLK
Akp2YXeztO+SOOh4vZmdFOb2z0/bcz3T741KPXhaFN4VTUSodG1HO7MyNrlWvoLlhb+o9t7ekhHo
wyJ8UUr0vTXetG0Jkx7/FYoyp8rNJ73D1n3+JVkwVXP44QiJ2pQTF5/A598HziGL4sSWhwidXBMm
cq3UFVp01GIE7uirNLbfrACFkijj71kfPXpTXSQzwVor/W0VGM8BopAxyn4Eofhx/sctfJnUuXjG
CouVwqOe/TYvjr2mYCbMG+dbnWpXWUbvbpqhjMSq1zHQBrem6Hp+1IVN07+j6rP5ty/HNs4tzz6g
0nrp4RubWn9tB9WmvmQvWvheQJyw97PktA+cr5NemyP1Fxl7DFrjqgnyMXyvQkpHDXrCYHP+sha0
nDxomgGc3HgNdWe2+Ke2UtZV26isyu1jnUE1qdn2m+VOQwBlmPGznZL2mjXNc96PV6IO8fIT3uc0
7BtVxEb8X+/IVrgZVcCNdFLQhdtHskLwCMSPha4Hm9TRT303RVcU4XXvqi91kOE3o/yiAvogsin7
OTiEcSoCpjX1EV8O61iEaxHkF5bqv+DX2VqGohnzkUFxctLofn51hh4UuA0v90AT+tkJEkxoTA9A
Lx38tmztMVGItZHxq/IKipQd5Fex7mF5EdUDsb2vrsxeahHuXRJUCiVNN2OvqLs8rz6kg6DIH3+G
Tfbki/LdJ0crK+OPMBJPYWP8URuCV/2h3llO4fCOQpZOY11fK2Ot7GjSEnVmm2IbqHa5UWR2itjX
MCUAAp+y4l19ANVN8nM/+rdmbv4qafCs8kwDpsUxn3bOFhEoeNpuY5TqL9WIN0OZ0HcYUZ32mY54
p3wsShUyPybLnUoi4oqgxH5jj8opJjNP0M678MF8eY0JlcFjaEm6BxPAefbBxIEse0B9+sFsn4T1
24KbnA8f0cjLhOzg/Fv8ZfGcxpqgNwAuQbfMTzRRhMAMgjonAMzbJIODuqjtl6oSv86P82USYBx2
4rSgsURhIp3vKZVGWCZI9EOuqWsj/lWRt6OIu2q4MM7S9Tg050zuChu++Y5cJLogVEsqB54w8WRo
WlBv7fCIfjt/PV/XIVVFJjCdLliaaTHOHpLqZQUz7agf7DL/bTsCiJTVgvIPzC0Ku1c3ShzUyv4x
6e1T6sfuLrfMOyswUF+G1Z+0RiZFwaZ+VEcQuOd/28I9MLDB8ssgitIcmn2riZJ5VeLkKvEy4pDH
PQI1sEz1uD8/zJdHqjD/Ae1mncPIhx3x85QgbVlOGDK2mWX17Iw9oDg4xrk81Sgnzg/15YoYCgoK
jlHuOUqD2c32NembdVPbLPr11eiET1mWo0Trbs4PM72E80luYjGw+7FZuufG276FiuuEHLpNlJCr
EPRdSobC+TGWLmU67gDIpUbxpQEf9knYjYT0HbRaP2keOr8K4J45XriUhaWeohtL4NSAZ5s0W5y8
gK1+2RryoGbjn3qw0itOlmQ9x9RiyBexN0kg75XI2p6/uq+fBXtwfarYQw+HPDDfJJNyFoa5T97V
MNQvBOyyJ0uro61YW7tSb7vROupaZFAGTI9jXv9gr4RisiPrEyTQtgVzI2FQNEk4/vc3iN9FRx2g
JF/r3Czju02L9aKUB9k/1fKmheh4CVmz8D1M0hQwH+w+KNtMf//nHJKliZWOIRVBoIbvoU2GrOrk
zUYt5F7NLy3IX19V2nt8C9NT05h/ZoPVJJUOJsqko8jTj4xdOWGs/x0kw/PjOeJ4hxpGFPjnC0rM
1h1H4t2OkUeul+P/oNNwgXm5sNTB3pm+awvLz5cCSifMLhPk6hwgJ6zT8tkqiO5ywGEbZDu31QX/
zde65TRpSygYiKKmiWt2hMMQXqmETemQwXk1a6vZk9L0kSsaSkNtxHNT/6HNxSxemD1BJIhw2shJ
kcgXz15Tb3S3T3YXPpilOzAxdOikKzaFpNksmvJL077jVKk1YQqVML+utfK7nVQKWnxx48mREDdq
IpbnvLmQQ1AqnCwlefJxzoICP8IK1De0BSeBufDvz/+6L68094uqCY0q6upkX89WkkDJ3KykyHyI
yfKyy9tJztsbIPvez4/zlVLCQAbdavYiHFCYtD6/am48NA6gGu3gV+F9hIBUTMhw4ylgh2Vweuvy
fD/E2k7Bdhyb+f9xd2a9cWPZlv4riXxnXs7Dxa0CmkNMighJIUuW/ULIssyZh8Ph+Ov7C1dWVdqu
SnehXxoNJJCwZYUUDPKcffZe61s/2cl+WJO//enfby8iWXqjS635UDYf4hXwi7L4JLj9ZAn6oQ/F
jszCQJXFHUiT+rslOZYliRSycMCffnQkOaIxXLfJzD9jT5WBMIbFH+Phep079Sd32b94gwilkLti
qrs2Eq9f/8PS1HWGNWOrMA/JNShU08r3WHW28/yzjtcPqxJv0eSDZNTzlT713f3i5TUcmrVBj2/a
D2DrtoVZ/GTF+Jc/gr4kjk7eCLPAb9+KKzJ0SGoLBc9AZM6pKdb1lz+/G//V1UJ+RJFK84wf9N26
B5CuUGWlqoep1D5mTn8mg+BGgz35k1Lg6+PzTb3xtVClq4JOgELq62b6h49lxA1bzJMzHxQyR0M5
m8/rpNwqOX+BRl0VhMe7uDq6ajt3RAQX8CGHtceyI1dsbcu20ttd16fJbkAaKzsblFMHWNvs2sPY
y10N7Uh0rCqL6lzoCB7XXL43KzK4dbE3c1BJbUtI1lJxkkNmdFZS4tuHbLpU1vA60z/MpVZE5jw8
67Vyg+bnpnWXKE+YipMeOgT4e7d9KQ/eOsgdai3Pr3vsU+vSvfNKUZPDbO3UvLjXEzL3+mp+Gxmg
+I7DlMHJnM+OUn0g+3m7SPcJ4uFu0vM0pATbollG3+Uq4bg0l1p3go47988/YrZk7pN/XntEZgwI
QCKBr2Y0jnbqu62ATMxh7Mze2TcYB5GdK3SyavOdVdTQA6S9naHfksYW96Grpic7Vm6MpTo7Wp9s
ReOdHCMmewnXbe7e5W613gwpqIwSi6JeOeSi9dXRkEZY6tr7XqreRkk4tzaksPk10W5hPUJztog8
dixiDuj8jWcvr1xfXcmSU1T9hkh0vGEmrkqNaDhYaCROOtaLTOw7YkneK21+g+L+hNrfJUc3e68n
BJCVZnpfacLxVWDRftdOqq/BS0bMiEFMvyUpNRi00QfOsiNv9jQ6+s4blxfa4s9O2UfY1iLNGAt/
cNZL4nYXaEVHqSi3HR54BWqdz9a5FZleBWj5kemj3IEQGR/qWe2CRWpulGhOvxWzcRgN9WPtplWI
f4m069g+2E5zyoBLaXobTl38KHBS7FGRhY1ow1o3tkpGgVgnNTCwgZgFksxDKx61LbGHHNC9rPEJ
pSWKbCxv9KWvSUEczosrPzZJ0fgqcVYB4vCPfCCPrFCaD/gw9u18Jsx9rqJ17ccA8bwIy5L449Zy
b7qiIhiydg+FVcThigpz21TE/C2uYod5Wj1Ui82vPjojg0tTHBChVljjs09zohOAKkw6ek7zWq7x
Uz8QNAsP/r7VzTUwwIj7/ahv9ComFptfCA/BjVeRQl+TXk+wXzuap9UYk0MyqVj/dKz8iKYiXZp7
cwItpA31zuvazTDrwHEA52MtqTbw/E9F695kBaRCbZwXImxiCDpEV4Zd1b5frjDfVFC/jPQ1Ez3F
H0eWI6odcsusWfFNQ3r+OtNDGlKo9XP5blaTLLD1OP5ZpXV9fP75eNEkZ2mjeYHgDS0FDezv6tN1
dYpm4HiDztiqma0QvquIS0pr1/d6eZn05QtrxUZa8QFIP8yP+afkux93CvqcjF+ulcsVuPhdZYXQ
jqtTdetBx2lj5sXOmqfoz5eRH+sjyiPn2tm4vl2OW99uRqq0l6ycBDFbldh0NXHZ49NE9q1Z3f/f
/aDvaodWasNgFZifq8K6KfBxOv2dS7sWId5PNqUfNz+yapgcXUeNJhqY77bwGvUgmo16ORSm8V6X
U+arWX3iCjz9+Tuyvv14flyAv7t2S78sWeau7j6uS+Iw04yMeqtjQUkq/HiutW2d9XPsWJ/qTC03
dmwTRIdvcJTjZ6VMrkblYW+BMPW1pdypWot7bBkHorKxyDrG/EEhbne7Ju3BXcSm1rp9SwB7YnSR
1I2d3hA707nVg0OG8a4U8mARFJZaHWCPKIPh5k8UM/44K7siJb2W5tW5nLGYWs19m6vnsiXUdZrX
e6yjG7xOOaSY/lPfzLu0z9i8nHdqvNyYY7XViLYMJm3Zf718//U6/3fyJu7+9ij1f/0f/vwqmqXL
klR+98e/bt/E+aV66//n+l3/+Ffffs9f34mK/77/J998B6/7+88NX+TLN3+IalJIlvvhrVsub/1Q
yq+vzm94/Zf/p1/85e3rq7xbmre//PryucpqQmtll73KX3//0v7zX35VriwohsBU/3+4k64/5/d/
dH2vf/n1/EKTu34pfwlemkzy/8tbwl/821d6e+nlX36lHfYbWhUUK2z5tgv+4ddfpre/fUX9zcV1
YVIbk3RDUfDrLwDiZMo3mb/RxPqb/BBA6FekNYjx37/Eco+uDi0Ibibatb/+/cp889n987P8pcbi
LrJa9n/51f1aUv5huUTRhpIICTf2Fg6ClILfLiRTgj6hn4W8cXr9pSXgOV3MU4OSJUhSc5fG5cYt
x9C0rIDQgbVWdriRb/tOQXDUa9tERUnYTlVkE6NrFzFxpGCD5HI2yF1M9S9pV/lLS/D6kG6Qo/ox
ljdlPnV95A6wuvtiR/blXpnrbb8mEH5Lvy/q26FGR4P/SRo7TaOKaPJtB8kEVRyM+O0Atii/0yC4
WJ2NAb8KLLxtFe5yczihwCVo7Ta1ReiNxFbPjD5uVXWD/hGG6PPAz4+ncWe7U1hCY/Qgy+NUoofP
91XwqYmtqKKhZZiw6je5U9+wWPlCuVhjEmg9vwveQesxW4fA7h6V9sNo77T6ucdaNnl3VfOpsCEB
ZAAypjPab2yYWLtp6hdJS06p6gM2KjpSs0YVLgIxy/XeVYuoNMBhbOXShs3CWIORgxnQ/yOEk9NZ
mvtrR8qSemMgZXPLO8EMtoalno2fKBcRHO3VBu8TDt2pKTbEYOw9eXLETvcehupiAjNy1wHj+SFd
3tcLsZ9DGdQTLO/an4r7LIUFhJ8OPz4OJDzYeO02KPd8z31WyFMkviyBCNAp9zNv2P1UOB9lt0Cs
2M2AK2LiPSoyXFXmoM46Bir4TnPqQtuZwtau+Has7+utSAnEaIAI4OJctDsbg2qhDFEqm60qtLtF
Kr6jQ/VvotL8rI4dObI3ZvNaE0vMxM6kdtemBzpSu3S1wnZ8c8z7PH1C17BJScDLeUOL+6HnjjAq
6yPAjHBu3KBsrgT10meERbcf+Cx5NJ81q4x6bQhjFVfxYJK5p0TAPF5LPY9SdQzVciSRu3XexmZy
g1Zgqq97TNaJqV6nhzbCsuLGIhlvHAQVhjisk5D+ql+y2NorwMHVdr6UhMPmyrCtvGk3KElgD5+W
9HYkX1pL4Y4+9MMQCGcMZmW4MIMahL0zpX5q6nPPhUpBL6bJvJVF+tCAZ131wich+tbuHL/z1v2w
WlGVnzLH3kH8DDOU6zI/AUXmX0Kb5dacrcVvr29G06JZCMBzJKuaY0Bn/qxZPIXJl8zzbptuBG7R
7hX3izOkYL7lDpcr3JFGI+3G3c2JPHk2VJLqZe0YgFEskR9LrrvGfEEJ454rddXWNbGfrFMkOQVm
PY5Lt9xZ9ed5evHQw+mTCOv5LZmb+7nCRkp9OBhDs9EKdbrF+u9jROVuKnhbJwHMi1KX+CYeGSG5
mfMxdFwSh/GbVxAxcrpABRfUK10WijksjDysjWGjxTBZRHdvjITPZ/FutF7EmGw1CXOte1emSdCN
n6rluXUMqHRT0GnWLQiKyMz0gJQ85CFfnPpp6khs6Zv9QtYdgEDAEC7p4kAWroGcHgRMPd+h1g7z
Xt/ElbOvuz5QaxDDJdEdTXljYRGURFpbC7Awhs2z2DmMg6uqJFd22nsi2alpE2Rre2qKUwVTy1SJ
tc4fVuVhaFbu8+R1oQbH2burxbAFv2JPuAHr7ijsNSy0TdbEG0+7x1lLaMjoJwBOiqoLHB6QVXy2
M9DwLIPF3PlqFXP1ssPoOH7VuhshwMIImzjNcqu1PbHm4z5jWXFEGvbC3bqETEwV7XF1U3DBS7N8
hE0WZLNEyFBfkpocdZNo3ME7r+I1ruS2RMDrJEcVdIy8NwY7xJfmO+6D6NV94xSRks4b1bhziimY
KH8XizfIWNaLOWaxOju5SeTEvhXzrus4w3ZhjqIThl04seyrtOFJBgYscjYVptBu76PLCFQ8kZPz
Pq3PItdxfpDW4WiB0Jvt6ASZdz+bD5pHzHLR7NPlFAPPaJX7lHBspy5xl3PF7NeYnCL6YfQIiHfu
6cXCREjyJKhUibHk1sluxuED8ZduH1NCmX6jNe2mXfL7sY3DLF4jYbNZ8qwklnNI65Ybs8e8YlO8
zSel14PJJnKY9+F56S5DX9Zw0ErjBeqTdm4LfPbqgqPI0dLnhJzFa7iD4rkb+AlBPDZBnzIbppex
pM1FQIdcqYN5hoOybPbzitVOmQNpTYdcuJFnxsQ6YtwGTJsvQH7V8j6V+U1ed1t1po4t6RzTM/Dt
qY7g+tTRqtdAhkjUqbIxska9IOld6Q6uM2VBMpomIGqeHnc9DxxhNfBFaDX8fsApLNy95KAoGfQL
quIs9UL42dvsSq2o6Zebehco61zvAbIfprEilsw8Gp5CyNJ6nIpaJRJ9IQ/uUW2e4+Ih7zcZuU6L
am4sKCR2cudUIwgjQkWn2ouYWHoESfORBbH9UcS3NbQQcAghZdxOmEi6M9vPCKfi9BbOCzhcs0tD
mWzstHgH7dufspqlhEgHRJ5mddWcv6zKpyt6wu0/leLFGS9zOQTYiu80DouBTdOq026a3GLFROiE
LCWopbJtYyJLvXGb2B5TgouuvJPOUxxbD147bh2y6xMU3vByoHaQhsnMNtBLlpY0LOLKX5MiVLyj
zd9qUELwQoV1fCz53/WrZI4HlTgZkx3AXaJZFOjTOcm865/ipTgm7SBYzpPYR60YpWu5zfqdLBJC
q60u0LmFnfpyFecO9ierdatwzo2zkYwarhhra1OwOHZzVIf5pS2OWXzO1C2uw0cr/rhO/XFB3OGl
Com+pRc1wBszojs9+JlucVtOO3dob1EtBnWqnjOx11ptqyQHkRmInqYq6LrpnKcH19jlmnObTmqQ
VuoD6ByCaO/jlTeWrXcDJx3IRy91feuhzFhI8zHUsFm3VYaimM7DXJ+NFZoY1EMbHuS4V1Us+iwS
wq4gGSZbN23VrUhfKIUD0d6X7pMFZylMqw+rtwruIO9cLXpHfrLxlDmj63d2/Vg02hA1REmkQns2
hqSHNaE/jijL/BWDvzcjYmnEh7l988BT2QqVVAypgCdg6E99/6VcyAvOy5303i82z6dmsQT394Sc
bcbEvkgGwjxQ2ccqplmjXm8NLfKMp4EiNIa6pNf5xquLsNC5w/qDTlOkHHNmJLCVVncraX6mwxDN
pDk7QFJw4/vQKhDz90+Fei5M8KCqTUH1rrluOXwnoLhQhRjYZt27gqzmeJwCV+a4TZ+uGUd0N2vC
pGfxLm3sXaMrG6DWoVJDsmNiIyk/Pe55zpztOSUnmEZf+5hVJFCV9ts0mXjweHCqp3b63UD1Hx0U
//UZ8JtD4787S/4/fVDU/+yg+CBeX/uif+mSt39zOuTb/346tH6j40HwE1Hp9IVVTqB/Px2avzE9
NyEGqggOv+Yc/n46dH678hQ4yiGIMrG6X2W2v58OeTWE03iusHiZROIy1PtPTodfBRt/OB162EuY
D2Bx4Z4hcsO4tlL+MCdwtE4UvYXWRMnd5yQZ4NWNeb339FjZyL43GMpR5EVtIZZwib35OZ9JTAD+
NRUsUZ1lR6aI1xPD3n4PXV97Whra84zdO1ZE0URD0a9HLkwZujY+/WIV2bZd5XUzbb4oU08r3wU7
OhfCDUZlkWiEPNZWxiKB0rKvK85aPXRNck4c8yFPkgLOzZruNMUyooZixTfBK/l5Sp1X9MunQfTl
LnH6z8waKBQHHtc0t4ot0ovu+pNI5RaDG4EQhO7ezI8VvfNIJnEeJjMjWwIqTI5ydNkTL/+U2zFb
8JzX9KNreY1BNoTvitT8YiulGsX9CPcEam962/aNt88HXONMSBqWCUPRb6xmltdiFaSMXPQ4cGZF
3oLsUfYFsZ0HHEei8eV1Oi3KER+yMqX0pZPVoTbuk4pNvWtURAW5huvS7EJ4wyPUf6ZrS04oVdgl
a7YfC6U/eW7Tvgxdqn5pmw6iIBSxz+7AnMQfklp+pCnXRYvadyFgz/gUK5SgUGWVPKxKr9gOyP7v
nFw/xmREaYN9E480vEUeXyrRZmzCM8G59PN8CiYiMNqWaXbTfzKXYj5I1m5Ti+9WpxPBUA/nYqRI
zOmLM/ZxcnrnFXG0OYpMZ16dMJ2zc7twTlxySMpCLZ5aOa03DCRU35yS9Lk0VmzLKbywZE2iGbtr
pCiA+RLW/q3ZzdmzWptq4JGd+lwyxKNo7TnBdYM6kngvs/F6TE6eRIIS0rzyAJU1dTihtlP+1jvV
cD8SGn4yGMl6EG50SQYdfKUby0i1eaN1HSwjCpCgqvM1GuemBGaVXhG8HAQw/UKhzky6TzTH6/pm
KNXHiRnLxRE0wItMDvwb4X4x7Lrihw+g8+qEbl0bu5smcZy7GkXC5Gu9aUe5W+Ck14h9p6ZoOOSb
Yjl3o6YeY0tZd8Bq5E7JdPXJmhQtIMCd/bQu7grVfEyQfh6GHrVXv0gmLh1LP0ZMGgQdlGRpAFRm
JtbCu+LU1WxmL3mWWfbEoKwK13zVqArj+9rsLovR75AwcmLr27vKG8nJ4uxsO9VeNMbJbYDmmQ04
EnP9xKw+RpEplQ36JjtsVXoOkE6zW8ddinO1YmPMtcLYjZ62r+dKRq4uN7l5TdiR+xJxezjM/bns
JNDJlWfeKoqD7FKKCfvIyXS+/gqfacbuCtX5sCitSkCS/p53pVyHHTQj3M4MnUXrCHZRF+3VteBz
iVH2H1qtXrZFtQDAEprp7S27Bmpachu/qHMuYx6GukerHSPyP+R2hVdaWWrix1zIYsSCmqN3RkFi
ESFTVwzIylVR7jIe7eF2yPpk8BsetSdyH8bbVc5nxcwfmhi6nbuQqJgo9BIyb35FVG4SqGY5zNrJ
zcQ3k0XFRL3g9rkTjm6aksHCICd2kjyYO2Oj1PFlgeFXKeYlV2hSi3bl3MmBJujXiqupGDAJgcBJ
YT3ozpz6Qw5/ocrc50W1OSu52kQ3oLzImRpYd9NDC5Rkp/bDticpOAAr2JytQnxk4VnCRoWUarTJ
e1eFAqlS3/nAtuNoWgczyvTmUU9gmoFdohrKwFF14zo9SEbhGwFwNTJaZwDabNfNdjFkekxYUATe
O7U+AmXcD2q7cAR1aM2qKuV9NTwaXfYJlVodpomqHyu5vEOV+JDLttswynrrQKmCXLhOiSf6h7ll
EovjkYvjS6GMSkSMgxJfxRlDEEuthtsJzVItpzi0HPEy5aUZjW3P+aCVeAAVjT5VkTD/7EoOg51O
XKtFWaX3LWnf2RPaXhx1enxvTlZ64ExZB52wLm1FXZ7Ysx127cox0EtsDrBpNiGyTmsglY4ddAiF
AhXa6KbCSuejweDzKVglZMKj14n2wZ1s9Pbc6sGMbWE/De4awMYn7WYlVNlZ621XSHoApri1Zh1L
n5fc9TrXGKLmCQ9kBYnYPY91NoZF5rwz1HWnpVCd3b5eaJIJ1y+ThRMZXh6ApfpNY9Ywu+ScRErv
tjDPnEs8NI5f2tMta/R1uJAV4bKWaEVLwC1uFTNIWLrIS+GkJXNxX8tpP/butX7VGeX17cepXB7N
lM7LjHU0VmM24RKCqEdepK7v1MlhparUN9PkMY/ncZfNy43TEbctpgdRGjIC5v8R8TaUBz0NnDZ+
muzioTPt+6GA9e6yNxnER3fSgoI2Woeh658SL8OUBYPQ74z2Ebjhu7lJozi2n7VpjCOxqC8ab5Vz
9Uo2FAkDjaOeOskjCwyjjMaG03EsWk4EjbqOl6JGwmyOpC15ZkVL0kQl0nNPDdmOJGw1Ajseh8Vi
xvkLAaLdS29obxTlDe3QUt+DQc+oDjihpOQFTApgQV297RqUYgnYpmCpteV9UsDly5K59dNR7aO0
ci/mYr4rlerW7Ksb8nwFPRrPSsLZ5HRHG0NjAKopXnpMk4HTygjK6INVzlYQxw0niqFFICGmhGNo
f3GVmXjLSn8xHK69WtD19NKJJbkt5gD5TahNtJOKSjjhrKdcJPZwAju0G/PadDQlqMJqae/GtDWB
AFoicqxFZdRd6ObDSl6Jb7RzcdZ7OX5y2tV6Mhqzh0amm/klLkR1stdUL05NqdOhncxdTiyHL6v2
o+ckez5F4XN3azxrSDyqBQincd1286ZQ/b6XD7UcwMM6NOzcRvvQ9kg3wsICpxpqqT4lTPArFClE
aw33aQNM0VO0bVupWArmtojEtJa79ppETcFzLPqGtrORz5+TpXHAHF+DkK3YdjnxThoz9uzBo4EW
DLqK1nI9EkGVhaY2vx8c5yPr9sKVV48sMfQ1aupXWSMKWSdtVzn9we0B9TldTct2tfa6Nz7CVN61
pkJ4daXeoJU5N3nyAZzDbY0JKJwKY9y3CYiDlLqoj9+bnXt0prIHzTyuG1Mh/quYys8WiY5M4tKI
SpDn27tjk/04WNMrgk3T79ThfZw6t7HXvdgrqREmUllEi89icZt9J/vz0qwPtdI8rvp0NDqWdFU2
n01FYURvxl5gGu2CMIIRZqe5r5o0TpU7PdsJUgXELCe9HreZsdCnSQGDDkuGjqfWX4fK2easQHE7
Qrv1uNtzeJv6WH5J3HaruigmvDYuQrtdeTC9Yt9rVYE+0lt29Yzw2kirA/i1IaiUNeyTYjk3XVte
1uHatuj4ZdJ8us8tjxZbEpP+oQhf7WyTAzI5upCd0VsuRfUONwtk4cLuQiczlZM2tOoTexwLPy60
JLLxLar6yKqWDodKkgc3VsVlvoIOdTFe3HH0CL5no/ZhONkRCCfQrW2BOKGS80bkk7tP6YnzVa0K
s44SPa2cm8XxTlT0NDEMvdVo2tNEXw1oYRZYU1xRiZwvwzCph1EHBV3I1Yuqesy2lBN8ZkuxcWv2
FkR11FxxpMbcO/asFAcYpAkURrqXeVIntzq32b53WjOhseZkH6Qruoc0iVnJc2k9EzHeRmD7r9RM
QYcbPerZiIVyTIdqPhmMqDeqPrw42QBPtlqygyf6ap/05hQwKe5Uph4oUXRVYoFfYi1aLemhx8gz
PmRXHnITLTnI52LTJdV8FM7cBYbanCxuClDQ6qNH/GUIsiann0E+C5QJYpWH4+JCXs/NEqCuxszO
zrNyM42m5g+V+2WIe7jWhhPq5LkZrD4ybxZ0O10IZPOZAjdIYIyubiqRlK7MsHkYZJxESMIvXUY9
kZU7I89Pqr56vI76FK9USUXDhELvrznzTONJRz9aq4mDNA71yTxbNnMA0cEwWjhzbNV6bnxrkjhG
uuzOLpmBC0FTyumpDDG2vZLTtwMnX0V6yao7au4HqdpPY6Uam7SolQ1tsGcq7mOSd5+tjsvvTkxO
BqZkLqegsjP2MgGvXVr22ZmLp6JKPzeiemDWCby79jgqjjWvpJINballKOG7hFbVdgfFUJYwm1C9
yMZ8U0V7rhojDfVVuWsdBwTYkjx4i02VvzBnAVB0WQlTCpAsvRBskEbqUu2g8bH9a+YKBZS1UDCg
MvSKizJrr5qbCtDf8+TbFqRY+EJawMpZ7keLq+mNnGdZChQ6t4kZ0Wnn/JnomyJlf0zMy5RROZDN
Ajhe8mUmAMqqXHo+S5zKhMhLxmlMVhf6qXSyrnjw1Ju2YuBI1LrGc6+mx2Z114MlpBM2if6wNnTe
41m9RuoAwBtR9e+JvEihPom90ba3RVkjCSLTD2wST49liHKXIjwMatQeG/S/BVsJPX1glGs4Kv2z
qYBJ7nMSgBxc+njoH3OF9rk5Mmsqa1UFYWpd/nM9w/+vbSqG+f/19/7PD3qG/zVgDRRUyf3vSoZf
br/8cgKQk1W/nLL680v9Iv61uIGX/Xv7yvwN96qDExFVO1IG+kO/t6809zfVgcoDpACjAC6af4gb
3N/oWsGwuOJnEGkhYvhH+8r8jV44ggQU13wnABfvP2lfXV/oWymYSv8MJxbR8/Y1Vf077dLomkXX
57p1EAK+rzONUeW6016tFFQEeknsJnHOO3EFRNfqfvBQFva9s0Y9SKGz2zgfPEvpw2LNaXZZubfL
PbHS9E/NRwYmccQMZNgS6sW5RFUU/w+fxe9KjW+UGd//7iwaHv4KjSKaGt/8TkNGA6ZKEcz1h1Gj
QG3Yz+NhuUhPXpZJ2VmktzNItORPNFg/yuEhuOCyxNqheSYeyu/02qmNYpuzZHswS/MVpiHTP5XF
H1jZoL+ucUM28QpQt5AVo+ZKl1E+MoP+D9/6198BkTW6ZBflzHcf2zSA8+4XdTjIyt13OVpJAfrZ
b0Blx5b6aba8y+oOP9HlgsT7/orrsGRh1xiYpzF4O9+9dRdd9jDkq33oDLZyEjp0Ie8ar03uV3ZS
Qio4ANu+bvbTuEnWa5Og+NowmL82DwRyJjcgAZamQtp69ov5tdVQX7sO+dcGRHPtRdTXrkTaopUu
qLEZDhtGI5AYzCYxZvY10KxzIuAN9DfT6rWrjGNVu0vILnqjZcifzXF67LqawAK9ORorW/aoTahE
qnSK8naElAcXDsIkO2SSOveNY2KEEtOwkSuzgCxzKirZ4jET2hrm+aCQ5dBf0PPOft90+rnqYhla
o/XqqcmN2iUMfh1SWK5+FCGnklGQV92iU9paS2IeSnpVfiGISJZ6NT1my3puXcQkkNYZWunyDdj0
R9ew3w0xU5s6H76sY9t+bglJoBN+Xkw4nrGpFxwLrDYkOtX0rb4wosozkndyqO8NN3mQsO3vkjwz
XYSsRk8wx1KkzpEwAojssbA+Ws4K+geXPSNvQ5Vw+vqpz8OyaWEAeE63JOhsVDuoTHcCdAY7feM1
JsOorszOcSYGwBTucemseo/eb6RITbPIlFl7a4GowJWrdtONNXPAF2PvUQ26esrZv+VzS4VQPjv2
Ii/2Ui4R8e3TpXBNLZishKOnjDlT1bIOBbnzEccKnd8qZxKPzLhOUTzEzk0x9A5EQCjJvkm06aay
UCItds6ocF3LoIqbdm8Z2Bw7BzcpuQ3BvLQP6kBfgXK7iQpFvZua7F2v29vKas68cJCXy1E17eZO
X/J9n4xPaVJ2h6JOrM0imDc3dJ3psVq73jZPtZzp3Wrzx14jmK1VqZrTAaaERfk0aXTMiqNqS4mU
af1cuBXI2fJRg6Xh2/ZInz4tl7OW04Sbu+RutftpQ3iICXFwTUO7oXu9mkV+iFV6K4Ohb/u5Neij
K+80DoyhVShg/s14vUsaEhsow6NJUZ2tMjXpnSK8qCdKwZ97RvWTU6SBNU0T7866h/Q+bK4wg6CQ
w5ExyaZfhw/Mws80eR5l0R9LrTutzki+Qf6eRsngV0WXH5M5u9rgb+oUIIvpDgziO2W7suD5wkFT
vhrdw7g2n6mpdmWvP06FckpdRtuJRU5SOztHIoUA0ozHqshH3/CI74jLFjF3Gsb4IgYdyBjziMNs
ZweY0TNH+PR5kJpKu46X88qdpncEqmVPhMo4DDwkloa8l9FQrQ5jvXqb2QqecWE/N1pySuuSA7d6
0Go6rF2qRXDNNnSHQ3MZo3lw4sAiqmIsi0dZscc1+Tg8pF52anUY86n1tghShehTotBxmE/Htn4X
K8nRVFZBiQXAEg6z5vOwX6RSnqxpvqukDkxDJ0tbNZnZdPaWkJJzPzTmJjMzcauo8VkQYuVniwHI
M2Nm4nn62e1pXAzXTqZz7WmWgpYZRfUQ9rnb7yfPxdV27YKmtEOV+KqxmlPEDdcKVxXqJ6f3Xgx7
aY7i2k/98+3kxzJAx/vNPmpfnX5kMH+3sGstsDtDzeRhQlPp47CFOu9qfOKN8ibrHAGcO2/juj0q
bvYcV/SbK9GEwuBzVbPxJi6Wku5ye2nLlZzJmQHORF4l7UXEaKVbJVuDoipgF/iZnfpHT+vX39wD
DsluDO3tu52w6hYmMHHc0pZs0u00rcpWTgaaP4/0JCIJ8LYMB0Vz/jdp57XbuLKl4SciwBxulSVb
zvmGsLvdzKEYi3z6+dhzMbYsSOg9dwf7NFwiWWHV+tMfVeRL1/f2Xej9KhXxOarlc6gP2mU9Ku/K
GJzR+No/tIOclZPxjT4JlXR8KDhLv+CCiWh9JfEqf1viqTwPiYbAvssfVz1nlae27BY5cJ7Xhn8c
QWQhGo+7BhpN4/e/fcKolj7g9BCJpa2yCxQ93UvcyX+VY4m4orC0OW4aK1qsm1IZQBN7FzVitqkJ
dOkIqvEJmgNa3GC5RnvHX5ndXS2DG0/Ye2uka1Y25Spr3LXm16RXxLSQJD6xjRK+OQbWcEWl7bom
/z1oxbVBOQgr+zLO802XoB53DEjTCHAu6VK96GN7FUl52dvRfSjb+6ronQ1+32KWB8lzK8Id2VTL
Vrr3mp21OCuRjty2Dr05WdyUZpf+L/X6G/P6a0147K1TmkAlNhxA40OTat/NUhQzar2LehNOra5c
pxnZQIomLjPHuorK7Ix1GiLBn0XRpNvT/tZiqnbo08aJVLJ6THsX/W1S6lO/EgA1jOZ0S2lj5rFl
Bwtt6m5atDmlQyObtmcT2XdEdtRotuiIDi3cE3wLHYyzuaLmU+pEX9AExGyimlv5+KpMPfVxsOrl
MLVdG/qvzdSITf/2ZEvM1hcuDIplCTVqE3WmKlhvUyfXmpq66dTeFVOjV/nb8+2n9i+7Qcpf47vQ
zd2nAL+pb9L7d2MXCyP5Xualv1ToKDclZ3MdPgg6zdrUcjYN7DsautCFZ8Dooy0dGBgsBPj+gAjZ
t6af3SuK8yQnwVPUehf4ebzZMg4Wug0gFrf3idFc9Y3ce7TDjakvro35H+C9YtamUDLb/nEgi4aC
fpgHhbLVPDo4da/cKpV4i/Wp767b/cImOwRKFI15FYfDBYDfummNbZt1NcVooS56D0FRodvQE+nv
Z6JBbUPHf6SvueAcD5aaH7kYoegXZNAagCCM102ggetEmGBMQIIOohCDLLQTxIAd9pU2DoAOcbmv
JhgCAsnVGMa/XDKXFmiJtgRowOBGF0j4Hy8T57hZ4Boj1GPgjYqUIxhXAXRdy3wGsCHVa4JDUN9W
CH+APbQJLOkMUc+HCUARAw7JUtRXFJHJwp8gFlmV5oWKRTrEcZ+qDUbqHYF5NOCn3BQPnMYCtaau
g+RohrUzt4w0w5IFwxSShYB64gn16Sf8R05IkA0kRN2PzGpCiZQJLyqsuIWkTqL6XAgKiYVVuWU5
r6ZY62pCnGoBKagUxe8YNMpw4mpVgE+1Wf/QCKFfemOfUz1GHx5YFjA3HJxczxeNCtBVKPkWxWu2
Ns2Mh/Tho/Kz5JMtCI4PHDCyWCVleF5OyBkNRrGqJzStnXC1fELYjAlriwHdWG/m0p1wuJrbFmc0
2Fw5oXRCrW6jyhpYPdaLzb/aWb0RrKiikIzBaUtbeAWJAtU67Mmsqu1urvSJR/BoGcKRmCTOEfV+
IUd1XkdBsa1AeZdN2XsUX4wJ/27nCAWfm9zMqOEMkC0Yp+g+a/wTh9RGW4tIBvT4uWVcmx6Q7tFz
LKZ4yBzJxFw3kaBxnYBlbIgbMEoWGAfoRunMCrQiGtfTTjbTp3A9Xxlu2gjUyB5fDTO7bDVrC4lp
R1cUfLERGSJCQppgEUCtSpRrMuoR+1VeAKW1541IUtCE5r+akGVmVqoDbcTEakH+fuuxRrUc8pxA
L+TSlt0iL+tHj6i2oCTLxiIcuqhWvmfe5qU7zsxacG51XbZK+u6XWSevplmsk0HdGklKohsRTHVE
uRZ61c0o7F0gkhGYDa1ClHQ2ekdMweOs1Zc8XL2ZzFvnjtIstGH4GMjaBMNUAw2wA0liFsMkLbNm
UVvGq4/ictG2FaGMsrtPJtCkgitOqCNAyjBBKoCnSAh079cI8ACr7g2KLkFw8OHFhMgI/kqyB4NP
WbQgNsRSV+6Otr31RBZA96FP2M4woTz6hPfQOgT6MScUqJ3wIFRP4kadMKIio63pSO0itBPw47jd
W8NAn27ClnAUWSFnrefuhDupU3AT8T08u2W+48ia7uJRf5UTXgV1EGHFhGGZE5pF1a++nq7ojtzU
bY0IEQyfNdyvDq12tCETeG05YlcYNcFKkcZlxAr2Yz08paPzOsI4zeLqTEbLuUEPqFCdICivboJq
R5oi1WGW5LMiN29EPukz2QtsgNXE6/79yCemnuQXujw4Kk78sK+FllXqwIlB1RF9bdwOtvNYSgxo
2iqVzLrhzexkuDr9cn/I8Kg5aQFhp21MYRjmgSCokEOkmW3V7MjvvnHCZl8P3qrU6t+nh/npFXkw
ztS8+1JCCjoobtuW3a5JyK5rfdgRTSB/m3VxQYwfOFRtbST262iWfjVGfuZScOxr4lGjOUQlo8S2
Dp5ScsJYUWpXu2IExigF8YdpcstlGq52Z++rgIyp1qECPf3Ux8oprGCwR9LpbyKe+P7QJOra7ajq
1S4w46egKNNdL4z7kX101iblG9L48OX0iPaRAo7FgrKaViwWlcjPvr7mzg51b1Bopjk1oQkct1p0
HU+sBkQwp0f6+Uo117Vo6+JeMBkkHMgqMXvHxdf3wx1b8SVsHdr2jXjDrupX6gc3Uguv2my4PT3m
T+dI/MOmlClvyjvAh/vgbkeQhGX0vVC2DXyZWWFDCEs6chuIFSRTrl9xRgDBmuFN7nSPfmMmi7jy
8FcbwLbyfqML1P99CNks1TDU6p0KPQjBm2d+5fRZv9IoWcGEtWJ4DIeSm5x9MNsszF9IWC2tLWzJ
qzjO+RH6EkrY3MjEApXoNoB1ohTVIiuMm6AyyDlMtAVn/5np93Ntf/8dB2vOGAIffE11tg1k5mbU
VpbfrPETnZ9+3p9zjmHgnnr4tkwBNNMq+LK0ZVKNWB71zjYZho3dQEIPjVuLchsdwpndapq+P97s
l6GmSfllqCKtATG7QuBYZ706lTfMw0LNloWKUi2AnohG4SPg/kATRA3Xpx/z6Nv8MvbB0jJTBI+O
MTjbqtXf4S08+lXFOXDusm0ef0bYtzjzqSRhHLzObkjUMS+b6aul91ph1sxdcwcMyJ1EFQ0gfrWy
pLnVEmiu9NasBXnBv2UeXocyzjboV24gfr8XbuItYryVZlhQYChIbMLCoEFYaV2NJojmDDdaDrW+
jVZwM+yrQgzLNiCH0s+Djz6CZpmZw7a3B2+pe0FEu1GmMFSzkWZ0Fc7oYXerQoe25aWkCthBui8a
9MydYnJ3yLtq1iUVikJFnTdVgOlGps9EaStz2Oh3NOTPGW/p06r6MTcsNj+kQYBKf0+gL3ODR+CS
kBnlThZeOOsLeaNg1SpkQ3+VBCYl3g1afF/hh+GM5nVkW5964HgUedGGpFvSaRSqQvqq+tLAyHnZ
h615wVnir7MaHmNSWWc2UG1afgc/GDEwYJnKoYQgeFpXX34wzAdSyl093bGprcsaiEUDOq1i8i37
5zw31kGszHSSZTr4066Z/dZs+Xx6Tv9cusTc0WDQCKIjjuIvPvTlJ0hjcMPAihUEbVT02SRVvado
zqv8zJ74F8D6/rCYIwC3kOWEiRhmcd8fVtKDRLFe+NvAtjeN6zTzQeO2Ss7i3kXark4c8dKxuoWO
hfqM/spHUjTY0yp4SMj6VY1R1VSYnZg9MajC9RWiifmHENSSlVJpKIkL39zaIWYq+Yhhb5G7nOkS
/2luemKdQpWolWoxakDuMrqwR5KC7A7lYyci8GloNYNS3+ihvo5Mui203R4rQ65aPFn60bptDGcX
6zANE31RGv4nYfCEw9Q3pz/HkSqJrRRLoKlWQGnyt7f55XuYbtM5QRc7W4NEo0pKa6b2/VWSRR9t
msNhHVdJ0j10o/c7Vsxz55b5czZ8H/2gXJGARm0Bx2w3QmP/rcuhRUaG4/UcPV4TXGoPOVm0KAiT
DIJ6HET7pkzQMXvFarTd/fAeWFp9odfpSyjkrm+JaNSjob2UoSvopNCk98SDFohrSUtvAfSgkvsJ
8dEtynCFFgDxSlcPRGW3xlLLyuTFj2PrKSlTHGxMmBrCrv+4sVGuHVnT4LMHklNQVxMM6c6bOniJ
ytzd+B7Z03XVJhALk9fTn+foCfDl6xzM4d6WSdo4o7PlHi+QY49yVp4LUTn3DQ4qHLuDd9FXHKaW
cSe06whapwckSXD46WeZTpHv6/H7tz7YfNSuTANdjjFhJsYlWNBbGEEx6erwTkYjXdPAHc5sAeD9
x8ZEYWJMkVWoXA5Ob0WNAqFXZrXzA0i4qtpdUa7q6JOLuzgZ75uOa25ZlJe1F9aoqPtoCYWInkGN
xtnO70p6MN1A98lVlc/EyDb4/C5bt7mupfIo1WdcChdV2xmIZbm7q+yftOIGZMqIs2+4z19pTrGI
4urdSI2ef1DfKq2+ZR7TNZZgGN4q8Qy2QN+j6+u/t4CGMbE8AyYbeeYsJfk88z6PXhIyi7vC2IRK
uqtquY9dOhC5qdOKCK8dRJ2YYu8jXKHrGsmYZVyQVBzP8HGlz0cMYPCnqq3tOOgbWxozVYv2Q+Vd
h5V1SYLxfeyzvugl9Djw9nCT5nIktb1651Jvz7Woxlkpt+eTO7BDgyofn+iurc0IEVqgotkDclTG
VZaIlYlCnH+6AAG/hoG1jAJ1Gev82oBM9BC4Ro0Waey8wC1c+A1CxiFeE2+AQrAmZTmVvwvpLSsE
rGqFAq4vdJq4SvtcJxM9SLy0YT1A5IFj7FjjozeMuDLbwXOYIrDA2uDCM6IHkUAw7ogaonN3jw3L
Cu9VtLkNqc7hXeJDeM1B4iIn2tQ+l3o98fdStunCjJR91kLT9qOreHRwc6D1q5XRH28Qn8rYfwKw
4guRruIouXGcAhKiSpvYXinAOgCM2PchUHZGUgA6RDi5HZBk7cxzqb2mfvVuJRZ43qeoGzaX8qZB
Mih7wcffhX2I6VG2ztC9I2Jdte1z6KAjtriIB3LhaHD9S9gKtP2LdiHzAgUMrsyFHy1bDio/il5L
FOOC4EzAPX+XtfVGkFTfgrWilYmeY73eajpK96B41hTztrONq2QM7vNW/dDLgNy5xpjp6F/abli0
OiI/Vw5zib58URvdUu29AeK3e4tVBVsq/nsLzVND9DvNttHizzGxUdU394bR36QFiXm1XxIdHaGw
jrxZj6h19DpcFWgyqv2VF1hww9033L/Xdp+8FEEEFJO5axjWl3YaXkdJiWCyn0XZr0ZU82bUZ0oR
bkDSV45LA9lxAAOSrP0UxlgsOWJf20z31jQprlppPVQ+DAMD+A1ZIz5nkN51rf1TA8KsZT2aO90e
PlNP508oTbbSE5Rl/CeBTCnCSnsI1PlkyLLDGOsGY23KOMfb9bpza2ZiGWsgxrFHETx6Cwo3vMgT
CBkYYi1cJSuXIRZjmVItfQCBvMfSK7PsVYVBAtv7Qpm82mWAVCwA9ERQsWcOe5tC9bK57WvQ5nPQ
ihox8RwB9HIY4grQq6bdrjc3lW1cjAk89L5zV0LitA9VlXc5XtvYl241XDyYHpIjSZ3rfAIN44+o
ke/ExW5LLkT1RP6323ylt1n+zERF8URxNvMaCk9teIp95BRJjd14Xkf7VnrqTNjGY4c2ag4ofzeM
EHEHzrYm1On+6nVL1x2ybd2VN1lgjotQsWnrMeGCwVjmnv+Y5tVTm0bvUpFIaXrjxnVoLg+RuiN/
5d7QxnejIla84YKgCgxAmmrcUsVt0KzfwVhfhFXw3CD7mClKDehc+veJ0ydzfMy4gkMcnau1sgk9
KwY/hTEk8Vbw8uhCRO1DkUQL6MUPkWXfSq8gNKHHmM+0th5WIjPYvBEyaWzHTa/dhCEAQm7QfLRJ
n93QxjBmwhSfsBG6pY5xO5nCr4rpfqROC9s40PbtiF1N72EQkeW/Mg/+MwqPLe+vWMjUSc+cmPp0
vB8emR7GvsTPqTZWPAfX6UHVejPTS1qCqITx24dlUPrKu9W/1Jn9RwEflHjnEAm/GHqVGWjOm1Br
ZtInwSKJ7UddseQkbHOW5thzrFvFZUEe4HxIore8t67yQlzqVbPvZXw2qvPHT8fsB5cy3TQQmOJT
xv//pa703BHuVUv1XemfjnOnWwP127Uuz7ix/SyQpmFMItiw8nXtw/ZMg5WwgFelbLO2uk+z8MkS
nTWrBvnrdPFyhLcGtg9dDoclnR6Uefgp7LDJUkh6u7DSiCbgYpqHpViMXaCsrKCEURtQMaF1NmZj
GGoLJQx9PGe6fHnmhxwpaTBNnMBZOHRE8B6UhHTCg9SwrRSIOQSjyAf1ShfhWlogmirkkKbWM9jB
EeBQjg2hqDClrx13NlhAjJZLg+4//CDoDxjFeWz/1Frfv7SR2/aUmZbvuk59TJrkNm1rAEOFA7Jt
BUBi/KanZCZo4tE08k+nMdFdlWm3NCxfLM78mCPFrP71xxy8nd53tayG+r6t83pvZOoT1k1XJVQh
y5YLvPqWg5fcWWG7HkvnqiIfVyu8Wz/N92YUrAsXr8PunEPtkUXMT4JQ7ZC+SJP9oIsDwc8dYdNk
dP/0jksER7ewEOWffvIjoxj0boiQ5MILE/VglB7KCwxwKPyqfG+q5x7jl38fgKhS/j5ibcY5aDE6
sZLXiaVFuyofPjVRLRRAidNDHOlDGXiSwZXBMxvR40GD1xtiVI0BxKbGDOdGor5msmNi+wst1YHU
1Q/bxi/W/2fferrJGDlCNeHFYaB9cDEBDIBRlIzRrtRvIqxILIFzhFqsTj/cX3vBg818im7RQJTA
Puhhf18ntiI50lQj2vXzl+CiviO1cpU4c+ytfTHDq2ZRrMNVukKLqD1zId54826Op9RdfaM+eJ/1
vfmcw4tdVDtWmpxn96ghL9Tns1fyH/s2InzMAKDG6myshy0iFYxaZCa/MnH9lSXCR24Qf06/iSNr
FL86lXlk4SlPQ+v7iyhToxu5cfK+IUPGycpEaKJgtwJd6swBemxC0SQ2cXzkBOJ/fR+JZrdS+W4a
7AyiTqLMxaNHN27VobpR9fg9yaAFGj0Ccigkpx/x57EEYoDBuAV6yMGtHWxDZpSERME7/tYx4jd0
/L96I76SXn/3z8PAPycNkz6aAQ/9YNGXGgKKqPKjXevB8YxeUbtxPzxnBfr31x7MXIbBR3BC1DTe
5ffX2DYeTDsoErvRhfYSChgAzqcW1NFc5LiPZGRwAP5QNar2uipCfMzd7F2axu+8AnfK/OrlPzw2
doaga5zEhK58/z1NIBDi9Ga6U+McdiNRufEw/sazKzjzGY/MVAI3VdhxNsUFPKXvA0Vun2SO0eNL
40sWQqNfVSjKZsZIaHcLSXpx+rn+5kUdvOiJegWgAauNjfZgAyxdIne6khcdMV6hlO9d0kbzpnd/
x/hYLB0jMed6QxzRIGmrE6fb4lAwU0SzTzVnR7NDX4hUPNYN5QlR1h9B1Y+zII2vIte5UFLg/sJv
9GdTD611FPn9TdOk71VuNPPa9GKk88JYQuLgaqOgkjr9cEcOKHxlXMfUNNQZaC++v8tcF0kZdma0
E4mzrSN/1xnKudroSEP+rxBDA8gGIZzsNr8WnRL+UWPHHt9LtjChsEfz4DASBVasDS7bmlljntYE
874Yb5CVcRr74tycObLn2CDpNk4E4HFITL7/hrFpjWzUAlw2NGOrBaoyC9XmwwFQMT3jtW+KTTX0
az0szzz8kbkKrK5C9+eAMcle/j4uEL7WA7n726H6qOxP39dnunZT4Jv8r9+RBCIVc2AVVtU0Wb+P
42HHEjSJR8O4aV6irsHbZzhXa/x8FsxCCcWx2bjp23kH64BuL3wnHZAg6+A/R1gWNh8CwbYS/zr9
MEcHIkyVYgP468fORpsn0WNo8lvbHK/S1LiuU/Updzs8oarN6aF+HgkAH5rKm2NicqU7eCbHIyLN
DVKu5FVa0BmS6hzCOP67bXBme/y77X/fRnBsVl1SQDDpIcjo4PSxc0tRh+mpVL8iSkOjj+90t0LA
KLGz8bMp5Epx7HtFUJ6PVd+hSDSfBqnrDyUNG0vQAMJweI9ARVlUhf6kFpNjfaE9QnGnucE1a2k1
STLXWMYYCcMaH6LuKW1gNZqBidW74j6EFabqZjOCXRhXlKs30JSQ5fXJo9BdViGaEjNIr7qw39dh
dgZkOvKuHX1itdiGe2Tf9jspus4uMGCW0C3ouiAsR4N9Liz651LnPQMxmS7IqcFy/74UoqI37Sgv
la2bEe6mOx9mFuIArwJYWli8KVDPZn2PzZxHeOSZZXj8Ef9v7IOjP83yBidy7tcxtE5cUd/SCswo
0F9Pz9ojC4TlMQVnUkABuR9U/bY6VlYxKM5W8825H1czT0PAkuBaqDz9/0Y6OB90p7fUwGF91EVM
1jnR27PKD15opW3EZGd/erSjr8/ElZg9E/b7YUlDUwFGxKC62yzWkTR92gFWLQh5/sMoVBDMEvI8
fpznaKPCYohCf1sM9la1WW5BZ3yWkBtPj/PzbJ0s2qH9uNjCO7Bov09E8j4qOHmetzWKnJactdb9
6swLM4++Map2hLHwYHiY72N0ipXjaITYrOwcf+N6MdJh2Twbbt5/sC8A1Bu0ivMeK5LARrpkZ5Wz
iuSdS7t1MhrsdVyLDaxINLmv2TxET+aZ0NdD9MuUgYUlEYlSnZ7CvwVQ2CYFbJXYVl9k6t5gr3ND
RiEVZuTcowRZWYXypE2ETC/V8Eyy5BOYHdIkVLxonZ+K2gMo07vLwVEeOgNjV6IJ6I/6/nsUOGeq
tiMQ6tT1mN6/OcFM7sF229QGPjxOpmyFbJv56OD/NzZ0Neso6/G1JEYO+t0wq9OkXSkKkh2nHsWZ
GXDs63z9DQdfx0L1VXg837ZxIBtZWnzRhA5hyKbzdnqqHbkM8LTczwlDmxzCrcOnLQI1bxU2Ht3F
J7jwYrEIo7HeOV5Tz4WijsuqtDFt7vXb0e6deYmd4LJTsDlyh000xVyEkXnuGxx9fOLJOFc16AWH
BUPq+JhEM3W3+KAvKw3qr2w3muzOrOcjuyF8I0vFTG9K7bMO1lmLJ67ZBBBy+rC5rZRobsi3wdMu
0/r99Fs+OhCgHVpZE23EIY3PVCw8Qailt27nlKvQx82T6Glzzm2Ednt9Lj3MmDbXg4rB5WvCHwO9
IW36YJvPLWBzOsfOFq+Ehed/9PC3cUDbhghSg37pw3FTtT8Wvs19qMx1712Le1wUSCXN15wQMBku
omrveve6WGdAHaJ9mujn+XbQw5lpXccaTrn5Q5k+O+gfWqSO6Xim6jnyyuDwUJRiZ8/14nAKwL7S
AC59Y5tJ5HuevUYzuPKFsxZ5tzz9dY7MNlwTXdoKtmPD8Dwo5ZKqqaRVewasOnUms24ZQTJx3f+w
r+DMj6UrNo3EKR6C17bnJk3TakBOWofrdVc2M9MLtfng4eFJqzdeSxeLKvCzbD5G8WtIHMqZbYWK
6efM8GzWukrRT4Vz2A/yWeRZxxm6bU14GHnhTB/bbOdWFN24MZDxaBfDTHdabZUT/jjx21/CypvS
7v3HdoAhNybhRYhbiO2mN7IVy9GTF1ZeP8A8uQ20fg+qfCedate51V1hGE+FiodwUsKv9MKgXNC3
XkdNspelsmwKb6/37n2SjDutM291x1h1Ggo1P8Zk3sKEIngbZIsBuVJk866xMbLJkBKacQ+dWZP1
jB7tpUjLi67qkUPYN0anXUVasU4jZBU42/ZuujVyuVGb6bCGhjMaqj8zcmdHWtw89NGLZOivucbq
8RDOvSC+UpPmobbNX8aQvySejpGiZe4jBWMyq3wQRX7pe+VeeOafwk4AzfCkWA00UOZ+2byF3XCb
CYSRo30baukr9P8/Pgc8hkLBpaf0F2Gekz0FobOHoiOVGAMB0WEJHSSA/219bRckBAWmXFUxfRlh
tpjsJRoEBN0nwDeQ74Zsq2WFklK16JVUOmkGDo4fdWUtW738kAHgIS/qrTXz63RwyIvSyAgKMFnC
PA6zfrSJb0nvvqY6gbNDjQtKFOfRMrZFgzJcnXxQXHWXaJ63ceOsXudMkzl96kl5nvL6O/E7cK2P
v4ewmVu3qZVuB8yUGrKAN5rdwuPzqmHJTehdCJxSOroRs35MnrIaK508Ljd6OtxhCoP2dNJyDshO
RtHe1UX2x+hTn7TPRH2WVmDscGRv8QSqrzH5fEKz0G/t0UW/LqVYRX5r3vta8Dw02D8S2kjaggfo
pQw4B7XJpRG1N0HnLPyi+TO2WbHzNLEpWzoVXYLWaXQ/YA/9sjPYDcZ4XcbVRk341Lm0f/e9tayb
8rqvtHXoRtUc9N+clzWkgLwrXyX9qUVYGjtdygQj/0aHuUjTlySVZyvM71lf+ryonN8CtGfRhHW6
s9RkIpv1j9y/l8JQ3rPaWmu6vBthYaxAe8D6ZPYnDAZaGWZ/h7UiZtqx/QkK6CMsKy8Tq3xHigGj
yrnrRyE2ttahJk73Ku2rIEE73mIGv3Kyctygsw1vMhVPa30AhBYmhmSdD93KHpF5ZteD7BF2RNln
lYEDw7lL54ko/iS+9iq7UuN8iNpt5bFoR0sm62JUH2266aiqB7iZfXilkzlgZwbmSNhdpsGyTqnk
lESwlnL8EE2B2V4kymZuYTLwJnodsMo2+1tsGjB4jInCI0gjxBwWnvW40iBz9j7y8CDsDeJAAO6l
TOdx4EJUdW2509J0vExhBS8tv/AWkdvJq77qklUZ+wWzAYNQ+mjmmfp4OvoPTlCPiCeOTiqQqc31
vTwmEMzIc4srp+7Ut1PO+Bzp36YQMArFuB8UPZpX8tyZd+QC6jkWt0/wYVx6D8886MF50GWey0Xf
wqk9lniuJ9q9HJvfpBdbizhQP8lCwBstLrzN6UNweqAfD2wD8dIanrhVB7VQUOFcHum5u7UQGeSZ
fEG99+9VELaGIAQUJpPv6cE5qzbcazqBR0fixHMSDbxWueyqfGXG54TQzrGHoVNCjxs2JC2D719P
lrWuSGE6Ww86QxZji9C+2tjGx9bDSKbv6Td37EilcW1xLcOElvP9+2C+PiS96vJYDvyRQIvnaXSd
lldRm5w5vY/Iu4lf/DLSwWNpla1V0BO9bW0NO4Sv8Swt+19wfjscu0obEbOBMsxIOC/aslhJRbVR
XmkPljfemYC6i1yxxnnVpy+qsO5Pv4VjRZQH2KcjNUbs7R78Nhz5LNF0lOxdo154KSdbHLBh1Gbw
5/RAx1731I/1JjowBe7B6yZkMJVZaznb0tUuE8Dx1q4XBUWJHbpn2AjHptF0O2bOui4CvIMyOh5q
UB83dLcxG4Ea3Q8OjAzcy7LgyeqyMzvOEUBxIiL832gHHRO7VdVIrwJ3kvea28x1/tSNIAIzqJqF
KlsbGKap5ikR1Ny7srtKr686UVwYBON4urMcjAiuglfucMJB+q8J7P7VYdE1+qU1pH90Ed0MGHB0
oY3aUypbQmt2orQupR0v1bAxViKi0PCd7EOK8CXBFg094cZ1hjelxsMLh/t5K/S3SkDM/w9fFN8e
lC4uCOUh46BAXVbl2HhsE0veEWb0ornRKmzwyU698sxYP7c5YB9n4o9y69PNwy02cDSR527kbvvY
u8nb6loV3dPpx9F+buN/G+oeDAqYAvaPBkJUcXrokbPNvGHddXpPKub4JizjMZKuvoyadFM6uDj7
JRzAxEk8TCn1V0Mazz6xKXaChwd+HuQxKtkb4TnN2s1xe7HIQT+zcx0REPBLaZU7AGKm+YOQ1HdG
7qIRIMvRQwltx2lMuDMSXdPH3LtqsaVUi0tZU0+UAYEcRFi0GtbFql2eeWf2ke+ioSChZQ8FBsBs
Wopf+EUCJq4ryLrelmpz5XX+RUrxSeT6Mi0he0zZGWMPU7zYCCmWRWlflmTyTcXAynFSPKjr6yaS
K0fpXiXsVqxqlyEp558wOKp5EnSLWitWZPAtHb9K1lzF40Xs+LgQy/DSK1CmF1oZIADHyIgUWaqw
5PdgiGKH1whU/qapZjE+S5rEWruG2DVrsfnMWvWzqp3nZoCe5VHTzRom8SyQDQWXt/R1+RKy+2KK
WV4G5Loo2AvVRF4ourU3ch+CgJ9vi1rGC+xcP6QbXmgVc17pwD2VFFm0nVkvmVeeOxx/7tSgWDA/
JrjVxCtk2mC/vGq1r2jrlLm/xSxas/dq+dBYZ3wgfu7RDOFoNNEm6gFZed+H8AMuQyHa+21viZRy
u5uS4BDYad6tEpJHeHrBHXmgCRzUwOiJp/txsY4SvTBQ5ijbNn0e3Vvd3wv5+e9DwBND4YKqwiR9
4fsDYUVr08B0lW0R2KzkdkJUBOr/gjSd0yMdeXWY42E6Q5uZw/4QDNfaDKLkiFOK2Spri6yY1rwp
UuKUVW377yMZxIHqnDp48R2i4U2aJT5G/FOvA6Jp9e4luOzqV3r88O/jTL50NHHoqELb+P7uiAmj
j6Pr7hbWKPFZ/P0YeyDcIQLepvgPD/X3aSZBFAjsQRmLd+Rk7j7Qou+m3N8cjvg4jld+H36MY/jr
35+MFiV6GzK+4XUerCQcybEKylxoIQGOM3m7MpORIKvCu1cy7menBzs2yy1uBa5L+iPK2YPXaBd6
LmsxuFu7izZe/QzSOrdT78yRcGQUIOep70bGBl1R4/vHMrBS89B0UYSACMcu7REMUYmCO/0sRyY5
o9DaY3eA+/jXRebLFgRY49kDPpDbUto7DEzXfRbcddK7tepzdL0jbk54RP4lrnIS/yR9SKcsbBy3
wYSt9C4TmHArED+yKdmqkGQk6dnlENt/shCkYpQ7u7a3Td5cRQ74aEmEndfi9dt69u/Eb2+JzcbI
NbjACNIgbMx+qLvQXZ5+OdOH/H4T4wf/pcBO2PIPLMsUvROLCJZToEwJmImCpXa9zyriNW17CsbO
1Y2fYa3sh61zZpIdO4YdbCQBArj4Egnz/fPHSdyKdoR1kCNssVpaobF5xjjx+BBcECyTkwHb/u9D
4OASGaVeA5yr+dWQhRcuATGn3+DPut3mCoIdwcQlhsh6sC6HqvGQ8BXBLiKvE+oqtDRrLJ7bLLyE
bGlepa78fXrEI8sGTNDSoGwaOkDVwfngloOrxhzq26y4stKHVLt1+tfTQ/y92BzMC5w9ufMwm1HN
OwfX5zY2VbUUlvI/pJ3XbuzKsYafiABzuOXkGWVpKd0QWok5Zz79+aiDY48oYoi9DwzYG5bhHnao
rq76w0E0swf0FPcI7aIrpMSbBotOVK/Uj9prXyWpe/Qc1EMUdHUMruht27cNZALpHsHIpQ0z0y3j
a+k1qEBJ+YdpRzkvfcWR65qbsQkAKqtZjX0OHjJWcvBaktjSVK/7ju5vZLmZLQ/5UqVmbuqZD+4X
ul/oUEwiVp1JDuZhunCwGppSgoBKaxifoGp6C0FrZiCFZhQvTi4x3mmTgQJHwRdHYuPCpLZD0OER
MGwfYaTL6zw3DOZtgH7QwaMtMdm8qjh8Fk/YSgP2qgmmrwIFHxKBy8PMHEOFdxD9IUNUR2m2r8cQ
jmokevipH1pFfoirgipltLs8xNyOpRrAm47MDEXfzx70WZiP1GaIVTFzDmE7PubyylqFNfp3WVt0
G5ox6QoHAn1sscLiQMHqSctochJnoeookkcj0rouMvlUwgRd+PyZWUaKDokLdiw+xlNEp1G5hj9E
wLqUGAsVbOQCQj0wqIVhZngGDMBVZ5A8jqjDcRnOpsBD3lRQM9iYRW/spPHprSgbOaS2md0V0a/K
vU+beh3U6S/wPAuRVpn5SAYljo9HYzQH+zp44GP6PqqZHFqoG7taaLtHrGyuREi3ll79pcfgPLV1
9RYIwrPSpd5R0ngQSx386KTepOZPvat6bGT6o6W2j65fvbYog9piJtGpL6SbOILYR5/63debtV4O
RJnYf1W1pN0UagkREMdyP6vcU23hZSBJ/S6DWtTXvf63sRb5+zM7mvIlhUUszRCJnuazbhtVLU5Z
PLur/rap3E0qW6fLO3puCEDfIAMoYuqfStTnq1lWaVBbkWEd+ibcyFV3wFD27vIQMw35EU7+iccb
2/HTNmGv9BGaPfRuraAZ1qqIMjq6eB1OP5oaI2CXZZs0gO4VhN0jaISfZdPcElbrlZsMt2YU/134
PTPpCFGIREQm+UThZ/z72Q7udApMCMCYh9IyIU6HWBD6Io7LuXSXo82qtPpO1OMOYfbmpKjgE61W
cLaiGt9oDTKwDX1AO0FAeiOmwq9KDQz8VzRMt5Py5+VfOrfbeZqhXAOnB53wyf0YUXRMNK8wD66o
H6ICncimu84VaXt5mDH+Tq5hjcemJI+QRkLIZBhJH8o0A8VygLfTocmvncKkuG8yqgaZt3CCZxIZ
FM8loOAwgwzrs2pyNvcNC+KXUmfSYnNuoLiigOhmsu3lzmsaW8KqEZncy583o5BDZnY25jjNZ2NG
g+4Sikzr4Iv1cBTz9GdZc9HpXmRtUW+9Tixh2PGAeKqR0FOa6CW2UmGNQ1f03EQeTPseK/c8SI2t
XDQProjiYIt48eVfObvWvIZIkwmu4rTA74mISA+wEg55T9NMGfB3NmXce+RU/+flfXgN6BICQRix
6Z9Yi7P58IZEc9ya9Yazea/p/RrSyS39x63TLYJxZ+QzP+k4uqpAczDBHH+d/HCInHgQ8Ir2Y+9d
cOri0KLgvVV0KNqxcacbVWtTcfTWXWhZiCYbd8AGH8qkOfmtf+/kkF2VbgCjX2abuIswYFfeA2nI
7di0rhxAIZh441/YKoqH3wOSFo7et0A5oheLuhswFVQmy/A2E6MIOaRxfw9tsY9L03km7sb7LIvb
10Yzg60vQ+j954vKi2Cs7I/F9qnCRwrkp4wkTzuAPLt3unTAK6TuQAl3SzF2TG6mZ9jQ0A8GY0Vi
Ml1T2SzTJi87/dDR+9v3zmDaWDriGyeWj05Gcxpo3l9XtSpbkbAPqqn205jG92QwE+rw8sh4bxHz
7AbPWnVSBsLetawt5oPlP9/ovJA1E1jq2FyRJ9EmqBM0cGtToQXBOtHPiY1rvN/Wl2f+E+03mRCT
t5hFAW0UlJkGNV/BWU4zQ/XgIrsYedomj4eTpLvpOpcdzdbR4wxz81EwjN8a+uSegeZ2rUNXxN83
wJVLzusm47/WP0KrpHwpqNsAC+NTpufZH2OwtFctxJsXxzm0crE4ioU7ZJXvsYe7Fd1kI2TyjwSx
p5XWuf5d4SvDaNBW+lulVevfoO+6uxRDO5VFXmV5viu06qFqrN+DhPu2jOy5aIHL6OkOy2W8xk1k
3ROkBHKEQ+Q5m6Qvrxq/2CV1eSe1OahXU7oWQu+9ciJULwP9SkLhByvFEJWFNkSykSrzqjKrnwLA
im0RkuboAk3+MK/SzeWp/xbJ8BDgNiG40/gYX59fT7zmWnVjCcgESl17ECJhK+R/AVwvXFrfEpdx
FG5F8GeGriPc8XWUuMCbphTM/Ki4AoqSltWuSldeOFbzg6A6qEInIHcZb86zSFk3MrB8S86PJWbQ
2Ag9FXr6cHm2vl2+fAc3PJQaiaTk2xAAGkp839T8WMMkwFXejiJ1pbi3g/V8eaC5ZTkfaPKgT4om
RWGAgTy1MNeIo/4uePqvejAwlwf6/kIYPwmcEueOgPTt6Eli7qNwzQYwSvdXLkNf9VBLdmqZQNO2
e0kzEc30w+iYdfJblle3ToMq/OUfMfe1rBpZBqhweBOTmgxdjMCAXVcco+KQDz8G3GKVbMmm41sy
w4eeDyJ/3R5xp7ptbsJ+B7KzCYDABE2ys7B4AhAkFdGSWszSN02u0q4qLTmGQn2sosZdGy3FzIIe
m6151oK6+ewSwgQl6YQAOXbov34Zfu+RVEpicex5ehyBDwfXVuGLoGNUVHrD9K1QndfOFbHr8Kpo
a/WRe8Bt7+VfLOJ/fgUeOl9/hRgi/hAhGHuEnoHRK6HPcV270fSFy2L8mi93xbiOtEKkUf8Hp5xx
4s+OuRk2DsoVSn7s88jWh8Rukcov1fJ3GJh3KM1vg7b5m7vqwon8Hl3GaihVJhQIMLj5XISzYWsl
6502NLJjlaNlXMo6GYoi//incwh3eMwIIA+ThUyL7AoqvprS+8nRFMMNYseHAQ3rUgr/8RTC4hnl
0lBuQ91xSu4CLNcpwiCkx9zInnAccjc+L2zbGUTQ71l7oKNImxhPaldu3M0//0T6SgYxGm408u9f
l6+PVQCgAWddDPOPzhPQe0E4mZb1wkPi+zYBfwOVdZRXoA77WZw4W68sgyChZhJiFyijWKY/HAvg
c7o+3Faqf0D0/ZdeuiA4C99f+MK5nWLqdBbob4710kk0k9ouT/k9xdEa6n1QA+qtpEWdhO83EZ8H
qxrXdOQZOPhfpzHuQBLUbcI0FvVtbqjNQUrdU5JKyjbw3KUNM56pr2fu62iTYCbKZTV23omdVvHs
GsqHGwf32Acs3UafhervAxHMYAKqvPgnoax2TcyiQ6SStbBAWEsLccM20VqXYtdCF7vGu91AyNBo
tPI5QNwfxEkd30S+iJ68Rwqsm/k9Cm0f6JyAqxXLO6xqAIVmg2VsnSTJbkVF9DcYo2+CrFgNSow5
RYtFbNL38gZGSo6mhbzQjZ7ZD0jhgZsCMTQWvCd3eeChdTAMeFQVtfdmBOHBaN1wYbd/v9xIrkYO
OGhBkQA1GaPMMp7FErmPKMUIxod3FKV/qE1xCKsOYwk86f/xKaasyrH6rHRRJ/66/bIoMqMEs5tj
Kd3n+oslvcXR0+Uh5j7pfIhxWs8OcNArbkApnz1n8PYQE/NOsKQ7ui1XFU/SoiyW6FXfXmWjQAH/
GjkLI010cm77CIqLFBGZ8tI8mX5J1xY9pbSh7iB6B5xrHxGSWKjozRxj7pOx4wWkmWLO5Bhbvp5W
QVPERzFRnqQ6UK5cSaCi0KgfpaG1Cxny9+Ien6jwwNVggnDEpu97rMBkjO5145DG5rbzBcwm81Mb
xRic5PveOyI8z/PHxPvmR+mHAGOHrV8/1tGSoMHc2irGKLwMLRcI0GSq9dYJJUFhbVU3b1AiEp4b
I96qQ2tQCMcJoTQX1NBnAhjp5X8HnMyz0DeGWlgEMKNJwPlHGBoHyYPm638vb9qZXIwZ5uamOkeB
35wakFRtrhitHFXA4KT3lIt+o0SSf5NmSbeqgYZhzA0ShVz4h26mp6buutUgorZ0+WfMbSv6m0wv
rB+ACNPP1Upj5PJrBxTCX2HtU8VofXOnWQiJjW5jC3XCuZNDPYOW/VgP+wYc7nNX65nL9Bgkxm2j
JQ+DJWTb1IxpuLjeyfWgrRe65W8vf+XssNwTCnTIEUs0/v0sQlCOxiSj6bHrqrVbzupVNNT9pqva
a/wOn8TW++HH8rDwYJrJK5DeYdPi9SdyuU8iXx07dUCbsTjqXvyu8jJbRTE3jAxhwsa+5X4so64M
NVfX/HLzX4RdkDKsLB1P6r+T61Hs5SzuKoP6HEIDmY7B7t+kebs8q59Q68kdzP/3fwaZNnpjxRvC
Kg1j9O2EZ6sLxbUQtIcAqb9VjYVHTgq3orvt2C3MlDCDqwVDwnYt/tyVOznrtmokn3KR6g2OZ39R
nH3T29cuIQ0rsLBJnBv4O/cIP5+A/4ASTdbgQIdVkKA8ePlT5taK7YEaAq3xUSvn6waBToBo1SBG
6CJi+Kv6DjSSpL0TTTxllHx4aUH1S3L0t6yjH5dHngtwo6TWZ5rLQ2Uyctv4MhdyGx87+E6I/PJU
qSJIRL7b31gZPm6eFfzjzi3B/XzMyaGX5IZGoowcBvBIT7i36m7d5c7CmZtLZs4HmWz/opXRPs2d
6FhV7k1IzxTI1cIJmxsC/Bk8cbo9pNGTucv9HtRjDAAohWbvFLeB93J5ceYuAxh3+ljrptU1rd6X
Q4fchthneICUu1SjfjcY+L9Lerp0G8x+CsxOrh4EBDCK/boBJZGKpSq78THk0G5l9Ay7tv8DhBw2
uiQYKxx2JEAJHj7lIQQ8P3CfvAqotRrm2RrLbunYeeVCsJ67GyAC/u9v+u570KV57dUK/K8oMVFf
uMXr0BbMjKf0w+Vp/iwOTwPJ+UiThdSNkTHfVYB68Xmwe1GjP6gFsJdKfZcVkoRYIuDZ3mNkXoRP
lVmcVKVqbN/qbyoXGcuIf8PrFtHGzhztcHB4UXPjlXMHO4hyw8LG+y6QyAmi9kptT6UFwvPj63K1
sI+HODLCI5lYAhGIWXFLvfudZJa7RxyoQQhW/XBNfVv31lWpqTd9Mhw8Lw0AQ0FqtVL9Ft3X3M7Q
jnnrMRFUVJQt88LcWLopPeluBrfFkbayABcslfMlePncjUiRC29jACKU5iaP66YRLaFEU+gIT4SS
uVHjT+dVMPaALq8c+DxIlmsb2gSPl5f6O+acyhNCAVzCtJ/458lSoxwBrSpRs6MFR3YfeCktWM89
CE1yqrCaRZtE9zcegHKeqj9K3VsH6Ob0pX/EQRvTRdnbqq5ySDGTR3MUPhkqQvo6spolEM1MXOYa
oJNMMw2Vq2mBpU06HgCRlh77oNQ3fa68hF764xNrriXN6BHcv1+emtkRaQWiewHeg//4uqd6tZYa
aKHRcWjZ2pirbYaArW8Ko+Gmg5Bv7UcL195MfONlRuWBRB+JwCl5jPQUTia6OscSR/UWVVE1ffOS
n5e/ay7TJYbIJkMAmOfR9PXD8lKBfeg58VGpANKZarKCerr3Clx/zaK96XKBPpbi/uBUvZMOybYZ
O/eXf8NMeIUaY9FEg7SmflNMaarCaVHu8o+l7p8gk25d0f/n0VIDNzNylZXR3nn8CWc5ZjOgrZgY
SXAkv7hVeo973LHw2kkz2m/0OheWbuYAj7wikyuWp7UyNaosAVC4jtYFx6gtXFCQMLXLxnjrA4TR
6kLHDqaNxV3YyQu7dCZTAi6qAl0B9oUo2yTyBSS8QWIBWVS9uF8VJu5lSoPJXwRXEl3LD6PP/hQN
nUkcJBeGnjsgnxpl3MgoQHzaiZzNcBboblJiW33U098wbNcC7QXR3CmBf5OECw/gmbtvfKYYiMh+
qk1M9mwcY1CqNPjdavkhz09e8RI0QBe1hU+aPRsGCSfPA172QHa+7horsCAna3j39bmOVStkLQvp
b7uOR7HSQpY2voo4cNU2SIjrg7/rXeXdr7uFnzEXB0zEw9i5o9v9NJFCwStqux43Okv6gxCKlT4j
G3b5BM4tHlVIEXQZKAiwXl8/lGMQl4kFWFhW3Wrtiu1L3dUnhKL2qelts6heuuHmVvB8wEk49Qsx
6+nr8U1GhwzxE3pRO6n/4UoL4W127s4+bJLnZlBFzRiazVFCcxAD75XqgEhZKtvNjoKgMFVHmW05
vTYHLOAkw1VJODQ5tGWlklcI4Ijwo5tiIbL8L5tqko5RvPzvYJOp6xsN3f6BZFQNG/jYzailEbWr
fpAOpCvrpt4IuaPaihKibSvGO9crd4FQP4tZeRB52cZuuksldO4rnKGyFvfo2Phb+dpGrmWgVwFP
PGHNSbagf7bqLtfoW2QC6FFRivalEmGmrQP7yHwyz3TTBcoq7FGSV6npmuEd99SK3XSQYwH9ciE9
6I5C1c3UT/BLW9sY8ivPFAxbFIuDZYS7LC5MjB77DE2swEIlgb5y0N5WobfVy/7aiyjutw7+OY72
pyuFK1d3N3ovvWvCAJ5VRiNAjn4Zvn4w0/K6bMXfYm2Yx4F7Exn8iiUQegl9z+aXZmXibnA85OJV
r10HGAVqdfY2OO6HMbjo8mTFz74s90mE0BRl65WEmL3UxYdhEA9OgROij9VX0PRPg19uTa/aJG4p
2L2rn/LOeQBtug9y8Ap9uk0CeWd2gmVnVW6R/7dUivAxLKJsE6Xm0UscHKKwHxiaCqvF2ruSO+VD
S/TfcsISOdWpEcw1CeZT1etXJN/Wimb1XerEb2FHtozNlXaKHbNcW37y6JeoDjhUZyy48rJefMgN
Vieo8CPihhRP4uC5nXryG5v3sXU842jhWrKqLEenRytIqJhX+kES67e8qcE7O4+yWvmkVG5xneAM
tKbbGt3nMDp2XoX8v68Z4aGJjOIg1Lm06uLsD1YomJdKmLNoXu6ucD2iWFbt9LB/pPqLlMOQPeq1
8CYm8U9Ja49tkm3QhD8VXnc1eMbaLdybzvcOJU67TpN8OCIakIHua2vNGxS0zTMIpRrIigSCvh0l
YrQeJGu4loG4b4AMe3aT5zH0xhbdhxDbUcFYg7UJKL92+Pyq5SoCvLROSCftCPI4EEdRxf8XRZAS
h4eotsJtjqDZtjMxjcBMMb3zVDQ1oQc/9uGTkVhbr83EY+E1zkbrPEw24mRt0NrLg2ELde3Zj+In
U05/Qa6pbc3yfpZgljeVJLkrt6o2lemhP5PvRDXblon2UhvQ2XoPtL0ie1dYzK8Bb+yVIn6M3eg+
KBNn06jOMxCqkxxUJ8XHEAqyw2OqIkvWlkqN93n4MDjDcJtHGra9CT4YQcNvl0ClDLJDuqiHH1YU
JXY3GuYEKFB5Ss66ZZvC6mpktwaKKf1Vqfi/pKR/yZHnMAMHHFezL1Rz14IwYP80G1rRe2tAGB82
qVWo3cpro0fNjF60AANKR8ciAMetTT6KO+EbvPMN9jaSKrtSycNVJpt/Kkd/McuYq9NJrt2oeEWJ
DNWn+uiKaJ4MhvlkeN4f5BC2KCz+8uLsmMEYDUzjRtGLe1rR29qsn4XQ3AmW2KIuiER4JJ5CxX3p
DOCkUZsgCRe8GWqC2lBLGc9AFyLBnTgfVND8yXMee7dCWW+kJrhxUUcvAcaZhfIn7opdUbTbrK62
Wtik274bVnnkXQla9Ohq3ktQph+NrH1oovA31MW3EERTHSkQwsZ9rhj+tmzx66KPrKvFlVSixGxK
wW0ne9d9XiNm5jZPWgScWS+wCYlPfdI7dj9Yu0gQDlpSwArifWdbsnCX+86mHvwHIdczuzIx90Uz
faNm8o3Izb8ipl11g/FYyOkPUpU19p/6yndM7HpDGqDSoQ/a97LHwiuU/wpqdCcVfsDrq/pxOU+Y
y9QpBYz4EtrbpOtf8wRRE/QsgFZ0DNEWSYMM9hI6Gwvv98/a6+SGo4UCZm5MRwzwLF9Hyaj1yVJh
+kenkFdS9B5E8pUZ1qsg9m1HCd/j6knGhyPpsOzGGwrhoZO+iKiZudPJhyjuohw1KsdOPrXFuQJC
DNLpEgIJeAnso/wukbP95Qmdq9JSUyKIU2Qc24qT21yq1UJ3pcGDGo+lb0X5YV224XBTq3l8rMzg
qsUhaSXprbUW9XAfld0pc5VTXcpb2cz2Vl2vUCn9qSGnZsjOnVeU1Wg2YouIH987QrZLw/Qmc7Mt
Dhw3upFtwk55jHTEW8JMje3LXzOT1bFclPx4gEAvmUK30gFZgNIv3GMUXJnJT1266+TKNvpyYYfM
rM2XcSbPnLJq3L5OSrJHx/vArmcNi1iCYB0FCwPNvgDOk63JLmgaWhNFq0TH0kQjBy2jvSHUDe0Q
s9s0cvhHl+o3yrkVfO2cUpOgPA9RsuSaMXfqzn/E+Pezp5Xfo7BYeWl0NENrZ8TxHcz6hcbaZ01s
cubIKsG8g9sc6Q+TEmcX6CmD1IyhWd1N3YiPZZu/8Pp5a4CvpV7VbOlF7j1f2ylFdxeaXcclG9F8
V/N9rDfmCg761kvrhzSwni5vq+8K2BpynLTFqQ58KuxNnidWG6ogkXBOJKT7Oxm76YciwOgobtMD
KpM7SHyYWuVZu3Oa4rkOezy/y5H9o+HmFBFrwYxmknZXx+K2tShSpYjRJXptR2X53svmDm4/cE0t
vm3bgQuhq/KN2pgmFpT9vRgMz1lTf3hlvL38XbOBDs65KCLSjl6sOQl0YdgVSg1W9ajXmGE2niiu
JMAwB9j83an2y2TblaK70vv0QS08w9Zzs/47ZCJuXBaQfbOSljpTM1sNeeX//qLxhJ9ttTQPNN3H
rvWYxupPN6K6BwVv4fU+OwaNHIP1hHD3WYQ8G4NUDoxZI8ITiuvrOqyhwdT/VHIF+yQKv4BqRukM
yGNfPyPBVSHvlUI4SO0pDP+gMbXSyUQlkLli1awvL+NMNPoy2OTotHoaIznWeccsfnf9BHd0nM3E
BYTBwiDTknDgJT3YfL4oco5Veu2qEqSRJUL1TBng/Eum7S45Cbw2kAAQlMFeHuArD+1ak344tbvK
rX/sYzuukUlFahRSGW3Gv65R6XXo08q8xxOMWqMqXmOPvLIyZXd5dWZKcTQB8MsVIUMgJzHZ0Y4i
FW3dInstW3gAWa7xA+DNRz0y+VP5buSGkPJnC1v8uyQKH6dSUaX+hyfPN/BYooV6k5q+cPCd9CC4
zngLFgU4Y+XWaL19Ihu/QxOPKAcLKV+R94oVaIi4REuKxt+pIJ8/hF/BC5P5nppBdKkSZXWnuMeC
TDNru/oAiO4vFlBkBE6WHf1Y/VPLxZujGjstEN014TChiKB89KmQb4pktBdps1s0SVZIzD/03tCu
itqVbK3XH3h8XmV+BEdOOZZFdvC6QrVVQylsNdYeQjN41YbmaHpGt8p99SoP/D8xlju9lOz6RtE2
1gB/z6y0JRWkuRCDGi3qDePsf0N5ajIejJ7cCgfVC/Gk6F59kbfQ5Y01U2vVofLQYh/L1sCdv+5f
mB6hlQ8SHuBKZ9w6HiaQNCvuwrofdiTu/sax/HsdN9etU+n/5uY4H3wSc3hSu1ZfpsLBq538EFDB
tIcgrvd42R8FEkreHp9iktGvzAUTjQM3N2CE0qQVe3gzipiQX56N7wIJ40YjS+Eoj0COqfJbGtWm
kHbogBSDt8Jwsiv9nRRVJ9l3X5LGR7Kb+obln2DLjjLP/bPkZzvBr+5iXlwWaALAo6ptarFkN462
S1rjVvDweBy4yK1EWQDzzUW68187mb8sxopScrDC88L6ERVBDDpJ7rEo7H6KvnIUnbxZWLK5AD5y
sZgbEWn4KS2JPopWIMYC77v6GVm1nea34vDr8iKMsWySxCEnroO/h6kLDG08Fmc365D2mlgqiFTQ
rDuYZY78/KCuEt8MbNVplsjPc5EVhCdQ9bFDhQzH19FGfnnWtQTwMAxSaC/xE9WXa7xcT1LjPaAr
mlVpv7n8hXPrdjbmFHbsA5XV0pJ1ixQMmamEdO0vLfnjkpyr/wLFDev6P983reoaDWhjK+XmkPrH
HMzJEB084eHffA93E9AC6N1TGQu3znxcJyGQF/Jft6mp5P4sMDDERNCmB7kweXNbkGbGfwab3LiV
iCOhNk5eUybXpt+6K1OS75sIMZPLXzUXfs8HmryarCgXW0sNhcPgyDsx0LauZL1dHmJ2q599y2Sr
N1LYBeHY6TLNRy997ap6m+iPihP9P+dsnNOzI5WoiBsbBeME5WtEbIpD/KM74/Hy18yuDM1sOssj
YOEznTgbpbT0xpF0jW0dopkToMoyeMmxtKKPy+PMRulRnfP/BpqsDJVEl6c7WyBW0cyh8ilukq5o
8LwVn4Nev+6D6E0ukhZ2Yr+W6/xHFUV7lQrdGt3efYY7mb8nAK0MvA0Hr/ktihV94ky4qnVxI0mV
s7r8g78Lg/D0Y0ZGfQE0WL7d5AXlW6IP7m+e/BsnqrWFFXGMgj66M1vPja8ttX7yMFdN3YUNNhNp
GBgVGwKACj9lMlOmrwvUVvF/kwvjKUyC2wivdTJi9TrTlEffqxboP7Nn5mxlJhtaSU11GGRWJrOG
tRxKp16PF4LN0i6b7GXLravCzxDrSCL/oEf4u+qe+2bk1ubyos2ezbNPGf9+tpuhRlIYSNnNXbEf
HJ4R2bsSv+hNu7A5Zr/nszPLQwL/ocmUBVke4zZNkl34QGSHAlq7dW/51uHy5ywNM5m2FpLEoEmI
gRndowX7ysp/+0t9ytm79OxTJlMWGkNQKS0Rs8mE+zTinQr+57os1MqWq+ChSZE2733j3yzUiKce
S5yjVMzXhco6x6qais5y6TSrodqjD3NTaj4Lpi7M4ew7ZKRK4/Ilw1maGn0JIIlTj6r0MU6KdykT
/qbDkO0jjIIRIjJTG766ZAed+RrJAuqzVrypSq22B5Qr7d4PervQ8mPY5y0IVVm1jbYI7I4BP/TC
v4ID9Sdrw59Si+UunEDxzpeV4RBHfntV+mBKzNhdC+C27Vyo18ogbrWK5y2KjeqtEdfOCss8+ptk
o5hdozakDJiD/PNNpCPdYoBXEmneThY4q1Wk6RGHP6ooRCJLvTLLJwpV/+JE8OzhAhk5knD/vy6o
TzFeFgpGAdxtx5J+Y1avQSstxJG5820hUjwygIGLfQr2nJ3vGm5bowWUX2sht5Nkq2uF3apXpb6A
SpgLiSOMhQfcKMM3LY8VlRE2Qcv27MJ3jYPX0Oq5vCpzUEHQqf8dYrIsQpa0dYSj0LGIhvtIb55q
SX/QA2pToNxQ2fFC2xdwiEQVF68WEt0rY/gZZJhVYGjYORHY4/SmChGlxyIzWyVZWa5z0xheHT0J
H+q0eW4S572ui48qX3JgnIlLBgrfJPzURiF9T24oNy8LL9GC6EgqhIdXK/zltfuuWNHSMoxwmsmz
4stAkzg76CpKnHTOjlrrdXt4ByZOP614FeSt/NN09KdWY56KWHOpV/q+LQ7gD4KCB8fgIKSia72/
FrIQPGXhXMFftlZqC71frKR1pYFr85TsNeqcU1X5L7lZPigeftyDpfzuNOQAasH92zmVv/dMq7H1
opXo6Yaljbbp8OK6TryKdDPeIgxMrzju7ZQm1TpqnF+WgmdhV6RLRh9zmQFvONyeoV1K30JZ4hSp
KDkNRzkVFcAxekKluXxxh+5P40RIC7AyC/v0MxJ/W4KRr0pplhKwNbmDhqBACc+ks/L6ensQNrfX
/oO6U3cn2J4r3q4rpDdXqX1yVr81G0c8W12VO2+lr9DXtzu7sct1uZaO2nF4Tg+Yn1z1qZ3Z2epR
WGOJaP++fKpmN+bZj50cqqxEK7EKTPeIBhlQ/S6772oZSl7pL3UtZiLRJ/7z/6ZlXKqzSNSLkWlW
fRAeE6c9OUN07UoeHk/o7OtWtNG76CWrMCDykMTfeqWnHDrJ/BNI3l2gtQAV2ms3FG6iVlmYgJnA
xc8aUcjI7NGpmtyrbu52dYxM9qG2rNus909pni9UGOci1/kY04IwfEn0fhMtOcYOmHStcLR1XFZP
Ch3Bde1jiiFlyWsXpFetn+4j09s1OFJUbbDxjejKK6t3XU9/FWr5rsrdaJ5RnEwxRexiiNaZxtLV
hQmWwzcepS70l7bzGJq+b+f/TNC00FzAGE3FpkqPapO6216KeYbk8qFxmgOCLdzsOMuCPNLVjaE0
ysp0BWWVeLGAiZh5a1jdDydvjx7AFaHKV2LmPsjw4lddGb7ktXzjkc0DhYGoFJhCtzIN562PenMr
Rv5DOIL2gYUbVCil60Kqd35l3oSu29g19EBM7MKdW9OIF3iFg4a1lTh+zU3wQZ6zLU2yCtzc//a9
sJQ0f5rSX5oT+ete9lOuVJywkmOKRMy68a30tdIjrNs7zOTBnhc2UbV0d8LzYDwUPvo8VqHdq7+c
ZEiBBoMFE4fuWrX8fWvo972I1o8u7kM/uBP9TjpVddJjK41nXhQjiH35xM+FxPPH0uSG6CQfQ7sK
XECrNbZbxVSaZRtPVVsdNGhHSy4Ts8MpY2kGkAC60JNoSGXE8Hsz4lGYaNK6d5LskAWRvotoce5C
wcNF0ge1dfkb1blTTYlmlCxA0/YbGjQQFS8pU7p1Ut59NLRGDFO45X+4kd2OgjeQJz8FXFQFj62P
XGYtrwSp3uZRYq3TTuOc5jujNe5dB0+4Wl1JfnA/eOqd7gi0JEaNdm3nmtFJVUGiVMjpqcp9ruf+
KqubB1EOrz1gYcfWRLnLSgthranZfdlbQA1N9qxj9cXa0mp515QU8KvQiNeS1IZEPL+3I0F7idUl
DbNPyvO3LYuiG6xXBA9wXv66ZVlwGavcIgPSJYzu6EGzH7pcfxRrvKjSODn4EODs3hKbIxyQ7jkQ
ox5FguY9K8IQKpqAMV6t/vSDCMM//SlBHHuVpM5GHjR3Xcb9jUturmTaLhu8m7z1fmdmMuzQ8UEx
IrDWatQo+Bx74hVaIHjBJ+Y6K9Od24R7oTcfm9D8UZn+NVCwoy93T7KbYRqZxR+tCvDQjBXlVjMG
aYu+QmfHdYjyugMZKsOpxgA4XSHsiBZT2h5EDKi2HZ2AjZT62i0uXz7cCAuKflhpr4EStAvx8bt6
2tjwPpvYSSwguwyRSCyTo0r0pgs9oPmB1N060aXeJma2ezHQ+0M5gEZODD9Y5aaz+R/urmvHbWSJ
/srA78QyieFi14AlTZIn2XLcF4EKSzazGMTw9fe00kgcDvveESFiFjBsjIdSsbqrq6urq86BI3eG
Sz6MbtIM/1/mfn418XggjPrgv9PLmEdJWzBuXhW1O/DBm1aC0NCy9CJXbZRIr4Rrxxb+XsqofrVL
QelnAiolmqWtV/YLi8MJcn2+QSk0DVUPNvysJ6xygB7ifjrHRi+56CyRV2jZ8QW57Ecr+UGKy7Fp
up8tp0AyCwx0vC7/wL2MP/QiSb8CU0F5i2pKFkxFnUfiD96rshLQQIo0eUwz77rwoBZzmVP6aDS6
5DPUP7K6k+XaQQeCNiwT4K5ohz4eBdwpTYQMq2a0DAnoLHXrwV06q0s9lW5CUDoNQ2+CsvQkiweE
QwSoKveOrAAHLUaEXgrSMNcm187KGQSB+qAV2ZckzLiBpPjzguMBStf7QWxnwIHUjfjKnSSFV2YS
ojRcvgJF9h2R5Cs5J3eAJEXVcYbCYL0Mp5rHD4iY/HTVXgxuP5y3J8UKITj/yyHxtNC9+wSnh+vY
9LnLKFwKl5mkxegU4nnG2qmbCaAnAEYHKPs8ej2Ox0bL4mUGnG1z5KXLmywETYCYOk+FUF710sm9
kySscrVagaAiwuWOggRHVWAcOjyRl0trBH6rnyjWV+902wE7RJg/uOXq8xI4/AwV6+JrJFGwfYvg
uXhBFYSQVpqggJGM/BV3IwTllQfSRaswGSFm3X6HTDGq0nCnB0Keik1zZhymTrQysambX3mPu8yd
7Evzel43wrxYz0g/0RZs2uJUOSqgdy8OzRQOWiiF/DpX4p96Gg9RO/2gaCXqKiOB/wyupXtOSUHf
CSZ3VIaGoA8NE/nadmIJXO1oWO6Zy2CQAxMcvh+AIQQ1DAMnl+8mSYIyCWIanuWLqBQqfzS/fl0B
D7B3cO+JzA5KBap9aBMQqPVsW0WlYswlV4VTPAoT/ruJ+rswBNWekga/wCeEmlwXx2IzzEZcUHwP
+RCl4ZHLAr6oMwsg7tOmGDg19KscW36pZ+jcEhEVCTE/SvPsC0/ihbIqb5qVrjWLAzGVWG9ZTEBq
LCL7E6TZU6Cno5WFGoFmGfWqUPAd8JgBaqVygFJIrKXWEr11GWgkw/i36CLBa7IoTOi3VI0P1GwU
WFkUgD9eMfAU7YWipabBSIxBxqar/zggBs6Is+iV+lW2VL7nMaqrM9zPXTerV+e/DwVX/DeWL3JO
EfqX+N5nM7oTV/EAAKT9IGPYZ70c9JECkxHuohqfIZfgE+KDisDJwLIrpeBkSn7okjeWUdrdrFLt
UkBLJgptNuS0FbNILRP0icRyR14JakMVLEOFFFK2TP83NkZjwk3IMBfk7FKMontO1q88WTI4B+HN
MitY8LNrAtIXU0vLv/QNdS112gdxQoolkKCPBTeQqe+j9sb5nZd50Ce+/CtBhqwP2hUVzfvqd5OC
JoZS9uDJNlJ3sZBc8bSV3EqSzxNF5/oiT24DdPH1UdoyzvPoh1JY8iXnofJbWvnjSWqBwbpQH0Vb
/qz0PNZRp9ZGUVoBpg7ogpv2Y0VWHFL/caTZIzAmP0oWKDKBD/QdV2Jo9gDvqMBb7hCI8votejVY
XYx1OxtgzPAHLU3onawEW5YfObqv0mpvfUx6Yy8AiHRqEHEaBRLDqdSKAlEEYDWAsMRXocyQEOCX
SZSZoyQCcOYKmMjw5+adxWX3EjpQh1KE8W622LqRRVnUXmTFYE0ejTKSLZIROjF+9HhrsPT8GyAF
g6wEdA9wcTg25ckNp6suQ3LdssStCwrf0EyM/FAlRPGA6rISi5z2u0a3irUA19QVGFn7Emgrm3Ws
HVZgqqCqD0ggQrUgxFUDu0gkdNZG0RcLnRn+5IugoZFY0ochuPWahdWptQZxQbU8JrFa4dIDhrez
4nBV7k6gD5jALD6/DbhHnIQZkuq2INT0oTke9XW0+OR4UWScGGoIAQB8ZyvIvT4FESOxWCtAxh0y
rF/A6aBi+VJGPDvN0XrtoCJOt5FOBOJO82jVbXHoD8Y9CmrHgLxV2a2Jwq96CcgTAIoP5t7gaxnN
ETszhNTN/6GQio0DUpHzgJ2LSFGThkt1dRckXtkPnew6iFAsz6fCr2at6mwAxzJQztAqYlR3Hs+M
6RI3tFEcMEon4Z3l+rd6tjQkkBB7OfL//78sCn4Iyi4cggCFdSyLTyVQTfsAH4jlZC6VU2sFYHsa
/vCs83jdXAFNDFcstEXjRZSq6xxgIzPMlbcEjLAwENKpCobOZnVqhQC3Aj3qPWD5Vo2ahJlNNA+d
IIqdo8whvRZWX22w9jZLqbEIHRErbu6wgADiW7HslRWCyyHlopGFtpbCd/tE7qFH3Ouvym/ChJUX
rFlHyM7huA4vhyRRVScb+WYNSNjRKOXJTaCXT6UbLJoVqgs8gMWEoibwttGkScXGJb+UV1kB6hG+
4EF4GVh/E0DcJmY59XnP7mtLceirqTSYgHhwEAqcN1Oc5W8UdiVDkvHCdfPr1J1ojl6HTvNB5KGq
ZiblGQArreUkv7IVZJK4EN3pjhX+zMHVB8bAhBtOwiwdhsFqpoXJA2hEAJiuAw4qUjVUbtoobxEj
ve+5ntfns5lW3peeYPaJGfyT9ewbpUxRolh6rKNzXbEN3h1bk44TGbDPKhsTIbklWqCxHiVxNI0i
HndLaAK7XIGeYywUiL/FMnqy1UC8WjosEIi6kmkIp6yvoPQCpUrVdaCNXkKs6o4iEj9m8C6Dlcrj
1D5Jf2tRrPX5nIiXkyVIPvu8Zia3uhg4l4qt5Z9BbpkxpvHlMoFJYQOAGGybGJPjWXQDHOwkZ4L6
UD4BhXIKQG/cBwCADeDh4B8njLVPB/Y4XD0WV7FhRyAlcVDSiUbjOxyIQS2/HAIzsa/z+UD2uGGE
DttmO33pqKlE2qxOUSpwvj9WEHQESQ8IoCDuQe+4j3StMyhA9gp+cYZq9SP5LKgykhKqyXAVaOq3
nmUmN55mDxVbeQBJ6DiGk+sjo/m9WbP6sXwWWBlLm5Bezw9RlppE9oMlRTPHTR4FT7qXOP9anGQ/
HcDQN4t84eYAKNLTcDWAdBP6WviK6aIVO8U5QJZunRyYXSDW6he99GuzjBcThgonVFxI66sHIITS
3x/4lUmMFEPkqYDwX/bQLC/EM1TXCn0ry3VQrNuMxMyLWaNNC+DBktYQecinHUtTvFD0fbcnAY5W
vMLKQ/fub0VLr5fI+fVCxowdCwPwLe3xxD0O6uyA+wmc32NhuTyBbQC45ZamjoEJ/UtG7n3g270n
zg8sQGxZ22qcP2b5f8xF8LRZWvHHP/HzLACSBDGtpPLjx2+Bhz9/0s/sn/l4/CM+sv3KoZEYRz9c
+glJii/pIiq+LgAslzT/diMc7zawiDtff5gs4oOPMx9YK1P7BReL9bvczv/6gNKfD0cPfgOgy+ar
Nw/Rnz8ac4/4QxKj2m+WrDU8+OVO4/WLbj++HYSX734ka6fV7j9vyCIyoplVrH9RbF/zwfAWf30Y
BNGcuC4euPhE3+bi68Ikgf/hQBcO8Iy42wPnFezl+QX/+nD0+geLqEne34Y3DQzfNC6eFj6CwpRW
zm6+lI7bsywY+qmyLo04WUT+xQ8SG4UR777wWA7CglPlDI2VETQOHPzUqULQdpFYVJt74s8N3wh2
X3msDpbsqZL6ZBa4jepgjzpVyMBwjakRla+ZGlKAJ4vAF0SG2zz9CLtPlfNzwTYzGkSdKufWBXBF
3DQxtMzwVCmD7ajdpa/NjdyCGxgYJpYklqYB31Ps3vrIlOkVxMnKGBEE7b7n+OtbWPj3xDPACf2K
gDYWvZHAGcOGB0ZIEvzb4J1paHzqeI2D2Sx2YiMyF/VbAL3hPFXIpzQJ/MAL0p0tXzz+c3Gfxi7x
mp0bTZs3C6/bH/fxwMtdsxIwvPbAPiR4MiLIv6S7/CtBw6tP7Pbimge2Oh1YJ47o8Et/7D6zFni8
be93g7EBE2wYFszX/nsOZO++7UAo9ncsCTy8HcSDp4+V3b3WWx6o1fXwHet0XZgR/N5jRDD4htuW
spsRPruymzHexMc1yj7HR8OFe0GnedGWwvCnXcwu9qS9BTIVHqetGXM36tI0VJO64yDdhHF3i6K9
qe1m4dLLvmZdI5ThPUd49BBTOTUcLv0Df1LvnjYPn3vF0gbqJi0/Oa6x3yxPVJGGiZB1bhUlhCqN
KmLHW6ZtOaKulGR43n7qkLnfnrVuHMHZpxLBeeNUulNjH2+faK2UJKkLa90skle30H4ACKa2Ns1u
ogR6w980i31kwZBDidvSEoF1BxNJDxONWhKXRK351o6iW3qMbVLycTYj83Vguz78BNE+sXPi6qRl
811MKsMB7cL4f4m2jODgCWmurDUT7mhKKeBGkwkje36QKzrRbLfCzr1vUsa1Jh2/krK9o2c37pZi
7TeqGHhTt7X4pytbZbjbMQJZYgdRWztnN/EBvYlpmspB4IUBstKuUcmwnro4u9lTegwve53SRGxr
4VBHBxRaAtQ0qc+poTGZpsift2XD3WRKKPJEk7oDmtkk/iJuNwvWzZmFotb8b8q2mAHrSFWGBx7Q
s8s8NTCzbRlwR4qynLCxIu2l+LqJGWgTFcNuCbqw28p/baOwcwd/lPexWcuQlC0Za0ebC2WdbFJx
U8Mwx51Diw6om2iBtg+xVd2dQ1ua1m1wfW7LVVmb6GKatqVhN6Guytg5nw231cuyjkyXcUS7RyWT
R9q/C92M8dmNl5GR32u7T5G1Zcod6cuIjB62F91tq9vVlsPYVXflef+CEgaN4YZRukXc1hK7m3E9
92rVGNZ7Z5ipb7S1QrsJdzVGSH9HCy8vWq/M6MYd0Sb5pjjpX1ChQLkMmlS8pxmGedri3XY3cQOt
1G/WM54a7Z1FuzhvA/uCGRwhYXRQjVmT6zwYpVeqTWjhPh3K83pXKMdYjK8UGb8rHSlIfJOV7kqP
K/X670tHxuHzZd37+1KP4VDregfel4IMT7ovvK22YbwvLRmutK6j5X0pyDha7s4e79rVMALy5/ui
p2qr1XuYy91O/Gqd1xPKg0LiV6/9ZkGKvh80A2762PYbzmsbPiC6z7njA6SRsdV/iknlGDULUIDp
o0joYP98RR3QBm5TvWeKYJ4FvjpRx2fCEOWyi40mZ3pFoFdpOvDugfneA44IoPoYu9jDQdPQZqmg
9cpw0WfKnoBtByMPjq9zmpUKMAkReGNo3AVzCSga5Y0HPNcQQ7wEcBs0RQPsDzgqKmOH+WbM3GBa
rYx6wzBvT7Fn0xMgBAB/As4q2Boo1hwjY/CExuQkuHjCOXO2iCvr+g3q0ha/8x1PoCigF8AwDFIP
sOICr4QR3tYlut6g5Tafdr5JhZbwET3gGFOQNpaWfQMdssH82K+9QU2KHXDWyQQfGQA9JJUHAwbA
PRhB0m1sTFFCdKKa6CvrQE0wVku8gr51kJYwbHYfJ52oKLr2zr04VUnReggoFFEB1TPletmHOzWt
Vo+RF8xOVvLsDhegKJKuUKMFpKFGodOalBy8uPF8y8I8a4YLXhY69ihNLnjOgQLDqke4RwGNUe3H
eSdqApRFoUhu2DlZgfCdEaYc/etkm91ek59vP1HphILfDQD4gGNmXQ/tuuHnC3S5Vq6J3jKtmyVy
Pm01gC2DfVUFSyNcEete4dYF0G+lYugNWm7vas6oJbj6QBsKLFNJ1ARWyn2dQjndcM9adIGTkQCi
FMruB0w6nTrcZme7yRM9t7Ac63uED3N45Hrl7PoM/vK/GjBr8tG5Tx+ZuQsj+vhfAAAA//8=</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image" Target="../media/image1.png"/><Relationship Id="rId1" Type="http://schemas.openxmlformats.org/officeDocument/2006/relationships/hyperlink" Target="#Home!A1"/><Relationship Id="rId5" Type="http://schemas.openxmlformats.org/officeDocument/2006/relationships/chart" Target="../charts/chart2.xml"/><Relationship Id="rId4"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hyperlink" Target="#Home!A1"/><Relationship Id="rId5" Type="http://schemas.openxmlformats.org/officeDocument/2006/relationships/image" Target="../media/image2.emf"/><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image" Target="../media/image1.png"/><Relationship Id="rId1" Type="http://schemas.openxmlformats.org/officeDocument/2006/relationships/hyperlink" Target="#Home!A1"/><Relationship Id="rId5" Type="http://schemas.openxmlformats.org/officeDocument/2006/relationships/image" Target="../media/image4.emf"/><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3" Type="http://schemas.openxmlformats.org/officeDocument/2006/relationships/hyperlink" Target="#Home!A1"/><Relationship Id="rId2" Type="http://schemas.openxmlformats.org/officeDocument/2006/relationships/image" Target="../media/image1.png"/><Relationship Id="rId1" Type="http://schemas.microsoft.com/office/2014/relationships/chartEx" Target="../charts/chartEx3.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hyperlink" Target="#Home!A1"/><Relationship Id="rId2" Type="http://schemas.microsoft.com/office/2014/relationships/chartEx" Target="../charts/chartEx4.xml"/><Relationship Id="rId1"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66676</xdr:rowOff>
    </xdr:from>
    <xdr:to>
      <xdr:col>5</xdr:col>
      <xdr:colOff>47625</xdr:colOff>
      <xdr:row>2</xdr:row>
      <xdr:rowOff>135646</xdr:rowOff>
    </xdr:to>
    <xdr:pic>
      <xdr:nvPicPr>
        <xdr:cNvPr id="2" name="Picture 1">
          <a:extLst>
            <a:ext uri="{FF2B5EF4-FFF2-40B4-BE49-F238E27FC236}">
              <a16:creationId xmlns:a16="http://schemas.microsoft.com/office/drawing/2014/main" id="{2ADF5833-D98C-41CF-BD30-FBC39873AC9A}"/>
            </a:ext>
          </a:extLst>
        </xdr:cNvPr>
        <xdr:cNvPicPr>
          <a:picLocks noChangeAspect="1"/>
        </xdr:cNvPicPr>
      </xdr:nvPicPr>
      <xdr:blipFill>
        <a:blip xmlns:r="http://schemas.openxmlformats.org/officeDocument/2006/relationships" r:embed="rId1"/>
        <a:stretch>
          <a:fillRect/>
        </a:stretch>
      </xdr:blipFill>
      <xdr:spPr>
        <a:xfrm>
          <a:off x="76201" y="66676"/>
          <a:ext cx="2438399" cy="545220"/>
        </a:xfrm>
        <a:prstGeom prst="rect">
          <a:avLst/>
        </a:prstGeom>
      </xdr:spPr>
    </xdr:pic>
    <xdr:clientData/>
  </xdr:twoCellAnchor>
  <xdr:twoCellAnchor>
    <xdr:from>
      <xdr:col>3</xdr:col>
      <xdr:colOff>85725</xdr:colOff>
      <xdr:row>5</xdr:row>
      <xdr:rowOff>133349</xdr:rowOff>
    </xdr:from>
    <xdr:to>
      <xdr:col>20</xdr:col>
      <xdr:colOff>19050</xdr:colOff>
      <xdr:row>9</xdr:row>
      <xdr:rowOff>9525</xdr:rowOff>
    </xdr:to>
    <xdr:sp macro="" textlink="">
      <xdr:nvSpPr>
        <xdr:cNvPr id="3" name="TextBox 2">
          <a:extLst>
            <a:ext uri="{FF2B5EF4-FFF2-40B4-BE49-F238E27FC236}">
              <a16:creationId xmlns:a16="http://schemas.microsoft.com/office/drawing/2014/main" id="{6B3CEDCD-4471-4DD1-8CB8-9B42195D0329}"/>
            </a:ext>
          </a:extLst>
        </xdr:cNvPr>
        <xdr:cNvSpPr txBox="1"/>
      </xdr:nvSpPr>
      <xdr:spPr>
        <a:xfrm>
          <a:off x="1333500" y="1181099"/>
          <a:ext cx="10296525" cy="10953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400" b="1" i="0">
              <a:solidFill>
                <a:schemeClr val="bg1"/>
              </a:solidFill>
              <a:effectLst/>
              <a:latin typeface="+mn-lt"/>
              <a:ea typeface="+mn-ea"/>
              <a:cs typeface="+mn-cs"/>
            </a:rPr>
            <a:t>Advanced</a:t>
          </a:r>
          <a:r>
            <a:rPr lang="en-US" sz="1400" b="1" i="0" baseline="0">
              <a:solidFill>
                <a:schemeClr val="bg1"/>
              </a:solidFill>
              <a:effectLst/>
              <a:latin typeface="+mn-lt"/>
              <a:ea typeface="+mn-ea"/>
              <a:cs typeface="+mn-cs"/>
            </a:rPr>
            <a:t> Early Detection and Exploration Service</a:t>
          </a:r>
          <a:endParaRPr lang="en-US" sz="1400" b="1" i="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bg1"/>
            </a:solidFill>
            <a:effectLst/>
            <a:latin typeface="+mn-lt"/>
            <a:ea typeface="+mn-ea"/>
            <a:cs typeface="+mn-cs"/>
          </a:endParaRPr>
        </a:p>
        <a:p>
          <a:pPr rtl="0" eaLnBrk="1" latinLnBrk="0" hangingPunct="1"/>
          <a:r>
            <a:rPr lang="en-US" sz="1100" b="0" i="0">
              <a:solidFill>
                <a:schemeClr val="bg1"/>
              </a:solidFill>
              <a:effectLst/>
              <a:latin typeface="+mn-lt"/>
              <a:ea typeface="+mn-ea"/>
              <a:cs typeface="+mn-cs"/>
            </a:rPr>
            <a:t>AEDES aims to improve public health response against dengue in the Philippines by predicting dengue cases from climate and digital data and pinpointing possible hotspots from satellite data. Using</a:t>
          </a:r>
          <a:r>
            <a:rPr lang="en-US" sz="1100" b="0" i="0" baseline="0">
              <a:solidFill>
                <a:schemeClr val="bg1"/>
              </a:solidFill>
              <a:effectLst/>
              <a:latin typeface="+mn-lt"/>
              <a:ea typeface="+mn-ea"/>
              <a:cs typeface="+mn-cs"/>
            </a:rPr>
            <a:t> AEDES will help g</a:t>
          </a:r>
          <a:r>
            <a:rPr lang="en-US" sz="1100">
              <a:solidFill>
                <a:schemeClr val="bg1"/>
              </a:solidFill>
              <a:effectLst/>
              <a:latin typeface="+mn-lt"/>
              <a:ea typeface="+mn-ea"/>
              <a:cs typeface="+mn-cs"/>
            </a:rPr>
            <a:t>et ahead of the lagged delay of dengue reporting by using real-time information to infer if dengue cases and deaths are about to spike</a:t>
          </a:r>
          <a:r>
            <a:rPr lang="en-US" sz="1100" baseline="0">
              <a:solidFill>
                <a:schemeClr val="bg1"/>
              </a:solidFill>
              <a:effectLst/>
              <a:latin typeface="+mn-lt"/>
              <a:ea typeface="+mn-ea"/>
              <a:cs typeface="+mn-cs"/>
            </a:rPr>
            <a:t> and a</a:t>
          </a:r>
          <a:r>
            <a:rPr lang="en-US" sz="1100">
              <a:solidFill>
                <a:schemeClr val="bg1"/>
              </a:solidFill>
              <a:effectLst/>
              <a:latin typeface="+mn-lt"/>
              <a:ea typeface="+mn-ea"/>
              <a:cs typeface="+mn-cs"/>
            </a:rPr>
            <a:t>nticipate areas that may be affected by dengue to prioritize health aid, supplies, and proactive fumigation to prevent the outbreaks.</a:t>
          </a:r>
          <a:endParaRPr lang="en-US">
            <a:solidFill>
              <a:schemeClr val="bg1"/>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0" i="0">
            <a:solidFill>
              <a:schemeClr val="bg1"/>
            </a:solidFill>
            <a:effectLst/>
            <a:latin typeface="+mn-lt"/>
            <a:ea typeface="+mn-ea"/>
            <a:cs typeface="+mn-cs"/>
          </a:endParaRPr>
        </a:p>
        <a:p>
          <a:endParaRPr lang="en-US" sz="1100">
            <a:solidFill>
              <a:schemeClr val="bg1"/>
            </a:solidFill>
          </a:endParaRPr>
        </a:p>
      </xdr:txBody>
    </xdr:sp>
    <xdr:clientData/>
  </xdr:twoCellAnchor>
  <xdr:twoCellAnchor>
    <xdr:from>
      <xdr:col>3</xdr:col>
      <xdr:colOff>171451</xdr:colOff>
      <xdr:row>9</xdr:row>
      <xdr:rowOff>0</xdr:rowOff>
    </xdr:from>
    <xdr:to>
      <xdr:col>19</xdr:col>
      <xdr:colOff>438150</xdr:colOff>
      <xdr:row>29</xdr:row>
      <xdr:rowOff>180975</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DFC63EAF-13BC-40C4-BBD9-41C15DD4A0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19226" y="2266950"/>
              <a:ext cx="10020299" cy="39909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xdr:colOff>
      <xdr:row>0</xdr:row>
      <xdr:rowOff>66676</xdr:rowOff>
    </xdr:from>
    <xdr:to>
      <xdr:col>5</xdr:col>
      <xdr:colOff>95250</xdr:colOff>
      <xdr:row>2</xdr:row>
      <xdr:rowOff>135646</xdr:rowOff>
    </xdr:to>
    <xdr:pic>
      <xdr:nvPicPr>
        <xdr:cNvPr id="2" name="Picture 1">
          <a:hlinkClick xmlns:r="http://schemas.openxmlformats.org/officeDocument/2006/relationships" r:id="rId1"/>
          <a:extLst>
            <a:ext uri="{FF2B5EF4-FFF2-40B4-BE49-F238E27FC236}">
              <a16:creationId xmlns:a16="http://schemas.microsoft.com/office/drawing/2014/main" id="{476A380C-68C9-4E7F-A9FF-33045F15267F}"/>
            </a:ext>
          </a:extLst>
        </xdr:cNvPr>
        <xdr:cNvPicPr>
          <a:picLocks noChangeAspect="1"/>
        </xdr:cNvPicPr>
      </xdr:nvPicPr>
      <xdr:blipFill>
        <a:blip xmlns:r="http://schemas.openxmlformats.org/officeDocument/2006/relationships" r:embed="rId2"/>
        <a:stretch>
          <a:fillRect/>
        </a:stretch>
      </xdr:blipFill>
      <xdr:spPr>
        <a:xfrm>
          <a:off x="76201" y="66676"/>
          <a:ext cx="2438399" cy="545220"/>
        </a:xfrm>
        <a:prstGeom prst="rect">
          <a:avLst/>
        </a:prstGeom>
      </xdr:spPr>
    </xdr:pic>
    <xdr:clientData/>
  </xdr:twoCellAnchor>
  <xdr:twoCellAnchor>
    <xdr:from>
      <xdr:col>6</xdr:col>
      <xdr:colOff>0</xdr:colOff>
      <xdr:row>4</xdr:row>
      <xdr:rowOff>19049</xdr:rowOff>
    </xdr:from>
    <xdr:to>
      <xdr:col>15</xdr:col>
      <xdr:colOff>666751</xdr:colOff>
      <xdr:row>33</xdr:row>
      <xdr:rowOff>133350</xdr:rowOff>
    </xdr:to>
    <mc:AlternateContent xmlns:mc="http://schemas.openxmlformats.org/markup-compatibility/2006">
      <mc:Choice xmlns:cx6="http://schemas.microsoft.com/office/drawing/2016/5/12/chartex" Requires="cx6">
        <xdr:graphicFrame macro="">
          <xdr:nvGraphicFramePr>
            <xdr:cNvPr id="3" name="Chart 2">
              <a:extLst>
                <a:ext uri="{FF2B5EF4-FFF2-40B4-BE49-F238E27FC236}">
                  <a16:creationId xmlns:a16="http://schemas.microsoft.com/office/drawing/2014/main" id="{CE0D9CE6-3D23-4728-9D5E-FC504489F0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028950" y="761999"/>
              <a:ext cx="7648576" cy="60483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57149</xdr:colOff>
      <xdr:row>9</xdr:row>
      <xdr:rowOff>190500</xdr:rowOff>
    </xdr:from>
    <xdr:to>
      <xdr:col>1</xdr:col>
      <xdr:colOff>409574</xdr:colOff>
      <xdr:row>13</xdr:row>
      <xdr:rowOff>9525</xdr:rowOff>
    </xdr:to>
    <xdr:sp macro="" textlink="">
      <xdr:nvSpPr>
        <xdr:cNvPr id="4" name="TextBox 3">
          <a:extLst>
            <a:ext uri="{FF2B5EF4-FFF2-40B4-BE49-F238E27FC236}">
              <a16:creationId xmlns:a16="http://schemas.microsoft.com/office/drawing/2014/main" id="{0FA0A58E-1911-4CF8-BE4F-378689DDC16D}"/>
            </a:ext>
          </a:extLst>
        </xdr:cNvPr>
        <xdr:cNvSpPr txBox="1"/>
      </xdr:nvSpPr>
      <xdr:spPr>
        <a:xfrm rot="16200000">
          <a:off x="-23813" y="2357437"/>
          <a:ext cx="5905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Risk Score</a:t>
          </a:r>
        </a:p>
      </xdr:txBody>
    </xdr:sp>
    <xdr:clientData/>
  </xdr:twoCellAnchor>
  <xdr:twoCellAnchor>
    <xdr:from>
      <xdr:col>1</xdr:col>
      <xdr:colOff>19050</xdr:colOff>
      <xdr:row>15</xdr:row>
      <xdr:rowOff>57150</xdr:rowOff>
    </xdr:from>
    <xdr:to>
      <xdr:col>3</xdr:col>
      <xdr:colOff>1085850</xdr:colOff>
      <xdr:row>21</xdr:row>
      <xdr:rowOff>152400</xdr:rowOff>
    </xdr:to>
    <xdr:graphicFrame macro="">
      <xdr:nvGraphicFramePr>
        <xdr:cNvPr id="5" name="Chart 4">
          <a:extLst>
            <a:ext uri="{FF2B5EF4-FFF2-40B4-BE49-F238E27FC236}">
              <a16:creationId xmlns:a16="http://schemas.microsoft.com/office/drawing/2014/main" id="{2C6D1BB6-BAEB-443C-A898-207265FC9B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xdr:colOff>
      <xdr:row>24</xdr:row>
      <xdr:rowOff>28575</xdr:rowOff>
    </xdr:from>
    <xdr:to>
      <xdr:col>3</xdr:col>
      <xdr:colOff>1095375</xdr:colOff>
      <xdr:row>31</xdr:row>
      <xdr:rowOff>38100</xdr:rowOff>
    </xdr:to>
    <xdr:graphicFrame macro="">
      <xdr:nvGraphicFramePr>
        <xdr:cNvPr id="6" name="Chart 5">
          <a:extLst>
            <a:ext uri="{FF2B5EF4-FFF2-40B4-BE49-F238E27FC236}">
              <a16:creationId xmlns:a16="http://schemas.microsoft.com/office/drawing/2014/main" id="{CC184034-476F-41F4-B37E-464AB412E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266700</xdr:colOff>
      <xdr:row>8</xdr:row>
      <xdr:rowOff>219075</xdr:rowOff>
    </xdr:from>
    <xdr:to>
      <xdr:col>8</xdr:col>
      <xdr:colOff>0</xdr:colOff>
      <xdr:row>14</xdr:row>
      <xdr:rowOff>0</xdr:rowOff>
    </xdr:to>
    <xdr:sp macro="" textlink="">
      <xdr:nvSpPr>
        <xdr:cNvPr id="7" name="Callout: Line 6">
          <a:extLst>
            <a:ext uri="{FF2B5EF4-FFF2-40B4-BE49-F238E27FC236}">
              <a16:creationId xmlns:a16="http://schemas.microsoft.com/office/drawing/2014/main" id="{459804FF-06B8-4BC2-9127-E480DAA7D97C}"/>
            </a:ext>
          </a:extLst>
        </xdr:cNvPr>
        <xdr:cNvSpPr/>
      </xdr:nvSpPr>
      <xdr:spPr>
        <a:xfrm>
          <a:off x="2686050" y="2038350"/>
          <a:ext cx="1562100" cy="1019175"/>
        </a:xfrm>
        <a:prstGeom prst="borderCallout1">
          <a:avLst>
            <a:gd name="adj1" fmla="val 49381"/>
            <a:gd name="adj2" fmla="val -406"/>
            <a:gd name="adj3" fmla="val 72862"/>
            <a:gd name="adj4" fmla="val -20040"/>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r>
            <a:rPr lang="en-US" sz="1000" b="1" i="1"/>
            <a:t>(hover) </a:t>
          </a:r>
          <a:r>
            <a:rPr lang="en-US" sz="1000" b="1"/>
            <a:t>Lack of Coping</a:t>
          </a:r>
          <a:r>
            <a:rPr lang="en-US" sz="1000" b="1" baseline="0"/>
            <a:t> Capacity Scores</a:t>
          </a:r>
        </a:p>
        <a:p>
          <a:pPr algn="l"/>
          <a:endParaRPr lang="en-US" sz="1000" baseline="0"/>
        </a:p>
        <a:p>
          <a:pPr algn="l"/>
          <a:r>
            <a:rPr lang="en-US" sz="1000" baseline="0"/>
            <a:t>Hospitals/Clinics</a:t>
          </a:r>
        </a:p>
        <a:p>
          <a:pPr algn="l"/>
          <a:r>
            <a:rPr lang="en-US" sz="1000" baseline="0"/>
            <a:t>Waste Disposals</a:t>
          </a:r>
        </a:p>
        <a:p>
          <a:pPr algn="l"/>
          <a:r>
            <a:rPr lang="en-US" sz="1000" baseline="0"/>
            <a:t>Waste Transfer Sections</a:t>
          </a:r>
        </a:p>
        <a:p>
          <a:pPr algn="l"/>
          <a:endParaRPr lang="en-US" sz="1000"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xdr:colOff>
      <xdr:row>0</xdr:row>
      <xdr:rowOff>66676</xdr:rowOff>
    </xdr:from>
    <xdr:to>
      <xdr:col>5</xdr:col>
      <xdr:colOff>95250</xdr:colOff>
      <xdr:row>2</xdr:row>
      <xdr:rowOff>135646</xdr:rowOff>
    </xdr:to>
    <xdr:pic>
      <xdr:nvPicPr>
        <xdr:cNvPr id="2" name="Picture 1">
          <a:hlinkClick xmlns:r="http://schemas.openxmlformats.org/officeDocument/2006/relationships" r:id="rId1"/>
          <a:extLst>
            <a:ext uri="{FF2B5EF4-FFF2-40B4-BE49-F238E27FC236}">
              <a16:creationId xmlns:a16="http://schemas.microsoft.com/office/drawing/2014/main" id="{B837DAE3-B9F0-4D09-99D9-AA14D57B5220}"/>
            </a:ext>
          </a:extLst>
        </xdr:cNvPr>
        <xdr:cNvPicPr>
          <a:picLocks noChangeAspect="1"/>
        </xdr:cNvPicPr>
      </xdr:nvPicPr>
      <xdr:blipFill>
        <a:blip xmlns:r="http://schemas.openxmlformats.org/officeDocument/2006/relationships" r:embed="rId2"/>
        <a:stretch>
          <a:fillRect/>
        </a:stretch>
      </xdr:blipFill>
      <xdr:spPr>
        <a:xfrm>
          <a:off x="76201" y="66676"/>
          <a:ext cx="2438399" cy="545220"/>
        </a:xfrm>
        <a:prstGeom prst="rect">
          <a:avLst/>
        </a:prstGeom>
      </xdr:spPr>
    </xdr:pic>
    <xdr:clientData/>
  </xdr:twoCellAnchor>
  <xdr:twoCellAnchor>
    <xdr:from>
      <xdr:col>0</xdr:col>
      <xdr:colOff>57149</xdr:colOff>
      <xdr:row>9</xdr:row>
      <xdr:rowOff>190500</xdr:rowOff>
    </xdr:from>
    <xdr:to>
      <xdr:col>1</xdr:col>
      <xdr:colOff>409574</xdr:colOff>
      <xdr:row>13</xdr:row>
      <xdr:rowOff>9525</xdr:rowOff>
    </xdr:to>
    <xdr:sp macro="" textlink="">
      <xdr:nvSpPr>
        <xdr:cNvPr id="4" name="TextBox 3">
          <a:extLst>
            <a:ext uri="{FF2B5EF4-FFF2-40B4-BE49-F238E27FC236}">
              <a16:creationId xmlns:a16="http://schemas.microsoft.com/office/drawing/2014/main" id="{F474EB53-7E2A-4080-B2A8-FBA670C21716}"/>
            </a:ext>
          </a:extLst>
        </xdr:cNvPr>
        <xdr:cNvSpPr txBox="1"/>
      </xdr:nvSpPr>
      <xdr:spPr>
        <a:xfrm rot="16200000">
          <a:off x="-23813" y="2433637"/>
          <a:ext cx="5905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Risk Score</a:t>
          </a:r>
        </a:p>
      </xdr:txBody>
    </xdr:sp>
    <xdr:clientData/>
  </xdr:twoCellAnchor>
  <xdr:twoCellAnchor>
    <xdr:from>
      <xdr:col>1</xdr:col>
      <xdr:colOff>19050</xdr:colOff>
      <xdr:row>15</xdr:row>
      <xdr:rowOff>57150</xdr:rowOff>
    </xdr:from>
    <xdr:to>
      <xdr:col>3</xdr:col>
      <xdr:colOff>1085850</xdr:colOff>
      <xdr:row>21</xdr:row>
      <xdr:rowOff>152400</xdr:rowOff>
    </xdr:to>
    <xdr:graphicFrame macro="">
      <xdr:nvGraphicFramePr>
        <xdr:cNvPr id="8" name="Chart 7">
          <a:extLst>
            <a:ext uri="{FF2B5EF4-FFF2-40B4-BE49-F238E27FC236}">
              <a16:creationId xmlns:a16="http://schemas.microsoft.com/office/drawing/2014/main" id="{AF912561-2822-41B6-9B65-0D7C867EA0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76199</xdr:colOff>
      <xdr:row>24</xdr:row>
      <xdr:rowOff>28575</xdr:rowOff>
    </xdr:from>
    <xdr:to>
      <xdr:col>3</xdr:col>
      <xdr:colOff>1095375</xdr:colOff>
      <xdr:row>31</xdr:row>
      <xdr:rowOff>38100</xdr:rowOff>
    </xdr:to>
    <xdr:graphicFrame macro="">
      <xdr:nvGraphicFramePr>
        <xdr:cNvPr id="9" name="Chart 8">
          <a:extLst>
            <a:ext uri="{FF2B5EF4-FFF2-40B4-BE49-F238E27FC236}">
              <a16:creationId xmlns:a16="http://schemas.microsoft.com/office/drawing/2014/main" id="{DB9A78DE-7858-4524-8BF8-45E670B18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600075</xdr:colOff>
          <xdr:row>7</xdr:row>
          <xdr:rowOff>0</xdr:rowOff>
        </xdr:from>
        <xdr:to>
          <xdr:col>14</xdr:col>
          <xdr:colOff>390525</xdr:colOff>
          <xdr:row>23</xdr:row>
          <xdr:rowOff>28575</xdr:rowOff>
        </xdr:to>
        <xdr:pic>
          <xdr:nvPicPr>
            <xdr:cNvPr id="11" name="Picture 10">
              <a:extLst>
                <a:ext uri="{FF2B5EF4-FFF2-40B4-BE49-F238E27FC236}">
                  <a16:creationId xmlns:a16="http://schemas.microsoft.com/office/drawing/2014/main" id="{C6E91F61-537B-10CC-573B-8EB60A5B4044}"/>
                </a:ext>
              </a:extLst>
            </xdr:cNvPr>
            <xdr:cNvPicPr>
              <a:picLocks noChangeAspect="1" noChangeArrowheads="1"/>
              <a:extLst>
                <a:ext uri="{84589F7E-364E-4C9E-8A38-B11213B215E9}">
                  <a14:cameraTool cellRange="Tables!$A$1:$F$17" spid="_x0000_s2059"/>
                </a:ext>
              </a:extLst>
            </xdr:cNvPicPr>
          </xdr:nvPicPr>
          <xdr:blipFill>
            <a:blip xmlns:r="http://schemas.openxmlformats.org/officeDocument/2006/relationships" r:embed="rId5"/>
            <a:srcRect/>
            <a:stretch>
              <a:fillRect/>
            </a:stretch>
          </xdr:blipFill>
          <xdr:spPr bwMode="auto">
            <a:xfrm>
              <a:off x="3019425" y="1552575"/>
              <a:ext cx="5324475" cy="3248025"/>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1</xdr:colOff>
      <xdr:row>0</xdr:row>
      <xdr:rowOff>66676</xdr:rowOff>
    </xdr:from>
    <xdr:to>
      <xdr:col>5</xdr:col>
      <xdr:colOff>95250</xdr:colOff>
      <xdr:row>2</xdr:row>
      <xdr:rowOff>135646</xdr:rowOff>
    </xdr:to>
    <xdr:pic>
      <xdr:nvPicPr>
        <xdr:cNvPr id="2" name="Picture 1">
          <a:hlinkClick xmlns:r="http://schemas.openxmlformats.org/officeDocument/2006/relationships" r:id="rId1"/>
          <a:extLst>
            <a:ext uri="{FF2B5EF4-FFF2-40B4-BE49-F238E27FC236}">
              <a16:creationId xmlns:a16="http://schemas.microsoft.com/office/drawing/2014/main" id="{835369BE-38C0-4E19-A4DA-9D05E7743BC1}"/>
            </a:ext>
          </a:extLst>
        </xdr:cNvPr>
        <xdr:cNvPicPr>
          <a:picLocks noChangeAspect="1"/>
        </xdr:cNvPicPr>
      </xdr:nvPicPr>
      <xdr:blipFill>
        <a:blip xmlns:r="http://schemas.openxmlformats.org/officeDocument/2006/relationships" r:embed="rId2"/>
        <a:stretch>
          <a:fillRect/>
        </a:stretch>
      </xdr:blipFill>
      <xdr:spPr>
        <a:xfrm>
          <a:off x="76201" y="66676"/>
          <a:ext cx="2438399" cy="545220"/>
        </a:xfrm>
        <a:prstGeom prst="rect">
          <a:avLst/>
        </a:prstGeom>
      </xdr:spPr>
    </xdr:pic>
    <xdr:clientData/>
  </xdr:twoCellAnchor>
  <xdr:twoCellAnchor>
    <xdr:from>
      <xdr:col>0</xdr:col>
      <xdr:colOff>57149</xdr:colOff>
      <xdr:row>9</xdr:row>
      <xdr:rowOff>190500</xdr:rowOff>
    </xdr:from>
    <xdr:to>
      <xdr:col>1</xdr:col>
      <xdr:colOff>409574</xdr:colOff>
      <xdr:row>13</xdr:row>
      <xdr:rowOff>9525</xdr:rowOff>
    </xdr:to>
    <xdr:sp macro="" textlink="">
      <xdr:nvSpPr>
        <xdr:cNvPr id="3" name="TextBox 2">
          <a:extLst>
            <a:ext uri="{FF2B5EF4-FFF2-40B4-BE49-F238E27FC236}">
              <a16:creationId xmlns:a16="http://schemas.microsoft.com/office/drawing/2014/main" id="{4175BD8E-D9AB-4287-A2D3-D2E21F5779B3}"/>
            </a:ext>
          </a:extLst>
        </xdr:cNvPr>
        <xdr:cNvSpPr txBox="1"/>
      </xdr:nvSpPr>
      <xdr:spPr>
        <a:xfrm rot="16200000">
          <a:off x="-23813" y="2357437"/>
          <a:ext cx="5905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Risk Score</a:t>
          </a:r>
        </a:p>
      </xdr:txBody>
    </xdr:sp>
    <xdr:clientData/>
  </xdr:twoCellAnchor>
  <xdr:twoCellAnchor>
    <xdr:from>
      <xdr:col>1</xdr:col>
      <xdr:colOff>19050</xdr:colOff>
      <xdr:row>15</xdr:row>
      <xdr:rowOff>57150</xdr:rowOff>
    </xdr:from>
    <xdr:to>
      <xdr:col>3</xdr:col>
      <xdr:colOff>1085850</xdr:colOff>
      <xdr:row>21</xdr:row>
      <xdr:rowOff>152400</xdr:rowOff>
    </xdr:to>
    <xdr:graphicFrame macro="">
      <xdr:nvGraphicFramePr>
        <xdr:cNvPr id="4" name="Chart 3">
          <a:extLst>
            <a:ext uri="{FF2B5EF4-FFF2-40B4-BE49-F238E27FC236}">
              <a16:creationId xmlns:a16="http://schemas.microsoft.com/office/drawing/2014/main" id="{418061D3-FB72-4838-8A30-0DADF7DDF7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76199</xdr:colOff>
      <xdr:row>24</xdr:row>
      <xdr:rowOff>28575</xdr:rowOff>
    </xdr:from>
    <xdr:to>
      <xdr:col>3</xdr:col>
      <xdr:colOff>1095375</xdr:colOff>
      <xdr:row>31</xdr:row>
      <xdr:rowOff>38100</xdr:rowOff>
    </xdr:to>
    <xdr:graphicFrame macro="">
      <xdr:nvGraphicFramePr>
        <xdr:cNvPr id="5" name="Chart 4">
          <a:extLst>
            <a:ext uri="{FF2B5EF4-FFF2-40B4-BE49-F238E27FC236}">
              <a16:creationId xmlns:a16="http://schemas.microsoft.com/office/drawing/2014/main" id="{AC7CE247-8EED-44A0-8436-090F144CD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mc:AlternateContent xmlns:mc="http://schemas.openxmlformats.org/markup-compatibility/2006">
    <mc:Choice xmlns:a14="http://schemas.microsoft.com/office/drawing/2010/main" Requires="a14">
      <xdr:twoCellAnchor editAs="oneCell">
        <xdr:from>
          <xdr:col>5</xdr:col>
          <xdr:colOff>600075</xdr:colOff>
          <xdr:row>7</xdr:row>
          <xdr:rowOff>9525</xdr:rowOff>
        </xdr:from>
        <xdr:to>
          <xdr:col>14</xdr:col>
          <xdr:colOff>161925</xdr:colOff>
          <xdr:row>32</xdr:row>
          <xdr:rowOff>38100</xdr:rowOff>
        </xdr:to>
        <xdr:pic>
          <xdr:nvPicPr>
            <xdr:cNvPr id="7" name="Picture 6">
              <a:extLst>
                <a:ext uri="{FF2B5EF4-FFF2-40B4-BE49-F238E27FC236}">
                  <a16:creationId xmlns:a16="http://schemas.microsoft.com/office/drawing/2014/main" id="{E7B6921C-72BE-37F7-A762-1A4AF72B3CA0}"/>
                </a:ext>
              </a:extLst>
            </xdr:cNvPr>
            <xdr:cNvPicPr>
              <a:picLocks noChangeAspect="1" noChangeArrowheads="1"/>
              <a:extLst>
                <a:ext uri="{84589F7E-364E-4C9E-8A38-B11213B215E9}">
                  <a14:cameraTool cellRange="Tables!$H$1:$M$26" spid="_x0000_s12294"/>
                </a:ext>
              </a:extLst>
            </xdr:cNvPicPr>
          </xdr:nvPicPr>
          <xdr:blipFill>
            <a:blip xmlns:r="http://schemas.openxmlformats.org/officeDocument/2006/relationships" r:embed="rId5"/>
            <a:srcRect/>
            <a:stretch>
              <a:fillRect/>
            </a:stretch>
          </xdr:blipFill>
          <xdr:spPr bwMode="auto">
            <a:xfrm>
              <a:off x="3019425" y="1562100"/>
              <a:ext cx="5095875" cy="4962525"/>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xdr:from>
      <xdr:col>14</xdr:col>
      <xdr:colOff>523875</xdr:colOff>
      <xdr:row>7</xdr:row>
      <xdr:rowOff>38100</xdr:rowOff>
    </xdr:from>
    <xdr:to>
      <xdr:col>15</xdr:col>
      <xdr:colOff>200025</xdr:colOff>
      <xdr:row>7</xdr:row>
      <xdr:rowOff>247650</xdr:rowOff>
    </xdr:to>
    <xdr:sp macro="" textlink="">
      <xdr:nvSpPr>
        <xdr:cNvPr id="8" name="Callout: Line 7">
          <a:extLst>
            <a:ext uri="{FF2B5EF4-FFF2-40B4-BE49-F238E27FC236}">
              <a16:creationId xmlns:a16="http://schemas.microsoft.com/office/drawing/2014/main" id="{C32E90CB-8BA4-064D-C286-1BE5BB0B87E5}"/>
            </a:ext>
          </a:extLst>
        </xdr:cNvPr>
        <xdr:cNvSpPr/>
      </xdr:nvSpPr>
      <xdr:spPr>
        <a:xfrm>
          <a:off x="8477250" y="1590675"/>
          <a:ext cx="695325" cy="209550"/>
        </a:xfrm>
        <a:prstGeom prst="borderCallout1">
          <a:avLst>
            <a:gd name="adj1" fmla="val 59659"/>
            <a:gd name="adj2" fmla="val -1190"/>
            <a:gd name="adj3" fmla="val 117046"/>
            <a:gd name="adj4" fmla="val -57721"/>
          </a:avLst>
        </a:prstGeom>
        <a:solidFill>
          <a:schemeClr val="bg2">
            <a:lumMod val="50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Forecast</a:t>
          </a:r>
        </a:p>
      </xdr:txBody>
    </xdr:sp>
    <xdr:clientData/>
  </xdr:twoCellAnchor>
  <xdr:twoCellAnchor>
    <xdr:from>
      <xdr:col>14</xdr:col>
      <xdr:colOff>533400</xdr:colOff>
      <xdr:row>8</xdr:row>
      <xdr:rowOff>9525</xdr:rowOff>
    </xdr:from>
    <xdr:to>
      <xdr:col>15</xdr:col>
      <xdr:colOff>209550</xdr:colOff>
      <xdr:row>8</xdr:row>
      <xdr:rowOff>219075</xdr:rowOff>
    </xdr:to>
    <xdr:sp macro="" textlink="">
      <xdr:nvSpPr>
        <xdr:cNvPr id="9" name="Callout: Line 8">
          <a:extLst>
            <a:ext uri="{FF2B5EF4-FFF2-40B4-BE49-F238E27FC236}">
              <a16:creationId xmlns:a16="http://schemas.microsoft.com/office/drawing/2014/main" id="{AA1D56A0-5B65-4D88-AB75-A8EB11C8F14B}"/>
            </a:ext>
          </a:extLst>
        </xdr:cNvPr>
        <xdr:cNvSpPr/>
      </xdr:nvSpPr>
      <xdr:spPr>
        <a:xfrm>
          <a:off x="8486775" y="1828800"/>
          <a:ext cx="695325" cy="209550"/>
        </a:xfrm>
        <a:prstGeom prst="borderCallout1">
          <a:avLst>
            <a:gd name="adj1" fmla="val 59659"/>
            <a:gd name="adj2" fmla="val -1190"/>
            <a:gd name="adj3" fmla="val 117046"/>
            <a:gd name="adj4" fmla="val -57721"/>
          </a:avLst>
        </a:prstGeom>
        <a:solidFill>
          <a:schemeClr val="bg2">
            <a:lumMod val="50000"/>
          </a:schemeClr>
        </a:solidFill>
        <a:ln>
          <a:solidFill>
            <a:schemeClr val="bg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000"/>
            <a:t>Nowcast</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3</xdr:row>
      <xdr:rowOff>9525</xdr:rowOff>
    </xdr:from>
    <xdr:to>
      <xdr:col>15</xdr:col>
      <xdr:colOff>665988</xdr:colOff>
      <xdr:row>33</xdr:row>
      <xdr:rowOff>97917</xdr:rowOff>
    </xdr:to>
    <mc:AlternateContent xmlns:mc="http://schemas.openxmlformats.org/markup-compatibility/2006">
      <mc:Choice xmlns:cx6="http://schemas.microsoft.com/office/drawing/2016/5/12/chartex" Requires="cx6">
        <xdr:graphicFrame macro="">
          <xdr:nvGraphicFramePr>
            <xdr:cNvPr id="5" name="Chart 4">
              <a:extLst>
                <a:ext uri="{FF2B5EF4-FFF2-40B4-BE49-F238E27FC236}">
                  <a16:creationId xmlns:a16="http://schemas.microsoft.com/office/drawing/2014/main" id="{401416E2-5C3B-43A2-814F-49A17DF6D3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028950" y="723900"/>
              <a:ext cx="6876288" cy="61177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xdr:colOff>
      <xdr:row>0</xdr:row>
      <xdr:rowOff>66676</xdr:rowOff>
    </xdr:from>
    <xdr:to>
      <xdr:col>5</xdr:col>
      <xdr:colOff>95250</xdr:colOff>
      <xdr:row>2</xdr:row>
      <xdr:rowOff>135646</xdr:rowOff>
    </xdr:to>
    <xdr:pic>
      <xdr:nvPicPr>
        <xdr:cNvPr id="2" name="Picture 1">
          <a:extLst>
            <a:ext uri="{FF2B5EF4-FFF2-40B4-BE49-F238E27FC236}">
              <a16:creationId xmlns:a16="http://schemas.microsoft.com/office/drawing/2014/main" id="{3824281E-0A80-47E7-BA7B-099099033AB5}"/>
            </a:ext>
          </a:extLst>
        </xdr:cNvPr>
        <xdr:cNvPicPr>
          <a:picLocks noChangeAspect="1"/>
        </xdr:cNvPicPr>
      </xdr:nvPicPr>
      <xdr:blipFill>
        <a:blip xmlns:r="http://schemas.openxmlformats.org/officeDocument/2006/relationships" r:embed="rId2"/>
        <a:stretch>
          <a:fillRect/>
        </a:stretch>
      </xdr:blipFill>
      <xdr:spPr>
        <a:xfrm>
          <a:off x="76201" y="66676"/>
          <a:ext cx="2438399" cy="545220"/>
        </a:xfrm>
        <a:prstGeom prst="rect">
          <a:avLst/>
        </a:prstGeom>
      </xdr:spPr>
    </xdr:pic>
    <xdr:clientData/>
  </xdr:twoCellAnchor>
  <xdr:twoCellAnchor editAs="oneCell">
    <xdr:from>
      <xdr:col>1</xdr:col>
      <xdr:colOff>1</xdr:colOff>
      <xdr:row>0</xdr:row>
      <xdr:rowOff>66676</xdr:rowOff>
    </xdr:from>
    <xdr:to>
      <xdr:col>5</xdr:col>
      <xdr:colOff>95250</xdr:colOff>
      <xdr:row>2</xdr:row>
      <xdr:rowOff>135646</xdr:rowOff>
    </xdr:to>
    <xdr:pic>
      <xdr:nvPicPr>
        <xdr:cNvPr id="4" name="Picture 3">
          <a:hlinkClick xmlns:r="http://schemas.openxmlformats.org/officeDocument/2006/relationships" r:id="rId3"/>
          <a:extLst>
            <a:ext uri="{FF2B5EF4-FFF2-40B4-BE49-F238E27FC236}">
              <a16:creationId xmlns:a16="http://schemas.microsoft.com/office/drawing/2014/main" id="{F8E19FC8-AA0B-4B9C-B136-31645DEC3B99}"/>
            </a:ext>
          </a:extLst>
        </xdr:cNvPr>
        <xdr:cNvPicPr>
          <a:picLocks noChangeAspect="1"/>
        </xdr:cNvPicPr>
      </xdr:nvPicPr>
      <xdr:blipFill>
        <a:blip xmlns:r="http://schemas.openxmlformats.org/officeDocument/2006/relationships" r:embed="rId2"/>
        <a:stretch>
          <a:fillRect/>
        </a:stretch>
      </xdr:blipFill>
      <xdr:spPr>
        <a:xfrm>
          <a:off x="76201" y="66676"/>
          <a:ext cx="2438399" cy="545220"/>
        </a:xfrm>
        <a:prstGeom prst="rect">
          <a:avLst/>
        </a:prstGeom>
      </xdr:spPr>
    </xdr:pic>
    <xdr:clientData/>
  </xdr:twoCellAnchor>
  <xdr:twoCellAnchor>
    <xdr:from>
      <xdr:col>0</xdr:col>
      <xdr:colOff>57149</xdr:colOff>
      <xdr:row>9</xdr:row>
      <xdr:rowOff>190500</xdr:rowOff>
    </xdr:from>
    <xdr:to>
      <xdr:col>1</xdr:col>
      <xdr:colOff>409574</xdr:colOff>
      <xdr:row>13</xdr:row>
      <xdr:rowOff>9525</xdr:rowOff>
    </xdr:to>
    <xdr:sp macro="" textlink="">
      <xdr:nvSpPr>
        <xdr:cNvPr id="6" name="TextBox 5">
          <a:extLst>
            <a:ext uri="{FF2B5EF4-FFF2-40B4-BE49-F238E27FC236}">
              <a16:creationId xmlns:a16="http://schemas.microsoft.com/office/drawing/2014/main" id="{90AEBF93-47FA-4E52-B5D3-7E7B944EAA04}"/>
            </a:ext>
          </a:extLst>
        </xdr:cNvPr>
        <xdr:cNvSpPr txBox="1"/>
      </xdr:nvSpPr>
      <xdr:spPr>
        <a:xfrm rot="16200000">
          <a:off x="-23813" y="2433637"/>
          <a:ext cx="5905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Risk Score</a:t>
          </a:r>
        </a:p>
      </xdr:txBody>
    </xdr:sp>
    <xdr:clientData/>
  </xdr:twoCellAnchor>
  <xdr:twoCellAnchor>
    <xdr:from>
      <xdr:col>1</xdr:col>
      <xdr:colOff>19050</xdr:colOff>
      <xdr:row>15</xdr:row>
      <xdr:rowOff>57150</xdr:rowOff>
    </xdr:from>
    <xdr:to>
      <xdr:col>3</xdr:col>
      <xdr:colOff>1085850</xdr:colOff>
      <xdr:row>21</xdr:row>
      <xdr:rowOff>152400</xdr:rowOff>
    </xdr:to>
    <xdr:graphicFrame macro="">
      <xdr:nvGraphicFramePr>
        <xdr:cNvPr id="7" name="Chart 6">
          <a:extLst>
            <a:ext uri="{FF2B5EF4-FFF2-40B4-BE49-F238E27FC236}">
              <a16:creationId xmlns:a16="http://schemas.microsoft.com/office/drawing/2014/main" id="{3E5E870E-F7C5-480D-A0D4-754238E07A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xdr:colOff>
      <xdr:row>24</xdr:row>
      <xdr:rowOff>28575</xdr:rowOff>
    </xdr:from>
    <xdr:to>
      <xdr:col>3</xdr:col>
      <xdr:colOff>1095375</xdr:colOff>
      <xdr:row>31</xdr:row>
      <xdr:rowOff>38100</xdr:rowOff>
    </xdr:to>
    <xdr:graphicFrame macro="">
      <xdr:nvGraphicFramePr>
        <xdr:cNvPr id="8" name="Chart 7">
          <a:extLst>
            <a:ext uri="{FF2B5EF4-FFF2-40B4-BE49-F238E27FC236}">
              <a16:creationId xmlns:a16="http://schemas.microsoft.com/office/drawing/2014/main" id="{11B36847-A00E-4DD0-8914-4BC50F8151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0</xdr:row>
      <xdr:rowOff>66676</xdr:rowOff>
    </xdr:from>
    <xdr:to>
      <xdr:col>5</xdr:col>
      <xdr:colOff>95250</xdr:colOff>
      <xdr:row>2</xdr:row>
      <xdr:rowOff>135646</xdr:rowOff>
    </xdr:to>
    <xdr:pic>
      <xdr:nvPicPr>
        <xdr:cNvPr id="2" name="Picture 1">
          <a:extLst>
            <a:ext uri="{FF2B5EF4-FFF2-40B4-BE49-F238E27FC236}">
              <a16:creationId xmlns:a16="http://schemas.microsoft.com/office/drawing/2014/main" id="{944C9CB7-5555-4E8B-AE31-EC0D66506C3D}"/>
            </a:ext>
          </a:extLst>
        </xdr:cNvPr>
        <xdr:cNvPicPr>
          <a:picLocks noChangeAspect="1"/>
        </xdr:cNvPicPr>
      </xdr:nvPicPr>
      <xdr:blipFill>
        <a:blip xmlns:r="http://schemas.openxmlformats.org/officeDocument/2006/relationships" r:embed="rId1"/>
        <a:stretch>
          <a:fillRect/>
        </a:stretch>
      </xdr:blipFill>
      <xdr:spPr>
        <a:xfrm>
          <a:off x="76201" y="66676"/>
          <a:ext cx="2438399" cy="545220"/>
        </a:xfrm>
        <a:prstGeom prst="rect">
          <a:avLst/>
        </a:prstGeom>
      </xdr:spPr>
    </xdr:pic>
    <xdr:clientData/>
  </xdr:twoCellAnchor>
  <xdr:twoCellAnchor>
    <xdr:from>
      <xdr:col>5</xdr:col>
      <xdr:colOff>66674</xdr:colOff>
      <xdr:row>4</xdr:row>
      <xdr:rowOff>114300</xdr:rowOff>
    </xdr:from>
    <xdr:to>
      <xdr:col>15</xdr:col>
      <xdr:colOff>123062</xdr:colOff>
      <xdr:row>34</xdr:row>
      <xdr:rowOff>40767</xdr:rowOff>
    </xdr:to>
    <mc:AlternateContent xmlns:mc="http://schemas.openxmlformats.org/markup-compatibility/2006">
      <mc:Choice xmlns:cx6="http://schemas.microsoft.com/office/drawing/2016/5/12/chartex" Requires="cx6">
        <xdr:graphicFrame macro="">
          <xdr:nvGraphicFramePr>
            <xdr:cNvPr id="4" name="Chart 3">
              <a:extLst>
                <a:ext uri="{FF2B5EF4-FFF2-40B4-BE49-F238E27FC236}">
                  <a16:creationId xmlns:a16="http://schemas.microsoft.com/office/drawing/2014/main" id="{4A11AE8A-65A7-48D4-8EBA-9B65988B9E6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2486024" y="857250"/>
              <a:ext cx="6876288" cy="611771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xdr:colOff>
      <xdr:row>0</xdr:row>
      <xdr:rowOff>66676</xdr:rowOff>
    </xdr:from>
    <xdr:to>
      <xdr:col>5</xdr:col>
      <xdr:colOff>95250</xdr:colOff>
      <xdr:row>2</xdr:row>
      <xdr:rowOff>135646</xdr:rowOff>
    </xdr:to>
    <xdr:pic>
      <xdr:nvPicPr>
        <xdr:cNvPr id="5" name="Picture 4">
          <a:extLst>
            <a:ext uri="{FF2B5EF4-FFF2-40B4-BE49-F238E27FC236}">
              <a16:creationId xmlns:a16="http://schemas.microsoft.com/office/drawing/2014/main" id="{96FCA924-9999-4E55-B7EA-F0667FE678CC}"/>
            </a:ext>
          </a:extLst>
        </xdr:cNvPr>
        <xdr:cNvPicPr>
          <a:picLocks noChangeAspect="1"/>
        </xdr:cNvPicPr>
      </xdr:nvPicPr>
      <xdr:blipFill>
        <a:blip xmlns:r="http://schemas.openxmlformats.org/officeDocument/2006/relationships" r:embed="rId1"/>
        <a:stretch>
          <a:fillRect/>
        </a:stretch>
      </xdr:blipFill>
      <xdr:spPr>
        <a:xfrm>
          <a:off x="76201" y="66676"/>
          <a:ext cx="2438399" cy="545220"/>
        </a:xfrm>
        <a:prstGeom prst="rect">
          <a:avLst/>
        </a:prstGeom>
      </xdr:spPr>
    </xdr:pic>
    <xdr:clientData/>
  </xdr:twoCellAnchor>
  <xdr:twoCellAnchor editAs="oneCell">
    <xdr:from>
      <xdr:col>1</xdr:col>
      <xdr:colOff>1</xdr:colOff>
      <xdr:row>0</xdr:row>
      <xdr:rowOff>66676</xdr:rowOff>
    </xdr:from>
    <xdr:to>
      <xdr:col>5</xdr:col>
      <xdr:colOff>95250</xdr:colOff>
      <xdr:row>2</xdr:row>
      <xdr:rowOff>135646</xdr:rowOff>
    </xdr:to>
    <xdr:pic>
      <xdr:nvPicPr>
        <xdr:cNvPr id="6" name="Picture 5">
          <a:hlinkClick xmlns:r="http://schemas.openxmlformats.org/officeDocument/2006/relationships" r:id="rId3"/>
          <a:extLst>
            <a:ext uri="{FF2B5EF4-FFF2-40B4-BE49-F238E27FC236}">
              <a16:creationId xmlns:a16="http://schemas.microsoft.com/office/drawing/2014/main" id="{AACF757A-3190-4A17-952B-6AEA6E72FD4C}"/>
            </a:ext>
          </a:extLst>
        </xdr:cNvPr>
        <xdr:cNvPicPr>
          <a:picLocks noChangeAspect="1"/>
        </xdr:cNvPicPr>
      </xdr:nvPicPr>
      <xdr:blipFill>
        <a:blip xmlns:r="http://schemas.openxmlformats.org/officeDocument/2006/relationships" r:embed="rId1"/>
        <a:stretch>
          <a:fillRect/>
        </a:stretch>
      </xdr:blipFill>
      <xdr:spPr>
        <a:xfrm>
          <a:off x="76201" y="66676"/>
          <a:ext cx="2438399" cy="545220"/>
        </a:xfrm>
        <a:prstGeom prst="rect">
          <a:avLst/>
        </a:prstGeom>
      </xdr:spPr>
    </xdr:pic>
    <xdr:clientData/>
  </xdr:twoCellAnchor>
  <xdr:twoCellAnchor>
    <xdr:from>
      <xdr:col>0</xdr:col>
      <xdr:colOff>57149</xdr:colOff>
      <xdr:row>9</xdr:row>
      <xdr:rowOff>190500</xdr:rowOff>
    </xdr:from>
    <xdr:to>
      <xdr:col>1</xdr:col>
      <xdr:colOff>409574</xdr:colOff>
      <xdr:row>13</xdr:row>
      <xdr:rowOff>9525</xdr:rowOff>
    </xdr:to>
    <xdr:sp macro="" textlink="">
      <xdr:nvSpPr>
        <xdr:cNvPr id="7" name="TextBox 6">
          <a:extLst>
            <a:ext uri="{FF2B5EF4-FFF2-40B4-BE49-F238E27FC236}">
              <a16:creationId xmlns:a16="http://schemas.microsoft.com/office/drawing/2014/main" id="{7ADF3894-3024-4BD1-933F-655A5C52B1A6}"/>
            </a:ext>
          </a:extLst>
        </xdr:cNvPr>
        <xdr:cNvSpPr txBox="1"/>
      </xdr:nvSpPr>
      <xdr:spPr>
        <a:xfrm rot="16200000">
          <a:off x="-23813" y="2433637"/>
          <a:ext cx="5905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000"/>
            <a:t>Risk Score</a:t>
          </a:r>
        </a:p>
      </xdr:txBody>
    </xdr:sp>
    <xdr:clientData/>
  </xdr:twoCellAnchor>
  <xdr:twoCellAnchor>
    <xdr:from>
      <xdr:col>1</xdr:col>
      <xdr:colOff>19050</xdr:colOff>
      <xdr:row>15</xdr:row>
      <xdr:rowOff>57150</xdr:rowOff>
    </xdr:from>
    <xdr:to>
      <xdr:col>3</xdr:col>
      <xdr:colOff>1085850</xdr:colOff>
      <xdr:row>21</xdr:row>
      <xdr:rowOff>152400</xdr:rowOff>
    </xdr:to>
    <xdr:graphicFrame macro="">
      <xdr:nvGraphicFramePr>
        <xdr:cNvPr id="8" name="Chart 7">
          <a:extLst>
            <a:ext uri="{FF2B5EF4-FFF2-40B4-BE49-F238E27FC236}">
              <a16:creationId xmlns:a16="http://schemas.microsoft.com/office/drawing/2014/main" id="{FAF450C0-31D4-4EC1-A86C-5B8BB9DCD3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76199</xdr:colOff>
      <xdr:row>24</xdr:row>
      <xdr:rowOff>28575</xdr:rowOff>
    </xdr:from>
    <xdr:to>
      <xdr:col>3</xdr:col>
      <xdr:colOff>1095375</xdr:colOff>
      <xdr:row>31</xdr:row>
      <xdr:rowOff>38100</xdr:rowOff>
    </xdr:to>
    <xdr:graphicFrame macro="">
      <xdr:nvGraphicFramePr>
        <xdr:cNvPr id="9" name="Chart 8">
          <a:extLst>
            <a:ext uri="{FF2B5EF4-FFF2-40B4-BE49-F238E27FC236}">
              <a16:creationId xmlns:a16="http://schemas.microsoft.com/office/drawing/2014/main" id="{40294D0B-8E9D-4B41-9EE5-389661884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514349</xdr:colOff>
      <xdr:row>0</xdr:row>
      <xdr:rowOff>171450</xdr:rowOff>
    </xdr:from>
    <xdr:to>
      <xdr:col>16</xdr:col>
      <xdr:colOff>123825</xdr:colOff>
      <xdr:row>27</xdr:row>
      <xdr:rowOff>123825</xdr:rowOff>
    </xdr:to>
    <mc:AlternateContent xmlns:mc="http://schemas.openxmlformats.org/markup-compatibility/2006">
      <mc:Choice xmlns:cx6="http://schemas.microsoft.com/office/drawing/2016/5/12/chartex" Requires="cx6">
        <xdr:graphicFrame macro="">
          <xdr:nvGraphicFramePr>
            <xdr:cNvPr id="2" name="Chart 1">
              <a:extLst>
                <a:ext uri="{FF2B5EF4-FFF2-40B4-BE49-F238E27FC236}">
                  <a16:creationId xmlns:a16="http://schemas.microsoft.com/office/drawing/2014/main" id="{38F85091-0250-4F7B-8854-7CBDDA23A1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877174" y="171450"/>
              <a:ext cx="4162426" cy="53530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590550</xdr:colOff>
      <xdr:row>5</xdr:row>
      <xdr:rowOff>9525</xdr:rowOff>
    </xdr:from>
    <xdr:to>
      <xdr:col>13</xdr:col>
      <xdr:colOff>285750</xdr:colOff>
      <xdr:row>19</xdr:row>
      <xdr:rowOff>85725</xdr:rowOff>
    </xdr:to>
    <xdr:graphicFrame macro="">
      <xdr:nvGraphicFramePr>
        <xdr:cNvPr id="2" name="Chart 1">
          <a:extLst>
            <a:ext uri="{FF2B5EF4-FFF2-40B4-BE49-F238E27FC236}">
              <a16:creationId xmlns:a16="http://schemas.microsoft.com/office/drawing/2014/main" id="{78B81ABC-0B95-4731-A90B-38D7E2043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richData/_rels/rdRichValueWebImage.xml.rels><?xml version="1.0" encoding="UTF-8" standalone="yes"?>
<Relationships xmlns="http://schemas.openxmlformats.org/package/2006/relationships"><Relationship Id="rId13" Type="http://schemas.openxmlformats.org/officeDocument/2006/relationships/hyperlink" Target="https://www.bing.com/th?id=AMMS_5b5e672ce68370c0a3b52c96eaa8e08c&amp;qlt=95" TargetMode="External"/><Relationship Id="rId18" Type="http://schemas.openxmlformats.org/officeDocument/2006/relationships/hyperlink" Target="https://www.bing.com/images/search?form=xlimg&amp;q=negros+oriental" TargetMode="External"/><Relationship Id="rId26" Type="http://schemas.openxmlformats.org/officeDocument/2006/relationships/hyperlink" Target="https://www.bing.com/images/search?form=xlimg&amp;q=davao+del+sur" TargetMode="External"/><Relationship Id="rId39" Type="http://schemas.openxmlformats.org/officeDocument/2006/relationships/hyperlink" Target="https://www.bing.com/th?id=AMMS_51a30e19f7a7e50ea32102a43b3f6cd9&amp;qlt=95" TargetMode="External"/><Relationship Id="rId21" Type="http://schemas.openxmlformats.org/officeDocument/2006/relationships/hyperlink" Target="https://www.bing.com/th?id=AMMS_89f900b6625c7fff801ae58f1020bcd4&amp;qlt=95" TargetMode="External"/><Relationship Id="rId34" Type="http://schemas.openxmlformats.org/officeDocument/2006/relationships/hyperlink" Target="https://www.bing.com/images/search?form=xlimg&amp;q=capiz" TargetMode="External"/><Relationship Id="rId42" Type="http://schemas.openxmlformats.org/officeDocument/2006/relationships/hyperlink" Target="https://www.bing.com/images/search?form=xlimg&amp;q=lucena+philippines" TargetMode="External"/><Relationship Id="rId47" Type="http://schemas.openxmlformats.org/officeDocument/2006/relationships/hyperlink" Target="https://www.bing.com/th?id=AMMS_5ff392ea2e79ed1b88c0da506a142d59&amp;qlt=95" TargetMode="External"/><Relationship Id="rId50" Type="http://schemas.openxmlformats.org/officeDocument/2006/relationships/hyperlink" Target="https://www.bing.com/images/search?form=xlimg&amp;q=davao" TargetMode="External"/><Relationship Id="rId55" Type="http://schemas.openxmlformats.org/officeDocument/2006/relationships/hyperlink" Target="https://www.bing.com/th?id=AMMS_c9959020bc316bf5568daedb03b518d1&amp;qlt=95" TargetMode="External"/><Relationship Id="rId7" Type="http://schemas.openxmlformats.org/officeDocument/2006/relationships/hyperlink" Target="https://www.bing.com/th?id=AMMS_8216b4fcc91bf3f96cafe783d810c550&amp;qlt=95" TargetMode="External"/><Relationship Id="rId2" Type="http://schemas.openxmlformats.org/officeDocument/2006/relationships/hyperlink" Target="https://www.bing.com/images/search?form=xlimg&amp;q=philippines" TargetMode="External"/><Relationship Id="rId16" Type="http://schemas.openxmlformats.org/officeDocument/2006/relationships/hyperlink" Target="https://www.bing.com/images/search?form=xlimg&amp;q=antique+philippines" TargetMode="External"/><Relationship Id="rId29" Type="http://schemas.openxmlformats.org/officeDocument/2006/relationships/hyperlink" Target="https://www.bing.com/th?id=AMMS_327ed30f89988b89285cefad0c1bbe96&amp;qlt=95" TargetMode="External"/><Relationship Id="rId11" Type="http://schemas.openxmlformats.org/officeDocument/2006/relationships/hyperlink" Target="https://www.bing.com/th?id=AMMS_a34b7383bb3394f612b0a8631e687d69&amp;qlt=95" TargetMode="External"/><Relationship Id="rId24" Type="http://schemas.openxmlformats.org/officeDocument/2006/relationships/hyperlink" Target="https://www.bing.com/images/search?form=xlimg&amp;q=occidental+mindoro" TargetMode="External"/><Relationship Id="rId32" Type="http://schemas.openxmlformats.org/officeDocument/2006/relationships/hyperlink" Target="https://www.bing.com/images/search?form=xlimg&amp;q=northern+samar" TargetMode="External"/><Relationship Id="rId37" Type="http://schemas.openxmlformats.org/officeDocument/2006/relationships/hyperlink" Target="https://www.bing.com/th?id=AMMS_f7c1d254aaf4ff5229de386d8ecda79a&amp;qlt=95" TargetMode="External"/><Relationship Id="rId40" Type="http://schemas.openxmlformats.org/officeDocument/2006/relationships/hyperlink" Target="https://www.bing.com/images/search?form=xlimg&amp;q=puerto+princesa" TargetMode="External"/><Relationship Id="rId45" Type="http://schemas.openxmlformats.org/officeDocument/2006/relationships/hyperlink" Target="https://www.bing.com/th?id=AMMS_2283e9bf7a7e77d2abd53d89ab0186cc&amp;qlt=95" TargetMode="External"/><Relationship Id="rId53" Type="http://schemas.openxmlformats.org/officeDocument/2006/relationships/hyperlink" Target="https://www.bing.com/th?id=AMMS_50d536ce7732362519dbc8772d1cbcec&amp;qlt=95" TargetMode="External"/><Relationship Id="rId58" Type="http://schemas.openxmlformats.org/officeDocument/2006/relationships/hyperlink" Target="https://www.bing.com/images/search?form=xlimg&amp;q=compostela+valley" TargetMode="External"/><Relationship Id="rId5" Type="http://schemas.openxmlformats.org/officeDocument/2006/relationships/hyperlink" Target="https://www.bing.com/th?id=AMMS_0f0eba073b93f74e42ffb83defe5ee78&amp;qlt=95" TargetMode="External"/><Relationship Id="rId19" Type="http://schemas.openxmlformats.org/officeDocument/2006/relationships/hyperlink" Target="https://www.bing.com/th?id=AMMS_f7fbcf41242ac79ec0c6767414df11cd&amp;qlt=95" TargetMode="External"/><Relationship Id="rId4" Type="http://schemas.openxmlformats.org/officeDocument/2006/relationships/hyperlink" Target="https://www.bing.com/images/search?form=xlimg&amp;q=romblon+philippines" TargetMode="External"/><Relationship Id="rId9" Type="http://schemas.openxmlformats.org/officeDocument/2006/relationships/hyperlink" Target="https://www.bing.com/th?id=AMMS_722d3081ac8a3a34f46497327d2fb531&amp;qlt=95" TargetMode="External"/><Relationship Id="rId14" Type="http://schemas.openxmlformats.org/officeDocument/2006/relationships/hyperlink" Target="https://www.bing.com/images/search?form=xlimg&amp;q=marinduque" TargetMode="External"/><Relationship Id="rId22" Type="http://schemas.openxmlformats.org/officeDocument/2006/relationships/hyperlink" Target="https://www.bing.com/images/search?form=xlimg&amp;q=aklan+philippines" TargetMode="External"/><Relationship Id="rId27" Type="http://schemas.openxmlformats.org/officeDocument/2006/relationships/hyperlink" Target="https://www.bing.com/th?id=AMMS_1f3334164e95f963214525a39c4d9e88&amp;qlt=95" TargetMode="External"/><Relationship Id="rId30" Type="http://schemas.openxmlformats.org/officeDocument/2006/relationships/hyperlink" Target="https://www.bing.com/images/search?form=xlimg&amp;q=zamboanga+sibugay" TargetMode="External"/><Relationship Id="rId35" Type="http://schemas.openxmlformats.org/officeDocument/2006/relationships/hyperlink" Target="https://www.bing.com/th?id=AMMS_b0ca4227815e1a587949639aeaf9ba94&amp;qlt=95" TargetMode="External"/><Relationship Id="rId43" Type="http://schemas.openxmlformats.org/officeDocument/2006/relationships/hyperlink" Target="https://www.bing.com/th?id=AMMS_7da9245a402dce28df5598023d9787a5&amp;qlt=95" TargetMode="External"/><Relationship Id="rId48" Type="http://schemas.openxmlformats.org/officeDocument/2006/relationships/hyperlink" Target="https://www.bing.com/images/search?form=xlimg&amp;q=naga%2c+camarines+sur" TargetMode="External"/><Relationship Id="rId56" Type="http://schemas.openxmlformats.org/officeDocument/2006/relationships/hyperlink" Target="https://www.bing.com/images/search?form=xlimg&amp;q=lapu-lapu%2c+philippines" TargetMode="External"/><Relationship Id="rId8" Type="http://schemas.openxmlformats.org/officeDocument/2006/relationships/hyperlink" Target="https://www.bing.com/images/search?form=xlimg&amp;q=rizal+philippines" TargetMode="External"/><Relationship Id="rId51" Type="http://schemas.openxmlformats.org/officeDocument/2006/relationships/hyperlink" Target="https://www.bing.com/th?id=AMMS_dbd73deb8d8765372aef3d0e463fc7ba&amp;qlt=95" TargetMode="External"/><Relationship Id="rId3" Type="http://schemas.openxmlformats.org/officeDocument/2006/relationships/hyperlink" Target="https://www.bing.com/th?id=AMMS_6ae2f9f47a06a69d368dfe6d2cc4fd62&amp;qlt=95" TargetMode="External"/><Relationship Id="rId12" Type="http://schemas.openxmlformats.org/officeDocument/2006/relationships/hyperlink" Target="https://www.bing.com/images/search?form=xlimg&amp;q=bohol" TargetMode="External"/><Relationship Id="rId17" Type="http://schemas.openxmlformats.org/officeDocument/2006/relationships/hyperlink" Target="https://www.bing.com/th?id=AMMS_a7591af09a5a7913ac90fa3cce54f22d&amp;qlt=95" TargetMode="External"/><Relationship Id="rId25" Type="http://schemas.openxmlformats.org/officeDocument/2006/relationships/hyperlink" Target="https://www.bing.com/th?id=AMMS_eea2679e97688c611c1d2ca26bb3767f&amp;qlt=95" TargetMode="External"/><Relationship Id="rId33" Type="http://schemas.openxmlformats.org/officeDocument/2006/relationships/hyperlink" Target="https://www.bing.com/th?id=AMMS_514aec18f32374d22258ce1b63db3957&amp;qlt=95" TargetMode="External"/><Relationship Id="rId38" Type="http://schemas.openxmlformats.org/officeDocument/2006/relationships/hyperlink" Target="https://www.bing.com/images/search?form=xlimg&amp;q=davao+occidental" TargetMode="External"/><Relationship Id="rId46" Type="http://schemas.openxmlformats.org/officeDocument/2006/relationships/hyperlink" Target="https://www.bing.com/images/search?form=xlimg&amp;q=zamboanga+city" TargetMode="External"/><Relationship Id="rId20" Type="http://schemas.openxmlformats.org/officeDocument/2006/relationships/hyperlink" Target="https://www.bing.com/images/search?form=xlimg&amp;q=nueva+vizcaya+philippines" TargetMode="External"/><Relationship Id="rId41" Type="http://schemas.openxmlformats.org/officeDocument/2006/relationships/hyperlink" Target="https://www.bing.com/th?id=AMMS_a83c7f2b46e5b7d4fe80a46032656e14&amp;qlt=95" TargetMode="External"/><Relationship Id="rId54" Type="http://schemas.openxmlformats.org/officeDocument/2006/relationships/hyperlink" Target="https://www.bing.com/images/search?form=xlimg&amp;q=cebu+city" TargetMode="External"/><Relationship Id="rId1" Type="http://schemas.openxmlformats.org/officeDocument/2006/relationships/hyperlink" Target="https://www.bing.com/th?id=AMMS_291c4f70778bdfe6b8a194d27f2fa779&amp;qlt=95" TargetMode="External"/><Relationship Id="rId6" Type="http://schemas.openxmlformats.org/officeDocument/2006/relationships/hyperlink" Target="https://www.bing.com/images/search?form=xlimg&amp;q=sorsogon+philippines" TargetMode="External"/><Relationship Id="rId15" Type="http://schemas.openxmlformats.org/officeDocument/2006/relationships/hyperlink" Target="https://www.bing.com/th?id=AMMS_1325270b2aaa54a8a05b67349cb9f7df&amp;qlt=95" TargetMode="External"/><Relationship Id="rId23" Type="http://schemas.openxmlformats.org/officeDocument/2006/relationships/hyperlink" Target="https://www.bing.com/th?id=AMMS_1d9ad5f861d8a8dd95bc55a7a63218af&amp;qlt=95" TargetMode="External"/><Relationship Id="rId28" Type="http://schemas.openxmlformats.org/officeDocument/2006/relationships/hyperlink" Target="https://www.bing.com/images/search?form=xlimg&amp;q=lanao+del+norte" TargetMode="External"/><Relationship Id="rId36" Type="http://schemas.openxmlformats.org/officeDocument/2006/relationships/hyperlink" Target="https://www.bing.com/images/search?form=xlimg&amp;q=davao+oriental" TargetMode="External"/><Relationship Id="rId49" Type="http://schemas.openxmlformats.org/officeDocument/2006/relationships/hyperlink" Target="https://www.bing.com/th?id=AMMS_3fad608375919904cf756a365cfa7da0&amp;qlt=95" TargetMode="External"/><Relationship Id="rId57" Type="http://schemas.openxmlformats.org/officeDocument/2006/relationships/hyperlink" Target="https://www.bing.com/th?id=AMMS_9d6c9499bcb79cf53c9d774bf1748802&amp;qlt=95" TargetMode="External"/><Relationship Id="rId10" Type="http://schemas.openxmlformats.org/officeDocument/2006/relationships/hyperlink" Target="https://www.bing.com/images/search?form=xlimg&amp;q=masbate+philippines" TargetMode="External"/><Relationship Id="rId31" Type="http://schemas.openxmlformats.org/officeDocument/2006/relationships/hyperlink" Target="https://www.bing.com/th?id=AMMS_2e60aa32468abbf8c949c354899e10bd&amp;qlt=95" TargetMode="External"/><Relationship Id="rId44" Type="http://schemas.openxmlformats.org/officeDocument/2006/relationships/hyperlink" Target="https://www.bing.com/images/search?form=xlimg&amp;q=tacloban" TargetMode="External"/><Relationship Id="rId52" Type="http://schemas.openxmlformats.org/officeDocument/2006/relationships/hyperlink" Target="https://www.bing.com/images/search?form=xlimg&amp;q=santiago+philippines" TargetMode="External"/></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linkedentity2">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cvi">
          <flag name="ShowInCardView" value="0"/>
          <flag name="ShowInDotNotation" value="0"/>
          <flag name="ShowInAutoComplete" value="0"/>
          <flag name="ExcludeFromCalcComparison" value="1"/>
        </key>
      </keyFlags>
    </type>
    <type name="_linkedentity2core">
      <keyFlags>
        <key name="%EntityServiceId">
          <flag name="ShowInCardView" value="0"/>
          <flag name="ShowInDotNotation" value="0"/>
          <flag name="ShowInAutoComplete" value="0"/>
        </key>
        <key name="%EntityCulture">
          <flag name="ShowInCardView" value="0"/>
          <flag name="ShowInDotNotation" value="0"/>
          <flag name="ShowInAutoComplete" value="0"/>
        </key>
        <key name="%EntityId">
          <flag name="ShowInCardView" value="0"/>
          <flag name="ShowInDotNotation" value="0"/>
          <flag name="ShowInAutoComplete" value="0"/>
        </key>
        <key name="%IsRefreshable">
          <flag name="ShowInCardView" value="0"/>
          <flag name="ShowInAutoComplete" value="0"/>
          <flag name="ExcludeFromCalcComparison" value="1"/>
        </key>
        <key name="%ProviderInfo">
          <flag name="ShowInCardView" value="0"/>
          <flag name="ShowInDotNotation" value="0"/>
          <flag name="ShowInAutoComplete" value="0"/>
        </key>
        <key name="%DataProviderExternalLinkLogo">
          <flag name="ShowInCardView" value="0"/>
          <flag name="ShowInDotNotation" value="0"/>
          <flag name="ShowInAutoComplete" value="0"/>
        </key>
        <key name="%DataProviderExternalLink">
          <flag name="ShowInCardView" value="0"/>
          <flag name="ShowInDotNotation" value="0"/>
          <flag name="ShowInAutoComplete" value="0"/>
        </key>
        <key name="%DataRetrievedTime">
          <flag name="ShowInCardView" value="0"/>
          <flag name="ShowInDotNotation" value="0"/>
          <flag name="ShowInAutoComplete" value="0"/>
          <flag name="ExcludeFromCalcComparison" value="1"/>
        </key>
        <key name="%EntityDomainIdString">
          <flag name="ShowInCardView" value="0"/>
          <flag name="ShowInDotNotation" value="0"/>
          <flag name="ShowInAutoComplete" value="0"/>
        </key>
        <key name="%InfoToolTipLabelNames">
          <flag name="ShowInCardView" value="0"/>
          <flag name="ShowInDotNotation" value="0"/>
          <flag name="ShowInAutoComplete" value="0"/>
        </key>
        <key name="%InfoToolTipLabelValues">
          <flag name="ShowInCardView" value="0"/>
          <flag name="ShowInDotNotation" value="0"/>
          <flag name="ShowInAutoComplete" value="0"/>
        </key>
        <key name="%InfoToolTipLabelValuesType">
          <flag name="ShowInCardView" value="0"/>
          <flag name="ShowInDotNotation" value="0"/>
          <flag name="ShowInAutoComplete" value="0"/>
        </key>
        <key name="%DataProviderString">
          <flag name="ShowInCardView" value="0"/>
          <flag name="ShowInDotNotation" value="0"/>
          <flag name="ShowInAutoComplete" value="0"/>
        </key>
        <key name="%ClassificationId">
          <flag name="ShowInCardView" value="0"/>
          <flag name="ShowInDotNotation" value="0"/>
          <flag name="ShowInAutoComplete" value="0"/>
        </key>
        <key name="%OutdatedReason">
          <flag name="ShowInCardView" value="0"/>
          <flag name="ShowInDotNotation" value="0"/>
          <flag name="ShowInAutoComplete" value="0"/>
          <flag name="ExcludeFromCalcComparison" value="1"/>
        </key>
      </keyFlags>
    </type>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moreImagesAddress r:id="rId2"/>
  </webImageSrd>
  <webImageSrd>
    <address r:id="rId3"/>
    <moreImagesAddress r:id="rId4"/>
  </webImageSrd>
  <webImageSrd>
    <address r:id="rId5"/>
    <moreImagesAddress r:id="rId6"/>
  </webImageSrd>
  <webImageSrd>
    <address r:id="rId7"/>
    <moreImagesAddress r:id="rId8"/>
  </webImageSrd>
  <webImageSrd>
    <address r:id="rId9"/>
    <moreImagesAddress r:id="rId10"/>
  </webImageSrd>
  <webImageSrd>
    <address r:id="rId11"/>
    <moreImagesAddress r:id="rId12"/>
  </webImageSrd>
  <webImageSrd>
    <address r:id="rId13"/>
    <moreImagesAddress r:id="rId14"/>
  </webImageSrd>
  <webImageSrd>
    <address r:id="rId15"/>
    <moreImagesAddress r:id="rId16"/>
  </webImageSrd>
  <webImageSrd>
    <address r:id="rId17"/>
    <moreImagesAddress r:id="rId18"/>
  </webImageSrd>
  <webImageSrd>
    <address r:id="rId19"/>
    <moreImagesAddress r:id="rId20"/>
  </webImageSrd>
  <webImageSrd>
    <address r:id="rId21"/>
    <moreImagesAddress r:id="rId22"/>
  </webImageSrd>
  <webImageSrd>
    <address r:id="rId23"/>
    <moreImagesAddress r:id="rId24"/>
  </webImageSrd>
  <webImageSrd>
    <address r:id="rId25"/>
    <moreImagesAddress r:id="rId26"/>
  </webImageSrd>
  <webImageSrd>
    <address r:id="rId27"/>
    <moreImagesAddress r:id="rId28"/>
  </webImageSrd>
  <webImageSrd>
    <address r:id="rId29"/>
    <moreImagesAddress r:id="rId30"/>
  </webImageSrd>
  <webImageSrd>
    <address r:id="rId31"/>
    <moreImagesAddress r:id="rId32"/>
  </webImageSrd>
  <webImageSrd>
    <address r:id="rId33"/>
    <moreImagesAddress r:id="rId34"/>
  </webImageSrd>
  <webImageSrd>
    <address r:id="rId35"/>
    <moreImagesAddress r:id="rId36"/>
  </webImageSrd>
  <webImageSrd>
    <address r:id="rId37"/>
    <moreImagesAddress r:id="rId38"/>
  </webImageSrd>
  <webImageSrd>
    <address r:id="rId39"/>
    <moreImagesAddress r:id="rId40"/>
  </webImageSrd>
  <webImageSrd>
    <address r:id="rId41"/>
    <moreImagesAddress r:id="rId42"/>
  </webImageSrd>
  <webImageSrd>
    <address r:id="rId43"/>
    <moreImagesAddress r:id="rId44"/>
  </webImageSrd>
  <webImageSrd>
    <address r:id="rId45"/>
    <moreImagesAddress r:id="rId46"/>
  </webImageSrd>
  <webImageSrd>
    <address r:id="rId47"/>
    <moreImagesAddress r:id="rId48"/>
  </webImageSrd>
  <webImageSrd>
    <address r:id="rId49"/>
    <moreImagesAddress r:id="rId50"/>
  </webImageSrd>
  <webImageSrd>
    <address r:id="rId51"/>
    <moreImagesAddress r:id="rId52"/>
  </webImageSrd>
  <webImageSrd>
    <address r:id="rId53"/>
    <moreImagesAddress r:id="rId54"/>
  </webImageSrd>
  <webImageSrd>
    <address r:id="rId55"/>
    <moreImagesAddress r:id="rId56"/>
  </webImageSrd>
  <webImageSrd>
    <address r:id="rId57"/>
    <moreImagesAddress r:id="rId58"/>
  </webImageSrd>
</webImagesSrd>
</file>

<file path=xl/richData/rdarray.xml><?xml version="1.0" encoding="utf-8"?>
<arrayData xmlns="http://schemas.microsoft.com/office/spreadsheetml/2017/richdata2" count="71">
  <a r="2">
    <v t="s">Philippine Time Zone</v>
    <v t="s">Singapore Standard Time</v>
  </a>
  <a r="2">
    <v t="s">Amado Espino III (Governor)</v>
    <v t="s">Mark Ronald D. Lambino (Lieutenant Governor)</v>
  </a>
  <a r="1">
    <v t="s">Philippine Time Zone</v>
  </a>
  <a r="2">
    <v t="r">35</v>
    <v t="r">36</v>
  </a>
  <a r="3">
    <v t="s">English</v>
    <v t="s">Filipino language</v>
    <v t="s">Philippine English</v>
  </a>
  <a r="97">
    <v t="r">55</v>
    <v t="r">56</v>
    <v t="r">57</v>
    <v t="r">58</v>
    <v t="r">59</v>
    <v t="r">60</v>
    <v t="r">61</v>
    <v t="r">62</v>
    <v t="r">63</v>
    <v t="r">64</v>
    <v t="r">65</v>
    <v t="r">66</v>
    <v t="s">Ilocos Region</v>
    <v t="r">67</v>
    <v t="r">68</v>
    <v t="r">69</v>
    <v t="r">70</v>
    <v t="s">Bicol Region</v>
    <v t="r">71</v>
    <v t="r">72</v>
    <v t="s">Western Visayas</v>
    <v t="r">73</v>
    <v t="r">74</v>
    <v t="r">75</v>
    <v t="r">76</v>
    <v t="r">77</v>
    <v t="r">78</v>
    <v t="s">Eastern Visayas</v>
    <v t="r">79</v>
    <v t="r">80</v>
    <v t="r">1</v>
    <v t="r">81</v>
    <v t="r">82</v>
    <v t="r">83</v>
    <v t="r">84</v>
    <v t="r">85</v>
    <v t="r">86</v>
    <v t="r">87</v>
    <v t="r">88</v>
    <v t="r">89</v>
    <v t="r">90</v>
    <v t="r">91</v>
    <v t="r">92</v>
    <v t="r">93</v>
    <v t="r">94</v>
    <v t="r">95</v>
    <v t="r">96</v>
    <v t="r">97</v>
    <v t="r">98</v>
    <v t="r">99</v>
    <v t="r">100</v>
    <v t="r">101</v>
    <v t="r">102</v>
    <v t="r">103</v>
    <v t="r">104</v>
    <v t="r">105</v>
    <v t="r">106</v>
    <v t="r">107</v>
    <v t="r">108</v>
    <v t="r">109</v>
    <v t="r">110</v>
    <v t="r">111</v>
    <v t="r">112</v>
    <v t="r">113</v>
    <v t="r">114</v>
    <v t="r">115</v>
    <v t="r">116</v>
    <v t="r">117</v>
    <v t="r">118</v>
    <v t="r">119</v>
    <v t="r">120</v>
    <v t="r">121</v>
    <v t="r">122</v>
    <v t="r">123</v>
    <v t="r">124</v>
    <v t="r">125</v>
    <v t="r">126</v>
    <v t="r">127</v>
    <v t="r">128</v>
    <v t="r">129</v>
    <v t="r">130</v>
    <v t="r">131</v>
    <v t="r">132</v>
    <v t="s">Central Luzon</v>
    <v t="r">133</v>
    <v t="s">Zamboanga Peninsula</v>
    <v t="s">Autonomous Region in Muslim Mindanao</v>
    <v t="s">Davao Region</v>
    <v t="s">Cagayan Valley</v>
    <v t="s">Mimaropa</v>
    <v t="s">Cordillera Administrative Region</v>
    <v t="s">Central Visayas</v>
    <v t="s">Caraga</v>
    <v t="s">Soccsksargen</v>
    <v t="r">134</v>
    <v t="s">Northern Mindanao</v>
    <v t="s">Calabarzon</v>
  </a>
  <a r="2">
    <v t="s">Susan Yap (Governor)</v>
    <v t="s">Carlito S. David (Lieutenant Governor)</v>
  </a>
  <a r="2">
    <v t="s">Dennis Pineda (Governor)</v>
    <v t="s">Lilia Pineda (Lieutenant Governor)</v>
  </a>
  <a r="2">
    <v t="r">154</v>
    <v t="r">155</v>
  </a>
  <a r="2">
    <v t="r">160</v>
    <v t="r">161</v>
  </a>
  <a r="2">
    <v t="s">Ramil Hernandez (Governor)</v>
    <v t="s">Katherine C. Agapay (Lieutenant Governor)</v>
  </a>
  <a r="2">
    <v t="s">Arthur Defensor Jr. (Governor)</v>
    <v t="s">Christine S. Garin (Lieutenant Governor)</v>
  </a>
  <a r="2">
    <v t="s">Aurelio Umali (Governor)</v>
    <v t="s">Emmanuel Umali (Lieutenant Governor)</v>
  </a>
  <a r="2">
    <v t="r">186</v>
    <v t="r">187</v>
  </a>
  <a r="2">
    <v t="s">Jose R. Riano (Governor)</v>
    <v t="s">Felix F. Ylagan (Lieutenant Governor)</v>
  </a>
  <a r="2">
    <v t="r">199</v>
    <v t="s">Jeffrey P. Ferrer (Lieutenant Governor)</v>
  </a>
  <a r="2">
    <v t="s">Jose Alvarez (Governor)</v>
    <v t="s">Victorino Dennis M. Socrates (Lieutenant Governor)</v>
  </a>
  <a r="2">
    <v t="s">Ryan Luis Singson (Governor)</v>
    <v t="s">Jeremias "Jerry" C. Singson (Lieutenant Governor)</v>
  </a>
  <a r="1">
    <v t="r">215</v>
  </a>
  <a r="2">
    <v t="s">Edgardo A. Tallado (Governor)</v>
    <v t="s">Joseph Christopher M. Panotes (Lieutenant Governor)</v>
  </a>
  <a r="2">
    <v t="r">225</v>
    <v t="s">Samuel B. Nantes (Lieutenant Governor)</v>
  </a>
  <a r="2">
    <v t="s">Jurdin Jesus M. Romualdo (Governor)</v>
    <v t="s">Rodin M. Romualdo (Lieutenant Governor)</v>
  </a>
  <a r="1">
    <v t="s">Rebecca Ynares (Governor)</v>
  </a>
  <a r="2">
    <v t="s">Antonio T. Kho (Governor)</v>
    <v t="s">Ara T. Kho (Lieutenant Governor)</v>
  </a>
  <a r="2">
    <v t="s">Ben P. Evardone (Governor)</v>
    <v t="s">Maria Caridad S. Goteesan (Lieutenant Governor)</v>
  </a>
  <a r="2">
    <v t="s">Leopoldo Petilla (Governor)</v>
    <v t="r">258</v>
  </a>
  <a r="2">
    <v t="r">264</v>
    <v t="s">Melvin Vargas Jr. (Lieutenant Governor)</v>
  </a>
  <a r="2">
    <v t="s">Marilou H. Cayco (Governor)</v>
    <v t="s">Ignacio C. Villa (Lieutenant Governor)</v>
  </a>
  <a r="2">
    <v t="r">276</v>
    <v t="r">277</v>
  </a>
  <a r="2">
    <v t="r">283</v>
    <v t="s">Edcel Greco Lagman (Lieutenant Governor)</v>
  </a>
  <a r="2">
    <v t="s">Matthew Manotoc (Governor)</v>
    <v t="s">Cecilia Araneta-Marcos (Lieutenant Governor)</v>
  </a>
  <a r="2">
    <v t="r">293</v>
    <v t="r">294</v>
  </a>
  <a r="2">
    <v t="s">Singapore Standard Time</v>
    <v t="s">Philippine Time Zone</v>
  </a>
  <a r="2">
    <v t="r">300</v>
    <v t="s">Ma. Cristina M. Garcia (Lieutenant Governor)</v>
  </a>
  <a r="2">
    <v t="s">Rodolfo Albano III (Governor)</v>
    <v t="s">Faustino G. Dy III (Lieutenant Governor)</v>
  </a>
  <a r="2">
    <v t="s">Rogelio Espina (Governor)</v>
    <v t="s">Brigido C. Caneja III (Lieutenant Governor)</v>
  </a>
  <a r="2">
    <v t="r">313</v>
    <v t="s">Rogelio N. Quiño (Lieutenant Governor)</v>
  </a>
  <a r="2">
    <v t="r">319</v>
    <v t="s">Yusop T. Alano (Lieutenant Governor)</v>
  </a>
  <a r="2">
    <v t="r">325</v>
    <v t="s">Jefferson F. Khonghun (Lieutenant Governor)</v>
  </a>
  <a r="2">
    <v t="s">Joseph Cua (Governor)</v>
    <v t="s">Shirley A. Abundo (Lieutenant Governor)</v>
  </a>
  <a r="2">
    <v t="r">335</v>
    <v t="s">Romulo A. Bacorro Jr (Lieutenant Governor)</v>
  </a>
  <a r="2">
    <v t="s">Rhodora Cadiao (Governor)</v>
    <v t="s">Edgar D. Denosta (Lieutenant Governor)</v>
  </a>
  <a r="2">
    <v t="r">348</v>
    <v t="s">Edward Mark L. Macias (Lieutenant Governor)</v>
  </a>
  <a r="2">
    <v t="s">Samuel T. Gumarin (Governor)</v>
    <v t="s">John Edward G. Gando (Lieutenant Governor)</v>
  </a>
  <a r="2">
    <v t="r">357</v>
    <v t="s">Julius Caesar S. Vaquilar (Lieutenant Governor)</v>
  </a>
  <a r="1">
    <v t="s">Mei Ling M. Quezon (Lieutenant Governor)</v>
  </a>
  <a r="2">
    <v t="s">Francisco Emmanuel R. Ortega (Governor)</v>
    <v t="s">Mario Eduardo C. Ortega (Lieutenant Governor)</v>
  </a>
  <a r="2">
    <v t="r">371</v>
    <v t="s">Roseller Ariosa (Lieutenant Governor)</v>
  </a>
  <a r="1">
    <v t="s">Carlos Padilla (Governor)</v>
  </a>
  <a r="2">
    <v t="r">383</v>
    <v t="r">384</v>
  </a>
  <a r="2">
    <v t="s">Gerardo A. Noveras (Governor)</v>
    <v t="s">Christian M. Noveras (Lieutenant Governor)</v>
  </a>
  <a r="2">
    <v t="r">394</v>
    <v t="s">Reynaldo M. Quimpo (Lieutenant Governor)</v>
  </a>
  <a r="2">
    <v t="s">Damian G. Mercado (Governor)</v>
    <v t="s">Christopherson M. Yap (Lieutenant Governor)</v>
  </a>
  <a r="2">
    <v t="s">Eduardo Gadiano (Governor)</v>
    <v t="s">Peter J. Alfaro (Lieutenant Governor)</v>
  </a>
  <a r="1">
    <v t="s">Edwin Jubahib (Governor)</v>
  </a>
  <a r="2">
    <v t="s">Marc Douglas C. Cagas IV (Governor)</v>
    <v t="s">John Tracy F. Cagas (Lieutenant Governor)</v>
  </a>
  <a r="2">
    <v t="s">Roberto Uy (Governor)</v>
    <v t="s">Senen O. Angeles (Lieutenant Governor)</v>
  </a>
  <a r="2">
    <v t="s">Philip T. Tan (Governor)</v>
    <v t="s">Aurora Virginia M. Almonte (Lieutenant Governor)</v>
  </a>
  <a r="2">
    <v t="s">Imelda Dimaporo (Governor)</v>
    <v t="s">Maria Cristina N. Atay (Lieutenant Governor)</v>
  </a>
  <a r="2">
    <v t="s">Wilter Palma (Governor)</v>
    <v t="s">Rey Andre C. Olegario (Lieutenant Governor)</v>
  </a>
  <a r="1">
    <v t="s">Humerlito Dolor (Governor)</v>
  </a>
  <a r="2">
    <v t="s">Edwin C. Ongchuan (Governor)</v>
    <v t="s">Gary M. Lavin (Lieutenant Governor)</v>
  </a>
  <a r="1">
    <v t="s">Esteban Evan Contreras (Governor)</v>
  </a>
  <a r="2">
    <v t="s">Nelson Dayanghirang (Governor)</v>
    <v t="s">Niño Sotero L. Uy Jr (Lieutenant Governor)</v>
  </a>
  <a r="2">
    <v t="s">Claude Bautista (Governor)</v>
    <v t="r">466</v>
  </a>
  <a r="1">
    <v t="r">478</v>
  </a>
  <a r="1">
    <v t="r">514</v>
  </a>
  <a r="1">
    <v t="r">530</v>
  </a>
  <a r="1">
    <v t="r">544</v>
  </a>
  <a r="1">
    <v t="r">561</v>
  </a>
  <a r="2">
    <v t="s">Jayvee Tyron L. Uy (Governor)</v>
    <v t="s">Maria Carmen S. Zamora (Lieutenant Governor)</v>
  </a>
</arrayData>
</file>

<file path=xl/richData/rdrichvalue.xml><?xml version="1.0" encoding="utf-8"?>
<rvData xmlns="http://schemas.microsoft.com/office/spreadsheetml/2017/richdata" count="600">
  <rv s="0">
    <v>536870912</v>
    <v>Dagupan</v>
    <v>2617194e-3221-16f6-6756-f4b26e16649d</v>
    <v>en-US</v>
    <v>Map</v>
  </rv>
  <rv s="0">
    <v>536870912</v>
    <v>Pangasinan</v>
    <v>6c62aac0-e663-ab19-3a75-8e886d38c402</v>
    <v>en-US</v>
    <v>Map</v>
  </rv>
  <rv s="1">
    <fb>37.229999999999997</fb>
    <v>8</v>
  </rv>
  <rv s="0">
    <v>536870912</v>
    <v>Philippines</v>
    <v>fe47e182-43d6-4546-8bee-86609d6dd805</v>
    <v>en-US</v>
    <v>Map</v>
  </rv>
  <rv s="1">
    <fb>16.043859099999999</fb>
    <v>9</v>
  </rv>
  <rv s="2">
    <v>https://www.bing.com/search?q=dagupan&amp;form=skydnc</v>
    <v>Learn more on Bing</v>
  </rv>
  <rv s="1">
    <fb>120.3351863</fb>
    <v>9</v>
  </rv>
  <rv s="1">
    <fb>149554</fb>
    <v>8</v>
  </rv>
  <rv s="3">
    <v>0</v>
  </rv>
  <rv s="4">
    <v>#VALUE!</v>
    <v>en-US</v>
    <v>2617194e-3221-16f6-6756-f4b26e16649d</v>
    <v>536870912</v>
    <v>1</v>
    <v>1</v>
    <v>2</v>
    <v>Dagupan</v>
    <v>4</v>
    <v>5</v>
    <v>Map</v>
    <v>6</v>
    <v>7</v>
    <v>1</v>
    <v>1</v>
    <v>2</v>
    <v>3</v>
    <v>Dagupan, officially the City of Dagupan, is a 2nd class independent component city in the Ilocos Region, Philippines. According to the 2020 census, it has a population of 174,302 people.</v>
    <v>4</v>
    <v>5</v>
    <v>6</v>
    <v>Dagupan</v>
    <v>7</v>
    <v>8</v>
    <v>Dagupan</v>
    <v>mdp/vdpid/7897309977197412353</v>
  </rv>
  <rv s="1">
    <fb>5368.82</fb>
    <v>8</v>
  </rv>
  <rv s="0">
    <v>536870912</v>
    <v>San Carlos</v>
    <v>6a951733-e796-592d-fa48-af8781c9216c</v>
    <v>en-US</v>
    <v>Map</v>
  </rv>
  <rv s="3">
    <v>1</v>
  </rv>
  <rv s="2">
    <v>https://www.bing.com/search?q=pangasinan&amp;form=skydnc</v>
    <v>Learn more on Bing</v>
  </rv>
  <rv s="3">
    <v>2</v>
  </rv>
  <rv s="5">
    <v>#VALUE!</v>
    <v>en-US</v>
    <v>6c62aac0-e663-ab19-3a75-8e886d38c402</v>
    <v>536870912</v>
    <v>1</v>
    <v>11</v>
    <v>12</v>
    <v>Pangasinan</v>
    <v>14</v>
    <v>15</v>
    <v>Map</v>
    <v>6</v>
    <v>16</v>
    <v>PH-PAN</v>
    <v>10</v>
    <v>3</v>
    <v>Pangasinan, officially the Province of Pangasinan is a coastal province in the Philippines located in the Ilocos Region of Luzon. Its capital is Lingayen. Pangasinan is in the western area of Luzon along the Lingayen Gulf and the South China Sea. It has a total land area of 5,451.01 square kilometres. According to the 2020 census it has a population of 3,163,190. The official number of registered voters in Pangasinan is 1,651,814. The western portion of the province is part of the homeland of the Sambal people, while the central and eastern portions are the homeland of the Pangasinan people. Due to ethnic migration the Ilocano people settled in the province.</v>
    <v>11</v>
    <v>12</v>
    <v>13</v>
    <v>Pangasinan</v>
    <v>14</v>
    <v>Pangasinan</v>
    <v>mdp/vdpid/-7996910250</v>
  </rv>
  <rv s="1">
    <fb>0.41721165777911901</fb>
    <v>41</v>
  </rv>
  <rv s="1">
    <fb>300000</fb>
    <v>8</v>
  </rv>
  <rv s="1">
    <fb>153000</fb>
    <v>8</v>
  </rv>
  <rv s="1">
    <fb>20.545999999999999</fb>
    <v>42</v>
  </rv>
  <rv s="1">
    <fb>63</fb>
    <v>43</v>
  </rv>
  <rv s="0">
    <v>536870912</v>
    <v>Manila</v>
    <v>33b0f709-fe63-e51f-6893-aa4d29b074e5</v>
    <v>en-US</v>
    <v>Map</v>
  </rv>
  <rv s="1">
    <fb>122287.11599999999</fb>
    <v>8</v>
  </rv>
  <rv s="1">
    <fb>129.61325724947901</fb>
    <v>44</v>
  </rv>
  <rv s="1">
    <fb>2.4802785871650902E-2</fb>
    <v>41</v>
  </rv>
  <rv s="1">
    <fb>696.34678005973694</fb>
    <v>8</v>
  </rv>
  <rv s="1">
    <fb>2.5760000000000001</fb>
    <v>42</v>
  </rv>
  <rv s="1">
    <fb>0.27769393299124701</fb>
    <v>41</v>
  </rv>
  <rv s="1">
    <fb>62.434896292186799</fb>
    <v>45</v>
  </rv>
  <rv s="1">
    <fb>0.86</fb>
    <v>46</v>
  </rv>
  <rv s="1">
    <fb>376795508679.67603</fb>
    <v>47</v>
  </rv>
  <rv s="1">
    <fb>1.0750976999999999</fb>
    <v>41</v>
  </rv>
  <rv s="1">
    <fb>0.35475459999999998</fb>
    <v>41</v>
  </rv>
  <rv s="6">
    <v>0</v>
    <v>6</v>
    <v>48</v>
    <v>0</v>
    <v>Image of Philippines</v>
  </rv>
  <rv s="1">
    <fb>22.5</fb>
    <v>45</v>
  </rv>
  <rv s="0">
    <v>805306368</v>
    <v>Rodrigo Duterte (President)</v>
    <v>ceca6398-e9f4-d624-33fd-46116a84ee43</v>
    <v>en-US</v>
    <v>Generic</v>
  </rv>
  <rv s="0">
    <v>805306368</v>
    <v>Leni Robredo (Vice President)</v>
    <v>c0b96c6a-e6ea-42cd-b8fa-7b444dae6946</v>
    <v>en-US</v>
    <v>Generic</v>
  </rv>
  <rv s="3">
    <v>3</v>
  </rv>
  <rv s="2">
    <v>https://www.bing.com/search?q=philippines&amp;form=skydnc</v>
    <v>Learn more on Bing</v>
  </rv>
  <rv s="1">
    <fb>71.094999999999999</fb>
    <v>45</v>
  </rv>
  <rv s="1">
    <fb>275302190000</fb>
    <v>47</v>
  </rv>
  <rv s="1">
    <fb>121</fb>
    <v>45</v>
  </rv>
  <rv s="1">
    <fb>1.1200000000000001</fb>
    <v>46</v>
  </rv>
  <rv s="3">
    <v>4</v>
  </rv>
  <rv s="1">
    <fb>0.53544594130000001</fb>
    <v>41</v>
  </rv>
  <rv s="1">
    <fb>0.60040000000000004</fb>
    <v>42</v>
  </rv>
  <rv s="1">
    <fb>108116615</fb>
    <v>8</v>
  </rv>
  <rv s="1">
    <fb>0.20699999999999999</fb>
    <v>41</v>
  </rv>
  <rv s="1">
    <fb>0.34799999999999998</fb>
    <v>41</v>
  </rv>
  <rv s="1">
    <fb>0.50900000000000001</fb>
    <v>41</v>
  </rv>
  <rv s="1">
    <fb>2.3E-2</fb>
    <v>41</v>
  </rv>
  <rv s="1">
    <fb>5.7000000000000002E-2</fb>
    <v>41</v>
  </rv>
  <rv s="1">
    <fb>9.3000000000000013E-2</fb>
    <v>41</v>
  </rv>
  <rv s="1">
    <fb>0.13500000000000001</fb>
    <v>41</v>
  </rv>
  <rv s="1">
    <fb>0.59620998382568402</fb>
    <v>41</v>
  </rv>
  <rv s="0">
    <v>536870912</v>
    <v>Tarlac</v>
    <v>7d56b130-da68-5615-69f0-dbad4c246cf7</v>
    <v>en-US</v>
    <v>Map</v>
  </rv>
  <rv s="0">
    <v>536870912</v>
    <v>Pampanga</v>
    <v>a8f8bc92-c955-7450-e34a-846fb8708548</v>
    <v>en-US</v>
    <v>Map</v>
  </rv>
  <rv s="0">
    <v>536870912</v>
    <v>Bulacan</v>
    <v>1976e607-d5fa-a209-60b5-a28c5ff0661d</v>
    <v>en-US</v>
    <v>Map</v>
  </rv>
  <rv s="0">
    <v>536870912</v>
    <v>Cebu</v>
    <v>6fe7c68a-9515-9e1b-6ef3-215c4102b56d</v>
    <v>en-US</v>
    <v>Map</v>
  </rv>
  <rv s="0">
    <v>536870912</v>
    <v>Laguna</v>
    <v>39988f56-c0ce-62ef-a19a-76f4048b73a9</v>
    <v>en-US</v>
    <v>Map</v>
  </rv>
  <rv s="0">
    <v>536870912</v>
    <v>Metro Manila</v>
    <v>e5a6d40a-2913-d8a4-ff60-8a8e01d06a21</v>
    <v>en-US</v>
    <v>Map</v>
  </rv>
  <rv s="0">
    <v>536870912</v>
    <v>Iloilo</v>
    <v>068df4d2-959f-8164-d1fd-994cf0150d12</v>
    <v>en-US</v>
    <v>Map</v>
  </rv>
  <rv s="0">
    <v>536870912</v>
    <v>Nueva Ecija</v>
    <v>e5430242-c181-bbba-a8d5-d8679420d015</v>
    <v>en-US</v>
    <v>Map</v>
  </rv>
  <rv s="0">
    <v>536870912</v>
    <v>Batangas</v>
    <v>f77aee21-102e-f6f4-cd8b-795951928807</v>
    <v>en-US</v>
    <v>Map</v>
  </rv>
  <rv s="0">
    <v>536870912</v>
    <v>Romblon</v>
    <v>6fd035a8-a5ba-d2f4-2122-9a82b636c180</v>
    <v>en-US</v>
    <v>Map</v>
  </rv>
  <rv s="0">
    <v>536870912</v>
    <v>Negros Occidental</v>
    <v>9124c64a-51fe-8970-69e4-28507542e45f</v>
    <v>en-US</v>
    <v>Map</v>
  </rv>
  <rv s="0">
    <v>536870912</v>
    <v>Palawan</v>
    <v>30a179ba-83c7-ea59-aa9e-504c60d0306a</v>
    <v>en-US</v>
    <v>Map</v>
  </rv>
  <rv s="0">
    <v>536870912</v>
    <v>Ilocos Sur</v>
    <v>dfcb7d07-6343-dfe7-6867-6d9744442cf9</v>
    <v>en-US</v>
    <v>Map</v>
  </rv>
  <rv s="0">
    <v>536870912</v>
    <v>Sorsogon</v>
    <v>79a4f911-e28a-11ea-948a-57262f5c5549</v>
    <v>en-US</v>
    <v>Map</v>
  </rv>
  <rv s="0">
    <v>536870912</v>
    <v>Camarines Norte</v>
    <v>b33c9c09-6fd7-50a1-6397-f936a8de41c4</v>
    <v>en-US</v>
    <v>Map</v>
  </rv>
  <rv s="0">
    <v>536870912</v>
    <v>Quezon</v>
    <v>c6d788df-51c8-40e8-26ff-c472820ae720</v>
    <v>en-US</v>
    <v>Map</v>
  </rv>
  <rv s="0">
    <v>536870912</v>
    <v>Camiguin</v>
    <v>85693490-5005-8c40-0e9d-7d026eb11aa2</v>
    <v>en-US</v>
    <v>Map</v>
  </rv>
  <rv s="0">
    <v>536870912</v>
    <v>Rizal</v>
    <v>c6b093ee-2456-1b7e-2148-fb0567132780</v>
    <v>en-US</v>
    <v>Map</v>
  </rv>
  <rv s="0">
    <v>536870912</v>
    <v>Masbate</v>
    <v>9744fce8-5c8f-d60c-a32f-ec4aa14e75b8</v>
    <v>en-US</v>
    <v>Map</v>
  </rv>
  <rv s="0">
    <v>536870912</v>
    <v>Eastern Samar</v>
    <v>a82cee3f-3388-8285-13c6-75e367e559db</v>
    <v>en-US</v>
    <v>Map</v>
  </rv>
  <rv s="0">
    <v>536870912</v>
    <v>Samar</v>
    <v>a999fa36-ed0a-e034-2cf7-394ced58dc53</v>
    <v>en-US</v>
    <v>Map</v>
  </rv>
  <rv s="0">
    <v>536870912</v>
    <v>Lanao del Sur</v>
    <v>df314c19-dc7f-1e63-74a0-b7719741fd70</v>
    <v>en-US</v>
    <v>Map</v>
  </rv>
  <rv s="0">
    <v>536870912</v>
    <v>Leyte</v>
    <v>94c97459-3cfd-4ff5-f776-aa7ff55a7b2e</v>
    <v>en-US</v>
    <v>Map</v>
  </rv>
  <rv s="0">
    <v>536870912</v>
    <v>Cagayan</v>
    <v>c27369d2-9ab0-e651-32e7-8f24d9a33023</v>
    <v>en-US</v>
    <v>Map</v>
  </rv>
  <rv s="0">
    <v>536870912</v>
    <v>Sulu</v>
    <v>d02aa221-0c67-1aea-7acc-05c6541cd601</v>
    <v>en-US</v>
    <v>Map</v>
  </rv>
  <rv s="0">
    <v>536870912</v>
    <v>Batanes</v>
    <v>071321cd-cdf1-7bd5-4f51-445de02e23f7</v>
    <v>en-US</v>
    <v>Map</v>
  </rv>
  <rv s="0">
    <v>536870912</v>
    <v>Mountain Province</v>
    <v>89e735d4-e9bb-0166-29a9-13f286192f70</v>
    <v>en-US</v>
    <v>Map</v>
  </rv>
  <rv s="0">
    <v>536870912</v>
    <v>Cavite</v>
    <v>59ab90bf-7ff8-a433-d78a-2803f3bcc64a</v>
    <v>en-US</v>
    <v>Map</v>
  </rv>
  <rv s="0">
    <v>536870912</v>
    <v>Albay</v>
    <v>c1d3d13d-dbb2-d95b-879f-cff817b53ed6</v>
    <v>en-US</v>
    <v>Map</v>
  </rv>
  <rv s="0">
    <v>536870912</v>
    <v>Ilocos Norte</v>
    <v>6253095b-6816-7985-36be-29d6991cc865</v>
    <v>en-US</v>
    <v>Map</v>
  </rv>
  <rv s="0">
    <v>536870912</v>
    <v>Bohol</v>
    <v>d743e6b8-fccc-a061-aa7d-eeb4c19ca97b</v>
    <v>en-US</v>
    <v>Map</v>
  </rv>
  <rv s="0">
    <v>536870912</v>
    <v>Bataan</v>
    <v>4c22acf7-e90d-0daf-6d66-a63f5b2adcc3</v>
    <v>en-US</v>
    <v>Map</v>
  </rv>
  <rv s="0">
    <v>536870912</v>
    <v>Ifugao</v>
    <v>5f55a8e3-593b-24a5-0201-b938d0055b2e</v>
    <v>en-US</v>
    <v>Map</v>
  </rv>
  <rv s="0">
    <v>536870912</v>
    <v>Isabela</v>
    <v>67ccbd18-7330-76f8-6466-fb01e3f27483</v>
    <v>en-US</v>
    <v>Map</v>
  </rv>
  <rv s="0">
    <v>536870912</v>
    <v>Biliran</v>
    <v>b27be238-c9cf-4606-6161-ad4f13ca4d14</v>
    <v>en-US</v>
    <v>Map</v>
  </rv>
  <rv s="0">
    <v>536870912</v>
    <v>Bukidnon</v>
    <v>9dd337fa-fdf6-8f77-e9a1-56502827a36d</v>
    <v>en-US</v>
    <v>Map</v>
  </rv>
  <rv s="0">
    <v>536870912</v>
    <v>Benguet</v>
    <v>7e8657a4-5792-db47-90c7-2604b9aca19f</v>
    <v>en-US</v>
    <v>Map</v>
  </rv>
  <rv s="0">
    <v>536870912</v>
    <v>Basilan</v>
    <v>0a61fc3c-6d4a-cc85-4766-028d626149c5</v>
    <v>en-US</v>
    <v>Map</v>
  </rv>
  <rv s="0">
    <v>536870912</v>
    <v>Zambales</v>
    <v>fb1f00fe-78f7-2506-a3c2-02c4389d38d7</v>
    <v>en-US</v>
    <v>Map</v>
  </rv>
  <rv s="0">
    <v>536870912</v>
    <v>Catanduanes</v>
    <v>cfc6137e-c1cc-2517-cd64-ba3f16b85c49</v>
    <v>en-US</v>
    <v>Map</v>
  </rv>
  <rv s="0">
    <v>536870912</v>
    <v>Marinduque</v>
    <v>672cc189-c047-228c-c256-62eb6c492774</v>
    <v>en-US</v>
    <v>Map</v>
  </rv>
  <rv s="0">
    <v>536870912</v>
    <v>Antique</v>
    <v>f102470a-603c-aaf9-d204-cc1a44f4df22</v>
    <v>en-US</v>
    <v>Map</v>
  </rv>
  <rv s="0">
    <v>536870912</v>
    <v>Negros Oriental</v>
    <v>a810cefa-ce8b-24f9-c464-8563570dddbc</v>
    <v>en-US</v>
    <v>Map</v>
  </rv>
  <rv s="0">
    <v>536870912</v>
    <v>Sarangani</v>
    <v>2b309045-7302-eaf1-5ee0-0241fcbda27b</v>
    <v>en-US</v>
    <v>Map</v>
  </rv>
  <rv s="0">
    <v>536870912</v>
    <v>Abra</v>
    <v>50f0fde3-c476-44d4-bd68-67ab7562f844</v>
    <v>en-US</v>
    <v>Map</v>
  </rv>
  <rv s="0">
    <v>536870912</v>
    <v>Guimaras</v>
    <v>a59f4672-beb3-c887-0fb6-90845a1319e7</v>
    <v>en-US</v>
    <v>Map</v>
  </rv>
  <rv s="0">
    <v>536870912</v>
    <v>Quirino</v>
    <v>fa177028-edac-8b0a-8574-7671754d7c78</v>
    <v>en-US</v>
    <v>Map</v>
  </rv>
  <rv s="0">
    <v>536870912</v>
    <v>Maguindanao</v>
    <v>9f782a00-9905-f960-01c4-7d058bc367f4</v>
    <v>en-US</v>
    <v>Map</v>
  </rv>
  <rv s="0">
    <v>536870912</v>
    <v>Siquijor</v>
    <v>900cdb06-c146-8aad-588b-1abb2bc4954d</v>
    <v>en-US</v>
    <v>Map</v>
  </rv>
  <rv s="0">
    <v>536870912</v>
    <v>South Cotabato</v>
    <v>4f68ac36-80cf-cb03-603c-a39763ff6a63</v>
    <v>en-US</v>
    <v>Map</v>
  </rv>
  <rv s="0">
    <v>536870912</v>
    <v>La Union</v>
    <v>28905729-f4e1-e195-8ee5-e9f0185f79bb</v>
    <v>en-US</v>
    <v>Map</v>
  </rv>
  <rv s="0">
    <v>536870912</v>
    <v>Zamboanga del Sur</v>
    <v>92ca3c72-1bd6-3d69-0bd9-79e64960f869</v>
    <v>en-US</v>
    <v>Map</v>
  </rv>
  <rv s="0">
    <v>536870912</v>
    <v>Nueva Vizcaya</v>
    <v>a87e8338-26e2-0bac-26b5-dad65ab7d8ed</v>
    <v>en-US</v>
    <v>Map</v>
  </rv>
  <rv s="0">
    <v>536870912</v>
    <v>Camarines Sur</v>
    <v>abce219f-6e2a-aed1-d1d8-0fa323980c58</v>
    <v>en-US</v>
    <v>Map</v>
  </rv>
  <rv s="0">
    <v>536870912</v>
    <v>Aurora</v>
    <v>5f3ee083-afad-a585-6329-0c636f8dad37</v>
    <v>en-US</v>
    <v>Map</v>
  </rv>
  <rv s="0">
    <v>536870912</v>
    <v>Aklan</v>
    <v>d54082de-762e-326e-5462-2742153aee20</v>
    <v>en-US</v>
    <v>Map</v>
  </rv>
  <rv s="0">
    <v>536870912</v>
    <v>Southern Leyte</v>
    <v>dd6f64d2-a3e2-20d3-5387-101d1fdf995f</v>
    <v>en-US</v>
    <v>Map</v>
  </rv>
  <rv s="0">
    <v>536870912</v>
    <v>Occidental Mindoro</v>
    <v>e816710f-2355-5211-d5d9-367d58f6e5b6</v>
    <v>en-US</v>
    <v>Map</v>
  </rv>
  <rv s="0">
    <v>536870912</v>
    <v>Tawi-Tawi</v>
    <v>d33f1020-0388-d1a6-7ca6-13d574e4c4a5</v>
    <v>en-US</v>
    <v>Map</v>
  </rv>
  <rv s="0">
    <v>536870912</v>
    <v>Davao del Norte</v>
    <v>9d76fe2e-b56a-c6ae-77eb-ed4776895f94</v>
    <v>en-US</v>
    <v>Map</v>
  </rv>
  <rv s="0">
    <v>536870912</v>
    <v>Davao del Sur</v>
    <v>de4e39c5-f826-827f-b911-b4c5f32870c5</v>
    <v>en-US</v>
    <v>Map</v>
  </rv>
  <rv s="0">
    <v>536870912</v>
    <v>Surigao del Norte</v>
    <v>aacb94f4-c2a7-ec2a-c41b-42e726b63d27</v>
    <v>en-US</v>
    <v>Map</v>
  </rv>
  <rv s="0">
    <v>536870912</v>
    <v>Zamboanga del Norte</v>
    <v>f6631fe4-1dfe-211b-f938-1e3e637959c2</v>
    <v>en-US</v>
    <v>Map</v>
  </rv>
  <rv s="0">
    <v>536870912</v>
    <v>Misamis Occidental</v>
    <v>90251788-07d6-5de9-5fb2-122d9011b748</v>
    <v>en-US</v>
    <v>Map</v>
  </rv>
  <rv s="0">
    <v>536870912</v>
    <v>Cotabato</v>
    <v>bcd75c68-1bea-80bc-3ff6-de6b7165cba4</v>
    <v>en-US</v>
    <v>Map</v>
  </rv>
  <rv s="0">
    <v>536870912</v>
    <v>Lanao del Norte</v>
    <v>53d4a5e4-9974-b921-1dec-e6ed33289570</v>
    <v>en-US</v>
    <v>Map</v>
  </rv>
  <rv s="0">
    <v>536870912</v>
    <v>Apayao</v>
    <v>6f5b9897-70dc-fbb9-e495-e30a9cfe485f</v>
    <v>en-US</v>
    <v>Map</v>
  </rv>
  <rv s="0">
    <v>536870912</v>
    <v>Surigao del Sur</v>
    <v>afef8f50-4321-6f71-72c4-609b85910d0d</v>
    <v>en-US</v>
    <v>Map</v>
  </rv>
  <rv s="0">
    <v>536870912</v>
    <v>Zamboanga Sibugay</v>
    <v>d9bfe875-cd79-6d7c-905a-27a9a7127023</v>
    <v>en-US</v>
    <v>Map</v>
  </rv>
  <rv s="0">
    <v>536870912</v>
    <v>Oriental Mindoro</v>
    <v>786e1e1a-3f36-7f63-ad18-0ae7a605070d</v>
    <v>en-US</v>
    <v>Map</v>
  </rv>
  <rv s="0">
    <v>536870912</v>
    <v>Agusan del Norte</v>
    <v>1d396096-557b-6793-a2b7-a4c20b51f0d0</v>
    <v>en-US</v>
    <v>Map</v>
  </rv>
  <rv s="0">
    <v>536870912</v>
    <v>Northern Samar</v>
    <v>fa937597-73a7-9eb4-b8bd-fe9dbb2f4884</v>
    <v>en-US</v>
    <v>Map</v>
  </rv>
  <rv s="0">
    <v>536870912</v>
    <v>Capiz</v>
    <v>d848e338-0672-ccc9-91b0-b6bda7212cdc</v>
    <v>en-US</v>
    <v>Map</v>
  </rv>
  <rv s="0">
    <v>536870912</v>
    <v>Davao Oriental</v>
    <v>23bee499-8a62-17a7-648d-7fab95372147</v>
    <v>en-US</v>
    <v>Map</v>
  </rv>
  <rv s="0">
    <v>536870912</v>
    <v>Sultan Kudarat</v>
    <v>77cd2cd4-8bb6-6a81-2115-03c609a1ad13</v>
    <v>en-US</v>
    <v>Map</v>
  </rv>
  <rv s="0">
    <v>536870912</v>
    <v>Misamis Oriental</v>
    <v>53920b42-5d5d-510b-d05f-df387a2297e5</v>
    <v>en-US</v>
    <v>Map</v>
  </rv>
  <rv s="0">
    <v>536870912</v>
    <v>Kalinga</v>
    <v>d47ead1a-b139-3463-9a65-e9641cb49af4</v>
    <v>en-US</v>
    <v>Map</v>
  </rv>
  <rv s="0">
    <v>536870912</v>
    <v>Agusan del Sur</v>
    <v>77bdbc59-f779-0f45-fbd9-c9dbc43232df</v>
    <v>en-US</v>
    <v>Map</v>
  </rv>
  <rv s="0">
    <v>536870912</v>
    <v>Dinagat Islands</v>
    <v>a338095e-5e70-5d46-eeac-607cde0cf001</v>
    <v>en-US</v>
    <v>Map</v>
  </rv>
  <rv s="0">
    <v>536870912</v>
    <v>Davao Occidental</v>
    <v>35aa0854-1795-47a4-abde-baaeb37be569</v>
    <v>en-US</v>
    <v>Map</v>
  </rv>
  <rv s="3">
    <v>5</v>
  </rv>
  <rv s="1">
    <fb>0.14047533279066099</fb>
    <v>41</v>
  </rv>
  <rv s="1">
    <fb>0.43099999999999999</fb>
    <v>41</v>
  </rv>
  <rv s="1">
    <fb>2.1500000953674298E-2</fb>
    <v>49</v>
  </rv>
  <rv s="1">
    <fb>50975903</fb>
    <v>8</v>
  </rv>
  <rv s="7">
    <v>#VALUE!</v>
    <v>en-US</v>
    <v>fe47e182-43d6-4546-8bee-86609d6dd805</v>
    <v>536870912</v>
    <v>1</v>
    <v>37</v>
    <v>38</v>
    <v>Philippines</v>
    <v>14</v>
    <v>39</v>
    <v>Map</v>
    <v>6</v>
    <v>40</v>
    <v>PH</v>
    <v>16</v>
    <v>17</v>
    <v>18</v>
    <v>19</v>
    <v>20</v>
    <v>21</v>
    <v>22</v>
    <v>23</v>
    <v>24</v>
    <v>PHP</v>
    <v>The Philippines, officially the Republic of the Philippines, is an archipelagic country in Southeast Asia. It is situated in the western Pacific Ocean, and consists of about 7,640 islands, that are broadly categorized under three main geographical divisions from north to south: Luzon, Visayas, and Mindanao. The Philippines is bounded by the West Philippine Sea to the west, the Philippine Sea to the east, and the Celebes Sea to the southwest, and shares maritime borders with Taiwan to the north, Japan to the northeast, Palau to the east and southeast, Indonesia to the south, Malaysia to the southwest, Vietnam to the west, and China to the northwest. The Philippines covers an area of 300,000 km² and, as of 2020, had a population of around 109 million people, making it the world's thirteenth-most populous country. The Philippines is a multinational state, with diverse ethnicities and cultures throughout its islands. Manila is the nation's capital, while the largest city is Quezon City, both lying within the urban area of Metro Manila.</v>
    <v>25</v>
    <v>26</v>
    <v>27</v>
    <v>28</v>
    <v>29</v>
    <v>30</v>
    <v>31</v>
    <v>32</v>
    <v>33</v>
    <v>34</v>
    <v>21</v>
    <v>37</v>
    <v>38</v>
    <v>39</v>
    <v>40</v>
    <v>41</v>
    <v>42</v>
    <v>Philippines</v>
    <v>Lupang Hinirang</v>
    <v>43</v>
    <v>Republic of the Philippines</v>
    <v>44</v>
    <v>45</v>
    <v>46</v>
    <v>47</v>
    <v>48</v>
    <v>49</v>
    <v>50</v>
    <v>51</v>
    <v>52</v>
    <v>53</v>
    <v>54</v>
    <v>135</v>
    <v>136</v>
    <v>14</v>
    <v>137</v>
    <v>138</v>
    <v>Philippines</v>
    <v>139</v>
    <v>mdp/vdpid/201</v>
  </rv>
  <rv s="1">
    <fb>2736.6</fb>
    <v>8</v>
  </rv>
  <rv s="0">
    <v>536870912</v>
    <v>Tarlac City</v>
    <v>181b23df-f7e9-05d7-cd63-f2389a778b10</v>
    <v>en-US</v>
    <v>Map</v>
  </rv>
  <rv s="3">
    <v>6</v>
  </rv>
  <rv s="2">
    <v>https://www.bing.com/search?q=tarlac&amp;form=skydnc</v>
    <v>Learn more on Bing</v>
  </rv>
  <rv s="8">
    <v>#VALUE!</v>
    <v>en-US</v>
    <v>7d56b130-da68-5615-69f0-dbad4c246cf7</v>
    <v>536870912</v>
    <v>1</v>
    <v>52</v>
    <v>53</v>
    <v>Tarlac</v>
    <v>14</v>
    <v>15</v>
    <v>Map</v>
    <v>6</v>
    <v>16</v>
    <v>PH-TAR</v>
    <v>141</v>
    <v>142</v>
    <v>3</v>
    <v>Tarlac, officially the Province of Tarlac is a landlocked province in the Philippines located in the Central Luzon region. Its capital is the city of Tarlac. It is bounded on the north by the province of Pangasinan, Nueva Ecija on the east, Zambales on the west and Pampanga in the south. The province comprises three congressional districts and is subdivided into 17 municipalities and one city, Tarlac City, which is the provincial capital.</v>
    <v>142</v>
    <v>143</v>
    <v>144</v>
    <v>Tarlac</v>
    <v>8</v>
    <v>Tarlac</v>
    <v>mdp/vdpid/-7996910222</v>
  </rv>
  <rv s="1">
    <fb>2180.6799999999998</fb>
    <v>8</v>
  </rv>
  <rv s="0">
    <v>536870912</v>
    <v>San Fernando</v>
    <v>7b0d8aa7-7394-8d5d-8e80-7d85668b7569</v>
    <v>en-US</v>
    <v>Map</v>
  </rv>
  <rv s="0">
    <v>536870912</v>
    <v>Angeles</v>
    <v>a07352dc-186d-f087-4091-469c33edd541</v>
    <v>en-US</v>
    <v>Map</v>
  </rv>
  <rv s="3">
    <v>7</v>
  </rv>
  <rv s="2">
    <v>https://www.bing.com/search?q=pampanga&amp;form=skydnc</v>
    <v>Learn more on Bing</v>
  </rv>
  <rv s="8">
    <v>#VALUE!</v>
    <v>en-US</v>
    <v>a8f8bc92-c955-7450-e34a-846fb8708548</v>
    <v>536870912</v>
    <v>1</v>
    <v>55</v>
    <v>53</v>
    <v>Pampanga</v>
    <v>14</v>
    <v>15</v>
    <v>Map</v>
    <v>6</v>
    <v>16</v>
    <v>PH-PAM</v>
    <v>146</v>
    <v>147</v>
    <v>3</v>
    <v>Pampanga, officially the Province of Pampanga is a province in the Central Luzon region of the Philippines. Lying on the northern shore of Manila Bay, Pampanga is bordered by Tarlac to the north, Nueva Ecija to the northeast, Bulacan to the east, the Manila Bay to the central-south, Bataan to the southwest and Zambales to the west. Its capital is the City of San Fernando. Angeles City is the largest LGU but while geographically within Pampanga, it is classified as a first-class, highly urbanized city and has been governed independently of the province since it received its charter in 1964.</v>
    <v>148</v>
    <v>149</v>
    <v>150</v>
    <v>Pampanga</v>
    <v>14</v>
    <v>Pampanga</v>
    <v>mdp/vdpid/-7996910249</v>
  </rv>
  <rv s="1">
    <fb>2774.85</fb>
    <v>8</v>
  </rv>
  <rv s="0">
    <v>536870912</v>
    <v>Valenzuela</v>
    <v>4165515f-4aa6-4852-e2e8-6516cbd68027</v>
    <v>en-US</v>
    <v>Map</v>
  </rv>
  <rv s="0">
    <v>805306368</v>
    <v>Daniel Fernando (Governor)</v>
    <v>b0f70849-4010-224a-365b-325d6cc8985d</v>
    <v>en-US</v>
    <v>Generic</v>
  </rv>
  <rv s="0">
    <v>805306368</v>
    <v>Wilhelmino Sy-Alvarado (Lieutenant Governor)</v>
    <v>3932ca9b-6dc2-48af-2172-956610eb466d</v>
    <v>en-US</v>
    <v>Generic</v>
  </rv>
  <rv s="3">
    <v>8</v>
  </rv>
  <rv s="2">
    <v>https://www.bing.com/search?q=bulacan&amp;form=skydnc</v>
    <v>Learn more on Bing</v>
  </rv>
  <rv s="5">
    <v>#VALUE!</v>
    <v>en-US</v>
    <v>1976e607-d5fa-a209-60b5-a28c5ff0661d</v>
    <v>536870912</v>
    <v>1</v>
    <v>57</v>
    <v>12</v>
    <v>Bulacan</v>
    <v>4</v>
    <v>5</v>
    <v>Map</v>
    <v>6</v>
    <v>16</v>
    <v>PH-BUL</v>
    <v>152</v>
    <v>3</v>
    <v>Bulacan, officially the Province of Bulacan, is a province in the Philippines located in the Central Luzon region. Its capital is the city of Malolos. Bulacan was established on August 15, 1578, and part of the Metro Luzon Urban Beltway Super Region.</v>
    <v>153</v>
    <v>156</v>
    <v>157</v>
    <v>Bulacan</v>
    <v>14</v>
    <v>Bulacan</v>
    <v>mdp/vdpid/-7996910264</v>
  </rv>
  <rv s="1">
    <fb>4932.79</fb>
    <v>8</v>
  </rv>
  <rv s="0">
    <v>805306368</v>
    <v>Gwendolyn Garcia (Governor)</v>
    <v>7bb87088-70cc-541d-925e-2893eba60a9d</v>
    <v>en-US</v>
    <v>Generic</v>
  </rv>
  <rv s="0">
    <v>805306368</v>
    <v>Hilario Davide III (Lieutenant Governor)</v>
    <v>288b7740-1605-41af-9061-f01272a9cfc6</v>
    <v>en-US</v>
    <v>Generic</v>
  </rv>
  <rv s="3">
    <v>9</v>
  </rv>
  <rv s="2">
    <v>https://www.bing.com/search?q=cebu+philippines&amp;form=skydnc</v>
    <v>Learn more on Bing</v>
  </rv>
  <rv s="9">
    <v>#VALUE!</v>
    <v>en-US</v>
    <v>6fe7c68a-9515-9e1b-6ef3-215c4102b56d</v>
    <v>536870912</v>
    <v>1</v>
    <v>60</v>
    <v>61</v>
    <v>Cebu</v>
    <v>14</v>
    <v>15</v>
    <v>Map</v>
    <v>6</v>
    <v>16</v>
    <v>PH-CEB</v>
    <v>159</v>
    <v>3</v>
    <v>Cebu, officially the Province of Cebu, is a province of the Philippines located in the Central Visayas region, and consists of a main island and 167 surrounding islands and islets. Its capital is Cebu City, nicknamed "the Queen City of the South", the oldest city and first capital of the Philippines, which is politically independent from the provincial government.</v>
    <v>162</v>
    <v>163</v>
    <v>Cebu</v>
    <v>14</v>
    <v>Cebu</v>
    <v>mdp/vdpid/-7996910272</v>
  </rv>
  <rv s="1">
    <fb>1823.6</fb>
    <v>8</v>
  </rv>
  <rv s="0">
    <v>536870912</v>
    <v>San Pablo</v>
    <v>1a82a101-c052-2a22-33f7-663e0806a739</v>
    <v>en-US</v>
    <v>Map</v>
  </rv>
  <rv s="3">
    <v>10</v>
  </rv>
  <rv s="2">
    <v>https://www.bing.com/search?q=laguna+province&amp;form=skydnc</v>
    <v>Learn more on Bing</v>
  </rv>
  <rv s="5">
    <v>#VALUE!</v>
    <v>en-US</v>
    <v>39988f56-c0ce-62ef-a19a-76f4048b73a9</v>
    <v>536870912</v>
    <v>1</v>
    <v>63</v>
    <v>12</v>
    <v>Laguna</v>
    <v>14</v>
    <v>15</v>
    <v>Map</v>
    <v>6</v>
    <v>16</v>
    <v>PH-LAG</v>
    <v>165</v>
    <v>3</v>
    <v>Laguna, officially the Province of Laguna, is a province in the Philippines located in the Calabarzon region in Luzon. Its capital is Santa Cruz and the province is situated southeast of Metro Manila, south of the province of Rizal, west of Quezon, north of Batangas and east of Cavite. Laguna hugs the southern shores of Laguna de Bay, the largest lake in the country. As of the 2020 census, the province's total population is 3,382,193. It is the seventh richest province in the country.</v>
    <v>166</v>
    <v>167</v>
    <v>168</v>
    <v>Laguna</v>
    <v>14</v>
    <v>Laguna</v>
    <v>mdp/vdpid/-7996910286</v>
  </rv>
  <rv s="1">
    <fb>619.57000000000005</fb>
    <v>8</v>
  </rv>
  <rv s="2">
    <v>https://www.bing.com/search?q=metro+manila+philippines&amp;form=skydnc</v>
    <v>Learn more on Bing</v>
  </rv>
  <rv s="10">
    <v>#VALUE!</v>
    <v>en-US</v>
    <v>e5a6d40a-2913-d8a4-ff60-8a8e01d06a21</v>
    <v>536870912</v>
    <v>1</v>
    <v>67</v>
    <v>68</v>
    <v>Metro Manila</v>
    <v>14</v>
    <v>15</v>
    <v>Map</v>
    <v>6</v>
    <v>16</v>
    <v>PH-00</v>
    <v>170</v>
    <v>3</v>
    <v>Metropolitan Manila, officially the National Capital Region, is the seat of government and one of three defined metropolitan areas in the Philippines. It is composed of 16 cities: the city of Manila, Quezon City, Caloocan, Las Piñas, Makati, Malabon, Mandaluyong, Marikina, Muntinlupa, Navotas, Parañaque, Pasay, Pasig, San Juan, Taguig, and Valenzuela, as well as the municipality of Pateros. The region encompasses an area of 619.57 square kilometers and a population of 13,484,462 as of 2020. It is the second most populous and the most densely populated region of the Philippines. It is also the 9th most populous metropolitan area in Asia and the 5th most populous urban area in the world.</v>
    <v>171</v>
    <v>Metro Manila</v>
    <v>14</v>
    <v>Metro Manila</v>
    <v>mdp/vdpid/-7996913743</v>
  </rv>
  <rv s="1">
    <fb>5079.17</fb>
    <v>8</v>
  </rv>
  <rv s="0">
    <v>536870912</v>
    <v>Iloilo City</v>
    <v>9afbba2d-5fc1-70bc-b0ac-71999229dace</v>
    <v>en-US</v>
    <v>Map</v>
  </rv>
  <rv s="3">
    <v>11</v>
  </rv>
  <rv s="2">
    <v>https://www.bing.com/search?q=iloilo+philippines&amp;form=skydnc</v>
    <v>Learn more on Bing</v>
  </rv>
  <rv s="5">
    <v>#VALUE!</v>
    <v>en-US</v>
    <v>068df4d2-959f-8164-d1fd-994cf0150d12</v>
    <v>536870912</v>
    <v>1</v>
    <v>70</v>
    <v>12</v>
    <v>Iloilo</v>
    <v>14</v>
    <v>15</v>
    <v>Map</v>
    <v>6</v>
    <v>16</v>
    <v>PH-ILI</v>
    <v>173</v>
    <v>3</v>
    <v>Iloilo, officially the Province of Iloilo, is a province in the Philippines located in the Western Visayas region. Its capital is the City of Iloilo. Iloilo occupies a major southeast portion of the Visayan island of Panay and is bordered by the province of Antique to the west, Capiz to the north, the Jintotolo Channel to the northeast, the Guimaras Strait to the east, and the Iloilo Strait and Panay Gulf to the southwest.</v>
    <v>174</v>
    <v>175</v>
    <v>176</v>
    <v>Iloilo</v>
    <v>14</v>
    <v>Iloilo</v>
    <v>mdp/vdpid/-7996910282</v>
  </rv>
  <rv s="1">
    <fb>5751.3</fb>
    <v>8</v>
  </rv>
  <rv s="0">
    <v>536870912</v>
    <v>Palayan</v>
    <v>43804e43-673c-a995-147d-03c67bf6e46f</v>
    <v>en-US</v>
    <v>Map</v>
  </rv>
  <rv s="0">
    <v>536870912</v>
    <v>Cabanatuan</v>
    <v>f03fe462-07cb-ddb0-6c0d-3fdb9baa2a7a</v>
    <v>en-US</v>
    <v>Map</v>
  </rv>
  <rv s="3">
    <v>12</v>
  </rv>
  <rv s="2">
    <v>https://www.bing.com/search?q=nueva+ecija&amp;form=skydnc</v>
    <v>Learn more on Bing</v>
  </rv>
  <rv s="8">
    <v>#VALUE!</v>
    <v>en-US</v>
    <v>e5430242-c181-bbba-a8d5-d8679420d015</v>
    <v>536870912</v>
    <v>1</v>
    <v>72</v>
    <v>53</v>
    <v>Nueva Ecija</v>
    <v>14</v>
    <v>15</v>
    <v>Map</v>
    <v>6</v>
    <v>16</v>
    <v>PH-NUE</v>
    <v>178</v>
    <v>179</v>
    <v>3</v>
    <v>Nueva Ecija, officially the Province of Nueva Ecija is a landlocked province in the Philippines located in the Central Luzon region. Its capital is the city of Palayan, while Cabanatuan City, its former capital, is the largest LGU. Nueva Ecija borders, from the south clockwise, Bulacan, Pampanga, Tarlac, Pangasinan, Nueva Vizcaya and Aurora. The province is nationally known as the Rice Granary of the Philippines, producing the largest rice yield in the country.</v>
    <v>180</v>
    <v>181</v>
    <v>182</v>
    <v>Nueva Ecija</v>
    <v>14</v>
    <v>Nueva Ecija</v>
    <v>mdp/vdpid/-7996910244</v>
  </rv>
  <rv s="1">
    <fb>3119.72</fb>
    <v>8</v>
  </rv>
  <rv s="0">
    <v>536870912</v>
    <v>Batangas City</v>
    <v>091badd2-9b03-a333-3e3a-a1cacea9be48</v>
    <v>en-US</v>
    <v>Map</v>
  </rv>
  <rv s="0">
    <v>805306368</v>
    <v>Hermilando Mandanas (Governor)</v>
    <v>c2f33053-263b-807f-b4b4-d545694c7de9</v>
    <v>en-US</v>
    <v>Generic</v>
  </rv>
  <rv s="0">
    <v>805306368</v>
    <v>Mark Leviste (Lieutenant Governor)</v>
    <v>15a1300d-d754-7fc5-a770-56833b2e5623</v>
    <v>en-US</v>
    <v>Generic</v>
  </rv>
  <rv s="3">
    <v>13</v>
  </rv>
  <rv s="2">
    <v>https://www.bing.com/search?q=batangas&amp;form=skydnc</v>
    <v>Learn more on Bing</v>
  </rv>
  <rv s="5">
    <v>#VALUE!</v>
    <v>en-US</v>
    <v>f77aee21-102e-f6f4-cd8b-795951928807</v>
    <v>536870912</v>
    <v>1</v>
    <v>74</v>
    <v>12</v>
    <v>Batangas</v>
    <v>14</v>
    <v>15</v>
    <v>Map</v>
    <v>6</v>
    <v>16</v>
    <v>PH-BTG</v>
    <v>184</v>
    <v>3</v>
    <v>Batangas, officially the Province of Batangas is a province in the Philippines located in the Calabarzon region on Luzon. Its capital is the city of Batangas, and is bordered by the provinces of Cavite and Laguna to the north, and Quezon to the east. Across the Verde Island Passages to the south is the island of Mindoro and to the west lies the South China Sea. Poetically, Batangas is often referred to by its ancient name Kumintáng.</v>
    <v>185</v>
    <v>188</v>
    <v>189</v>
    <v>Batangas</v>
    <v>14</v>
    <v>Batangas</v>
    <v>mdp/vdpid/-7996910240</v>
  </rv>
  <rv s="1">
    <fb>1533.45</fb>
    <v>8</v>
  </rv>
  <rv s="6">
    <v>1</v>
    <v>6</v>
    <v>78</v>
    <v>0</v>
    <v>Image of Romblon</v>
  </rv>
  <rv s="0">
    <v>536870912</v>
    <v>San Jose</v>
    <v>055e38b6-6425-f1f8-2e6b-766685f7690a</v>
    <v>en-US</v>
    <v>Map</v>
  </rv>
  <rv s="3">
    <v>14</v>
  </rv>
  <rv s="2">
    <v>https://www.bing.com/search?q=romblon+philippines&amp;form=skydnc</v>
    <v>Learn more on Bing</v>
  </rv>
  <rv s="11">
    <v>#VALUE!</v>
    <v>en-US</v>
    <v>6fd035a8-a5ba-d2f4-2122-9a82b636c180</v>
    <v>536870912</v>
    <v>1</v>
    <v>76</v>
    <v>77</v>
    <v>Romblon</v>
    <v>14</v>
    <v>39</v>
    <v>Map</v>
    <v>6</v>
    <v>16</v>
    <v>PH-ROM</v>
    <v>191</v>
    <v>3</v>
    <v>Romblon is an archipelagic province of the Philippines located in the Mimaropa region. Its main islands include Tablas, the largest, which covers nine municipalities; Sibuyan with its three towns; as well as the smaller island municipalities of Corcuera, Banton, Concepcion, San Jose, and Romblon, the provincial capital. The province lies south of Marinduque and Quezon, east of Oriental Mindoro, north of Aklan and Capiz, and west of Masbate. According to the 2020 census, it has a total population of 308,985.</v>
    <v>192</v>
    <v>193</v>
    <v>194</v>
    <v>195</v>
    <v>Romblon</v>
    <v>14</v>
    <v>Romblon</v>
    <v>mdp/vdpid/-7996910254</v>
  </rv>
  <rv s="1">
    <fb>7965.21</fb>
    <v>8</v>
  </rv>
  <rv s="0">
    <v>536870912</v>
    <v>Bacolod</v>
    <v>7db13185-8204-2a07-9286-8b417d8031a6</v>
    <v>en-US</v>
    <v>Map</v>
  </rv>
  <rv s="0">
    <v>805306368</v>
    <v>Eugenio Jose Lacson (Governor)</v>
    <v>04ca0388-9f1b-440c-a609-d0c5173f132e</v>
    <v>en-US</v>
    <v>Generic</v>
  </rv>
  <rv s="3">
    <v>15</v>
  </rv>
  <rv s="2">
    <v>https://www.bing.com/search?q=negros+occidental&amp;form=skydnc</v>
    <v>Learn more on Bing</v>
  </rv>
  <rv s="5">
    <v>#VALUE!</v>
    <v>en-US</v>
    <v>9124c64a-51fe-8970-69e4-28507542e45f</v>
    <v>536870912</v>
    <v>1</v>
    <v>80</v>
    <v>12</v>
    <v>Negros Occidental</v>
    <v>14</v>
    <v>15</v>
    <v>Map</v>
    <v>6</v>
    <v>16</v>
    <v>PH-NEC</v>
    <v>197</v>
    <v>3</v>
    <v>Negros Occidental is a province in the Philippines located in the Western Visayas region. Its capital is the city of Bacolod. It occupies the northwestern half of the large island of Negros, and borders Negros Oriental, which comprises the southeastern half. Known as the "Sugarbowl of the Philippines", Negros Occidental produces more than half the nation's sugar output.</v>
    <v>198</v>
    <v>200</v>
    <v>201</v>
    <v>Negros Occidental</v>
    <v>14</v>
    <v>Negros Occidental</v>
    <v>mdp/vdpid/-7996910276</v>
  </rv>
  <rv s="1">
    <fb>14649.7</fb>
    <v>8</v>
  </rv>
  <rv s="0">
    <v>536870912</v>
    <v>Puerto Princesa</v>
    <v>20580cfd-3b03-0701-8bc4-521e997acc26</v>
    <v>en-US</v>
    <v>Map</v>
  </rv>
  <rv s="3">
    <v>16</v>
  </rv>
  <rv s="2">
    <v>https://www.bing.com/search?q=palawan&amp;form=skydnc</v>
    <v>Learn more on Bing</v>
  </rv>
  <rv s="5">
    <v>#VALUE!</v>
    <v>en-US</v>
    <v>30a179ba-83c7-ea59-aa9e-504c60d0306a</v>
    <v>536870912</v>
    <v>1</v>
    <v>82</v>
    <v>12</v>
    <v>Palawan</v>
    <v>14</v>
    <v>15</v>
    <v>Map</v>
    <v>6</v>
    <v>16</v>
    <v>PH-PLW</v>
    <v>203</v>
    <v>3</v>
    <v>Palawan, officially the Province of Palawan, is an archipelagic province of the Philippines that is located in the region of Mimaropa. It is the largest province in the country in terms of total area of 14,649.73 km². The capital city is Puerto Princesa. Palawan is known as the Philippines' Last Frontier and as the Philippines' Best Island.</v>
    <v>204</v>
    <v>205</v>
    <v>206</v>
    <v>Palawan</v>
    <v>14</v>
    <v>Palawan</v>
    <v>mdp/vdpid/-7996910248</v>
  </rv>
  <rv s="1">
    <fb>2596</fb>
    <v>8</v>
  </rv>
  <rv s="0">
    <v>536870912</v>
    <v>Santa Catalina</v>
    <v>b13434b1-78d0-aac8-666b-fce7e0b0e1d9</v>
    <v>en-US</v>
    <v>Map</v>
  </rv>
  <rv s="3">
    <v>17</v>
  </rv>
  <rv s="2">
    <v>https://www.bing.com/search?q=ilocos+sur&amp;form=skydnc</v>
    <v>Learn more on Bing</v>
  </rv>
  <rv s="5">
    <v>#VALUE!</v>
    <v>en-US</v>
    <v>dfcb7d07-6343-dfe7-6867-6d9744442cf9</v>
    <v>536870912</v>
    <v>1</v>
    <v>84</v>
    <v>12</v>
    <v>Ilocos Sur</v>
    <v>14</v>
    <v>15</v>
    <v>Map</v>
    <v>6</v>
    <v>16</v>
    <v>PH-ILS</v>
    <v>208</v>
    <v>3</v>
    <v>Ilocos Sur is a province in the Philippines located in the Ilocos Region in Luzon. Located on the mouth of the Mestizo River is the capital of Vigan. Ilocos Sur is bordered by Ilocos Norte and Abra to the north, Mountain Province to the east, La Union and Benguet to the south and the South China Sea to the west.</v>
    <v>209</v>
    <v>210</v>
    <v>211</v>
    <v>Ilocos Sur</v>
    <v>14</v>
    <v>Ilocos Sur</v>
    <v>mdp/vdpid/-7996910280</v>
  </rv>
  <rv s="1">
    <fb>2119.0100000000002</fb>
    <v>8</v>
  </rv>
  <rv s="6">
    <v>2</v>
    <v>6</v>
    <v>88</v>
    <v>0</v>
    <v>Image of Sorsogon</v>
  </rv>
  <rv s="0">
    <v>805306368</v>
    <v>Francis Escudero (Governor)</v>
    <v>22b137c5-d082-bb69-ab64-35883be225cc</v>
    <v>en-US</v>
    <v>Generic</v>
  </rv>
  <rv s="3">
    <v>18</v>
  </rv>
  <rv s="2">
    <v>https://www.bing.com/search?q=sorsogon+philippines&amp;form=skydnc</v>
    <v>Learn more on Bing</v>
  </rv>
  <rv s="12">
    <v>#VALUE!</v>
    <v>en-US</v>
    <v>79a4f911-e28a-11ea-948a-57262f5c5549</v>
    <v>536870912</v>
    <v>1</v>
    <v>86</v>
    <v>87</v>
    <v>Sorsogon</v>
    <v>14</v>
    <v>39</v>
    <v>Map</v>
    <v>6</v>
    <v>16</v>
    <v>PH-SOR</v>
    <v>213</v>
    <v>3</v>
    <v>Sorsogon, officially the Province of Sorsogon, is a province in the Philippines located in the Bicol Region. It is the southernmost province in Luzon and is subdivided into fourteen municipalities and one city. Its capital is Sorsogon City and borders the province of Albay to the north.</v>
    <v>214</v>
    <v>216</v>
    <v>217</v>
    <v>Sorsogon</v>
    <v>14</v>
    <v>Sorsogon</v>
    <v>mdp/vdpid/-7996910226</v>
  </rv>
  <rv s="1">
    <fb>2320.0700000000002</fb>
    <v>8</v>
  </rv>
  <rv s="3">
    <v>19</v>
  </rv>
  <rv s="2">
    <v>https://www.bing.com/search?q=camarines+norte+philippines&amp;form=skydnc</v>
    <v>Learn more on Bing</v>
  </rv>
  <rv s="9">
    <v>#VALUE!</v>
    <v>en-US</v>
    <v>b33c9c09-6fd7-50a1-6397-f936a8de41c4</v>
    <v>536870912</v>
    <v>1</v>
    <v>90</v>
    <v>61</v>
    <v>Camarines Norte</v>
    <v>14</v>
    <v>15</v>
    <v>Map</v>
    <v>6</v>
    <v>16</v>
    <v>PH-CAN</v>
    <v>219</v>
    <v>3</v>
    <v>Camarines Norte is a province in the Philippines located in the Bicol Region in Luzon. Its capital is Daet. The province borders Quezon to the west, Camarines Sur to the south, and the Philippine Sea to the north. It has historically been a Bikol speaking region, however there has been a language shift in recent years to Tagalog which is more commonly used nowadays.</v>
    <v>220</v>
    <v>221</v>
    <v>Camarines Norte</v>
    <v>14</v>
    <v>Camarines Norte</v>
    <v>mdp/vdpid/-7996910262</v>
  </rv>
  <rv s="1">
    <fb>8706.6</fb>
    <v>8</v>
  </rv>
  <rv s="0">
    <v>536870912</v>
    <v>Lucena</v>
    <v>981126b4-fe5a-fa4a-df3c-02781ee82daa</v>
    <v>en-US</v>
    <v>Map</v>
  </rv>
  <rv s="0">
    <v>805306368</v>
    <v>Danilo Suarez (Governor)</v>
    <v>8c114ee9-ef52-4ff5-9438-30ece0eac10f</v>
    <v>en-US</v>
    <v>Generic</v>
  </rv>
  <rv s="3">
    <v>20</v>
  </rv>
  <rv s="2">
    <v>https://www.bing.com/search?q=quezon+province&amp;form=skydnc</v>
    <v>Learn more on Bing</v>
  </rv>
  <rv s="8">
    <v>#VALUE!</v>
    <v>en-US</v>
    <v>c6d788df-51c8-40e8-26ff-c472820ae720</v>
    <v>536870912</v>
    <v>1</v>
    <v>93</v>
    <v>53</v>
    <v>Quezon</v>
    <v>14</v>
    <v>15</v>
    <v>Map</v>
    <v>6</v>
    <v>16</v>
    <v>PH-QUE</v>
    <v>223</v>
    <v>224</v>
    <v>3</v>
    <v>Quezon, officially the Province of Quezon, is a province in the Philippines located in the Calabarzon region on Luzon. Kalilayan was the first known name of the province. It was later renamed Tayabas. In honor of the former governor of the province who later became the second president of the Philippines and the first to be freely elected, Manuel L. Quezon, the province’s name was then changed to Quezon. Lucena, the provincial capital, seat of the provincial government, and the most populous city of the province, is governed independently from the province as a highly urbanized city. To distinguish the province from Quezon City, it is sometimes called Quezon Province.</v>
    <v>224</v>
    <v>226</v>
    <v>227</v>
    <v>Quezon</v>
    <v>14</v>
    <v>Quezon</v>
    <v>mdp/vdpid/-7996910251</v>
  </rv>
  <rv s="1">
    <fb>237.95</fb>
    <v>8</v>
  </rv>
  <rv s="3">
    <v>21</v>
  </rv>
  <rv s="2">
    <v>https://www.bing.com/search?q=camiguin+philippines&amp;form=skydnc</v>
    <v>Learn more on Bing</v>
  </rv>
  <rv s="1">
    <fb>81293</fb>
    <v>8</v>
  </rv>
  <rv s="13">
    <v>#VALUE!</v>
    <v>en-US</v>
    <v>85693490-5005-8c40-0e9d-7d026eb11aa2</v>
    <v>536870912</v>
    <v>1</v>
    <v>95</v>
    <v>96</v>
    <v>Camiguin</v>
    <v>14</v>
    <v>15</v>
    <v>Map</v>
    <v>6</v>
    <v>7</v>
    <v>PH-CAM</v>
    <v>229</v>
    <v>3</v>
    <v>Camiguin is an island province in the Philippines located in the Bohol Sea, about 10 kilometres off the northern coast of Mindanao. It is geographically part of Region X, the Northern Mindanao Region of the country and formerly a part of Misamis Oriental province.</v>
    <v>230</v>
    <v>231</v>
    <v>Camiguin</v>
    <v>232</v>
    <v>14</v>
    <v>Camiguin</v>
    <v>mdp/vdpid/-7996910268</v>
  </rv>
  <rv s="1">
    <fb>1175.8</fb>
    <v>8</v>
  </rv>
  <rv s="0">
    <v>536870912</v>
    <v>Antipolo</v>
    <v>fbd9ab74-0d40-e7bc-2570-6bdd4e969e71</v>
    <v>en-US</v>
    <v>Map</v>
  </rv>
  <rv s="6">
    <v>3</v>
    <v>6</v>
    <v>100</v>
    <v>0</v>
    <v>Image of Rizal</v>
  </rv>
  <rv s="0">
    <v>536870912</v>
    <v>Caloocan</v>
    <v>de9dbf3d-17f6-3a3e-c4d4-47176431b649</v>
    <v>en-US</v>
    <v>Map</v>
  </rv>
  <rv s="3">
    <v>22</v>
  </rv>
  <rv s="2">
    <v>https://www.bing.com/search?q=rizal+philippines&amp;form=skydnc</v>
    <v>Learn more on Bing</v>
  </rv>
  <rv s="14">
    <v>#VALUE!</v>
    <v>en-US</v>
    <v>c6b093ee-2456-1b7e-2148-fb0567132780</v>
    <v>536870912</v>
    <v>1</v>
    <v>98</v>
    <v>99</v>
    <v>Rizal</v>
    <v>14</v>
    <v>39</v>
    <v>Map</v>
    <v>6</v>
    <v>16</v>
    <v>PH-RIZ</v>
    <v>234</v>
    <v>235</v>
    <v>3</v>
    <v>Rizal, officially the Province of Rizal, is a landlocked province in the Philippines located in the Calabarzon region in Luzon. Its capital is the city of Antipolo. It is about 16 kilometres east of Manila. The province is named after José Rizal, one of the main national heroes of the Philippines. Rizal is bordered by Metro Manila to the west, Bulacan to the north, Quezon to the east and Laguna to the southeast. The province also lies on the northern shores of Laguna de Bay, the largest lake in the country. Rizal is a mountainous province perched on the western slopes of the southern portion of the Sierra Madre mountain range.</v>
    <v>236</v>
    <v>237</v>
    <v>238</v>
    <v>239</v>
    <v>Rizal</v>
    <v>14</v>
    <v>Rizal</v>
    <v>mdp/vdpid/-7996910253</v>
  </rv>
  <rv s="1">
    <fb>4151.78</fb>
    <v>8</v>
  </rv>
  <rv s="6">
    <v>4</v>
    <v>6</v>
    <v>105</v>
    <v>0</v>
    <v>Image of Masbate</v>
  </rv>
  <rv s="3">
    <v>23</v>
  </rv>
  <rv s="2">
    <v>https://www.bing.com/search?q=masbate+philippines&amp;form=skydnc</v>
    <v>Learn more on Bing</v>
  </rv>
  <rv s="1">
    <fb>908920</fb>
    <v>8</v>
  </rv>
  <rv s="15">
    <v>#VALUE!</v>
    <v>en-US</v>
    <v>9744fce8-5c8f-d60c-a32f-ec4aa14e75b8</v>
    <v>536870912</v>
    <v>1</v>
    <v>102</v>
    <v>103</v>
    <v>Masbate</v>
    <v>14</v>
    <v>39</v>
    <v>Map</v>
    <v>6</v>
    <v>104</v>
    <v>PH-MAS</v>
    <v>241</v>
    <v>3</v>
    <v>Masbate, officially the Province of Masbate, is an island province in the Philippines located near the midsection of the nation's archipelago. Its provincial capital is Masbate City. The province consists of three major islands: Masbate, Ticao and Burias.</v>
    <v>242</v>
    <v>243</v>
    <v>244</v>
    <v>Masbate</v>
    <v>245</v>
    <v>14</v>
    <v>Masbate</v>
    <v>mdp/vdpid/-7996910293</v>
  </rv>
  <rv s="1">
    <fb>4660.47</fb>
    <v>8</v>
  </rv>
  <rv s="3">
    <v>24</v>
  </rv>
  <rv s="2">
    <v>https://www.bing.com/search?q=eastern+samar&amp;form=skydnc</v>
    <v>Learn more on Bing</v>
  </rv>
  <rv s="9">
    <v>#VALUE!</v>
    <v>en-US</v>
    <v>a82cee3f-3388-8285-13c6-75e367e559db</v>
    <v>536870912</v>
    <v>1</v>
    <v>107</v>
    <v>61</v>
    <v>Eastern Samar</v>
    <v>14</v>
    <v>15</v>
    <v>Map</v>
    <v>6</v>
    <v>16</v>
    <v>PH-EAS</v>
    <v>247</v>
    <v>3</v>
    <v>Eastern Samar is a province in the Philippines located in the Eastern Visayas region. Its capital is the city of Borongan. Eastern Samar occupies the eastern portion of the island of Samar. Bordering the province to the north is the province of Northern Samar and to the west is Samar province. To the east lies the Philippine Sea, part of the vast Pacific Ocean, while to the south lies the Leyte Gulf.</v>
    <v>248</v>
    <v>249</v>
    <v>Eastern Samar</v>
    <v>14</v>
    <v>Eastern Samar</v>
    <v>mdp/vdpid/-7996910279</v>
  </rv>
  <rv s="1">
    <fb>6048.03</fb>
    <v>8</v>
  </rv>
  <rv s="0">
    <v>536870912</v>
    <v>Calbayog</v>
    <v>3b198583-2564-67d1-53d6-4777f7a49b6f</v>
    <v>en-US</v>
    <v>Map</v>
  </rv>
  <rv s="2">
    <v>https://www.bing.com/search?q=samar+philippines&amp;form=skydnc</v>
    <v>Learn more on Bing</v>
  </rv>
  <rv s="1">
    <fb>1909537</fb>
    <v>8</v>
  </rv>
  <rv s="16">
    <v>#VALUE!</v>
    <v>en-US</v>
    <v>a999fa36-ed0a-e034-2cf7-394ced58dc53</v>
    <v>536870912</v>
    <v>1</v>
    <v>111</v>
    <v>112</v>
    <v>Samar</v>
    <v>14</v>
    <v>15</v>
    <v>Map</v>
    <v>6</v>
    <v>104</v>
    <v>PH-WSA</v>
    <v>251</v>
    <v>3</v>
    <v>Samar is the third-largest and seventh-most populous island in the Philippines. With a total population of 1,909,537 as of 2020 census. It is located in the eastern Visayas, which are in the central Philippines. The island is divided into three provinces: Samar, Northern Samar, and Eastern Samar. These three provinces, along with the provinces on the nearby islands of Leyte and Biliran, are part of the Eastern Visayas region.</v>
    <v>252</v>
    <v>253</v>
    <v>Samar</v>
    <v>254</v>
    <v>Samar</v>
    <v>mdp/vdpid/7905236081174380545</v>
  </rv>
  <rv s="1">
    <fb>7368</fb>
    <v>8</v>
  </rv>
  <rv s="0">
    <v>536870912</v>
    <v>Tacloban</v>
    <v>9636cbbd-cf84-bd92-4e08-d6a7d13cbed6</v>
    <v>en-US</v>
    <v>Map</v>
  </rv>
  <rv s="0">
    <v>805306368</v>
    <v>Carlo Loreto (Lieutenant Governor)</v>
    <v>677ed281-dc6b-3539-5612-713c9429ee1c</v>
    <v>en-US</v>
    <v>Generic</v>
  </rv>
  <rv s="3">
    <v>25</v>
  </rv>
  <rv s="2">
    <v>https://www.bing.com/search?q=leyte&amp;form=skydnc</v>
    <v>Learn more on Bing</v>
  </rv>
  <rv s="5">
    <v>#VALUE!</v>
    <v>en-US</v>
    <v>94c97459-3cfd-4ff5-f776-aa7ff55a7b2e</v>
    <v>536870912</v>
    <v>1</v>
    <v>116</v>
    <v>12</v>
    <v>Leyte</v>
    <v>14</v>
    <v>15</v>
    <v>Map</v>
    <v>6</v>
    <v>16</v>
    <v>PH-LEY</v>
    <v>256</v>
    <v>3</v>
    <v>Leyte is a province in the Philippines located in the Eastern Visayas region, occupying the northern three-quarters of Leyte Island. Its capital is the city of Tacloban, administered independently from the province. Leyte is situated west of Samar Island, north of Southern Leyte and south of Biliran. To the west across the Camotes Sea is the province of Cebu.</v>
    <v>257</v>
    <v>259</v>
    <v>260</v>
    <v>Leyte</v>
    <v>14</v>
    <v>Leyte</v>
    <v>mdp/vdpid/-7996910289</v>
  </rv>
  <rv s="1">
    <fb>9295.75</fb>
    <v>8</v>
  </rv>
  <rv s="0">
    <v>536870912</v>
    <v>Tuguegarao</v>
    <v>aed2de48-d47e-6468-6a4a-0197e6cc1b72</v>
    <v>en-US</v>
    <v>Map</v>
  </rv>
  <rv s="0">
    <v>805306368</v>
    <v>Manuel Mamba (Governor)</v>
    <v>f6cf2dd0-8eb7-ffa2-80d7-4c20f3716b13</v>
    <v>en-US</v>
    <v>Generic</v>
  </rv>
  <rv s="3">
    <v>26</v>
  </rv>
  <rv s="2">
    <v>https://www.bing.com/search?q=cagayan&amp;form=skydnc</v>
    <v>Learn more on Bing</v>
  </rv>
  <rv s="5">
    <v>#VALUE!</v>
    <v>en-US</v>
    <v>c27369d2-9ab0-e651-32e7-8f24d9a33023</v>
    <v>536870912</v>
    <v>1</v>
    <v>118</v>
    <v>12</v>
    <v>Cagayan</v>
    <v>14</v>
    <v>15</v>
    <v>Map</v>
    <v>6</v>
    <v>16</v>
    <v>PH-CAG</v>
    <v>262</v>
    <v>3</v>
    <v>Cagayan is a province in the Philippines located in the Cagayan Valley region, covering the northeastern tip of Luzon. Its capital is the city of Tuguegarao. It is about 431 kilometres northwest of Manila, and includes the Babuyan Islands to the north. The province borders Ilocos Norte and Apayao to the west, and Kalinga and Isabela to the south.</v>
    <v>263</v>
    <v>265</v>
    <v>266</v>
    <v>Cagayan</v>
    <v>14</v>
    <v>Cagayan</v>
    <v>mdp/vdpid/-7996910265</v>
  </rv>
  <rv s="1">
    <fb>219.01</fb>
    <v>8</v>
  </rv>
  <rv s="0">
    <v>536870912</v>
    <v>Mahatao</v>
    <v>1586766d-e4db-5fa3-7740-8b9ea553d1c8</v>
    <v>en-US</v>
    <v>Map</v>
  </rv>
  <rv s="3">
    <v>27</v>
  </rv>
  <rv s="2">
    <v>https://www.bing.com/search?q=batanes&amp;form=skydnc</v>
    <v>Learn more on Bing</v>
  </rv>
  <rv s="5">
    <v>#VALUE!</v>
    <v>en-US</v>
    <v>071321cd-cdf1-7bd5-4f51-445de02e23f7</v>
    <v>536870912</v>
    <v>1</v>
    <v>120</v>
    <v>12</v>
    <v>Batanes</v>
    <v>14</v>
    <v>15</v>
    <v>Map</v>
    <v>6</v>
    <v>16</v>
    <v>PH-BTN</v>
    <v>268</v>
    <v>3</v>
    <v>Batanes is an archipelagic province in the Philippines, administratively part of the Cagayan Valley region. It is the northernmost province in the country, and also the smallest, both in population and land area. The capital is Basco, located on the island of Batan.</v>
    <v>269</v>
    <v>270</v>
    <v>271</v>
    <v>Batanes</v>
    <v>14</v>
    <v>Batanes</v>
    <v>mdp/vdpid/-7996910231</v>
  </rv>
  <rv s="1">
    <fb>1427.06</fb>
    <v>8</v>
  </rv>
  <rv s="0">
    <v>536870912</v>
    <v>Imus</v>
    <v>7b227cdf-70b1-e5a6-9b33-aae7890f5cec</v>
    <v>en-US</v>
    <v>Map</v>
  </rv>
  <rv s="0">
    <v>536870912</v>
    <v>General Mariano Alvarez</v>
    <v>0f3aeda0-32bd-9e22-a12d-c6511f964429</v>
    <v>en-US</v>
    <v>Map</v>
  </rv>
  <rv s="0">
    <v>805306368</v>
    <v>Juanito Victor Remulla (Governor)</v>
    <v>f7e3a945-32a1-2220-694d-505c61222754</v>
    <v>en-US</v>
    <v>Generic</v>
  </rv>
  <rv s="0">
    <v>805306368</v>
    <v>Jolo Revilla (Lieutenant Governor)</v>
    <v>e46b3869-ce69-3a7f-8700-8be62f010b8a</v>
    <v>en-US</v>
    <v>Generic</v>
  </rv>
  <rv s="3">
    <v>28</v>
  </rv>
  <rv s="2">
    <v>https://www.bing.com/search?q=cavite&amp;form=skydnc</v>
    <v>Learn more on Bing</v>
  </rv>
  <rv s="8">
    <v>#VALUE!</v>
    <v>en-US</v>
    <v>59ab90bf-7ff8-a433-d78a-2803f3bcc64a</v>
    <v>536870912</v>
    <v>1</v>
    <v>122</v>
    <v>53</v>
    <v>Cavite</v>
    <v>14</v>
    <v>15</v>
    <v>Map</v>
    <v>6</v>
    <v>16</v>
    <v>PH-CAV</v>
    <v>273</v>
    <v>274</v>
    <v>3</v>
    <v>Cavite, officially the Province of Cavite, is a province in the Philippines located in the Calabarzon region in Luzon. Located on the southern shores of Manila Bay and southwest of Manila, it is one of the most industrialized and fastest-growing provinces in the Philippines. As of 2020, it has a population of 4,344,829, making it the most populated province in the country if the independent cities of Cebu are excluded from Cebu's population figure.</v>
    <v>275</v>
    <v>278</v>
    <v>279</v>
    <v>Cavite</v>
    <v>14</v>
    <v>Cavite</v>
    <v>mdp/vdpid/-7996910267</v>
  </rv>
  <rv s="1">
    <fb>2554.06</fb>
    <v>8</v>
  </rv>
  <rv s="0">
    <v>536870912</v>
    <v>Legazpi, Albay</v>
    <v>2108d802-c94c-c136-b188-411045a5f364</v>
    <v>en-US</v>
    <v>Map</v>
  </rv>
  <rv s="0">
    <v>805306368</v>
    <v>Al Francis Bichara (Governor)</v>
    <v>baba685b-4496-62f2-4532-83a28dbc7ec9</v>
    <v>en-US</v>
    <v>Generic</v>
  </rv>
  <rv s="3">
    <v>29</v>
  </rv>
  <rv s="2">
    <v>https://www.bing.com/search?q=albay+philippines&amp;form=skydnc</v>
    <v>Learn more on Bing</v>
  </rv>
  <rv s="5">
    <v>#VALUE!</v>
    <v>en-US</v>
    <v>c1d3d13d-dbb2-d95b-879f-cff817b53ed6</v>
    <v>536870912</v>
    <v>1</v>
    <v>124</v>
    <v>12</v>
    <v>Albay</v>
    <v>14</v>
    <v>15</v>
    <v>Map</v>
    <v>6</v>
    <v>16</v>
    <v>PH-ALB</v>
    <v>281</v>
    <v>3</v>
    <v>Albay, officially the Province of Albay, is a province in the Bicol Region of the Philippines, mostly on the southeastern part of the island of Luzon. Its capital is the city of Legazpi, the regional center of the whole Bicol Region, which is located in the southern foothill of Mayon Volcano.</v>
    <v>282</v>
    <v>284</v>
    <v>285</v>
    <v>Albay</v>
    <v>14</v>
    <v>Albay</v>
    <v>mdp/vdpid/-7996910237</v>
  </rv>
  <rv s="1">
    <fb>3504.3</fb>
    <v>8</v>
  </rv>
  <rv s="3">
    <v>30</v>
  </rv>
  <rv s="2">
    <v>https://www.bing.com/search?q=ilocos+norte+philippines&amp;form=skydnc</v>
    <v>Learn more on Bing</v>
  </rv>
  <rv s="9">
    <v>#VALUE!</v>
    <v>en-US</v>
    <v>6253095b-6816-7985-36be-29d6991cc865</v>
    <v>536870912</v>
    <v>1</v>
    <v>126</v>
    <v>61</v>
    <v>Ilocos Norte</v>
    <v>14</v>
    <v>15</v>
    <v>Map</v>
    <v>6</v>
    <v>16</v>
    <v>PH-ILN</v>
    <v>287</v>
    <v>3</v>
    <v>Ilocos Norte is a province of the Philippines located in the Ilocos Region. Its capital is Laoag City, located in the northwest corner of Luzon Island, bordering Cagayan and Apayao to the east, and Abra to the southeast, and Ilocos Sur to the southwest. Ilocos Norte faces the West Philippine Sea to the west and the Luzon Strait to the north.</v>
    <v>288</v>
    <v>289</v>
    <v>Ilocos Norte</v>
    <v>14</v>
    <v>Ilocos Norte</v>
    <v>mdp/vdpid/-7996910281</v>
  </rv>
  <rv s="1">
    <fb>4820.95</fb>
    <v>8</v>
  </rv>
  <rv s="6">
    <v>5</v>
    <v>6</v>
    <v>130</v>
    <v>0</v>
    <v>Image of Bohol</v>
  </rv>
  <rv s="0">
    <v>805306368</v>
    <v>Arthur Yap (Governor)</v>
    <v>76bf92de-5221-d199-f713-a54d98714c16</v>
    <v>en-US</v>
    <v>Generic</v>
  </rv>
  <rv s="0">
    <v>805306368</v>
    <v>Rene Relampagos (Lieutenant Governor)</v>
    <v>beb0cb00-5764-f854-479c-9dfbca9e933f</v>
    <v>en-US</v>
    <v>Generic</v>
  </rv>
  <rv s="3">
    <v>31</v>
  </rv>
  <rv s="2">
    <v>https://www.bing.com/search?q=bohol&amp;form=skydnc</v>
    <v>Learn more on Bing</v>
  </rv>
  <rv s="3">
    <v>32</v>
  </rv>
  <rv s="12">
    <v>#VALUE!</v>
    <v>en-US</v>
    <v>d743e6b8-fccc-a061-aa7d-eeb4c19ca97b</v>
    <v>536870912</v>
    <v>1</v>
    <v>129</v>
    <v>87</v>
    <v>Bohol</v>
    <v>14</v>
    <v>39</v>
    <v>Map</v>
    <v>6</v>
    <v>16</v>
    <v>PH-BOH</v>
    <v>291</v>
    <v>3</v>
    <v>Bohol, officially the Province of Bohol, is an island province of the Philippines located in the Central Visayas region, consisting of the island itself and 75 minor surrounding islands. Its capital is Tagbilaran. With a land area of 4,821 km² and a coastline 261 km long, Bohol is the tenth largest island of the Philippines.</v>
    <v>292</v>
    <v>295</v>
    <v>296</v>
    <v>Bohol</v>
    <v>297</v>
    <v>Bohol</v>
    <v>mdp/vdpid/-7996910239</v>
  </rv>
  <rv s="1">
    <fb>1372.98</fb>
    <v>8</v>
  </rv>
  <rv s="0">
    <v>805306368</v>
    <v>Albert Garcia (Governor)</v>
    <v>4c5cb47a-8c9d-7387-cab4-1e56c1ea615c</v>
    <v>en-US</v>
    <v>Generic</v>
  </rv>
  <rv s="3">
    <v>33</v>
  </rv>
  <rv s="2">
    <v>https://www.bing.com/search?q=bataan+philippines&amp;form=skydnc</v>
    <v>Learn more on Bing</v>
  </rv>
  <rv s="9">
    <v>#VALUE!</v>
    <v>en-US</v>
    <v>4c22acf7-e90d-0daf-6d66-a63f5b2adcc3</v>
    <v>536870912</v>
    <v>1</v>
    <v>133</v>
    <v>61</v>
    <v>Bataan</v>
    <v>14</v>
    <v>15</v>
    <v>Map</v>
    <v>6</v>
    <v>16</v>
    <v>PH-BAN</v>
    <v>299</v>
    <v>3</v>
    <v>Bataan, officially the Province of Bataan, is a province in the Central Luzon region of the Philippines. Its capital is the city of Balanga while Mariveles is the largest local government unit in the province. Occupying the entire Bataan Peninsula on Luzon, Bataan is bordered by the provinces of Zambales and Pampanga to the north. The peninsula faces the South China Sea to the west and Subic Bay to the north-west, and encloses Manila Bay to the east.</v>
    <v>301</v>
    <v>302</v>
    <v>Bataan</v>
    <v>8</v>
    <v>Bataan</v>
    <v>mdp/vdpid/-7996910232</v>
  </rv>
  <rv s="3">
    <v>34</v>
  </rv>
  <rv s="2">
    <v>https://www.bing.com/search?q=isabela+province&amp;form=skydnc</v>
    <v>Learn more on Bing</v>
  </rv>
  <rv s="17">
    <v>#VALUE!</v>
    <v>en-US</v>
    <v>67ccbd18-7330-76f8-6466-fb01e3f27483</v>
    <v>536870912</v>
    <v>1</v>
    <v>135</v>
    <v>136</v>
    <v>Isabela</v>
    <v>14</v>
    <v>15</v>
    <v>Map</v>
    <v>6</v>
    <v>PH-ISA</v>
    <v>3</v>
    <v>Isabela, officially the Province of Isabela is the second largest province in the Philippines in land area located in the Cagayan Valley region in Luzon. Its capital and largest local government unit is the city of Ilagan. It is bordered by the provinces of Cagayan to the north, Kalinga to the northwest, Mountain Province to the central-west, Ifugao and Nueva Vizcaya to the southwest, Quirino and Aurora to the south, and the Philippine Sea to the east.</v>
    <v>304</v>
    <v>305</v>
    <v>Isabela</v>
    <v>14</v>
    <v>Isabela</v>
    <v>mdp/vdpid/-7996910283</v>
  </rv>
  <rv s="1">
    <fb>536.01</fb>
    <v>8</v>
  </rv>
  <rv s="3">
    <v>35</v>
  </rv>
  <rv s="2">
    <v>https://www.bing.com/search?q=biliran&amp;form=skydnc</v>
    <v>Learn more on Bing</v>
  </rv>
  <rv s="9">
    <v>#VALUE!</v>
    <v>en-US</v>
    <v>b27be238-c9cf-4606-6161-ad4f13ca4d14</v>
    <v>536870912</v>
    <v>1</v>
    <v>139</v>
    <v>61</v>
    <v>Biliran</v>
    <v>14</v>
    <v>15</v>
    <v>Map</v>
    <v>6</v>
    <v>16</v>
    <v>PH-BIL</v>
    <v>307</v>
    <v>3</v>
    <v>Biliran, officially the Province of Biliran, is an island province in the Philippines located in the Eastern Visayas region. Biliran is one of the country's smallest and newest provinces. Formerly a sub-province of Leyte, it became an independent province in 1992.</v>
    <v>308</v>
    <v>309</v>
    <v>Biliran</v>
    <v>14</v>
    <v>Biliran</v>
    <v>mdp/vdpid/-7996910242</v>
  </rv>
  <rv s="1">
    <fb>10498.59</fb>
    <v>8</v>
  </rv>
  <rv s="0">
    <v>536870912</v>
    <v>Kibawe</v>
    <v>48e17d7c-5e8b-a043-011d-6c5ac303b6e4</v>
    <v>en-US</v>
    <v>Map</v>
  </rv>
  <rv s="0">
    <v>805306368</v>
    <v>Jose Maria Zubiri Jr. (Governor)</v>
    <v>1f8ec7d8-c02a-88e8-dfaf-448c0ef4ecc8</v>
    <v>en-US</v>
    <v>Generic</v>
  </rv>
  <rv s="3">
    <v>36</v>
  </rv>
  <rv s="2">
    <v>https://www.bing.com/search?q=bukidnon&amp;form=skydnc</v>
    <v>Learn more on Bing</v>
  </rv>
  <rv s="5">
    <v>#VALUE!</v>
    <v>en-US</v>
    <v>9dd337fa-fdf6-8f77-e9a1-56502827a36d</v>
    <v>536870912</v>
    <v>1</v>
    <v>141</v>
    <v>12</v>
    <v>Bukidnon</v>
    <v>14</v>
    <v>15</v>
    <v>Map</v>
    <v>6</v>
    <v>16</v>
    <v>PH-BUK</v>
    <v>311</v>
    <v>3</v>
    <v>Bukidnon, officially the Province of Bukidnon is a landlocked province in the Philippines located in the Northern Mindanao region. Its capital is the city of Malaybalay. The province borders, clockwise from the north, Misamis Oriental, Agusan del Sur, Davao del Norte, Cotabato, Lanao del Sur, and Lanao del Norte. According to the 2020 census, the province is inhabited by 1,541,308 residents. The province is composed of 2 component cities and 20 municipalities. It is the third largest province in the country in terms of total area of jurisdiction behind Palawan and Isabela respectively.</v>
    <v>312</v>
    <v>314</v>
    <v>315</v>
    <v>Bukidnon</v>
    <v>14</v>
    <v>Bukidnon</v>
    <v>mdp/vdpid/-7996910235</v>
  </rv>
  <rv s="1">
    <fb>1145.29</fb>
    <v>8</v>
  </rv>
  <rv s="0">
    <v>536870912</v>
    <v>Lamitan</v>
    <v>54614b32-dc09-58ff-ac68-a376eb520178</v>
    <v>en-US</v>
    <v>Map</v>
  </rv>
  <rv s="0">
    <v>805306368</v>
    <v>Hadjiman S. Hataman-Salliman (Governor)</v>
    <v>ddb147a2-c9f9-409b-8d80-e6a5bbd03461</v>
    <v>en-US</v>
    <v>Generic</v>
  </rv>
  <rv s="3">
    <v>37</v>
  </rv>
  <rv s="2">
    <v>https://www.bing.com/search?q=basilan&amp;form=skydnc</v>
    <v>Learn more on Bing</v>
  </rv>
  <rv s="1">
    <fb>332828</fb>
    <v>8</v>
  </rv>
  <rv s="18">
    <v>#VALUE!</v>
    <v>en-US</v>
    <v>0a61fc3c-6d4a-cc85-4766-028d626149c5</v>
    <v>536870912</v>
    <v>1</v>
    <v>143</v>
    <v>144</v>
    <v>Basilan</v>
    <v>14</v>
    <v>15</v>
    <v>Map</v>
    <v>6</v>
    <v>145</v>
    <v>PH-BAS</v>
    <v>317</v>
    <v>318</v>
    <v>3</v>
    <v>Basilan, officially the Province of Basilan is an island province of the Philippines located primarily in the Bangsamoro Autonomous Region. Basilan Island is the largest and northernmost of the major islands of the Sulu Archipelago. It is just off the southern coast of the geographic Zamboanga Peninsula.</v>
    <v>320</v>
    <v>321</v>
    <v>Basilan</v>
    <v>322</v>
    <v>8</v>
    <v>Basilan</v>
    <v>mdp/vdpid/-7996910233</v>
  </rv>
  <rv s="0">
    <v>536870912</v>
    <v>Olongapo</v>
    <v>eae0207a-c9b4-bd51-08ba-c8262728866b</v>
    <v>en-US</v>
    <v>Map</v>
  </rv>
  <rv s="0">
    <v>805306368</v>
    <v>Hermogenes Ebdane (Governor)</v>
    <v>d86e987c-d5b5-e354-ccdc-232febf2ef3f</v>
    <v>en-US</v>
    <v>Generic</v>
  </rv>
  <rv s="3">
    <v>38</v>
  </rv>
  <rv s="2">
    <v>https://www.bing.com/search?q=zambales&amp;form=skydnc</v>
    <v>Learn more on Bing</v>
  </rv>
  <rv s="19">
    <v>#VALUE!</v>
    <v>en-US</v>
    <v>fb1f00fe-78f7-2506-a3c2-02c4389d38d7</v>
    <v>536870912</v>
    <v>1</v>
    <v>147</v>
    <v>148</v>
    <v>Zambales</v>
    <v>14</v>
    <v>15</v>
    <v>Map</v>
    <v>6</v>
    <v>PH-ZMB</v>
    <v>3</v>
    <v>Zambales is a province in the Philippines located in the Central Luzon region. Its capital is Iba, which is located in the middle of the province. Zambales borders Pangasinan to the north and northeast, Tarlac to the east, Pampanga to the southeast, Bataan to the south and the South China Sea to the west. With a total land area of 3,830.83 square kilometres, Zambales is the second largest among the seven provinces of Central Luzon after Nueva Ecija. The province is noted for its mangoes, which are abundant from January to April.</v>
    <v>324</v>
    <v>326</v>
    <v>327</v>
    <v>Zambales</v>
    <v>14</v>
    <v>Zambales</v>
    <v>mdp/vdpid/-7996910220</v>
  </rv>
  <rv s="1">
    <fb>1492.16</fb>
    <v>8</v>
  </rv>
  <rv s="3">
    <v>39</v>
  </rv>
  <rv s="2">
    <v>https://www.bing.com/search?q=catanduanes+philippines&amp;form=skydnc</v>
    <v>Learn more on Bing</v>
  </rv>
  <rv s="9">
    <v>#VALUE!</v>
    <v>en-US</v>
    <v>cfc6137e-c1cc-2517-cd64-ba3f16b85c49</v>
    <v>536870912</v>
    <v>1</v>
    <v>150</v>
    <v>61</v>
    <v>Catanduanes</v>
    <v>14</v>
    <v>15</v>
    <v>Map</v>
    <v>6</v>
    <v>16</v>
    <v>PH-CAT</v>
    <v>329</v>
    <v>3</v>
    <v>Catanduanes is an island province located in the Bicol Region of Luzon in the Philippines. It is the 12th-largest island in the Philippines, and lies to the east of Camarines Sur, across Maqueda Channel. Its capital is Virac. It had a population of 271,879 people as of the 2020 census.</v>
    <v>330</v>
    <v>331</v>
    <v>Catanduanes</v>
    <v>14</v>
    <v>Catanduanes</v>
    <v>mdp/vdpid/-7996910266</v>
  </rv>
  <rv s="1">
    <fb>952.58</fb>
    <v>8</v>
  </rv>
  <rv s="6">
    <v>6</v>
    <v>6</v>
    <v>154</v>
    <v>0</v>
    <v>Image of Marinduque</v>
  </rv>
  <rv s="0">
    <v>805306368</v>
    <v>Presbitero Velasco, Jr. (Governor)</v>
    <v>96bfaf29-6a20-05e4-e129-9303bae173d4</v>
    <v>en-US</v>
    <v>Generic</v>
  </rv>
  <rv s="3">
    <v>40</v>
  </rv>
  <rv s="2">
    <v>https://www.bing.com/search?q=marinduque&amp;form=skydnc</v>
    <v>Learn more on Bing</v>
  </rv>
  <rv s="1">
    <fb>229636</fb>
    <v>8</v>
  </rv>
  <rv s="15">
    <v>#VALUE!</v>
    <v>en-US</v>
    <v>672cc189-c047-228c-c256-62eb6c492774</v>
    <v>536870912</v>
    <v>1</v>
    <v>153</v>
    <v>103</v>
    <v>Marinduque</v>
    <v>14</v>
    <v>39</v>
    <v>Map</v>
    <v>6</v>
    <v>7</v>
    <v>PH-MAD</v>
    <v>333</v>
    <v>3</v>
    <v>Marinduque is an island province in the Philippines located in Southwestern Tagalog Region or Mimaropa, formerly designated as Region IV-B. Its capital is the municipality of Boac. Marinduque lies between Tayabas Bay to the north and Sibuyan Sea to the south. It is west of the Bondoc Peninsula of Quezon province; east of Mindoro Island; and north of the island province of Romblon. Some parts of the Verde Island Passage, the center of the center of world's marine biodiversity and a protected marine area, are also within Marinduque's provincial waters.</v>
    <v>334</v>
    <v>336</v>
    <v>337</v>
    <v>Marinduque</v>
    <v>338</v>
    <v>14</v>
    <v>Marinduque</v>
    <v>mdp/vdpid/-7996910292</v>
  </rv>
  <rv s="1">
    <fb>2729.17</fb>
    <v>8</v>
  </rv>
  <rv s="6">
    <v>7</v>
    <v>6</v>
    <v>157</v>
    <v>0</v>
    <v>Image of Antique</v>
  </rv>
  <rv s="3">
    <v>41</v>
  </rv>
  <rv s="2">
    <v>https://www.bing.com/search?q=antique+philippines&amp;form=skydnc</v>
    <v>Learn more on Bing</v>
  </rv>
  <rv s="12">
    <v>#VALUE!</v>
    <v>en-US</v>
    <v>f102470a-603c-aaf9-d204-cc1a44f4df22</v>
    <v>536870912</v>
    <v>1</v>
    <v>156</v>
    <v>87</v>
    <v>Antique</v>
    <v>14</v>
    <v>39</v>
    <v>Map</v>
    <v>6</v>
    <v>16</v>
    <v>PH-ANT</v>
    <v>340</v>
    <v>3</v>
    <v>Antique, officially the Province of Antique, is a province in the Philippines located in the Western Visayas region. Its capital is San Jose de Buenavista, the most populous town in Antique. The province is situated in the western section of Panay Island and borders Aklan, Capiz and Iloilo to the east, while facing the Sulu Sea to the west.</v>
    <v>341</v>
    <v>342</v>
    <v>343</v>
    <v>Antique</v>
    <v>14</v>
    <v>Antique</v>
    <v>mdp/vdpid/-7996910234</v>
  </rv>
  <rv s="1">
    <fb>5385.53</fb>
    <v>8</v>
  </rv>
  <rv s="6">
    <v>8</v>
    <v>6</v>
    <v>160</v>
    <v>0</v>
    <v>Image of Negros Oriental</v>
  </rv>
  <rv s="0">
    <v>536870912</v>
    <v>Dumaguete</v>
    <v>67f6623a-d1a0-50e3-7d16-522d18f3fd9f</v>
    <v>en-US</v>
    <v>Map</v>
  </rv>
  <rv s="0">
    <v>805306368</v>
    <v>Roel Degamo (Governor)</v>
    <v>6ec6ee26-8e3b-ec2e-e5de-220f0559f527</v>
    <v>en-US</v>
    <v>Generic</v>
  </rv>
  <rv s="3">
    <v>42</v>
  </rv>
  <rv s="2">
    <v>https://www.bing.com/search?q=negros+oriental&amp;form=skydnc</v>
    <v>Learn more on Bing</v>
  </rv>
  <rv s="11">
    <v>#VALUE!</v>
    <v>en-US</v>
    <v>a810cefa-ce8b-24f9-c464-8563570dddbc</v>
    <v>536870912</v>
    <v>1</v>
    <v>159</v>
    <v>77</v>
    <v>Negros Oriental</v>
    <v>14</v>
    <v>39</v>
    <v>Map</v>
    <v>6</v>
    <v>16</v>
    <v>PH-NER</v>
    <v>345</v>
    <v>3</v>
    <v>Negros Oriental, is a province in the Philippines located in the Central Visayas region. Its capital is the city of Dumaguete. It occupies the southeastern half of the large island of Negros, and borders Negros Occidental, which comprises the northwestern half. It also includes Apo Island, a popular dive site for both local and foreign tourists.</v>
    <v>346</v>
    <v>347</v>
    <v>349</v>
    <v>350</v>
    <v>Negros Oriental</v>
    <v>14</v>
    <v>Negros Oriental</v>
    <v>mdp/vdpid/-7996910212</v>
  </rv>
  <rv s="1">
    <fb>604.57000000000005</fb>
    <v>8</v>
  </rv>
  <rv s="3">
    <v>43</v>
  </rv>
  <rv s="2">
    <v>https://www.bing.com/search?q=guimaras+western+visayas&amp;form=skydnc</v>
    <v>Learn more on Bing</v>
  </rv>
  <rv s="9">
    <v>#VALUE!</v>
    <v>en-US</v>
    <v>a59f4672-beb3-c887-0fb6-90845a1319e7</v>
    <v>536870912</v>
    <v>1</v>
    <v>162</v>
    <v>61</v>
    <v>Guimaras</v>
    <v>14</v>
    <v>15</v>
    <v>Map</v>
    <v>6</v>
    <v>16</v>
    <v>PH-GUI</v>
    <v>352</v>
    <v>3</v>
    <v>Guimaras locally, officially the Province of Guimaras is an island province in the Philippines located in the Western Visayas region. Its capital is Jordan. The province is situated in the Panay Gulf, between the islands of Panay and Negros. To the northwest is the province of Iloilo and to the southeast is Negros Occidental. The whole island is part of the Metro Iloilo-Guimaras, one of the twelve metropolitan areas of the Philippines.</v>
    <v>353</v>
    <v>354</v>
    <v>Guimaras</v>
    <v>14</v>
    <v>Guimaras</v>
    <v>mdp/vdpid/-7996910258</v>
  </rv>
  <rv s="1">
    <fb>3486.2</fb>
    <v>8</v>
  </rv>
  <rv s="0">
    <v>805306368</v>
    <v>Dakila Cua (Governor)</v>
    <v>2fca68b8-6648-c36d-ffce-9101572cf8d0</v>
    <v>en-US</v>
    <v>Generic</v>
  </rv>
  <rv s="3">
    <v>44</v>
  </rv>
  <rv s="2">
    <v>https://www.bing.com/search?q=quirino+philippines&amp;form=skydnc</v>
    <v>Learn more on Bing</v>
  </rv>
  <rv s="9">
    <v>#VALUE!</v>
    <v>en-US</v>
    <v>fa177028-edac-8b0a-8574-7671754d7c78</v>
    <v>536870912</v>
    <v>1</v>
    <v>164</v>
    <v>61</v>
    <v>Quirino</v>
    <v>4</v>
    <v>5</v>
    <v>Map</v>
    <v>6</v>
    <v>16</v>
    <v>PH-QUI</v>
    <v>356</v>
    <v>3</v>
    <v>Quirino is a landlocked province in the Philippines located in the Cagayan Valley region in Luzon. Its capital is Cabarroguis. It is named after Elpidio Quirino, the sixth President of the Philippines.</v>
    <v>358</v>
    <v>359</v>
    <v>Quirino</v>
    <v>14</v>
    <v>Quirino</v>
    <v>mdp/vdpid/-7996910252</v>
  </rv>
  <rv s="1">
    <fb>343.5</fb>
    <v>8</v>
  </rv>
  <rv s="3">
    <v>45</v>
  </rv>
  <rv s="2">
    <v>https://www.bing.com/search?q=siquijor&amp;form=skydnc</v>
    <v>Learn more on Bing</v>
  </rv>
  <rv s="20">
    <v>#VALUE!</v>
    <v>en-US</v>
    <v>900cdb06-c146-8aad-588b-1abb2bc4954d</v>
    <v>536870912</v>
    <v>1</v>
    <v>168</v>
    <v>169</v>
    <v>Siquijor</v>
    <v>14</v>
    <v>15</v>
    <v>Map</v>
    <v>6</v>
    <v>16</v>
    <v>PH-SIG</v>
    <v>361</v>
    <v>3</v>
    <v>Siquijor, officially the Province of Siquijor, is an island province in the Philippines located in the Central Visayas region. Its capital is the municipality also named Siquijor. To the north of Siquijor is Cebu, to the west is Negros, northeast is Bohol, and to the south, across the Bohol Sea, is Mindanao.</v>
    <v>362</v>
    <v>363</v>
    <v>Siquijor</v>
    <v>Siquijor</v>
    <v>mdp/vdpid/-7996910256</v>
  </rv>
  <rv s="1">
    <fb>1504</fb>
    <v>8</v>
  </rv>
  <rv s="3">
    <v>46</v>
  </rv>
  <rv s="2">
    <v>https://www.bing.com/search?q=la+union&amp;form=skydnc</v>
    <v>Learn more on Bing</v>
  </rv>
  <rv s="9">
    <v>#VALUE!</v>
    <v>en-US</v>
    <v>28905729-f4e1-e195-8ee5-e9f0185f79bb</v>
    <v>536870912</v>
    <v>1</v>
    <v>171</v>
    <v>61</v>
    <v>La Union</v>
    <v>4</v>
    <v>5</v>
    <v>Map</v>
    <v>6</v>
    <v>16</v>
    <v>PH-LUN</v>
    <v>365</v>
    <v>3</v>
    <v>La Union, officially the Province of La Union, is a province in the Philippines located in the Ilocos Region in the Island of Luzon. Its capital is the City of San Fernando, which also serves as the regional center of the Ilocos Region.</v>
    <v>366</v>
    <v>367</v>
    <v>La Union</v>
    <v>14</v>
    <v>La Union</v>
    <v>mdp/vdpid/-7996910285</v>
  </rv>
  <rv s="1">
    <fb>4499.46</fb>
    <v>8</v>
  </rv>
  <rv s="0">
    <v>536870912</v>
    <v>Zamboanga City</v>
    <v>37eb6d05-e9d4-c0b2-6af6-1842d60405bb</v>
    <v>en-US</v>
    <v>Map</v>
  </rv>
  <rv s="0">
    <v>805306368</v>
    <v>Victor Yu (Governor)</v>
    <v>90465d17-3a03-cd48-d8d3-b421b90a41e6</v>
    <v>en-US</v>
    <v>Generic</v>
  </rv>
  <rv s="3">
    <v>47</v>
  </rv>
  <rv s="2">
    <v>https://www.bing.com/search?q=zamboanga+del+sur&amp;form=skydnc</v>
    <v>Learn more on Bing</v>
  </rv>
  <rv s="5">
    <v>#VALUE!</v>
    <v>en-US</v>
    <v>92ca3c72-1bd6-3d69-0bd9-79e64960f869</v>
    <v>536870912</v>
    <v>1</v>
    <v>173</v>
    <v>12</v>
    <v>Zamboanga del Sur</v>
    <v>14</v>
    <v>15</v>
    <v>Map</v>
    <v>6</v>
    <v>16</v>
    <v>PH-ZAS</v>
    <v>369</v>
    <v>3</v>
    <v>Zamboanga del Sur, officially the Province of Zamboanga del Sur, is a province in the Philippines located in the Zamboanga Peninsula region in Mindanao. Its capital is the city of Pagadian. Statistically grouped with Zamboanga del Sur is the highly urbanized City of Zamboanga, which is geographically separated and a chartered city and governed independently from the province.</v>
    <v>370</v>
    <v>372</v>
    <v>373</v>
    <v>Zamboanga del Sur</v>
    <v>14</v>
    <v>Zamboanga del Sur</v>
    <v>mdp/vdpid/-7996910218</v>
  </rv>
  <rv s="1">
    <fb>4378.8</fb>
    <v>8</v>
  </rv>
  <rv s="0">
    <v>536870912</v>
    <v>Bayombong</v>
    <v>e239f913-87fb-0a13-27f7-d2b5a6d01ca0</v>
    <v>en-US</v>
    <v>Map</v>
  </rv>
  <rv s="6">
    <v>9</v>
    <v>6</v>
    <v>177</v>
    <v>0</v>
    <v>Image of Nueva Vizcaya</v>
  </rv>
  <rv s="3">
    <v>48</v>
  </rv>
  <rv s="2">
    <v>https://www.bing.com/search?q=nueva+vizcaya+philippines&amp;form=skydnc</v>
    <v>Learn more on Bing</v>
  </rv>
  <rv s="21">
    <v>#VALUE!</v>
    <v>en-US</v>
    <v>a87e8338-26e2-0bac-26b5-dad65ab7d8ed</v>
    <v>536870912</v>
    <v>1</v>
    <v>175</v>
    <v>176</v>
    <v>Nueva Vizcaya</v>
    <v>14</v>
    <v>39</v>
    <v>Map</v>
    <v>6</v>
    <v>16</v>
    <v>PH-NUV</v>
    <v>375</v>
    <v>376</v>
    <v>3</v>
    <v>Nueva Vizcaya, officially the Province of Nueva Vizcaya is a landlocked province in the Philippines located in the Cagayan Valley region in Luzon. Its capital is Bayombong. It is bordered by Benguet to the west, Ifugao to the north, Isabela to the northeast, Quirino to the east, Aurora to the southeast, Nueva Ecija to the south, and Pangasinan to the southwest. Quirino province was created from Nueva Vizcaya in 1966.</v>
    <v>377</v>
    <v>378</v>
    <v>379</v>
    <v>Nueva Vizcaya</v>
    <v>14</v>
    <v>Nueva Vizcaya</v>
    <v>mdp/vdpid/-7996910245</v>
  </rv>
  <rv s="1">
    <fb>5497.03</fb>
    <v>8</v>
  </rv>
  <rv s="0">
    <v>536870912</v>
    <v>Naga</v>
    <v>321fa6f9-df1e-17c3-a1b2-70fe7d6ee58b</v>
    <v>en-US</v>
    <v>Map</v>
  </rv>
  <rv s="0">
    <v>805306368</v>
    <v>Imelda Papin (Lieutenant Governor)</v>
    <v>c3bbef7a-65d7-23d0-d28c-43e68252011f</v>
    <v>en-US</v>
    <v>Generic</v>
  </rv>
  <rv s="0">
    <v>805306368</v>
    <v>Migz Villafuerte (Governor)</v>
    <v>e20bcd86-2746-431d-b7ed-6fa5b2a64cb3</v>
    <v>en-US</v>
    <v>Generic</v>
  </rv>
  <rv s="3">
    <v>49</v>
  </rv>
  <rv s="2">
    <v>https://www.bing.com/search?q=camarines+sur&amp;form=skydnc</v>
    <v>Learn more on Bing</v>
  </rv>
  <rv s="5">
    <v>#VALUE!</v>
    <v>en-US</v>
    <v>abce219f-6e2a-aed1-d1d8-0fa323980c58</v>
    <v>536870912</v>
    <v>1</v>
    <v>179</v>
    <v>12</v>
    <v>Camarines Sur</v>
    <v>14</v>
    <v>15</v>
    <v>Map</v>
    <v>6</v>
    <v>16</v>
    <v>PH-CAS</v>
    <v>381</v>
    <v>3</v>
    <v>Camarines Sur is a province in the Philippines located in the Bicol Region in Luzon. Its capital is Pili and the province borders Camarines Norte and Quezon to the northwest, and Albay to the south. To the east lies the island province of Catanduanes across the Maqueda Channel.</v>
    <v>382</v>
    <v>385</v>
    <v>386</v>
    <v>Camarines Sur</v>
    <v>14</v>
    <v>Camarines Sur</v>
    <v>mdp/vdpid/-7996910263</v>
  </rv>
  <rv s="1">
    <fb>3147.32</fb>
    <v>8</v>
  </rv>
  <rv s="3">
    <v>50</v>
  </rv>
  <rv s="2">
    <v>https://www.bing.com/search?q=aurora+philippines&amp;form=skydnc</v>
    <v>Learn more on Bing</v>
  </rv>
  <rv s="9">
    <v>#VALUE!</v>
    <v>en-US</v>
    <v>5f3ee083-afad-a585-6329-0c636f8dad37</v>
    <v>536870912</v>
    <v>1</v>
    <v>181</v>
    <v>61</v>
    <v>Aurora</v>
    <v>14</v>
    <v>15</v>
    <v>Map</v>
    <v>6</v>
    <v>16</v>
    <v>PH-AUR</v>
    <v>388</v>
    <v>3</v>
    <v>Aurora is a province in the Philippines located in the eastern part of Central Luzon region, facing the Philippine Sea. Its capital is Baler and borders, clockwise from the south, the provinces of Quezon, Bulacan, Nueva Ecija, Nueva Vizcaya, Quirino, and Isabela.</v>
    <v>389</v>
    <v>390</v>
    <v>Aurora</v>
    <v>14</v>
    <v>Aurora</v>
    <v>mdp/vdpid/-7996910214</v>
  </rv>
  <rv s="1">
    <fb>1821.42</fb>
    <v>8</v>
  </rv>
  <rv s="6">
    <v>10</v>
    <v>6</v>
    <v>184</v>
    <v>0</v>
    <v>Image of Aklan</v>
  </rv>
  <rv s="0">
    <v>805306368</v>
    <v>Florencio Miraflores (Governor)</v>
    <v>611c9c43-1ea6-4a17-9e4c-b7f74d27a1ee</v>
    <v>en-US</v>
    <v>Generic</v>
  </rv>
  <rv s="3">
    <v>51</v>
  </rv>
  <rv s="2">
    <v>https://www.bing.com/search?q=aklan+philippines&amp;form=skydnc</v>
    <v>Learn more on Bing</v>
  </rv>
  <rv s="12">
    <v>#VALUE!</v>
    <v>en-US</v>
    <v>d54082de-762e-326e-5462-2742153aee20</v>
    <v>536870912</v>
    <v>1</v>
    <v>183</v>
    <v>87</v>
    <v>Aklan</v>
    <v>14</v>
    <v>39</v>
    <v>Map</v>
    <v>6</v>
    <v>16</v>
    <v>PH-AKL</v>
    <v>392</v>
    <v>3</v>
    <v>Aklan, officially the Province of Aklan, is a province in the Western Visayas region of the Philippines. Its capital is Kalibo. The province is situated in the northwest portion of Panay Island, bordering Antique to the southwest, and Capiz to the east. Aklan faces the Sibuyan Sea and Romblon province to the north.</v>
    <v>393</v>
    <v>395</v>
    <v>396</v>
    <v>Aklan</v>
    <v>14</v>
    <v>Aklan</v>
    <v>mdp/vdpid/-7996910228</v>
  </rv>
  <rv s="1">
    <fb>1798.61</fb>
    <v>8</v>
  </rv>
  <rv s="0">
    <v>536870912</v>
    <v>Limasawa</v>
    <v>8264f7d6-7539-36d4-5c5c-d4a866462be6</v>
    <v>en-US</v>
    <v>Map</v>
  </rv>
  <rv s="3">
    <v>52</v>
  </rv>
  <rv s="2">
    <v>https://www.bing.com/search?q=southern+leyte+philippines&amp;form=skydnc</v>
    <v>Learn more on Bing</v>
  </rv>
  <rv s="5">
    <v>#VALUE!</v>
    <v>en-US</v>
    <v>dd6f64d2-a3e2-20d3-5387-101d1fdf995f</v>
    <v>536870912</v>
    <v>1</v>
    <v>186</v>
    <v>12</v>
    <v>Southern Leyte</v>
    <v>14</v>
    <v>15</v>
    <v>Map</v>
    <v>6</v>
    <v>16</v>
    <v>PH-SLE</v>
    <v>398</v>
    <v>3</v>
    <v>Southern Leyte is a province in the Philippines located in the Eastern Visayas region. Its capital is the city of Maasin. Southern Leyte comprised the third congressional district Leyte until it was made into an independent province in 1959. Southern Leyte includes Limasawa, an island to the south where the first Roman Catholic Mass in Philippine soil is believed to have taken place and thus considered to be the birthplace of Roman Catholicism in the Philippines.</v>
    <v>399</v>
    <v>400</v>
    <v>401</v>
    <v>Southern Leyte</v>
    <v>14</v>
    <v>Southern Leyte</v>
    <v>mdp/vdpid/-7996910223</v>
  </rv>
  <rv s="1">
    <fb>5865.7</fb>
    <v>8</v>
  </rv>
  <rv s="6">
    <v>11</v>
    <v>6</v>
    <v>189</v>
    <v>0</v>
    <v>Image of Occidental Mindoro</v>
  </rv>
  <rv s="3">
    <v>53</v>
  </rv>
  <rv s="2">
    <v>https://www.bing.com/search?q=occidental+mindoro&amp;form=skydnc</v>
    <v>Learn more on Bing</v>
  </rv>
  <rv s="12">
    <v>#VALUE!</v>
    <v>en-US</v>
    <v>e816710f-2355-5211-d5d9-367d58f6e5b6</v>
    <v>536870912</v>
    <v>1</v>
    <v>188</v>
    <v>87</v>
    <v>Occidental Mindoro</v>
    <v>14</v>
    <v>39</v>
    <v>Map</v>
    <v>6</v>
    <v>16</v>
    <v>PH-MDC</v>
    <v>403</v>
    <v>3</v>
    <v>Occidental Mindoro, is a province in the Philippines located in the Mimaropa region. The province occupies the western half of the island of Mindoro. Its capital is Mamburao, but the largest municipality is San Jose. As of 2020, Occidental Mindoro has 525,354 inhabitants.</v>
    <v>404</v>
    <v>405</v>
    <v>406</v>
    <v>Occidental Mindoro</v>
    <v>14</v>
    <v>Occidental Mindoro</v>
    <v>mdp/vdpid/-7996910246</v>
  </rv>
  <rv s="0">
    <v>536870912</v>
    <v>Tagum</v>
    <v>05ed9b6f-1378-da68-94fd-8d26acff4f8a</v>
    <v>en-US</v>
    <v>Map</v>
  </rv>
  <rv s="3">
    <v>54</v>
  </rv>
  <rv s="2">
    <v>https://www.bing.com/search?q=davao+del+norte&amp;form=skydnc</v>
    <v>Learn more on Bing</v>
  </rv>
  <rv s="19">
    <v>#VALUE!</v>
    <v>en-US</v>
    <v>9d76fe2e-b56a-c6ae-77eb-ed4776895f94</v>
    <v>536870912</v>
    <v>1</v>
    <v>191</v>
    <v>148</v>
    <v>Davao del Norte</v>
    <v>4</v>
    <v>5</v>
    <v>Map</v>
    <v>6</v>
    <v>PH-DAV</v>
    <v>3</v>
    <v>Davao del Norte is a province in the Philippines located in the Davao Region in Mindanao. Its capital and largest city is Tagum. The province also includes Samal Island to the south in the Davao Gulf.</v>
    <v>408</v>
    <v>409</v>
    <v>410</v>
    <v>Davao del Norte</v>
    <v>14</v>
    <v>Davao del Norte</v>
    <v>mdp/vdpid/-7996910273</v>
  </rv>
  <rv s="1">
    <fb>2163.98</fb>
    <v>8</v>
  </rv>
  <rv s="6">
    <v>12</v>
    <v>6</v>
    <v>194</v>
    <v>0</v>
    <v>Image of Davao del Sur</v>
  </rv>
  <rv s="0">
    <v>536870912</v>
    <v>Davao City</v>
    <v>af4fdc9a-9e43-2f0e-89d3-c28fa992273b</v>
    <v>en-US</v>
    <v>Map</v>
  </rv>
  <rv s="3">
    <v>55</v>
  </rv>
  <rv s="2">
    <v>https://www.bing.com/search?q=davao+del+sur&amp;form=skydnc</v>
    <v>Learn more on Bing</v>
  </rv>
  <rv s="11">
    <v>#VALUE!</v>
    <v>en-US</v>
    <v>de4e39c5-f826-827f-b911-b4c5f32870c5</v>
    <v>536870912</v>
    <v>1</v>
    <v>193</v>
    <v>77</v>
    <v>Davao del Sur</v>
    <v>14</v>
    <v>39</v>
    <v>Map</v>
    <v>6</v>
    <v>16</v>
    <v>PH-DAS</v>
    <v>412</v>
    <v>3</v>
    <v>Davao del Sur is a province in the Philippines located in the Davao Region in Mindanao. Its capital is Digos City. Davao City is the largest city in terms of area and population within the province's jurisdiction, yet it is administratively independent of the province; as such, Davao City is only grouped for geographical and statistical purposes.</v>
    <v>413</v>
    <v>414</v>
    <v>415</v>
    <v>416</v>
    <v>Davao del Sur</v>
    <v>14</v>
    <v>Davao del Sur</v>
    <v>mdp/vdpid/-7996910270</v>
  </rv>
  <rv s="1">
    <fb>7301</fb>
    <v>8</v>
  </rv>
  <rv s="3">
    <v>56</v>
  </rv>
  <rv s="2">
    <v>https://www.bing.com/search?q=zamboanga+del+norte&amp;form=skydnc</v>
    <v>Learn more on Bing</v>
  </rv>
  <rv s="9">
    <v>#VALUE!</v>
    <v>en-US</v>
    <v>f6631fe4-1dfe-211b-f938-1e3e637959c2</v>
    <v>536870912</v>
    <v>1</v>
    <v>196</v>
    <v>61</v>
    <v>Zamboanga del Norte</v>
    <v>14</v>
    <v>15</v>
    <v>Map</v>
    <v>6</v>
    <v>16</v>
    <v>PH-ZAN</v>
    <v>418</v>
    <v>3</v>
    <v>Zamboanga del Norte, officially the Province of Zamboanga del Norte, is a province in the Philippines situated within the Zamboanga Peninsula region in Mindanao. Its capital is Dipolog and the province borders Zamboanga del Sur and Zamboanga Sibugay to the south, Misamis Occidental to the east, and the Sulu Sea to the west.</v>
    <v>419</v>
    <v>420</v>
    <v>Zamboanga del Norte</v>
    <v>14</v>
    <v>Zamboanga del Norte</v>
    <v>mdp/vdpid/-7996910215</v>
  </rv>
  <rv s="1">
    <fb>2055.2199999999998</fb>
    <v>8</v>
  </rv>
  <rv s="0">
    <v>536870912</v>
    <v>Ozamiz</v>
    <v>acc92dcf-c410-9055-0ae0-3a0dc419f45b</v>
    <v>en-US</v>
    <v>Map</v>
  </rv>
  <rv s="3">
    <v>57</v>
  </rv>
  <rv s="2">
    <v>https://www.bing.com/search?q=misamis+occidental&amp;form=skydnc</v>
    <v>Learn more on Bing</v>
  </rv>
  <rv s="5">
    <v>#VALUE!</v>
    <v>en-US</v>
    <v>90251788-07d6-5de9-5fb2-122d9011b748</v>
    <v>536870912</v>
    <v>1</v>
    <v>198</v>
    <v>12</v>
    <v>Misamis Occidental</v>
    <v>14</v>
    <v>15</v>
    <v>Map</v>
    <v>6</v>
    <v>16</v>
    <v>PH-MSC</v>
    <v>422</v>
    <v>3</v>
    <v>Misamis Occidental is a province located in the region of Northern Mindanao in the Philippines. Its capital is the city of Oroquieta. The province borders Zamboanga del Norte and Zamboanga del Sur to the west and is separated from Lanao del Norte by Panguil Bay to the south and Iligan Bay to the east. The province of Misamis was originally inhabited by Subanens who were an easy target by the sea pirates from Lanao.</v>
    <v>423</v>
    <v>424</v>
    <v>425</v>
    <v>Misamis Occidental</v>
    <v>14</v>
    <v>Misamis Occidental</v>
    <v>mdp/vdpid/-7996910275</v>
  </rv>
  <rv s="1">
    <fb>3011.4</fb>
    <v>8</v>
  </rv>
  <rv s="6">
    <v>13</v>
    <v>6</v>
    <v>202</v>
    <v>0</v>
    <v>Image of Lanao del Norte</v>
  </rv>
  <rv s="0">
    <v>536870912</v>
    <v>Iligan</v>
    <v>fa4382ef-168f-5e7a-2464-29abc07f8c75</v>
    <v>en-US</v>
    <v>Map</v>
  </rv>
  <rv s="3">
    <v>58</v>
  </rv>
  <rv s="2">
    <v>https://www.bing.com/search?q=lanao+del+norte&amp;form=skydnc</v>
    <v>Learn more on Bing</v>
  </rv>
  <rv s="11">
    <v>#VALUE!</v>
    <v>en-US</v>
    <v>53d4a5e4-9974-b921-1dec-e6ed33289570</v>
    <v>536870912</v>
    <v>1</v>
    <v>200</v>
    <v>77</v>
    <v>Lanao del Norte</v>
    <v>4</v>
    <v>201</v>
    <v>Map</v>
    <v>6</v>
    <v>16</v>
    <v>PH-LAN</v>
    <v>427</v>
    <v>3</v>
    <v>Lanao del Norte officially the Province of Lanao del Norte, is a province in the Philippines located in the Northern Mindanao region. Its capital is Tubod.</v>
    <v>428</v>
    <v>429</v>
    <v>430</v>
    <v>431</v>
    <v>Lanao del Norte</v>
    <v>14</v>
    <v>Lanao del Norte</v>
    <v>mdp/vdpid/-7996910287</v>
  </rv>
  <rv s="1">
    <fb>3607.75</fb>
    <v>8</v>
  </rv>
  <rv s="6">
    <v>14</v>
    <v>6</v>
    <v>205</v>
    <v>0</v>
    <v>Image of Zamboanga Sibugay</v>
  </rv>
  <rv s="3">
    <v>59</v>
  </rv>
  <rv s="2">
    <v>https://www.bing.com/search?q=zamboanga+sibugay&amp;form=skydnc</v>
    <v>Learn more on Bing</v>
  </rv>
  <rv s="12">
    <v>#VALUE!</v>
    <v>en-US</v>
    <v>d9bfe875-cd79-6d7c-905a-27a9a7127023</v>
    <v>536870912</v>
    <v>1</v>
    <v>204</v>
    <v>87</v>
    <v>Zamboanga Sibugay</v>
    <v>14</v>
    <v>39</v>
    <v>Map</v>
    <v>6</v>
    <v>16</v>
    <v>PH-ZSI</v>
    <v>433</v>
    <v>3</v>
    <v>Zamboanga Sibugay, officially the Province of Zamboanga Sibugay, is a province in the Philippines located in the Zamboanga Peninsula region in Mindanao. Its capital is Ipil and it borders Zamboanga del Norte to the north, Zamboanga del Sur to the east and Zamboanga City to the southwest. To the south lies Sibuguey Bay in the Moro Gulf.</v>
    <v>434</v>
    <v>435</v>
    <v>436</v>
    <v>Zamboanga Sibugay</v>
    <v>14</v>
    <v>Zamboanga Sibugay</v>
    <v>mdp/vdpid/-7996910260</v>
  </rv>
  <rv s="1">
    <fb>4238.3999999999996</fb>
    <v>8</v>
  </rv>
  <rv s="0">
    <v>536870912</v>
    <v>Puerto Galera</v>
    <v>b1973ddb-b4e1-2951-5730-e754a9a21cb2</v>
    <v>en-US</v>
    <v>Map</v>
  </rv>
  <rv s="3">
    <v>60</v>
  </rv>
  <rv s="2">
    <v>https://www.bing.com/search?q=oriental+mindoro+philippines&amp;form=skydnc</v>
    <v>Learn more on Bing</v>
  </rv>
  <rv s="5">
    <v>#VALUE!</v>
    <v>en-US</v>
    <v>786e1e1a-3f36-7f63-ad18-0ae7a605070d</v>
    <v>536870912</v>
    <v>1</v>
    <v>207</v>
    <v>12</v>
    <v>Oriental Mindoro</v>
    <v>14</v>
    <v>15</v>
    <v>Map</v>
    <v>6</v>
    <v>16</v>
    <v>PH-MDR</v>
    <v>438</v>
    <v>3</v>
    <v>Oriental Mindoro, is a province in the Philippines located on the island of Mindoro under Mimaropa region in Luzon, about 140 kilometres southwest of Manila. The province is bordered by the Verde Island Passage and the rest of Batangas to the north, by Marinduque, Maestre de Campo Island, Tablas Strait and the rest of Romblon to the east, by Semirara and the rest of Caluya Islands, Antique to the south, and by Occidental Mindoro to the west. Calapan, the only city in the island, is the provincial capital.</v>
    <v>439</v>
    <v>440</v>
    <v>441</v>
    <v>Oriental Mindoro</v>
    <v>14</v>
    <v>Oriental Mindoro</v>
    <v>mdp/vdpid/-7996910247</v>
  </rv>
  <rv s="1">
    <fb>3692.93</fb>
    <v>8</v>
  </rv>
  <rv s="6">
    <v>15</v>
    <v>6</v>
    <v>210</v>
    <v>0</v>
    <v>Image of Northern Samar</v>
  </rv>
  <rv s="0">
    <v>536870912</v>
    <v>San Vicente, Northern Samar</v>
    <v>c21d12ca-83ec-07a9-35e7-0dc4a5e2f839</v>
    <v>en-US</v>
    <v>Map</v>
  </rv>
  <rv s="3">
    <v>61</v>
  </rv>
  <rv s="2">
    <v>https://www.bing.com/search?q=northern+samar&amp;form=skydnc</v>
    <v>Learn more on Bing</v>
  </rv>
  <rv s="11">
    <v>#VALUE!</v>
    <v>en-US</v>
    <v>fa937597-73a7-9eb4-b8bd-fe9dbb2f4884</v>
    <v>536870912</v>
    <v>1</v>
    <v>209</v>
    <v>77</v>
    <v>Northern Samar</v>
    <v>14</v>
    <v>39</v>
    <v>Map</v>
    <v>6</v>
    <v>16</v>
    <v>PH-NSA</v>
    <v>443</v>
    <v>3</v>
    <v>Northern Samar is a province in the Philippines located in the Eastern Visayas region. Its capital is Catarman and is located at the northern portion of the island of Samar. Bordering the province to the south are the provinces of Samar and Eastern Samar. To the northwest, across the San Bernardino Strait is Sorsogon; to the east is the Philippine Sea and to the west is Samar Sea.</v>
    <v>444</v>
    <v>445</v>
    <v>446</v>
    <v>447</v>
    <v>Northern Samar</v>
    <v>14</v>
    <v>Northern Samar</v>
    <v>mdp/vdpid/-7996910210</v>
  </rv>
  <rv s="1">
    <fb>2594.64</fb>
    <v>8</v>
  </rv>
  <rv s="6">
    <v>16</v>
    <v>6</v>
    <v>213</v>
    <v>0</v>
    <v>Image of Capiz</v>
  </rv>
  <rv s="0">
    <v>536870912</v>
    <v>Roxas, Capiz</v>
    <v>64a9195a-80e0-91ff-2778-01c038346666</v>
    <v>en-US</v>
    <v>Map</v>
  </rv>
  <rv s="3">
    <v>62</v>
  </rv>
  <rv s="2">
    <v>https://www.bing.com/search?q=capiz&amp;form=skydnc</v>
    <v>Learn more on Bing</v>
  </rv>
  <rv s="11">
    <v>#VALUE!</v>
    <v>en-US</v>
    <v>d848e338-0672-ccc9-91b0-b6bda7212cdc</v>
    <v>536870912</v>
    <v>1</v>
    <v>212</v>
    <v>77</v>
    <v>Capiz</v>
    <v>14</v>
    <v>39</v>
    <v>Map</v>
    <v>6</v>
    <v>16</v>
    <v>PH-CAP</v>
    <v>449</v>
    <v>3</v>
    <v>Capiz, officially the Province of Capiz, is a province in the Philippines located in the central section of Western Visayas region. Its capital is the city of Roxas. It is located at the northeastern portion of Panay Island, bordering Aklan to the north, Antique to the west, and Iloilo to the south. Capiz faces the Sibuyan Sea to the north.</v>
    <v>450</v>
    <v>451</v>
    <v>452</v>
    <v>453</v>
    <v>Capiz</v>
    <v>14</v>
    <v>Capiz</v>
    <v>mdp/vdpid/-7996910269</v>
  </rv>
  <rv s="1">
    <fb>5679.64</fb>
    <v>8</v>
  </rv>
  <rv s="6">
    <v>17</v>
    <v>6</v>
    <v>216</v>
    <v>0</v>
    <v>Image of Davao Oriental</v>
  </rv>
  <rv s="3">
    <v>63</v>
  </rv>
  <rv s="2">
    <v>https://www.bing.com/search?q=davao+oriental&amp;form=skydnc</v>
    <v>Learn more on Bing</v>
  </rv>
  <rv s="12">
    <v>#VALUE!</v>
    <v>en-US</v>
    <v>23bee499-8a62-17a7-648d-7fab95372147</v>
    <v>536870912</v>
    <v>1</v>
    <v>215</v>
    <v>87</v>
    <v>Davao Oriental</v>
    <v>14</v>
    <v>39</v>
    <v>Map</v>
    <v>6</v>
    <v>16</v>
    <v>PH-DAO</v>
    <v>455</v>
    <v>3</v>
    <v>Davao Oriental is a province in the Philippines located in the Davao Region in Mindanao. Its capital is city of Mati, and it borders the province of Davao de Oro to the west, and Agusan del Sur and Surigao del Sur to the north. The province is the traditional homeland of the Mandaya and Kalagan/Kaagan.</v>
    <v>456</v>
    <v>457</v>
    <v>458</v>
    <v>Davao Oriental</v>
    <v>14</v>
    <v>Davao Oriental</v>
    <v>mdp/vdpid/-7996910271</v>
  </rv>
  <rv s="1">
    <fb>3131.52</fb>
    <v>8</v>
  </rv>
  <rv s="0">
    <v>536870912</v>
    <v>Cagayan de Oro</v>
    <v>00aa4c25-52a2-1742-010d-8c096939961c</v>
    <v>en-US</v>
    <v>Map</v>
  </rv>
  <rv s="2">
    <v>https://www.bing.com/search?q=misamis+oriental&amp;form=skydnc</v>
    <v>Learn more on Bing</v>
  </rv>
  <rv s="22">
    <v>#VALUE!</v>
    <v>en-US</v>
    <v>53920b42-5d5d-510b-d05f-df387a2297e5</v>
    <v>536870912</v>
    <v>1</v>
    <v>218</v>
    <v>219</v>
    <v>Misamis Oriental</v>
    <v>4</v>
    <v>5</v>
    <v>Map</v>
    <v>6</v>
    <v>16</v>
    <v>PH-MSR</v>
    <v>460</v>
    <v>3</v>
    <v>Misamis Oriental is a province located in the region of Northern Mindanao in the Philippines. Its capital, largest city and provincial center is the city of Cagayan de Oro, which is governed independently from the province.</v>
    <v>461</v>
    <v>462</v>
    <v>Misamis Oriental</v>
    <v>14</v>
    <v>Misamis Oriental</v>
    <v>mdp/vdpid/-7996910274</v>
  </rv>
  <rv s="1">
    <fb>2163.4499999999998</fb>
    <v>8</v>
  </rv>
  <rv s="6">
    <v>18</v>
    <v>6</v>
    <v>222</v>
    <v>0</v>
    <v>Image of Davao Occidental</v>
  </rv>
  <rv s="0">
    <v>805306368</v>
    <v>Franklin Bautista (Lieutenant Governor)</v>
    <v>7a58d0f9-5177-87c7-555e-14383de8598c</v>
    <v>en-US</v>
    <v>Generic</v>
  </rv>
  <rv s="3">
    <v>64</v>
  </rv>
  <rv s="2">
    <v>https://www.bing.com/search?q=davao+occidental&amp;form=skydnc</v>
    <v>Learn more on Bing</v>
  </rv>
  <rv s="12">
    <v>#VALUE!</v>
    <v>en-US</v>
    <v>35aa0854-1795-47a4-abde-baaeb37be569</v>
    <v>536870912</v>
    <v>1</v>
    <v>221</v>
    <v>87</v>
    <v>Davao Occidental</v>
    <v>14</v>
    <v>39</v>
    <v>Map</v>
    <v>6</v>
    <v>16</v>
    <v>PH-DVO</v>
    <v>464</v>
    <v>3</v>
    <v>Davao Occidental is the 81st and newest province in the Philippines located in the Davao Region in Mindanao. Its capital is the municipality of Malita. To the east lies the Davao Gulf. It also shares a maritime border with the Indonesian province of North Sulawesi to the south.</v>
    <v>465</v>
    <v>467</v>
    <v>468</v>
    <v>Davao Occidental</v>
    <v>14</v>
    <v>Davao Occidental</v>
    <v>mdp/vdpid/7921975181134790657</v>
  </rv>
  <rv s="1">
    <fb>78.34</fb>
    <v>8</v>
  </rv>
  <rv s="1">
    <fb>10.716666999999999</fb>
    <v>9</v>
  </rv>
  <rv s="2">
    <v>https://www.bing.com/search?q=iloilo+city&amp;form=skydnc</v>
    <v>Learn more on Bing</v>
  </rv>
  <rv s="1">
    <fb>122.566667</fb>
    <v>9</v>
  </rv>
  <rv s="1">
    <fb>418710</fb>
    <v>8</v>
  </rv>
  <rv s="4">
    <v>#VALUE!</v>
    <v>en-US</v>
    <v>9afbba2d-5fc1-70bc-b0ac-71999229dace</v>
    <v>536870912</v>
    <v>1</v>
    <v>225</v>
    <v>2</v>
    <v>Iloilo City</v>
    <v>14</v>
    <v>15</v>
    <v>Map</v>
    <v>6</v>
    <v>7</v>
    <v>61</v>
    <v>61</v>
    <v>470</v>
    <v>3</v>
    <v>Iloilo City, officially the City of Iloilo, is a 1st class highly urbanized city in the Western Visayas region of the Philippines. It is the capital city of the province of Iloilo, where it is geographically situated and grouped under the Philippine Statistics Authority, but remains politically independent in terms of government and administration. In addition, it is the center of the Iloilo-Guimaras Metropolitan Area, as well as the regional center and primate city of the Western Visayas region. In the 2020 census, Iloilo City had a population of 457,626 inhabitants, with a 0.42% population annual growth rate. For the metropolitan area, the total population is 1,109,649 inhabitants.</v>
    <v>471</v>
    <v>472</v>
    <v>473</v>
    <v>Iloilo City</v>
    <v>474</v>
    <v>8</v>
    <v>Iloilo City</v>
    <v>mdp/vdpid/7911300785567170561</v>
  </rv>
  <rv s="1">
    <fb>162.66999999999999</fb>
    <v>8</v>
  </rv>
  <rv s="1">
    <fb>10.666667</fb>
    <v>9</v>
  </rv>
  <rv s="0">
    <v>805306368</v>
    <v>Evelio Leonardia (Mayor)</v>
    <v>2a9fca00-56bf-db07-e63d-6ecc0a6e3a4a</v>
    <v>en-US</v>
    <v>Generic</v>
  </rv>
  <rv s="3">
    <v>65</v>
  </rv>
  <rv s="2">
    <v>https://www.bing.com/search?q=bacolod&amp;form=skydnc</v>
    <v>Learn more on Bing</v>
  </rv>
  <rv s="1">
    <fb>122.95</fb>
    <v>9</v>
  </rv>
  <rv s="1">
    <fb>499497</fb>
    <v>8</v>
  </rv>
  <rv s="23">
    <v>#VALUE!</v>
    <v>en-US</v>
    <v>7db13185-8204-2a07-9286-8b417d8031a6</v>
    <v>536870912</v>
    <v>1</v>
    <v>228</v>
    <v>229</v>
    <v>Bacolod</v>
    <v>14</v>
    <v>15</v>
    <v>Map</v>
    <v>6</v>
    <v>7</v>
    <v>65</v>
    <v>65</v>
    <v>476</v>
    <v>3</v>
    <v>Bacolod, officially the City of Bacolod, is a 1st class highly urbanized city in the region of Western Visayas, Philippines. It is the capital of the province of Negros Occidental, where it is geographically situated but governed administratively independent.</v>
    <v>477</v>
    <v>479</v>
    <v>480</v>
    <v>481</v>
    <v>Bacolod</v>
    <v>482</v>
    <v>8</v>
    <v>Bacolod</v>
    <v>mdp/vdpid/7911309895595458561</v>
  </rv>
  <rv s="1">
    <fb>2381.02</fb>
    <v>8</v>
  </rv>
  <rv s="6">
    <v>19</v>
    <v>6</v>
    <v>235</v>
    <v>0</v>
    <v>Image of Puerto Princesa</v>
  </rv>
  <rv s="1">
    <fb>9.7423031000000009</fb>
    <v>9</v>
  </rv>
  <rv s="2">
    <v>https://www.bing.com/search?q=puerto+princesa&amp;form=skydnc</v>
    <v>Learn more on Bing</v>
  </rv>
  <rv s="1">
    <fb>118.736468</fb>
    <v>9</v>
  </rv>
  <rv s="1">
    <fb>210508</fb>
    <v>8</v>
  </rv>
  <rv s="24">
    <v>#VALUE!</v>
    <v>en-US</v>
    <v>20580cfd-3b03-0701-8bc4-521e997acc26</v>
    <v>536870912</v>
    <v>1</v>
    <v>233</v>
    <v>234</v>
    <v>Puerto Princesa</v>
    <v>4</v>
    <v>201</v>
    <v>Map</v>
    <v>6</v>
    <v>7</v>
    <v>66</v>
    <v>66</v>
    <v>484</v>
    <v>3</v>
    <v>Puerto Princesa, officially the City of Puerto Princesa, is a 1st class highly urbanized city in the Mimaropa region of the Philippines. According to the 2020 census, it has a population of 307,079 people.</v>
    <v>485</v>
    <v>486</v>
    <v>487</v>
    <v>488</v>
    <v>Puerto Princesa</v>
    <v>489</v>
    <v>8</v>
    <v>Puerto Princesa</v>
    <v>mdp/vdpid/7910677919276466177</v>
  </rv>
  <rv s="1">
    <fb>80.209999999999994</fb>
    <v>8</v>
  </rv>
  <rv s="6">
    <v>20</v>
    <v>6</v>
    <v>241</v>
    <v>0</v>
    <v>Image of Lucena</v>
  </rv>
  <rv s="1">
    <fb>13.933332999999999</fb>
    <v>9</v>
  </rv>
  <rv s="2">
    <v>https://www.bing.com/search?q=lucena+philippines&amp;form=skydnc</v>
    <v>Learn more on Bing</v>
  </rv>
  <rv s="1">
    <fb>121.61666700000001</fb>
    <v>9</v>
  </rv>
  <rv s="1">
    <fb>236390</fb>
    <v>8</v>
  </rv>
  <rv s="24">
    <v>#VALUE!</v>
    <v>en-US</v>
    <v>981126b4-fe5a-fa4a-df3c-02781ee82daa</v>
    <v>536870912</v>
    <v>1</v>
    <v>240</v>
    <v>234</v>
    <v>Lucena</v>
    <v>14</v>
    <v>39</v>
    <v>Map</v>
    <v>6</v>
    <v>7</v>
    <v>70</v>
    <v>70</v>
    <v>491</v>
    <v>3</v>
    <v>Lucena, officially the City of Lucena, is a 1st class highly urbanized city in the Calabarzon region of the Philippines. It is the capital city of the province of Quezon where it is geographically situated but, in terms of government and administration, the city is politically independent from the province. For statistical and geographical purposes, Lucena is grouped with the province of Quezon. According to the 2020 census, it has a population of 278,924 people.</v>
    <v>492</v>
    <v>493</v>
    <v>494</v>
    <v>495</v>
    <v>Lucena</v>
    <v>496</v>
    <v>8</v>
    <v>Lucena</v>
    <v>mdp/vdpid/7898787517166518273</v>
  </rv>
  <rv s="1">
    <fb>201.72</fb>
    <v>8</v>
  </rv>
  <rv s="6">
    <v>21</v>
    <v>6</v>
    <v>246</v>
    <v>0</v>
    <v>Image of Tacloban</v>
  </rv>
  <rv s="1">
    <fb>11.25</fb>
    <v>9</v>
  </rv>
  <rv s="2">
    <v>https://www.bing.com/search?q=tacloban&amp;form=skydnc</v>
    <v>Learn more on Bing</v>
  </rv>
  <rv s="1">
    <fb>125</fb>
    <v>9</v>
  </rv>
  <rv s="1">
    <fb>218144</fb>
    <v>8</v>
  </rv>
  <rv s="24">
    <v>#VALUE!</v>
    <v>en-US</v>
    <v>9636cbbd-cf84-bd92-4e08-d6a7d13cbed6</v>
    <v>536870912</v>
    <v>1</v>
    <v>245</v>
    <v>234</v>
    <v>Tacloban</v>
    <v>14</v>
    <v>39</v>
    <v>Map</v>
    <v>6</v>
    <v>7</v>
    <v>77</v>
    <v>77</v>
    <v>498</v>
    <v>3</v>
    <v>Tacloban, officially the City of Tacloban, is a 1st class highly urbanized city in the Eastern Visayas region of the Philippines. The city is autonomous from the province of Leyte, although it serves as its provincial capital. According to the 2020 census, Tacloban has a population of 251,881, making it the most populous city in the Eastern Visayas. The city is located 360 miles southeast from Manila.</v>
    <v>499</v>
    <v>500</v>
    <v>501</v>
    <v>502</v>
    <v>Tacloban</v>
    <v>503</v>
    <v>8</v>
    <v>Tacloban</v>
    <v>mdp/vdpid/7905363254703030274</v>
  </rv>
  <rv s="1">
    <fb>185</fb>
    <v>8</v>
  </rv>
  <rv s="1">
    <fb>14.833333</fb>
    <v>9</v>
  </rv>
  <rv s="2">
    <v>https://www.bing.com/search?q=olongapo&amp;form=skydnc</v>
    <v>Learn more on Bing</v>
  </rv>
  <rv s="1">
    <fb>120.283333</fb>
    <v>9</v>
  </rv>
  <rv s="1">
    <fb>227270</fb>
    <v>8</v>
  </rv>
  <rv s="4">
    <v>#VALUE!</v>
    <v>en-US</v>
    <v>eae0207a-c9b4-bd51-08ba-c8262728866b</v>
    <v>536870912</v>
    <v>1</v>
    <v>249</v>
    <v>2</v>
    <v>Olongapo</v>
    <v>14</v>
    <v>15</v>
    <v>Map</v>
    <v>6</v>
    <v>7</v>
    <v>93</v>
    <v>93</v>
    <v>505</v>
    <v>3</v>
    <v>Olongapo, officially the City of Olongapo, is a 1st class highly urbanized city in the Central Luzon region of the Philippines. Located in the province of Zambales but governed independently from the province, it has a population of 260,317 people according to the 2020 census.</v>
    <v>506</v>
    <v>507</v>
    <v>508</v>
    <v>Olongapo</v>
    <v>509</v>
    <v>297</v>
    <v>Olongapo</v>
    <v>mdp/vdpid/7897542561101774850</v>
  </rv>
  <rv s="1">
    <fb>1483.38</fb>
    <v>8</v>
  </rv>
  <rv s="6">
    <v>22</v>
    <v>6</v>
    <v>255</v>
    <v>0</v>
    <v>Image of Zamboanga City</v>
  </rv>
  <rv s="1">
    <fb>6.9166670000000003</fb>
    <v>9</v>
  </rv>
  <rv s="0">
    <v>805306368</v>
    <v>Maria Isabelle Climaco Salazar (Mayor)</v>
    <v>b790edf7-91b4-bf7e-8427-c268e6693c86</v>
    <v>en-US</v>
    <v>Generic</v>
  </rv>
  <rv s="3">
    <v>66</v>
  </rv>
  <rv s="2">
    <v>https://www.bing.com/search?q=zamboanga+city&amp;form=skydnc</v>
    <v>Learn more on Bing</v>
  </rv>
  <rv s="1">
    <fb>122.083333</fb>
    <v>9</v>
  </rv>
  <rv s="1">
    <fb>774407</fb>
    <v>8</v>
  </rv>
  <rv s="25">
    <v>#VALUE!</v>
    <v>en-US</v>
    <v>37eb6d05-e9d4-c0b2-6af6-1842d60405bb</v>
    <v>536870912</v>
    <v>1</v>
    <v>253</v>
    <v>254</v>
    <v>Zamboanga City</v>
    <v>14</v>
    <v>39</v>
    <v>Map</v>
    <v>6</v>
    <v>7</v>
    <v>106</v>
    <v>106</v>
    <v>511</v>
    <v>3</v>
    <v>Zamboanga City, officially the City of Zamboanga, is a 1st class highly urbanized city in the Zamboanga Peninsula region of the Philippines. According to the 2020 census, it has a population of 977,234 people. It is the fifth-most populous and third-largest city by land area in the Philippines. It is the commercial and industrial center of the Zamboanga Peninsula Region.</v>
    <v>512</v>
    <v>513</v>
    <v>515</v>
    <v>516</v>
    <v>517</v>
    <v>Zamboanga City</v>
    <v>518</v>
    <v>8</v>
    <v>Zamboanga City</v>
    <v>mdp/vdpid/7912589513069690881</v>
  </rv>
  <rv s="1">
    <fb>84.48</fb>
    <v>8</v>
  </rv>
  <rv s="6">
    <v>23</v>
    <v>6</v>
    <v>261</v>
    <v>0</v>
    <v>Image of Naga</v>
  </rv>
  <rv s="1">
    <fb>13.620471800000001</fb>
    <v>9</v>
  </rv>
  <rv s="2">
    <v>https://www.bing.com/search?q=naga%2c+camarines+sur&amp;form=skydnc</v>
    <v>Learn more on Bing</v>
  </rv>
  <rv s="1">
    <fb>123.2192378</fb>
    <v>9</v>
  </rv>
  <rv s="1">
    <fb>160516</fb>
    <v>8</v>
  </rv>
  <rv s="24">
    <v>#VALUE!</v>
    <v>en-US</v>
    <v>321fa6f9-df1e-17c3-a1b2-70fe7d6ee58b</v>
    <v>536870912</v>
    <v>1</v>
    <v>260</v>
    <v>234</v>
    <v>Naga</v>
    <v>4</v>
    <v>201</v>
    <v>Map</v>
    <v>6</v>
    <v>7</v>
    <v>108</v>
    <v>108</v>
    <v>520</v>
    <v>3</v>
    <v>Naga, officially the City of Naga or the Pilgrim City of Naga, is a 1st class independent component city in the Bicol Region of the Philippines. According to the 2020 census, it has a population of 209,170 people.</v>
    <v>521</v>
    <v>522</v>
    <v>523</v>
    <v>524</v>
    <v>Naga</v>
    <v>525</v>
    <v>8</v>
    <v>Naga</v>
    <v>mdp/vdpid/7898945367750737922</v>
  </rv>
  <rv s="1">
    <fb>2444</fb>
    <v>8</v>
  </rv>
  <rv s="6">
    <v>24</v>
    <v>6</v>
    <v>266</v>
    <v>0</v>
    <v>Image of Davao City</v>
  </rv>
  <rv s="1">
    <fb>7.051399</fb>
    <v>9</v>
  </rv>
  <rv s="0">
    <v>805306368</v>
    <v>Sara Duterte-Carpio (Mayor)</v>
    <v>0cce571a-fcbe-deed-21b5-93ccb00a9659</v>
    <v>en-US</v>
    <v>Generic</v>
  </rv>
  <rv s="3">
    <v>67</v>
  </rv>
  <rv s="2">
    <v>https://www.bing.com/search?q=davao&amp;form=skydnc</v>
    <v>Learn more on Bing</v>
  </rv>
  <rv s="1">
    <fb>125.5947702</fb>
    <v>9</v>
  </rv>
  <rv s="1">
    <fb>1366153</fb>
    <v>8</v>
  </rv>
  <rv s="25">
    <v>#VALUE!</v>
    <v>en-US</v>
    <v>af4fdc9a-9e43-2f0e-89d3-c28fa992273b</v>
    <v>536870912</v>
    <v>1</v>
    <v>265</v>
    <v>254</v>
    <v>Davao City</v>
    <v>14</v>
    <v>39</v>
    <v>Map</v>
    <v>6</v>
    <v>7</v>
    <v>115</v>
    <v>115</v>
    <v>527</v>
    <v>3</v>
    <v>Davao City, officially the City of Davao, is a 1st class highly urbanized city in the Davao Region, Philippines. The city has a total land area of 2,443.61 km², making it the largest city in the Philippines in terms of land area. It is the third-most populous city in the Philippines after Quezon City and Manila, and the most populous in Mindanao. As of 2020, the city has a total population of 1,776,949 people.</v>
    <v>528</v>
    <v>529</v>
    <v>531</v>
    <v>532</v>
    <v>533</v>
    <v>Davao City</v>
    <v>534</v>
    <v>8</v>
    <v>Davao City</v>
    <v>mdp/vdpid/7918697611832328193</v>
  </rv>
  <rv s="1">
    <fb>813.37</fb>
    <v>8</v>
  </rv>
  <rv s="1">
    <fb>8.233333</fb>
    <v>9</v>
  </rv>
  <rv s="2">
    <v>https://www.bing.com/search?q=iligan&amp;form=skydnc</v>
    <v>Learn more on Bing</v>
  </rv>
  <rv s="1">
    <fb>124.25</fb>
    <v>9</v>
  </rv>
  <rv s="1">
    <fb>308046</fb>
    <v>8</v>
  </rv>
  <rv s="4">
    <v>#VALUE!</v>
    <v>en-US</v>
    <v>fa4382ef-168f-5e7a-2464-29abc07f8c75</v>
    <v>536870912</v>
    <v>1</v>
    <v>270</v>
    <v>2</v>
    <v>Iligan</v>
    <v>4</v>
    <v>5</v>
    <v>Map</v>
    <v>6</v>
    <v>7</v>
    <v>120</v>
    <v>120</v>
    <v>536</v>
    <v>3</v>
    <v>Iligan, officially the City of Iligan, is a 1st class highly urbanized city in the region of Northern Mindanao, Philippines. According to the 2020 census, it has a population of 363,115 people.</v>
    <v>537</v>
    <v>538</v>
    <v>539</v>
    <v>Iligan</v>
    <v>540</v>
    <v>8</v>
    <v>Iligan</v>
    <v>mdp/vdpid/7918468020765196289</v>
  </rv>
  <rv s="1">
    <fb>488.86</fb>
    <v>8</v>
  </rv>
  <rv s="1">
    <fb>8.483333</fb>
    <v>9</v>
  </rv>
  <rv s="0">
    <v>805306368</v>
    <v>Oscar Moreno (Mayor)</v>
    <v>3afa4fb5-8fcc-43be-b69d-aaf839f863e0</v>
    <v>en-US</v>
    <v>Generic</v>
  </rv>
  <rv s="3">
    <v>68</v>
  </rv>
  <rv s="2">
    <v>https://www.bing.com/search?q=cagayan+de+oro&amp;form=skydnc</v>
    <v>Learn more on Bing</v>
  </rv>
  <rv s="1">
    <fb>124.65</fb>
    <v>9</v>
  </rv>
  <rv s="1">
    <fb>553966</fb>
    <v>8</v>
  </rv>
  <rv s="23">
    <v>#VALUE!</v>
    <v>en-US</v>
    <v>00aa4c25-52a2-1742-010d-8c096939961c</v>
    <v>536870912</v>
    <v>1</v>
    <v>274</v>
    <v>229</v>
    <v>Cagayan de Oro</v>
    <v>14</v>
    <v>15</v>
    <v>Map</v>
    <v>6</v>
    <v>7</v>
    <v>130</v>
    <v>130</v>
    <v>542</v>
    <v>3</v>
    <v>Cagayan de Oro, officially the City of Cagayan de Oro, is a 1st class highly urbanized city in the region of Northern Mindanao, Philippines. It is the capital of the province of Misamis Oriental where it is geographically situated but governed administratively independent from the provincial government. According to the 2020 census, it has a population of 728,402 residents.</v>
    <v>543</v>
    <v>545</v>
    <v>546</v>
    <v>547</v>
    <v>Cagayan de Oro</v>
    <v>548</v>
    <v>8</v>
    <v>Cagayan de Oro</v>
    <v>mdp/vdpid/7917740552072724482</v>
  </rv>
  <rv s="0">
    <v>536870912</v>
    <v>Santiago</v>
    <v>c4fd2c66-8172-269a-7bb9-6100c5c8368c</v>
    <v>en-US</v>
    <v>Map</v>
  </rv>
  <rv s="1">
    <fb>275</fb>
    <v>8</v>
  </rv>
  <rv s="6">
    <v>25</v>
    <v>6</v>
    <v>279</v>
    <v>0</v>
    <v>Image of Santiago</v>
  </rv>
  <rv s="1">
    <fb>16.703648699999999</fb>
    <v>9</v>
  </rv>
  <rv s="2">
    <v>https://www.bing.com/search?q=santiago+philippines&amp;form=skydnc</v>
    <v>Learn more on Bing</v>
  </rv>
  <rv s="1">
    <fb>121.5569292</fb>
    <v>9</v>
  </rv>
  <rv s="26">
    <v>#VALUE!</v>
    <v>en-US</v>
    <v>c4fd2c66-8172-269a-7bb9-6100c5c8368c</v>
    <v>536870912</v>
    <v>1</v>
    <v>277</v>
    <v>278</v>
    <v>Santiago</v>
    <v>4</v>
    <v>201</v>
    <v>Map</v>
    <v>6</v>
    <v>16</v>
    <v>88</v>
    <v>88</v>
    <v>551</v>
    <v>3</v>
    <v>Santiago, officially the City of Santiago, is a 1st class independent component city in the Cagayan Valley region of the Philippines. According to the 2020 census, it has a population of 148,580 people.</v>
    <v>552</v>
    <v>553</v>
    <v>554</v>
    <v>555</v>
    <v>Santiago</v>
    <v>8</v>
    <v>Santiago</v>
    <v>mdp/vdpid/7897641009318723585</v>
  </rv>
  <rv s="0">
    <v>536870912</v>
    <v>Cebu City</v>
    <v>d1d8d7aa-93eb-0a97-c141-3c8e5bfcdaec</v>
    <v>en-US</v>
    <v>Map</v>
  </rv>
  <rv s="1">
    <fb>315</fb>
    <v>8</v>
  </rv>
  <rv s="6">
    <v>26</v>
    <v>6</v>
    <v>284</v>
    <v>0</v>
    <v>Image of Cebu City</v>
  </rv>
  <rv s="1">
    <fb>10.283333000000001</fb>
    <v>9</v>
  </rv>
  <rv s="0">
    <v>805306368</v>
    <v>Mike Rama (Mayor)</v>
    <v>a02267fe-51c2-e384-841e-994562a4f67c</v>
    <v>en-US</v>
    <v>Generic</v>
  </rv>
  <rv s="3">
    <v>69</v>
  </rv>
  <rv s="2">
    <v>https://www.bing.com/search?q=cebu+city&amp;form=skydnc</v>
    <v>Learn more on Bing</v>
  </rv>
  <rv s="1">
    <fb>123.9</fb>
    <v>9</v>
  </rv>
  <rv s="27">
    <v>#VALUE!</v>
    <v>en-US</v>
    <v>d1d8d7aa-93eb-0a97-c141-3c8e5bfcdaec</v>
    <v>536870912</v>
    <v>1</v>
    <v>282</v>
    <v>283</v>
    <v>Cebu City</v>
    <v>14</v>
    <v>39</v>
    <v>Map</v>
    <v>6</v>
    <v>16</v>
    <v>58</v>
    <v>58</v>
    <v>558</v>
    <v>3</v>
    <v>Cebu City, officially the City of Cebu, is a 1st class highly urbanized city in the Central Visayas region of the Philippines. According to the 2020 census, it has a population of 964,169 people, making it the sixth-most populated city in the nation and the most populous in the Visayas.</v>
    <v>559</v>
    <v>560</v>
    <v>562</v>
    <v>563</v>
    <v>564</v>
    <v>Cebu City</v>
    <v>8</v>
    <v>Cebu City</v>
    <v>mdp/vdpid/7917403963706572804</v>
  </rv>
  <rv s="0">
    <v>536870912</v>
    <v>Lapu-Lapu, Philippines</v>
    <v>4204ccad-acab-1bad-0923-1504b57e5d5a</v>
    <v>en-US</v>
    <v>Map</v>
  </rv>
  <rv s="1">
    <fb>58.1</fb>
    <v>8</v>
  </rv>
  <rv s="6">
    <v>27</v>
    <v>6</v>
    <v>289</v>
    <v>0</v>
    <v>Image of Lapu-Lapu, Philippines</v>
  </rv>
  <rv s="1">
    <fb>10.3167759</fb>
    <v>9</v>
  </rv>
  <rv s="2">
    <v>https://www.bing.com/search?q=lapu-lapu%2c+philippines&amp;form=skydnc</v>
    <v>Learn more on Bing</v>
  </rv>
  <rv s="1">
    <fb>123.9650614</fb>
    <v>9</v>
  </rv>
  <rv s="1">
    <fb>292530</fb>
    <v>8</v>
  </rv>
  <rv s="24">
    <v>#VALUE!</v>
    <v>en-US</v>
    <v>4204ccad-acab-1bad-0923-1504b57e5d5a</v>
    <v>536870912</v>
    <v>1</v>
    <v>288</v>
    <v>234</v>
    <v>Lapu-Lapu, Philippines</v>
    <v>4</v>
    <v>201</v>
    <v>Map</v>
    <v>6</v>
    <v>7</v>
    <v>58</v>
    <v>58</v>
    <v>567</v>
    <v>3</v>
    <v>Lapu-Lapu City, officially the City of Lapu-Lapu, is a 1st class highly urbanized city in the Central Visayas region of the Philippines. According to the 2020 census, it has a population of 497,604 people.</v>
    <v>568</v>
    <v>569</v>
    <v>570</v>
    <v>571</v>
    <v>Lapu-Lapu, Philippines</v>
    <v>572</v>
    <v>8</v>
    <v>Lapu-Lapu, Philippines</v>
    <v>mdp/vdpid/7917407096147017729</v>
  </rv>
  <rv s="0">
    <v>536870912</v>
    <v>Mandaue</v>
    <v>6099eaaf-c792-74c0-0331-91d036bb04b8</v>
    <v>en-US</v>
    <v>Map</v>
  </rv>
  <rv s="1">
    <fb>25.18</fb>
    <v>8</v>
  </rv>
  <rv s="1">
    <fb>10.327969899999999</fb>
    <v>9</v>
  </rv>
  <rv s="2">
    <v>https://www.bing.com/search?q=mandaue&amp;form=skydnc</v>
    <v>Learn more on Bing</v>
  </rv>
  <rv s="1">
    <fb>123.94110980000001</fb>
    <v>9</v>
  </rv>
  <rv s="1">
    <fb>18852</fb>
    <v>8</v>
  </rv>
  <rv s="4">
    <v>#VALUE!</v>
    <v>en-US</v>
    <v>6099eaaf-c792-74c0-0331-91d036bb04b8</v>
    <v>536870912</v>
    <v>1</v>
    <v>294</v>
    <v>2</v>
    <v>Mandaue</v>
    <v>4</v>
    <v>5</v>
    <v>Map</v>
    <v>6</v>
    <v>295</v>
    <v>58</v>
    <v>58</v>
    <v>575</v>
    <v>3</v>
    <v>Mandaue, officially the City of Mandaue, is a 1st class highly urbanized city in the Central Visayas region of the Philippines. According to the 2020 census, it has a population of 364,116 people.</v>
    <v>576</v>
    <v>577</v>
    <v>578</v>
    <v>Mandaue</v>
    <v>579</v>
    <v>8</v>
    <v>Mandaue</v>
    <v>mdp/vdpid/7917405211897888769</v>
  </rv>
  <rv s="0">
    <v>536870912</v>
    <v>Ormoc</v>
    <v>decab6b8-4e1d-6b9c-3d5b-007a36c5118e</v>
    <v>en-US</v>
    <v>Map</v>
  </rv>
  <rv s="1">
    <fb>613.6</fb>
    <v>8</v>
  </rv>
  <rv s="1">
    <fb>11.016795500000001</fb>
    <v>9</v>
  </rv>
  <rv s="2">
    <v>https://www.bing.com/search?q=ormoc&amp;form=skydnc</v>
    <v>Learn more on Bing</v>
  </rv>
  <rv s="1">
    <fb>124.60659579999999</fb>
    <v>9</v>
  </rv>
  <rv s="1">
    <fb>178605</fb>
    <v>8</v>
  </rv>
  <rv s="4">
    <v>#VALUE!</v>
    <v>en-US</v>
    <v>decab6b8-4e1d-6b9c-3d5b-007a36c5118e</v>
    <v>536870912</v>
    <v>1</v>
    <v>298</v>
    <v>2</v>
    <v>Ormoc</v>
    <v>14</v>
    <v>15</v>
    <v>Map</v>
    <v>6</v>
    <v>7</v>
    <v>77</v>
    <v>77</v>
    <v>582</v>
    <v>3</v>
    <v>Ormoc, officially the City of Ormoc, is a 1st class independent component city in the Eastern Visayas region of the Philippines. According to the 2020 census, it has a population of 230,998 inhabitants, making it the second most-populous city in the province after the provincial capital of Tacloban. Ormoc is the economic, cultural, commercial and transportation hub of western Leyte.</v>
    <v>583</v>
    <v>584</v>
    <v>585</v>
    <v>Ormoc</v>
    <v>586</v>
    <v>8</v>
    <v>Ormoc</v>
    <v>mdp/vdpid/7917368512962625537</v>
  </rv>
  <rv s="0">
    <v>536870912</v>
    <v>Isabela</v>
    <v>3e8a83b9-627b-7cc6-e707-06759af42e51</v>
    <v>en-US</v>
    <v>Map</v>
  </rv>
  <rv s="1">
    <fb>233.73</fb>
    <v>8</v>
  </rv>
  <rv s="1">
    <fb>6.7</fb>
    <v>9</v>
  </rv>
  <rv s="2">
    <v>https://www.bing.com/search?q=isabela%2c+basilan+basilan+philippines&amp;form=skydnc</v>
    <v>Learn more on Bing</v>
  </rv>
  <rv s="1">
    <fb>121.966667</fb>
    <v>9</v>
  </rv>
  <rv s="28">
    <v>#VALUE!</v>
    <v>en-US</v>
    <v>3e8a83b9-627b-7cc6-e707-06759af42e51</v>
    <v>536870912</v>
    <v>1</v>
    <v>300</v>
    <v>301</v>
    <v>Isabela</v>
    <v>4</v>
    <v>5</v>
    <v>Map</v>
    <v>6</v>
    <v>16</v>
    <v>92</v>
    <v>589</v>
    <v>3</v>
    <v>Isabela, officially the City of Isabela, is a 4th class component city and de facto capital of the province of Basilan, Philippines. According to the 2020 census, it has a population of 130,379 people.</v>
    <v>590</v>
    <v>591</v>
    <v>592</v>
    <v>Isabela</v>
    <v>8</v>
    <v>Isabela</v>
    <v>mdp/vdpid/7912586943706169345</v>
  </rv>
  <rv s="0">
    <v>536870912</v>
    <v>Compostela Valley</v>
    <v>ce584aa6-0a9d-9512-4ec9-45880cf651d9</v>
    <v>en-US</v>
    <v>Map</v>
  </rv>
  <rv s="1">
    <fb>4479.7700000000004</fb>
    <v>8</v>
  </rv>
  <rv s="6">
    <v>28</v>
    <v>6</v>
    <v>307</v>
    <v>0</v>
    <v>Image of Compostela Valley</v>
  </rv>
  <rv s="3">
    <v>70</v>
  </rv>
  <rv s="2">
    <v>https://www.bing.com/search?q=compostela+valley&amp;form=skydnc</v>
    <v>Learn more on Bing</v>
  </rv>
  <rv s="29">
    <v>#VALUE!</v>
    <v>en-US</v>
    <v>ce584aa6-0a9d-9512-4ec9-45880cf651d9</v>
    <v>536870912</v>
    <v>1</v>
    <v>305</v>
    <v>306</v>
    <v>Compostela Valley</v>
    <v>14</v>
    <v>39</v>
    <v>Map</v>
    <v>6</v>
    <v>16</v>
    <v>595</v>
    <v>3</v>
    <v>Davao de Oro, officially the Province of Davao de Oro, is a province in the Philippines located in the Davao Region in Mindanao. Its capital is Nabunturan. It used to be part of the province of Davao del Norte until it was made a separate province in 1998.</v>
    <v>596</v>
    <v>597</v>
    <v>598</v>
    <v>Compostela Valley</v>
    <v>14</v>
    <v>Compostela Valley</v>
    <v>mdp/vdpid/-7996910257</v>
  </rv>
</rvData>
</file>

<file path=xl/richData/rdrichvaluestructure.xml><?xml version="1.0" encoding="utf-8"?>
<rvStructures xmlns="http://schemas.microsoft.com/office/spreadsheetml/2017/richdata" count="30">
  <s t="_linkedentity2">
    <k n="%EntityServiceId" t="i"/>
    <k n="_DisplayString" t="s"/>
    <k n="%EntityId" t="s"/>
    <k n="%EntityCulture" t="s"/>
    <k n="_Icon" t="s"/>
  </s>
  <s t="_formattednumber">
    <k n="_Format" t="spb"/>
  </s>
  <s t="_hyperlink">
    <k n="Address" t="s"/>
    <k n="Text" t="s"/>
  </s>
  <s t="_array">
    <k n="array" t="a"/>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argest city" t="r"/>
    <k n="Leader(s)" t="r"/>
    <k n="LearnMoreOnLink" t="r"/>
    <k n="Name" t="s"/>
    <k n="Time zone(s)" t="r"/>
    <k n="UniqueName" t="s"/>
    <k n="VDPID/VSID" t="s"/>
  </s>
  <s t="_webimage">
    <k n="WebImageIdentifier" t="i"/>
    <k n="_Provider" t="spb"/>
    <k n="Attribution" t="spb"/>
    <k n="ComputedImage" t="b"/>
    <k n="Text" t="s"/>
  </s>
  <s t="_linkedentity2core">
    <k n="_CRID" t="e"/>
    <k n="%EntityCulture" t="s"/>
    <k n="%EntityId" t="s"/>
    <k n="%EntityServiceId" t="i"/>
    <k n="%IsRefreshable" t="b"/>
    <k n="_Attribution" t="spb"/>
    <k n="_Display" t="spb"/>
    <k n="_DisplayString" t="s"/>
    <k n="_Flags" t="spb"/>
    <k n="_Format" t="spb"/>
    <k n="_Icon" t="s"/>
    <k n="_Provider" t="spb"/>
    <k n="_SubLabel" t="spb"/>
    <k n="Abbreviation" t="s"/>
    <k n="Agricultural land (%)" t="r"/>
    <k n="Area" t="r"/>
    <k n="Armed forces size" t="r"/>
    <k n="Birth rate" t="r"/>
    <k n="Calling code" t="r"/>
    <k n="Capital/Major City" t="r"/>
    <k n="Carbon dioxide emissions" t="r"/>
    <k n="CPI" t="r"/>
    <k n="CPI Change (%)" t="r"/>
    <k n="Currency code" t="s"/>
    <k n="Description" t="s"/>
    <k n="Electric power consumption" t="r"/>
    <k n="Fertility rate" t="r"/>
    <k n="Forested area (%)" t="r"/>
    <k n="Fossil fuel energy consumption" t="r"/>
    <k n="Gasoline price" t="r"/>
    <k n="GDP" t="r"/>
    <k n="Gross primary education enrollment (%)" t="r"/>
    <k n="Gross tertiary education enrollment (%)" t="r"/>
    <k n="Image" t="r"/>
    <k n="Infant mortality" t="r"/>
    <k n="Largest city" t="r"/>
    <k n="Leader(s)" t="r"/>
    <k n="LearnMoreOnLink" t="r"/>
    <k n="Life expectancy" t="r"/>
    <k n="Market cap of listed companies" t="r"/>
    <k n="Maternal mortality ratio" t="r"/>
    <k n="Minimum wage" t="r"/>
    <k n="Name" t="s"/>
    <k n="National anthem" t="s"/>
    <k n="Official language" t="r"/>
    <k n="Official name" t="s"/>
    <k n="Out of pocket health expenditure (%)" t="r"/>
    <k n="Physicians per thousand" t="r"/>
    <k n="Population" t="r"/>
    <k n="Population: Income share fourth 20%" t="r"/>
    <k n="Population: Income share highest 10%" t="r"/>
    <k n="Population: Income share highest 20%" t="r"/>
    <k n="Population: Income share lowest 10%" t="r"/>
    <k n="Population: Income share lowest 20%" t="r"/>
    <k n="Population: Income share second 20%" t="r"/>
    <k n="Population: Income share third 20%" t="r"/>
    <k n="Population: Labor force participation (%)" t="r"/>
    <k n="Subdivisions" t="r"/>
    <k n="Tax revenue (%)" t="r"/>
    <k n="Time zone(s)" t="r"/>
    <k n="Total tax rate" t="r"/>
    <k n="Unemployment rate" t="r"/>
    <k n="UniqueName" t="s"/>
    <k n="Urban population" t="r"/>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Image" t="r"/>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argest city" t="r"/>
    <k n="LearnMoreOnLink" t="r"/>
    <k n="Name" t="s"/>
    <k n="Population" t="r"/>
    <k n="UniqueName" t="s"/>
    <k n="VDPID/VSID" t="s"/>
  </s>
  <s t="_linkedentity2core">
    <k n="_CRID" t="e"/>
    <k n="%EntityCulture" t="s"/>
    <k n="%EntityId" t="s"/>
    <k n="%EntityServiceId" t="i"/>
    <k n="%IsRefreshable" t="b"/>
    <k n="_Attribution" t="spb"/>
    <k n="_Display" t="spb"/>
    <k n="_DisplayString" t="s"/>
    <k n="_Flags" t="spb"/>
    <k n="_Format" t="spb"/>
    <k n="_Icon" t="s"/>
    <k n="_Provider" t="spb"/>
    <k n="Abbreviation" t="s"/>
    <k n="Country/region" t="r"/>
    <k n="Description" t="s"/>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Leader(s)" t="r"/>
    <k n="LearnMoreOnLink"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Abbreviation" t="s"/>
    <k n="Country/region" t="r"/>
    <k n="Description" t="s"/>
    <k n="Largest city"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eader(s)" t="r"/>
    <k n="LearnMoreOnLink" t="r"/>
    <k n="Name" t="s"/>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apital/Major City" t="r"/>
    <k n="Country/region" t="r"/>
    <k n="Description" t="s"/>
    <k n="Image" t="r"/>
    <k n="Leader(s)"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bbreviation" t="s"/>
    <k n="Area" t="r"/>
    <k n="Country/region" t="r"/>
    <k n="Description" t="s"/>
    <k n="Largest city" t="r"/>
    <k n="LearnMoreOnLink"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Population" t="r"/>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dmin Division 2 (County/district/other)" t="r"/>
    <k n="Area" t="r"/>
    <k n="Country/region" t="r"/>
    <k n="Description" t="s"/>
    <k n="Image" t="r"/>
    <k n="Latitude" t="r"/>
    <k n="Leader(s)"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dmin Division 1 (State/province/other)" t="r"/>
    <k n="Area" t="r"/>
    <k n="Country/region" t="r"/>
    <k n="Description" t="s"/>
    <k n="Latitude" t="r"/>
    <k n="LearnMoreOnLink" t="r"/>
    <k n="Longitude" t="r"/>
    <k n="Name" t="s"/>
    <k n="Time zone(s)" t="r"/>
    <k n="UniqueName" t="s"/>
    <k n="VDPID/VSID" t="s"/>
  </s>
  <s t="_linkedentity2core">
    <k n="_CRID" t="e"/>
    <k n="%EntityCulture" t="s"/>
    <k n="%EntityId" t="s"/>
    <k n="%EntityServiceId" t="i"/>
    <k n="%IsRefreshable" t="b"/>
    <k n="_Attribution" t="spb"/>
    <k n="_Display" t="spb"/>
    <k n="_DisplayString" t="s"/>
    <k n="_Flags" t="spb"/>
    <k n="_Format" t="spb"/>
    <k n="_Icon" t="s"/>
    <k n="_Provider" t="spb"/>
    <k n="_SubLabel" t="spb"/>
    <k n="Area" t="r"/>
    <k n="Country/region" t="r"/>
    <k n="Description" t="s"/>
    <k n="Image" t="r"/>
    <k n="Leader(s)" t="r"/>
    <k n="LearnMoreOnLink" t="r"/>
    <k n="Name" t="s"/>
    <k n="Time zone(s)" t="r"/>
    <k n="UniqueName" t="s"/>
    <k n="VDPID/VSID" t="s"/>
  </s>
</rvStructures>
</file>

<file path=xl/richData/rdsupportingpropertybag.xml><?xml version="1.0" encoding="utf-8"?>
<supportingPropertyBags xmlns="http://schemas.microsoft.com/office/spreadsheetml/2017/richdata2">
  <spbArrays count="25">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Description</v>
    </a>
    <a count="23">
      <v t="s">%EntityServiceId</v>
      <v t="s">%IsRefreshable</v>
      <v t="s">%EntityCulture</v>
      <v t="s">%EntityId</v>
      <v t="s">_Icon</v>
      <v t="s">_Provider</v>
      <v t="s">_Attribution</v>
      <v t="s">_Display</v>
      <v t="s">Name</v>
      <v t="s">_Format</v>
      <v t="s">Leader(s)</v>
      <v t="s">Country/region</v>
      <v t="s">_SubLabel</v>
      <v t="s">Area</v>
      <v t="s">Abbreviation</v>
      <v t="s">Largest city</v>
      <v t="s">Time zone(s)</v>
      <v t="s">_Flags</v>
      <v t="s">VDPID/VSID</v>
      <v t="s">UniqueName</v>
      <v t="s">_DisplayString</v>
      <v t="s">LearnMoreOnLink</v>
      <v t="s">Description</v>
    </a>
    <a count="64">
      <v t="s">%EntityServiceId</v>
      <v t="s">%IsRefreshable</v>
      <v t="s">%EntityCulture</v>
      <v t="s">%EntityId</v>
      <v t="s">_Icon</v>
      <v t="s">_Provider</v>
      <v t="s">_Attribution</v>
      <v t="s">_Display</v>
      <v t="s">Name</v>
      <v t="s">_Format</v>
      <v t="s">Capital/Major City</v>
      <v t="s">Leader(s)</v>
      <v t="s">_SubLabel</v>
      <v t="s">Population</v>
      <v t="s">Area</v>
      <v t="s">Abbreviation</v>
      <v t="s">GDP</v>
      <v t="s">Currency code</v>
      <v t="s">Largest city</v>
      <v t="s">National anthem</v>
      <v t="s">Official language</v>
      <v t="s">Official name</v>
      <v t="s">Subdivisions</v>
      <v t="s">Life expectancy</v>
      <v t="s">Birth rate</v>
      <v t="s">Fertility rate</v>
      <v t="s">Infant mortality</v>
      <v t="s">Maternal mortality ratio</v>
      <v t="s">Urban population</v>
      <v t="s">Agricultural land (%)</v>
      <v t="s">Forested area (%)</v>
      <v t="s">Carbon dioxide emissions</v>
      <v t="s">Fossil fuel energy consumption</v>
      <v t="s">Gasoline price</v>
      <v t="s">Electric power consumption</v>
      <v t="s">CPI</v>
      <v t="s">CPI Change (%)</v>
      <v t="s">Population: Income share highest 10%</v>
      <v t="s">Population: Income share highest 20%</v>
      <v t="s">Population: Income share second 20%</v>
      <v t="s">Population: Income share third 20%</v>
      <v t="s">Population: Income share fourth 20%</v>
      <v t="s">Population: Income share lowest 20%</v>
      <v t="s">Population: Income share lowest 10%</v>
      <v t="s">Population: Labor force participation (%)</v>
      <v t="s">Minimum wage</v>
      <v t="s">Tax revenue (%)</v>
      <v t="s">Total tax rate</v>
      <v t="s">Unemployment rate</v>
      <v t="s">Market cap of listed companies</v>
      <v t="s">Gross primary education enrollment (%)</v>
      <v t="s">Gross tertiary education enrollment (%)</v>
      <v t="s">Out of pocket health expenditure (%)</v>
      <v t="s">Physicians per thousand</v>
      <v t="s">Armed forces size</v>
      <v t="s">Time zone(s)</v>
      <v t="s">Calling code</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Capital/Major City</v>
      <v t="s">Leader(s)</v>
      <v t="s">Country/region</v>
      <v t="s">_SubLabel</v>
      <v t="s">Area</v>
      <v t="s">Abbreviation</v>
      <v t="s">Largest city</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Leader(s)</v>
      <v t="s">Country/region</v>
      <v t="s">_SubLabel</v>
      <v t="s">Area</v>
      <v t="s">Abbreviation</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Country/region</v>
      <v t="s">_SubLabel</v>
      <v t="s">Area</v>
      <v t="s">Abbreviation</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Leader(s)</v>
      <v t="s">Country/region</v>
      <v t="s">_SubLabel</v>
      <v t="s">Area</v>
      <v t="s">Abbreviation</v>
      <v t="s">Largest city</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Area</v>
      <v t="s">Abbreviation</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Description</v>
    </a>
    <a count="25">
      <v t="s">%EntityServiceId</v>
      <v t="s">%IsRefreshable</v>
      <v t="s">%EntityCulture</v>
      <v t="s">%EntityId</v>
      <v t="s">_Icon</v>
      <v t="s">_Provider</v>
      <v t="s">_Attribution</v>
      <v t="s">_Display</v>
      <v t="s">Name</v>
      <v t="s">_Format</v>
      <v t="s">Capital/Major City</v>
      <v t="s">Leader(s)</v>
      <v t="s">Country/region</v>
      <v t="s">_SubLabel</v>
      <v t="s">Area</v>
      <v t="s">Abbreviation</v>
      <v t="s">Largest city</v>
      <v t="s">Time zone(s)</v>
      <v t="s">_Flags</v>
      <v t="s">VDPID/VSID</v>
      <v t="s">UniqueName</v>
      <v t="s">_DisplayString</v>
      <v t="s">LearnMoreOnLink</v>
      <v t="s">Image</v>
      <v t="s">Description</v>
    </a>
    <a count="24">
      <v t="s">%EntityServiceId</v>
      <v t="s">%IsRefreshable</v>
      <v t="s">%EntityCulture</v>
      <v t="s">%EntityId</v>
      <v t="s">_Icon</v>
      <v t="s">_Provider</v>
      <v t="s">_Attribution</v>
      <v t="s">_Display</v>
      <v t="s">Name</v>
      <v t="s">_Format</v>
      <v t="s">Leader(s)</v>
      <v t="s">Country/region</v>
      <v t="s">_SubLabel</v>
      <v t="s">Population</v>
      <v t="s">Area</v>
      <v t="s">Abbreviation</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Population</v>
      <v t="s">Area</v>
      <v t="s">Abbreviation</v>
      <v t="s">Largest city</v>
      <v t="s">_Flags</v>
      <v t="s">VDPID/VSID</v>
      <v t="s">UniqueName</v>
      <v t="s">_DisplayString</v>
      <v t="s">LearnMoreOnLink</v>
      <v t="s">Description</v>
    </a>
    <a count="20">
      <v t="s">%EntityServiceId</v>
      <v t="s">%IsRefreshable</v>
      <v t="s">%EntityCulture</v>
      <v t="s">%EntityId</v>
      <v t="s">_Icon</v>
      <v t="s">_Provider</v>
      <v t="s">_Attribution</v>
      <v t="s">_Display</v>
      <v t="s">Name</v>
      <v t="s">_Format</v>
      <v t="s">Leader(s)</v>
      <v t="s">Country/region</v>
      <v t="s">Abbreviation</v>
      <v t="s">Time zone(s)</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Leader(s)</v>
      <v t="s">Country/region</v>
      <v t="s">_SubLabel</v>
      <v t="s">Population</v>
      <v t="s">Area</v>
      <v t="s">Abbreviation</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Leader(s)</v>
      <v t="s">Country/region</v>
      <v t="s">Abbreviation</v>
      <v t="s">Largest city</v>
      <v t="s">Time zone(s)</v>
      <v t="s">_Flags</v>
      <v t="s">VDPID/VSID</v>
      <v t="s">UniqueName</v>
      <v t="s">_DisplayString</v>
      <v t="s">LearnMoreOnLink</v>
      <v t="s">Description</v>
    </a>
    <a count="21">
      <v t="s">%EntityServiceId</v>
      <v t="s">%IsRefreshable</v>
      <v t="s">%EntityCulture</v>
      <v t="s">%EntityId</v>
      <v t="s">_Icon</v>
      <v t="s">_Provider</v>
      <v t="s">_Attribution</v>
      <v t="s">_Display</v>
      <v t="s">Name</v>
      <v t="s">_Format</v>
      <v t="s">Leader(s)</v>
      <v t="s">Country/region</v>
      <v t="s">_SubLabel</v>
      <v t="s">Area</v>
      <v t="s">Abbreviation</v>
      <v t="s">_Flags</v>
      <v t="s">VDPID/VSID</v>
      <v t="s">UniqueName</v>
      <v t="s">_DisplayString</v>
      <v t="s">LearnMoreOnLink</v>
      <v t="s">Description</v>
    </a>
    <a count="24">
      <v t="s">%EntityServiceId</v>
      <v t="s">%IsRefreshable</v>
      <v t="s">%EntityCulture</v>
      <v t="s">%EntityId</v>
      <v t="s">_Icon</v>
      <v t="s">_Provider</v>
      <v t="s">_Attribution</v>
      <v t="s">_Display</v>
      <v t="s">Name</v>
      <v t="s">_Format</v>
      <v t="s">Capital/Major City</v>
      <v t="s">Leader(s)</v>
      <v t="s">Country/region</v>
      <v t="s">_SubLabel</v>
      <v t="s">Area</v>
      <v t="s">Abbreviation</v>
      <v t="s">Time zone(s)</v>
      <v t="s">_Flags</v>
      <v t="s">VDPID/VSID</v>
      <v t="s">UniqueName</v>
      <v t="s">_DisplayString</v>
      <v t="s">LearnMoreOnLink</v>
      <v t="s">Image</v>
      <v t="s">Description</v>
    </a>
    <a count="22">
      <v t="s">%EntityServiceId</v>
      <v t="s">%IsRefreshable</v>
      <v t="s">%EntityCulture</v>
      <v t="s">%EntityId</v>
      <v t="s">_Icon</v>
      <v t="s">_Provider</v>
      <v t="s">_Attribution</v>
      <v t="s">_Display</v>
      <v t="s">Name</v>
      <v t="s">_Format</v>
      <v t="s">Country/region</v>
      <v t="s">_SubLabel</v>
      <v t="s">Area</v>
      <v t="s">Abbreviation</v>
      <v t="s">Largest city</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_SubLabel</v>
      <v t="s">Population</v>
      <v t="s">Area</v>
      <v t="s">Latitude</v>
      <v t="s">Longitude</v>
      <v t="s">Time zone(s)</v>
      <v t="s">_Flags</v>
      <v t="s">VDPID/VSID</v>
      <v t="s">UniqueName</v>
      <v t="s">_DisplayString</v>
      <v t="s">LearnMoreOnLink</v>
      <v t="s">Image</v>
      <v t="s">Description</v>
    </a>
    <a count="27">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Population</v>
      <v t="s">Area</v>
      <v t="s">Latitude</v>
      <v t="s">Longitude</v>
      <v t="s">Time zone(s)</v>
      <v t="s">_Flags</v>
      <v t="s">VDPID/VSID</v>
      <v t="s">UniqueName</v>
      <v t="s">_DisplayString</v>
      <v t="s">LearnMoreOnLink</v>
      <v t="s">Image</v>
      <v t="s">Description</v>
    </a>
    <a count="25">
      <v t="s">%EntityServiceId</v>
      <v t="s">%IsRefreshable</v>
      <v t="s">%EntityCulture</v>
      <v t="s">%EntityId</v>
      <v t="s">_Icon</v>
      <v t="s">_Provider</v>
      <v t="s">_Attribution</v>
      <v t="s">_Display</v>
      <v t="s">Name</v>
      <v t="s">_Format</v>
      <v t="s">Admin Division 2 (County/district/other)</v>
      <v t="s">Admin Division 1 (State/province/other)</v>
      <v t="s">Country/region</v>
      <v t="s">_SubLabel</v>
      <v t="s">Area</v>
      <v t="s">Latitude</v>
      <v t="s">Longitude</v>
      <v t="s">Time zone(s)</v>
      <v t="s">_Flags</v>
      <v t="s">VDPID/VSID</v>
      <v t="s">UniqueName</v>
      <v t="s">_DisplayString</v>
      <v t="s">LearnMoreOnLink</v>
      <v t="s">Image</v>
      <v t="s">Description</v>
    </a>
    <a count="26">
      <v t="s">%EntityServiceId</v>
      <v t="s">%IsRefreshable</v>
      <v t="s">%EntityCulture</v>
      <v t="s">%EntityId</v>
      <v t="s">_Icon</v>
      <v t="s">_Provider</v>
      <v t="s">_Attribution</v>
      <v t="s">_Display</v>
      <v t="s">Name</v>
      <v t="s">_Format</v>
      <v t="s">Admin Division 2 (County/district/other)</v>
      <v t="s">Admin Division 1 (State/province/other)</v>
      <v t="s">Country/region</v>
      <v t="s">Leader(s)</v>
      <v t="s">_SubLabel</v>
      <v t="s">Area</v>
      <v t="s">Latitude</v>
      <v t="s">Longitude</v>
      <v t="s">Time zone(s)</v>
      <v t="s">_Flags</v>
      <v t="s">VDPID/VSID</v>
      <v t="s">UniqueName</v>
      <v t="s">_DisplayString</v>
      <v t="s">LearnMoreOnLink</v>
      <v t="s">Image</v>
      <v t="s">Description</v>
    </a>
    <a count="23">
      <v t="s">%EntityServiceId</v>
      <v t="s">%IsRefreshable</v>
      <v t="s">%EntityCulture</v>
      <v t="s">%EntityId</v>
      <v t="s">_Icon</v>
      <v t="s">_Provider</v>
      <v t="s">_Attribution</v>
      <v t="s">_Display</v>
      <v t="s">Name</v>
      <v t="s">_Format</v>
      <v t="s">Admin Division 1 (State/province/other)</v>
      <v t="s">Country/region</v>
      <v t="s">_SubLabel</v>
      <v t="s">Area</v>
      <v t="s">Latitude</v>
      <v t="s">Longitude</v>
      <v t="s">Time zone(s)</v>
      <v t="s">_Flags</v>
      <v t="s">VDPID/VSID</v>
      <v t="s">UniqueName</v>
      <v t="s">_DisplayString</v>
      <v t="s">LearnMoreOnLink</v>
      <v t="s">Description</v>
    </a>
    <a count="22">
      <v t="s">%EntityServiceId</v>
      <v t="s">%IsRefreshable</v>
      <v t="s">%EntityCulture</v>
      <v t="s">%EntityId</v>
      <v t="s">_Icon</v>
      <v t="s">_Provider</v>
      <v t="s">_Attribution</v>
      <v t="s">_Display</v>
      <v t="s">Name</v>
      <v t="s">_Format</v>
      <v t="s">Leader(s)</v>
      <v t="s">Country/region</v>
      <v t="s">_SubLabel</v>
      <v t="s">Area</v>
      <v t="s">Time zone(s)</v>
      <v t="s">_Flags</v>
      <v t="s">VDPID/VSID</v>
      <v t="s">UniqueName</v>
      <v t="s">_DisplayString</v>
      <v t="s">LearnMoreOnLink</v>
      <v t="s">Image</v>
      <v t="s">Description</v>
    </a>
  </spbArrays>
  <spbData count="308">
    <spb s="0">
      <v xml:space="preserve">Wikipedia	</v>
      <v xml:space="preserve">CC-BY-SA	</v>
      <v xml:space="preserve">http://en.wikipedia.org/wiki/Dagupan	</v>
      <v xml:space="preserve">http://creativecommons.org/licenses/by-sa/3.0/	</v>
    </spb>
    <spb s="1">
      <v>0</v>
      <v>0</v>
      <v>0</v>
      <v>0</v>
      <v>0</v>
      <v>0</v>
      <v>0</v>
      <v>0</v>
    </spb>
    <spb s="2">
      <v>0</v>
      <v>Name</v>
      <v>LearnMoreOnLink</v>
    </spb>
    <spb s="3">
      <v>0</v>
      <v>0</v>
      <v>0</v>
    </spb>
    <spb s="4">
      <v>3</v>
      <v>3</v>
      <v>3</v>
    </spb>
    <spb s="5">
      <v>1</v>
    </spb>
    <spb s="6">
      <v>https://www.bing.com</v>
      <v>https://www.bing.com/th?id=Ga%5Cbing_yt.png&amp;w=100&amp;h=40&amp;c=0&amp;pid=0.1</v>
      <v>Powered by Bing</v>
    </spb>
    <spb s="7">
      <v>square km</v>
      <v>2007</v>
    </spb>
    <spb s="8">
      <v>2</v>
    </spb>
    <spb s="8">
      <v>3</v>
    </spb>
    <spb s="0">
      <v xml:space="preserve">Wikipedia	</v>
      <v xml:space="preserve">CC-BY-SA	</v>
      <v xml:space="preserve">http://en.wikipedia.org/wiki/Pangasinan	</v>
      <v xml:space="preserve">http://creativecommons.org/licenses/by-sa/3.0/	</v>
    </spb>
    <spb s="9">
      <v>10</v>
      <v>10</v>
      <v>10</v>
      <v>10</v>
      <v>10</v>
      <v>10</v>
    </spb>
    <spb s="2">
      <v>1</v>
      <v>Name</v>
      <v>LearnMoreOnLink</v>
    </spb>
    <spb s="10">
      <v>0</v>
      <v>0</v>
    </spb>
    <spb s="11">
      <v>3</v>
      <v>3</v>
      <v>13</v>
      <v>3</v>
    </spb>
    <spb s="12">
      <v>1</v>
      <v>4</v>
    </spb>
    <spb s="13">
      <v>square km</v>
    </spb>
    <spb s="0">
      <v xml:space="preserve">data.worldbank.org	</v>
      <v xml:space="preserve">	</v>
      <v xml:space="preserve">http://data.worldbank.org/indicator/FP.CPI.TOTL	</v>
      <v xml:space="preserve">	</v>
    </spb>
    <spb s="0">
      <v xml:space="preserve">Wikipedia	Cia	travel.state.gov	</v>
      <v xml:space="preserve">CC-BY-SA			</v>
      <v xml:space="preserve">http://en.wikipedia.org/wiki/Philippines	https://www.cia.gov/library/publications/the-world-factbook/geos/rp.html?Transportation	https://travel.state.gov/content/travel/en/international-travel/International-Travel-Country-Information-Pages/Philippines.html	</v>
      <v xml:space="preserve">http://creativecommons.org/licenses/by-sa/3.0/			</v>
    </spb>
    <spb s="0">
      <v xml:space="preserve">Wikipedia	Cia	</v>
      <v xml:space="preserve">CC-BY-SA		</v>
      <v xml:space="preserve">http://en.wikipedia.org/wiki/Philippines	https://www.cia.gov/library/publications/the-world-factbook/geos/rp.html?Transportation	</v>
      <v xml:space="preserve">http://creativecommons.org/licenses/by-sa/3.0/		</v>
    </spb>
    <spb s="0">
      <v xml:space="preserve">Wikipedia	Cia	Wikipedia	travel.state.gov	Sec	</v>
      <v xml:space="preserve">CC-BY-SA		CC-BY-SA			</v>
      <v xml:space="preserve">http://en.wikipedia.org/wiki/Philippines	https://www.cia.gov/library/publications/the-world-factbook/geos/rp.html?Transportation	https://en.wikipedia.org/wiki/Philippines	https://travel.state.gov/content/travel/en/international-travel/International-Travel-Country-Information-Pages/Philippines.html	https://www.sec.gov/cgi-bin/browse-edgar?action=getcompany&amp;CIK=0001829200	</v>
      <v xml:space="preserve">http://creativecommons.org/licenses/by-sa/3.0/		http://creativecommons.org/licenses/by-sa/3.0/			</v>
    </spb>
    <spb s="0">
      <v xml:space="preserve">data.worldbank.org	</v>
      <v xml:space="preserve">	</v>
      <v xml:space="preserve">http://data.worldbank.org/indicator/SP.DYN.CBRT.IN	</v>
      <v xml:space="preserve">	</v>
    </spb>
    <spb s="0">
      <v xml:space="preserve">data.worldbank.org	</v>
      <v xml:space="preserve">	</v>
      <v xml:space="preserve">http://data.worldbank.org/indicator/SP.POP.TOTL	</v>
      <v xml:space="preserve">	</v>
    </spb>
    <spb s="0">
      <v xml:space="preserve">Wikipedia	</v>
      <v xml:space="preserve">CC-BY-SA	</v>
      <v xml:space="preserve">http://en.wikipedia.org/wiki/Philippines	</v>
      <v xml:space="preserve">http://creativecommons.org/licenses/by-sa/3.0/	</v>
    </spb>
    <spb s="0">
      <v xml:space="preserve">Wikipedia	Wikipedia	Cia	travel.state.gov	</v>
      <v xml:space="preserve">CC-BY-SA	CC-BY-SA			</v>
      <v xml:space="preserve">http://en.wikipedia.org/wiki/Philippines	http://fr.wikipedia.org/wiki/Philippines	https://www.cia.gov/library/publications/the-world-factbook/geos/rp.html?Transportation	https://travel.state.gov/content/travel/en/international-travel/International-Travel-Country-Information-Pages/Philippines.html	</v>
      <v xml:space="preserve">http://creativecommons.org/licenses/by-sa/3.0/	http://creativecommons.org/licenses/by-sa/3.0/			</v>
    </spb>
    <spb s="0">
      <v xml:space="preserve">Cia	</v>
      <v xml:space="preserve">	</v>
      <v xml:space="preserve">https://www.cia.gov/library/publications/the-world-factbook/geos/rp.html?Transportation	</v>
      <v xml:space="preserve">	</v>
    </spb>
    <spb s="0">
      <v xml:space="preserve">data.worldbank.org	</v>
      <v xml:space="preserve">	</v>
      <v xml:space="preserve">http://data.worldbank.org/indicator/SP.DYN.TFRT.IN	</v>
      <v xml:space="preserve">	</v>
    </spb>
    <spb s="0">
      <v xml:space="preserve">data.worldbank.org	</v>
      <v xml:space="preserve">	</v>
      <v xml:space="preserve">http://data.worldbank.org/indicator/SP.DYN.LE00.IN	</v>
      <v xml:space="preserve">	</v>
    </spb>
    <spb s="0">
      <v xml:space="preserve">Wikipedia	Wikidata	</v>
      <v xml:space="preserve">CC-BY-SA		</v>
      <v xml:space="preserve">http://en.wikipedia.org/wiki/Philippines	https://www.wikidata.org/wiki/Q65416167	</v>
      <v xml:space="preserve">http://creativecommons.org/licenses/by-sa/3.0/		</v>
    </spb>
    <spb s="0">
      <v xml:space="preserve">data.worldbank.org	</v>
      <v xml:space="preserve">	</v>
      <v xml:space="preserve">http://data.worldbank.org/indicator/SP.DYN.IMRT.IN	</v>
      <v xml:space="preserve">	</v>
    </spb>
    <spb s="0">
      <v xml:space="preserve">data.worldbank.org	</v>
      <v xml:space="preserve">	</v>
      <v xml:space="preserve">http://data.worldbank.org/indicator/SP.URB.TOTL	</v>
      <v xml:space="preserve">	</v>
    </spb>
    <spb s="0">
      <v xml:space="preserve">data.worldbank.org	</v>
      <v xml:space="preserve">	</v>
      <v xml:space="preserve">http://data.worldbank.org/indicator/MS.MIL.TOTL.P1	</v>
      <v xml:space="preserve">	</v>
    </spb>
    <spb s="0">
      <v xml:space="preserve">data.worldbank.org	</v>
      <v xml:space="preserve">	</v>
      <v xml:space="preserve">http://data.worldbank.org/indicator/SH.MED.PHYS.ZS	</v>
      <v xml:space="preserve">	</v>
    </spb>
    <spb s="0">
      <v xml:space="preserve">data.worldbank.org	</v>
      <v xml:space="preserve">	</v>
      <v xml:space="preserve">http://data.worldbank.org/indicator/EN.ATM.CO2E.KT	</v>
      <v xml:space="preserve">	</v>
    </spb>
    <spb s="0">
      <v xml:space="preserve">data.worldbank.org	</v>
      <v xml:space="preserve">	</v>
      <v xml:space="preserve">http://data.worldbank.org/indicator/SH.STA.MMRT	</v>
      <v xml:space="preserve">	</v>
    </spb>
    <spb s="0">
      <v xml:space="preserve">data.worldbank.org	</v>
      <v xml:space="preserve">	</v>
      <v xml:space="preserve">http://data.worldbank.org/indicator/EG.USE.ELEC.KH.PC	</v>
      <v xml:space="preserve">	</v>
    </spb>
    <spb s="0">
      <v xml:space="preserve">data.worldbank.org	</v>
      <v xml:space="preserve">	</v>
      <v xml:space="preserve">http://data.worldbank.org/indicator/SL.TLF.CACT.ZS	</v>
      <v xml:space="preserve">	</v>
    </spb>
    <spb s="14">
      <v>17</v>
      <v>18</v>
      <v>19</v>
      <v>20</v>
      <v>21</v>
      <v>22</v>
      <v>20</v>
      <v>23</v>
      <v>23</v>
      <v>19</v>
      <v>24</v>
      <v>23</v>
      <v>23</v>
      <v>25</v>
      <v>26</v>
      <v>18</v>
      <v>25</v>
      <v>27</v>
      <v>28</v>
      <v>25</v>
      <v>29</v>
      <v>30</v>
      <v>31</v>
      <v>25</v>
      <v>25</v>
      <v>24</v>
      <v>25</v>
      <v>32</v>
      <v>33</v>
      <v>34</v>
      <v>35</v>
      <v>25</v>
      <v>18</v>
      <v>25</v>
      <v>25</v>
      <v>25</v>
      <v>25</v>
      <v>25</v>
      <v>25</v>
      <v>25</v>
      <v>25</v>
      <v>25</v>
      <v>25</v>
      <v>36</v>
    </spb>
    <spb s="2">
      <v>2</v>
      <v>Name</v>
      <v>LearnMoreOnLink</v>
    </spb>
    <spb s="15">
      <v>1</v>
      <v>5</v>
      <v>4</v>
    </spb>
    <spb s="16">
      <v>2019</v>
      <v>2019</v>
      <v>square km</v>
      <v>per thousand (2018)</v>
      <v>2019</v>
      <v>2019</v>
      <v>2018</v>
      <v>per liter (2016)</v>
      <v>2019</v>
      <v>years (2018)</v>
      <v>2018</v>
      <v>per thousand (2018)</v>
      <v>2019</v>
      <v>2017</v>
      <v>2016</v>
      <v>2019</v>
      <v>2016</v>
      <v>2017</v>
      <v>kilotons per year (2016)</v>
      <v>deaths per 100,000 (2017)</v>
      <v>kWh (2014)</v>
      <v>2014</v>
      <v>2019</v>
      <v>2015</v>
      <v>2015</v>
      <v>2015</v>
      <v>2015</v>
      <v>2015</v>
      <v>2015</v>
      <v>2015</v>
      <v>2015</v>
      <v>2017</v>
      <v>2017</v>
      <v>2019</v>
    </spb>
    <spb s="8">
      <v>6</v>
    </spb>
    <spb s="8">
      <v>7</v>
    </spb>
    <spb s="8">
      <v>8</v>
    </spb>
    <spb s="8">
      <v>9</v>
    </spb>
    <spb s="8">
      <v>10</v>
    </spb>
    <spb s="8">
      <v>11</v>
    </spb>
    <spb s="8">
      <v>12</v>
    </spb>
    <spb s="0">
      <v xml:space="preserve">Wikipedia	</v>
      <v xml:space="preserve">Public domain	</v>
      <v xml:space="preserve">http://en.wikipedia.org/wiki/Philippines	</v>
      <v xml:space="preserve">http://en.wikipedia.org/wiki/Public_domain	</v>
    </spb>
    <spb s="8">
      <v>13</v>
    </spb>
    <spb s="0">
      <v xml:space="preserve">Wikipedia	</v>
      <v xml:space="preserve">CC-BY-SA	</v>
      <v xml:space="preserve">http://en.wikipedia.org/wiki/Tarlac	</v>
      <v xml:space="preserve">http://creativecommons.org/licenses/by-sa/3.0/	</v>
    </spb>
    <spb s="0">
      <v xml:space="preserve">Wikipedia	Wikipedia	</v>
      <v xml:space="preserve">CC-BY-SA	CC-BY-SA	</v>
      <v xml:space="preserve">http://en.wikipedia.org/wiki/Tarlac	https://en.wikipedia.org/wiki/Tarlac	</v>
      <v xml:space="preserve">http://creativecommons.org/licenses/by-sa/3.0/	http://creativecommons.org/licenses/by-sa/3.0/	</v>
    </spb>
    <spb s="17">
      <v>50</v>
      <v>50</v>
      <v>50</v>
      <v>50</v>
      <v>50</v>
      <v>50</v>
      <v>51</v>
      <v>50</v>
    </spb>
    <spb s="2">
      <v>3</v>
      <v>Name</v>
      <v>LearnMoreOnLink</v>
    </spb>
    <spb s="0">
      <v xml:space="preserve">Wikipedia	</v>
      <v xml:space="preserve">CC-BY-SA	</v>
      <v xml:space="preserve">http://en.wikipedia.org/wiki/Pampanga	</v>
      <v xml:space="preserve">http://creativecommons.org/licenses/by-sa/3.0/	</v>
    </spb>
    <spb s="18">
      <v>54</v>
      <v>54</v>
      <v>54</v>
      <v>54</v>
      <v>54</v>
      <v>54</v>
      <v>54</v>
    </spb>
    <spb s="0">
      <v xml:space="preserve">Wikipedia	</v>
      <v xml:space="preserve">CC-BY-SA	</v>
      <v xml:space="preserve">http://en.wikipedia.org/wiki/Bulacan	</v>
      <v xml:space="preserve">http://creativecommons.org/licenses/by-sa/3.0/	</v>
    </spb>
    <spb s="9">
      <v>56</v>
      <v>56</v>
      <v>56</v>
      <v>56</v>
      <v>56</v>
      <v>56</v>
    </spb>
    <spb s="0">
      <v xml:space="preserve">Wikipedia	</v>
      <v xml:space="preserve">CC-BY-SA	</v>
      <v xml:space="preserve">http://en.wikipedia.org/wiki/Cebu	</v>
      <v xml:space="preserve">http://creativecommons.org/licenses/by-sa/3.0/	</v>
    </spb>
    <spb s="0">
      <v xml:space="preserve">Wikipedia	Weathertrends360	</v>
      <v xml:space="preserve">CC-BY-SA		</v>
      <v xml:space="preserve">http://en.wikipedia.org/wiki/Cebu	https://www.weathertrends360.com/	</v>
      <v xml:space="preserve">http://creativecommons.org/licenses/by-sa/3.0/		</v>
    </spb>
    <spb s="9">
      <v>58</v>
      <v>59</v>
      <v>59</v>
      <v>58</v>
      <v>58</v>
      <v>58</v>
    </spb>
    <spb s="2">
      <v>4</v>
      <v>Name</v>
      <v>LearnMoreOnLink</v>
    </spb>
    <spb s="0">
      <v xml:space="preserve">Wikipedia	</v>
      <v xml:space="preserve">CC-BY-SA	</v>
      <v xml:space="preserve">http://en.wikipedia.org/wiki/Laguna_(province)	</v>
      <v xml:space="preserve">http://creativecommons.org/licenses/by-sa/3.0/	</v>
    </spb>
    <spb s="9">
      <v>62</v>
      <v>62</v>
      <v>62</v>
      <v>62</v>
      <v>62</v>
      <v>62</v>
    </spb>
    <spb s="0">
      <v xml:space="preserve">Wikipedia	</v>
      <v xml:space="preserve">CC-BY-SA	</v>
      <v xml:space="preserve">http://en.wikipedia.org/wiki/Metro_Manila	</v>
      <v xml:space="preserve">http://creativecommons.org/licenses/by-sa/3.0/	</v>
    </spb>
    <spb s="0">
      <v xml:space="preserve">Wikipedia	Sec	</v>
      <v xml:space="preserve">CC-BY-SA		</v>
      <v xml:space="preserve">http://en.wikipedia.org/wiki/Metro_Manila	https://www.sec.gov/cgi-bin/browse-edgar?action=getcompany&amp;CIK=0001612851	</v>
      <v xml:space="preserve">http://creativecommons.org/licenses/by-sa/3.0/		</v>
    </spb>
    <spb s="0">
      <v xml:space="preserve">Wikipedia	Wikipedia	Sec	</v>
      <v xml:space="preserve">CC-BY-SA	CC-BY-SA		</v>
      <v xml:space="preserve">http://en.wikipedia.org/wiki/Metro_Manila	https://en.wikipedia.org/wiki/Metro_Manila	https://www.sec.gov/cgi-bin/browse-edgar?action=getcompany&amp;CIK=0001612851	</v>
      <v xml:space="preserve">http://creativecommons.org/licenses/by-sa/3.0/	http://creativecommons.org/licenses/by-sa/3.0/		</v>
    </spb>
    <spb s="9">
      <v>64</v>
      <v>65</v>
      <v>65</v>
      <v>64</v>
      <v>64</v>
      <v>66</v>
    </spb>
    <spb s="2">
      <v>5</v>
      <v>Name</v>
      <v>LearnMoreOnLink</v>
    </spb>
    <spb s="0">
      <v xml:space="preserve">Wikipedia	</v>
      <v xml:space="preserve">CC-BY-SA	</v>
      <v xml:space="preserve">http://en.wikipedia.org/wiki/Iloilo	</v>
      <v xml:space="preserve">http://creativecommons.org/licenses/by-sa/3.0/	</v>
    </spb>
    <spb s="9">
      <v>69</v>
      <v>69</v>
      <v>69</v>
      <v>69</v>
      <v>69</v>
      <v>69</v>
    </spb>
    <spb s="0">
      <v xml:space="preserve">Wikipedia	</v>
      <v xml:space="preserve">CC-BY-SA	</v>
      <v xml:space="preserve">http://en.wikipedia.org/wiki/Nueva_Ecija	</v>
      <v xml:space="preserve">http://creativecommons.org/licenses/by-sa/3.0/	</v>
    </spb>
    <spb s="18">
      <v>71</v>
      <v>71</v>
      <v>71</v>
      <v>71</v>
      <v>71</v>
      <v>71</v>
      <v>71</v>
    </spb>
    <spb s="0">
      <v xml:space="preserve">Wikipedia	</v>
      <v xml:space="preserve">CC-BY-SA	</v>
      <v xml:space="preserve">http://en.wikipedia.org/wiki/Batangas	</v>
      <v xml:space="preserve">http://creativecommons.org/licenses/by-sa/3.0/	</v>
    </spb>
    <spb s="9">
      <v>73</v>
      <v>73</v>
      <v>73</v>
      <v>73</v>
      <v>73</v>
      <v>73</v>
    </spb>
    <spb s="0">
      <v xml:space="preserve">Wikipedia	</v>
      <v xml:space="preserve">CC-BY-SA	</v>
      <v xml:space="preserve">http://en.wikipedia.org/wiki/Romblon	</v>
      <v xml:space="preserve">http://creativecommons.org/licenses/by-sa/3.0/	</v>
    </spb>
    <spb s="9">
      <v>75</v>
      <v>75</v>
      <v>75</v>
      <v>75</v>
      <v>75</v>
      <v>75</v>
    </spb>
    <spb s="2">
      <v>6</v>
      <v>Name</v>
      <v>LearnMoreOnLink</v>
    </spb>
    <spb s="0">
      <v xml:space="preserve">Wikipedia	</v>
      <v xml:space="preserve">Public domain	</v>
      <v xml:space="preserve">http://en.wikipedia.org/wiki/Romblon	</v>
      <v xml:space="preserve">http://en.wikipedia.org/wiki/Public_domain	</v>
    </spb>
    <spb s="0">
      <v xml:space="preserve">Wikipedia	</v>
      <v xml:space="preserve">CC-BY-SA	</v>
      <v xml:space="preserve">http://en.wikipedia.org/wiki/Negros_Occidental	</v>
      <v xml:space="preserve">http://creativecommons.org/licenses/by-sa/3.0/	</v>
    </spb>
    <spb s="9">
      <v>79</v>
      <v>79</v>
      <v>79</v>
      <v>79</v>
      <v>79</v>
      <v>79</v>
    </spb>
    <spb s="0">
      <v xml:space="preserve">Wikipedia	</v>
      <v xml:space="preserve">CC-BY-SA	</v>
      <v xml:space="preserve">http://en.wikipedia.org/wiki/Palawan	</v>
      <v xml:space="preserve">http://creativecommons.org/licenses/by-sa/3.0/	</v>
    </spb>
    <spb s="9">
      <v>81</v>
      <v>81</v>
      <v>81</v>
      <v>81</v>
      <v>81</v>
      <v>81</v>
    </spb>
    <spb s="0">
      <v xml:space="preserve">Wikipedia	</v>
      <v xml:space="preserve">CC-BY-SA	</v>
      <v xml:space="preserve">http://en.wikipedia.org/wiki/Ilocos_Sur	</v>
      <v xml:space="preserve">http://creativecommons.org/licenses/by-sa/3.0/	</v>
    </spb>
    <spb s="9">
      <v>83</v>
      <v>83</v>
      <v>83</v>
      <v>83</v>
      <v>83</v>
      <v>83</v>
    </spb>
    <spb s="0">
      <v xml:space="preserve">Wikipedia	</v>
      <v xml:space="preserve">CC-BY-SA	</v>
      <v xml:space="preserve">http://en.wikipedia.org/wiki/Sorsogon	</v>
      <v xml:space="preserve">http://creativecommons.org/licenses/by-sa/3.0/	</v>
    </spb>
    <spb s="9">
      <v>85</v>
      <v>85</v>
      <v>85</v>
      <v>85</v>
      <v>85</v>
      <v>85</v>
    </spb>
    <spb s="2">
      <v>7</v>
      <v>Name</v>
      <v>LearnMoreOnLink</v>
    </spb>
    <spb s="0">
      <v xml:space="preserve">Wikipedia	</v>
      <v xml:space="preserve">CC BY-SA 3.0	</v>
      <v xml:space="preserve">http://zh.wikipedia.org/wiki/索索貢省	</v>
      <v xml:space="preserve">https://creativecommons.org/licenses/by-sa/3.0	</v>
    </spb>
    <spb s="0">
      <v xml:space="preserve">Wikipedia	</v>
      <v xml:space="preserve">CC-BY-SA	</v>
      <v xml:space="preserve">http://en.wikipedia.org/wiki/Camarines_Norte	</v>
      <v xml:space="preserve">http://creativecommons.org/licenses/by-sa/3.0/	</v>
    </spb>
    <spb s="9">
      <v>89</v>
      <v>89</v>
      <v>89</v>
      <v>89</v>
      <v>89</v>
      <v>89</v>
    </spb>
    <spb s="0">
      <v xml:space="preserve">Wikipedia	Wikipedia	</v>
      <v xml:space="preserve">CC-BY-SA	CC-BY-SA	</v>
      <v xml:space="preserve">http://en.wikipedia.org/wiki/Quezon	http://fr.wikipedia.org/wiki/Quezon_(province)	</v>
      <v xml:space="preserve">http://creativecommons.org/licenses/by-sa/3.0/	http://creativecommons.org/licenses/by-sa/3.0/	</v>
    </spb>
    <spb s="0">
      <v xml:space="preserve">Wikipedia	</v>
      <v xml:space="preserve">CC-BY-SA	</v>
      <v xml:space="preserve">http://en.wikipedia.org/wiki/Quezon	</v>
      <v xml:space="preserve">http://creativecommons.org/licenses/by-sa/3.0/	</v>
    </spb>
    <spb s="17">
      <v>91</v>
      <v>92</v>
      <v>92</v>
      <v>92</v>
      <v>92</v>
      <v>92</v>
      <v>92</v>
      <v>92</v>
    </spb>
    <spb s="0">
      <v xml:space="preserve">Wikipedia	</v>
      <v xml:space="preserve">CC-BY-SA	</v>
      <v xml:space="preserve">http://en.wikipedia.org/wiki/Camiguin	</v>
      <v xml:space="preserve">http://creativecommons.org/licenses/by-sa/3.0/	</v>
    </spb>
    <spb s="19">
      <v>94</v>
      <v>94</v>
      <v>94</v>
      <v>94</v>
      <v>94</v>
      <v>94</v>
      <v>94</v>
    </spb>
    <spb s="2">
      <v>8</v>
      <v>Name</v>
      <v>LearnMoreOnLink</v>
    </spb>
    <spb s="0">
      <v xml:space="preserve">Wikipedia	</v>
      <v xml:space="preserve">CC-BY-SA	</v>
      <v xml:space="preserve">http://en.wikipedia.org/wiki/Rizal	</v>
      <v xml:space="preserve">http://creativecommons.org/licenses/by-sa/3.0/	</v>
    </spb>
    <spb s="18">
      <v>97</v>
      <v>97</v>
      <v>97</v>
      <v>97</v>
      <v>97</v>
      <v>97</v>
      <v>97</v>
    </spb>
    <spb s="2">
      <v>9</v>
      <v>Name</v>
      <v>LearnMoreOnLink</v>
    </spb>
    <spb s="0">
      <v xml:space="preserve">Wikipedia	</v>
      <v xml:space="preserve">CC BY-SA 4.0	</v>
      <v xml:space="preserve">http://pt.wikipedia.org/wiki/Rizal	</v>
      <v xml:space="preserve">https://creativecommons.org/licenses/by-sa/4.0	</v>
    </spb>
    <spb s="0">
      <v xml:space="preserve">Wikipedia	</v>
      <v xml:space="preserve">CC-BY-SA	</v>
      <v xml:space="preserve">http://en.wikipedia.org/wiki/Masbate	</v>
      <v xml:space="preserve">http://creativecommons.org/licenses/by-sa/3.0/	</v>
    </spb>
    <spb s="19">
      <v>101</v>
      <v>101</v>
      <v>101</v>
      <v>101</v>
      <v>101</v>
      <v>101</v>
      <v>101</v>
    </spb>
    <spb s="2">
      <v>10</v>
      <v>Name</v>
      <v>LearnMoreOnLink</v>
    </spb>
    <spb s="7">
      <v>square km</v>
      <v>2020</v>
    </spb>
    <spb s="0">
      <v xml:space="preserve">Wikipedia	</v>
      <v xml:space="preserve">CC BY-SA 3.0	</v>
      <v xml:space="preserve">http://en.wikipedia.org/wiki/Masbate	</v>
      <v xml:space="preserve">https://creativecommons.org/licenses/by-sa/3.0	</v>
    </spb>
    <spb s="0">
      <v xml:space="preserve">Wikipedia	</v>
      <v xml:space="preserve">CC-BY-SA	</v>
      <v xml:space="preserve">http://en.wikipedia.org/wiki/Eastern_Samar	</v>
      <v xml:space="preserve">http://creativecommons.org/licenses/by-sa/3.0/	</v>
    </spb>
    <spb s="9">
      <v>106</v>
      <v>106</v>
      <v>106</v>
      <v>106</v>
      <v>106</v>
      <v>106</v>
    </spb>
    <spb s="0">
      <v xml:space="preserve">Wikipedia	</v>
      <v xml:space="preserve">CC-BY-SA	</v>
      <v xml:space="preserve">http://vi.wikipedia.org/wiki/Samar	</v>
      <v xml:space="preserve">http://creativecommons.org/licenses/by-sa/3.0/	</v>
    </spb>
    <spb s="0">
      <v xml:space="preserve">Wikipedia	Wikipedia	</v>
      <v xml:space="preserve">CC-BY-SA	CC-BY-SA	</v>
      <v xml:space="preserve">http://en.wikipedia.org/wiki/Samar	http://vi.wikipedia.org/wiki/Samar	</v>
      <v xml:space="preserve">http://creativecommons.org/licenses/by-sa/3.0/	http://creativecommons.org/licenses/by-sa/3.0/	</v>
    </spb>
    <spb s="0">
      <v xml:space="preserve">Wikipedia	</v>
      <v xml:space="preserve">CC-BY-SA	</v>
      <v xml:space="preserve">http://en.wikipedia.org/wiki/Samar	</v>
      <v xml:space="preserve">http://creativecommons.org/licenses/by-sa/3.0/	</v>
    </spb>
    <spb s="19">
      <v>108</v>
      <v>109</v>
      <v>110</v>
      <v>109</v>
      <v>110</v>
      <v>110</v>
      <v>109</v>
    </spb>
    <spb s="2">
      <v>11</v>
      <v>Name</v>
      <v>LearnMoreOnLink</v>
    </spb>
    <spb s="0">
      <v xml:space="preserve">Wikipedia	</v>
      <v xml:space="preserve">CC-BY-SA	</v>
      <v xml:space="preserve">http://zh.wikipedia.org/zh-tw/index.html?curid=314476	</v>
      <v xml:space="preserve">http://creativecommons.org/licenses/by-sa/3.0/	</v>
    </spb>
    <spb s="0">
      <v xml:space="preserve">Wikipedia	Wikipedia	</v>
      <v xml:space="preserve">CC-BY-SA	CC-BY-SA	</v>
      <v xml:space="preserve">http://en.wikipedia.org/wiki/Leyte_(province)	http://zh.wikipedia.org/zh-tw/index.html?curid=314476	</v>
      <v xml:space="preserve">http://creativecommons.org/licenses/by-sa/3.0/	http://creativecommons.org/licenses/by-sa/3.0/	</v>
    </spb>
    <spb s="0">
      <v xml:space="preserve">Wikipedia	</v>
      <v xml:space="preserve">CC-BY-SA	</v>
      <v xml:space="preserve">http://en.wikipedia.org/wiki/Leyte_(province)	</v>
      <v xml:space="preserve">http://creativecommons.org/licenses/by-sa/3.0/	</v>
    </spb>
    <spb s="9">
      <v>113</v>
      <v>114</v>
      <v>114</v>
      <v>115</v>
      <v>115</v>
      <v>114</v>
    </spb>
    <spb s="0">
      <v xml:space="preserve">Wikipedia	</v>
      <v xml:space="preserve">CC-BY-SA	</v>
      <v xml:space="preserve">http://en.wikipedia.org/wiki/Cagayan	</v>
      <v xml:space="preserve">http://creativecommons.org/licenses/by-sa/3.0/	</v>
    </spb>
    <spb s="9">
      <v>117</v>
      <v>117</v>
      <v>117</v>
      <v>117</v>
      <v>117</v>
      <v>117</v>
    </spb>
    <spb s="0">
      <v xml:space="preserve">Wikipedia	</v>
      <v xml:space="preserve">CC-BY-SA	</v>
      <v xml:space="preserve">http://en.wikipedia.org/wiki/Batanes	</v>
      <v xml:space="preserve">http://creativecommons.org/licenses/by-sa/3.0/	</v>
    </spb>
    <spb s="9">
      <v>119</v>
      <v>119</v>
      <v>119</v>
      <v>119</v>
      <v>119</v>
      <v>119</v>
    </spb>
    <spb s="0">
      <v xml:space="preserve">Wikipedia	</v>
      <v xml:space="preserve">CC-BY-SA	</v>
      <v xml:space="preserve">http://en.wikipedia.org/wiki/Cavite	</v>
      <v xml:space="preserve">http://creativecommons.org/licenses/by-sa/3.0/	</v>
    </spb>
    <spb s="18">
      <v>121</v>
      <v>121</v>
      <v>121</v>
      <v>121</v>
      <v>121</v>
      <v>121</v>
      <v>121</v>
    </spb>
    <spb s="0">
      <v xml:space="preserve">Wikipedia	</v>
      <v xml:space="preserve">CC-BY-SA	</v>
      <v xml:space="preserve">http://en.wikipedia.org/wiki/Albay	</v>
      <v xml:space="preserve">http://creativecommons.org/licenses/by-sa/3.0/	</v>
    </spb>
    <spb s="9">
      <v>123</v>
      <v>123</v>
      <v>123</v>
      <v>123</v>
      <v>123</v>
      <v>123</v>
    </spb>
    <spb s="0">
      <v xml:space="preserve">Wikipedia	</v>
      <v xml:space="preserve">CC-BY-SA	</v>
      <v xml:space="preserve">http://en.wikipedia.org/wiki/Ilocos_Norte	</v>
      <v xml:space="preserve">http://creativecommons.org/licenses/by-sa/3.0/	</v>
    </spb>
    <spb s="9">
      <v>125</v>
      <v>125</v>
      <v>125</v>
      <v>125</v>
      <v>125</v>
      <v>125</v>
    </spb>
    <spb s="0">
      <v xml:space="preserve">Wikipedia	</v>
      <v xml:space="preserve">CC-BY-SA	</v>
      <v xml:space="preserve">http://en.wikipedia.org/wiki/Bohol	</v>
      <v xml:space="preserve">http://creativecommons.org/licenses/by-sa/3.0/	</v>
    </spb>
    <spb s="0">
      <v xml:space="preserve">Wikipedia	Wikipedia	</v>
      <v xml:space="preserve">CC-BY-SA	CC-BY-SA	</v>
      <v xml:space="preserve">http://en.wikipedia.org/wiki/Bohol	https://en.wikipedia.org/wiki/Bohol	</v>
      <v xml:space="preserve">http://creativecommons.org/licenses/by-sa/3.0/	http://creativecommons.org/licenses/by-sa/3.0/	</v>
    </spb>
    <spb s="9">
      <v>127</v>
      <v>127</v>
      <v>127</v>
      <v>127</v>
      <v>127</v>
      <v>128</v>
    </spb>
    <spb s="0">
      <v xml:space="preserve">Wikipedia	</v>
      <v xml:space="preserve">CC-BY-SA-3.0	</v>
      <v xml:space="preserve">http://ja.wikipedia.org/wiki/ボホール州	</v>
      <v xml:space="preserve">http://creativecommons.org/licenses/by-sa/3.0/	</v>
    </spb>
    <spb s="0">
      <v xml:space="preserve">Wikipedia	</v>
      <v xml:space="preserve">CC-BY-SA	</v>
      <v xml:space="preserve">http://en.wikipedia.org/wiki/Bataan	</v>
      <v xml:space="preserve">http://creativecommons.org/licenses/by-sa/3.0/	</v>
    </spb>
    <spb s="0">
      <v xml:space="preserve">Wikipedia	Wikipedia	</v>
      <v xml:space="preserve">CC-BY-SA	CC-BY-SA	</v>
      <v xml:space="preserve">http://en.wikipedia.org/wiki/Bataan	https://en.wikipedia.org/wiki/Bataan	</v>
      <v xml:space="preserve">http://creativecommons.org/licenses/by-sa/3.0/	http://creativecommons.org/licenses/by-sa/3.0/	</v>
    </spb>
    <spb s="9">
      <v>131</v>
      <v>131</v>
      <v>131</v>
      <v>131</v>
      <v>131</v>
      <v>132</v>
    </spb>
    <spb s="0">
      <v xml:space="preserve">Wikipedia	</v>
      <v xml:space="preserve">CC-BY-SA	</v>
      <v xml:space="preserve">http://en.wikipedia.org/wiki/Isabela_(province)	</v>
      <v xml:space="preserve">http://creativecommons.org/licenses/by-sa/3.0/	</v>
    </spb>
    <spb s="20">
      <v>134</v>
      <v>134</v>
      <v>134</v>
      <v>134</v>
      <v>134</v>
    </spb>
    <spb s="2">
      <v>12</v>
      <v>Name</v>
      <v>LearnMoreOnLink</v>
    </spb>
    <spb s="0">
      <v xml:space="preserve">Wikipedia	</v>
      <v xml:space="preserve">CC-BY-SA	</v>
      <v xml:space="preserve">http://en.wikipedia.org/wiki/Biliran	</v>
      <v xml:space="preserve">http://creativecommons.org/licenses/by-sa/3.0/	</v>
    </spb>
    <spb s="0">
      <v xml:space="preserve">Wikipedia	Youtube	</v>
      <v xml:space="preserve">CC-BY-SA		</v>
      <v xml:space="preserve">http://en.wikipedia.org/wiki/Biliran	https://www.youtube.com/user/BiliranIsland	</v>
      <v xml:space="preserve">http://creativecommons.org/licenses/by-sa/3.0/		</v>
    </spb>
    <spb s="9">
      <v>137</v>
      <v>137</v>
      <v>137</v>
      <v>137</v>
      <v>137</v>
      <v>138</v>
    </spb>
    <spb s="0">
      <v xml:space="preserve">Wikipedia	</v>
      <v xml:space="preserve">CC-BY-SA	</v>
      <v xml:space="preserve">http://en.wikipedia.org/wiki/Bukidnon	</v>
      <v xml:space="preserve">http://creativecommons.org/licenses/by-sa/3.0/	</v>
    </spb>
    <spb s="9">
      <v>140</v>
      <v>140</v>
      <v>140</v>
      <v>140</v>
      <v>140</v>
      <v>140</v>
    </spb>
    <spb s="0">
      <v xml:space="preserve">Wikipedia	</v>
      <v xml:space="preserve">CC-BY-SA	</v>
      <v xml:space="preserve">http://en.wikipedia.org/wiki/Basilan	</v>
      <v xml:space="preserve">http://creativecommons.org/licenses/by-sa/3.0/	</v>
    </spb>
    <spb s="21">
      <v>142</v>
      <v>142</v>
      <v>142</v>
      <v>142</v>
      <v>142</v>
      <v>142</v>
      <v>142</v>
      <v>142</v>
    </spb>
    <spb s="2">
      <v>13</v>
      <v>Name</v>
      <v>LearnMoreOnLink</v>
    </spb>
    <spb s="7">
      <v>square km</v>
      <v>2000</v>
    </spb>
    <spb s="0">
      <v xml:space="preserve">Wikipedia	</v>
      <v xml:space="preserve">CC-BY-SA	</v>
      <v xml:space="preserve">http://en.wikipedia.org/wiki/Zambales	</v>
      <v xml:space="preserve">http://creativecommons.org/licenses/by-sa/3.0/	</v>
    </spb>
    <spb s="20">
      <v>146</v>
      <v>146</v>
      <v>146</v>
      <v>146</v>
      <v>146</v>
    </spb>
    <spb s="2">
      <v>14</v>
      <v>Name</v>
      <v>LearnMoreOnLink</v>
    </spb>
    <spb s="0">
      <v xml:space="preserve">Wikipedia	</v>
      <v xml:space="preserve">CC-BY-SA	</v>
      <v xml:space="preserve">http://en.wikipedia.org/wiki/Catanduanes	</v>
      <v xml:space="preserve">http://creativecommons.org/licenses/by-sa/3.0/	</v>
    </spb>
    <spb s="9">
      <v>149</v>
      <v>149</v>
      <v>149</v>
      <v>149</v>
      <v>149</v>
      <v>149</v>
    </spb>
    <spb s="0">
      <v xml:space="preserve">Wikipedia	</v>
      <v xml:space="preserve">CC-BY-SA	</v>
      <v xml:space="preserve">http://en.wikipedia.org/wiki/Marinduque	</v>
      <v xml:space="preserve">http://creativecommons.org/licenses/by-sa/3.0/	</v>
    </spb>
    <spb s="0">
      <v xml:space="preserve">Wikipedia	Wikidata	</v>
      <v xml:space="preserve">CC-BY-SA		</v>
      <v xml:space="preserve">http://en.wikipedia.org/wiki/Marinduque	https://www.wikidata.org/wiki/Q6763977	</v>
      <v xml:space="preserve">http://creativecommons.org/licenses/by-sa/3.0/		</v>
    </spb>
    <spb s="19">
      <v>151</v>
      <v>152</v>
      <v>151</v>
      <v>152</v>
      <v>151</v>
      <v>151</v>
      <v>151</v>
    </spb>
    <spb s="0">
      <v xml:space="preserve">Wikipedia	</v>
      <v xml:space="preserve">CC BY-SA 4.0	</v>
      <v xml:space="preserve">http://it.wikipedia.org/wiki/Provincia_di_Marinduque	</v>
      <v xml:space="preserve">https://creativecommons.org/licenses/by-sa/4.0	</v>
    </spb>
    <spb s="0">
      <v xml:space="preserve">Wikipedia	</v>
      <v xml:space="preserve">CC-BY-SA	</v>
      <v xml:space="preserve">http://en.wikipedia.org/wiki/Antique_(province)	</v>
      <v xml:space="preserve">http://creativecommons.org/licenses/by-sa/3.0/	</v>
    </spb>
    <spb s="9">
      <v>155</v>
      <v>155</v>
      <v>155</v>
      <v>155</v>
      <v>155</v>
      <v>155</v>
    </spb>
    <spb s="0">
      <v xml:space="preserve">Wikipedia	</v>
      <v xml:space="preserve">CC BY-SA 4.0	</v>
      <v xml:space="preserve">http://zh.wikipedia.org/wiki/安蒂克省	</v>
      <v xml:space="preserve">https://creativecommons.org/licenses/by-sa/4.0	</v>
    </spb>
    <spb s="0">
      <v xml:space="preserve">Wikipedia	</v>
      <v xml:space="preserve">CC-BY-SA	</v>
      <v xml:space="preserve">http://en.wikipedia.org/wiki/Negros_Oriental	</v>
      <v xml:space="preserve">http://creativecommons.org/licenses/by-sa/3.0/	</v>
    </spb>
    <spb s="9">
      <v>158</v>
      <v>158</v>
      <v>158</v>
      <v>158</v>
      <v>158</v>
      <v>158</v>
    </spb>
    <spb s="0">
      <v xml:space="preserve">Wikipedia	</v>
      <v xml:space="preserve">CC BY-SA 4.0	</v>
      <v xml:space="preserve">http://it.wikipedia.org/wiki/Provincia_di_Negros_Oriental	</v>
      <v xml:space="preserve">https://creativecommons.org/licenses/by-sa/4.0	</v>
    </spb>
    <spb s="0">
      <v xml:space="preserve">Wikipedia	</v>
      <v xml:space="preserve">CC-BY-SA	</v>
      <v xml:space="preserve">http://en.wikipedia.org/wiki/Guimaras	</v>
      <v xml:space="preserve">http://creativecommons.org/licenses/by-sa/3.0/	</v>
    </spb>
    <spb s="9">
      <v>161</v>
      <v>161</v>
      <v>161</v>
      <v>161</v>
      <v>161</v>
      <v>161</v>
    </spb>
    <spb s="0">
      <v xml:space="preserve">Wikipedia	</v>
      <v xml:space="preserve">CC-BY-SA	</v>
      <v xml:space="preserve">http://en.wikipedia.org/wiki/Quirino	</v>
      <v xml:space="preserve">http://creativecommons.org/licenses/by-sa/3.0/	</v>
    </spb>
    <spb s="9">
      <v>163</v>
      <v>163</v>
      <v>163</v>
      <v>163</v>
      <v>163</v>
      <v>163</v>
    </spb>
    <spb s="0">
      <v xml:space="preserve">Wikipedia	Wikipedia	</v>
      <v xml:space="preserve">CC-BY-SA	CC-BY-SA	</v>
      <v xml:space="preserve">http://en.wikipedia.org/wiki/Siquijor	http://es.wikipedia.org/wiki/Provincia_de_Siquijor	</v>
      <v xml:space="preserve">http://creativecommons.org/licenses/by-sa/3.0/	http://creativecommons.org/licenses/by-sa/3.0/	</v>
    </spb>
    <spb s="0">
      <v xml:space="preserve">Wikipedia	Wikidata	</v>
      <v xml:space="preserve">CC-BY-SA		</v>
      <v xml:space="preserve">http://en.wikipedia.org/wiki/Siquijor	https://www.wikidata.org/wiki/Q25663440	</v>
      <v xml:space="preserve">http://creativecommons.org/licenses/by-sa/3.0/		</v>
    </spb>
    <spb s="0">
      <v xml:space="preserve">Wikipedia	</v>
      <v xml:space="preserve">CC-BY-SA	</v>
      <v xml:space="preserve">http://en.wikipedia.org/wiki/Siquijor	</v>
      <v xml:space="preserve">http://creativecommons.org/licenses/by-sa/3.0/	</v>
    </spb>
    <spb s="9">
      <v>165</v>
      <v>166</v>
      <v>166</v>
      <v>167</v>
      <v>167</v>
      <v>167</v>
    </spb>
    <spb s="2">
      <v>15</v>
      <v>Name</v>
      <v>LearnMoreOnLink</v>
    </spb>
    <spb s="0">
      <v xml:space="preserve">Wikipedia	</v>
      <v xml:space="preserve">CC-BY-SA	</v>
      <v xml:space="preserve">http://en.wikipedia.org/wiki/La_Union	</v>
      <v xml:space="preserve">http://creativecommons.org/licenses/by-sa/3.0/	</v>
    </spb>
    <spb s="9">
      <v>170</v>
      <v>170</v>
      <v>170</v>
      <v>170</v>
      <v>170</v>
      <v>170</v>
    </spb>
    <spb s="0">
      <v xml:space="preserve">Wikipedia	</v>
      <v xml:space="preserve">CC-BY-SA	</v>
      <v xml:space="preserve">http://en.wikipedia.org/wiki/Zamboanga_del_Sur	</v>
      <v xml:space="preserve">http://creativecommons.org/licenses/by-sa/3.0/	</v>
    </spb>
    <spb s="9">
      <v>172</v>
      <v>172</v>
      <v>172</v>
      <v>172</v>
      <v>172</v>
      <v>172</v>
    </spb>
    <spb s="0">
      <v xml:space="preserve">Wikipedia	</v>
      <v xml:space="preserve">CC-BY-SA	</v>
      <v xml:space="preserve">http://en.wikipedia.org/wiki/Nueva_Vizcaya	</v>
      <v xml:space="preserve">http://creativecommons.org/licenses/by-sa/3.0/	</v>
    </spb>
    <spb s="18">
      <v>174</v>
      <v>174</v>
      <v>174</v>
      <v>174</v>
      <v>174</v>
      <v>174</v>
      <v>174</v>
    </spb>
    <spb s="2">
      <v>16</v>
      <v>Name</v>
      <v>LearnMoreOnLink</v>
    </spb>
    <spb s="0">
      <v xml:space="preserve">Wikipedia	</v>
      <v xml:space="preserve">Public domain	</v>
      <v xml:space="preserve">http://ja.wikipedia.org/wiki/ヌエヴァ・ヴィスカヤ州	</v>
      <v xml:space="preserve">http://en.wikipedia.org/wiki/Public_domain	</v>
    </spb>
    <spb s="0">
      <v xml:space="preserve">Wikipedia	</v>
      <v xml:space="preserve">CC-BY-SA	</v>
      <v xml:space="preserve">http://en.wikipedia.org/wiki/Camarines_Sur	</v>
      <v xml:space="preserve">http://creativecommons.org/licenses/by-sa/3.0/	</v>
    </spb>
    <spb s="9">
      <v>178</v>
      <v>178</v>
      <v>178</v>
      <v>178</v>
      <v>178</v>
      <v>178</v>
    </spb>
    <spb s="0">
      <v xml:space="preserve">Wikipedia	</v>
      <v xml:space="preserve">CC-BY-SA	</v>
      <v xml:space="preserve">http://en.wikipedia.org/wiki/Aurora_(province)	</v>
      <v xml:space="preserve">http://creativecommons.org/licenses/by-sa/3.0/	</v>
    </spb>
    <spb s="9">
      <v>180</v>
      <v>180</v>
      <v>180</v>
      <v>180</v>
      <v>180</v>
      <v>180</v>
    </spb>
    <spb s="0">
      <v xml:space="preserve">Wikipedia	</v>
      <v xml:space="preserve">CC-BY-SA	</v>
      <v xml:space="preserve">http://en.wikipedia.org/wiki/Aklan	</v>
      <v xml:space="preserve">http://creativecommons.org/licenses/by-sa/3.0/	</v>
    </spb>
    <spb s="9">
      <v>182</v>
      <v>182</v>
      <v>182</v>
      <v>182</v>
      <v>182</v>
      <v>182</v>
    </spb>
    <spb s="0">
      <v xml:space="preserve">Wikipedia	</v>
      <v xml:space="preserve">CC BY-SA 4.0	</v>
      <v xml:space="preserve">http://zh.wikipedia.org/wiki/阿克兰省	</v>
      <v xml:space="preserve">https://creativecommons.org/licenses/by-sa/4.0	</v>
    </spb>
    <spb s="0">
      <v xml:space="preserve">Wikipedia	</v>
      <v xml:space="preserve">CC-BY-SA	</v>
      <v xml:space="preserve">http://en.wikipedia.org/wiki/Southern_Leyte	</v>
      <v xml:space="preserve">http://creativecommons.org/licenses/by-sa/3.0/	</v>
    </spb>
    <spb s="9">
      <v>185</v>
      <v>185</v>
      <v>185</v>
      <v>185</v>
      <v>185</v>
      <v>185</v>
    </spb>
    <spb s="0">
      <v xml:space="preserve">Wikipedia	</v>
      <v xml:space="preserve">CC-BY-SA	</v>
      <v xml:space="preserve">http://en.wikipedia.org/wiki/Occidental_Mindoro	</v>
      <v xml:space="preserve">http://creativecommons.org/licenses/by-sa/3.0/	</v>
    </spb>
    <spb s="9">
      <v>187</v>
      <v>187</v>
      <v>187</v>
      <v>187</v>
      <v>187</v>
      <v>187</v>
    </spb>
    <spb s="0">
      <v xml:space="preserve">Wikipedia	</v>
      <v xml:space="preserve">CC BY 3.0	</v>
      <v xml:space="preserve">http://en.wikipedia.org/wiki/Occidental_Mindoro	</v>
      <v xml:space="preserve">https://creativecommons.org/licenses/by/3.0	</v>
    </spb>
    <spb s="0">
      <v xml:space="preserve">Wikipedia	</v>
      <v xml:space="preserve">CC-BY-SA	</v>
      <v xml:space="preserve">http://en.wikipedia.org/wiki/Davao_del_Norte	</v>
      <v xml:space="preserve">http://creativecommons.org/licenses/by-sa/3.0/	</v>
    </spb>
    <spb s="20">
      <v>190</v>
      <v>190</v>
      <v>190</v>
      <v>190</v>
      <v>190</v>
    </spb>
    <spb s="0">
      <v xml:space="preserve">Wikipedia	</v>
      <v xml:space="preserve">CC-BY-SA	</v>
      <v xml:space="preserve">http://en.wikipedia.org/wiki/Davao_del_Sur	</v>
      <v xml:space="preserve">http://creativecommons.org/licenses/by-sa/3.0/	</v>
    </spb>
    <spb s="9">
      <v>192</v>
      <v>192</v>
      <v>192</v>
      <v>192</v>
      <v>192</v>
      <v>192</v>
    </spb>
    <spb s="0">
      <v xml:space="preserve">Wikipedia	</v>
      <v xml:space="preserve">CC BY-SA 4.0	</v>
      <v xml:space="preserve">http://zh.wikipedia.org/wiki/南達沃省	</v>
      <v xml:space="preserve">https://creativecommons.org/licenses/by-sa/4.0	</v>
    </spb>
    <spb s="0">
      <v xml:space="preserve">Wikipedia	</v>
      <v xml:space="preserve">CC-BY-SA	</v>
      <v xml:space="preserve">http://en.wikipedia.org/wiki/Zamboanga_del_Norte	</v>
      <v xml:space="preserve">http://creativecommons.org/licenses/by-sa/3.0/	</v>
    </spb>
    <spb s="9">
      <v>195</v>
      <v>195</v>
      <v>195</v>
      <v>195</v>
      <v>195</v>
      <v>195</v>
    </spb>
    <spb s="0">
      <v xml:space="preserve">Wikipedia	</v>
      <v xml:space="preserve">CC-BY-SA	</v>
      <v xml:space="preserve">http://en.wikipedia.org/wiki/Misamis_Occidental	</v>
      <v xml:space="preserve">http://creativecommons.org/licenses/by-sa/3.0/	</v>
    </spb>
    <spb s="9">
      <v>197</v>
      <v>197</v>
      <v>197</v>
      <v>197</v>
      <v>197</v>
      <v>197</v>
    </spb>
    <spb s="0">
      <v xml:space="preserve">Wikipedia	</v>
      <v xml:space="preserve">CC-BY-SA	</v>
      <v xml:space="preserve">http://en.wikipedia.org/wiki/Lanao_del_Norte	</v>
      <v xml:space="preserve">http://creativecommons.org/licenses/by-sa/3.0/	</v>
    </spb>
    <spb s="9">
      <v>199</v>
      <v>199</v>
      <v>199</v>
      <v>199</v>
      <v>199</v>
      <v>199</v>
    </spb>
    <spb s="22">
      <v>1</v>
      <v>5</v>
    </spb>
    <spb s="0">
      <v xml:space="preserve">Wikipedia	</v>
      <v xml:space="preserve">Public domain	</v>
      <v xml:space="preserve">http://en.wikipedia.org/wiki/Lanao_del_Norte	</v>
      <v xml:space="preserve">http://en.wikipedia.org/wiki/Public_domain	</v>
    </spb>
    <spb s="0">
      <v xml:space="preserve">Wikipedia	</v>
      <v xml:space="preserve">CC-BY-SA	</v>
      <v xml:space="preserve">http://en.wikipedia.org/wiki/Zamboanga_Sibugay	</v>
      <v xml:space="preserve">http://creativecommons.org/licenses/by-sa/3.0/	</v>
    </spb>
    <spb s="9">
      <v>203</v>
      <v>203</v>
      <v>203</v>
      <v>203</v>
      <v>203</v>
      <v>203</v>
    </spb>
    <spb s="0">
      <v xml:space="preserve">Wikipedia	</v>
      <v xml:space="preserve">Public domain	</v>
      <v xml:space="preserve">http://en.wikipedia.org/wiki/Zamboanga_Sibugay	</v>
      <v xml:space="preserve">http://en.wikipedia.org/wiki/Public_domain	</v>
    </spb>
    <spb s="0">
      <v xml:space="preserve">Wikipedia	</v>
      <v xml:space="preserve">CC-BY-SA	</v>
      <v xml:space="preserve">http://en.wikipedia.org/wiki/Oriental_Mindoro	</v>
      <v xml:space="preserve">http://creativecommons.org/licenses/by-sa/3.0/	</v>
    </spb>
    <spb s="9">
      <v>206</v>
      <v>206</v>
      <v>206</v>
      <v>206</v>
      <v>206</v>
      <v>206</v>
    </spb>
    <spb s="0">
      <v xml:space="preserve">Wikipedia	</v>
      <v xml:space="preserve">CC-BY-SA	</v>
      <v xml:space="preserve">http://en.wikipedia.org/wiki/Northern_Samar	</v>
      <v xml:space="preserve">http://creativecommons.org/licenses/by-sa/3.0/	</v>
    </spb>
    <spb s="9">
      <v>208</v>
      <v>208</v>
      <v>208</v>
      <v>208</v>
      <v>208</v>
      <v>208</v>
    </spb>
    <spb s="0">
      <v xml:space="preserve">Wikipedia	</v>
      <v xml:space="preserve">CC BY-SA 4.0	</v>
      <v xml:space="preserve">http://it.wikipedia.org/wiki/Provincia_di_Northern_Samar	</v>
      <v xml:space="preserve">https://creativecommons.org/licenses/by-sa/4.0	</v>
    </spb>
    <spb s="0">
      <v xml:space="preserve">Wikipedia	</v>
      <v xml:space="preserve">CC-BY-SA	</v>
      <v xml:space="preserve">http://en.wikipedia.org/wiki/Capiz	</v>
      <v xml:space="preserve">http://creativecommons.org/licenses/by-sa/3.0/	</v>
    </spb>
    <spb s="9">
      <v>211</v>
      <v>211</v>
      <v>211</v>
      <v>211</v>
      <v>211</v>
      <v>211</v>
    </spb>
    <spb s="0">
      <v xml:space="preserve">Wikipedia	</v>
      <v xml:space="preserve">Public domain	</v>
      <v xml:space="preserve">http://zh.wikipedia.org/wiki/卡皮茲省	</v>
      <v xml:space="preserve">http://en.wikipedia.org/wiki/Public_domain	</v>
    </spb>
    <spb s="0">
      <v xml:space="preserve">Wikipedia	</v>
      <v xml:space="preserve">CC-BY-SA	</v>
      <v xml:space="preserve">http://en.wikipedia.org/wiki/Davao_Oriental	</v>
      <v xml:space="preserve">http://creativecommons.org/licenses/by-sa/3.0/	</v>
    </spb>
    <spb s="9">
      <v>214</v>
      <v>214</v>
      <v>214</v>
      <v>214</v>
      <v>214</v>
      <v>214</v>
    </spb>
    <spb s="0">
      <v xml:space="preserve">Wikipedia	</v>
      <v xml:space="preserve">CC BY-SA 4.0	</v>
      <v xml:space="preserve">http://zh.wikipedia.org/wiki/东达沃省	</v>
      <v xml:space="preserve">https://creativecommons.org/licenses/by-sa/4.0	</v>
    </spb>
    <spb s="0">
      <v xml:space="preserve">Wikipedia	</v>
      <v xml:space="preserve">CC-BY-SA	</v>
      <v xml:space="preserve">http://en.wikipedia.org/wiki/Misamis_Oriental	</v>
      <v xml:space="preserve">http://creativecommons.org/licenses/by-sa/3.0/	</v>
    </spb>
    <spb s="9">
      <v>217</v>
      <v>217</v>
      <v>217</v>
      <v>217</v>
      <v>217</v>
      <v>217</v>
    </spb>
    <spb s="2">
      <v>17</v>
      <v>Name</v>
      <v>LearnMoreOnLink</v>
    </spb>
    <spb s="0">
      <v xml:space="preserve">Wikipedia	</v>
      <v xml:space="preserve">CC-BY-SA	</v>
      <v xml:space="preserve">http://en.wikipedia.org/wiki/Davao_Occidental	</v>
      <v xml:space="preserve">http://creativecommons.org/licenses/by-sa/3.0/	</v>
    </spb>
    <spb s="9">
      <v>220</v>
      <v>220</v>
      <v>220</v>
      <v>220</v>
      <v>220</v>
      <v>220</v>
    </spb>
    <spb s="0">
      <v xml:space="preserve">Wikipedia	</v>
      <v xml:space="preserve">CC BY-SA 4.0	</v>
      <v xml:space="preserve">http://zh.wikipedia.org/wiki/西達沃省	</v>
      <v xml:space="preserve">https://creativecommons.org/licenses/by-sa/4.0	</v>
    </spb>
    <spb s="0">
      <v xml:space="preserve">Wikipedia	</v>
      <v xml:space="preserve">CC-BY-SA	</v>
      <v xml:space="preserve">http://en.wikipedia.org/wiki/Iloilo_City	</v>
      <v xml:space="preserve">http://creativecommons.org/licenses/by-sa/3.0/	</v>
    </spb>
    <spb s="0">
      <v xml:space="preserve">Wikipedia	Wikipedia	</v>
      <v xml:space="preserve">CC-BY-SA	CC-BY-SA	</v>
      <v xml:space="preserve">http://en.wikipedia.org/wiki/Iloilo_City	https://en.wikipedia.org/wiki/Iloilo_City	</v>
      <v xml:space="preserve">http://creativecommons.org/licenses/by-sa/3.0/	http://creativecommons.org/licenses/by-sa/3.0/	</v>
    </spb>
    <spb s="23">
      <v>223</v>
      <v>223</v>
      <v>223</v>
      <v>223</v>
      <v>223</v>
      <v>223</v>
      <v>223</v>
      <v>224</v>
      <v>223</v>
      <v>223</v>
    </spb>
    <spb s="0">
      <v xml:space="preserve">Wikipedia	</v>
      <v xml:space="preserve">CC-BY-SA	</v>
      <v xml:space="preserve">http://en.wikipedia.org/wiki/Bacolod	</v>
      <v xml:space="preserve">http://creativecommons.org/licenses/by-sa/3.0/	</v>
    </spb>
    <spb s="0">
      <v xml:space="preserve">Wikipedia	Wikipedia	</v>
      <v xml:space="preserve">CC-BY-SA	CC-BY-SA	</v>
      <v xml:space="preserve">http://en.wikipedia.org/wiki/Bacolod	https://en.wikipedia.org/wiki/Bacolod	</v>
      <v xml:space="preserve">http://creativecommons.org/licenses/by-sa/3.0/	http://creativecommons.org/licenses/by-sa/3.0/	</v>
    </spb>
    <spb s="23">
      <v>226</v>
      <v>226</v>
      <v>226</v>
      <v>226</v>
      <v>226</v>
      <v>226</v>
      <v>226</v>
      <v>227</v>
      <v>226</v>
      <v>226</v>
    </spb>
    <spb s="2">
      <v>18</v>
      <v>Name</v>
      <v>LearnMoreOnLink</v>
    </spb>
    <spb s="0">
      <v xml:space="preserve">Wikipedia	</v>
      <v xml:space="preserve">CC-BY-SA	</v>
      <v xml:space="preserve">http://en.wikipedia.org/wiki/Puerto_Princesa	</v>
      <v xml:space="preserve">http://creativecommons.org/licenses/by-sa/3.0/	</v>
    </spb>
    <spb s="0">
      <v xml:space="preserve">Wikipedia	Wikipedia	</v>
      <v xml:space="preserve">CC-BY-SA	CC-BY-SA	</v>
      <v xml:space="preserve">http://en.wikipedia.org/wiki/Puerto_Princesa	https://en.wikipedia.org/wiki/Puerto_Princesa	</v>
      <v xml:space="preserve">http://creativecommons.org/licenses/by-sa/3.0/	http://creativecommons.org/licenses/by-sa/3.0/	</v>
    </spb>
    <spb s="0">
      <v xml:space="preserve">Wikipedia	Wikipedia	</v>
      <v xml:space="preserve">CC-BY-SA	CC-BY-SA	</v>
      <v xml:space="preserve">http://en.wikipedia.org/wiki/Puerto_Princesa	http://es.wikipedia.org/wiki/Puerto_Princesa	</v>
      <v xml:space="preserve">http://creativecommons.org/licenses/by-sa/3.0/	http://creativecommons.org/licenses/by-sa/3.0/	</v>
    </spb>
    <spb s="1">
      <v>230</v>
      <v>230</v>
      <v>230</v>
      <v>230</v>
      <v>230</v>
      <v>231</v>
      <v>232</v>
      <v>232</v>
    </spb>
    <spb s="2">
      <v>19</v>
      <v>Name</v>
      <v>LearnMoreOnLink</v>
    </spb>
    <spb s="0">
      <v xml:space="preserve">Wikipedia	</v>
      <v xml:space="preserve">CC BY 2.0	</v>
      <v xml:space="preserve">http://zh.wikipedia.org/wiki/普林塞薩港	</v>
      <v xml:space="preserve">https://creativecommons.org/licenses/by/2.0	</v>
    </spb>
    <spb s="0">
      <v xml:space="preserve">Wikipedia	Wikipedia	</v>
      <v xml:space="preserve">CC-BY-SA	CC-BY-SA	</v>
      <v xml:space="preserve">http://en.wikipedia.org/wiki/Lucena,_Philippines	http://de.wikipedia.org/wiki/Lucena_City	</v>
      <v xml:space="preserve">http://creativecommons.org/licenses/by-sa/3.0/	http://creativecommons.org/licenses/by-sa/3.0/	</v>
    </spb>
    <spb s="0">
      <v xml:space="preserve">Wikipedia	Wikipedia	</v>
      <v xml:space="preserve">CC-BY-SA	CC-BY-SA	</v>
      <v xml:space="preserve">http://en.wikipedia.org/wiki/Lucena,_Philippines	http://en.wikipedia.org/wiki/Lucena	</v>
      <v xml:space="preserve">http://creativecommons.org/licenses/by-sa/3.0/	http://creativecommons.org/licenses/by-sa/3.0/	</v>
    </spb>
    <spb s="0">
      <v xml:space="preserve">Wikipedia	</v>
      <v xml:space="preserve">CC-BY-SA	</v>
      <v xml:space="preserve">http://en.wikipedia.org/wiki/Lucena,_Philippines	</v>
      <v xml:space="preserve">http://creativecommons.org/licenses/by-sa/3.0/	</v>
    </spb>
    <spb s="0">
      <v xml:space="preserve">Wikipedia	Wikipedia	Wikipedia	</v>
      <v xml:space="preserve">CC-BY-SA	CC-BY-SA	CC-BY-SA	</v>
      <v xml:space="preserve">http://en.wikipedia.org/wiki/Lucena,_Philippines	http://en.wikipedia.org/wiki/Lucena	http://es.wikipedia.org/wiki/Lucena_(Filipinas)	</v>
      <v xml:space="preserve">http://creativecommons.org/licenses/by-sa/3.0/	http://creativecommons.org/licenses/by-sa/3.0/	http://creativecommons.org/licenses/by-sa/3.0/	</v>
    </spb>
    <spb s="23">
      <v>236</v>
      <v>237</v>
      <v>238</v>
      <v>238</v>
      <v>238</v>
      <v>237</v>
      <v>237</v>
      <v>237</v>
      <v>239</v>
      <v>239</v>
    </spb>
    <spb s="0">
      <v xml:space="preserve">Wikipedia	</v>
      <v xml:space="preserve">CC-BY-SA-3.0	</v>
      <v xml:space="preserve">http://de.wikipedia.org/wiki/Lucena_City	</v>
      <v xml:space="preserve">http://creativecommons.org/licenses/by-sa/3.0/	</v>
    </spb>
    <spb s="0">
      <v xml:space="preserve">Wikipedia	Wikipedia	</v>
      <v xml:space="preserve">CC-BY-SA	CC-BY-SA	</v>
      <v xml:space="preserve">http://en.wikipedia.org/wiki/Tacloban	http://es.wikipedia.org/wiki/Tacloban	</v>
      <v xml:space="preserve">http://creativecommons.org/licenses/by-sa/3.0/	http://creativecommons.org/licenses/by-sa/3.0/	</v>
    </spb>
    <spb s="0">
      <v xml:space="preserve">Wikipedia	</v>
      <v xml:space="preserve">CC-BY-SA	</v>
      <v xml:space="preserve">http://en.wikipedia.org/wiki/Tacloban	</v>
      <v xml:space="preserve">http://creativecommons.org/licenses/by-sa/3.0/	</v>
    </spb>
    <spb s="0">
      <v xml:space="preserve">Wikipedia	Wikipedia	</v>
      <v xml:space="preserve">CC-BY-SA	CC-BY-SA	</v>
      <v xml:space="preserve">http://en.wikipedia.org/wiki/Tacloban	https://en.wikipedia.org/wiki/Tacloban	</v>
      <v xml:space="preserve">http://creativecommons.org/licenses/by-sa/3.0/	http://creativecommons.org/licenses/by-sa/3.0/	</v>
    </spb>
    <spb s="23">
      <v>242</v>
      <v>243</v>
      <v>243</v>
      <v>243</v>
      <v>243</v>
      <v>243</v>
      <v>243</v>
      <v>244</v>
      <v>242</v>
      <v>242</v>
    </spb>
    <spb s="0">
      <v xml:space="preserve">Wikipedia	</v>
      <v xml:space="preserve">CC-BY-SA-3.0	</v>
      <v xml:space="preserve">http://de.wikipedia.org/wiki/Tacloban	</v>
      <v xml:space="preserve">http://creativecommons.org/licenses/by-sa/3.0/	</v>
    </spb>
    <spb s="0">
      <v xml:space="preserve">Wikipedia	</v>
      <v xml:space="preserve">CC-BY-SA	</v>
      <v xml:space="preserve">http://en.wikipedia.org/wiki/Olongapo	</v>
      <v xml:space="preserve">http://creativecommons.org/licenses/by-sa/3.0/	</v>
    </spb>
    <spb s="0">
      <v xml:space="preserve">Wikipedia	Wikipedia	</v>
      <v xml:space="preserve">CC-BY-SA	CC-BY-SA	</v>
      <v xml:space="preserve">http://en.wikipedia.org/wiki/Olongapo	https://en.wikipedia.org/wiki/Olongapo	</v>
      <v xml:space="preserve">http://creativecommons.org/licenses/by-sa/3.0/	http://creativecommons.org/licenses/by-sa/3.0/	</v>
    </spb>
    <spb s="23">
      <v>247</v>
      <v>247</v>
      <v>247</v>
      <v>247</v>
      <v>247</v>
      <v>247</v>
      <v>247</v>
      <v>248</v>
      <v>247</v>
      <v>247</v>
    </spb>
    <spb s="0">
      <v xml:space="preserve">Wikipedia	Wikipedia	</v>
      <v xml:space="preserve">CC-BY-SA	CC-BY-SA	</v>
      <v xml:space="preserve">http://en.wikipedia.org/wiki/Zamboanga_City	http://es.wikipedia.org/wiki/Zamboanga	</v>
      <v xml:space="preserve">http://creativecommons.org/licenses/by-sa/3.0/	http://creativecommons.org/licenses/by-sa/3.0/	</v>
    </spb>
    <spb s="0">
      <v xml:space="preserve">Wikipedia	</v>
      <v xml:space="preserve">CC-BY-SA	</v>
      <v xml:space="preserve">http://en.wikipedia.org/wiki/Zamboanga_City	</v>
      <v xml:space="preserve">http://creativecommons.org/licenses/by-sa/3.0/	</v>
    </spb>
    <spb s="0">
      <v xml:space="preserve">Wikipedia	Wikipedia	</v>
      <v xml:space="preserve">CC-BY-SA	CC-BY-SA	</v>
      <v xml:space="preserve">http://en.wikipedia.org/wiki/Zamboanga_City	https://en.wikipedia.org/wiki/Zamboanga_City	</v>
      <v xml:space="preserve">http://creativecommons.org/licenses/by-sa/3.0/	http://creativecommons.org/licenses/by-sa/3.0/	</v>
    </spb>
    <spb s="23">
      <v>250</v>
      <v>251</v>
      <v>251</v>
      <v>251</v>
      <v>251</v>
      <v>251</v>
      <v>251</v>
      <v>252</v>
      <v>250</v>
      <v>250</v>
    </spb>
    <spb s="2">
      <v>20</v>
      <v>Name</v>
      <v>LearnMoreOnLink</v>
    </spb>
    <spb s="0">
      <v xml:space="preserve">Wikipedia	</v>
      <v xml:space="preserve">CC BY-SA 3.0	</v>
      <v xml:space="preserve">http://de.wikipedia.org/wiki/Zamboanga_City	</v>
      <v xml:space="preserve">https://creativecommons.org/licenses/by-sa/3.0	</v>
    </spb>
    <spb s="0">
      <v xml:space="preserve">Wikipedia	Wikipedia	Wikipedia	</v>
      <v xml:space="preserve">CC-BY-SA	CC-BY-SA	CC-BY-SA	</v>
      <v xml:space="preserve">http://en.wikipedia.org/wiki/Naga,_Camarines_Sur	http://de.wikipedia.org/wiki/Naga_City_(Camarines_Sur)	http://es.wikipedia.org/wiki/Naga_(Camarines_Sur)	</v>
      <v xml:space="preserve">http://creativecommons.org/licenses/by-sa/3.0/	http://creativecommons.org/licenses/by-sa/3.0/	http://creativecommons.org/licenses/by-sa/3.0/	</v>
    </spb>
    <spb s="0">
      <v xml:space="preserve">Wikipedia	</v>
      <v xml:space="preserve">CC-BY-SA	</v>
      <v xml:space="preserve">http://en.wikipedia.org/wiki/Naga,_Camarines_Sur	</v>
      <v xml:space="preserve">http://creativecommons.org/licenses/by-sa/3.0/	</v>
    </spb>
    <spb s="0">
      <v xml:space="preserve">Wikipedia	Wikipedia	</v>
      <v xml:space="preserve">CC-BY-SA	CC-BY-SA	</v>
      <v xml:space="preserve">http://en.wikipedia.org/wiki/Naga,_Camarines_Sur	https://en.wikipedia.org/wiki/Naga,_Camarines_Sur	</v>
      <v xml:space="preserve">http://creativecommons.org/licenses/by-sa/3.0/	http://creativecommons.org/licenses/by-sa/3.0/	</v>
    </spb>
    <spb s="0">
      <v xml:space="preserve">Wikipedia	Wikipedia	</v>
      <v xml:space="preserve">CC-BY-SA	CC-BY-SA	</v>
      <v xml:space="preserve">http://en.wikipedia.org/wiki/Naga,_Camarines_Sur	http://es.wikipedia.org/wiki/Naga_(Camarines_Sur)	</v>
      <v xml:space="preserve">http://creativecommons.org/licenses/by-sa/3.0/	http://creativecommons.org/licenses/by-sa/3.0/	</v>
    </spb>
    <spb s="1">
      <v>256</v>
      <v>257</v>
      <v>257</v>
      <v>257</v>
      <v>257</v>
      <v>258</v>
      <v>259</v>
      <v>259</v>
    </spb>
    <spb s="0">
      <v xml:space="preserve">Wikipedia	</v>
      <v xml:space="preserve">CC-BY-SA-3.0	</v>
      <v xml:space="preserve">http://zh.wikipedia.org/wiki/那牙市_(南甘马仁省)	</v>
      <v xml:space="preserve">http://creativecommons.org/licenses/by-sa/3.0/	</v>
    </spb>
    <spb s="0">
      <v xml:space="preserve">Wikipedia	</v>
      <v xml:space="preserve">CC-BY-SA	</v>
      <v xml:space="preserve">http://en.wikipedia.org/wiki/Davao_City	</v>
      <v xml:space="preserve">http://creativecommons.org/licenses/by-sa/3.0/	</v>
    </spb>
    <spb s="0">
      <v xml:space="preserve">Wikipedia	Weathertrends360	</v>
      <v xml:space="preserve">CC-BY-SA		</v>
      <v xml:space="preserve">http://en.wikipedia.org/wiki/Davao_City	https://www.weathertrends360.com/	</v>
      <v xml:space="preserve">http://creativecommons.org/licenses/by-sa/3.0/		</v>
    </spb>
    <spb s="0">
      <v xml:space="preserve">Wikipedia	Wikipedia	</v>
      <v xml:space="preserve">CC-BY-SA	CC-BY-SA	</v>
      <v xml:space="preserve">http://en.wikipedia.org/wiki/Davao_City	https://en.wikipedia.org/wiki/Davao_City	</v>
      <v xml:space="preserve">http://creativecommons.org/licenses/by-sa/3.0/	http://creativecommons.org/licenses/by-sa/3.0/	</v>
    </spb>
    <spb s="1">
      <v>262</v>
      <v>263</v>
      <v>262</v>
      <v>263</v>
      <v>262</v>
      <v>264</v>
      <v>262</v>
      <v>262</v>
    </spb>
    <spb s="0">
      <v xml:space="preserve">Wikipedia	</v>
      <v xml:space="preserve">CC-BY-SA-3.0	</v>
      <v xml:space="preserve">http://pl.wikipedia.org/wiki/Davao	</v>
      <v xml:space="preserve">http://creativecommons.org/licenses/by-sa/3.0/	</v>
    </spb>
    <spb s="0">
      <v xml:space="preserve">Wikipedia	</v>
      <v xml:space="preserve">CC-BY-SA	</v>
      <v xml:space="preserve">http://en.wikipedia.org/wiki/Iligan	</v>
      <v xml:space="preserve">http://creativecommons.org/licenses/by-sa/3.0/	</v>
    </spb>
    <spb s="0">
      <v xml:space="preserve">Wikipedia	Wikipedia	</v>
      <v xml:space="preserve">CC-BY-SA	CC-BY-SA	</v>
      <v xml:space="preserve">http://en.wikipedia.org/wiki/Iligan	https://en.wikipedia.org/wiki/Iligan	</v>
      <v xml:space="preserve">http://creativecommons.org/licenses/by-sa/3.0/	http://creativecommons.org/licenses/by-sa/3.0/	</v>
    </spb>
    <spb s="0">
      <v xml:space="preserve">Wikipedia	Wikipedia	</v>
      <v xml:space="preserve">CC-BY-SA	CC-BY-SA	</v>
      <v xml:space="preserve">http://en.wikipedia.org/wiki/Iligan	http://es.wikipedia.org/wiki/Iligan	</v>
      <v xml:space="preserve">http://creativecommons.org/licenses/by-sa/3.0/	http://creativecommons.org/licenses/by-sa/3.0/	</v>
    </spb>
    <spb s="23">
      <v>267</v>
      <v>267</v>
      <v>267</v>
      <v>267</v>
      <v>267</v>
      <v>267</v>
      <v>267</v>
      <v>268</v>
      <v>269</v>
      <v>269</v>
    </spb>
    <spb s="0">
      <v xml:space="preserve">Wikipedia	Wikipedia	</v>
      <v xml:space="preserve">CC-BY-SA	CC-BY-SA	</v>
      <v xml:space="preserve">http://en.wikipedia.org/wiki/Cagayan_de_Oro	http://de.wikipedia.org/wiki/Cagayan_de_Oro	</v>
      <v xml:space="preserve">http://creativecommons.org/licenses/by-sa/3.0/	http://creativecommons.org/licenses/by-sa/3.0/	</v>
    </spb>
    <spb s="0">
      <v xml:space="preserve">Wikipedia	</v>
      <v xml:space="preserve">CC-BY-SA	</v>
      <v xml:space="preserve">http://en.wikipedia.org/wiki/Cagayan_de_Oro	</v>
      <v xml:space="preserve">http://creativecommons.org/licenses/by-sa/3.0/	</v>
    </spb>
    <spb s="0">
      <v xml:space="preserve">Wikipedia	Wikipedia	</v>
      <v xml:space="preserve">CC-BY-SA	CC-BY-SA	</v>
      <v xml:space="preserve">http://en.wikipedia.org/wiki/Cagayan_de_Oro	https://en.wikipedia.org/wiki/Cagayan_de_Oro	</v>
      <v xml:space="preserve">http://creativecommons.org/licenses/by-sa/3.0/	http://creativecommons.org/licenses/by-sa/3.0/	</v>
    </spb>
    <spb s="23">
      <v>271</v>
      <v>272</v>
      <v>272</v>
      <v>272</v>
      <v>272</v>
      <v>272</v>
      <v>272</v>
      <v>273</v>
      <v>272</v>
      <v>272</v>
    </spb>
    <spb s="0">
      <v xml:space="preserve">Wikipedia	</v>
      <v xml:space="preserve">CC-BY-SA	</v>
      <v xml:space="preserve">http://en.wikipedia.org/wiki/Santiago_(Philippine_city)	</v>
      <v xml:space="preserve">http://creativecommons.org/licenses/by-sa/3.0/	</v>
    </spb>
    <spb s="0">
      <v xml:space="preserve">Wikipedia	Wikipedia	</v>
      <v xml:space="preserve">CC-BY-SA	CC-BY-SA	</v>
      <v xml:space="preserve">http://en.wikipedia.org/wiki/Santiago_(Philippine_city)	http://en.wikipedia.org/wiki/Santiago,_Isabela	</v>
      <v xml:space="preserve">http://creativecommons.org/licenses/by-sa/3.0/	http://creativecommons.org/licenses/by-sa/3.0/	</v>
    </spb>
    <spb s="24">
      <v>275</v>
      <v>275</v>
      <v>275</v>
      <v>276</v>
      <v>276</v>
      <v>276</v>
      <v>276</v>
    </spb>
    <spb s="2">
      <v>21</v>
      <v>Name</v>
      <v>LearnMoreOnLink</v>
    </spb>
    <spb s="0">
      <v xml:space="preserve">Wikipedia	</v>
      <v xml:space="preserve">CC-BY-SA-3.0	</v>
      <v xml:space="preserve">http://de.wikipedia.org/wiki/Santiago_(Philippinen)	</v>
      <v xml:space="preserve">http://creativecommons.org/licenses/by-sa/3.0/	</v>
    </spb>
    <spb s="0">
      <v xml:space="preserve">Wikipedia	</v>
      <v xml:space="preserve">CC-BY-SA	</v>
      <v xml:space="preserve">http://en.wikipedia.org/wiki/Cebu_City	</v>
      <v xml:space="preserve">http://creativecommons.org/licenses/by-sa/3.0/	</v>
    </spb>
    <spb s="0">
      <v xml:space="preserve">Wikipedia	Wikipedia	</v>
      <v xml:space="preserve">CC-BY-SA	CC-BY-SA	</v>
      <v xml:space="preserve">http://en.wikipedia.org/wiki/Cebu_City	https://en.wikipedia.org/wiki/Cebu_City	</v>
      <v xml:space="preserve">http://creativecommons.org/licenses/by-sa/3.0/	http://creativecommons.org/licenses/by-sa/3.0/	</v>
    </spb>
    <spb s="25">
      <v>280</v>
      <v>280</v>
      <v>280</v>
      <v>280</v>
      <v>280</v>
      <v>280</v>
      <v>281</v>
      <v>280</v>
      <v>280</v>
    </spb>
    <spb s="2">
      <v>22</v>
      <v>Name</v>
      <v>LearnMoreOnLink</v>
    </spb>
    <spb s="0">
      <v xml:space="preserve">Wikipedia	</v>
      <v xml:space="preserve">CC-BY-SA-3.0	</v>
      <v xml:space="preserve">http://zh.wikipedia.org/wiki/宿霧市	</v>
      <v xml:space="preserve">http://creativecommons.org/licenses/by-sa/3.0/	</v>
    </spb>
    <spb s="0">
      <v xml:space="preserve">Wikipedia	</v>
      <v xml:space="preserve">CC-BY-SA	</v>
      <v xml:space="preserve">http://en.wikipedia.org/wiki/Lapu-Lapu,_Philippines	</v>
      <v xml:space="preserve">http://creativecommons.org/licenses/by-sa/3.0/	</v>
    </spb>
    <spb s="0">
      <v xml:space="preserve">Wikipedia	Wikipedia	</v>
      <v xml:space="preserve">CC-BY-SA	CC-BY-SA	</v>
      <v xml:space="preserve">http://en.wikipedia.org/wiki/Lapu-Lapu,_Philippines	http://en.wikipedia.org/wiki/Lapu-Lapu_City	</v>
      <v xml:space="preserve">http://creativecommons.org/licenses/by-sa/3.0/	http://creativecommons.org/licenses/by-sa/3.0/	</v>
    </spb>
    <spb s="0">
      <v xml:space="preserve">Wikipedia	Wikipedia	Wikipedia	</v>
      <v xml:space="preserve">CC-BY-SA	CC-BY-SA	CC-BY-SA	</v>
      <v xml:space="preserve">http://en.wikipedia.org/wiki/Lapu-Lapu,_Philippines	http://en.wikipedia.org/wiki/Lapu-Lapu_City	http://es.wikipedia.org/wiki/Lapulapu_(ciudad)	</v>
      <v xml:space="preserve">http://creativecommons.org/licenses/by-sa/3.0/	http://creativecommons.org/licenses/by-sa/3.0/	http://creativecommons.org/licenses/by-sa/3.0/	</v>
    </spb>
    <spb s="1">
      <v>285</v>
      <v>285</v>
      <v>285</v>
      <v>285</v>
      <v>286</v>
      <v>286</v>
      <v>287</v>
      <v>287</v>
    </spb>
    <spb s="0">
      <v xml:space="preserve">Wikipedia	</v>
      <v xml:space="preserve">CC-BY-SA-3.0	</v>
      <v xml:space="preserve">http://ko.wikipedia.org/wiki/라푸라푸_시	</v>
      <v xml:space="preserve">http://creativecommons.org/licenses/by-sa/3.0/	</v>
    </spb>
    <spb s="0">
      <v xml:space="preserve">Wikipedia	</v>
      <v xml:space="preserve">CC-BY-SA	</v>
      <v xml:space="preserve">http://en.wikipedia.org/wiki/Mandaue	</v>
      <v xml:space="preserve">http://creativecommons.org/licenses/by-sa/3.0/	</v>
    </spb>
    <spb s="0">
      <v xml:space="preserve">Wikidata	</v>
      <v xml:space="preserve">	</v>
      <v xml:space="preserve">https://www.wikidata.org/wiki/Q4866172	</v>
      <v xml:space="preserve">	</v>
    </spb>
    <spb s="0">
      <v xml:space="preserve">Wikipedia	Wikipedia	</v>
      <v xml:space="preserve">CC-BY-SA	CC-BY-SA	</v>
      <v xml:space="preserve">http://en.wikipedia.org/wiki/Mandaue	https://en.wikipedia.org/wiki/Mandaue	</v>
      <v xml:space="preserve">http://creativecommons.org/licenses/by-sa/3.0/	http://creativecommons.org/licenses/by-sa/3.0/	</v>
    </spb>
    <spb s="0">
      <v xml:space="preserve">Wikipedia	Wikipedia	</v>
      <v xml:space="preserve">CC-BY-SA	CC-BY-SA	</v>
      <v xml:space="preserve">http://en.wikipedia.org/wiki/Mandaue	http://es.wikipedia.org/wiki/Mandaue	</v>
      <v xml:space="preserve">http://creativecommons.org/licenses/by-sa/3.0/	http://creativecommons.org/licenses/by-sa/3.0/	</v>
    </spb>
    <spb s="1">
      <v>290</v>
      <v>290</v>
      <v>291</v>
      <v>290</v>
      <v>290</v>
      <v>292</v>
      <v>293</v>
      <v>293</v>
    </spb>
    <spb s="7">
      <v>square km</v>
      <v>2015</v>
    </spb>
    <spb s="0">
      <v xml:space="preserve">Wikipedia	Wikipedia	</v>
      <v xml:space="preserve">CC-BY-SA	CC-BY-SA	</v>
      <v xml:space="preserve">http://en.wikipedia.org/wiki/Ormoc	http://es.wikipedia.org/wiki/Ormoc	</v>
      <v xml:space="preserve">http://creativecommons.org/licenses/by-sa/3.0/	http://creativecommons.org/licenses/by-sa/3.0/	</v>
    </spb>
    <spb s="0">
      <v xml:space="preserve">Wikipedia	</v>
      <v xml:space="preserve">CC-BY-SA	</v>
      <v xml:space="preserve">http://en.wikipedia.org/wiki/Ormoc	</v>
      <v xml:space="preserve">http://creativecommons.org/licenses/by-sa/3.0/	</v>
    </spb>
    <spb s="1">
      <v>296</v>
      <v>297</v>
      <v>297</v>
      <v>297</v>
      <v>297</v>
      <v>297</v>
      <v>296</v>
      <v>296</v>
    </spb>
    <spb s="0">
      <v xml:space="preserve">Wikipedia	</v>
      <v xml:space="preserve">CC-BY-SA	</v>
      <v xml:space="preserve">http://en.wikipedia.org/wiki/Isabela,_Basilan	</v>
      <v xml:space="preserve">http://creativecommons.org/licenses/by-sa/3.0/	</v>
    </spb>
    <spb s="26">
      <v>299</v>
      <v>299</v>
      <v>299</v>
      <v>299</v>
      <v>299</v>
      <v>299</v>
      <v>299</v>
      <v>299</v>
    </spb>
    <spb s="2">
      <v>23</v>
      <v>Name</v>
      <v>LearnMoreOnLink</v>
    </spb>
    <spb s="0">
      <v xml:space="preserve">Wikipedia	Wikipedia	</v>
      <v xml:space="preserve">CC-BY-SA	CC-BY-SA	</v>
      <v xml:space="preserve">http://en.wikipedia.org/wiki/Compostela_Valley	http://es.wikipedia.org/wiki/Valle_de_Compostela	</v>
      <v xml:space="preserve">http://creativecommons.org/licenses/by-sa/3.0/	http://creativecommons.org/licenses/by-sa/3.0/	</v>
    </spb>
    <spb s="0">
      <v xml:space="preserve">Wikipedia	</v>
      <v xml:space="preserve">CC-BY-SA	</v>
      <v xml:space="preserve">http://en.wikipedia.org/wiki/Compostela_Valley	</v>
      <v xml:space="preserve">http://creativecommons.org/licenses/by-sa/3.0/	</v>
    </spb>
    <spb s="0">
      <v xml:space="preserve">Wikipedia	Wikipedia	</v>
      <v xml:space="preserve">CC-BY-SA	CC-BY-SA	</v>
      <v xml:space="preserve">http://en.wikipedia.org/wiki/Compostela_Valley	http://en.wikipedia.org/wiki/Davao_de_Oro	</v>
      <v xml:space="preserve">http://creativecommons.org/licenses/by-sa/3.0/	http://creativecommons.org/licenses/by-sa/3.0/	</v>
    </spb>
    <spb s="27">
      <v>302</v>
      <v>303</v>
      <v>303</v>
      <v>304</v>
      <v>304</v>
    </spb>
    <spb s="2">
      <v>24</v>
      <v>Name</v>
      <v>LearnMoreOnLink</v>
    </spb>
    <spb s="0">
      <v xml:space="preserve">Wikipedia	</v>
      <v xml:space="preserve">CC BY-SA 4.0	</v>
      <v xml:space="preserve">http://zh.wikipedia.org/wiki/金达沃省	</v>
      <v xml:space="preserve">https://creativecommons.org/licenses/by-sa/4.0	</v>
    </spb>
  </spbData>
</supportingPropertyBags>
</file>

<file path=xl/richData/rdsupportingpropertybagstructure.xml><?xml version="1.0" encoding="utf-8"?>
<spbStructures xmlns="http://schemas.microsoft.com/office/spreadsheetml/2017/richdata2" count="28">
  <s>
    <k n="SourceText" t="s"/>
    <k n="LicenseText" t="s"/>
    <k n="SourceAddress" t="s"/>
    <k n="LicenseAddress" t="s"/>
  </s>
  <s>
    <k n="Area" t="spb"/>
    <k n="Name" t="spb"/>
    <k n="Population" t="spb"/>
    <k n="UniqueName" t="spb"/>
    <k n="Description" t="spb"/>
    <k n="Country/region" t="spb"/>
    <k n="Admin Division 1 (State/province/other)" t="spb"/>
    <k n="Admin Division 2 (County/district/other)" t="spb"/>
  </s>
  <s>
    <k n="^Order" t="spba"/>
    <k n="TitleProperty" t="s"/>
    <k n="SubTitleProperty" t="s"/>
  </s>
  <s>
    <k n="ShowInCardView" t="b"/>
    <k n="ShowInDotNotation" t="b"/>
    <k n="ShowInAutoComplete" t="b"/>
  </s>
  <s>
    <k n="UniqueName" t="spb"/>
    <k n="VDPID/VSID" t="spb"/>
    <k n="LearnMoreOnLink" t="spb"/>
  </s>
  <s>
    <k n="Name" t="i"/>
  </s>
  <s>
    <k n="link" t="s"/>
    <k n="logo" t="s"/>
    <k n="name" t="s"/>
  </s>
  <s>
    <k n="Area" t="s"/>
    <k n="Population" t="s"/>
  </s>
  <s>
    <k n="_Self" t="i"/>
  </s>
  <s>
    <k n="Area" t="spb"/>
    <k n="Name" t="spb"/>
    <k n="UniqueName" t="spb"/>
    <k n="Description" t="spb"/>
    <k n="Abbreviation" t="spb"/>
    <k n="Country/region" t="spb"/>
  </s>
  <s>
    <k n="ShowInDotNotation" t="b"/>
    <k n="ShowInAutoComplete" t="b"/>
  </s>
  <s>
    <k n="UniqueName" t="spb"/>
    <k n="VDPID/VSID" t="spb"/>
    <k n="Description" t="spb"/>
    <k n="LearnMoreOnLink" t="spb"/>
  </s>
  <s>
    <k n="Name" t="i"/>
    <k n="Description" t="i"/>
  </s>
  <s>
    <k n="Area" t="s"/>
  </s>
  <s>
    <k n="CPI" t="spb"/>
    <k n="GDP" t="spb"/>
    <k n="Area" t="spb"/>
    <k n="Name" t="spb"/>
    <k n="Birth rate" t="spb"/>
    <k n="Population" t="spb"/>
    <k n="UniqueName" t="spb"/>
    <k n="Description" t="spb"/>
    <k n="Abbreviation" t="spb"/>
    <k n="Calling code" t="spb"/>
    <k n="Largest city" t="spb"/>
    <k n="Minimum wage" t="spb"/>
    <k n="Currency code" t="spb"/>
    <k n="CPI Change (%)" t="spb"/>
    <k n="Fertility rate" t="spb"/>
    <k n="Gasoline price" t="spb"/>
    <k n="Total tax rate" t="spb"/>
    <k n="Life expectancy" t="spb"/>
    <k n="National anthem" t="spb"/>
    <k n="Tax revenue (%)" t="spb"/>
    <k n="Infant mortality" t="spb"/>
    <k n="Urban population" t="spb"/>
    <k n="Armed forces size" t="spb"/>
    <k n="Forested area (%)" t="spb"/>
    <k n="Unemployment rate" t="spb"/>
    <k n="Capital/Major City" t="spb"/>
    <k n="Agricultural land (%)" t="spb"/>
    <k n="Physicians per thousand" t="spb"/>
    <k n="Carbon dioxide emissions" t="spb"/>
    <k n="Maternal mortality ratio" t="spb"/>
    <k n="Electric power consumption" t="spb"/>
    <k n="Fossil fuel energy consumption" t="spb"/>
    <k n="Market cap of listed companies" t="spb"/>
    <k n="Population: Income share third 20%" t="spb"/>
    <k n="Population: Income share fourth 20%" t="spb"/>
    <k n="Population: Income share lowest 10%" t="spb"/>
    <k n="Population: Income share lowest 20%" t="spb"/>
    <k n="Population: Income share second 20%" t="spb"/>
    <k n="Out of pocket health expenditure (%)" t="spb"/>
    <k n="Population: Income share highest 10%" t="spb"/>
    <k n="Population: Income share highest 20%" t="spb"/>
    <k n="Gross primary education enrollment (%)" t="spb"/>
    <k n="Gross tertiary education enrollment (%)" t="spb"/>
    <k n="Population: Labor force participation (%)" t="spb"/>
  </s>
  <s>
    <k n="Name" t="i"/>
    <k n="Image" t="i"/>
    <k n="Description" t="i"/>
  </s>
  <s>
    <k n="CPI" t="s"/>
    <k n="GDP" t="s"/>
    <k n="Area" t="s"/>
    <k n="Birth rate" t="s"/>
    <k n="Population" t="s"/>
    <k n="CPI Change (%)" t="s"/>
    <k n="Fertility rate" t="s"/>
    <k n="Gasoline price" t="s"/>
    <k n="Total tax rate" t="s"/>
    <k n="Life expectancy" t="s"/>
    <k n="Tax revenue (%)" t="s"/>
    <k n="Infant mortality" t="s"/>
    <k n="Urban population" t="s"/>
    <k n="Armed forces size" t="s"/>
    <k n="Forested area (%)" t="s"/>
    <k n="Unemployment rate" t="s"/>
    <k n="Agricultural land (%)" t="s"/>
    <k n="Physicians per thousand" t="s"/>
    <k n="Carbon dioxide emissions" t="s"/>
    <k n="Maternal mortality ratio" t="s"/>
    <k n="Electric power consumption" t="s"/>
    <k n="Fossil fuel energy consumption" t="s"/>
    <k n="Market cap of listed companies" t="s"/>
    <k n="Population: Income share third 20%" t="s"/>
    <k n="Population: Income share fourth 20%" t="s"/>
    <k n="Population: Income share lowest 10%" t="s"/>
    <k n="Population: Income share lowest 20%" t="s"/>
    <k n="Population: Income share second 20%" t="s"/>
    <k n="Out of pocket health expenditure (%)" t="s"/>
    <k n="Population: Income share highest 10%" t="s"/>
    <k n="Population: Income share highest 20%" t="s"/>
    <k n="Gross primary education enrollment (%)" t="s"/>
    <k n="Gross tertiary education enrollment (%)" t="s"/>
    <k n="Population: Labor force participation (%)" t="s"/>
  </s>
  <s>
    <k n="Area" t="spb"/>
    <k n="Name" t="spb"/>
    <k n="UniqueName" t="spb"/>
    <k n="Description" t="spb"/>
    <k n="Abbreviation" t="spb"/>
    <k n="Largest city" t="spb"/>
    <k n="Country/region" t="spb"/>
    <k n="Capital/Major City" t="spb"/>
  </s>
  <s>
    <k n="Area" t="spb"/>
    <k n="Name" t="spb"/>
    <k n="UniqueName" t="spb"/>
    <k n="Description" t="spb"/>
    <k n="Abbreviation" t="spb"/>
    <k n="Country/region" t="spb"/>
    <k n="Capital/Major City" t="spb"/>
  </s>
  <s>
    <k n="Area" t="spb"/>
    <k n="Name" t="spb"/>
    <k n="Population" t="spb"/>
    <k n="UniqueName" t="spb"/>
    <k n="Description" t="spb"/>
    <k n="Abbreviation" t="spb"/>
    <k n="Country/region" t="spb"/>
  </s>
  <s>
    <k n="Name" t="spb"/>
    <k n="UniqueName" t="spb"/>
    <k n="Description" t="spb"/>
    <k n="Abbreviation" t="spb"/>
    <k n="Country/region" t="spb"/>
  </s>
  <s>
    <k n="Area" t="spb"/>
    <k n="Name" t="spb"/>
    <k n="Population" t="spb"/>
    <k n="UniqueName" t="spb"/>
    <k n="Description" t="spb"/>
    <k n="Abbreviation" t="spb"/>
    <k n="Country/region" t="spb"/>
    <k n="Capital/Major City" t="spb"/>
  </s>
  <s>
    <k n="Name" t="i"/>
    <k n="Image" t="i"/>
  </s>
  <s>
    <k n="Area" t="spb"/>
    <k n="Name" t="spb"/>
    <k n="Latitude" t="spb"/>
    <k n="Longitude" t="spb"/>
    <k n="Population" t="spb"/>
    <k n="UniqueName" t="spb"/>
    <k n="Description" t="spb"/>
    <k n="Country/region" t="spb"/>
    <k n="Admin Division 1 (State/province/other)" t="spb"/>
    <k n="Admin Division 2 (County/district/other)" t="spb"/>
  </s>
  <s>
    <k n="Area" t="spb"/>
    <k n="Name"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k n="Admin Division 1 (State/province/other)" t="spb"/>
    <k n="Admin Division 2 (County/district/other)" t="spb"/>
  </s>
  <s>
    <k n="Area" t="spb"/>
    <k n="Name" t="spb"/>
    <k n="Latitude" t="spb"/>
    <k n="Longitude" t="spb"/>
    <k n="UniqueName" t="spb"/>
    <k n="Description" t="spb"/>
    <k n="Country/region" t="spb"/>
    <k n="Admin Division 1 (State/province/other)" t="spb"/>
  </s>
  <s>
    <k n="Area" t="spb"/>
    <k n="Name" t="spb"/>
    <k n="UniqueName" t="spb"/>
    <k n="Description" t="spb"/>
    <k n="Country/region" t="spb"/>
  </s>
</spbStructures>
</file>

<file path=xl/richData/richStyles.xml><?xml version="1.0" encoding="utf-8"?>
<richStyleSheet xmlns="http://schemas.microsoft.com/office/spreadsheetml/2017/richdata2" xmlns:mc="http://schemas.openxmlformats.org/markup-compatibility/2006" xmlns:x="http://schemas.openxmlformats.org/spreadsheetml/2006/main" mc:Ignorable="x">
  <dxfs count="6">
    <x:dxf>
      <x:numFmt numFmtId="3" formatCode="#,##0"/>
    </x:dxf>
    <x:dxf>
      <x:numFmt numFmtId="0" formatCode="General"/>
    </x:dxf>
    <x:dxf>
      <x:numFmt numFmtId="2" formatCode="0.00"/>
    </x:dxf>
    <x:dxf>
      <x:numFmt numFmtId="14" formatCode="0.00%"/>
    </x:dxf>
    <x:dxf>
      <x:numFmt numFmtId="4" formatCode="#,##0.00"/>
    </x:dxf>
    <x:dxf>
      <x:numFmt numFmtId="1" formatCode="0"/>
    </x:dxf>
  </dxfs>
  <richProperties>
    <rPr n="IsTitleField" t="b"/>
    <rPr n="NumberFormat" t="s"/>
    <rPr n="RequiresInlineAttribution" t="b"/>
    <rPr n="IsHeroField" t="b"/>
  </richProperties>
  <richStyles>
    <rSty>
      <rpv i="0">1</rpv>
    </rSty>
    <rSty dxfid="0">
      <rpv i="1">#,##0</rpv>
    </rSty>
    <rSty dxfid="1">
      <rpv i="1">0.0000</rpv>
    </rSty>
    <rSty>
      <rpv i="2">1</rpv>
    </rSty>
    <rSty>
      <rpv i="3">1</rpv>
    </rSty>
    <rSty dxfid="3">
      <rpv i="1">0.0%</rpv>
    </rSty>
    <rSty dxfid="2">
      <rpv i="1">0.00</rpv>
    </rSty>
    <rSty dxfid="5">
      <rpv i="1">0</rpv>
    </rSty>
    <rSty dxfid="4">
      <rpv i="1">#,##0.00</rpv>
    </rSty>
    <rSty dxfid="1">
      <rpv i="1">0.0</rpv>
    </rSty>
    <rSty dxfid="1">
      <rpv i="1">_([$$-en-US]* #,##0.00_);_([$$-en-US]* (#,##0.00);_([$$-en-US]* "-"??_);_(@_)</rpv>
    </rSty>
    <rSty dxfid="1">
      <rpv i="1">_([$$-en-US]* #,##0_);_([$$-en-US]* (#,##0);_([$$-en-US]* "-"_);_(@_)</rpv>
    </rSty>
    <rSty dxfid="3"/>
  </richStyles>
</richStyleShee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ata.humdata.org/organization/cirrolytix"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1D6329-6A8B-44E4-B284-DAE721864413}">
  <dimension ref="A1:AQ500"/>
  <sheetViews>
    <sheetView workbookViewId="0">
      <selection activeCell="C2" sqref="C2"/>
    </sheetView>
  </sheetViews>
  <sheetFormatPr defaultRowHeight="15" x14ac:dyDescent="0.25"/>
  <sheetData>
    <row r="1" spans="1:43"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25">
      <c r="A2">
        <v>121.1115989</v>
      </c>
      <c r="B2">
        <v>14.662168469999999</v>
      </c>
      <c r="C2">
        <v>1701.104004</v>
      </c>
      <c r="D2">
        <v>3292.5029300000001</v>
      </c>
      <c r="E2">
        <v>3324.1140140000002</v>
      </c>
      <c r="F2">
        <v>3557.0649410000001</v>
      </c>
      <c r="G2">
        <v>3704.5510250000002</v>
      </c>
      <c r="H2">
        <v>11</v>
      </c>
      <c r="I2">
        <v>5000</v>
      </c>
      <c r="J2">
        <v>5000</v>
      </c>
      <c r="K2">
        <v>5000</v>
      </c>
      <c r="L2">
        <v>5000</v>
      </c>
      <c r="M2">
        <v>5000</v>
      </c>
      <c r="N2">
        <v>0</v>
      </c>
      <c r="O2">
        <v>0</v>
      </c>
      <c r="P2">
        <v>73.286857600000005</v>
      </c>
      <c r="Q2">
        <v>34.863531600000002</v>
      </c>
      <c r="R2">
        <v>-0.143736792</v>
      </c>
      <c r="S2">
        <v>0</v>
      </c>
      <c r="T2">
        <v>4</v>
      </c>
      <c r="U2">
        <v>578.79400629999998</v>
      </c>
      <c r="V2">
        <v>727.75799559999996</v>
      </c>
      <c r="W2">
        <v>995.08001709999996</v>
      </c>
      <c r="X2">
        <v>1255.676025</v>
      </c>
      <c r="Y2">
        <v>1373.1070560000001</v>
      </c>
      <c r="Z2">
        <v>39</v>
      </c>
      <c r="AA2">
        <v>0.14304077200000001</v>
      </c>
      <c r="AB2">
        <v>0</v>
      </c>
      <c r="AC2">
        <v>-9.9124199999999999E-3</v>
      </c>
      <c r="AD2">
        <v>86.907928389999995</v>
      </c>
      <c r="AE2">
        <v>24</v>
      </c>
      <c r="AF2">
        <v>10</v>
      </c>
      <c r="AG2">
        <v>6</v>
      </c>
      <c r="AH2">
        <v>4</v>
      </c>
      <c r="AI2">
        <v>1</v>
      </c>
      <c r="AJ2">
        <v>1</v>
      </c>
      <c r="AK2">
        <v>1534.389038</v>
      </c>
      <c r="AL2">
        <v>1621.860962</v>
      </c>
      <c r="AM2">
        <v>1710.2879640000001</v>
      </c>
      <c r="AN2">
        <v>1710.2879640000001</v>
      </c>
      <c r="AO2">
        <v>1746.3310550000001</v>
      </c>
      <c r="AP2">
        <v>36</v>
      </c>
      <c r="AQ2">
        <v>2</v>
      </c>
    </row>
    <row r="3" spans="1:43" x14ac:dyDescent="0.25">
      <c r="A3">
        <v>121.1115989</v>
      </c>
      <c r="B3">
        <v>14.662168469999999</v>
      </c>
      <c r="C3">
        <v>1701.104004</v>
      </c>
      <c r="D3">
        <v>3292.5029300000001</v>
      </c>
      <c r="E3">
        <v>3324.1140140000002</v>
      </c>
      <c r="F3">
        <v>3557.0649410000001</v>
      </c>
      <c r="G3">
        <v>3704.5510250000002</v>
      </c>
      <c r="H3">
        <v>11</v>
      </c>
      <c r="I3">
        <v>5000</v>
      </c>
      <c r="J3">
        <v>5000</v>
      </c>
      <c r="K3">
        <v>5000</v>
      </c>
      <c r="L3">
        <v>5000</v>
      </c>
      <c r="M3">
        <v>5000</v>
      </c>
      <c r="N3">
        <v>0</v>
      </c>
      <c r="O3">
        <v>0</v>
      </c>
      <c r="P3">
        <v>73.286857600000005</v>
      </c>
      <c r="Q3">
        <v>34.863531600000002</v>
      </c>
      <c r="R3">
        <v>-0.143736792</v>
      </c>
      <c r="S3">
        <v>0</v>
      </c>
      <c r="T3">
        <v>4</v>
      </c>
      <c r="U3">
        <v>578.79400629999998</v>
      </c>
      <c r="V3">
        <v>727.75799559999996</v>
      </c>
      <c r="W3">
        <v>995.08001709999996</v>
      </c>
      <c r="X3">
        <v>1255.676025</v>
      </c>
      <c r="Y3">
        <v>1373.1070560000001</v>
      </c>
      <c r="Z3">
        <v>39</v>
      </c>
      <c r="AA3">
        <v>0.14304077200000001</v>
      </c>
      <c r="AB3">
        <v>0</v>
      </c>
      <c r="AC3">
        <v>-9.9124199999999999E-3</v>
      </c>
      <c r="AD3">
        <v>86.907928389999995</v>
      </c>
      <c r="AE3">
        <v>24</v>
      </c>
      <c r="AF3">
        <v>10</v>
      </c>
      <c r="AG3">
        <v>6</v>
      </c>
      <c r="AH3">
        <v>4</v>
      </c>
      <c r="AI3">
        <v>1</v>
      </c>
      <c r="AJ3">
        <v>1</v>
      </c>
      <c r="AK3">
        <v>1534.389038</v>
      </c>
      <c r="AL3">
        <v>1621.860962</v>
      </c>
      <c r="AM3">
        <v>1710.2879640000001</v>
      </c>
      <c r="AN3">
        <v>1710.2879640000001</v>
      </c>
      <c r="AO3">
        <v>1746.3310550000001</v>
      </c>
      <c r="AP3">
        <v>36</v>
      </c>
      <c r="AQ3">
        <v>2</v>
      </c>
    </row>
    <row r="4" spans="1:43" x14ac:dyDescent="0.25">
      <c r="A4">
        <v>121.1115989</v>
      </c>
      <c r="B4">
        <v>14.662168469999999</v>
      </c>
      <c r="C4">
        <v>1701.104004</v>
      </c>
      <c r="D4">
        <v>3292.5029300000001</v>
      </c>
      <c r="E4">
        <v>3324.1140140000002</v>
      </c>
      <c r="F4">
        <v>3557.0649410000001</v>
      </c>
      <c r="G4">
        <v>3704.5510250000002</v>
      </c>
      <c r="H4">
        <v>11</v>
      </c>
      <c r="I4">
        <v>5000</v>
      </c>
      <c r="J4">
        <v>5000</v>
      </c>
      <c r="K4">
        <v>5000</v>
      </c>
      <c r="L4">
        <v>5000</v>
      </c>
      <c r="M4">
        <v>5000</v>
      </c>
      <c r="N4">
        <v>0</v>
      </c>
      <c r="O4">
        <v>0</v>
      </c>
      <c r="P4">
        <v>73.286857600000005</v>
      </c>
      <c r="Q4">
        <v>34.863531600000002</v>
      </c>
      <c r="R4">
        <v>-0.143736792</v>
      </c>
      <c r="S4">
        <v>0</v>
      </c>
      <c r="T4">
        <v>4</v>
      </c>
      <c r="U4">
        <v>578.79400629999998</v>
      </c>
      <c r="V4">
        <v>727.75799559999996</v>
      </c>
      <c r="W4">
        <v>995.08001709999996</v>
      </c>
      <c r="X4">
        <v>1255.676025</v>
      </c>
      <c r="Y4">
        <v>1373.1070560000001</v>
      </c>
      <c r="Z4">
        <v>39</v>
      </c>
      <c r="AA4">
        <v>0.14304077200000001</v>
      </c>
      <c r="AB4">
        <v>0</v>
      </c>
      <c r="AC4">
        <v>-9.9124199999999999E-3</v>
      </c>
      <c r="AD4">
        <v>86.907928389999995</v>
      </c>
      <c r="AE4">
        <v>24</v>
      </c>
      <c r="AF4">
        <v>10</v>
      </c>
      <c r="AG4">
        <v>6</v>
      </c>
      <c r="AH4">
        <v>4</v>
      </c>
      <c r="AI4">
        <v>1</v>
      </c>
      <c r="AJ4">
        <v>1</v>
      </c>
      <c r="AK4">
        <v>1534.389038</v>
      </c>
      <c r="AL4">
        <v>1621.860962</v>
      </c>
      <c r="AM4">
        <v>1710.2879640000001</v>
      </c>
      <c r="AN4">
        <v>1710.2879640000001</v>
      </c>
      <c r="AO4">
        <v>1746.3310550000001</v>
      </c>
      <c r="AP4">
        <v>36</v>
      </c>
      <c r="AQ4">
        <v>2</v>
      </c>
    </row>
    <row r="5" spans="1:43" x14ac:dyDescent="0.25">
      <c r="A5">
        <v>121.1115989</v>
      </c>
      <c r="B5">
        <v>14.662168469999999</v>
      </c>
      <c r="C5">
        <v>1701.104004</v>
      </c>
      <c r="D5">
        <v>3292.5029300000001</v>
      </c>
      <c r="E5">
        <v>3324.1140140000002</v>
      </c>
      <c r="F5">
        <v>3557.0649410000001</v>
      </c>
      <c r="G5">
        <v>3704.5510250000002</v>
      </c>
      <c r="H5">
        <v>11</v>
      </c>
      <c r="I5">
        <v>5000</v>
      </c>
      <c r="J5">
        <v>5000</v>
      </c>
      <c r="K5">
        <v>5000</v>
      </c>
      <c r="L5">
        <v>5000</v>
      </c>
      <c r="M5">
        <v>5000</v>
      </c>
      <c r="N5">
        <v>0</v>
      </c>
      <c r="O5">
        <v>0</v>
      </c>
      <c r="P5">
        <v>73.286857600000005</v>
      </c>
      <c r="Q5">
        <v>34.863531600000002</v>
      </c>
      <c r="R5">
        <v>-0.143736792</v>
      </c>
      <c r="S5">
        <v>0</v>
      </c>
      <c r="T5">
        <v>4</v>
      </c>
      <c r="U5">
        <v>578.79400629999998</v>
      </c>
      <c r="V5">
        <v>727.75799559999996</v>
      </c>
      <c r="W5">
        <v>995.08001709999996</v>
      </c>
      <c r="X5">
        <v>1255.676025</v>
      </c>
      <c r="Y5">
        <v>1373.1070560000001</v>
      </c>
      <c r="Z5">
        <v>39</v>
      </c>
      <c r="AA5">
        <v>0.14304077200000001</v>
      </c>
      <c r="AB5">
        <v>0</v>
      </c>
      <c r="AC5">
        <v>-9.9124199999999999E-3</v>
      </c>
      <c r="AD5">
        <v>86.907928389999995</v>
      </c>
      <c r="AE5">
        <v>24</v>
      </c>
      <c r="AF5">
        <v>10</v>
      </c>
      <c r="AG5">
        <v>6</v>
      </c>
      <c r="AH5">
        <v>4</v>
      </c>
      <c r="AI5">
        <v>1</v>
      </c>
      <c r="AJ5">
        <v>1</v>
      </c>
      <c r="AK5">
        <v>1534.389038</v>
      </c>
      <c r="AL5">
        <v>1621.860962</v>
      </c>
      <c r="AM5">
        <v>1710.2879640000001</v>
      </c>
      <c r="AN5">
        <v>1710.2879640000001</v>
      </c>
      <c r="AO5">
        <v>1746.3310550000001</v>
      </c>
      <c r="AP5">
        <v>36</v>
      </c>
      <c r="AQ5">
        <v>2</v>
      </c>
    </row>
    <row r="6" spans="1:43" x14ac:dyDescent="0.25">
      <c r="A6">
        <v>121.1115989</v>
      </c>
      <c r="B6">
        <v>14.662168469999999</v>
      </c>
      <c r="C6">
        <v>1701.104004</v>
      </c>
      <c r="D6">
        <v>3292.5029300000001</v>
      </c>
      <c r="E6">
        <v>3324.1140140000002</v>
      </c>
      <c r="F6">
        <v>3557.0649410000001</v>
      </c>
      <c r="G6">
        <v>3704.5510250000002</v>
      </c>
      <c r="H6">
        <v>11</v>
      </c>
      <c r="I6">
        <v>5000</v>
      </c>
      <c r="J6">
        <v>5000</v>
      </c>
      <c r="K6">
        <v>5000</v>
      </c>
      <c r="L6">
        <v>5000</v>
      </c>
      <c r="M6">
        <v>5000</v>
      </c>
      <c r="N6">
        <v>0</v>
      </c>
      <c r="O6">
        <v>0</v>
      </c>
      <c r="P6">
        <v>73.286857600000005</v>
      </c>
      <c r="Q6">
        <v>34.863531600000002</v>
      </c>
      <c r="R6">
        <v>-0.143736792</v>
      </c>
      <c r="S6">
        <v>0</v>
      </c>
      <c r="T6">
        <v>4</v>
      </c>
      <c r="U6">
        <v>578.79400629999998</v>
      </c>
      <c r="V6">
        <v>727.75799559999996</v>
      </c>
      <c r="W6">
        <v>995.08001709999996</v>
      </c>
      <c r="X6">
        <v>1255.676025</v>
      </c>
      <c r="Y6">
        <v>1373.1070560000001</v>
      </c>
      <c r="Z6">
        <v>39</v>
      </c>
      <c r="AA6">
        <v>0.14304077200000001</v>
      </c>
      <c r="AB6">
        <v>0</v>
      </c>
      <c r="AC6">
        <v>-9.9124199999999999E-3</v>
      </c>
      <c r="AD6">
        <v>86.907928389999995</v>
      </c>
      <c r="AE6">
        <v>24</v>
      </c>
      <c r="AF6">
        <v>10</v>
      </c>
      <c r="AG6">
        <v>6</v>
      </c>
      <c r="AH6">
        <v>4</v>
      </c>
      <c r="AI6">
        <v>1</v>
      </c>
      <c r="AJ6">
        <v>1</v>
      </c>
      <c r="AK6">
        <v>1534.389038</v>
      </c>
      <c r="AL6">
        <v>1621.860962</v>
      </c>
      <c r="AM6">
        <v>1710.2879640000001</v>
      </c>
      <c r="AN6">
        <v>1710.2879640000001</v>
      </c>
      <c r="AO6">
        <v>1746.3310550000001</v>
      </c>
      <c r="AP6">
        <v>36</v>
      </c>
      <c r="AQ6">
        <v>2</v>
      </c>
    </row>
    <row r="7" spans="1:43" x14ac:dyDescent="0.25">
      <c r="A7">
        <v>121.1115989</v>
      </c>
      <c r="B7">
        <v>14.662168469999999</v>
      </c>
      <c r="C7">
        <v>1701.104004</v>
      </c>
      <c r="D7">
        <v>3292.5029300000001</v>
      </c>
      <c r="E7">
        <v>3324.1140140000002</v>
      </c>
      <c r="F7">
        <v>3557.0649410000001</v>
      </c>
      <c r="G7">
        <v>3704.5510250000002</v>
      </c>
      <c r="H7">
        <v>11</v>
      </c>
      <c r="I7">
        <v>5000</v>
      </c>
      <c r="J7">
        <v>5000</v>
      </c>
      <c r="K7">
        <v>5000</v>
      </c>
      <c r="L7">
        <v>5000</v>
      </c>
      <c r="M7">
        <v>5000</v>
      </c>
      <c r="N7">
        <v>0</v>
      </c>
      <c r="O7">
        <v>0</v>
      </c>
      <c r="P7">
        <v>73.286857600000005</v>
      </c>
      <c r="Q7">
        <v>34.863531600000002</v>
      </c>
      <c r="R7">
        <v>-0.143736792</v>
      </c>
      <c r="S7">
        <v>0</v>
      </c>
      <c r="T7">
        <v>4</v>
      </c>
      <c r="U7">
        <v>578.79400629999998</v>
      </c>
      <c r="V7">
        <v>727.75799559999996</v>
      </c>
      <c r="W7">
        <v>995.08001709999996</v>
      </c>
      <c r="X7">
        <v>1255.676025</v>
      </c>
      <c r="Y7">
        <v>1373.1070560000001</v>
      </c>
      <c r="Z7">
        <v>39</v>
      </c>
      <c r="AA7">
        <v>0.14304077200000001</v>
      </c>
      <c r="AB7">
        <v>0</v>
      </c>
      <c r="AC7">
        <v>-9.9124199999999999E-3</v>
      </c>
      <c r="AD7">
        <v>86.907928389999995</v>
      </c>
      <c r="AE7">
        <v>24</v>
      </c>
      <c r="AF7">
        <v>10</v>
      </c>
      <c r="AG7">
        <v>6</v>
      </c>
      <c r="AH7">
        <v>4</v>
      </c>
      <c r="AI7">
        <v>1</v>
      </c>
      <c r="AJ7">
        <v>1</v>
      </c>
      <c r="AK7">
        <v>1534.389038</v>
      </c>
      <c r="AL7">
        <v>1621.860962</v>
      </c>
      <c r="AM7">
        <v>1710.2879640000001</v>
      </c>
      <c r="AN7">
        <v>1710.2879640000001</v>
      </c>
      <c r="AO7">
        <v>1746.3310550000001</v>
      </c>
      <c r="AP7">
        <v>36</v>
      </c>
      <c r="AQ7">
        <v>2</v>
      </c>
    </row>
    <row r="8" spans="1:43" x14ac:dyDescent="0.25">
      <c r="A8">
        <v>121.1115989</v>
      </c>
      <c r="B8">
        <v>14.662168469999999</v>
      </c>
      <c r="C8">
        <v>1701.104004</v>
      </c>
      <c r="D8">
        <v>3292.5029300000001</v>
      </c>
      <c r="E8">
        <v>3324.1140140000002</v>
      </c>
      <c r="F8">
        <v>3557.0649410000001</v>
      </c>
      <c r="G8">
        <v>3704.5510250000002</v>
      </c>
      <c r="H8">
        <v>11</v>
      </c>
      <c r="I8">
        <v>5000</v>
      </c>
      <c r="J8">
        <v>5000</v>
      </c>
      <c r="K8">
        <v>5000</v>
      </c>
      <c r="L8">
        <v>5000</v>
      </c>
      <c r="M8">
        <v>5000</v>
      </c>
      <c r="N8">
        <v>0</v>
      </c>
      <c r="O8">
        <v>0</v>
      </c>
      <c r="P8">
        <v>73.286857600000005</v>
      </c>
      <c r="Q8">
        <v>34.863531600000002</v>
      </c>
      <c r="R8">
        <v>-0.143736792</v>
      </c>
      <c r="S8">
        <v>0</v>
      </c>
      <c r="T8">
        <v>4</v>
      </c>
      <c r="U8">
        <v>578.79400629999998</v>
      </c>
      <c r="V8">
        <v>727.75799559999996</v>
      </c>
      <c r="W8">
        <v>995.08001709999996</v>
      </c>
      <c r="X8">
        <v>1255.676025</v>
      </c>
      <c r="Y8">
        <v>1373.1070560000001</v>
      </c>
      <c r="Z8">
        <v>39</v>
      </c>
      <c r="AA8">
        <v>0.14304077200000001</v>
      </c>
      <c r="AB8">
        <v>0</v>
      </c>
      <c r="AC8">
        <v>-9.9124199999999999E-3</v>
      </c>
      <c r="AD8">
        <v>86.907928389999995</v>
      </c>
      <c r="AE8">
        <v>24</v>
      </c>
      <c r="AF8">
        <v>10</v>
      </c>
      <c r="AG8">
        <v>6</v>
      </c>
      <c r="AH8">
        <v>4</v>
      </c>
      <c r="AI8">
        <v>1</v>
      </c>
      <c r="AJ8">
        <v>1</v>
      </c>
      <c r="AK8">
        <v>1534.389038</v>
      </c>
      <c r="AL8">
        <v>1621.860962</v>
      </c>
      <c r="AM8">
        <v>1710.2879640000001</v>
      </c>
      <c r="AN8">
        <v>1710.2879640000001</v>
      </c>
      <c r="AO8">
        <v>1746.3310550000001</v>
      </c>
      <c r="AP8">
        <v>36</v>
      </c>
      <c r="AQ8">
        <v>2</v>
      </c>
    </row>
    <row r="9" spans="1:43" x14ac:dyDescent="0.25">
      <c r="A9">
        <v>121.1115989</v>
      </c>
      <c r="B9">
        <v>14.662168469999999</v>
      </c>
      <c r="C9">
        <v>1701.104004</v>
      </c>
      <c r="D9">
        <v>3292.5029300000001</v>
      </c>
      <c r="E9">
        <v>3324.1140140000002</v>
      </c>
      <c r="F9">
        <v>3557.0649410000001</v>
      </c>
      <c r="G9">
        <v>3704.5510250000002</v>
      </c>
      <c r="H9">
        <v>11</v>
      </c>
      <c r="I9">
        <v>5000</v>
      </c>
      <c r="J9">
        <v>5000</v>
      </c>
      <c r="K9">
        <v>5000</v>
      </c>
      <c r="L9">
        <v>5000</v>
      </c>
      <c r="M9">
        <v>5000</v>
      </c>
      <c r="N9">
        <v>0</v>
      </c>
      <c r="O9">
        <v>0</v>
      </c>
      <c r="P9">
        <v>73.286857600000005</v>
      </c>
      <c r="Q9">
        <v>34.863531600000002</v>
      </c>
      <c r="R9">
        <v>-0.143736792</v>
      </c>
      <c r="S9">
        <v>0</v>
      </c>
      <c r="T9">
        <v>4</v>
      </c>
      <c r="U9">
        <v>578.79400629999998</v>
      </c>
      <c r="V9">
        <v>727.75799559999996</v>
      </c>
      <c r="W9">
        <v>995.08001709999996</v>
      </c>
      <c r="X9">
        <v>1255.676025</v>
      </c>
      <c r="Y9">
        <v>1373.1070560000001</v>
      </c>
      <c r="Z9">
        <v>39</v>
      </c>
      <c r="AA9">
        <v>0.14304077200000001</v>
      </c>
      <c r="AB9">
        <v>0</v>
      </c>
      <c r="AC9">
        <v>-9.9124199999999999E-3</v>
      </c>
      <c r="AD9">
        <v>86.907928389999995</v>
      </c>
      <c r="AE9">
        <v>24</v>
      </c>
      <c r="AF9">
        <v>10</v>
      </c>
      <c r="AG9">
        <v>6</v>
      </c>
      <c r="AH9">
        <v>4</v>
      </c>
      <c r="AI9">
        <v>1</v>
      </c>
      <c r="AJ9">
        <v>1</v>
      </c>
      <c r="AK9">
        <v>1534.389038</v>
      </c>
      <c r="AL9">
        <v>1621.860962</v>
      </c>
      <c r="AM9">
        <v>1710.2879640000001</v>
      </c>
      <c r="AN9">
        <v>1710.2879640000001</v>
      </c>
      <c r="AO9">
        <v>1746.3310550000001</v>
      </c>
      <c r="AP9">
        <v>36</v>
      </c>
      <c r="AQ9">
        <v>2</v>
      </c>
    </row>
    <row r="10" spans="1:43" x14ac:dyDescent="0.25">
      <c r="A10">
        <v>121.1115989</v>
      </c>
      <c r="B10">
        <v>14.662168469999999</v>
      </c>
      <c r="C10">
        <v>1701.104004</v>
      </c>
      <c r="D10">
        <v>3292.5029300000001</v>
      </c>
      <c r="E10">
        <v>3324.1140140000002</v>
      </c>
      <c r="F10">
        <v>3557.0649410000001</v>
      </c>
      <c r="G10">
        <v>3704.5510250000002</v>
      </c>
      <c r="H10">
        <v>11</v>
      </c>
      <c r="I10">
        <v>5000</v>
      </c>
      <c r="J10">
        <v>5000</v>
      </c>
      <c r="K10">
        <v>5000</v>
      </c>
      <c r="L10">
        <v>5000</v>
      </c>
      <c r="M10">
        <v>5000</v>
      </c>
      <c r="N10">
        <v>0</v>
      </c>
      <c r="O10">
        <v>0</v>
      </c>
      <c r="P10">
        <v>73.286857600000005</v>
      </c>
      <c r="Q10">
        <v>34.863531600000002</v>
      </c>
      <c r="R10">
        <v>-0.143736792</v>
      </c>
      <c r="S10">
        <v>0</v>
      </c>
      <c r="T10">
        <v>4</v>
      </c>
      <c r="U10">
        <v>578.79400629999998</v>
      </c>
      <c r="V10">
        <v>727.75799559999996</v>
      </c>
      <c r="W10">
        <v>995.08001709999996</v>
      </c>
      <c r="X10">
        <v>1255.676025</v>
      </c>
      <c r="Y10">
        <v>1373.1070560000001</v>
      </c>
      <c r="Z10">
        <v>39</v>
      </c>
      <c r="AA10">
        <v>0.14304077200000001</v>
      </c>
      <c r="AB10">
        <v>0</v>
      </c>
      <c r="AC10">
        <v>-9.9124199999999999E-3</v>
      </c>
      <c r="AD10">
        <v>86.907928389999995</v>
      </c>
      <c r="AE10">
        <v>24</v>
      </c>
      <c r="AF10">
        <v>10</v>
      </c>
      <c r="AG10">
        <v>6</v>
      </c>
      <c r="AH10">
        <v>4</v>
      </c>
      <c r="AI10">
        <v>1</v>
      </c>
      <c r="AJ10">
        <v>1</v>
      </c>
      <c r="AK10">
        <v>1534.389038</v>
      </c>
      <c r="AL10">
        <v>1621.860962</v>
      </c>
      <c r="AM10">
        <v>1710.2879640000001</v>
      </c>
      <c r="AN10">
        <v>1710.2879640000001</v>
      </c>
      <c r="AO10">
        <v>1746.3310550000001</v>
      </c>
      <c r="AP10">
        <v>36</v>
      </c>
      <c r="AQ10">
        <v>2</v>
      </c>
    </row>
    <row r="11" spans="1:43" x14ac:dyDescent="0.25">
      <c r="A11">
        <v>121.1115989</v>
      </c>
      <c r="B11">
        <v>14.662168469999999</v>
      </c>
      <c r="C11">
        <v>1701.104004</v>
      </c>
      <c r="D11">
        <v>3292.5029300000001</v>
      </c>
      <c r="E11">
        <v>3324.1140140000002</v>
      </c>
      <c r="F11">
        <v>3557.0649410000001</v>
      </c>
      <c r="G11">
        <v>3704.5510250000002</v>
      </c>
      <c r="H11">
        <v>11</v>
      </c>
      <c r="I11">
        <v>5000</v>
      </c>
      <c r="J11">
        <v>5000</v>
      </c>
      <c r="K11">
        <v>5000</v>
      </c>
      <c r="L11">
        <v>5000</v>
      </c>
      <c r="M11">
        <v>5000</v>
      </c>
      <c r="N11">
        <v>0</v>
      </c>
      <c r="O11">
        <v>0</v>
      </c>
      <c r="P11">
        <v>73.286857600000005</v>
      </c>
      <c r="Q11">
        <v>34.863531600000002</v>
      </c>
      <c r="R11">
        <v>-0.143736792</v>
      </c>
      <c r="S11">
        <v>0</v>
      </c>
      <c r="T11">
        <v>4</v>
      </c>
      <c r="U11">
        <v>578.79400629999998</v>
      </c>
      <c r="V11">
        <v>727.75799559999996</v>
      </c>
      <c r="W11">
        <v>995.08001709999996</v>
      </c>
      <c r="X11">
        <v>1255.676025</v>
      </c>
      <c r="Y11">
        <v>1373.1070560000001</v>
      </c>
      <c r="Z11">
        <v>39</v>
      </c>
      <c r="AA11">
        <v>0.14304077200000001</v>
      </c>
      <c r="AB11">
        <v>0</v>
      </c>
      <c r="AC11">
        <v>-9.9124199999999999E-3</v>
      </c>
      <c r="AD11">
        <v>86.907928389999995</v>
      </c>
      <c r="AE11">
        <v>24</v>
      </c>
      <c r="AF11">
        <v>10</v>
      </c>
      <c r="AG11">
        <v>6</v>
      </c>
      <c r="AH11">
        <v>4</v>
      </c>
      <c r="AI11">
        <v>1</v>
      </c>
      <c r="AJ11">
        <v>1</v>
      </c>
      <c r="AK11">
        <v>1534.389038</v>
      </c>
      <c r="AL11">
        <v>1621.860962</v>
      </c>
      <c r="AM11">
        <v>1710.2879640000001</v>
      </c>
      <c r="AN11">
        <v>1710.2879640000001</v>
      </c>
      <c r="AO11">
        <v>1746.3310550000001</v>
      </c>
      <c r="AP11">
        <v>36</v>
      </c>
      <c r="AQ11">
        <v>2</v>
      </c>
    </row>
    <row r="12" spans="1:43" x14ac:dyDescent="0.25">
      <c r="A12">
        <v>121.1115989</v>
      </c>
      <c r="B12">
        <v>14.662168469999999</v>
      </c>
      <c r="C12">
        <v>1701.104004</v>
      </c>
      <c r="D12">
        <v>3292.5029300000001</v>
      </c>
      <c r="E12">
        <v>3324.1140140000002</v>
      </c>
      <c r="F12">
        <v>3557.0649410000001</v>
      </c>
      <c r="G12">
        <v>3704.5510250000002</v>
      </c>
      <c r="H12">
        <v>11</v>
      </c>
      <c r="I12">
        <v>5000</v>
      </c>
      <c r="J12">
        <v>5000</v>
      </c>
      <c r="K12">
        <v>5000</v>
      </c>
      <c r="L12">
        <v>5000</v>
      </c>
      <c r="M12">
        <v>5000</v>
      </c>
      <c r="N12">
        <v>0</v>
      </c>
      <c r="O12">
        <v>0</v>
      </c>
      <c r="P12">
        <v>73.286857600000005</v>
      </c>
      <c r="Q12">
        <v>34.863531600000002</v>
      </c>
      <c r="R12">
        <v>-0.143736792</v>
      </c>
      <c r="S12">
        <v>0</v>
      </c>
      <c r="T12">
        <v>4</v>
      </c>
      <c r="U12">
        <v>578.79400629999998</v>
      </c>
      <c r="V12">
        <v>727.75799559999996</v>
      </c>
      <c r="W12">
        <v>995.08001709999996</v>
      </c>
      <c r="X12">
        <v>1255.676025</v>
      </c>
      <c r="Y12">
        <v>1373.1070560000001</v>
      </c>
      <c r="Z12">
        <v>39</v>
      </c>
      <c r="AA12">
        <v>0.14304077200000001</v>
      </c>
      <c r="AB12">
        <v>0</v>
      </c>
      <c r="AC12">
        <v>-9.9124199999999999E-3</v>
      </c>
      <c r="AD12">
        <v>86.907928389999995</v>
      </c>
      <c r="AE12">
        <v>24</v>
      </c>
      <c r="AF12">
        <v>10</v>
      </c>
      <c r="AG12">
        <v>6</v>
      </c>
      <c r="AH12">
        <v>4</v>
      </c>
      <c r="AI12">
        <v>1</v>
      </c>
      <c r="AJ12">
        <v>1</v>
      </c>
      <c r="AK12">
        <v>1534.389038</v>
      </c>
      <c r="AL12">
        <v>1621.860962</v>
      </c>
      <c r="AM12">
        <v>1710.2879640000001</v>
      </c>
      <c r="AN12">
        <v>1710.2879640000001</v>
      </c>
      <c r="AO12">
        <v>1746.3310550000001</v>
      </c>
      <c r="AP12">
        <v>36</v>
      </c>
      <c r="AQ12">
        <v>2</v>
      </c>
    </row>
    <row r="13" spans="1:43" x14ac:dyDescent="0.25">
      <c r="A13">
        <v>121.1115989</v>
      </c>
      <c r="B13">
        <v>14.662168469999999</v>
      </c>
      <c r="C13">
        <v>1701.104004</v>
      </c>
      <c r="D13">
        <v>3292.5029300000001</v>
      </c>
      <c r="E13">
        <v>3324.1140140000002</v>
      </c>
      <c r="F13">
        <v>3557.0649410000001</v>
      </c>
      <c r="G13">
        <v>3704.5510250000002</v>
      </c>
      <c r="H13">
        <v>11</v>
      </c>
      <c r="I13">
        <v>5000</v>
      </c>
      <c r="J13">
        <v>5000</v>
      </c>
      <c r="K13">
        <v>5000</v>
      </c>
      <c r="L13">
        <v>5000</v>
      </c>
      <c r="M13">
        <v>5000</v>
      </c>
      <c r="N13">
        <v>0</v>
      </c>
      <c r="O13">
        <v>0</v>
      </c>
      <c r="P13">
        <v>73.286857600000005</v>
      </c>
      <c r="Q13">
        <v>34.863531600000002</v>
      </c>
      <c r="R13">
        <v>-0.143736792</v>
      </c>
      <c r="S13">
        <v>0</v>
      </c>
      <c r="T13">
        <v>4</v>
      </c>
      <c r="U13">
        <v>578.79400629999998</v>
      </c>
      <c r="V13">
        <v>727.75799559999996</v>
      </c>
      <c r="W13">
        <v>995.08001709999996</v>
      </c>
      <c r="X13">
        <v>1255.676025</v>
      </c>
      <c r="Y13">
        <v>1373.1070560000001</v>
      </c>
      <c r="Z13">
        <v>39</v>
      </c>
      <c r="AA13">
        <v>0.14304077200000001</v>
      </c>
      <c r="AB13">
        <v>0</v>
      </c>
      <c r="AC13">
        <v>-9.9124199999999999E-3</v>
      </c>
      <c r="AD13">
        <v>86.907928389999995</v>
      </c>
      <c r="AE13">
        <v>24</v>
      </c>
      <c r="AF13">
        <v>10</v>
      </c>
      <c r="AG13">
        <v>6</v>
      </c>
      <c r="AH13">
        <v>4</v>
      </c>
      <c r="AI13">
        <v>1</v>
      </c>
      <c r="AJ13">
        <v>1</v>
      </c>
      <c r="AK13">
        <v>1534.389038</v>
      </c>
      <c r="AL13">
        <v>1621.860962</v>
      </c>
      <c r="AM13">
        <v>1710.2879640000001</v>
      </c>
      <c r="AN13">
        <v>1710.2879640000001</v>
      </c>
      <c r="AO13">
        <v>1746.3310550000001</v>
      </c>
      <c r="AP13">
        <v>36</v>
      </c>
      <c r="AQ13">
        <v>2</v>
      </c>
    </row>
    <row r="14" spans="1:43" x14ac:dyDescent="0.25">
      <c r="A14">
        <v>121.1115989</v>
      </c>
      <c r="B14">
        <v>14.662168469999999</v>
      </c>
      <c r="C14">
        <v>1701.104004</v>
      </c>
      <c r="D14">
        <v>3292.5029300000001</v>
      </c>
      <c r="E14">
        <v>3324.1140140000002</v>
      </c>
      <c r="F14">
        <v>3557.0649410000001</v>
      </c>
      <c r="G14">
        <v>3704.5510250000002</v>
      </c>
      <c r="H14">
        <v>11</v>
      </c>
      <c r="I14">
        <v>5000</v>
      </c>
      <c r="J14">
        <v>5000</v>
      </c>
      <c r="K14">
        <v>5000</v>
      </c>
      <c r="L14">
        <v>5000</v>
      </c>
      <c r="M14">
        <v>5000</v>
      </c>
      <c r="N14">
        <v>0</v>
      </c>
      <c r="O14">
        <v>0</v>
      </c>
      <c r="P14">
        <v>73.286857600000005</v>
      </c>
      <c r="Q14">
        <v>34.863531600000002</v>
      </c>
      <c r="R14">
        <v>-0.143736792</v>
      </c>
      <c r="S14">
        <v>0</v>
      </c>
      <c r="T14">
        <v>4</v>
      </c>
      <c r="U14">
        <v>578.79400629999998</v>
      </c>
      <c r="V14">
        <v>727.75799559999996</v>
      </c>
      <c r="W14">
        <v>995.08001709999996</v>
      </c>
      <c r="X14">
        <v>1255.676025</v>
      </c>
      <c r="Y14">
        <v>1373.1070560000001</v>
      </c>
      <c r="Z14">
        <v>39</v>
      </c>
      <c r="AA14">
        <v>0.14304077200000001</v>
      </c>
      <c r="AB14">
        <v>0</v>
      </c>
      <c r="AC14">
        <v>-9.9124199999999999E-3</v>
      </c>
      <c r="AD14">
        <v>86.907928389999995</v>
      </c>
      <c r="AE14">
        <v>24</v>
      </c>
      <c r="AF14">
        <v>10</v>
      </c>
      <c r="AG14">
        <v>6</v>
      </c>
      <c r="AH14">
        <v>4</v>
      </c>
      <c r="AI14">
        <v>1</v>
      </c>
      <c r="AJ14">
        <v>1</v>
      </c>
      <c r="AK14">
        <v>1534.389038</v>
      </c>
      <c r="AL14">
        <v>1621.860962</v>
      </c>
      <c r="AM14">
        <v>1710.2879640000001</v>
      </c>
      <c r="AN14">
        <v>1710.2879640000001</v>
      </c>
      <c r="AO14">
        <v>1746.3310550000001</v>
      </c>
      <c r="AP14">
        <v>36</v>
      </c>
      <c r="AQ14">
        <v>2</v>
      </c>
    </row>
    <row r="15" spans="1:43" x14ac:dyDescent="0.25">
      <c r="A15">
        <v>121.1115989</v>
      </c>
      <c r="B15">
        <v>14.662168469999999</v>
      </c>
      <c r="C15">
        <v>1701.104004</v>
      </c>
      <c r="D15">
        <v>3292.5029300000001</v>
      </c>
      <c r="E15">
        <v>3324.1140140000002</v>
      </c>
      <c r="F15">
        <v>3557.0649410000001</v>
      </c>
      <c r="G15">
        <v>3704.5510250000002</v>
      </c>
      <c r="H15">
        <v>11</v>
      </c>
      <c r="I15">
        <v>5000</v>
      </c>
      <c r="J15">
        <v>5000</v>
      </c>
      <c r="K15">
        <v>5000</v>
      </c>
      <c r="L15">
        <v>5000</v>
      </c>
      <c r="M15">
        <v>5000</v>
      </c>
      <c r="N15">
        <v>0</v>
      </c>
      <c r="O15">
        <v>0</v>
      </c>
      <c r="P15">
        <v>73.286857600000005</v>
      </c>
      <c r="Q15">
        <v>34.863531600000002</v>
      </c>
      <c r="R15">
        <v>-0.143736792</v>
      </c>
      <c r="S15">
        <v>0</v>
      </c>
      <c r="T15">
        <v>4</v>
      </c>
      <c r="U15">
        <v>578.79400629999998</v>
      </c>
      <c r="V15">
        <v>727.75799559999996</v>
      </c>
      <c r="W15">
        <v>995.08001709999996</v>
      </c>
      <c r="X15">
        <v>1255.676025</v>
      </c>
      <c r="Y15">
        <v>1373.1070560000001</v>
      </c>
      <c r="Z15">
        <v>39</v>
      </c>
      <c r="AA15">
        <v>0.14304077200000001</v>
      </c>
      <c r="AB15">
        <v>0</v>
      </c>
      <c r="AC15">
        <v>-9.9124199999999999E-3</v>
      </c>
      <c r="AD15">
        <v>86.907928389999995</v>
      </c>
      <c r="AE15">
        <v>24</v>
      </c>
      <c r="AF15">
        <v>10</v>
      </c>
      <c r="AG15">
        <v>6</v>
      </c>
      <c r="AH15">
        <v>4</v>
      </c>
      <c r="AI15">
        <v>1</v>
      </c>
      <c r="AJ15">
        <v>1</v>
      </c>
      <c r="AK15">
        <v>1534.389038</v>
      </c>
      <c r="AL15">
        <v>1621.860962</v>
      </c>
      <c r="AM15">
        <v>1710.2879640000001</v>
      </c>
      <c r="AN15">
        <v>1710.2879640000001</v>
      </c>
      <c r="AO15">
        <v>1746.3310550000001</v>
      </c>
      <c r="AP15">
        <v>36</v>
      </c>
      <c r="AQ15">
        <v>2</v>
      </c>
    </row>
    <row r="16" spans="1:43" x14ac:dyDescent="0.25">
      <c r="A16">
        <v>121.1115989</v>
      </c>
      <c r="B16">
        <v>14.662168469999999</v>
      </c>
      <c r="C16">
        <v>1701.104004</v>
      </c>
      <c r="D16">
        <v>3292.5029300000001</v>
      </c>
      <c r="E16">
        <v>3324.1140140000002</v>
      </c>
      <c r="F16">
        <v>3557.0649410000001</v>
      </c>
      <c r="G16">
        <v>3704.5510250000002</v>
      </c>
      <c r="H16">
        <v>11</v>
      </c>
      <c r="I16">
        <v>5000</v>
      </c>
      <c r="J16">
        <v>5000</v>
      </c>
      <c r="K16">
        <v>5000</v>
      </c>
      <c r="L16">
        <v>5000</v>
      </c>
      <c r="M16">
        <v>5000</v>
      </c>
      <c r="N16">
        <v>0</v>
      </c>
      <c r="O16">
        <v>0</v>
      </c>
      <c r="P16">
        <v>73.286857600000005</v>
      </c>
      <c r="Q16">
        <v>34.863531600000002</v>
      </c>
      <c r="R16">
        <v>-0.143736792</v>
      </c>
      <c r="S16">
        <v>0</v>
      </c>
      <c r="T16">
        <v>4</v>
      </c>
      <c r="U16">
        <v>578.79400629999998</v>
      </c>
      <c r="V16">
        <v>727.75799559999996</v>
      </c>
      <c r="W16">
        <v>995.08001709999996</v>
      </c>
      <c r="X16">
        <v>1255.676025</v>
      </c>
      <c r="Y16">
        <v>1373.1070560000001</v>
      </c>
      <c r="Z16">
        <v>39</v>
      </c>
      <c r="AA16">
        <v>0.14304077200000001</v>
      </c>
      <c r="AB16">
        <v>0</v>
      </c>
      <c r="AC16">
        <v>-9.9124199999999999E-3</v>
      </c>
      <c r="AD16">
        <v>86.907928389999995</v>
      </c>
      <c r="AE16">
        <v>24</v>
      </c>
      <c r="AF16">
        <v>10</v>
      </c>
      <c r="AG16">
        <v>6</v>
      </c>
      <c r="AH16">
        <v>4</v>
      </c>
      <c r="AI16">
        <v>1</v>
      </c>
      <c r="AJ16">
        <v>1</v>
      </c>
      <c r="AK16">
        <v>1534.389038</v>
      </c>
      <c r="AL16">
        <v>1621.860962</v>
      </c>
      <c r="AM16">
        <v>1710.2879640000001</v>
      </c>
      <c r="AN16">
        <v>1710.2879640000001</v>
      </c>
      <c r="AO16">
        <v>1746.3310550000001</v>
      </c>
      <c r="AP16">
        <v>36</v>
      </c>
      <c r="AQ16">
        <v>2</v>
      </c>
    </row>
    <row r="17" spans="1:43" x14ac:dyDescent="0.25">
      <c r="A17">
        <v>121.1115989</v>
      </c>
      <c r="B17">
        <v>14.662168469999999</v>
      </c>
      <c r="C17">
        <v>1701.104004</v>
      </c>
      <c r="D17">
        <v>3292.5029300000001</v>
      </c>
      <c r="E17">
        <v>3324.1140140000002</v>
      </c>
      <c r="F17">
        <v>3557.0649410000001</v>
      </c>
      <c r="G17">
        <v>3704.5510250000002</v>
      </c>
      <c r="H17">
        <v>11</v>
      </c>
      <c r="I17">
        <v>5000</v>
      </c>
      <c r="J17">
        <v>5000</v>
      </c>
      <c r="K17">
        <v>5000</v>
      </c>
      <c r="L17">
        <v>5000</v>
      </c>
      <c r="M17">
        <v>5000</v>
      </c>
      <c r="N17">
        <v>0</v>
      </c>
      <c r="O17">
        <v>0</v>
      </c>
      <c r="P17">
        <v>73.286857600000005</v>
      </c>
      <c r="Q17">
        <v>34.863531600000002</v>
      </c>
      <c r="R17">
        <v>-0.143736792</v>
      </c>
      <c r="S17">
        <v>0</v>
      </c>
      <c r="T17">
        <v>4</v>
      </c>
      <c r="U17">
        <v>578.79400629999998</v>
      </c>
      <c r="V17">
        <v>727.75799559999996</v>
      </c>
      <c r="W17">
        <v>995.08001709999996</v>
      </c>
      <c r="X17">
        <v>1255.676025</v>
      </c>
      <c r="Y17">
        <v>1373.1070560000001</v>
      </c>
      <c r="Z17">
        <v>39</v>
      </c>
      <c r="AA17">
        <v>0.14304077200000001</v>
      </c>
      <c r="AB17">
        <v>0</v>
      </c>
      <c r="AC17">
        <v>-9.9124199999999999E-3</v>
      </c>
      <c r="AD17">
        <v>86.907928389999995</v>
      </c>
      <c r="AE17">
        <v>24</v>
      </c>
      <c r="AF17">
        <v>10</v>
      </c>
      <c r="AG17">
        <v>6</v>
      </c>
      <c r="AH17">
        <v>4</v>
      </c>
      <c r="AI17">
        <v>1</v>
      </c>
      <c r="AJ17">
        <v>1</v>
      </c>
      <c r="AK17">
        <v>1534.389038</v>
      </c>
      <c r="AL17">
        <v>1621.860962</v>
      </c>
      <c r="AM17">
        <v>1710.2879640000001</v>
      </c>
      <c r="AN17">
        <v>1710.2879640000001</v>
      </c>
      <c r="AO17">
        <v>1746.3310550000001</v>
      </c>
      <c r="AP17">
        <v>36</v>
      </c>
      <c r="AQ17">
        <v>2</v>
      </c>
    </row>
    <row r="18" spans="1:43" x14ac:dyDescent="0.25">
      <c r="A18">
        <v>121.1115989</v>
      </c>
      <c r="B18">
        <v>14.662168469999999</v>
      </c>
      <c r="C18">
        <v>1701.104004</v>
      </c>
      <c r="D18">
        <v>3292.5029300000001</v>
      </c>
      <c r="E18">
        <v>3324.1140140000002</v>
      </c>
      <c r="F18">
        <v>3557.0649410000001</v>
      </c>
      <c r="G18">
        <v>3704.5510250000002</v>
      </c>
      <c r="H18">
        <v>11</v>
      </c>
      <c r="I18">
        <v>5000</v>
      </c>
      <c r="J18">
        <v>5000</v>
      </c>
      <c r="K18">
        <v>5000</v>
      </c>
      <c r="L18">
        <v>5000</v>
      </c>
      <c r="M18">
        <v>5000</v>
      </c>
      <c r="N18">
        <v>0</v>
      </c>
      <c r="O18">
        <v>0</v>
      </c>
      <c r="P18">
        <v>73.286857600000005</v>
      </c>
      <c r="Q18">
        <v>34.863531600000002</v>
      </c>
      <c r="R18">
        <v>-0.143736792</v>
      </c>
      <c r="S18">
        <v>0</v>
      </c>
      <c r="T18">
        <v>4</v>
      </c>
      <c r="U18">
        <v>578.79400629999998</v>
      </c>
      <c r="V18">
        <v>727.75799559999996</v>
      </c>
      <c r="W18">
        <v>995.08001709999996</v>
      </c>
      <c r="X18">
        <v>1255.676025</v>
      </c>
      <c r="Y18">
        <v>1373.1070560000001</v>
      </c>
      <c r="Z18">
        <v>39</v>
      </c>
      <c r="AA18">
        <v>0.14304077200000001</v>
      </c>
      <c r="AB18">
        <v>0</v>
      </c>
      <c r="AC18">
        <v>-9.9124199999999999E-3</v>
      </c>
      <c r="AD18">
        <v>86.907928389999995</v>
      </c>
      <c r="AE18">
        <v>24</v>
      </c>
      <c r="AF18">
        <v>10</v>
      </c>
      <c r="AG18">
        <v>6</v>
      </c>
      <c r="AH18">
        <v>4</v>
      </c>
      <c r="AI18">
        <v>1</v>
      </c>
      <c r="AJ18">
        <v>1</v>
      </c>
      <c r="AK18">
        <v>1534.389038</v>
      </c>
      <c r="AL18">
        <v>1621.860962</v>
      </c>
      <c r="AM18">
        <v>1710.2879640000001</v>
      </c>
      <c r="AN18">
        <v>1710.2879640000001</v>
      </c>
      <c r="AO18">
        <v>1746.3310550000001</v>
      </c>
      <c r="AP18">
        <v>36</v>
      </c>
      <c r="AQ18">
        <v>2</v>
      </c>
    </row>
    <row r="19" spans="1:43" x14ac:dyDescent="0.25">
      <c r="A19">
        <v>121.1115989</v>
      </c>
      <c r="B19">
        <v>14.662168469999999</v>
      </c>
      <c r="C19">
        <v>1701.104004</v>
      </c>
      <c r="D19">
        <v>3292.5029300000001</v>
      </c>
      <c r="E19">
        <v>3324.1140140000002</v>
      </c>
      <c r="F19">
        <v>3557.0649410000001</v>
      </c>
      <c r="G19">
        <v>3704.5510250000002</v>
      </c>
      <c r="H19">
        <v>11</v>
      </c>
      <c r="I19">
        <v>5000</v>
      </c>
      <c r="J19">
        <v>5000</v>
      </c>
      <c r="K19">
        <v>5000</v>
      </c>
      <c r="L19">
        <v>5000</v>
      </c>
      <c r="M19">
        <v>5000</v>
      </c>
      <c r="N19">
        <v>0</v>
      </c>
      <c r="O19">
        <v>0</v>
      </c>
      <c r="P19">
        <v>73.286857600000005</v>
      </c>
      <c r="Q19">
        <v>34.863531600000002</v>
      </c>
      <c r="R19">
        <v>-0.143736792</v>
      </c>
      <c r="S19">
        <v>0</v>
      </c>
      <c r="T19">
        <v>4</v>
      </c>
      <c r="U19">
        <v>578.79400629999998</v>
      </c>
      <c r="V19">
        <v>727.75799559999996</v>
      </c>
      <c r="W19">
        <v>995.08001709999996</v>
      </c>
      <c r="X19">
        <v>1255.676025</v>
      </c>
      <c r="Y19">
        <v>1373.1070560000001</v>
      </c>
      <c r="Z19">
        <v>39</v>
      </c>
      <c r="AA19">
        <v>0.14304077200000001</v>
      </c>
      <c r="AB19">
        <v>0</v>
      </c>
      <c r="AC19">
        <v>-9.9124199999999999E-3</v>
      </c>
      <c r="AD19">
        <v>86.907928389999995</v>
      </c>
      <c r="AE19">
        <v>24</v>
      </c>
      <c r="AF19">
        <v>10</v>
      </c>
      <c r="AG19">
        <v>6</v>
      </c>
      <c r="AH19">
        <v>4</v>
      </c>
      <c r="AI19">
        <v>1</v>
      </c>
      <c r="AJ19">
        <v>1</v>
      </c>
      <c r="AK19">
        <v>1534.389038</v>
      </c>
      <c r="AL19">
        <v>1621.860962</v>
      </c>
      <c r="AM19">
        <v>1710.2879640000001</v>
      </c>
      <c r="AN19">
        <v>1710.2879640000001</v>
      </c>
      <c r="AO19">
        <v>1746.3310550000001</v>
      </c>
      <c r="AP19">
        <v>36</v>
      </c>
      <c r="AQ19">
        <v>2</v>
      </c>
    </row>
    <row r="20" spans="1:43" x14ac:dyDescent="0.25">
      <c r="A20">
        <v>121.1115989</v>
      </c>
      <c r="B20">
        <v>14.662168469999999</v>
      </c>
      <c r="C20">
        <v>1701.104004</v>
      </c>
      <c r="D20">
        <v>3292.5029300000001</v>
      </c>
      <c r="E20">
        <v>3324.1140140000002</v>
      </c>
      <c r="F20">
        <v>3557.0649410000001</v>
      </c>
      <c r="G20">
        <v>3704.5510250000002</v>
      </c>
      <c r="H20">
        <v>11</v>
      </c>
      <c r="I20">
        <v>5000</v>
      </c>
      <c r="J20">
        <v>5000</v>
      </c>
      <c r="K20">
        <v>5000</v>
      </c>
      <c r="L20">
        <v>5000</v>
      </c>
      <c r="M20">
        <v>5000</v>
      </c>
      <c r="N20">
        <v>0</v>
      </c>
      <c r="O20">
        <v>0</v>
      </c>
      <c r="P20">
        <v>73.286857600000005</v>
      </c>
      <c r="Q20">
        <v>34.863531600000002</v>
      </c>
      <c r="R20">
        <v>-0.143736792</v>
      </c>
      <c r="S20">
        <v>0</v>
      </c>
      <c r="T20">
        <v>4</v>
      </c>
      <c r="U20">
        <v>578.79400629999998</v>
      </c>
      <c r="V20">
        <v>727.75799559999996</v>
      </c>
      <c r="W20">
        <v>995.08001709999996</v>
      </c>
      <c r="X20">
        <v>1255.676025</v>
      </c>
      <c r="Y20">
        <v>1373.1070560000001</v>
      </c>
      <c r="Z20">
        <v>39</v>
      </c>
      <c r="AA20">
        <v>0.14304077200000001</v>
      </c>
      <c r="AB20">
        <v>0</v>
      </c>
      <c r="AC20">
        <v>-9.9124199999999999E-3</v>
      </c>
      <c r="AD20">
        <v>86.907928389999995</v>
      </c>
      <c r="AE20">
        <v>24</v>
      </c>
      <c r="AF20">
        <v>10</v>
      </c>
      <c r="AG20">
        <v>6</v>
      </c>
      <c r="AH20">
        <v>4</v>
      </c>
      <c r="AI20">
        <v>1</v>
      </c>
      <c r="AJ20">
        <v>1</v>
      </c>
      <c r="AK20">
        <v>1534.389038</v>
      </c>
      <c r="AL20">
        <v>1621.860962</v>
      </c>
      <c r="AM20">
        <v>1710.2879640000001</v>
      </c>
      <c r="AN20">
        <v>1710.2879640000001</v>
      </c>
      <c r="AO20">
        <v>1746.3310550000001</v>
      </c>
      <c r="AP20">
        <v>36</v>
      </c>
      <c r="AQ20">
        <v>2</v>
      </c>
    </row>
    <row r="21" spans="1:43" x14ac:dyDescent="0.25">
      <c r="A21">
        <v>121.1115989</v>
      </c>
      <c r="B21">
        <v>14.662168469999999</v>
      </c>
      <c r="C21">
        <v>1701.104004</v>
      </c>
      <c r="D21">
        <v>3292.5029300000001</v>
      </c>
      <c r="E21">
        <v>3324.1140140000002</v>
      </c>
      <c r="F21">
        <v>3557.0649410000001</v>
      </c>
      <c r="G21">
        <v>3704.5510250000002</v>
      </c>
      <c r="H21">
        <v>11</v>
      </c>
      <c r="I21">
        <v>5000</v>
      </c>
      <c r="J21">
        <v>5000</v>
      </c>
      <c r="K21">
        <v>5000</v>
      </c>
      <c r="L21">
        <v>5000</v>
      </c>
      <c r="M21">
        <v>5000</v>
      </c>
      <c r="N21">
        <v>0</v>
      </c>
      <c r="O21">
        <v>0</v>
      </c>
      <c r="P21">
        <v>73.286857600000005</v>
      </c>
      <c r="Q21">
        <v>34.863531600000002</v>
      </c>
      <c r="R21">
        <v>-0.143736792</v>
      </c>
      <c r="S21">
        <v>0</v>
      </c>
      <c r="T21">
        <v>4</v>
      </c>
      <c r="U21">
        <v>578.79400629999998</v>
      </c>
      <c r="V21">
        <v>727.75799559999996</v>
      </c>
      <c r="W21">
        <v>995.08001709999996</v>
      </c>
      <c r="X21">
        <v>1255.676025</v>
      </c>
      <c r="Y21">
        <v>1373.1070560000001</v>
      </c>
      <c r="Z21">
        <v>39</v>
      </c>
      <c r="AA21">
        <v>0.14304077200000001</v>
      </c>
      <c r="AB21">
        <v>0</v>
      </c>
      <c r="AC21">
        <v>-9.9124199999999999E-3</v>
      </c>
      <c r="AD21">
        <v>86.907928389999995</v>
      </c>
      <c r="AE21">
        <v>24</v>
      </c>
      <c r="AF21">
        <v>10</v>
      </c>
      <c r="AG21">
        <v>6</v>
      </c>
      <c r="AH21">
        <v>4</v>
      </c>
      <c r="AI21">
        <v>1</v>
      </c>
      <c r="AJ21">
        <v>1</v>
      </c>
      <c r="AK21">
        <v>1534.389038</v>
      </c>
      <c r="AL21">
        <v>1621.860962</v>
      </c>
      <c r="AM21">
        <v>1710.2879640000001</v>
      </c>
      <c r="AN21">
        <v>1710.2879640000001</v>
      </c>
      <c r="AO21">
        <v>1746.3310550000001</v>
      </c>
      <c r="AP21">
        <v>36</v>
      </c>
      <c r="AQ21">
        <v>2</v>
      </c>
    </row>
    <row r="22" spans="1:43" x14ac:dyDescent="0.25">
      <c r="A22">
        <v>121.1115989</v>
      </c>
      <c r="B22">
        <v>14.662168469999999</v>
      </c>
      <c r="C22">
        <v>1701.104004</v>
      </c>
      <c r="D22">
        <v>3292.5029300000001</v>
      </c>
      <c r="E22">
        <v>3324.1140140000002</v>
      </c>
      <c r="F22">
        <v>3557.0649410000001</v>
      </c>
      <c r="G22">
        <v>3704.5510250000002</v>
      </c>
      <c r="H22">
        <v>11</v>
      </c>
      <c r="I22">
        <v>5000</v>
      </c>
      <c r="J22">
        <v>5000</v>
      </c>
      <c r="K22">
        <v>5000</v>
      </c>
      <c r="L22">
        <v>5000</v>
      </c>
      <c r="M22">
        <v>5000</v>
      </c>
      <c r="N22">
        <v>0</v>
      </c>
      <c r="O22">
        <v>0</v>
      </c>
      <c r="P22">
        <v>73.286857600000005</v>
      </c>
      <c r="Q22">
        <v>34.863531600000002</v>
      </c>
      <c r="R22">
        <v>-0.143736792</v>
      </c>
      <c r="S22">
        <v>0</v>
      </c>
      <c r="T22">
        <v>4</v>
      </c>
      <c r="U22">
        <v>578.79400629999998</v>
      </c>
      <c r="V22">
        <v>727.75799559999996</v>
      </c>
      <c r="W22">
        <v>995.08001709999996</v>
      </c>
      <c r="X22">
        <v>1255.676025</v>
      </c>
      <c r="Y22">
        <v>1373.1070560000001</v>
      </c>
      <c r="Z22">
        <v>39</v>
      </c>
      <c r="AA22">
        <v>0.14304077200000001</v>
      </c>
      <c r="AB22">
        <v>0</v>
      </c>
      <c r="AC22">
        <v>-9.9124199999999999E-3</v>
      </c>
      <c r="AD22">
        <v>86.907928389999995</v>
      </c>
      <c r="AE22">
        <v>24</v>
      </c>
      <c r="AF22">
        <v>10</v>
      </c>
      <c r="AG22">
        <v>6</v>
      </c>
      <c r="AH22">
        <v>4</v>
      </c>
      <c r="AI22">
        <v>1</v>
      </c>
      <c r="AJ22">
        <v>1</v>
      </c>
      <c r="AK22">
        <v>1534.389038</v>
      </c>
      <c r="AL22">
        <v>1621.860962</v>
      </c>
      <c r="AM22">
        <v>1710.2879640000001</v>
      </c>
      <c r="AN22">
        <v>1710.2879640000001</v>
      </c>
      <c r="AO22">
        <v>1746.3310550000001</v>
      </c>
      <c r="AP22">
        <v>36</v>
      </c>
      <c r="AQ22">
        <v>2</v>
      </c>
    </row>
    <row r="23" spans="1:43" x14ac:dyDescent="0.25">
      <c r="A23">
        <v>121.1115989</v>
      </c>
      <c r="B23">
        <v>14.662168469999999</v>
      </c>
      <c r="C23">
        <v>1701.104004</v>
      </c>
      <c r="D23">
        <v>3292.5029300000001</v>
      </c>
      <c r="E23">
        <v>3324.1140140000002</v>
      </c>
      <c r="F23">
        <v>3557.0649410000001</v>
      </c>
      <c r="G23">
        <v>3704.5510250000002</v>
      </c>
      <c r="H23">
        <v>11</v>
      </c>
      <c r="I23">
        <v>5000</v>
      </c>
      <c r="J23">
        <v>5000</v>
      </c>
      <c r="K23">
        <v>5000</v>
      </c>
      <c r="L23">
        <v>5000</v>
      </c>
      <c r="M23">
        <v>5000</v>
      </c>
      <c r="N23">
        <v>0</v>
      </c>
      <c r="O23">
        <v>0</v>
      </c>
      <c r="P23">
        <v>73.286857600000005</v>
      </c>
      <c r="Q23">
        <v>34.863531600000002</v>
      </c>
      <c r="R23">
        <v>-0.143736792</v>
      </c>
      <c r="S23">
        <v>0</v>
      </c>
      <c r="T23">
        <v>4</v>
      </c>
      <c r="U23">
        <v>578.79400629999998</v>
      </c>
      <c r="V23">
        <v>727.75799559999996</v>
      </c>
      <c r="W23">
        <v>995.08001709999996</v>
      </c>
      <c r="X23">
        <v>1255.676025</v>
      </c>
      <c r="Y23">
        <v>1373.1070560000001</v>
      </c>
      <c r="Z23">
        <v>39</v>
      </c>
      <c r="AA23">
        <v>0.14304077200000001</v>
      </c>
      <c r="AB23">
        <v>0</v>
      </c>
      <c r="AC23">
        <v>-9.9124199999999999E-3</v>
      </c>
      <c r="AD23">
        <v>86.907928389999995</v>
      </c>
      <c r="AE23">
        <v>24</v>
      </c>
      <c r="AF23">
        <v>10</v>
      </c>
      <c r="AG23">
        <v>6</v>
      </c>
      <c r="AH23">
        <v>4</v>
      </c>
      <c r="AI23">
        <v>1</v>
      </c>
      <c r="AJ23">
        <v>1</v>
      </c>
      <c r="AK23">
        <v>1534.389038</v>
      </c>
      <c r="AL23">
        <v>1621.860962</v>
      </c>
      <c r="AM23">
        <v>1710.2879640000001</v>
      </c>
      <c r="AN23">
        <v>1710.2879640000001</v>
      </c>
      <c r="AO23">
        <v>1746.3310550000001</v>
      </c>
      <c r="AP23">
        <v>36</v>
      </c>
      <c r="AQ23">
        <v>2</v>
      </c>
    </row>
    <row r="24" spans="1:43" x14ac:dyDescent="0.25">
      <c r="A24">
        <v>121.1115989</v>
      </c>
      <c r="B24">
        <v>14.662168469999999</v>
      </c>
      <c r="C24">
        <v>1701.104004</v>
      </c>
      <c r="D24">
        <v>3292.5029300000001</v>
      </c>
      <c r="E24">
        <v>3324.1140140000002</v>
      </c>
      <c r="F24">
        <v>3557.0649410000001</v>
      </c>
      <c r="G24">
        <v>3704.5510250000002</v>
      </c>
      <c r="H24">
        <v>11</v>
      </c>
      <c r="I24">
        <v>5000</v>
      </c>
      <c r="J24">
        <v>5000</v>
      </c>
      <c r="K24">
        <v>5000</v>
      </c>
      <c r="L24">
        <v>5000</v>
      </c>
      <c r="M24">
        <v>5000</v>
      </c>
      <c r="N24">
        <v>0</v>
      </c>
      <c r="O24">
        <v>0</v>
      </c>
      <c r="P24">
        <v>73.286857600000005</v>
      </c>
      <c r="Q24">
        <v>34.863531600000002</v>
      </c>
      <c r="R24">
        <v>-0.143736792</v>
      </c>
      <c r="S24">
        <v>0</v>
      </c>
      <c r="T24">
        <v>4</v>
      </c>
      <c r="U24">
        <v>578.79400629999998</v>
      </c>
      <c r="V24">
        <v>727.75799559999996</v>
      </c>
      <c r="W24">
        <v>995.08001709999996</v>
      </c>
      <c r="X24">
        <v>1255.676025</v>
      </c>
      <c r="Y24">
        <v>1373.1070560000001</v>
      </c>
      <c r="Z24">
        <v>39</v>
      </c>
      <c r="AA24">
        <v>0.14304077200000001</v>
      </c>
      <c r="AB24">
        <v>0</v>
      </c>
      <c r="AC24">
        <v>-9.9124199999999999E-3</v>
      </c>
      <c r="AD24">
        <v>86.907928389999995</v>
      </c>
      <c r="AE24">
        <v>24</v>
      </c>
      <c r="AF24">
        <v>10</v>
      </c>
      <c r="AG24">
        <v>6</v>
      </c>
      <c r="AH24">
        <v>4</v>
      </c>
      <c r="AI24">
        <v>1</v>
      </c>
      <c r="AJ24">
        <v>1</v>
      </c>
      <c r="AK24">
        <v>1534.389038</v>
      </c>
      <c r="AL24">
        <v>1621.860962</v>
      </c>
      <c r="AM24">
        <v>1710.2879640000001</v>
      </c>
      <c r="AN24">
        <v>1710.2879640000001</v>
      </c>
      <c r="AO24">
        <v>1746.3310550000001</v>
      </c>
      <c r="AP24">
        <v>36</v>
      </c>
      <c r="AQ24">
        <v>2</v>
      </c>
    </row>
    <row r="25" spans="1:43" x14ac:dyDescent="0.25">
      <c r="A25">
        <v>121.1115989</v>
      </c>
      <c r="B25">
        <v>14.662168469999999</v>
      </c>
      <c r="C25">
        <v>1701.104004</v>
      </c>
      <c r="D25">
        <v>3292.5029300000001</v>
      </c>
      <c r="E25">
        <v>3324.1140140000002</v>
      </c>
      <c r="F25">
        <v>3557.0649410000001</v>
      </c>
      <c r="G25">
        <v>3704.5510250000002</v>
      </c>
      <c r="H25">
        <v>11</v>
      </c>
      <c r="I25">
        <v>5000</v>
      </c>
      <c r="J25">
        <v>5000</v>
      </c>
      <c r="K25">
        <v>5000</v>
      </c>
      <c r="L25">
        <v>5000</v>
      </c>
      <c r="M25">
        <v>5000</v>
      </c>
      <c r="N25">
        <v>0</v>
      </c>
      <c r="O25">
        <v>0</v>
      </c>
      <c r="P25">
        <v>73.286857600000005</v>
      </c>
      <c r="Q25">
        <v>34.863531600000002</v>
      </c>
      <c r="R25">
        <v>-0.143736792</v>
      </c>
      <c r="S25">
        <v>0</v>
      </c>
      <c r="T25">
        <v>4</v>
      </c>
      <c r="U25">
        <v>578.79400629999998</v>
      </c>
      <c r="V25">
        <v>727.75799559999996</v>
      </c>
      <c r="W25">
        <v>995.08001709999996</v>
      </c>
      <c r="X25">
        <v>1255.676025</v>
      </c>
      <c r="Y25">
        <v>1373.1070560000001</v>
      </c>
      <c r="Z25">
        <v>39</v>
      </c>
      <c r="AA25">
        <v>0.14304077200000001</v>
      </c>
      <c r="AB25">
        <v>0</v>
      </c>
      <c r="AC25">
        <v>-9.9124199999999999E-3</v>
      </c>
      <c r="AD25">
        <v>86.907928389999995</v>
      </c>
      <c r="AE25">
        <v>24</v>
      </c>
      <c r="AF25">
        <v>10</v>
      </c>
      <c r="AG25">
        <v>6</v>
      </c>
      <c r="AH25">
        <v>4</v>
      </c>
      <c r="AI25">
        <v>1</v>
      </c>
      <c r="AJ25">
        <v>1</v>
      </c>
      <c r="AK25">
        <v>1534.389038</v>
      </c>
      <c r="AL25">
        <v>1621.860962</v>
      </c>
      <c r="AM25">
        <v>1710.2879640000001</v>
      </c>
      <c r="AN25">
        <v>1710.2879640000001</v>
      </c>
      <c r="AO25">
        <v>1746.3310550000001</v>
      </c>
      <c r="AP25">
        <v>36</v>
      </c>
      <c r="AQ25">
        <v>2</v>
      </c>
    </row>
    <row r="26" spans="1:43" x14ac:dyDescent="0.25">
      <c r="A26">
        <v>121.1115989</v>
      </c>
      <c r="B26">
        <v>14.662168469999999</v>
      </c>
      <c r="C26">
        <v>1701.104004</v>
      </c>
      <c r="D26">
        <v>3292.5029300000001</v>
      </c>
      <c r="E26">
        <v>3324.1140140000002</v>
      </c>
      <c r="F26">
        <v>3557.0649410000001</v>
      </c>
      <c r="G26">
        <v>3704.5510250000002</v>
      </c>
      <c r="H26">
        <v>11</v>
      </c>
      <c r="I26">
        <v>5000</v>
      </c>
      <c r="J26">
        <v>5000</v>
      </c>
      <c r="K26">
        <v>5000</v>
      </c>
      <c r="L26">
        <v>5000</v>
      </c>
      <c r="M26">
        <v>5000</v>
      </c>
      <c r="N26">
        <v>0</v>
      </c>
      <c r="O26">
        <v>0</v>
      </c>
      <c r="P26">
        <v>73.286857600000005</v>
      </c>
      <c r="Q26">
        <v>34.863531600000002</v>
      </c>
      <c r="R26">
        <v>-0.143736792</v>
      </c>
      <c r="S26">
        <v>0</v>
      </c>
      <c r="T26">
        <v>4</v>
      </c>
      <c r="U26">
        <v>578.79400629999998</v>
      </c>
      <c r="V26">
        <v>727.75799559999996</v>
      </c>
      <c r="W26">
        <v>995.08001709999996</v>
      </c>
      <c r="X26">
        <v>1255.676025</v>
      </c>
      <c r="Y26">
        <v>1373.1070560000001</v>
      </c>
      <c r="Z26">
        <v>39</v>
      </c>
      <c r="AA26">
        <v>0.14304077200000001</v>
      </c>
      <c r="AB26">
        <v>0</v>
      </c>
      <c r="AC26">
        <v>-9.9124199999999999E-3</v>
      </c>
      <c r="AD26">
        <v>86.907928389999995</v>
      </c>
      <c r="AE26">
        <v>24</v>
      </c>
      <c r="AF26">
        <v>10</v>
      </c>
      <c r="AG26">
        <v>6</v>
      </c>
      <c r="AH26">
        <v>4</v>
      </c>
      <c r="AI26">
        <v>1</v>
      </c>
      <c r="AJ26">
        <v>1</v>
      </c>
      <c r="AK26">
        <v>1534.389038</v>
      </c>
      <c r="AL26">
        <v>1621.860962</v>
      </c>
      <c r="AM26">
        <v>1710.2879640000001</v>
      </c>
      <c r="AN26">
        <v>1710.2879640000001</v>
      </c>
      <c r="AO26">
        <v>1746.3310550000001</v>
      </c>
      <c r="AP26">
        <v>36</v>
      </c>
      <c r="AQ26">
        <v>2</v>
      </c>
    </row>
    <row r="27" spans="1:43" x14ac:dyDescent="0.25">
      <c r="A27">
        <v>121.1115989</v>
      </c>
      <c r="B27">
        <v>14.662168469999999</v>
      </c>
      <c r="C27">
        <v>1701.104004</v>
      </c>
      <c r="D27">
        <v>3292.5029300000001</v>
      </c>
      <c r="E27">
        <v>3324.1140140000002</v>
      </c>
      <c r="F27">
        <v>3557.0649410000001</v>
      </c>
      <c r="G27">
        <v>3704.5510250000002</v>
      </c>
      <c r="H27">
        <v>11</v>
      </c>
      <c r="I27">
        <v>5000</v>
      </c>
      <c r="J27">
        <v>5000</v>
      </c>
      <c r="K27">
        <v>5000</v>
      </c>
      <c r="L27">
        <v>5000</v>
      </c>
      <c r="M27">
        <v>5000</v>
      </c>
      <c r="N27">
        <v>0</v>
      </c>
      <c r="O27">
        <v>0</v>
      </c>
      <c r="P27">
        <v>73.286857600000005</v>
      </c>
      <c r="Q27">
        <v>34.863531600000002</v>
      </c>
      <c r="R27">
        <v>-0.143736792</v>
      </c>
      <c r="S27">
        <v>0</v>
      </c>
      <c r="T27">
        <v>4</v>
      </c>
      <c r="U27">
        <v>578.79400629999998</v>
      </c>
      <c r="V27">
        <v>727.75799559999996</v>
      </c>
      <c r="W27">
        <v>995.08001709999996</v>
      </c>
      <c r="X27">
        <v>1255.676025</v>
      </c>
      <c r="Y27">
        <v>1373.1070560000001</v>
      </c>
      <c r="Z27">
        <v>39</v>
      </c>
      <c r="AA27">
        <v>0.14304077200000001</v>
      </c>
      <c r="AB27">
        <v>0</v>
      </c>
      <c r="AC27">
        <v>-9.9124199999999999E-3</v>
      </c>
      <c r="AD27">
        <v>86.907928389999995</v>
      </c>
      <c r="AE27">
        <v>24</v>
      </c>
      <c r="AF27">
        <v>10</v>
      </c>
      <c r="AG27">
        <v>6</v>
      </c>
      <c r="AH27">
        <v>4</v>
      </c>
      <c r="AI27">
        <v>1</v>
      </c>
      <c r="AJ27">
        <v>1</v>
      </c>
      <c r="AK27">
        <v>1534.389038</v>
      </c>
      <c r="AL27">
        <v>1621.860962</v>
      </c>
      <c r="AM27">
        <v>1710.2879640000001</v>
      </c>
      <c r="AN27">
        <v>1710.2879640000001</v>
      </c>
      <c r="AO27">
        <v>1746.3310550000001</v>
      </c>
      <c r="AP27">
        <v>36</v>
      </c>
      <c r="AQ27">
        <v>2</v>
      </c>
    </row>
    <row r="28" spans="1:43" x14ac:dyDescent="0.25">
      <c r="A28">
        <v>121.1115989</v>
      </c>
      <c r="B28">
        <v>14.662168469999999</v>
      </c>
      <c r="C28">
        <v>1701.104004</v>
      </c>
      <c r="D28">
        <v>3292.5029300000001</v>
      </c>
      <c r="E28">
        <v>3324.1140140000002</v>
      </c>
      <c r="F28">
        <v>3557.0649410000001</v>
      </c>
      <c r="G28">
        <v>3704.5510250000002</v>
      </c>
      <c r="H28">
        <v>11</v>
      </c>
      <c r="I28">
        <v>5000</v>
      </c>
      <c r="J28">
        <v>5000</v>
      </c>
      <c r="K28">
        <v>5000</v>
      </c>
      <c r="L28">
        <v>5000</v>
      </c>
      <c r="M28">
        <v>5000</v>
      </c>
      <c r="N28">
        <v>0</v>
      </c>
      <c r="O28">
        <v>0</v>
      </c>
      <c r="P28">
        <v>73.286857600000005</v>
      </c>
      <c r="Q28">
        <v>34.863531600000002</v>
      </c>
      <c r="R28">
        <v>-0.143736792</v>
      </c>
      <c r="S28">
        <v>0</v>
      </c>
      <c r="T28">
        <v>4</v>
      </c>
      <c r="U28">
        <v>578.79400629999998</v>
      </c>
      <c r="V28">
        <v>727.75799559999996</v>
      </c>
      <c r="W28">
        <v>995.08001709999996</v>
      </c>
      <c r="X28">
        <v>1255.676025</v>
      </c>
      <c r="Y28">
        <v>1373.1070560000001</v>
      </c>
      <c r="Z28">
        <v>39</v>
      </c>
      <c r="AA28">
        <v>0.14304077200000001</v>
      </c>
      <c r="AB28">
        <v>0</v>
      </c>
      <c r="AC28">
        <v>-9.9124199999999999E-3</v>
      </c>
      <c r="AD28">
        <v>86.907928389999995</v>
      </c>
      <c r="AE28">
        <v>24</v>
      </c>
      <c r="AF28">
        <v>10</v>
      </c>
      <c r="AG28">
        <v>6</v>
      </c>
      <c r="AH28">
        <v>4</v>
      </c>
      <c r="AI28">
        <v>1</v>
      </c>
      <c r="AJ28">
        <v>1</v>
      </c>
      <c r="AK28">
        <v>1534.389038</v>
      </c>
      <c r="AL28">
        <v>1621.860962</v>
      </c>
      <c r="AM28">
        <v>1710.2879640000001</v>
      </c>
      <c r="AN28">
        <v>1710.2879640000001</v>
      </c>
      <c r="AO28">
        <v>1746.3310550000001</v>
      </c>
      <c r="AP28">
        <v>36</v>
      </c>
      <c r="AQ28">
        <v>2</v>
      </c>
    </row>
    <row r="29" spans="1:43" x14ac:dyDescent="0.25">
      <c r="A29">
        <v>121.1115989</v>
      </c>
      <c r="B29">
        <v>14.662168469999999</v>
      </c>
      <c r="C29">
        <v>1701.104004</v>
      </c>
      <c r="D29">
        <v>3292.5029300000001</v>
      </c>
      <c r="E29">
        <v>3324.1140140000002</v>
      </c>
      <c r="F29">
        <v>3557.0649410000001</v>
      </c>
      <c r="G29">
        <v>3704.5510250000002</v>
      </c>
      <c r="H29">
        <v>11</v>
      </c>
      <c r="I29">
        <v>5000</v>
      </c>
      <c r="J29">
        <v>5000</v>
      </c>
      <c r="K29">
        <v>5000</v>
      </c>
      <c r="L29">
        <v>5000</v>
      </c>
      <c r="M29">
        <v>5000</v>
      </c>
      <c r="N29">
        <v>0</v>
      </c>
      <c r="O29">
        <v>0</v>
      </c>
      <c r="P29">
        <v>73.286857600000005</v>
      </c>
      <c r="Q29">
        <v>34.863531600000002</v>
      </c>
      <c r="R29">
        <v>-0.143736792</v>
      </c>
      <c r="S29">
        <v>0</v>
      </c>
      <c r="T29">
        <v>4</v>
      </c>
      <c r="U29">
        <v>578.79400629999998</v>
      </c>
      <c r="V29">
        <v>727.75799559999996</v>
      </c>
      <c r="W29">
        <v>995.08001709999996</v>
      </c>
      <c r="X29">
        <v>1255.676025</v>
      </c>
      <c r="Y29">
        <v>1373.1070560000001</v>
      </c>
      <c r="Z29">
        <v>39</v>
      </c>
      <c r="AA29">
        <v>0.14304077200000001</v>
      </c>
      <c r="AB29">
        <v>0</v>
      </c>
      <c r="AC29">
        <v>-9.9124199999999999E-3</v>
      </c>
      <c r="AD29">
        <v>86.907928389999995</v>
      </c>
      <c r="AE29">
        <v>24</v>
      </c>
      <c r="AF29">
        <v>10</v>
      </c>
      <c r="AG29">
        <v>6</v>
      </c>
      <c r="AH29">
        <v>4</v>
      </c>
      <c r="AI29">
        <v>1</v>
      </c>
      <c r="AJ29">
        <v>1</v>
      </c>
      <c r="AK29">
        <v>1534.389038</v>
      </c>
      <c r="AL29">
        <v>1621.860962</v>
      </c>
      <c r="AM29">
        <v>1710.2879640000001</v>
      </c>
      <c r="AN29">
        <v>1710.2879640000001</v>
      </c>
      <c r="AO29">
        <v>1746.3310550000001</v>
      </c>
      <c r="AP29">
        <v>36</v>
      </c>
      <c r="AQ29">
        <v>2</v>
      </c>
    </row>
    <row r="30" spans="1:43" x14ac:dyDescent="0.25">
      <c r="A30">
        <v>121.1115989</v>
      </c>
      <c r="B30">
        <v>14.662168469999999</v>
      </c>
      <c r="C30">
        <v>1701.104004</v>
      </c>
      <c r="D30">
        <v>3292.5029300000001</v>
      </c>
      <c r="E30">
        <v>3324.1140140000002</v>
      </c>
      <c r="F30">
        <v>3557.0649410000001</v>
      </c>
      <c r="G30">
        <v>3704.5510250000002</v>
      </c>
      <c r="H30">
        <v>11</v>
      </c>
      <c r="I30">
        <v>5000</v>
      </c>
      <c r="J30">
        <v>5000</v>
      </c>
      <c r="K30">
        <v>5000</v>
      </c>
      <c r="L30">
        <v>5000</v>
      </c>
      <c r="M30">
        <v>5000</v>
      </c>
      <c r="N30">
        <v>0</v>
      </c>
      <c r="O30">
        <v>0</v>
      </c>
      <c r="P30">
        <v>73.286857600000005</v>
      </c>
      <c r="Q30">
        <v>34.863531600000002</v>
      </c>
      <c r="R30">
        <v>-0.143736792</v>
      </c>
      <c r="S30">
        <v>0</v>
      </c>
      <c r="T30">
        <v>4</v>
      </c>
      <c r="U30">
        <v>578.79400629999998</v>
      </c>
      <c r="V30">
        <v>727.75799559999996</v>
      </c>
      <c r="W30">
        <v>995.08001709999996</v>
      </c>
      <c r="X30">
        <v>1255.676025</v>
      </c>
      <c r="Y30">
        <v>1373.1070560000001</v>
      </c>
      <c r="Z30">
        <v>39</v>
      </c>
      <c r="AA30">
        <v>0.14304077200000001</v>
      </c>
      <c r="AB30">
        <v>0</v>
      </c>
      <c r="AC30">
        <v>-9.9124199999999999E-3</v>
      </c>
      <c r="AD30">
        <v>86.907928389999995</v>
      </c>
      <c r="AE30">
        <v>24</v>
      </c>
      <c r="AF30">
        <v>10</v>
      </c>
      <c r="AG30">
        <v>6</v>
      </c>
      <c r="AH30">
        <v>4</v>
      </c>
      <c r="AI30">
        <v>1</v>
      </c>
      <c r="AJ30">
        <v>1</v>
      </c>
      <c r="AK30">
        <v>1534.389038</v>
      </c>
      <c r="AL30">
        <v>1621.860962</v>
      </c>
      <c r="AM30">
        <v>1710.2879640000001</v>
      </c>
      <c r="AN30">
        <v>1710.2879640000001</v>
      </c>
      <c r="AO30">
        <v>1746.3310550000001</v>
      </c>
      <c r="AP30">
        <v>36</v>
      </c>
      <c r="AQ30">
        <v>2</v>
      </c>
    </row>
    <row r="31" spans="1:43" x14ac:dyDescent="0.25">
      <c r="A31">
        <v>121.1115989</v>
      </c>
      <c r="B31">
        <v>14.662168469999999</v>
      </c>
      <c r="C31">
        <v>1701.104004</v>
      </c>
      <c r="D31">
        <v>3292.5029300000001</v>
      </c>
      <c r="E31">
        <v>3324.1140140000002</v>
      </c>
      <c r="F31">
        <v>3557.0649410000001</v>
      </c>
      <c r="G31">
        <v>3704.5510250000002</v>
      </c>
      <c r="H31">
        <v>11</v>
      </c>
      <c r="I31">
        <v>5000</v>
      </c>
      <c r="J31">
        <v>5000</v>
      </c>
      <c r="K31">
        <v>5000</v>
      </c>
      <c r="L31">
        <v>5000</v>
      </c>
      <c r="M31">
        <v>5000</v>
      </c>
      <c r="N31">
        <v>0</v>
      </c>
      <c r="O31">
        <v>0</v>
      </c>
      <c r="P31">
        <v>73.286857600000005</v>
      </c>
      <c r="Q31">
        <v>34.863531600000002</v>
      </c>
      <c r="R31">
        <v>-0.143736792</v>
      </c>
      <c r="S31">
        <v>0</v>
      </c>
      <c r="T31">
        <v>4</v>
      </c>
      <c r="U31">
        <v>578.79400629999998</v>
      </c>
      <c r="V31">
        <v>727.75799559999996</v>
      </c>
      <c r="W31">
        <v>995.08001709999996</v>
      </c>
      <c r="X31">
        <v>1255.676025</v>
      </c>
      <c r="Y31">
        <v>1373.1070560000001</v>
      </c>
      <c r="Z31">
        <v>39</v>
      </c>
      <c r="AA31">
        <v>0.14304077200000001</v>
      </c>
      <c r="AB31">
        <v>0</v>
      </c>
      <c r="AC31">
        <v>-9.9124199999999999E-3</v>
      </c>
      <c r="AD31">
        <v>86.907928389999995</v>
      </c>
      <c r="AE31">
        <v>24</v>
      </c>
      <c r="AF31">
        <v>10</v>
      </c>
      <c r="AG31">
        <v>6</v>
      </c>
      <c r="AH31">
        <v>4</v>
      </c>
      <c r="AI31">
        <v>1</v>
      </c>
      <c r="AJ31">
        <v>1</v>
      </c>
      <c r="AK31">
        <v>1534.389038</v>
      </c>
      <c r="AL31">
        <v>1621.860962</v>
      </c>
      <c r="AM31">
        <v>1710.2879640000001</v>
      </c>
      <c r="AN31">
        <v>1710.2879640000001</v>
      </c>
      <c r="AO31">
        <v>1746.3310550000001</v>
      </c>
      <c r="AP31">
        <v>36</v>
      </c>
      <c r="AQ31">
        <v>2</v>
      </c>
    </row>
    <row r="32" spans="1:43" x14ac:dyDescent="0.25">
      <c r="A32">
        <v>121.1115989</v>
      </c>
      <c r="B32">
        <v>14.662168469999999</v>
      </c>
      <c r="C32">
        <v>1701.104004</v>
      </c>
      <c r="D32">
        <v>3292.5029300000001</v>
      </c>
      <c r="E32">
        <v>3324.1140140000002</v>
      </c>
      <c r="F32">
        <v>3557.0649410000001</v>
      </c>
      <c r="G32">
        <v>3704.5510250000002</v>
      </c>
      <c r="H32">
        <v>11</v>
      </c>
      <c r="I32">
        <v>5000</v>
      </c>
      <c r="J32">
        <v>5000</v>
      </c>
      <c r="K32">
        <v>5000</v>
      </c>
      <c r="L32">
        <v>5000</v>
      </c>
      <c r="M32">
        <v>5000</v>
      </c>
      <c r="N32">
        <v>0</v>
      </c>
      <c r="O32">
        <v>0</v>
      </c>
      <c r="P32">
        <v>73.286857600000005</v>
      </c>
      <c r="Q32">
        <v>34.863531600000002</v>
      </c>
      <c r="R32">
        <v>-0.143736792</v>
      </c>
      <c r="S32">
        <v>0</v>
      </c>
      <c r="T32">
        <v>4</v>
      </c>
      <c r="U32">
        <v>578.79400629999998</v>
      </c>
      <c r="V32">
        <v>727.75799559999996</v>
      </c>
      <c r="W32">
        <v>995.08001709999996</v>
      </c>
      <c r="X32">
        <v>1255.676025</v>
      </c>
      <c r="Y32">
        <v>1373.1070560000001</v>
      </c>
      <c r="Z32">
        <v>39</v>
      </c>
      <c r="AA32">
        <v>0.14304077200000001</v>
      </c>
      <c r="AB32">
        <v>0</v>
      </c>
      <c r="AC32">
        <v>-9.9124199999999999E-3</v>
      </c>
      <c r="AD32">
        <v>86.907928389999995</v>
      </c>
      <c r="AE32">
        <v>24</v>
      </c>
      <c r="AF32">
        <v>10</v>
      </c>
      <c r="AG32">
        <v>6</v>
      </c>
      <c r="AH32">
        <v>4</v>
      </c>
      <c r="AI32">
        <v>1</v>
      </c>
      <c r="AJ32">
        <v>1</v>
      </c>
      <c r="AK32">
        <v>1534.389038</v>
      </c>
      <c r="AL32">
        <v>1621.860962</v>
      </c>
      <c r="AM32">
        <v>1710.2879640000001</v>
      </c>
      <c r="AN32">
        <v>1710.2879640000001</v>
      </c>
      <c r="AO32">
        <v>1746.3310550000001</v>
      </c>
      <c r="AP32">
        <v>36</v>
      </c>
      <c r="AQ32">
        <v>2</v>
      </c>
    </row>
    <row r="33" spans="1:43" x14ac:dyDescent="0.25">
      <c r="A33">
        <v>121.1115989</v>
      </c>
      <c r="B33">
        <v>14.662168469999999</v>
      </c>
      <c r="C33">
        <v>1701.104004</v>
      </c>
      <c r="D33">
        <v>3292.5029300000001</v>
      </c>
      <c r="E33">
        <v>3324.1140140000002</v>
      </c>
      <c r="F33">
        <v>3557.0649410000001</v>
      </c>
      <c r="G33">
        <v>3704.5510250000002</v>
      </c>
      <c r="H33">
        <v>11</v>
      </c>
      <c r="I33">
        <v>5000</v>
      </c>
      <c r="J33">
        <v>5000</v>
      </c>
      <c r="K33">
        <v>5000</v>
      </c>
      <c r="L33">
        <v>5000</v>
      </c>
      <c r="M33">
        <v>5000</v>
      </c>
      <c r="N33">
        <v>0</v>
      </c>
      <c r="O33">
        <v>0</v>
      </c>
      <c r="P33">
        <v>73.286857600000005</v>
      </c>
      <c r="Q33">
        <v>34.863531600000002</v>
      </c>
      <c r="R33">
        <v>-0.143736792</v>
      </c>
      <c r="S33">
        <v>0</v>
      </c>
      <c r="T33">
        <v>4</v>
      </c>
      <c r="U33">
        <v>578.79400629999998</v>
      </c>
      <c r="V33">
        <v>727.75799559999996</v>
      </c>
      <c r="W33">
        <v>995.08001709999996</v>
      </c>
      <c r="X33">
        <v>1255.676025</v>
      </c>
      <c r="Y33">
        <v>1373.1070560000001</v>
      </c>
      <c r="Z33">
        <v>39</v>
      </c>
      <c r="AA33">
        <v>0.14304077200000001</v>
      </c>
      <c r="AB33">
        <v>0</v>
      </c>
      <c r="AC33">
        <v>-9.9124199999999999E-3</v>
      </c>
      <c r="AD33">
        <v>86.907928389999995</v>
      </c>
      <c r="AE33">
        <v>24</v>
      </c>
      <c r="AF33">
        <v>10</v>
      </c>
      <c r="AG33">
        <v>6</v>
      </c>
      <c r="AH33">
        <v>4</v>
      </c>
      <c r="AI33">
        <v>1</v>
      </c>
      <c r="AJ33">
        <v>1</v>
      </c>
      <c r="AK33">
        <v>1534.389038</v>
      </c>
      <c r="AL33">
        <v>1621.860962</v>
      </c>
      <c r="AM33">
        <v>1710.2879640000001</v>
      </c>
      <c r="AN33">
        <v>1710.2879640000001</v>
      </c>
      <c r="AO33">
        <v>1746.3310550000001</v>
      </c>
      <c r="AP33">
        <v>36</v>
      </c>
      <c r="AQ33">
        <v>2</v>
      </c>
    </row>
    <row r="34" spans="1:43" x14ac:dyDescent="0.25">
      <c r="A34">
        <v>121.1115989</v>
      </c>
      <c r="B34">
        <v>14.662168469999999</v>
      </c>
      <c r="C34">
        <v>1701.104004</v>
      </c>
      <c r="D34">
        <v>3292.5029300000001</v>
      </c>
      <c r="E34">
        <v>3324.1140140000002</v>
      </c>
      <c r="F34">
        <v>3557.0649410000001</v>
      </c>
      <c r="G34">
        <v>3704.5510250000002</v>
      </c>
      <c r="H34">
        <v>11</v>
      </c>
      <c r="I34">
        <v>5000</v>
      </c>
      <c r="J34">
        <v>5000</v>
      </c>
      <c r="K34">
        <v>5000</v>
      </c>
      <c r="L34">
        <v>5000</v>
      </c>
      <c r="M34">
        <v>5000</v>
      </c>
      <c r="N34">
        <v>0</v>
      </c>
      <c r="O34">
        <v>0</v>
      </c>
      <c r="P34">
        <v>73.286857600000005</v>
      </c>
      <c r="Q34">
        <v>34.863531600000002</v>
      </c>
      <c r="R34">
        <v>-0.143736792</v>
      </c>
      <c r="S34">
        <v>0</v>
      </c>
      <c r="T34">
        <v>4</v>
      </c>
      <c r="U34">
        <v>578.79400629999998</v>
      </c>
      <c r="V34">
        <v>727.75799559999996</v>
      </c>
      <c r="W34">
        <v>995.08001709999996</v>
      </c>
      <c r="X34">
        <v>1255.676025</v>
      </c>
      <c r="Y34">
        <v>1373.1070560000001</v>
      </c>
      <c r="Z34">
        <v>39</v>
      </c>
      <c r="AA34">
        <v>0.14304077200000001</v>
      </c>
      <c r="AB34">
        <v>0</v>
      </c>
      <c r="AC34">
        <v>-9.9124199999999999E-3</v>
      </c>
      <c r="AD34">
        <v>86.907928389999995</v>
      </c>
      <c r="AE34">
        <v>24</v>
      </c>
      <c r="AF34">
        <v>10</v>
      </c>
      <c r="AG34">
        <v>6</v>
      </c>
      <c r="AH34">
        <v>4</v>
      </c>
      <c r="AI34">
        <v>1</v>
      </c>
      <c r="AJ34">
        <v>1</v>
      </c>
      <c r="AK34">
        <v>1534.389038</v>
      </c>
      <c r="AL34">
        <v>1621.860962</v>
      </c>
      <c r="AM34">
        <v>1710.2879640000001</v>
      </c>
      <c r="AN34">
        <v>1710.2879640000001</v>
      </c>
      <c r="AO34">
        <v>1746.3310550000001</v>
      </c>
      <c r="AP34">
        <v>36</v>
      </c>
      <c r="AQ34">
        <v>2</v>
      </c>
    </row>
    <row r="35" spans="1:43" x14ac:dyDescent="0.25">
      <c r="A35">
        <v>121.1115989</v>
      </c>
      <c r="B35">
        <v>14.662168469999999</v>
      </c>
      <c r="C35">
        <v>1701.104004</v>
      </c>
      <c r="D35">
        <v>3292.5029300000001</v>
      </c>
      <c r="E35">
        <v>3324.1140140000002</v>
      </c>
      <c r="F35">
        <v>3557.0649410000001</v>
      </c>
      <c r="G35">
        <v>3704.5510250000002</v>
      </c>
      <c r="H35">
        <v>11</v>
      </c>
      <c r="I35">
        <v>5000</v>
      </c>
      <c r="J35">
        <v>5000</v>
      </c>
      <c r="K35">
        <v>5000</v>
      </c>
      <c r="L35">
        <v>5000</v>
      </c>
      <c r="M35">
        <v>5000</v>
      </c>
      <c r="N35">
        <v>0</v>
      </c>
      <c r="O35">
        <v>0</v>
      </c>
      <c r="P35">
        <v>73.286857600000005</v>
      </c>
      <c r="Q35">
        <v>34.863531600000002</v>
      </c>
      <c r="R35">
        <v>-0.143736792</v>
      </c>
      <c r="S35">
        <v>0</v>
      </c>
      <c r="T35">
        <v>4</v>
      </c>
      <c r="U35">
        <v>578.79400629999998</v>
      </c>
      <c r="V35">
        <v>727.75799559999996</v>
      </c>
      <c r="W35">
        <v>995.08001709999996</v>
      </c>
      <c r="X35">
        <v>1255.676025</v>
      </c>
      <c r="Y35">
        <v>1373.1070560000001</v>
      </c>
      <c r="Z35">
        <v>39</v>
      </c>
      <c r="AA35">
        <v>0.14304077200000001</v>
      </c>
      <c r="AB35">
        <v>0</v>
      </c>
      <c r="AC35">
        <v>-9.9124199999999999E-3</v>
      </c>
      <c r="AD35">
        <v>86.907928389999995</v>
      </c>
      <c r="AE35">
        <v>24</v>
      </c>
      <c r="AF35">
        <v>10</v>
      </c>
      <c r="AG35">
        <v>6</v>
      </c>
      <c r="AH35">
        <v>4</v>
      </c>
      <c r="AI35">
        <v>1</v>
      </c>
      <c r="AJ35">
        <v>1</v>
      </c>
      <c r="AK35">
        <v>1534.389038</v>
      </c>
      <c r="AL35">
        <v>1621.860962</v>
      </c>
      <c r="AM35">
        <v>1710.2879640000001</v>
      </c>
      <c r="AN35">
        <v>1710.2879640000001</v>
      </c>
      <c r="AO35">
        <v>1746.3310550000001</v>
      </c>
      <c r="AP35">
        <v>36</v>
      </c>
      <c r="AQ35">
        <v>2</v>
      </c>
    </row>
    <row r="36" spans="1:43" x14ac:dyDescent="0.25">
      <c r="A36">
        <v>121.1115989</v>
      </c>
      <c r="B36">
        <v>14.662168469999999</v>
      </c>
      <c r="C36">
        <v>1701.104004</v>
      </c>
      <c r="D36">
        <v>3292.5029300000001</v>
      </c>
      <c r="E36">
        <v>3324.1140140000002</v>
      </c>
      <c r="F36">
        <v>3557.0649410000001</v>
      </c>
      <c r="G36">
        <v>3704.5510250000002</v>
      </c>
      <c r="H36">
        <v>11</v>
      </c>
      <c r="I36">
        <v>5000</v>
      </c>
      <c r="J36">
        <v>5000</v>
      </c>
      <c r="K36">
        <v>5000</v>
      </c>
      <c r="L36">
        <v>5000</v>
      </c>
      <c r="M36">
        <v>5000</v>
      </c>
      <c r="N36">
        <v>0</v>
      </c>
      <c r="O36">
        <v>0</v>
      </c>
      <c r="P36">
        <v>73.286857600000005</v>
      </c>
      <c r="Q36">
        <v>34.863531600000002</v>
      </c>
      <c r="R36">
        <v>-0.143736792</v>
      </c>
      <c r="S36">
        <v>0</v>
      </c>
      <c r="T36">
        <v>4</v>
      </c>
      <c r="U36">
        <v>578.79400629999998</v>
      </c>
      <c r="V36">
        <v>727.75799559999996</v>
      </c>
      <c r="W36">
        <v>995.08001709999996</v>
      </c>
      <c r="X36">
        <v>1255.676025</v>
      </c>
      <c r="Y36">
        <v>1373.1070560000001</v>
      </c>
      <c r="Z36">
        <v>39</v>
      </c>
      <c r="AA36">
        <v>0.14304077200000001</v>
      </c>
      <c r="AB36">
        <v>0</v>
      </c>
      <c r="AC36">
        <v>-9.9124199999999999E-3</v>
      </c>
      <c r="AD36">
        <v>86.907928389999995</v>
      </c>
      <c r="AE36">
        <v>24</v>
      </c>
      <c r="AF36">
        <v>10</v>
      </c>
      <c r="AG36">
        <v>6</v>
      </c>
      <c r="AH36">
        <v>4</v>
      </c>
      <c r="AI36">
        <v>1</v>
      </c>
      <c r="AJ36">
        <v>1</v>
      </c>
      <c r="AK36">
        <v>1534.389038</v>
      </c>
      <c r="AL36">
        <v>1621.860962</v>
      </c>
      <c r="AM36">
        <v>1710.2879640000001</v>
      </c>
      <c r="AN36">
        <v>1710.2879640000001</v>
      </c>
      <c r="AO36">
        <v>1746.3310550000001</v>
      </c>
      <c r="AP36">
        <v>36</v>
      </c>
      <c r="AQ36">
        <v>2</v>
      </c>
    </row>
    <row r="37" spans="1:43" x14ac:dyDescent="0.25">
      <c r="A37">
        <v>121.1115989</v>
      </c>
      <c r="B37">
        <v>14.662168469999999</v>
      </c>
      <c r="C37">
        <v>1701.104004</v>
      </c>
      <c r="D37">
        <v>3292.5029300000001</v>
      </c>
      <c r="E37">
        <v>3324.1140140000002</v>
      </c>
      <c r="F37">
        <v>3557.0649410000001</v>
      </c>
      <c r="G37">
        <v>3704.5510250000002</v>
      </c>
      <c r="H37">
        <v>11</v>
      </c>
      <c r="I37">
        <v>5000</v>
      </c>
      <c r="J37">
        <v>5000</v>
      </c>
      <c r="K37">
        <v>5000</v>
      </c>
      <c r="L37">
        <v>5000</v>
      </c>
      <c r="M37">
        <v>5000</v>
      </c>
      <c r="N37">
        <v>0</v>
      </c>
      <c r="O37">
        <v>0</v>
      </c>
      <c r="P37">
        <v>73.286857600000005</v>
      </c>
      <c r="Q37">
        <v>34.863531600000002</v>
      </c>
      <c r="R37">
        <v>-0.143736792</v>
      </c>
      <c r="S37">
        <v>0</v>
      </c>
      <c r="T37">
        <v>4</v>
      </c>
      <c r="U37">
        <v>578.79400629999998</v>
      </c>
      <c r="V37">
        <v>727.75799559999996</v>
      </c>
      <c r="W37">
        <v>995.08001709999996</v>
      </c>
      <c r="X37">
        <v>1255.676025</v>
      </c>
      <c r="Y37">
        <v>1373.1070560000001</v>
      </c>
      <c r="Z37">
        <v>39</v>
      </c>
      <c r="AA37">
        <v>0.14304077200000001</v>
      </c>
      <c r="AB37">
        <v>0</v>
      </c>
      <c r="AC37">
        <v>-9.9124199999999999E-3</v>
      </c>
      <c r="AD37">
        <v>86.907928389999995</v>
      </c>
      <c r="AE37">
        <v>24</v>
      </c>
      <c r="AF37">
        <v>10</v>
      </c>
      <c r="AG37">
        <v>6</v>
      </c>
      <c r="AH37">
        <v>4</v>
      </c>
      <c r="AI37">
        <v>1</v>
      </c>
      <c r="AJ37">
        <v>1</v>
      </c>
      <c r="AK37">
        <v>1534.389038</v>
      </c>
      <c r="AL37">
        <v>1621.860962</v>
      </c>
      <c r="AM37">
        <v>1710.2879640000001</v>
      </c>
      <c r="AN37">
        <v>1710.2879640000001</v>
      </c>
      <c r="AO37">
        <v>1746.3310550000001</v>
      </c>
      <c r="AP37">
        <v>36</v>
      </c>
      <c r="AQ37">
        <v>2</v>
      </c>
    </row>
    <row r="38" spans="1:43" x14ac:dyDescent="0.25">
      <c r="A38">
        <v>121.1115989</v>
      </c>
      <c r="B38">
        <v>14.662168469999999</v>
      </c>
      <c r="C38">
        <v>1701.104004</v>
      </c>
      <c r="D38">
        <v>3292.5029300000001</v>
      </c>
      <c r="E38">
        <v>3324.1140140000002</v>
      </c>
      <c r="F38">
        <v>3557.0649410000001</v>
      </c>
      <c r="G38">
        <v>3704.5510250000002</v>
      </c>
      <c r="H38">
        <v>11</v>
      </c>
      <c r="I38">
        <v>5000</v>
      </c>
      <c r="J38">
        <v>5000</v>
      </c>
      <c r="K38">
        <v>5000</v>
      </c>
      <c r="L38">
        <v>5000</v>
      </c>
      <c r="M38">
        <v>5000</v>
      </c>
      <c r="N38">
        <v>0</v>
      </c>
      <c r="O38">
        <v>0</v>
      </c>
      <c r="P38">
        <v>73.286857600000005</v>
      </c>
      <c r="Q38">
        <v>34.863531600000002</v>
      </c>
      <c r="R38">
        <v>-0.143736792</v>
      </c>
      <c r="S38">
        <v>0</v>
      </c>
      <c r="T38">
        <v>4</v>
      </c>
      <c r="U38">
        <v>578.79400629999998</v>
      </c>
      <c r="V38">
        <v>727.75799559999996</v>
      </c>
      <c r="W38">
        <v>995.08001709999996</v>
      </c>
      <c r="X38">
        <v>1255.676025</v>
      </c>
      <c r="Y38">
        <v>1373.1070560000001</v>
      </c>
      <c r="Z38">
        <v>39</v>
      </c>
      <c r="AA38">
        <v>0.14304077200000001</v>
      </c>
      <c r="AB38">
        <v>0</v>
      </c>
      <c r="AC38">
        <v>-9.9124199999999999E-3</v>
      </c>
      <c r="AD38">
        <v>86.907928389999995</v>
      </c>
      <c r="AE38">
        <v>24</v>
      </c>
      <c r="AF38">
        <v>10</v>
      </c>
      <c r="AG38">
        <v>6</v>
      </c>
      <c r="AH38">
        <v>4</v>
      </c>
      <c r="AI38">
        <v>1</v>
      </c>
      <c r="AJ38">
        <v>1</v>
      </c>
      <c r="AK38">
        <v>1534.389038</v>
      </c>
      <c r="AL38">
        <v>1621.860962</v>
      </c>
      <c r="AM38">
        <v>1710.2879640000001</v>
      </c>
      <c r="AN38">
        <v>1710.2879640000001</v>
      </c>
      <c r="AO38">
        <v>1746.3310550000001</v>
      </c>
      <c r="AP38">
        <v>36</v>
      </c>
      <c r="AQ38">
        <v>2</v>
      </c>
    </row>
    <row r="39" spans="1:43" x14ac:dyDescent="0.25">
      <c r="A39">
        <v>121.1115989</v>
      </c>
      <c r="B39">
        <v>14.662168469999999</v>
      </c>
      <c r="C39">
        <v>1701.104004</v>
      </c>
      <c r="D39">
        <v>3292.5029300000001</v>
      </c>
      <c r="E39">
        <v>3324.1140140000002</v>
      </c>
      <c r="F39">
        <v>3557.0649410000001</v>
      </c>
      <c r="G39">
        <v>3704.5510250000002</v>
      </c>
      <c r="H39">
        <v>11</v>
      </c>
      <c r="I39">
        <v>5000</v>
      </c>
      <c r="J39">
        <v>5000</v>
      </c>
      <c r="K39">
        <v>5000</v>
      </c>
      <c r="L39">
        <v>5000</v>
      </c>
      <c r="M39">
        <v>5000</v>
      </c>
      <c r="N39">
        <v>0</v>
      </c>
      <c r="O39">
        <v>0</v>
      </c>
      <c r="P39">
        <v>73.286857600000005</v>
      </c>
      <c r="Q39">
        <v>34.863531600000002</v>
      </c>
      <c r="R39">
        <v>-0.143736792</v>
      </c>
      <c r="S39">
        <v>0</v>
      </c>
      <c r="T39">
        <v>4</v>
      </c>
      <c r="U39">
        <v>578.79400629999998</v>
      </c>
      <c r="V39">
        <v>727.75799559999996</v>
      </c>
      <c r="W39">
        <v>995.08001709999996</v>
      </c>
      <c r="X39">
        <v>1255.676025</v>
      </c>
      <c r="Y39">
        <v>1373.1070560000001</v>
      </c>
      <c r="Z39">
        <v>39</v>
      </c>
      <c r="AA39">
        <v>0.14304077200000001</v>
      </c>
      <c r="AB39">
        <v>0</v>
      </c>
      <c r="AC39">
        <v>-9.9124199999999999E-3</v>
      </c>
      <c r="AD39">
        <v>86.907928389999995</v>
      </c>
      <c r="AE39">
        <v>24</v>
      </c>
      <c r="AF39">
        <v>10</v>
      </c>
      <c r="AG39">
        <v>6</v>
      </c>
      <c r="AH39">
        <v>4</v>
      </c>
      <c r="AI39">
        <v>1</v>
      </c>
      <c r="AJ39">
        <v>1</v>
      </c>
      <c r="AK39">
        <v>1534.389038</v>
      </c>
      <c r="AL39">
        <v>1621.860962</v>
      </c>
      <c r="AM39">
        <v>1710.2879640000001</v>
      </c>
      <c r="AN39">
        <v>1710.2879640000001</v>
      </c>
      <c r="AO39">
        <v>1746.3310550000001</v>
      </c>
      <c r="AP39">
        <v>36</v>
      </c>
      <c r="AQ39">
        <v>2</v>
      </c>
    </row>
    <row r="40" spans="1:43" x14ac:dyDescent="0.25">
      <c r="A40">
        <v>121.1115989</v>
      </c>
      <c r="B40">
        <v>14.662168469999999</v>
      </c>
      <c r="C40">
        <v>1701.104004</v>
      </c>
      <c r="D40">
        <v>3292.5029300000001</v>
      </c>
      <c r="E40">
        <v>3324.1140140000002</v>
      </c>
      <c r="F40">
        <v>3557.0649410000001</v>
      </c>
      <c r="G40">
        <v>3704.5510250000002</v>
      </c>
      <c r="H40">
        <v>11</v>
      </c>
      <c r="I40">
        <v>5000</v>
      </c>
      <c r="J40">
        <v>5000</v>
      </c>
      <c r="K40">
        <v>5000</v>
      </c>
      <c r="L40">
        <v>5000</v>
      </c>
      <c r="M40">
        <v>5000</v>
      </c>
      <c r="N40">
        <v>0</v>
      </c>
      <c r="O40">
        <v>0</v>
      </c>
      <c r="P40">
        <v>73.286857600000005</v>
      </c>
      <c r="Q40">
        <v>34.863531600000002</v>
      </c>
      <c r="R40">
        <v>-0.143736792</v>
      </c>
      <c r="S40">
        <v>0</v>
      </c>
      <c r="T40">
        <v>4</v>
      </c>
      <c r="U40">
        <v>578.79400629999998</v>
      </c>
      <c r="V40">
        <v>727.75799559999996</v>
      </c>
      <c r="W40">
        <v>995.08001709999996</v>
      </c>
      <c r="X40">
        <v>1255.676025</v>
      </c>
      <c r="Y40">
        <v>1373.1070560000001</v>
      </c>
      <c r="Z40">
        <v>39</v>
      </c>
      <c r="AA40">
        <v>0.14304077200000001</v>
      </c>
      <c r="AB40">
        <v>0</v>
      </c>
      <c r="AC40">
        <v>-9.9124199999999999E-3</v>
      </c>
      <c r="AD40">
        <v>86.907928389999995</v>
      </c>
      <c r="AE40">
        <v>24</v>
      </c>
      <c r="AF40">
        <v>10</v>
      </c>
      <c r="AG40">
        <v>6</v>
      </c>
      <c r="AH40">
        <v>4</v>
      </c>
      <c r="AI40">
        <v>1</v>
      </c>
      <c r="AJ40">
        <v>1</v>
      </c>
      <c r="AK40">
        <v>1534.389038</v>
      </c>
      <c r="AL40">
        <v>1621.860962</v>
      </c>
      <c r="AM40">
        <v>1710.2879640000001</v>
      </c>
      <c r="AN40">
        <v>1710.2879640000001</v>
      </c>
      <c r="AO40">
        <v>1746.3310550000001</v>
      </c>
      <c r="AP40">
        <v>36</v>
      </c>
      <c r="AQ40">
        <v>2</v>
      </c>
    </row>
    <row r="41" spans="1:43" x14ac:dyDescent="0.25">
      <c r="A41">
        <v>121.1115989</v>
      </c>
      <c r="B41">
        <v>14.662168469999999</v>
      </c>
      <c r="C41">
        <v>1701.104004</v>
      </c>
      <c r="D41">
        <v>3292.5029300000001</v>
      </c>
      <c r="E41">
        <v>3324.1140140000002</v>
      </c>
      <c r="F41">
        <v>3557.0649410000001</v>
      </c>
      <c r="G41">
        <v>3704.5510250000002</v>
      </c>
      <c r="H41">
        <v>11</v>
      </c>
      <c r="I41">
        <v>5000</v>
      </c>
      <c r="J41">
        <v>5000</v>
      </c>
      <c r="K41">
        <v>5000</v>
      </c>
      <c r="L41">
        <v>5000</v>
      </c>
      <c r="M41">
        <v>5000</v>
      </c>
      <c r="N41">
        <v>0</v>
      </c>
      <c r="O41">
        <v>0</v>
      </c>
      <c r="P41">
        <v>73.286857600000005</v>
      </c>
      <c r="Q41">
        <v>34.863531600000002</v>
      </c>
      <c r="R41">
        <v>-0.143736792</v>
      </c>
      <c r="S41">
        <v>0</v>
      </c>
      <c r="T41">
        <v>4</v>
      </c>
      <c r="U41">
        <v>578.79400629999998</v>
      </c>
      <c r="V41">
        <v>727.75799559999996</v>
      </c>
      <c r="W41">
        <v>995.08001709999996</v>
      </c>
      <c r="X41">
        <v>1255.676025</v>
      </c>
      <c r="Y41">
        <v>1373.1070560000001</v>
      </c>
      <c r="Z41">
        <v>39</v>
      </c>
      <c r="AA41">
        <v>0.14304077200000001</v>
      </c>
      <c r="AB41">
        <v>0</v>
      </c>
      <c r="AC41">
        <v>-9.9124199999999999E-3</v>
      </c>
      <c r="AD41">
        <v>86.907928389999995</v>
      </c>
      <c r="AE41">
        <v>24</v>
      </c>
      <c r="AF41">
        <v>10</v>
      </c>
      <c r="AG41">
        <v>6</v>
      </c>
      <c r="AH41">
        <v>4</v>
      </c>
      <c r="AI41">
        <v>1</v>
      </c>
      <c r="AJ41">
        <v>1</v>
      </c>
      <c r="AK41">
        <v>1534.389038</v>
      </c>
      <c r="AL41">
        <v>1621.860962</v>
      </c>
      <c r="AM41">
        <v>1710.2879640000001</v>
      </c>
      <c r="AN41">
        <v>1710.2879640000001</v>
      </c>
      <c r="AO41">
        <v>1746.3310550000001</v>
      </c>
      <c r="AP41">
        <v>36</v>
      </c>
      <c r="AQ41">
        <v>2</v>
      </c>
    </row>
    <row r="42" spans="1:43" x14ac:dyDescent="0.25">
      <c r="A42">
        <v>121.1115989</v>
      </c>
      <c r="B42">
        <v>14.662168469999999</v>
      </c>
      <c r="C42">
        <v>1701.104004</v>
      </c>
      <c r="D42">
        <v>3292.5029300000001</v>
      </c>
      <c r="E42">
        <v>3324.1140140000002</v>
      </c>
      <c r="F42">
        <v>3557.0649410000001</v>
      </c>
      <c r="G42">
        <v>3704.5510250000002</v>
      </c>
      <c r="H42">
        <v>11</v>
      </c>
      <c r="I42">
        <v>5000</v>
      </c>
      <c r="J42">
        <v>5000</v>
      </c>
      <c r="K42">
        <v>5000</v>
      </c>
      <c r="L42">
        <v>5000</v>
      </c>
      <c r="M42">
        <v>5000</v>
      </c>
      <c r="N42">
        <v>0</v>
      </c>
      <c r="O42">
        <v>0</v>
      </c>
      <c r="P42">
        <v>73.286857600000005</v>
      </c>
      <c r="Q42">
        <v>34.863531600000002</v>
      </c>
      <c r="R42">
        <v>-0.143736792</v>
      </c>
      <c r="S42">
        <v>0</v>
      </c>
      <c r="T42">
        <v>4</v>
      </c>
      <c r="U42">
        <v>578.79400629999998</v>
      </c>
      <c r="V42">
        <v>727.75799559999996</v>
      </c>
      <c r="W42">
        <v>995.08001709999996</v>
      </c>
      <c r="X42">
        <v>1255.676025</v>
      </c>
      <c r="Y42">
        <v>1373.1070560000001</v>
      </c>
      <c r="Z42">
        <v>39</v>
      </c>
      <c r="AA42">
        <v>0.14304077200000001</v>
      </c>
      <c r="AB42">
        <v>0</v>
      </c>
      <c r="AC42">
        <v>-9.9124199999999999E-3</v>
      </c>
      <c r="AD42">
        <v>86.907928389999995</v>
      </c>
      <c r="AE42">
        <v>24</v>
      </c>
      <c r="AF42">
        <v>10</v>
      </c>
      <c r="AG42">
        <v>6</v>
      </c>
      <c r="AH42">
        <v>4</v>
      </c>
      <c r="AI42">
        <v>1</v>
      </c>
      <c r="AJ42">
        <v>1</v>
      </c>
      <c r="AK42">
        <v>1534.389038</v>
      </c>
      <c r="AL42">
        <v>1621.860962</v>
      </c>
      <c r="AM42">
        <v>1710.2879640000001</v>
      </c>
      <c r="AN42">
        <v>1710.2879640000001</v>
      </c>
      <c r="AO42">
        <v>1746.3310550000001</v>
      </c>
      <c r="AP42">
        <v>36</v>
      </c>
      <c r="AQ42">
        <v>2</v>
      </c>
    </row>
    <row r="43" spans="1:43" x14ac:dyDescent="0.25">
      <c r="A43">
        <v>121.1115989</v>
      </c>
      <c r="B43">
        <v>14.662168469999999</v>
      </c>
      <c r="C43">
        <v>1701.104004</v>
      </c>
      <c r="D43">
        <v>3292.5029300000001</v>
      </c>
      <c r="E43">
        <v>3324.1140140000002</v>
      </c>
      <c r="F43">
        <v>3557.0649410000001</v>
      </c>
      <c r="G43">
        <v>3704.5510250000002</v>
      </c>
      <c r="H43">
        <v>11</v>
      </c>
      <c r="I43">
        <v>5000</v>
      </c>
      <c r="J43">
        <v>5000</v>
      </c>
      <c r="K43">
        <v>5000</v>
      </c>
      <c r="L43">
        <v>5000</v>
      </c>
      <c r="M43">
        <v>5000</v>
      </c>
      <c r="N43">
        <v>0</v>
      </c>
      <c r="O43">
        <v>0</v>
      </c>
      <c r="P43">
        <v>73.286857600000005</v>
      </c>
      <c r="Q43">
        <v>34.863531600000002</v>
      </c>
      <c r="R43">
        <v>-0.143736792</v>
      </c>
      <c r="S43">
        <v>0</v>
      </c>
      <c r="T43">
        <v>4</v>
      </c>
      <c r="U43">
        <v>578.79400629999998</v>
      </c>
      <c r="V43">
        <v>727.75799559999996</v>
      </c>
      <c r="W43">
        <v>995.08001709999996</v>
      </c>
      <c r="X43">
        <v>1255.676025</v>
      </c>
      <c r="Y43">
        <v>1373.1070560000001</v>
      </c>
      <c r="Z43">
        <v>39</v>
      </c>
      <c r="AA43">
        <v>0.14304077200000001</v>
      </c>
      <c r="AB43">
        <v>0</v>
      </c>
      <c r="AC43">
        <v>-9.9124199999999999E-3</v>
      </c>
      <c r="AD43">
        <v>86.907928389999995</v>
      </c>
      <c r="AE43">
        <v>24</v>
      </c>
      <c r="AF43">
        <v>10</v>
      </c>
      <c r="AG43">
        <v>6</v>
      </c>
      <c r="AH43">
        <v>4</v>
      </c>
      <c r="AI43">
        <v>1</v>
      </c>
      <c r="AJ43">
        <v>1</v>
      </c>
      <c r="AK43">
        <v>1534.389038</v>
      </c>
      <c r="AL43">
        <v>1621.860962</v>
      </c>
      <c r="AM43">
        <v>1710.2879640000001</v>
      </c>
      <c r="AN43">
        <v>1710.2879640000001</v>
      </c>
      <c r="AO43">
        <v>1746.3310550000001</v>
      </c>
      <c r="AP43">
        <v>36</v>
      </c>
      <c r="AQ43">
        <v>2</v>
      </c>
    </row>
    <row r="44" spans="1:43" x14ac:dyDescent="0.25">
      <c r="A44">
        <v>121.1115989</v>
      </c>
      <c r="B44">
        <v>14.662168469999999</v>
      </c>
      <c r="C44">
        <v>1701.104004</v>
      </c>
      <c r="D44">
        <v>3292.5029300000001</v>
      </c>
      <c r="E44">
        <v>3324.1140140000002</v>
      </c>
      <c r="F44">
        <v>3557.0649410000001</v>
      </c>
      <c r="G44">
        <v>3704.5510250000002</v>
      </c>
      <c r="H44">
        <v>11</v>
      </c>
      <c r="I44">
        <v>5000</v>
      </c>
      <c r="J44">
        <v>5000</v>
      </c>
      <c r="K44">
        <v>5000</v>
      </c>
      <c r="L44">
        <v>5000</v>
      </c>
      <c r="M44">
        <v>5000</v>
      </c>
      <c r="N44">
        <v>0</v>
      </c>
      <c r="O44">
        <v>0</v>
      </c>
      <c r="P44">
        <v>73.286857600000005</v>
      </c>
      <c r="Q44">
        <v>34.863531600000002</v>
      </c>
      <c r="R44">
        <v>-0.143736792</v>
      </c>
      <c r="S44">
        <v>0</v>
      </c>
      <c r="T44">
        <v>4</v>
      </c>
      <c r="U44">
        <v>578.79400629999998</v>
      </c>
      <c r="V44">
        <v>727.75799559999996</v>
      </c>
      <c r="W44">
        <v>995.08001709999996</v>
      </c>
      <c r="X44">
        <v>1255.676025</v>
      </c>
      <c r="Y44">
        <v>1373.1070560000001</v>
      </c>
      <c r="Z44">
        <v>39</v>
      </c>
      <c r="AA44">
        <v>0.14304077200000001</v>
      </c>
      <c r="AB44">
        <v>0</v>
      </c>
      <c r="AC44">
        <v>-9.9124199999999999E-3</v>
      </c>
      <c r="AD44">
        <v>86.907928389999995</v>
      </c>
      <c r="AE44">
        <v>24</v>
      </c>
      <c r="AF44">
        <v>10</v>
      </c>
      <c r="AG44">
        <v>6</v>
      </c>
      <c r="AH44">
        <v>4</v>
      </c>
      <c r="AI44">
        <v>1</v>
      </c>
      <c r="AJ44">
        <v>1</v>
      </c>
      <c r="AK44">
        <v>1534.389038</v>
      </c>
      <c r="AL44">
        <v>1621.860962</v>
      </c>
      <c r="AM44">
        <v>1710.2879640000001</v>
      </c>
      <c r="AN44">
        <v>1710.2879640000001</v>
      </c>
      <c r="AO44">
        <v>1746.3310550000001</v>
      </c>
      <c r="AP44">
        <v>36</v>
      </c>
      <c r="AQ44">
        <v>2</v>
      </c>
    </row>
    <row r="45" spans="1:43" x14ac:dyDescent="0.25">
      <c r="A45">
        <v>121.1115989</v>
      </c>
      <c r="B45">
        <v>14.662168469999999</v>
      </c>
      <c r="C45">
        <v>1701.104004</v>
      </c>
      <c r="D45">
        <v>3292.5029300000001</v>
      </c>
      <c r="E45">
        <v>3324.1140140000002</v>
      </c>
      <c r="F45">
        <v>3557.0649410000001</v>
      </c>
      <c r="G45">
        <v>3704.5510250000002</v>
      </c>
      <c r="H45">
        <v>11</v>
      </c>
      <c r="I45">
        <v>5000</v>
      </c>
      <c r="J45">
        <v>5000</v>
      </c>
      <c r="K45">
        <v>5000</v>
      </c>
      <c r="L45">
        <v>5000</v>
      </c>
      <c r="M45">
        <v>5000</v>
      </c>
      <c r="N45">
        <v>0</v>
      </c>
      <c r="O45">
        <v>0</v>
      </c>
      <c r="P45">
        <v>73.286857600000005</v>
      </c>
      <c r="Q45">
        <v>34.863531600000002</v>
      </c>
      <c r="R45">
        <v>-0.143736792</v>
      </c>
      <c r="S45">
        <v>0</v>
      </c>
      <c r="T45">
        <v>4</v>
      </c>
      <c r="U45">
        <v>578.79400629999998</v>
      </c>
      <c r="V45">
        <v>727.75799559999996</v>
      </c>
      <c r="W45">
        <v>995.08001709999996</v>
      </c>
      <c r="X45">
        <v>1255.676025</v>
      </c>
      <c r="Y45">
        <v>1373.1070560000001</v>
      </c>
      <c r="Z45">
        <v>39</v>
      </c>
      <c r="AA45">
        <v>0.14304077200000001</v>
      </c>
      <c r="AB45">
        <v>0</v>
      </c>
      <c r="AC45">
        <v>-9.9124199999999999E-3</v>
      </c>
      <c r="AD45">
        <v>86.907928389999995</v>
      </c>
      <c r="AE45">
        <v>24</v>
      </c>
      <c r="AF45">
        <v>10</v>
      </c>
      <c r="AG45">
        <v>6</v>
      </c>
      <c r="AH45">
        <v>4</v>
      </c>
      <c r="AI45">
        <v>1</v>
      </c>
      <c r="AJ45">
        <v>1</v>
      </c>
      <c r="AK45">
        <v>1534.389038</v>
      </c>
      <c r="AL45">
        <v>1621.860962</v>
      </c>
      <c r="AM45">
        <v>1710.2879640000001</v>
      </c>
      <c r="AN45">
        <v>1710.2879640000001</v>
      </c>
      <c r="AO45">
        <v>1746.3310550000001</v>
      </c>
      <c r="AP45">
        <v>36</v>
      </c>
      <c r="AQ45">
        <v>2</v>
      </c>
    </row>
    <row r="46" spans="1:43" x14ac:dyDescent="0.25">
      <c r="A46">
        <v>121.1115989</v>
      </c>
      <c r="B46">
        <v>14.662168469999999</v>
      </c>
      <c r="C46">
        <v>1701.104004</v>
      </c>
      <c r="D46">
        <v>3292.5029300000001</v>
      </c>
      <c r="E46">
        <v>3324.1140140000002</v>
      </c>
      <c r="F46">
        <v>3557.0649410000001</v>
      </c>
      <c r="G46">
        <v>3704.5510250000002</v>
      </c>
      <c r="H46">
        <v>11</v>
      </c>
      <c r="I46">
        <v>5000</v>
      </c>
      <c r="J46">
        <v>5000</v>
      </c>
      <c r="K46">
        <v>5000</v>
      </c>
      <c r="L46">
        <v>5000</v>
      </c>
      <c r="M46">
        <v>5000</v>
      </c>
      <c r="N46">
        <v>0</v>
      </c>
      <c r="O46">
        <v>0</v>
      </c>
      <c r="P46">
        <v>73.286857600000005</v>
      </c>
      <c r="Q46">
        <v>34.863531600000002</v>
      </c>
      <c r="R46">
        <v>-0.143736792</v>
      </c>
      <c r="S46">
        <v>0</v>
      </c>
      <c r="T46">
        <v>4</v>
      </c>
      <c r="U46">
        <v>578.79400629999998</v>
      </c>
      <c r="V46">
        <v>727.75799559999996</v>
      </c>
      <c r="W46">
        <v>995.08001709999996</v>
      </c>
      <c r="X46">
        <v>1255.676025</v>
      </c>
      <c r="Y46">
        <v>1373.1070560000001</v>
      </c>
      <c r="Z46">
        <v>39</v>
      </c>
      <c r="AA46">
        <v>0.14304077200000001</v>
      </c>
      <c r="AB46">
        <v>0</v>
      </c>
      <c r="AC46">
        <v>-9.9124199999999999E-3</v>
      </c>
      <c r="AD46">
        <v>86.907928389999995</v>
      </c>
      <c r="AE46">
        <v>24</v>
      </c>
      <c r="AF46">
        <v>10</v>
      </c>
      <c r="AG46">
        <v>6</v>
      </c>
      <c r="AH46">
        <v>4</v>
      </c>
      <c r="AI46">
        <v>1</v>
      </c>
      <c r="AJ46">
        <v>1</v>
      </c>
      <c r="AK46">
        <v>1534.389038</v>
      </c>
      <c r="AL46">
        <v>1621.860962</v>
      </c>
      <c r="AM46">
        <v>1710.2879640000001</v>
      </c>
      <c r="AN46">
        <v>1710.2879640000001</v>
      </c>
      <c r="AO46">
        <v>1746.3310550000001</v>
      </c>
      <c r="AP46">
        <v>36</v>
      </c>
      <c r="AQ46">
        <v>2</v>
      </c>
    </row>
    <row r="47" spans="1:43" x14ac:dyDescent="0.25">
      <c r="A47">
        <v>121.1115989</v>
      </c>
      <c r="B47">
        <v>14.662168469999999</v>
      </c>
      <c r="C47">
        <v>1701.104004</v>
      </c>
      <c r="D47">
        <v>3292.5029300000001</v>
      </c>
      <c r="E47">
        <v>3324.1140140000002</v>
      </c>
      <c r="F47">
        <v>3557.0649410000001</v>
      </c>
      <c r="G47">
        <v>3704.5510250000002</v>
      </c>
      <c r="H47">
        <v>11</v>
      </c>
      <c r="I47">
        <v>5000</v>
      </c>
      <c r="J47">
        <v>5000</v>
      </c>
      <c r="K47">
        <v>5000</v>
      </c>
      <c r="L47">
        <v>5000</v>
      </c>
      <c r="M47">
        <v>5000</v>
      </c>
      <c r="N47">
        <v>0</v>
      </c>
      <c r="O47">
        <v>0</v>
      </c>
      <c r="P47">
        <v>73.286857600000005</v>
      </c>
      <c r="Q47">
        <v>34.863531600000002</v>
      </c>
      <c r="R47">
        <v>-0.143736792</v>
      </c>
      <c r="S47">
        <v>0</v>
      </c>
      <c r="T47">
        <v>4</v>
      </c>
      <c r="U47">
        <v>578.79400629999998</v>
      </c>
      <c r="V47">
        <v>727.75799559999996</v>
      </c>
      <c r="W47">
        <v>995.08001709999996</v>
      </c>
      <c r="X47">
        <v>1255.676025</v>
      </c>
      <c r="Y47">
        <v>1373.1070560000001</v>
      </c>
      <c r="Z47">
        <v>39</v>
      </c>
      <c r="AA47">
        <v>0.14304077200000001</v>
      </c>
      <c r="AB47">
        <v>0</v>
      </c>
      <c r="AC47">
        <v>-9.9124199999999999E-3</v>
      </c>
      <c r="AD47">
        <v>86.907928389999995</v>
      </c>
      <c r="AE47">
        <v>24</v>
      </c>
      <c r="AF47">
        <v>10</v>
      </c>
      <c r="AG47">
        <v>6</v>
      </c>
      <c r="AH47">
        <v>4</v>
      </c>
      <c r="AI47">
        <v>1</v>
      </c>
      <c r="AJ47">
        <v>1</v>
      </c>
      <c r="AK47">
        <v>1534.389038</v>
      </c>
      <c r="AL47">
        <v>1621.860962</v>
      </c>
      <c r="AM47">
        <v>1710.2879640000001</v>
      </c>
      <c r="AN47">
        <v>1710.2879640000001</v>
      </c>
      <c r="AO47">
        <v>1746.3310550000001</v>
      </c>
      <c r="AP47">
        <v>36</v>
      </c>
      <c r="AQ47">
        <v>2</v>
      </c>
    </row>
    <row r="48" spans="1:43" x14ac:dyDescent="0.25">
      <c r="A48">
        <v>121.1115989</v>
      </c>
      <c r="B48">
        <v>14.662168469999999</v>
      </c>
      <c r="C48">
        <v>1701.104004</v>
      </c>
      <c r="D48">
        <v>3292.5029300000001</v>
      </c>
      <c r="E48">
        <v>3324.1140140000002</v>
      </c>
      <c r="F48">
        <v>3557.0649410000001</v>
      </c>
      <c r="G48">
        <v>3704.5510250000002</v>
      </c>
      <c r="H48">
        <v>11</v>
      </c>
      <c r="I48">
        <v>5000</v>
      </c>
      <c r="J48">
        <v>5000</v>
      </c>
      <c r="K48">
        <v>5000</v>
      </c>
      <c r="L48">
        <v>5000</v>
      </c>
      <c r="M48">
        <v>5000</v>
      </c>
      <c r="N48">
        <v>0</v>
      </c>
      <c r="O48">
        <v>0</v>
      </c>
      <c r="P48">
        <v>73.286857600000005</v>
      </c>
      <c r="Q48">
        <v>34.863531600000002</v>
      </c>
      <c r="R48">
        <v>-0.143736792</v>
      </c>
      <c r="S48">
        <v>0</v>
      </c>
      <c r="T48">
        <v>4</v>
      </c>
      <c r="U48">
        <v>578.79400629999998</v>
      </c>
      <c r="V48">
        <v>727.75799559999996</v>
      </c>
      <c r="W48">
        <v>995.08001709999996</v>
      </c>
      <c r="X48">
        <v>1255.676025</v>
      </c>
      <c r="Y48">
        <v>1373.1070560000001</v>
      </c>
      <c r="Z48">
        <v>39</v>
      </c>
      <c r="AA48">
        <v>0.14304077200000001</v>
      </c>
      <c r="AB48">
        <v>0</v>
      </c>
      <c r="AC48">
        <v>-9.9124199999999999E-3</v>
      </c>
      <c r="AD48">
        <v>86.907928389999995</v>
      </c>
      <c r="AE48">
        <v>24</v>
      </c>
      <c r="AF48">
        <v>10</v>
      </c>
      <c r="AG48">
        <v>6</v>
      </c>
      <c r="AH48">
        <v>4</v>
      </c>
      <c r="AI48">
        <v>1</v>
      </c>
      <c r="AJ48">
        <v>1</v>
      </c>
      <c r="AK48">
        <v>1534.389038</v>
      </c>
      <c r="AL48">
        <v>1621.860962</v>
      </c>
      <c r="AM48">
        <v>1710.2879640000001</v>
      </c>
      <c r="AN48">
        <v>1710.2879640000001</v>
      </c>
      <c r="AO48">
        <v>1746.3310550000001</v>
      </c>
      <c r="AP48">
        <v>36</v>
      </c>
      <c r="AQ48">
        <v>2</v>
      </c>
    </row>
    <row r="49" spans="1:43" x14ac:dyDescent="0.25">
      <c r="A49">
        <v>121.1115989</v>
      </c>
      <c r="B49">
        <v>14.662168469999999</v>
      </c>
      <c r="C49">
        <v>1701.104004</v>
      </c>
      <c r="D49">
        <v>3292.5029300000001</v>
      </c>
      <c r="E49">
        <v>3324.1140140000002</v>
      </c>
      <c r="F49">
        <v>3557.0649410000001</v>
      </c>
      <c r="G49">
        <v>3704.5510250000002</v>
      </c>
      <c r="H49">
        <v>11</v>
      </c>
      <c r="I49">
        <v>5000</v>
      </c>
      <c r="J49">
        <v>5000</v>
      </c>
      <c r="K49">
        <v>5000</v>
      </c>
      <c r="L49">
        <v>5000</v>
      </c>
      <c r="M49">
        <v>5000</v>
      </c>
      <c r="N49">
        <v>0</v>
      </c>
      <c r="O49">
        <v>0</v>
      </c>
      <c r="P49">
        <v>73.286857600000005</v>
      </c>
      <c r="Q49">
        <v>34.863531600000002</v>
      </c>
      <c r="R49">
        <v>-0.143736792</v>
      </c>
      <c r="S49">
        <v>0</v>
      </c>
      <c r="T49">
        <v>4</v>
      </c>
      <c r="U49">
        <v>578.79400629999998</v>
      </c>
      <c r="V49">
        <v>727.75799559999996</v>
      </c>
      <c r="W49">
        <v>995.08001709999996</v>
      </c>
      <c r="X49">
        <v>1255.676025</v>
      </c>
      <c r="Y49">
        <v>1373.1070560000001</v>
      </c>
      <c r="Z49">
        <v>39</v>
      </c>
      <c r="AA49">
        <v>0.14304077200000001</v>
      </c>
      <c r="AB49">
        <v>0</v>
      </c>
      <c r="AC49">
        <v>-9.9124199999999999E-3</v>
      </c>
      <c r="AD49">
        <v>86.907928389999995</v>
      </c>
      <c r="AE49">
        <v>24</v>
      </c>
      <c r="AF49">
        <v>10</v>
      </c>
      <c r="AG49">
        <v>6</v>
      </c>
      <c r="AH49">
        <v>4</v>
      </c>
      <c r="AI49">
        <v>1</v>
      </c>
      <c r="AJ49">
        <v>1</v>
      </c>
      <c r="AK49">
        <v>1534.389038</v>
      </c>
      <c r="AL49">
        <v>1621.860962</v>
      </c>
      <c r="AM49">
        <v>1710.2879640000001</v>
      </c>
      <c r="AN49">
        <v>1710.2879640000001</v>
      </c>
      <c r="AO49">
        <v>1746.3310550000001</v>
      </c>
      <c r="AP49">
        <v>36</v>
      </c>
      <c r="AQ49">
        <v>2</v>
      </c>
    </row>
    <row r="50" spans="1:43" x14ac:dyDescent="0.25">
      <c r="A50">
        <v>121.1115989</v>
      </c>
      <c r="B50">
        <v>14.662168469999999</v>
      </c>
      <c r="C50">
        <v>1701.104004</v>
      </c>
      <c r="D50">
        <v>3292.5029300000001</v>
      </c>
      <c r="E50">
        <v>3324.1140140000002</v>
      </c>
      <c r="F50">
        <v>3557.0649410000001</v>
      </c>
      <c r="G50">
        <v>3704.5510250000002</v>
      </c>
      <c r="H50">
        <v>11</v>
      </c>
      <c r="I50">
        <v>5000</v>
      </c>
      <c r="J50">
        <v>5000</v>
      </c>
      <c r="K50">
        <v>5000</v>
      </c>
      <c r="L50">
        <v>5000</v>
      </c>
      <c r="M50">
        <v>5000</v>
      </c>
      <c r="N50">
        <v>0</v>
      </c>
      <c r="O50">
        <v>0</v>
      </c>
      <c r="P50">
        <v>73.286857600000005</v>
      </c>
      <c r="Q50">
        <v>34.863531600000002</v>
      </c>
      <c r="R50">
        <v>-0.143736792</v>
      </c>
      <c r="S50">
        <v>0</v>
      </c>
      <c r="T50">
        <v>4</v>
      </c>
      <c r="U50">
        <v>578.79400629999998</v>
      </c>
      <c r="V50">
        <v>727.75799559999996</v>
      </c>
      <c r="W50">
        <v>995.08001709999996</v>
      </c>
      <c r="X50">
        <v>1255.676025</v>
      </c>
      <c r="Y50">
        <v>1373.1070560000001</v>
      </c>
      <c r="Z50">
        <v>39</v>
      </c>
      <c r="AA50">
        <v>0.14304077200000001</v>
      </c>
      <c r="AB50">
        <v>0</v>
      </c>
      <c r="AC50">
        <v>-9.9124199999999999E-3</v>
      </c>
      <c r="AD50">
        <v>86.907928389999995</v>
      </c>
      <c r="AE50">
        <v>24</v>
      </c>
      <c r="AF50">
        <v>10</v>
      </c>
      <c r="AG50">
        <v>6</v>
      </c>
      <c r="AH50">
        <v>4</v>
      </c>
      <c r="AI50">
        <v>1</v>
      </c>
      <c r="AJ50">
        <v>1</v>
      </c>
      <c r="AK50">
        <v>1534.389038</v>
      </c>
      <c r="AL50">
        <v>1621.860962</v>
      </c>
      <c r="AM50">
        <v>1710.2879640000001</v>
      </c>
      <c r="AN50">
        <v>1710.2879640000001</v>
      </c>
      <c r="AO50">
        <v>1746.3310550000001</v>
      </c>
      <c r="AP50">
        <v>36</v>
      </c>
      <c r="AQ50">
        <v>2</v>
      </c>
    </row>
    <row r="51" spans="1:43" x14ac:dyDescent="0.25">
      <c r="A51">
        <v>121.1115989</v>
      </c>
      <c r="B51">
        <v>14.662168469999999</v>
      </c>
      <c r="C51">
        <v>1701.104004</v>
      </c>
      <c r="D51">
        <v>3292.5029300000001</v>
      </c>
      <c r="E51">
        <v>3324.1140140000002</v>
      </c>
      <c r="F51">
        <v>3557.0649410000001</v>
      </c>
      <c r="G51">
        <v>3704.5510250000002</v>
      </c>
      <c r="H51">
        <v>11</v>
      </c>
      <c r="I51">
        <v>5000</v>
      </c>
      <c r="J51">
        <v>5000</v>
      </c>
      <c r="K51">
        <v>5000</v>
      </c>
      <c r="L51">
        <v>5000</v>
      </c>
      <c r="M51">
        <v>5000</v>
      </c>
      <c r="N51">
        <v>0</v>
      </c>
      <c r="O51">
        <v>0</v>
      </c>
      <c r="P51">
        <v>73.286857600000005</v>
      </c>
      <c r="Q51">
        <v>34.863531600000002</v>
      </c>
      <c r="R51">
        <v>-0.143736792</v>
      </c>
      <c r="S51">
        <v>0</v>
      </c>
      <c r="T51">
        <v>4</v>
      </c>
      <c r="U51">
        <v>578.79400629999998</v>
      </c>
      <c r="V51">
        <v>727.75799559999996</v>
      </c>
      <c r="W51">
        <v>995.08001709999996</v>
      </c>
      <c r="X51">
        <v>1255.676025</v>
      </c>
      <c r="Y51">
        <v>1373.1070560000001</v>
      </c>
      <c r="Z51">
        <v>39</v>
      </c>
      <c r="AA51">
        <v>0.14304077200000001</v>
      </c>
      <c r="AB51">
        <v>0</v>
      </c>
      <c r="AC51">
        <v>-9.9124199999999999E-3</v>
      </c>
      <c r="AD51">
        <v>86.907928389999995</v>
      </c>
      <c r="AE51">
        <v>24</v>
      </c>
      <c r="AF51">
        <v>10</v>
      </c>
      <c r="AG51">
        <v>6</v>
      </c>
      <c r="AH51">
        <v>4</v>
      </c>
      <c r="AI51">
        <v>1</v>
      </c>
      <c r="AJ51">
        <v>1</v>
      </c>
      <c r="AK51">
        <v>1534.389038</v>
      </c>
      <c r="AL51">
        <v>1621.860962</v>
      </c>
      <c r="AM51">
        <v>1710.2879640000001</v>
      </c>
      <c r="AN51">
        <v>1710.2879640000001</v>
      </c>
      <c r="AO51">
        <v>1746.3310550000001</v>
      </c>
      <c r="AP51">
        <v>36</v>
      </c>
      <c r="AQ51">
        <v>2</v>
      </c>
    </row>
    <row r="52" spans="1:43" x14ac:dyDescent="0.25">
      <c r="A52">
        <v>121.1115989</v>
      </c>
      <c r="B52">
        <v>14.662168469999999</v>
      </c>
      <c r="C52">
        <v>1701.104004</v>
      </c>
      <c r="D52">
        <v>3292.5029300000001</v>
      </c>
      <c r="E52">
        <v>3324.1140140000002</v>
      </c>
      <c r="F52">
        <v>3557.0649410000001</v>
      </c>
      <c r="G52">
        <v>3704.5510250000002</v>
      </c>
      <c r="H52">
        <v>11</v>
      </c>
      <c r="I52">
        <v>5000</v>
      </c>
      <c r="J52">
        <v>5000</v>
      </c>
      <c r="K52">
        <v>5000</v>
      </c>
      <c r="L52">
        <v>5000</v>
      </c>
      <c r="M52">
        <v>5000</v>
      </c>
      <c r="N52">
        <v>0</v>
      </c>
      <c r="O52">
        <v>0</v>
      </c>
      <c r="P52">
        <v>73.286857600000005</v>
      </c>
      <c r="Q52">
        <v>34.863531600000002</v>
      </c>
      <c r="R52">
        <v>-0.143736792</v>
      </c>
      <c r="S52">
        <v>0</v>
      </c>
      <c r="T52">
        <v>4</v>
      </c>
      <c r="U52">
        <v>578.79400629999998</v>
      </c>
      <c r="V52">
        <v>727.75799559999996</v>
      </c>
      <c r="W52">
        <v>995.08001709999996</v>
      </c>
      <c r="X52">
        <v>1255.676025</v>
      </c>
      <c r="Y52">
        <v>1373.1070560000001</v>
      </c>
      <c r="Z52">
        <v>39</v>
      </c>
      <c r="AA52">
        <v>0.14304077200000001</v>
      </c>
      <c r="AB52">
        <v>0</v>
      </c>
      <c r="AC52">
        <v>-9.9124199999999999E-3</v>
      </c>
      <c r="AD52">
        <v>86.907928389999995</v>
      </c>
      <c r="AE52">
        <v>24</v>
      </c>
      <c r="AF52">
        <v>10</v>
      </c>
      <c r="AG52">
        <v>6</v>
      </c>
      <c r="AH52">
        <v>4</v>
      </c>
      <c r="AI52">
        <v>1</v>
      </c>
      <c r="AJ52">
        <v>1</v>
      </c>
      <c r="AK52">
        <v>1534.389038</v>
      </c>
      <c r="AL52">
        <v>1621.860962</v>
      </c>
      <c r="AM52">
        <v>1710.2879640000001</v>
      </c>
      <c r="AN52">
        <v>1710.2879640000001</v>
      </c>
      <c r="AO52">
        <v>1746.3310550000001</v>
      </c>
      <c r="AP52">
        <v>36</v>
      </c>
      <c r="AQ52">
        <v>2</v>
      </c>
    </row>
    <row r="53" spans="1:43" x14ac:dyDescent="0.25">
      <c r="A53">
        <v>121.1115989</v>
      </c>
      <c r="B53">
        <v>14.662168469999999</v>
      </c>
      <c r="C53">
        <v>1701.104004</v>
      </c>
      <c r="D53">
        <v>3292.5029300000001</v>
      </c>
      <c r="E53">
        <v>3324.1140140000002</v>
      </c>
      <c r="F53">
        <v>3557.0649410000001</v>
      </c>
      <c r="G53">
        <v>3704.5510250000002</v>
      </c>
      <c r="H53">
        <v>11</v>
      </c>
      <c r="I53">
        <v>5000</v>
      </c>
      <c r="J53">
        <v>5000</v>
      </c>
      <c r="K53">
        <v>5000</v>
      </c>
      <c r="L53">
        <v>5000</v>
      </c>
      <c r="M53">
        <v>5000</v>
      </c>
      <c r="N53">
        <v>0</v>
      </c>
      <c r="O53">
        <v>0</v>
      </c>
      <c r="P53">
        <v>73.286857600000005</v>
      </c>
      <c r="Q53">
        <v>34.863531600000002</v>
      </c>
      <c r="R53">
        <v>-0.143736792</v>
      </c>
      <c r="S53">
        <v>0</v>
      </c>
      <c r="T53">
        <v>4</v>
      </c>
      <c r="U53">
        <v>578.79400629999998</v>
      </c>
      <c r="V53">
        <v>727.75799559999996</v>
      </c>
      <c r="W53">
        <v>995.08001709999996</v>
      </c>
      <c r="X53">
        <v>1255.676025</v>
      </c>
      <c r="Y53">
        <v>1373.1070560000001</v>
      </c>
      <c r="Z53">
        <v>39</v>
      </c>
      <c r="AA53">
        <v>0.14304077200000001</v>
      </c>
      <c r="AB53">
        <v>0</v>
      </c>
      <c r="AC53">
        <v>-9.9124199999999999E-3</v>
      </c>
      <c r="AD53">
        <v>86.907928389999995</v>
      </c>
      <c r="AE53">
        <v>24</v>
      </c>
      <c r="AF53">
        <v>10</v>
      </c>
      <c r="AG53">
        <v>6</v>
      </c>
      <c r="AH53">
        <v>4</v>
      </c>
      <c r="AI53">
        <v>1</v>
      </c>
      <c r="AJ53">
        <v>1</v>
      </c>
      <c r="AK53">
        <v>1534.389038</v>
      </c>
      <c r="AL53">
        <v>1621.860962</v>
      </c>
      <c r="AM53">
        <v>1710.2879640000001</v>
      </c>
      <c r="AN53">
        <v>1710.2879640000001</v>
      </c>
      <c r="AO53">
        <v>1746.3310550000001</v>
      </c>
      <c r="AP53">
        <v>36</v>
      </c>
      <c r="AQ53">
        <v>2</v>
      </c>
    </row>
    <row r="54" spans="1:43" x14ac:dyDescent="0.25">
      <c r="A54">
        <v>121.1115989</v>
      </c>
      <c r="B54">
        <v>14.662168469999999</v>
      </c>
      <c r="C54">
        <v>1701.104004</v>
      </c>
      <c r="D54">
        <v>3292.5029300000001</v>
      </c>
      <c r="E54">
        <v>3324.1140140000002</v>
      </c>
      <c r="F54">
        <v>3557.0649410000001</v>
      </c>
      <c r="G54">
        <v>3704.5510250000002</v>
      </c>
      <c r="H54">
        <v>11</v>
      </c>
      <c r="I54">
        <v>5000</v>
      </c>
      <c r="J54">
        <v>5000</v>
      </c>
      <c r="K54">
        <v>5000</v>
      </c>
      <c r="L54">
        <v>5000</v>
      </c>
      <c r="M54">
        <v>5000</v>
      </c>
      <c r="N54">
        <v>0</v>
      </c>
      <c r="O54">
        <v>0</v>
      </c>
      <c r="P54">
        <v>73.286857600000005</v>
      </c>
      <c r="Q54">
        <v>34.863531600000002</v>
      </c>
      <c r="R54">
        <v>-0.143736792</v>
      </c>
      <c r="S54">
        <v>0</v>
      </c>
      <c r="T54">
        <v>4</v>
      </c>
      <c r="U54">
        <v>578.79400629999998</v>
      </c>
      <c r="V54">
        <v>727.75799559999996</v>
      </c>
      <c r="W54">
        <v>995.08001709999996</v>
      </c>
      <c r="X54">
        <v>1255.676025</v>
      </c>
      <c r="Y54">
        <v>1373.1070560000001</v>
      </c>
      <c r="Z54">
        <v>39</v>
      </c>
      <c r="AA54">
        <v>0.14304077200000001</v>
      </c>
      <c r="AB54">
        <v>0</v>
      </c>
      <c r="AC54">
        <v>-9.9124199999999999E-3</v>
      </c>
      <c r="AD54">
        <v>86.907928389999995</v>
      </c>
      <c r="AE54">
        <v>24</v>
      </c>
      <c r="AF54">
        <v>10</v>
      </c>
      <c r="AG54">
        <v>6</v>
      </c>
      <c r="AH54">
        <v>4</v>
      </c>
      <c r="AI54">
        <v>1</v>
      </c>
      <c r="AJ54">
        <v>1</v>
      </c>
      <c r="AK54">
        <v>1534.389038</v>
      </c>
      <c r="AL54">
        <v>1621.860962</v>
      </c>
      <c r="AM54">
        <v>1710.2879640000001</v>
      </c>
      <c r="AN54">
        <v>1710.2879640000001</v>
      </c>
      <c r="AO54">
        <v>1746.3310550000001</v>
      </c>
      <c r="AP54">
        <v>36</v>
      </c>
      <c r="AQ54">
        <v>2</v>
      </c>
    </row>
    <row r="55" spans="1:43" x14ac:dyDescent="0.25">
      <c r="A55">
        <v>121.1115989</v>
      </c>
      <c r="B55">
        <v>14.662168469999999</v>
      </c>
      <c r="C55">
        <v>1701.104004</v>
      </c>
      <c r="D55">
        <v>3292.5029300000001</v>
      </c>
      <c r="E55">
        <v>3324.1140140000002</v>
      </c>
      <c r="F55">
        <v>3557.0649410000001</v>
      </c>
      <c r="G55">
        <v>3704.5510250000002</v>
      </c>
      <c r="H55">
        <v>11</v>
      </c>
      <c r="I55">
        <v>5000</v>
      </c>
      <c r="J55">
        <v>5000</v>
      </c>
      <c r="K55">
        <v>5000</v>
      </c>
      <c r="L55">
        <v>5000</v>
      </c>
      <c r="M55">
        <v>5000</v>
      </c>
      <c r="N55">
        <v>0</v>
      </c>
      <c r="O55">
        <v>0</v>
      </c>
      <c r="P55">
        <v>73.286857600000005</v>
      </c>
      <c r="Q55">
        <v>34.863531600000002</v>
      </c>
      <c r="R55">
        <v>-0.143736792</v>
      </c>
      <c r="S55">
        <v>0</v>
      </c>
      <c r="T55">
        <v>4</v>
      </c>
      <c r="U55">
        <v>578.79400629999998</v>
      </c>
      <c r="V55">
        <v>727.75799559999996</v>
      </c>
      <c r="W55">
        <v>995.08001709999996</v>
      </c>
      <c r="X55">
        <v>1255.676025</v>
      </c>
      <c r="Y55">
        <v>1373.1070560000001</v>
      </c>
      <c r="Z55">
        <v>39</v>
      </c>
      <c r="AA55">
        <v>0.14304077200000001</v>
      </c>
      <c r="AB55">
        <v>0</v>
      </c>
      <c r="AC55">
        <v>-9.9124199999999999E-3</v>
      </c>
      <c r="AD55">
        <v>86.907928389999995</v>
      </c>
      <c r="AE55">
        <v>24</v>
      </c>
      <c r="AF55">
        <v>10</v>
      </c>
      <c r="AG55">
        <v>6</v>
      </c>
      <c r="AH55">
        <v>4</v>
      </c>
      <c r="AI55">
        <v>1</v>
      </c>
      <c r="AJ55">
        <v>1</v>
      </c>
      <c r="AK55">
        <v>1534.389038</v>
      </c>
      <c r="AL55">
        <v>1621.860962</v>
      </c>
      <c r="AM55">
        <v>1710.2879640000001</v>
      </c>
      <c r="AN55">
        <v>1710.2879640000001</v>
      </c>
      <c r="AO55">
        <v>1746.3310550000001</v>
      </c>
      <c r="AP55">
        <v>36</v>
      </c>
      <c r="AQ55">
        <v>2</v>
      </c>
    </row>
    <row r="56" spans="1:43" x14ac:dyDescent="0.25">
      <c r="A56">
        <v>121.1115989</v>
      </c>
      <c r="B56">
        <v>14.662168469999999</v>
      </c>
      <c r="C56">
        <v>1701.104004</v>
      </c>
      <c r="D56">
        <v>3292.5029300000001</v>
      </c>
      <c r="E56">
        <v>3324.1140140000002</v>
      </c>
      <c r="F56">
        <v>3557.0649410000001</v>
      </c>
      <c r="G56">
        <v>3704.5510250000002</v>
      </c>
      <c r="H56">
        <v>11</v>
      </c>
      <c r="I56">
        <v>5000</v>
      </c>
      <c r="J56">
        <v>5000</v>
      </c>
      <c r="K56">
        <v>5000</v>
      </c>
      <c r="L56">
        <v>5000</v>
      </c>
      <c r="M56">
        <v>5000</v>
      </c>
      <c r="N56">
        <v>0</v>
      </c>
      <c r="O56">
        <v>0</v>
      </c>
      <c r="P56">
        <v>73.286857600000005</v>
      </c>
      <c r="Q56">
        <v>34.863531600000002</v>
      </c>
      <c r="R56">
        <v>-0.143736792</v>
      </c>
      <c r="S56">
        <v>0</v>
      </c>
      <c r="T56">
        <v>4</v>
      </c>
      <c r="U56">
        <v>578.79400629999998</v>
      </c>
      <c r="V56">
        <v>727.75799559999996</v>
      </c>
      <c r="W56">
        <v>995.08001709999996</v>
      </c>
      <c r="X56">
        <v>1255.676025</v>
      </c>
      <c r="Y56">
        <v>1373.1070560000001</v>
      </c>
      <c r="Z56">
        <v>39</v>
      </c>
      <c r="AA56">
        <v>0.14304077200000001</v>
      </c>
      <c r="AB56">
        <v>0</v>
      </c>
      <c r="AC56">
        <v>-9.9124199999999999E-3</v>
      </c>
      <c r="AD56">
        <v>86.907928389999995</v>
      </c>
      <c r="AE56">
        <v>24</v>
      </c>
      <c r="AF56">
        <v>10</v>
      </c>
      <c r="AG56">
        <v>6</v>
      </c>
      <c r="AH56">
        <v>4</v>
      </c>
      <c r="AI56">
        <v>1</v>
      </c>
      <c r="AJ56">
        <v>1</v>
      </c>
      <c r="AK56">
        <v>1534.389038</v>
      </c>
      <c r="AL56">
        <v>1621.860962</v>
      </c>
      <c r="AM56">
        <v>1710.2879640000001</v>
      </c>
      <c r="AN56">
        <v>1710.2879640000001</v>
      </c>
      <c r="AO56">
        <v>1746.3310550000001</v>
      </c>
      <c r="AP56">
        <v>36</v>
      </c>
      <c r="AQ56">
        <v>2</v>
      </c>
    </row>
    <row r="57" spans="1:43" x14ac:dyDescent="0.25">
      <c r="A57">
        <v>121.1115989</v>
      </c>
      <c r="B57">
        <v>14.662168469999999</v>
      </c>
      <c r="C57">
        <v>1701.104004</v>
      </c>
      <c r="D57">
        <v>3292.5029300000001</v>
      </c>
      <c r="E57">
        <v>3324.1140140000002</v>
      </c>
      <c r="F57">
        <v>3557.0649410000001</v>
      </c>
      <c r="G57">
        <v>3704.5510250000002</v>
      </c>
      <c r="H57">
        <v>11</v>
      </c>
      <c r="I57">
        <v>5000</v>
      </c>
      <c r="J57">
        <v>5000</v>
      </c>
      <c r="K57">
        <v>5000</v>
      </c>
      <c r="L57">
        <v>5000</v>
      </c>
      <c r="M57">
        <v>5000</v>
      </c>
      <c r="N57">
        <v>0</v>
      </c>
      <c r="O57">
        <v>0</v>
      </c>
      <c r="P57">
        <v>73.286857600000005</v>
      </c>
      <c r="Q57">
        <v>34.863531600000002</v>
      </c>
      <c r="R57">
        <v>-0.143736792</v>
      </c>
      <c r="S57">
        <v>0</v>
      </c>
      <c r="T57">
        <v>4</v>
      </c>
      <c r="U57">
        <v>578.79400629999998</v>
      </c>
      <c r="V57">
        <v>727.75799559999996</v>
      </c>
      <c r="W57">
        <v>995.08001709999996</v>
      </c>
      <c r="X57">
        <v>1255.676025</v>
      </c>
      <c r="Y57">
        <v>1373.1070560000001</v>
      </c>
      <c r="Z57">
        <v>39</v>
      </c>
      <c r="AA57">
        <v>0.14304077200000001</v>
      </c>
      <c r="AB57">
        <v>0</v>
      </c>
      <c r="AC57">
        <v>-9.9124199999999999E-3</v>
      </c>
      <c r="AD57">
        <v>86.907928389999995</v>
      </c>
      <c r="AE57">
        <v>24</v>
      </c>
      <c r="AF57">
        <v>10</v>
      </c>
      <c r="AG57">
        <v>6</v>
      </c>
      <c r="AH57">
        <v>4</v>
      </c>
      <c r="AI57">
        <v>1</v>
      </c>
      <c r="AJ57">
        <v>1</v>
      </c>
      <c r="AK57">
        <v>1534.389038</v>
      </c>
      <c r="AL57">
        <v>1621.860962</v>
      </c>
      <c r="AM57">
        <v>1710.2879640000001</v>
      </c>
      <c r="AN57">
        <v>1710.2879640000001</v>
      </c>
      <c r="AO57">
        <v>1746.3310550000001</v>
      </c>
      <c r="AP57">
        <v>36</v>
      </c>
      <c r="AQ57">
        <v>2</v>
      </c>
    </row>
    <row r="58" spans="1:43" x14ac:dyDescent="0.25">
      <c r="A58">
        <v>121.1115989</v>
      </c>
      <c r="B58">
        <v>14.662168469999999</v>
      </c>
      <c r="C58">
        <v>1701.104004</v>
      </c>
      <c r="D58">
        <v>3292.5029300000001</v>
      </c>
      <c r="E58">
        <v>3324.1140140000002</v>
      </c>
      <c r="F58">
        <v>3557.0649410000001</v>
      </c>
      <c r="G58">
        <v>3704.5510250000002</v>
      </c>
      <c r="H58">
        <v>11</v>
      </c>
      <c r="I58">
        <v>5000</v>
      </c>
      <c r="J58">
        <v>5000</v>
      </c>
      <c r="K58">
        <v>5000</v>
      </c>
      <c r="L58">
        <v>5000</v>
      </c>
      <c r="M58">
        <v>5000</v>
      </c>
      <c r="N58">
        <v>0</v>
      </c>
      <c r="O58">
        <v>0</v>
      </c>
      <c r="P58">
        <v>73.286857600000005</v>
      </c>
      <c r="Q58">
        <v>34.863531600000002</v>
      </c>
      <c r="R58">
        <v>-0.143736792</v>
      </c>
      <c r="S58">
        <v>0</v>
      </c>
      <c r="T58">
        <v>4</v>
      </c>
      <c r="U58">
        <v>578.79400629999998</v>
      </c>
      <c r="V58">
        <v>727.75799559999996</v>
      </c>
      <c r="W58">
        <v>995.08001709999996</v>
      </c>
      <c r="X58">
        <v>1255.676025</v>
      </c>
      <c r="Y58">
        <v>1373.1070560000001</v>
      </c>
      <c r="Z58">
        <v>39</v>
      </c>
      <c r="AA58">
        <v>0.14304077200000001</v>
      </c>
      <c r="AB58">
        <v>0</v>
      </c>
      <c r="AC58">
        <v>-9.9124199999999999E-3</v>
      </c>
      <c r="AD58">
        <v>86.907928389999995</v>
      </c>
      <c r="AE58">
        <v>24</v>
      </c>
      <c r="AF58">
        <v>10</v>
      </c>
      <c r="AG58">
        <v>6</v>
      </c>
      <c r="AH58">
        <v>4</v>
      </c>
      <c r="AI58">
        <v>1</v>
      </c>
      <c r="AJ58">
        <v>1</v>
      </c>
      <c r="AK58">
        <v>1534.389038</v>
      </c>
      <c r="AL58">
        <v>1621.860962</v>
      </c>
      <c r="AM58">
        <v>1710.2879640000001</v>
      </c>
      <c r="AN58">
        <v>1710.2879640000001</v>
      </c>
      <c r="AO58">
        <v>1746.3310550000001</v>
      </c>
      <c r="AP58">
        <v>36</v>
      </c>
      <c r="AQ58">
        <v>2</v>
      </c>
    </row>
    <row r="59" spans="1:43" x14ac:dyDescent="0.25">
      <c r="A59">
        <v>121.1115989</v>
      </c>
      <c r="B59">
        <v>14.662168469999999</v>
      </c>
      <c r="C59">
        <v>1701.104004</v>
      </c>
      <c r="D59">
        <v>3292.5029300000001</v>
      </c>
      <c r="E59">
        <v>3324.1140140000002</v>
      </c>
      <c r="F59">
        <v>3557.0649410000001</v>
      </c>
      <c r="G59">
        <v>3704.5510250000002</v>
      </c>
      <c r="H59">
        <v>11</v>
      </c>
      <c r="I59">
        <v>5000</v>
      </c>
      <c r="J59">
        <v>5000</v>
      </c>
      <c r="K59">
        <v>5000</v>
      </c>
      <c r="L59">
        <v>5000</v>
      </c>
      <c r="M59">
        <v>5000</v>
      </c>
      <c r="N59">
        <v>0</v>
      </c>
      <c r="O59">
        <v>0</v>
      </c>
      <c r="P59">
        <v>73.286857600000005</v>
      </c>
      <c r="Q59">
        <v>34.863531600000002</v>
      </c>
      <c r="R59">
        <v>-0.143736792</v>
      </c>
      <c r="S59">
        <v>0</v>
      </c>
      <c r="T59">
        <v>4</v>
      </c>
      <c r="U59">
        <v>578.79400629999998</v>
      </c>
      <c r="V59">
        <v>727.75799559999996</v>
      </c>
      <c r="W59">
        <v>995.08001709999996</v>
      </c>
      <c r="X59">
        <v>1255.676025</v>
      </c>
      <c r="Y59">
        <v>1373.1070560000001</v>
      </c>
      <c r="Z59">
        <v>39</v>
      </c>
      <c r="AA59">
        <v>0.14304077200000001</v>
      </c>
      <c r="AB59">
        <v>0</v>
      </c>
      <c r="AC59">
        <v>-9.9124199999999999E-3</v>
      </c>
      <c r="AD59">
        <v>86.907928389999995</v>
      </c>
      <c r="AE59">
        <v>24</v>
      </c>
      <c r="AF59">
        <v>10</v>
      </c>
      <c r="AG59">
        <v>6</v>
      </c>
      <c r="AH59">
        <v>4</v>
      </c>
      <c r="AI59">
        <v>1</v>
      </c>
      <c r="AJ59">
        <v>1</v>
      </c>
      <c r="AK59">
        <v>1534.389038</v>
      </c>
      <c r="AL59">
        <v>1621.860962</v>
      </c>
      <c r="AM59">
        <v>1710.2879640000001</v>
      </c>
      <c r="AN59">
        <v>1710.2879640000001</v>
      </c>
      <c r="AO59">
        <v>1746.3310550000001</v>
      </c>
      <c r="AP59">
        <v>36</v>
      </c>
      <c r="AQ59">
        <v>2</v>
      </c>
    </row>
    <row r="60" spans="1:43" x14ac:dyDescent="0.25">
      <c r="A60">
        <v>121.1115989</v>
      </c>
      <c r="B60">
        <v>14.662168469999999</v>
      </c>
      <c r="C60">
        <v>1701.104004</v>
      </c>
      <c r="D60">
        <v>3292.5029300000001</v>
      </c>
      <c r="E60">
        <v>3324.1140140000002</v>
      </c>
      <c r="F60">
        <v>3557.0649410000001</v>
      </c>
      <c r="G60">
        <v>3704.5510250000002</v>
      </c>
      <c r="H60">
        <v>11</v>
      </c>
      <c r="I60">
        <v>5000</v>
      </c>
      <c r="J60">
        <v>5000</v>
      </c>
      <c r="K60">
        <v>5000</v>
      </c>
      <c r="L60">
        <v>5000</v>
      </c>
      <c r="M60">
        <v>5000</v>
      </c>
      <c r="N60">
        <v>0</v>
      </c>
      <c r="O60">
        <v>0</v>
      </c>
      <c r="P60">
        <v>73.286857600000005</v>
      </c>
      <c r="Q60">
        <v>34.863531600000002</v>
      </c>
      <c r="R60">
        <v>-0.143736792</v>
      </c>
      <c r="S60">
        <v>0</v>
      </c>
      <c r="T60">
        <v>4</v>
      </c>
      <c r="U60">
        <v>578.79400629999998</v>
      </c>
      <c r="V60">
        <v>727.75799559999996</v>
      </c>
      <c r="W60">
        <v>995.08001709999996</v>
      </c>
      <c r="X60">
        <v>1255.676025</v>
      </c>
      <c r="Y60">
        <v>1373.1070560000001</v>
      </c>
      <c r="Z60">
        <v>39</v>
      </c>
      <c r="AA60">
        <v>0.14304077200000001</v>
      </c>
      <c r="AB60">
        <v>0</v>
      </c>
      <c r="AC60">
        <v>-9.9124199999999999E-3</v>
      </c>
      <c r="AD60">
        <v>86.907928389999995</v>
      </c>
      <c r="AE60">
        <v>24</v>
      </c>
      <c r="AF60">
        <v>10</v>
      </c>
      <c r="AG60">
        <v>6</v>
      </c>
      <c r="AH60">
        <v>4</v>
      </c>
      <c r="AI60">
        <v>1</v>
      </c>
      <c r="AJ60">
        <v>1</v>
      </c>
      <c r="AK60">
        <v>1534.389038</v>
      </c>
      <c r="AL60">
        <v>1621.860962</v>
      </c>
      <c r="AM60">
        <v>1710.2879640000001</v>
      </c>
      <c r="AN60">
        <v>1710.2879640000001</v>
      </c>
      <c r="AO60">
        <v>1746.3310550000001</v>
      </c>
      <c r="AP60">
        <v>36</v>
      </c>
      <c r="AQ60">
        <v>2</v>
      </c>
    </row>
    <row r="61" spans="1:43" x14ac:dyDescent="0.25">
      <c r="A61">
        <v>121.1115989</v>
      </c>
      <c r="B61">
        <v>14.662168469999999</v>
      </c>
      <c r="C61">
        <v>1701.104004</v>
      </c>
      <c r="D61">
        <v>3292.5029300000001</v>
      </c>
      <c r="E61">
        <v>3324.1140140000002</v>
      </c>
      <c r="F61">
        <v>3557.0649410000001</v>
      </c>
      <c r="G61">
        <v>3704.5510250000002</v>
      </c>
      <c r="H61">
        <v>11</v>
      </c>
      <c r="I61">
        <v>5000</v>
      </c>
      <c r="J61">
        <v>5000</v>
      </c>
      <c r="K61">
        <v>5000</v>
      </c>
      <c r="L61">
        <v>5000</v>
      </c>
      <c r="M61">
        <v>5000</v>
      </c>
      <c r="N61">
        <v>0</v>
      </c>
      <c r="O61">
        <v>0</v>
      </c>
      <c r="P61">
        <v>73.286857600000005</v>
      </c>
      <c r="Q61">
        <v>34.863531600000002</v>
      </c>
      <c r="R61">
        <v>-0.143736792</v>
      </c>
      <c r="S61">
        <v>0</v>
      </c>
      <c r="T61">
        <v>4</v>
      </c>
      <c r="U61">
        <v>578.79400629999998</v>
      </c>
      <c r="V61">
        <v>727.75799559999996</v>
      </c>
      <c r="W61">
        <v>995.08001709999996</v>
      </c>
      <c r="X61">
        <v>1255.676025</v>
      </c>
      <c r="Y61">
        <v>1373.1070560000001</v>
      </c>
      <c r="Z61">
        <v>39</v>
      </c>
      <c r="AA61">
        <v>0.14304077200000001</v>
      </c>
      <c r="AB61">
        <v>0</v>
      </c>
      <c r="AC61">
        <v>-9.9124199999999999E-3</v>
      </c>
      <c r="AD61">
        <v>86.907928389999995</v>
      </c>
      <c r="AE61">
        <v>24</v>
      </c>
      <c r="AF61">
        <v>10</v>
      </c>
      <c r="AG61">
        <v>6</v>
      </c>
      <c r="AH61">
        <v>4</v>
      </c>
      <c r="AI61">
        <v>1</v>
      </c>
      <c r="AJ61">
        <v>1</v>
      </c>
      <c r="AK61">
        <v>1534.389038</v>
      </c>
      <c r="AL61">
        <v>1621.860962</v>
      </c>
      <c r="AM61">
        <v>1710.2879640000001</v>
      </c>
      <c r="AN61">
        <v>1710.2879640000001</v>
      </c>
      <c r="AO61">
        <v>1746.3310550000001</v>
      </c>
      <c r="AP61">
        <v>36</v>
      </c>
      <c r="AQ61">
        <v>2</v>
      </c>
    </row>
    <row r="62" spans="1:43" x14ac:dyDescent="0.25">
      <c r="A62">
        <v>121.1115989</v>
      </c>
      <c r="B62">
        <v>14.662168469999999</v>
      </c>
      <c r="C62">
        <v>1701.104004</v>
      </c>
      <c r="D62">
        <v>3292.5029300000001</v>
      </c>
      <c r="E62">
        <v>3324.1140140000002</v>
      </c>
      <c r="F62">
        <v>3557.0649410000001</v>
      </c>
      <c r="G62">
        <v>3704.5510250000002</v>
      </c>
      <c r="H62">
        <v>11</v>
      </c>
      <c r="I62">
        <v>5000</v>
      </c>
      <c r="J62">
        <v>5000</v>
      </c>
      <c r="K62">
        <v>5000</v>
      </c>
      <c r="L62">
        <v>5000</v>
      </c>
      <c r="M62">
        <v>5000</v>
      </c>
      <c r="N62">
        <v>0</v>
      </c>
      <c r="O62">
        <v>0</v>
      </c>
      <c r="P62">
        <v>73.286857600000005</v>
      </c>
      <c r="Q62">
        <v>34.863531600000002</v>
      </c>
      <c r="R62">
        <v>-0.143736792</v>
      </c>
      <c r="S62">
        <v>0</v>
      </c>
      <c r="T62">
        <v>4</v>
      </c>
      <c r="U62">
        <v>578.79400629999998</v>
      </c>
      <c r="V62">
        <v>727.75799559999996</v>
      </c>
      <c r="W62">
        <v>995.08001709999996</v>
      </c>
      <c r="X62">
        <v>1255.676025</v>
      </c>
      <c r="Y62">
        <v>1373.1070560000001</v>
      </c>
      <c r="Z62">
        <v>39</v>
      </c>
      <c r="AA62">
        <v>0.14304077200000001</v>
      </c>
      <c r="AB62">
        <v>0</v>
      </c>
      <c r="AC62">
        <v>-9.9124199999999999E-3</v>
      </c>
      <c r="AD62">
        <v>86.907928389999995</v>
      </c>
      <c r="AE62">
        <v>24</v>
      </c>
      <c r="AF62">
        <v>10</v>
      </c>
      <c r="AG62">
        <v>6</v>
      </c>
      <c r="AH62">
        <v>4</v>
      </c>
      <c r="AI62">
        <v>1</v>
      </c>
      <c r="AJ62">
        <v>1</v>
      </c>
      <c r="AK62">
        <v>1534.389038</v>
      </c>
      <c r="AL62">
        <v>1621.860962</v>
      </c>
      <c r="AM62">
        <v>1710.2879640000001</v>
      </c>
      <c r="AN62">
        <v>1710.2879640000001</v>
      </c>
      <c r="AO62">
        <v>1746.3310550000001</v>
      </c>
      <c r="AP62">
        <v>36</v>
      </c>
      <c r="AQ62">
        <v>2</v>
      </c>
    </row>
    <row r="63" spans="1:43" x14ac:dyDescent="0.25">
      <c r="A63">
        <v>121.1115989</v>
      </c>
      <c r="B63">
        <v>14.662168469999999</v>
      </c>
      <c r="C63">
        <v>1701.104004</v>
      </c>
      <c r="D63">
        <v>3292.5029300000001</v>
      </c>
      <c r="E63">
        <v>3324.1140140000002</v>
      </c>
      <c r="F63">
        <v>3557.0649410000001</v>
      </c>
      <c r="G63">
        <v>3704.5510250000002</v>
      </c>
      <c r="H63">
        <v>11</v>
      </c>
      <c r="I63">
        <v>5000</v>
      </c>
      <c r="J63">
        <v>5000</v>
      </c>
      <c r="K63">
        <v>5000</v>
      </c>
      <c r="L63">
        <v>5000</v>
      </c>
      <c r="M63">
        <v>5000</v>
      </c>
      <c r="N63">
        <v>0</v>
      </c>
      <c r="O63">
        <v>0</v>
      </c>
      <c r="P63">
        <v>73.286857600000005</v>
      </c>
      <c r="Q63">
        <v>34.863531600000002</v>
      </c>
      <c r="R63">
        <v>-0.143736792</v>
      </c>
      <c r="S63">
        <v>0</v>
      </c>
      <c r="T63">
        <v>4</v>
      </c>
      <c r="U63">
        <v>578.79400629999998</v>
      </c>
      <c r="V63">
        <v>727.75799559999996</v>
      </c>
      <c r="W63">
        <v>995.08001709999996</v>
      </c>
      <c r="X63">
        <v>1255.676025</v>
      </c>
      <c r="Y63">
        <v>1373.1070560000001</v>
      </c>
      <c r="Z63">
        <v>39</v>
      </c>
      <c r="AA63">
        <v>0.14304077200000001</v>
      </c>
      <c r="AB63">
        <v>0</v>
      </c>
      <c r="AC63">
        <v>-9.9124199999999999E-3</v>
      </c>
      <c r="AD63">
        <v>86.907928389999995</v>
      </c>
      <c r="AE63">
        <v>24</v>
      </c>
      <c r="AF63">
        <v>10</v>
      </c>
      <c r="AG63">
        <v>6</v>
      </c>
      <c r="AH63">
        <v>4</v>
      </c>
      <c r="AI63">
        <v>1</v>
      </c>
      <c r="AJ63">
        <v>1</v>
      </c>
      <c r="AK63">
        <v>1534.389038</v>
      </c>
      <c r="AL63">
        <v>1621.860962</v>
      </c>
      <c r="AM63">
        <v>1710.2879640000001</v>
      </c>
      <c r="AN63">
        <v>1710.2879640000001</v>
      </c>
      <c r="AO63">
        <v>1746.3310550000001</v>
      </c>
      <c r="AP63">
        <v>36</v>
      </c>
      <c r="AQ63">
        <v>2</v>
      </c>
    </row>
    <row r="64" spans="1:43" x14ac:dyDescent="0.25">
      <c r="A64">
        <v>121.1115989</v>
      </c>
      <c r="B64">
        <v>14.662168469999999</v>
      </c>
      <c r="C64">
        <v>1701.104004</v>
      </c>
      <c r="D64">
        <v>3292.5029300000001</v>
      </c>
      <c r="E64">
        <v>3324.1140140000002</v>
      </c>
      <c r="F64">
        <v>3557.0649410000001</v>
      </c>
      <c r="G64">
        <v>3704.5510250000002</v>
      </c>
      <c r="H64">
        <v>11</v>
      </c>
      <c r="I64">
        <v>5000</v>
      </c>
      <c r="J64">
        <v>5000</v>
      </c>
      <c r="K64">
        <v>5000</v>
      </c>
      <c r="L64">
        <v>5000</v>
      </c>
      <c r="M64">
        <v>5000</v>
      </c>
      <c r="N64">
        <v>0</v>
      </c>
      <c r="O64">
        <v>0</v>
      </c>
      <c r="P64">
        <v>73.286857600000005</v>
      </c>
      <c r="Q64">
        <v>34.863531600000002</v>
      </c>
      <c r="R64">
        <v>-0.143736792</v>
      </c>
      <c r="S64">
        <v>0</v>
      </c>
      <c r="T64">
        <v>4</v>
      </c>
      <c r="U64">
        <v>578.79400629999998</v>
      </c>
      <c r="V64">
        <v>727.75799559999996</v>
      </c>
      <c r="W64">
        <v>995.08001709999996</v>
      </c>
      <c r="X64">
        <v>1255.676025</v>
      </c>
      <c r="Y64">
        <v>1373.1070560000001</v>
      </c>
      <c r="Z64">
        <v>39</v>
      </c>
      <c r="AA64">
        <v>0.14304077200000001</v>
      </c>
      <c r="AB64">
        <v>0</v>
      </c>
      <c r="AC64">
        <v>-9.9124199999999999E-3</v>
      </c>
      <c r="AD64">
        <v>86.907928389999995</v>
      </c>
      <c r="AE64">
        <v>24</v>
      </c>
      <c r="AF64">
        <v>10</v>
      </c>
      <c r="AG64">
        <v>6</v>
      </c>
      <c r="AH64">
        <v>4</v>
      </c>
      <c r="AI64">
        <v>1</v>
      </c>
      <c r="AJ64">
        <v>1</v>
      </c>
      <c r="AK64">
        <v>1534.389038</v>
      </c>
      <c r="AL64">
        <v>1621.860962</v>
      </c>
      <c r="AM64">
        <v>1710.2879640000001</v>
      </c>
      <c r="AN64">
        <v>1710.2879640000001</v>
      </c>
      <c r="AO64">
        <v>1746.3310550000001</v>
      </c>
      <c r="AP64">
        <v>36</v>
      </c>
      <c r="AQ64">
        <v>2</v>
      </c>
    </row>
    <row r="65" spans="1:43" x14ac:dyDescent="0.25">
      <c r="A65">
        <v>121.1115989</v>
      </c>
      <c r="B65">
        <v>14.662168469999999</v>
      </c>
      <c r="C65">
        <v>1701.104004</v>
      </c>
      <c r="D65">
        <v>3292.5029300000001</v>
      </c>
      <c r="E65">
        <v>3324.1140140000002</v>
      </c>
      <c r="F65">
        <v>3557.0649410000001</v>
      </c>
      <c r="G65">
        <v>3704.5510250000002</v>
      </c>
      <c r="H65">
        <v>11</v>
      </c>
      <c r="I65">
        <v>5000</v>
      </c>
      <c r="J65">
        <v>5000</v>
      </c>
      <c r="K65">
        <v>5000</v>
      </c>
      <c r="L65">
        <v>5000</v>
      </c>
      <c r="M65">
        <v>5000</v>
      </c>
      <c r="N65">
        <v>0</v>
      </c>
      <c r="O65">
        <v>0</v>
      </c>
      <c r="P65">
        <v>73.286857600000005</v>
      </c>
      <c r="Q65">
        <v>34.863531600000002</v>
      </c>
      <c r="R65">
        <v>-0.143736792</v>
      </c>
      <c r="S65">
        <v>0</v>
      </c>
      <c r="T65">
        <v>4</v>
      </c>
      <c r="U65">
        <v>578.79400629999998</v>
      </c>
      <c r="V65">
        <v>727.75799559999996</v>
      </c>
      <c r="W65">
        <v>995.08001709999996</v>
      </c>
      <c r="X65">
        <v>1255.676025</v>
      </c>
      <c r="Y65">
        <v>1373.1070560000001</v>
      </c>
      <c r="Z65">
        <v>39</v>
      </c>
      <c r="AA65">
        <v>0.14304077200000001</v>
      </c>
      <c r="AB65">
        <v>0</v>
      </c>
      <c r="AC65">
        <v>-9.9124199999999999E-3</v>
      </c>
      <c r="AD65">
        <v>86.907928389999995</v>
      </c>
      <c r="AE65">
        <v>24</v>
      </c>
      <c r="AF65">
        <v>10</v>
      </c>
      <c r="AG65">
        <v>6</v>
      </c>
      <c r="AH65">
        <v>4</v>
      </c>
      <c r="AI65">
        <v>1</v>
      </c>
      <c r="AJ65">
        <v>1</v>
      </c>
      <c r="AK65">
        <v>1534.389038</v>
      </c>
      <c r="AL65">
        <v>1621.860962</v>
      </c>
      <c r="AM65">
        <v>1710.2879640000001</v>
      </c>
      <c r="AN65">
        <v>1710.2879640000001</v>
      </c>
      <c r="AO65">
        <v>1746.3310550000001</v>
      </c>
      <c r="AP65">
        <v>36</v>
      </c>
      <c r="AQ65">
        <v>2</v>
      </c>
    </row>
    <row r="66" spans="1:43" x14ac:dyDescent="0.25">
      <c r="A66">
        <v>121.1115989</v>
      </c>
      <c r="B66">
        <v>14.662168469999999</v>
      </c>
      <c r="C66">
        <v>1701.104004</v>
      </c>
      <c r="D66">
        <v>3292.5029300000001</v>
      </c>
      <c r="E66">
        <v>3324.1140140000002</v>
      </c>
      <c r="F66">
        <v>3557.0649410000001</v>
      </c>
      <c r="G66">
        <v>3704.5510250000002</v>
      </c>
      <c r="H66">
        <v>11</v>
      </c>
      <c r="I66">
        <v>5000</v>
      </c>
      <c r="J66">
        <v>5000</v>
      </c>
      <c r="K66">
        <v>5000</v>
      </c>
      <c r="L66">
        <v>5000</v>
      </c>
      <c r="M66">
        <v>5000</v>
      </c>
      <c r="N66">
        <v>0</v>
      </c>
      <c r="O66">
        <v>0</v>
      </c>
      <c r="P66">
        <v>73.286857600000005</v>
      </c>
      <c r="Q66">
        <v>34.863531600000002</v>
      </c>
      <c r="R66">
        <v>-0.143736792</v>
      </c>
      <c r="S66">
        <v>0</v>
      </c>
      <c r="T66">
        <v>4</v>
      </c>
      <c r="U66">
        <v>578.79400629999998</v>
      </c>
      <c r="V66">
        <v>727.75799559999996</v>
      </c>
      <c r="W66">
        <v>995.08001709999996</v>
      </c>
      <c r="X66">
        <v>1255.676025</v>
      </c>
      <c r="Y66">
        <v>1373.1070560000001</v>
      </c>
      <c r="Z66">
        <v>39</v>
      </c>
      <c r="AA66">
        <v>0.14304077200000001</v>
      </c>
      <c r="AB66">
        <v>0</v>
      </c>
      <c r="AC66">
        <v>-9.9124199999999999E-3</v>
      </c>
      <c r="AD66">
        <v>86.907928389999995</v>
      </c>
      <c r="AE66">
        <v>24</v>
      </c>
      <c r="AF66">
        <v>10</v>
      </c>
      <c r="AG66">
        <v>6</v>
      </c>
      <c r="AH66">
        <v>4</v>
      </c>
      <c r="AI66">
        <v>1</v>
      </c>
      <c r="AJ66">
        <v>1</v>
      </c>
      <c r="AK66">
        <v>1534.389038</v>
      </c>
      <c r="AL66">
        <v>1621.860962</v>
      </c>
      <c r="AM66">
        <v>1710.2879640000001</v>
      </c>
      <c r="AN66">
        <v>1710.2879640000001</v>
      </c>
      <c r="AO66">
        <v>1746.3310550000001</v>
      </c>
      <c r="AP66">
        <v>36</v>
      </c>
      <c r="AQ66">
        <v>2</v>
      </c>
    </row>
    <row r="67" spans="1:43" x14ac:dyDescent="0.25">
      <c r="A67">
        <v>121.1115989</v>
      </c>
      <c r="B67">
        <v>14.662168469999999</v>
      </c>
      <c r="C67">
        <v>1701.104004</v>
      </c>
      <c r="D67">
        <v>3292.5029300000001</v>
      </c>
      <c r="E67">
        <v>3324.1140140000002</v>
      </c>
      <c r="F67">
        <v>3557.0649410000001</v>
      </c>
      <c r="G67">
        <v>3704.5510250000002</v>
      </c>
      <c r="H67">
        <v>11</v>
      </c>
      <c r="I67">
        <v>5000</v>
      </c>
      <c r="J67">
        <v>5000</v>
      </c>
      <c r="K67">
        <v>5000</v>
      </c>
      <c r="L67">
        <v>5000</v>
      </c>
      <c r="M67">
        <v>5000</v>
      </c>
      <c r="N67">
        <v>0</v>
      </c>
      <c r="O67">
        <v>0</v>
      </c>
      <c r="P67">
        <v>73.286857600000005</v>
      </c>
      <c r="Q67">
        <v>34.863531600000002</v>
      </c>
      <c r="R67">
        <v>-0.143736792</v>
      </c>
      <c r="S67">
        <v>0</v>
      </c>
      <c r="T67">
        <v>4</v>
      </c>
      <c r="U67">
        <v>578.79400629999998</v>
      </c>
      <c r="V67">
        <v>727.75799559999996</v>
      </c>
      <c r="W67">
        <v>995.08001709999996</v>
      </c>
      <c r="X67">
        <v>1255.676025</v>
      </c>
      <c r="Y67">
        <v>1373.1070560000001</v>
      </c>
      <c r="Z67">
        <v>39</v>
      </c>
      <c r="AA67">
        <v>0.14304077200000001</v>
      </c>
      <c r="AB67">
        <v>0</v>
      </c>
      <c r="AC67">
        <v>-9.9124199999999999E-3</v>
      </c>
      <c r="AD67">
        <v>86.907928389999995</v>
      </c>
      <c r="AE67">
        <v>24</v>
      </c>
      <c r="AF67">
        <v>10</v>
      </c>
      <c r="AG67">
        <v>6</v>
      </c>
      <c r="AH67">
        <v>4</v>
      </c>
      <c r="AI67">
        <v>1</v>
      </c>
      <c r="AJ67">
        <v>1</v>
      </c>
      <c r="AK67">
        <v>1534.389038</v>
      </c>
      <c r="AL67">
        <v>1621.860962</v>
      </c>
      <c r="AM67">
        <v>1710.2879640000001</v>
      </c>
      <c r="AN67">
        <v>1710.2879640000001</v>
      </c>
      <c r="AO67">
        <v>1746.3310550000001</v>
      </c>
      <c r="AP67">
        <v>36</v>
      </c>
      <c r="AQ67">
        <v>2</v>
      </c>
    </row>
    <row r="68" spans="1:43" x14ac:dyDescent="0.25">
      <c r="A68">
        <v>121.1115989</v>
      </c>
      <c r="B68">
        <v>14.662168469999999</v>
      </c>
      <c r="C68">
        <v>1701.104004</v>
      </c>
      <c r="D68">
        <v>3292.5029300000001</v>
      </c>
      <c r="E68">
        <v>3324.1140140000002</v>
      </c>
      <c r="F68">
        <v>3557.0649410000001</v>
      </c>
      <c r="G68">
        <v>3704.5510250000002</v>
      </c>
      <c r="H68">
        <v>11</v>
      </c>
      <c r="I68">
        <v>5000</v>
      </c>
      <c r="J68">
        <v>5000</v>
      </c>
      <c r="K68">
        <v>5000</v>
      </c>
      <c r="L68">
        <v>5000</v>
      </c>
      <c r="M68">
        <v>5000</v>
      </c>
      <c r="N68">
        <v>0</v>
      </c>
      <c r="O68">
        <v>0</v>
      </c>
      <c r="P68">
        <v>73.286857600000005</v>
      </c>
      <c r="Q68">
        <v>34.863531600000002</v>
      </c>
      <c r="R68">
        <v>-0.143736792</v>
      </c>
      <c r="S68">
        <v>0</v>
      </c>
      <c r="T68">
        <v>4</v>
      </c>
      <c r="U68">
        <v>578.79400629999998</v>
      </c>
      <c r="V68">
        <v>727.75799559999996</v>
      </c>
      <c r="W68">
        <v>995.08001709999996</v>
      </c>
      <c r="X68">
        <v>1255.676025</v>
      </c>
      <c r="Y68">
        <v>1373.1070560000001</v>
      </c>
      <c r="Z68">
        <v>39</v>
      </c>
      <c r="AA68">
        <v>0.14304077200000001</v>
      </c>
      <c r="AB68">
        <v>0</v>
      </c>
      <c r="AC68">
        <v>-9.9124199999999999E-3</v>
      </c>
      <c r="AD68">
        <v>86.907928389999995</v>
      </c>
      <c r="AE68">
        <v>24</v>
      </c>
      <c r="AF68">
        <v>10</v>
      </c>
      <c r="AG68">
        <v>6</v>
      </c>
      <c r="AH68">
        <v>4</v>
      </c>
      <c r="AI68">
        <v>1</v>
      </c>
      <c r="AJ68">
        <v>1</v>
      </c>
      <c r="AK68">
        <v>1534.389038</v>
      </c>
      <c r="AL68">
        <v>1621.860962</v>
      </c>
      <c r="AM68">
        <v>1710.2879640000001</v>
      </c>
      <c r="AN68">
        <v>1710.2879640000001</v>
      </c>
      <c r="AO68">
        <v>1746.3310550000001</v>
      </c>
      <c r="AP68">
        <v>36</v>
      </c>
      <c r="AQ68">
        <v>2</v>
      </c>
    </row>
    <row r="69" spans="1:43" x14ac:dyDescent="0.25">
      <c r="A69">
        <v>121.1115989</v>
      </c>
      <c r="B69">
        <v>14.662168469999999</v>
      </c>
      <c r="C69">
        <v>1701.104004</v>
      </c>
      <c r="D69">
        <v>3292.5029300000001</v>
      </c>
      <c r="E69">
        <v>3324.1140140000002</v>
      </c>
      <c r="F69">
        <v>3557.0649410000001</v>
      </c>
      <c r="G69">
        <v>3704.5510250000002</v>
      </c>
      <c r="H69">
        <v>11</v>
      </c>
      <c r="I69">
        <v>5000</v>
      </c>
      <c r="J69">
        <v>5000</v>
      </c>
      <c r="K69">
        <v>5000</v>
      </c>
      <c r="L69">
        <v>5000</v>
      </c>
      <c r="M69">
        <v>5000</v>
      </c>
      <c r="N69">
        <v>0</v>
      </c>
      <c r="O69">
        <v>0</v>
      </c>
      <c r="P69">
        <v>73.286857600000005</v>
      </c>
      <c r="Q69">
        <v>34.863531600000002</v>
      </c>
      <c r="R69">
        <v>-0.143736792</v>
      </c>
      <c r="S69">
        <v>0</v>
      </c>
      <c r="T69">
        <v>4</v>
      </c>
      <c r="U69">
        <v>578.79400629999998</v>
      </c>
      <c r="V69">
        <v>727.75799559999996</v>
      </c>
      <c r="W69">
        <v>995.08001709999996</v>
      </c>
      <c r="X69">
        <v>1255.676025</v>
      </c>
      <c r="Y69">
        <v>1373.1070560000001</v>
      </c>
      <c r="Z69">
        <v>39</v>
      </c>
      <c r="AA69">
        <v>0.14304077200000001</v>
      </c>
      <c r="AB69">
        <v>0</v>
      </c>
      <c r="AC69">
        <v>-9.9124199999999999E-3</v>
      </c>
      <c r="AD69">
        <v>86.907928389999995</v>
      </c>
      <c r="AE69">
        <v>24</v>
      </c>
      <c r="AF69">
        <v>10</v>
      </c>
      <c r="AG69">
        <v>6</v>
      </c>
      <c r="AH69">
        <v>4</v>
      </c>
      <c r="AI69">
        <v>1</v>
      </c>
      <c r="AJ69">
        <v>1</v>
      </c>
      <c r="AK69">
        <v>1534.389038</v>
      </c>
      <c r="AL69">
        <v>1621.860962</v>
      </c>
      <c r="AM69">
        <v>1710.2879640000001</v>
      </c>
      <c r="AN69">
        <v>1710.2879640000001</v>
      </c>
      <c r="AO69">
        <v>1746.3310550000001</v>
      </c>
      <c r="AP69">
        <v>36</v>
      </c>
      <c r="AQ69">
        <v>2</v>
      </c>
    </row>
    <row r="70" spans="1:43" x14ac:dyDescent="0.25">
      <c r="A70">
        <v>121.1115989</v>
      </c>
      <c r="B70">
        <v>14.662168469999999</v>
      </c>
      <c r="C70">
        <v>1701.104004</v>
      </c>
      <c r="D70">
        <v>3292.5029300000001</v>
      </c>
      <c r="E70">
        <v>3324.1140140000002</v>
      </c>
      <c r="F70">
        <v>3557.0649410000001</v>
      </c>
      <c r="G70">
        <v>3704.5510250000002</v>
      </c>
      <c r="H70">
        <v>11</v>
      </c>
      <c r="I70">
        <v>5000</v>
      </c>
      <c r="J70">
        <v>5000</v>
      </c>
      <c r="K70">
        <v>5000</v>
      </c>
      <c r="L70">
        <v>5000</v>
      </c>
      <c r="M70">
        <v>5000</v>
      </c>
      <c r="N70">
        <v>0</v>
      </c>
      <c r="O70">
        <v>0</v>
      </c>
      <c r="P70">
        <v>73.286857600000005</v>
      </c>
      <c r="Q70">
        <v>34.863531600000002</v>
      </c>
      <c r="R70">
        <v>-0.143736792</v>
      </c>
      <c r="S70">
        <v>0</v>
      </c>
      <c r="T70">
        <v>4</v>
      </c>
      <c r="U70">
        <v>578.79400629999998</v>
      </c>
      <c r="V70">
        <v>727.75799559999996</v>
      </c>
      <c r="W70">
        <v>995.08001709999996</v>
      </c>
      <c r="X70">
        <v>1255.676025</v>
      </c>
      <c r="Y70">
        <v>1373.1070560000001</v>
      </c>
      <c r="Z70">
        <v>39</v>
      </c>
      <c r="AA70">
        <v>0.14304077200000001</v>
      </c>
      <c r="AB70">
        <v>0</v>
      </c>
      <c r="AC70">
        <v>-9.9124199999999999E-3</v>
      </c>
      <c r="AD70">
        <v>86.907928389999995</v>
      </c>
      <c r="AE70">
        <v>24</v>
      </c>
      <c r="AF70">
        <v>10</v>
      </c>
      <c r="AG70">
        <v>6</v>
      </c>
      <c r="AH70">
        <v>4</v>
      </c>
      <c r="AI70">
        <v>1</v>
      </c>
      <c r="AJ70">
        <v>1</v>
      </c>
      <c r="AK70">
        <v>1534.389038</v>
      </c>
      <c r="AL70">
        <v>1621.860962</v>
      </c>
      <c r="AM70">
        <v>1710.2879640000001</v>
      </c>
      <c r="AN70">
        <v>1710.2879640000001</v>
      </c>
      <c r="AO70">
        <v>1746.3310550000001</v>
      </c>
      <c r="AP70">
        <v>36</v>
      </c>
      <c r="AQ70">
        <v>2</v>
      </c>
    </row>
    <row r="71" spans="1:43" x14ac:dyDescent="0.25">
      <c r="A71">
        <v>121.1115989</v>
      </c>
      <c r="B71">
        <v>14.662168469999999</v>
      </c>
      <c r="C71">
        <v>1701.104004</v>
      </c>
      <c r="D71">
        <v>3292.5029300000001</v>
      </c>
      <c r="E71">
        <v>3324.1140140000002</v>
      </c>
      <c r="F71">
        <v>3557.0649410000001</v>
      </c>
      <c r="G71">
        <v>3704.5510250000002</v>
      </c>
      <c r="H71">
        <v>11</v>
      </c>
      <c r="I71">
        <v>5000</v>
      </c>
      <c r="J71">
        <v>5000</v>
      </c>
      <c r="K71">
        <v>5000</v>
      </c>
      <c r="L71">
        <v>5000</v>
      </c>
      <c r="M71">
        <v>5000</v>
      </c>
      <c r="N71">
        <v>0</v>
      </c>
      <c r="O71">
        <v>0</v>
      </c>
      <c r="P71">
        <v>73.286857600000005</v>
      </c>
      <c r="Q71">
        <v>34.863531600000002</v>
      </c>
      <c r="R71">
        <v>-0.143736792</v>
      </c>
      <c r="S71">
        <v>0</v>
      </c>
      <c r="T71">
        <v>4</v>
      </c>
      <c r="U71">
        <v>578.79400629999998</v>
      </c>
      <c r="V71">
        <v>727.75799559999996</v>
      </c>
      <c r="W71">
        <v>995.08001709999996</v>
      </c>
      <c r="X71">
        <v>1255.676025</v>
      </c>
      <c r="Y71">
        <v>1373.1070560000001</v>
      </c>
      <c r="Z71">
        <v>39</v>
      </c>
      <c r="AA71">
        <v>0.14304077200000001</v>
      </c>
      <c r="AB71">
        <v>0</v>
      </c>
      <c r="AC71">
        <v>-9.9124199999999999E-3</v>
      </c>
      <c r="AD71">
        <v>86.907928389999995</v>
      </c>
      <c r="AE71">
        <v>24</v>
      </c>
      <c r="AF71">
        <v>10</v>
      </c>
      <c r="AG71">
        <v>6</v>
      </c>
      <c r="AH71">
        <v>4</v>
      </c>
      <c r="AI71">
        <v>1</v>
      </c>
      <c r="AJ71">
        <v>1</v>
      </c>
      <c r="AK71">
        <v>1534.389038</v>
      </c>
      <c r="AL71">
        <v>1621.860962</v>
      </c>
      <c r="AM71">
        <v>1710.2879640000001</v>
      </c>
      <c r="AN71">
        <v>1710.2879640000001</v>
      </c>
      <c r="AO71">
        <v>1746.3310550000001</v>
      </c>
      <c r="AP71">
        <v>36</v>
      </c>
      <c r="AQ71">
        <v>2</v>
      </c>
    </row>
    <row r="72" spans="1:43" x14ac:dyDescent="0.25">
      <c r="A72">
        <v>121.1115989</v>
      </c>
      <c r="B72">
        <v>14.662168469999999</v>
      </c>
      <c r="C72">
        <v>1701.104004</v>
      </c>
      <c r="D72">
        <v>3292.5029300000001</v>
      </c>
      <c r="E72">
        <v>3324.1140140000002</v>
      </c>
      <c r="F72">
        <v>3557.0649410000001</v>
      </c>
      <c r="G72">
        <v>3704.5510250000002</v>
      </c>
      <c r="H72">
        <v>11</v>
      </c>
      <c r="I72">
        <v>5000</v>
      </c>
      <c r="J72">
        <v>5000</v>
      </c>
      <c r="K72">
        <v>5000</v>
      </c>
      <c r="L72">
        <v>5000</v>
      </c>
      <c r="M72">
        <v>5000</v>
      </c>
      <c r="N72">
        <v>0</v>
      </c>
      <c r="O72">
        <v>0</v>
      </c>
      <c r="P72">
        <v>73.286857600000005</v>
      </c>
      <c r="Q72">
        <v>34.863531600000002</v>
      </c>
      <c r="R72">
        <v>-0.143736792</v>
      </c>
      <c r="S72">
        <v>0</v>
      </c>
      <c r="T72">
        <v>4</v>
      </c>
      <c r="U72">
        <v>578.79400629999998</v>
      </c>
      <c r="V72">
        <v>727.75799559999996</v>
      </c>
      <c r="W72">
        <v>995.08001709999996</v>
      </c>
      <c r="X72">
        <v>1255.676025</v>
      </c>
      <c r="Y72">
        <v>1373.1070560000001</v>
      </c>
      <c r="Z72">
        <v>39</v>
      </c>
      <c r="AA72">
        <v>0.14304077200000001</v>
      </c>
      <c r="AB72">
        <v>0</v>
      </c>
      <c r="AC72">
        <v>-9.9124199999999999E-3</v>
      </c>
      <c r="AD72">
        <v>86.907928389999995</v>
      </c>
      <c r="AE72">
        <v>24</v>
      </c>
      <c r="AF72">
        <v>10</v>
      </c>
      <c r="AG72">
        <v>6</v>
      </c>
      <c r="AH72">
        <v>4</v>
      </c>
      <c r="AI72">
        <v>1</v>
      </c>
      <c r="AJ72">
        <v>1</v>
      </c>
      <c r="AK72">
        <v>1534.389038</v>
      </c>
      <c r="AL72">
        <v>1621.860962</v>
      </c>
      <c r="AM72">
        <v>1710.2879640000001</v>
      </c>
      <c r="AN72">
        <v>1710.2879640000001</v>
      </c>
      <c r="AO72">
        <v>1746.3310550000001</v>
      </c>
      <c r="AP72">
        <v>36</v>
      </c>
      <c r="AQ72">
        <v>2</v>
      </c>
    </row>
    <row r="73" spans="1:43" x14ac:dyDescent="0.25">
      <c r="A73">
        <v>121.1115989</v>
      </c>
      <c r="B73">
        <v>14.662168469999999</v>
      </c>
      <c r="C73">
        <v>1701.104004</v>
      </c>
      <c r="D73">
        <v>3292.5029300000001</v>
      </c>
      <c r="E73">
        <v>3324.1140140000002</v>
      </c>
      <c r="F73">
        <v>3557.0649410000001</v>
      </c>
      <c r="G73">
        <v>3704.5510250000002</v>
      </c>
      <c r="H73">
        <v>11</v>
      </c>
      <c r="I73">
        <v>5000</v>
      </c>
      <c r="J73">
        <v>5000</v>
      </c>
      <c r="K73">
        <v>5000</v>
      </c>
      <c r="L73">
        <v>5000</v>
      </c>
      <c r="M73">
        <v>5000</v>
      </c>
      <c r="N73">
        <v>0</v>
      </c>
      <c r="O73">
        <v>0</v>
      </c>
      <c r="P73">
        <v>73.286857600000005</v>
      </c>
      <c r="Q73">
        <v>34.863531600000002</v>
      </c>
      <c r="R73">
        <v>-0.143736792</v>
      </c>
      <c r="S73">
        <v>0</v>
      </c>
      <c r="T73">
        <v>4</v>
      </c>
      <c r="U73">
        <v>578.79400629999998</v>
      </c>
      <c r="V73">
        <v>727.75799559999996</v>
      </c>
      <c r="W73">
        <v>995.08001709999996</v>
      </c>
      <c r="X73">
        <v>1255.676025</v>
      </c>
      <c r="Y73">
        <v>1373.1070560000001</v>
      </c>
      <c r="Z73">
        <v>39</v>
      </c>
      <c r="AA73">
        <v>0.14304077200000001</v>
      </c>
      <c r="AB73">
        <v>0</v>
      </c>
      <c r="AC73">
        <v>-9.9124199999999999E-3</v>
      </c>
      <c r="AD73">
        <v>86.907928389999995</v>
      </c>
      <c r="AE73">
        <v>24</v>
      </c>
      <c r="AF73">
        <v>10</v>
      </c>
      <c r="AG73">
        <v>6</v>
      </c>
      <c r="AH73">
        <v>4</v>
      </c>
      <c r="AI73">
        <v>1</v>
      </c>
      <c r="AJ73">
        <v>1</v>
      </c>
      <c r="AK73">
        <v>1534.389038</v>
      </c>
      <c r="AL73">
        <v>1621.860962</v>
      </c>
      <c r="AM73">
        <v>1710.2879640000001</v>
      </c>
      <c r="AN73">
        <v>1710.2879640000001</v>
      </c>
      <c r="AO73">
        <v>1746.3310550000001</v>
      </c>
      <c r="AP73">
        <v>36</v>
      </c>
      <c r="AQ73">
        <v>2</v>
      </c>
    </row>
    <row r="74" spans="1:43" x14ac:dyDescent="0.25">
      <c r="A74">
        <v>121.1115989</v>
      </c>
      <c r="B74">
        <v>14.662168469999999</v>
      </c>
      <c r="C74">
        <v>1701.104004</v>
      </c>
      <c r="D74">
        <v>3292.5029300000001</v>
      </c>
      <c r="E74">
        <v>3324.1140140000002</v>
      </c>
      <c r="F74">
        <v>3557.0649410000001</v>
      </c>
      <c r="G74">
        <v>3704.5510250000002</v>
      </c>
      <c r="H74">
        <v>11</v>
      </c>
      <c r="I74">
        <v>5000</v>
      </c>
      <c r="J74">
        <v>5000</v>
      </c>
      <c r="K74">
        <v>5000</v>
      </c>
      <c r="L74">
        <v>5000</v>
      </c>
      <c r="M74">
        <v>5000</v>
      </c>
      <c r="N74">
        <v>0</v>
      </c>
      <c r="O74">
        <v>0</v>
      </c>
      <c r="P74">
        <v>73.286857600000005</v>
      </c>
      <c r="Q74">
        <v>34.863531600000002</v>
      </c>
      <c r="R74">
        <v>-0.143736792</v>
      </c>
      <c r="S74">
        <v>0</v>
      </c>
      <c r="T74">
        <v>4</v>
      </c>
      <c r="U74">
        <v>578.79400629999998</v>
      </c>
      <c r="V74">
        <v>727.75799559999996</v>
      </c>
      <c r="W74">
        <v>995.08001709999996</v>
      </c>
      <c r="X74">
        <v>1255.676025</v>
      </c>
      <c r="Y74">
        <v>1373.1070560000001</v>
      </c>
      <c r="Z74">
        <v>39</v>
      </c>
      <c r="AA74">
        <v>0.14304077200000001</v>
      </c>
      <c r="AB74">
        <v>0</v>
      </c>
      <c r="AC74">
        <v>-9.9124199999999999E-3</v>
      </c>
      <c r="AD74">
        <v>86.907928389999995</v>
      </c>
      <c r="AE74">
        <v>24</v>
      </c>
      <c r="AF74">
        <v>10</v>
      </c>
      <c r="AG74">
        <v>6</v>
      </c>
      <c r="AH74">
        <v>4</v>
      </c>
      <c r="AI74">
        <v>1</v>
      </c>
      <c r="AJ74">
        <v>1</v>
      </c>
      <c r="AK74">
        <v>1534.389038</v>
      </c>
      <c r="AL74">
        <v>1621.860962</v>
      </c>
      <c r="AM74">
        <v>1710.2879640000001</v>
      </c>
      <c r="AN74">
        <v>1710.2879640000001</v>
      </c>
      <c r="AO74">
        <v>1746.3310550000001</v>
      </c>
      <c r="AP74">
        <v>36</v>
      </c>
      <c r="AQ74">
        <v>2</v>
      </c>
    </row>
    <row r="75" spans="1:43" x14ac:dyDescent="0.25">
      <c r="A75">
        <v>121.1115989</v>
      </c>
      <c r="B75">
        <v>14.662168469999999</v>
      </c>
      <c r="C75">
        <v>1701.104004</v>
      </c>
      <c r="D75">
        <v>3292.5029300000001</v>
      </c>
      <c r="E75">
        <v>3324.1140140000002</v>
      </c>
      <c r="F75">
        <v>3557.0649410000001</v>
      </c>
      <c r="G75">
        <v>3704.5510250000002</v>
      </c>
      <c r="H75">
        <v>11</v>
      </c>
      <c r="I75">
        <v>5000</v>
      </c>
      <c r="J75">
        <v>5000</v>
      </c>
      <c r="K75">
        <v>5000</v>
      </c>
      <c r="L75">
        <v>5000</v>
      </c>
      <c r="M75">
        <v>5000</v>
      </c>
      <c r="N75">
        <v>0</v>
      </c>
      <c r="O75">
        <v>0</v>
      </c>
      <c r="P75">
        <v>73.286857600000005</v>
      </c>
      <c r="Q75">
        <v>34.863531600000002</v>
      </c>
      <c r="R75">
        <v>-0.143736792</v>
      </c>
      <c r="S75">
        <v>0</v>
      </c>
      <c r="T75">
        <v>4</v>
      </c>
      <c r="U75">
        <v>578.79400629999998</v>
      </c>
      <c r="V75">
        <v>727.75799559999996</v>
      </c>
      <c r="W75">
        <v>995.08001709999996</v>
      </c>
      <c r="X75">
        <v>1255.676025</v>
      </c>
      <c r="Y75">
        <v>1373.1070560000001</v>
      </c>
      <c r="Z75">
        <v>39</v>
      </c>
      <c r="AA75">
        <v>0.14304077200000001</v>
      </c>
      <c r="AB75">
        <v>0</v>
      </c>
      <c r="AC75">
        <v>-9.9124199999999999E-3</v>
      </c>
      <c r="AD75">
        <v>86.907928389999995</v>
      </c>
      <c r="AE75">
        <v>24</v>
      </c>
      <c r="AF75">
        <v>10</v>
      </c>
      <c r="AG75">
        <v>6</v>
      </c>
      <c r="AH75">
        <v>4</v>
      </c>
      <c r="AI75">
        <v>1</v>
      </c>
      <c r="AJ75">
        <v>1</v>
      </c>
      <c r="AK75">
        <v>1534.389038</v>
      </c>
      <c r="AL75">
        <v>1621.860962</v>
      </c>
      <c r="AM75">
        <v>1710.2879640000001</v>
      </c>
      <c r="AN75">
        <v>1710.2879640000001</v>
      </c>
      <c r="AO75">
        <v>1746.3310550000001</v>
      </c>
      <c r="AP75">
        <v>36</v>
      </c>
      <c r="AQ75">
        <v>2</v>
      </c>
    </row>
    <row r="76" spans="1:43" x14ac:dyDescent="0.25">
      <c r="A76">
        <v>121.1115989</v>
      </c>
      <c r="B76">
        <v>14.662168469999999</v>
      </c>
      <c r="C76">
        <v>1701.104004</v>
      </c>
      <c r="D76">
        <v>3292.5029300000001</v>
      </c>
      <c r="E76">
        <v>3324.1140140000002</v>
      </c>
      <c r="F76">
        <v>3557.0649410000001</v>
      </c>
      <c r="G76">
        <v>3704.5510250000002</v>
      </c>
      <c r="H76">
        <v>11</v>
      </c>
      <c r="I76">
        <v>5000</v>
      </c>
      <c r="J76">
        <v>5000</v>
      </c>
      <c r="K76">
        <v>5000</v>
      </c>
      <c r="L76">
        <v>5000</v>
      </c>
      <c r="M76">
        <v>5000</v>
      </c>
      <c r="N76">
        <v>0</v>
      </c>
      <c r="O76">
        <v>0</v>
      </c>
      <c r="P76">
        <v>73.286857600000005</v>
      </c>
      <c r="Q76">
        <v>34.863531600000002</v>
      </c>
      <c r="R76">
        <v>-0.143736792</v>
      </c>
      <c r="S76">
        <v>0</v>
      </c>
      <c r="T76">
        <v>4</v>
      </c>
      <c r="U76">
        <v>578.79400629999998</v>
      </c>
      <c r="V76">
        <v>727.75799559999996</v>
      </c>
      <c r="W76">
        <v>995.08001709999996</v>
      </c>
      <c r="X76">
        <v>1255.676025</v>
      </c>
      <c r="Y76">
        <v>1373.1070560000001</v>
      </c>
      <c r="Z76">
        <v>39</v>
      </c>
      <c r="AA76">
        <v>0.14304077200000001</v>
      </c>
      <c r="AB76">
        <v>0</v>
      </c>
      <c r="AC76">
        <v>-9.9124199999999999E-3</v>
      </c>
      <c r="AD76">
        <v>86.907928389999995</v>
      </c>
      <c r="AE76">
        <v>24</v>
      </c>
      <c r="AF76">
        <v>10</v>
      </c>
      <c r="AG76">
        <v>6</v>
      </c>
      <c r="AH76">
        <v>4</v>
      </c>
      <c r="AI76">
        <v>1</v>
      </c>
      <c r="AJ76">
        <v>1</v>
      </c>
      <c r="AK76">
        <v>1534.389038</v>
      </c>
      <c r="AL76">
        <v>1621.860962</v>
      </c>
      <c r="AM76">
        <v>1710.2879640000001</v>
      </c>
      <c r="AN76">
        <v>1710.2879640000001</v>
      </c>
      <c r="AO76">
        <v>1746.3310550000001</v>
      </c>
      <c r="AP76">
        <v>36</v>
      </c>
      <c r="AQ76">
        <v>2</v>
      </c>
    </row>
    <row r="77" spans="1:43" x14ac:dyDescent="0.25">
      <c r="A77">
        <v>121.1115989</v>
      </c>
      <c r="B77">
        <v>14.662168469999999</v>
      </c>
      <c r="C77">
        <v>1701.104004</v>
      </c>
      <c r="D77">
        <v>3292.5029300000001</v>
      </c>
      <c r="E77">
        <v>3324.1140140000002</v>
      </c>
      <c r="F77">
        <v>3557.0649410000001</v>
      </c>
      <c r="G77">
        <v>3704.5510250000002</v>
      </c>
      <c r="H77">
        <v>11</v>
      </c>
      <c r="I77">
        <v>5000</v>
      </c>
      <c r="J77">
        <v>5000</v>
      </c>
      <c r="K77">
        <v>5000</v>
      </c>
      <c r="L77">
        <v>5000</v>
      </c>
      <c r="M77">
        <v>5000</v>
      </c>
      <c r="N77">
        <v>0</v>
      </c>
      <c r="O77">
        <v>0</v>
      </c>
      <c r="P77">
        <v>73.286857600000005</v>
      </c>
      <c r="Q77">
        <v>34.863531600000002</v>
      </c>
      <c r="R77">
        <v>-0.143736792</v>
      </c>
      <c r="S77">
        <v>0</v>
      </c>
      <c r="T77">
        <v>4</v>
      </c>
      <c r="U77">
        <v>578.79400629999998</v>
      </c>
      <c r="V77">
        <v>727.75799559999996</v>
      </c>
      <c r="W77">
        <v>995.08001709999996</v>
      </c>
      <c r="X77">
        <v>1255.676025</v>
      </c>
      <c r="Y77">
        <v>1373.1070560000001</v>
      </c>
      <c r="Z77">
        <v>39</v>
      </c>
      <c r="AA77">
        <v>0.14304077200000001</v>
      </c>
      <c r="AB77">
        <v>0</v>
      </c>
      <c r="AC77">
        <v>-9.9124199999999999E-3</v>
      </c>
      <c r="AD77">
        <v>86.907928389999995</v>
      </c>
      <c r="AE77">
        <v>24</v>
      </c>
      <c r="AF77">
        <v>10</v>
      </c>
      <c r="AG77">
        <v>6</v>
      </c>
      <c r="AH77">
        <v>4</v>
      </c>
      <c r="AI77">
        <v>1</v>
      </c>
      <c r="AJ77">
        <v>1</v>
      </c>
      <c r="AK77">
        <v>1534.389038</v>
      </c>
      <c r="AL77">
        <v>1621.860962</v>
      </c>
      <c r="AM77">
        <v>1710.2879640000001</v>
      </c>
      <c r="AN77">
        <v>1710.2879640000001</v>
      </c>
      <c r="AO77">
        <v>1746.3310550000001</v>
      </c>
      <c r="AP77">
        <v>36</v>
      </c>
      <c r="AQ77">
        <v>2</v>
      </c>
    </row>
    <row r="78" spans="1:43" x14ac:dyDescent="0.25">
      <c r="A78">
        <v>121.1115989</v>
      </c>
      <c r="B78">
        <v>14.662168469999999</v>
      </c>
      <c r="C78">
        <v>1701.104004</v>
      </c>
      <c r="D78">
        <v>3292.5029300000001</v>
      </c>
      <c r="E78">
        <v>3324.1140140000002</v>
      </c>
      <c r="F78">
        <v>3557.0649410000001</v>
      </c>
      <c r="G78">
        <v>3704.5510250000002</v>
      </c>
      <c r="H78">
        <v>11</v>
      </c>
      <c r="I78">
        <v>5000</v>
      </c>
      <c r="J78">
        <v>5000</v>
      </c>
      <c r="K78">
        <v>5000</v>
      </c>
      <c r="L78">
        <v>5000</v>
      </c>
      <c r="M78">
        <v>5000</v>
      </c>
      <c r="N78">
        <v>0</v>
      </c>
      <c r="O78">
        <v>0</v>
      </c>
      <c r="P78">
        <v>73.286857600000005</v>
      </c>
      <c r="Q78">
        <v>34.863531600000002</v>
      </c>
      <c r="R78">
        <v>-0.143736792</v>
      </c>
      <c r="S78">
        <v>0</v>
      </c>
      <c r="T78">
        <v>4</v>
      </c>
      <c r="U78">
        <v>578.79400629999998</v>
      </c>
      <c r="V78">
        <v>727.75799559999996</v>
      </c>
      <c r="W78">
        <v>995.08001709999996</v>
      </c>
      <c r="X78">
        <v>1255.676025</v>
      </c>
      <c r="Y78">
        <v>1373.1070560000001</v>
      </c>
      <c r="Z78">
        <v>39</v>
      </c>
      <c r="AA78">
        <v>0.14304077200000001</v>
      </c>
      <c r="AB78">
        <v>0</v>
      </c>
      <c r="AC78">
        <v>-9.9124199999999999E-3</v>
      </c>
      <c r="AD78">
        <v>86.907928389999995</v>
      </c>
      <c r="AE78">
        <v>24</v>
      </c>
      <c r="AF78">
        <v>10</v>
      </c>
      <c r="AG78">
        <v>6</v>
      </c>
      <c r="AH78">
        <v>4</v>
      </c>
      <c r="AI78">
        <v>1</v>
      </c>
      <c r="AJ78">
        <v>1</v>
      </c>
      <c r="AK78">
        <v>1534.389038</v>
      </c>
      <c r="AL78">
        <v>1621.860962</v>
      </c>
      <c r="AM78">
        <v>1710.2879640000001</v>
      </c>
      <c r="AN78">
        <v>1710.2879640000001</v>
      </c>
      <c r="AO78">
        <v>1746.3310550000001</v>
      </c>
      <c r="AP78">
        <v>36</v>
      </c>
      <c r="AQ78">
        <v>2</v>
      </c>
    </row>
    <row r="79" spans="1:43" x14ac:dyDescent="0.25">
      <c r="A79">
        <v>121.1115989</v>
      </c>
      <c r="B79">
        <v>14.662168469999999</v>
      </c>
      <c r="C79">
        <v>1701.104004</v>
      </c>
      <c r="D79">
        <v>3292.5029300000001</v>
      </c>
      <c r="E79">
        <v>3324.1140140000002</v>
      </c>
      <c r="F79">
        <v>3557.0649410000001</v>
      </c>
      <c r="G79">
        <v>3704.5510250000002</v>
      </c>
      <c r="H79">
        <v>11</v>
      </c>
      <c r="I79">
        <v>5000</v>
      </c>
      <c r="J79">
        <v>5000</v>
      </c>
      <c r="K79">
        <v>5000</v>
      </c>
      <c r="L79">
        <v>5000</v>
      </c>
      <c r="M79">
        <v>5000</v>
      </c>
      <c r="N79">
        <v>0</v>
      </c>
      <c r="O79">
        <v>0</v>
      </c>
      <c r="P79">
        <v>73.286857600000005</v>
      </c>
      <c r="Q79">
        <v>34.863531600000002</v>
      </c>
      <c r="R79">
        <v>-0.143736792</v>
      </c>
      <c r="S79">
        <v>0</v>
      </c>
      <c r="T79">
        <v>4</v>
      </c>
      <c r="U79">
        <v>578.79400629999998</v>
      </c>
      <c r="V79">
        <v>727.75799559999996</v>
      </c>
      <c r="W79">
        <v>995.08001709999996</v>
      </c>
      <c r="X79">
        <v>1255.676025</v>
      </c>
      <c r="Y79">
        <v>1373.1070560000001</v>
      </c>
      <c r="Z79">
        <v>39</v>
      </c>
      <c r="AA79">
        <v>0.14304077200000001</v>
      </c>
      <c r="AB79">
        <v>0</v>
      </c>
      <c r="AC79">
        <v>-9.9124199999999999E-3</v>
      </c>
      <c r="AD79">
        <v>86.907928389999995</v>
      </c>
      <c r="AE79">
        <v>24</v>
      </c>
      <c r="AF79">
        <v>10</v>
      </c>
      <c r="AG79">
        <v>6</v>
      </c>
      <c r="AH79">
        <v>4</v>
      </c>
      <c r="AI79">
        <v>1</v>
      </c>
      <c r="AJ79">
        <v>1</v>
      </c>
      <c r="AK79">
        <v>1534.389038</v>
      </c>
      <c r="AL79">
        <v>1621.860962</v>
      </c>
      <c r="AM79">
        <v>1710.2879640000001</v>
      </c>
      <c r="AN79">
        <v>1710.2879640000001</v>
      </c>
      <c r="AO79">
        <v>1746.3310550000001</v>
      </c>
      <c r="AP79">
        <v>36</v>
      </c>
      <c r="AQ79">
        <v>2</v>
      </c>
    </row>
    <row r="80" spans="1:43" x14ac:dyDescent="0.25">
      <c r="A80">
        <v>121.1115989</v>
      </c>
      <c r="B80">
        <v>14.662168469999999</v>
      </c>
      <c r="C80">
        <v>1701.104004</v>
      </c>
      <c r="D80">
        <v>3292.5029300000001</v>
      </c>
      <c r="E80">
        <v>3324.1140140000002</v>
      </c>
      <c r="F80">
        <v>3557.0649410000001</v>
      </c>
      <c r="G80">
        <v>3704.5510250000002</v>
      </c>
      <c r="H80">
        <v>11</v>
      </c>
      <c r="I80">
        <v>5000</v>
      </c>
      <c r="J80">
        <v>5000</v>
      </c>
      <c r="K80">
        <v>5000</v>
      </c>
      <c r="L80">
        <v>5000</v>
      </c>
      <c r="M80">
        <v>5000</v>
      </c>
      <c r="N80">
        <v>0</v>
      </c>
      <c r="O80">
        <v>0</v>
      </c>
      <c r="P80">
        <v>73.286857600000005</v>
      </c>
      <c r="Q80">
        <v>34.863531600000002</v>
      </c>
      <c r="R80">
        <v>-0.143736792</v>
      </c>
      <c r="S80">
        <v>0</v>
      </c>
      <c r="T80">
        <v>4</v>
      </c>
      <c r="U80">
        <v>578.79400629999998</v>
      </c>
      <c r="V80">
        <v>727.75799559999996</v>
      </c>
      <c r="W80">
        <v>995.08001709999996</v>
      </c>
      <c r="X80">
        <v>1255.676025</v>
      </c>
      <c r="Y80">
        <v>1373.1070560000001</v>
      </c>
      <c r="Z80">
        <v>39</v>
      </c>
      <c r="AA80">
        <v>0.14304077200000001</v>
      </c>
      <c r="AB80">
        <v>0</v>
      </c>
      <c r="AC80">
        <v>-9.9124199999999999E-3</v>
      </c>
      <c r="AD80">
        <v>86.907928389999995</v>
      </c>
      <c r="AE80">
        <v>24</v>
      </c>
      <c r="AF80">
        <v>10</v>
      </c>
      <c r="AG80">
        <v>6</v>
      </c>
      <c r="AH80">
        <v>4</v>
      </c>
      <c r="AI80">
        <v>1</v>
      </c>
      <c r="AJ80">
        <v>1</v>
      </c>
      <c r="AK80">
        <v>1534.389038</v>
      </c>
      <c r="AL80">
        <v>1621.860962</v>
      </c>
      <c r="AM80">
        <v>1710.2879640000001</v>
      </c>
      <c r="AN80">
        <v>1710.2879640000001</v>
      </c>
      <c r="AO80">
        <v>1746.3310550000001</v>
      </c>
      <c r="AP80">
        <v>36</v>
      </c>
      <c r="AQ80">
        <v>2</v>
      </c>
    </row>
    <row r="81" spans="1:43" x14ac:dyDescent="0.25">
      <c r="A81">
        <v>121.1115989</v>
      </c>
      <c r="B81">
        <v>14.662168469999999</v>
      </c>
      <c r="C81">
        <v>1701.104004</v>
      </c>
      <c r="D81">
        <v>3292.5029300000001</v>
      </c>
      <c r="E81">
        <v>3324.1140140000002</v>
      </c>
      <c r="F81">
        <v>3557.0649410000001</v>
      </c>
      <c r="G81">
        <v>3704.5510250000002</v>
      </c>
      <c r="H81">
        <v>11</v>
      </c>
      <c r="I81">
        <v>5000</v>
      </c>
      <c r="J81">
        <v>5000</v>
      </c>
      <c r="K81">
        <v>5000</v>
      </c>
      <c r="L81">
        <v>5000</v>
      </c>
      <c r="M81">
        <v>5000</v>
      </c>
      <c r="N81">
        <v>0</v>
      </c>
      <c r="O81">
        <v>0</v>
      </c>
      <c r="P81">
        <v>73.286857600000005</v>
      </c>
      <c r="Q81">
        <v>34.863531600000002</v>
      </c>
      <c r="R81">
        <v>-0.143736792</v>
      </c>
      <c r="S81">
        <v>0</v>
      </c>
      <c r="T81">
        <v>4</v>
      </c>
      <c r="U81">
        <v>578.79400629999998</v>
      </c>
      <c r="V81">
        <v>727.75799559999996</v>
      </c>
      <c r="W81">
        <v>995.08001709999996</v>
      </c>
      <c r="X81">
        <v>1255.676025</v>
      </c>
      <c r="Y81">
        <v>1373.1070560000001</v>
      </c>
      <c r="Z81">
        <v>39</v>
      </c>
      <c r="AA81">
        <v>0.14304077200000001</v>
      </c>
      <c r="AB81">
        <v>0</v>
      </c>
      <c r="AC81">
        <v>-9.9124199999999999E-3</v>
      </c>
      <c r="AD81">
        <v>86.907928389999995</v>
      </c>
      <c r="AE81">
        <v>24</v>
      </c>
      <c r="AF81">
        <v>10</v>
      </c>
      <c r="AG81">
        <v>6</v>
      </c>
      <c r="AH81">
        <v>4</v>
      </c>
      <c r="AI81">
        <v>1</v>
      </c>
      <c r="AJ81">
        <v>1</v>
      </c>
      <c r="AK81">
        <v>1534.389038</v>
      </c>
      <c r="AL81">
        <v>1621.860962</v>
      </c>
      <c r="AM81">
        <v>1710.2879640000001</v>
      </c>
      <c r="AN81">
        <v>1710.2879640000001</v>
      </c>
      <c r="AO81">
        <v>1746.3310550000001</v>
      </c>
      <c r="AP81">
        <v>36</v>
      </c>
      <c r="AQ81">
        <v>2</v>
      </c>
    </row>
    <row r="82" spans="1:43" x14ac:dyDescent="0.25">
      <c r="A82">
        <v>121.1115989</v>
      </c>
      <c r="B82">
        <v>14.662168469999999</v>
      </c>
      <c r="C82">
        <v>1701.104004</v>
      </c>
      <c r="D82">
        <v>3292.5029300000001</v>
      </c>
      <c r="E82">
        <v>3324.1140140000002</v>
      </c>
      <c r="F82">
        <v>3557.0649410000001</v>
      </c>
      <c r="G82">
        <v>3704.5510250000002</v>
      </c>
      <c r="H82">
        <v>11</v>
      </c>
      <c r="I82">
        <v>5000</v>
      </c>
      <c r="J82">
        <v>5000</v>
      </c>
      <c r="K82">
        <v>5000</v>
      </c>
      <c r="L82">
        <v>5000</v>
      </c>
      <c r="M82">
        <v>5000</v>
      </c>
      <c r="N82">
        <v>0</v>
      </c>
      <c r="O82">
        <v>0</v>
      </c>
      <c r="P82">
        <v>73.286857600000005</v>
      </c>
      <c r="Q82">
        <v>34.863531600000002</v>
      </c>
      <c r="R82">
        <v>-0.143736792</v>
      </c>
      <c r="S82">
        <v>0</v>
      </c>
      <c r="T82">
        <v>4</v>
      </c>
      <c r="U82">
        <v>578.79400629999998</v>
      </c>
      <c r="V82">
        <v>727.75799559999996</v>
      </c>
      <c r="W82">
        <v>995.08001709999996</v>
      </c>
      <c r="X82">
        <v>1255.676025</v>
      </c>
      <c r="Y82">
        <v>1373.1070560000001</v>
      </c>
      <c r="Z82">
        <v>39</v>
      </c>
      <c r="AA82">
        <v>0.14304077200000001</v>
      </c>
      <c r="AB82">
        <v>0</v>
      </c>
      <c r="AC82">
        <v>-9.9124199999999999E-3</v>
      </c>
      <c r="AD82">
        <v>86.907928389999995</v>
      </c>
      <c r="AE82">
        <v>24</v>
      </c>
      <c r="AF82">
        <v>10</v>
      </c>
      <c r="AG82">
        <v>6</v>
      </c>
      <c r="AH82">
        <v>4</v>
      </c>
      <c r="AI82">
        <v>1</v>
      </c>
      <c r="AJ82">
        <v>1</v>
      </c>
      <c r="AK82">
        <v>1534.389038</v>
      </c>
      <c r="AL82">
        <v>1621.860962</v>
      </c>
      <c r="AM82">
        <v>1710.2879640000001</v>
      </c>
      <c r="AN82">
        <v>1710.2879640000001</v>
      </c>
      <c r="AO82">
        <v>1746.3310550000001</v>
      </c>
      <c r="AP82">
        <v>36</v>
      </c>
      <c r="AQ82">
        <v>2</v>
      </c>
    </row>
    <row r="83" spans="1:43" x14ac:dyDescent="0.25">
      <c r="A83">
        <v>121.1115989</v>
      </c>
      <c r="B83">
        <v>14.662168469999999</v>
      </c>
      <c r="C83">
        <v>1701.104004</v>
      </c>
      <c r="D83">
        <v>3292.5029300000001</v>
      </c>
      <c r="E83">
        <v>3324.1140140000002</v>
      </c>
      <c r="F83">
        <v>3557.0649410000001</v>
      </c>
      <c r="G83">
        <v>3704.5510250000002</v>
      </c>
      <c r="H83">
        <v>11</v>
      </c>
      <c r="I83">
        <v>5000</v>
      </c>
      <c r="J83">
        <v>5000</v>
      </c>
      <c r="K83">
        <v>5000</v>
      </c>
      <c r="L83">
        <v>5000</v>
      </c>
      <c r="M83">
        <v>5000</v>
      </c>
      <c r="N83">
        <v>0</v>
      </c>
      <c r="O83">
        <v>0</v>
      </c>
      <c r="P83">
        <v>73.286857600000005</v>
      </c>
      <c r="Q83">
        <v>34.863531600000002</v>
      </c>
      <c r="R83">
        <v>-0.143736792</v>
      </c>
      <c r="S83">
        <v>0</v>
      </c>
      <c r="T83">
        <v>4</v>
      </c>
      <c r="U83">
        <v>578.79400629999998</v>
      </c>
      <c r="V83">
        <v>727.75799559999996</v>
      </c>
      <c r="W83">
        <v>995.08001709999996</v>
      </c>
      <c r="X83">
        <v>1255.676025</v>
      </c>
      <c r="Y83">
        <v>1373.1070560000001</v>
      </c>
      <c r="Z83">
        <v>39</v>
      </c>
      <c r="AA83">
        <v>0.14304077200000001</v>
      </c>
      <c r="AB83">
        <v>0</v>
      </c>
      <c r="AC83">
        <v>-9.9124199999999999E-3</v>
      </c>
      <c r="AD83">
        <v>86.907928389999995</v>
      </c>
      <c r="AE83">
        <v>24</v>
      </c>
      <c r="AF83">
        <v>10</v>
      </c>
      <c r="AG83">
        <v>6</v>
      </c>
      <c r="AH83">
        <v>4</v>
      </c>
      <c r="AI83">
        <v>1</v>
      </c>
      <c r="AJ83">
        <v>1</v>
      </c>
      <c r="AK83">
        <v>1534.389038</v>
      </c>
      <c r="AL83">
        <v>1621.860962</v>
      </c>
      <c r="AM83">
        <v>1710.2879640000001</v>
      </c>
      <c r="AN83">
        <v>1710.2879640000001</v>
      </c>
      <c r="AO83">
        <v>1746.3310550000001</v>
      </c>
      <c r="AP83">
        <v>36</v>
      </c>
      <c r="AQ83">
        <v>2</v>
      </c>
    </row>
    <row r="84" spans="1:43" x14ac:dyDescent="0.25">
      <c r="A84">
        <v>121.1115989</v>
      </c>
      <c r="B84">
        <v>14.662168469999999</v>
      </c>
      <c r="C84">
        <v>1701.104004</v>
      </c>
      <c r="D84">
        <v>3292.5029300000001</v>
      </c>
      <c r="E84">
        <v>3324.1140140000002</v>
      </c>
      <c r="F84">
        <v>3557.0649410000001</v>
      </c>
      <c r="G84">
        <v>3704.5510250000002</v>
      </c>
      <c r="H84">
        <v>11</v>
      </c>
      <c r="I84">
        <v>5000</v>
      </c>
      <c r="J84">
        <v>5000</v>
      </c>
      <c r="K84">
        <v>5000</v>
      </c>
      <c r="L84">
        <v>5000</v>
      </c>
      <c r="M84">
        <v>5000</v>
      </c>
      <c r="N84">
        <v>0</v>
      </c>
      <c r="O84">
        <v>0</v>
      </c>
      <c r="P84">
        <v>73.286857600000005</v>
      </c>
      <c r="Q84">
        <v>34.863531600000002</v>
      </c>
      <c r="R84">
        <v>-0.143736792</v>
      </c>
      <c r="S84">
        <v>0</v>
      </c>
      <c r="T84">
        <v>4</v>
      </c>
      <c r="U84">
        <v>578.79400629999998</v>
      </c>
      <c r="V84">
        <v>727.75799559999996</v>
      </c>
      <c r="W84">
        <v>995.08001709999996</v>
      </c>
      <c r="X84">
        <v>1255.676025</v>
      </c>
      <c r="Y84">
        <v>1373.1070560000001</v>
      </c>
      <c r="Z84">
        <v>39</v>
      </c>
      <c r="AA84">
        <v>0.14304077200000001</v>
      </c>
      <c r="AB84">
        <v>0</v>
      </c>
      <c r="AC84">
        <v>-9.9124199999999999E-3</v>
      </c>
      <c r="AD84">
        <v>86.907928389999995</v>
      </c>
      <c r="AE84">
        <v>24</v>
      </c>
      <c r="AF84">
        <v>10</v>
      </c>
      <c r="AG84">
        <v>6</v>
      </c>
      <c r="AH84">
        <v>4</v>
      </c>
      <c r="AI84">
        <v>1</v>
      </c>
      <c r="AJ84">
        <v>1</v>
      </c>
      <c r="AK84">
        <v>1534.389038</v>
      </c>
      <c r="AL84">
        <v>1621.860962</v>
      </c>
      <c r="AM84">
        <v>1710.2879640000001</v>
      </c>
      <c r="AN84">
        <v>1710.2879640000001</v>
      </c>
      <c r="AO84">
        <v>1746.3310550000001</v>
      </c>
      <c r="AP84">
        <v>36</v>
      </c>
      <c r="AQ84">
        <v>2</v>
      </c>
    </row>
    <row r="85" spans="1:43" x14ac:dyDescent="0.25">
      <c r="A85">
        <v>121.1115989</v>
      </c>
      <c r="B85">
        <v>14.662168469999999</v>
      </c>
      <c r="C85">
        <v>1701.104004</v>
      </c>
      <c r="D85">
        <v>3292.5029300000001</v>
      </c>
      <c r="E85">
        <v>3324.1140140000002</v>
      </c>
      <c r="F85">
        <v>3557.0649410000001</v>
      </c>
      <c r="G85">
        <v>3704.5510250000002</v>
      </c>
      <c r="H85">
        <v>11</v>
      </c>
      <c r="I85">
        <v>5000</v>
      </c>
      <c r="J85">
        <v>5000</v>
      </c>
      <c r="K85">
        <v>5000</v>
      </c>
      <c r="L85">
        <v>5000</v>
      </c>
      <c r="M85">
        <v>5000</v>
      </c>
      <c r="N85">
        <v>0</v>
      </c>
      <c r="O85">
        <v>0</v>
      </c>
      <c r="P85">
        <v>73.286857600000005</v>
      </c>
      <c r="Q85">
        <v>34.863531600000002</v>
      </c>
      <c r="R85">
        <v>-0.143736792</v>
      </c>
      <c r="S85">
        <v>0</v>
      </c>
      <c r="T85">
        <v>4</v>
      </c>
      <c r="U85">
        <v>578.79400629999998</v>
      </c>
      <c r="V85">
        <v>727.75799559999996</v>
      </c>
      <c r="W85">
        <v>995.08001709999996</v>
      </c>
      <c r="X85">
        <v>1255.676025</v>
      </c>
      <c r="Y85">
        <v>1373.1070560000001</v>
      </c>
      <c r="Z85">
        <v>39</v>
      </c>
      <c r="AA85">
        <v>0.14304077200000001</v>
      </c>
      <c r="AB85">
        <v>0</v>
      </c>
      <c r="AC85">
        <v>-9.9124199999999999E-3</v>
      </c>
      <c r="AD85">
        <v>86.907928389999995</v>
      </c>
      <c r="AE85">
        <v>24</v>
      </c>
      <c r="AF85">
        <v>10</v>
      </c>
      <c r="AG85">
        <v>6</v>
      </c>
      <c r="AH85">
        <v>4</v>
      </c>
      <c r="AI85">
        <v>1</v>
      </c>
      <c r="AJ85">
        <v>1</v>
      </c>
      <c r="AK85">
        <v>1534.389038</v>
      </c>
      <c r="AL85">
        <v>1621.860962</v>
      </c>
      <c r="AM85">
        <v>1710.2879640000001</v>
      </c>
      <c r="AN85">
        <v>1710.2879640000001</v>
      </c>
      <c r="AO85">
        <v>1746.3310550000001</v>
      </c>
      <c r="AP85">
        <v>36</v>
      </c>
      <c r="AQ85">
        <v>2</v>
      </c>
    </row>
    <row r="86" spans="1:43" x14ac:dyDescent="0.25">
      <c r="A86">
        <v>121.1115989</v>
      </c>
      <c r="B86">
        <v>14.662168469999999</v>
      </c>
      <c r="C86">
        <v>1701.104004</v>
      </c>
      <c r="D86">
        <v>3292.5029300000001</v>
      </c>
      <c r="E86">
        <v>3324.1140140000002</v>
      </c>
      <c r="F86">
        <v>3557.0649410000001</v>
      </c>
      <c r="G86">
        <v>3704.5510250000002</v>
      </c>
      <c r="H86">
        <v>11</v>
      </c>
      <c r="I86">
        <v>5000</v>
      </c>
      <c r="J86">
        <v>5000</v>
      </c>
      <c r="K86">
        <v>5000</v>
      </c>
      <c r="L86">
        <v>5000</v>
      </c>
      <c r="M86">
        <v>5000</v>
      </c>
      <c r="N86">
        <v>0</v>
      </c>
      <c r="O86">
        <v>0</v>
      </c>
      <c r="P86">
        <v>73.286857600000005</v>
      </c>
      <c r="Q86">
        <v>34.863531600000002</v>
      </c>
      <c r="R86">
        <v>-0.143736792</v>
      </c>
      <c r="S86">
        <v>0</v>
      </c>
      <c r="T86">
        <v>4</v>
      </c>
      <c r="U86">
        <v>578.79400629999998</v>
      </c>
      <c r="V86">
        <v>727.75799559999996</v>
      </c>
      <c r="W86">
        <v>995.08001709999996</v>
      </c>
      <c r="X86">
        <v>1255.676025</v>
      </c>
      <c r="Y86">
        <v>1373.1070560000001</v>
      </c>
      <c r="Z86">
        <v>39</v>
      </c>
      <c r="AA86">
        <v>0.14304077200000001</v>
      </c>
      <c r="AB86">
        <v>0</v>
      </c>
      <c r="AC86">
        <v>-9.9124199999999999E-3</v>
      </c>
      <c r="AD86">
        <v>86.907928389999995</v>
      </c>
      <c r="AE86">
        <v>24</v>
      </c>
      <c r="AF86">
        <v>10</v>
      </c>
      <c r="AG86">
        <v>6</v>
      </c>
      <c r="AH86">
        <v>4</v>
      </c>
      <c r="AI86">
        <v>1</v>
      </c>
      <c r="AJ86">
        <v>1</v>
      </c>
      <c r="AK86">
        <v>1534.389038</v>
      </c>
      <c r="AL86">
        <v>1621.860962</v>
      </c>
      <c r="AM86">
        <v>1710.2879640000001</v>
      </c>
      <c r="AN86">
        <v>1710.2879640000001</v>
      </c>
      <c r="AO86">
        <v>1746.3310550000001</v>
      </c>
      <c r="AP86">
        <v>36</v>
      </c>
      <c r="AQ86">
        <v>2</v>
      </c>
    </row>
    <row r="87" spans="1:43" x14ac:dyDescent="0.25">
      <c r="A87">
        <v>121.1115989</v>
      </c>
      <c r="B87">
        <v>14.662168469999999</v>
      </c>
      <c r="C87">
        <v>1701.104004</v>
      </c>
      <c r="D87">
        <v>3292.5029300000001</v>
      </c>
      <c r="E87">
        <v>3324.1140140000002</v>
      </c>
      <c r="F87">
        <v>3557.0649410000001</v>
      </c>
      <c r="G87">
        <v>3704.5510250000002</v>
      </c>
      <c r="H87">
        <v>11</v>
      </c>
      <c r="I87">
        <v>5000</v>
      </c>
      <c r="J87">
        <v>5000</v>
      </c>
      <c r="K87">
        <v>5000</v>
      </c>
      <c r="L87">
        <v>5000</v>
      </c>
      <c r="M87">
        <v>5000</v>
      </c>
      <c r="N87">
        <v>0</v>
      </c>
      <c r="O87">
        <v>0</v>
      </c>
      <c r="P87">
        <v>73.286857600000005</v>
      </c>
      <c r="Q87">
        <v>34.863531600000002</v>
      </c>
      <c r="R87">
        <v>-0.143736792</v>
      </c>
      <c r="S87">
        <v>0</v>
      </c>
      <c r="T87">
        <v>4</v>
      </c>
      <c r="U87">
        <v>578.79400629999998</v>
      </c>
      <c r="V87">
        <v>727.75799559999996</v>
      </c>
      <c r="W87">
        <v>995.08001709999996</v>
      </c>
      <c r="X87">
        <v>1255.676025</v>
      </c>
      <c r="Y87">
        <v>1373.1070560000001</v>
      </c>
      <c r="Z87">
        <v>39</v>
      </c>
      <c r="AA87">
        <v>0.14304077200000001</v>
      </c>
      <c r="AB87">
        <v>0</v>
      </c>
      <c r="AC87">
        <v>-9.9124199999999999E-3</v>
      </c>
      <c r="AD87">
        <v>86.907928389999995</v>
      </c>
      <c r="AE87">
        <v>24</v>
      </c>
      <c r="AF87">
        <v>10</v>
      </c>
      <c r="AG87">
        <v>6</v>
      </c>
      <c r="AH87">
        <v>4</v>
      </c>
      <c r="AI87">
        <v>1</v>
      </c>
      <c r="AJ87">
        <v>1</v>
      </c>
      <c r="AK87">
        <v>1534.389038</v>
      </c>
      <c r="AL87">
        <v>1621.860962</v>
      </c>
      <c r="AM87">
        <v>1710.2879640000001</v>
      </c>
      <c r="AN87">
        <v>1710.2879640000001</v>
      </c>
      <c r="AO87">
        <v>1746.3310550000001</v>
      </c>
      <c r="AP87">
        <v>36</v>
      </c>
      <c r="AQ87">
        <v>2</v>
      </c>
    </row>
    <row r="88" spans="1:43" x14ac:dyDescent="0.25">
      <c r="A88">
        <v>121.1115989</v>
      </c>
      <c r="B88">
        <v>14.662168469999999</v>
      </c>
      <c r="C88">
        <v>1701.104004</v>
      </c>
      <c r="D88">
        <v>3292.5029300000001</v>
      </c>
      <c r="E88">
        <v>3324.1140140000002</v>
      </c>
      <c r="F88">
        <v>3557.0649410000001</v>
      </c>
      <c r="G88">
        <v>3704.5510250000002</v>
      </c>
      <c r="H88">
        <v>11</v>
      </c>
      <c r="I88">
        <v>5000</v>
      </c>
      <c r="J88">
        <v>5000</v>
      </c>
      <c r="K88">
        <v>5000</v>
      </c>
      <c r="L88">
        <v>5000</v>
      </c>
      <c r="M88">
        <v>5000</v>
      </c>
      <c r="N88">
        <v>0</v>
      </c>
      <c r="O88">
        <v>0</v>
      </c>
      <c r="P88">
        <v>73.286857600000005</v>
      </c>
      <c r="Q88">
        <v>34.863531600000002</v>
      </c>
      <c r="R88">
        <v>-0.143736792</v>
      </c>
      <c r="S88">
        <v>0</v>
      </c>
      <c r="T88">
        <v>4</v>
      </c>
      <c r="U88">
        <v>578.79400629999998</v>
      </c>
      <c r="V88">
        <v>727.75799559999996</v>
      </c>
      <c r="W88">
        <v>995.08001709999996</v>
      </c>
      <c r="X88">
        <v>1255.676025</v>
      </c>
      <c r="Y88">
        <v>1373.1070560000001</v>
      </c>
      <c r="Z88">
        <v>39</v>
      </c>
      <c r="AA88">
        <v>0.14304077200000001</v>
      </c>
      <c r="AB88">
        <v>0</v>
      </c>
      <c r="AC88">
        <v>-9.9124199999999999E-3</v>
      </c>
      <c r="AD88">
        <v>86.907928389999995</v>
      </c>
      <c r="AE88">
        <v>24</v>
      </c>
      <c r="AF88">
        <v>10</v>
      </c>
      <c r="AG88">
        <v>6</v>
      </c>
      <c r="AH88">
        <v>4</v>
      </c>
      <c r="AI88">
        <v>1</v>
      </c>
      <c r="AJ88">
        <v>1</v>
      </c>
      <c r="AK88">
        <v>1534.389038</v>
      </c>
      <c r="AL88">
        <v>1621.860962</v>
      </c>
      <c r="AM88">
        <v>1710.2879640000001</v>
      </c>
      <c r="AN88">
        <v>1710.2879640000001</v>
      </c>
      <c r="AO88">
        <v>1746.3310550000001</v>
      </c>
      <c r="AP88">
        <v>36</v>
      </c>
      <c r="AQ88">
        <v>2</v>
      </c>
    </row>
    <row r="89" spans="1:43" x14ac:dyDescent="0.25">
      <c r="A89">
        <v>121.1115989</v>
      </c>
      <c r="B89">
        <v>14.662168469999999</v>
      </c>
      <c r="C89">
        <v>1701.104004</v>
      </c>
      <c r="D89">
        <v>3292.5029300000001</v>
      </c>
      <c r="E89">
        <v>3324.1140140000002</v>
      </c>
      <c r="F89">
        <v>3557.0649410000001</v>
      </c>
      <c r="G89">
        <v>3704.5510250000002</v>
      </c>
      <c r="H89">
        <v>11</v>
      </c>
      <c r="I89">
        <v>5000</v>
      </c>
      <c r="J89">
        <v>5000</v>
      </c>
      <c r="K89">
        <v>5000</v>
      </c>
      <c r="L89">
        <v>5000</v>
      </c>
      <c r="M89">
        <v>5000</v>
      </c>
      <c r="N89">
        <v>0</v>
      </c>
      <c r="O89">
        <v>0</v>
      </c>
      <c r="P89">
        <v>73.286857600000005</v>
      </c>
      <c r="Q89">
        <v>34.863531600000002</v>
      </c>
      <c r="R89">
        <v>-0.143736792</v>
      </c>
      <c r="S89">
        <v>0</v>
      </c>
      <c r="T89">
        <v>4</v>
      </c>
      <c r="U89">
        <v>578.79400629999998</v>
      </c>
      <c r="V89">
        <v>727.75799559999996</v>
      </c>
      <c r="W89">
        <v>995.08001709999996</v>
      </c>
      <c r="X89">
        <v>1255.676025</v>
      </c>
      <c r="Y89">
        <v>1373.1070560000001</v>
      </c>
      <c r="Z89">
        <v>39</v>
      </c>
      <c r="AA89">
        <v>0.14304077200000001</v>
      </c>
      <c r="AB89">
        <v>0</v>
      </c>
      <c r="AC89">
        <v>-9.9124199999999999E-3</v>
      </c>
      <c r="AD89">
        <v>86.907928389999995</v>
      </c>
      <c r="AE89">
        <v>24</v>
      </c>
      <c r="AF89">
        <v>10</v>
      </c>
      <c r="AG89">
        <v>6</v>
      </c>
      <c r="AH89">
        <v>4</v>
      </c>
      <c r="AI89">
        <v>1</v>
      </c>
      <c r="AJ89">
        <v>1</v>
      </c>
      <c r="AK89">
        <v>1534.389038</v>
      </c>
      <c r="AL89">
        <v>1621.860962</v>
      </c>
      <c r="AM89">
        <v>1710.2879640000001</v>
      </c>
      <c r="AN89">
        <v>1710.2879640000001</v>
      </c>
      <c r="AO89">
        <v>1746.3310550000001</v>
      </c>
      <c r="AP89">
        <v>36</v>
      </c>
      <c r="AQ89">
        <v>2</v>
      </c>
    </row>
    <row r="90" spans="1:43" x14ac:dyDescent="0.25">
      <c r="A90">
        <v>121.1115989</v>
      </c>
      <c r="B90">
        <v>14.662168469999999</v>
      </c>
      <c r="C90">
        <v>1701.104004</v>
      </c>
      <c r="D90">
        <v>3292.5029300000001</v>
      </c>
      <c r="E90">
        <v>3324.1140140000002</v>
      </c>
      <c r="F90">
        <v>3557.0649410000001</v>
      </c>
      <c r="G90">
        <v>3704.5510250000002</v>
      </c>
      <c r="H90">
        <v>11</v>
      </c>
      <c r="I90">
        <v>5000</v>
      </c>
      <c r="J90">
        <v>5000</v>
      </c>
      <c r="K90">
        <v>5000</v>
      </c>
      <c r="L90">
        <v>5000</v>
      </c>
      <c r="M90">
        <v>5000</v>
      </c>
      <c r="N90">
        <v>0</v>
      </c>
      <c r="O90">
        <v>0</v>
      </c>
      <c r="P90">
        <v>73.286857600000005</v>
      </c>
      <c r="Q90">
        <v>34.863531600000002</v>
      </c>
      <c r="R90">
        <v>-0.143736792</v>
      </c>
      <c r="S90">
        <v>0</v>
      </c>
      <c r="T90">
        <v>4</v>
      </c>
      <c r="U90">
        <v>578.79400629999998</v>
      </c>
      <c r="V90">
        <v>727.75799559999996</v>
      </c>
      <c r="W90">
        <v>995.08001709999996</v>
      </c>
      <c r="X90">
        <v>1255.676025</v>
      </c>
      <c r="Y90">
        <v>1373.1070560000001</v>
      </c>
      <c r="Z90">
        <v>39</v>
      </c>
      <c r="AA90">
        <v>0.14304077200000001</v>
      </c>
      <c r="AB90">
        <v>0</v>
      </c>
      <c r="AC90">
        <v>-9.9124199999999999E-3</v>
      </c>
      <c r="AD90">
        <v>86.907928389999995</v>
      </c>
      <c r="AE90">
        <v>24</v>
      </c>
      <c r="AF90">
        <v>10</v>
      </c>
      <c r="AG90">
        <v>6</v>
      </c>
      <c r="AH90">
        <v>4</v>
      </c>
      <c r="AI90">
        <v>1</v>
      </c>
      <c r="AJ90">
        <v>1</v>
      </c>
      <c r="AK90">
        <v>1534.389038</v>
      </c>
      <c r="AL90">
        <v>1621.860962</v>
      </c>
      <c r="AM90">
        <v>1710.2879640000001</v>
      </c>
      <c r="AN90">
        <v>1710.2879640000001</v>
      </c>
      <c r="AO90">
        <v>1746.3310550000001</v>
      </c>
      <c r="AP90">
        <v>36</v>
      </c>
      <c r="AQ90">
        <v>2</v>
      </c>
    </row>
    <row r="91" spans="1:43" x14ac:dyDescent="0.25">
      <c r="A91">
        <v>121.1115989</v>
      </c>
      <c r="B91">
        <v>14.662168469999999</v>
      </c>
      <c r="C91">
        <v>1701.104004</v>
      </c>
      <c r="D91">
        <v>3292.5029300000001</v>
      </c>
      <c r="E91">
        <v>3324.1140140000002</v>
      </c>
      <c r="F91">
        <v>3557.0649410000001</v>
      </c>
      <c r="G91">
        <v>3704.5510250000002</v>
      </c>
      <c r="H91">
        <v>11</v>
      </c>
      <c r="I91">
        <v>5000</v>
      </c>
      <c r="J91">
        <v>5000</v>
      </c>
      <c r="K91">
        <v>5000</v>
      </c>
      <c r="L91">
        <v>5000</v>
      </c>
      <c r="M91">
        <v>5000</v>
      </c>
      <c r="N91">
        <v>0</v>
      </c>
      <c r="O91">
        <v>0</v>
      </c>
      <c r="P91">
        <v>73.286857600000005</v>
      </c>
      <c r="Q91">
        <v>34.863531600000002</v>
      </c>
      <c r="R91">
        <v>-0.143736792</v>
      </c>
      <c r="S91">
        <v>0</v>
      </c>
      <c r="T91">
        <v>4</v>
      </c>
      <c r="U91">
        <v>578.79400629999998</v>
      </c>
      <c r="V91">
        <v>727.75799559999996</v>
      </c>
      <c r="W91">
        <v>995.08001709999996</v>
      </c>
      <c r="X91">
        <v>1255.676025</v>
      </c>
      <c r="Y91">
        <v>1373.1070560000001</v>
      </c>
      <c r="Z91">
        <v>39</v>
      </c>
      <c r="AA91">
        <v>0.14304077200000001</v>
      </c>
      <c r="AB91">
        <v>0</v>
      </c>
      <c r="AC91">
        <v>-9.9124199999999999E-3</v>
      </c>
      <c r="AD91">
        <v>86.907928389999995</v>
      </c>
      <c r="AE91">
        <v>24</v>
      </c>
      <c r="AF91">
        <v>10</v>
      </c>
      <c r="AG91">
        <v>6</v>
      </c>
      <c r="AH91">
        <v>4</v>
      </c>
      <c r="AI91">
        <v>1</v>
      </c>
      <c r="AJ91">
        <v>1</v>
      </c>
      <c r="AK91">
        <v>1534.389038</v>
      </c>
      <c r="AL91">
        <v>1621.860962</v>
      </c>
      <c r="AM91">
        <v>1710.2879640000001</v>
      </c>
      <c r="AN91">
        <v>1710.2879640000001</v>
      </c>
      <c r="AO91">
        <v>1746.3310550000001</v>
      </c>
      <c r="AP91">
        <v>36</v>
      </c>
      <c r="AQ91">
        <v>2</v>
      </c>
    </row>
    <row r="92" spans="1:43" x14ac:dyDescent="0.25">
      <c r="A92">
        <v>121.1115989</v>
      </c>
      <c r="B92">
        <v>14.662168469999999</v>
      </c>
      <c r="C92">
        <v>1701.104004</v>
      </c>
      <c r="D92">
        <v>3292.5029300000001</v>
      </c>
      <c r="E92">
        <v>3324.1140140000002</v>
      </c>
      <c r="F92">
        <v>3557.0649410000001</v>
      </c>
      <c r="G92">
        <v>3704.5510250000002</v>
      </c>
      <c r="H92">
        <v>11</v>
      </c>
      <c r="I92">
        <v>5000</v>
      </c>
      <c r="J92">
        <v>5000</v>
      </c>
      <c r="K92">
        <v>5000</v>
      </c>
      <c r="L92">
        <v>5000</v>
      </c>
      <c r="M92">
        <v>5000</v>
      </c>
      <c r="N92">
        <v>0</v>
      </c>
      <c r="O92">
        <v>0</v>
      </c>
      <c r="P92">
        <v>73.286857600000005</v>
      </c>
      <c r="Q92">
        <v>34.863531600000002</v>
      </c>
      <c r="R92">
        <v>-0.143736792</v>
      </c>
      <c r="S92">
        <v>0</v>
      </c>
      <c r="T92">
        <v>4</v>
      </c>
      <c r="U92">
        <v>578.79400629999998</v>
      </c>
      <c r="V92">
        <v>727.75799559999996</v>
      </c>
      <c r="W92">
        <v>995.08001709999996</v>
      </c>
      <c r="X92">
        <v>1255.676025</v>
      </c>
      <c r="Y92">
        <v>1373.1070560000001</v>
      </c>
      <c r="Z92">
        <v>39</v>
      </c>
      <c r="AA92">
        <v>0.14304077200000001</v>
      </c>
      <c r="AB92">
        <v>0</v>
      </c>
      <c r="AC92">
        <v>-9.9124199999999999E-3</v>
      </c>
      <c r="AD92">
        <v>86.907928389999995</v>
      </c>
      <c r="AE92">
        <v>24</v>
      </c>
      <c r="AF92">
        <v>10</v>
      </c>
      <c r="AG92">
        <v>6</v>
      </c>
      <c r="AH92">
        <v>4</v>
      </c>
      <c r="AI92">
        <v>1</v>
      </c>
      <c r="AJ92">
        <v>1</v>
      </c>
      <c r="AK92">
        <v>1534.389038</v>
      </c>
      <c r="AL92">
        <v>1621.860962</v>
      </c>
      <c r="AM92">
        <v>1710.2879640000001</v>
      </c>
      <c r="AN92">
        <v>1710.2879640000001</v>
      </c>
      <c r="AO92">
        <v>1746.3310550000001</v>
      </c>
      <c r="AP92">
        <v>36</v>
      </c>
      <c r="AQ92">
        <v>2</v>
      </c>
    </row>
    <row r="93" spans="1:43" x14ac:dyDescent="0.25">
      <c r="A93">
        <v>121.1115989</v>
      </c>
      <c r="B93">
        <v>14.662168469999999</v>
      </c>
      <c r="C93">
        <v>1701.104004</v>
      </c>
      <c r="D93">
        <v>3292.5029300000001</v>
      </c>
      <c r="E93">
        <v>3324.1140140000002</v>
      </c>
      <c r="F93">
        <v>3557.0649410000001</v>
      </c>
      <c r="G93">
        <v>3704.5510250000002</v>
      </c>
      <c r="H93">
        <v>11</v>
      </c>
      <c r="I93">
        <v>5000</v>
      </c>
      <c r="J93">
        <v>5000</v>
      </c>
      <c r="K93">
        <v>5000</v>
      </c>
      <c r="L93">
        <v>5000</v>
      </c>
      <c r="M93">
        <v>5000</v>
      </c>
      <c r="N93">
        <v>0</v>
      </c>
      <c r="O93">
        <v>0</v>
      </c>
      <c r="P93">
        <v>73.286857600000005</v>
      </c>
      <c r="Q93">
        <v>34.863531600000002</v>
      </c>
      <c r="R93">
        <v>-0.143736792</v>
      </c>
      <c r="S93">
        <v>0</v>
      </c>
      <c r="T93">
        <v>4</v>
      </c>
      <c r="U93">
        <v>578.79400629999998</v>
      </c>
      <c r="V93">
        <v>727.75799559999996</v>
      </c>
      <c r="W93">
        <v>995.08001709999996</v>
      </c>
      <c r="X93">
        <v>1255.676025</v>
      </c>
      <c r="Y93">
        <v>1373.1070560000001</v>
      </c>
      <c r="Z93">
        <v>39</v>
      </c>
      <c r="AA93">
        <v>0.14304077200000001</v>
      </c>
      <c r="AB93">
        <v>0</v>
      </c>
      <c r="AC93">
        <v>-9.9124199999999999E-3</v>
      </c>
      <c r="AD93">
        <v>86.907928389999995</v>
      </c>
      <c r="AE93">
        <v>24</v>
      </c>
      <c r="AF93">
        <v>10</v>
      </c>
      <c r="AG93">
        <v>6</v>
      </c>
      <c r="AH93">
        <v>4</v>
      </c>
      <c r="AI93">
        <v>1</v>
      </c>
      <c r="AJ93">
        <v>1</v>
      </c>
      <c r="AK93">
        <v>1534.389038</v>
      </c>
      <c r="AL93">
        <v>1621.860962</v>
      </c>
      <c r="AM93">
        <v>1710.2879640000001</v>
      </c>
      <c r="AN93">
        <v>1710.2879640000001</v>
      </c>
      <c r="AO93">
        <v>1746.3310550000001</v>
      </c>
      <c r="AP93">
        <v>36</v>
      </c>
      <c r="AQ93">
        <v>2</v>
      </c>
    </row>
    <row r="94" spans="1:43" x14ac:dyDescent="0.25">
      <c r="A94">
        <v>121.1115989</v>
      </c>
      <c r="B94">
        <v>14.662168469999999</v>
      </c>
      <c r="C94">
        <v>1701.104004</v>
      </c>
      <c r="D94">
        <v>3292.5029300000001</v>
      </c>
      <c r="E94">
        <v>3324.1140140000002</v>
      </c>
      <c r="F94">
        <v>3557.0649410000001</v>
      </c>
      <c r="G94">
        <v>3704.5510250000002</v>
      </c>
      <c r="H94">
        <v>11</v>
      </c>
      <c r="I94">
        <v>5000</v>
      </c>
      <c r="J94">
        <v>5000</v>
      </c>
      <c r="K94">
        <v>5000</v>
      </c>
      <c r="L94">
        <v>5000</v>
      </c>
      <c r="M94">
        <v>5000</v>
      </c>
      <c r="N94">
        <v>0</v>
      </c>
      <c r="O94">
        <v>0</v>
      </c>
      <c r="P94">
        <v>73.286857600000005</v>
      </c>
      <c r="Q94">
        <v>34.863531600000002</v>
      </c>
      <c r="R94">
        <v>-0.143736792</v>
      </c>
      <c r="S94">
        <v>0</v>
      </c>
      <c r="T94">
        <v>4</v>
      </c>
      <c r="U94">
        <v>578.79400629999998</v>
      </c>
      <c r="V94">
        <v>727.75799559999996</v>
      </c>
      <c r="W94">
        <v>995.08001709999996</v>
      </c>
      <c r="X94">
        <v>1255.676025</v>
      </c>
      <c r="Y94">
        <v>1373.1070560000001</v>
      </c>
      <c r="Z94">
        <v>39</v>
      </c>
      <c r="AA94">
        <v>0.14304077200000001</v>
      </c>
      <c r="AB94">
        <v>0</v>
      </c>
      <c r="AC94">
        <v>-9.9124199999999999E-3</v>
      </c>
      <c r="AD94">
        <v>86.907928389999995</v>
      </c>
      <c r="AE94">
        <v>24</v>
      </c>
      <c r="AF94">
        <v>10</v>
      </c>
      <c r="AG94">
        <v>6</v>
      </c>
      <c r="AH94">
        <v>4</v>
      </c>
      <c r="AI94">
        <v>1</v>
      </c>
      <c r="AJ94">
        <v>1</v>
      </c>
      <c r="AK94">
        <v>1534.389038</v>
      </c>
      <c r="AL94">
        <v>1621.860962</v>
      </c>
      <c r="AM94">
        <v>1710.2879640000001</v>
      </c>
      <c r="AN94">
        <v>1710.2879640000001</v>
      </c>
      <c r="AO94">
        <v>1746.3310550000001</v>
      </c>
      <c r="AP94">
        <v>36</v>
      </c>
      <c r="AQ94">
        <v>2</v>
      </c>
    </row>
    <row r="95" spans="1:43" x14ac:dyDescent="0.25">
      <c r="A95">
        <v>121.1115989</v>
      </c>
      <c r="B95">
        <v>14.662168469999999</v>
      </c>
      <c r="C95">
        <v>1701.104004</v>
      </c>
      <c r="D95">
        <v>3292.5029300000001</v>
      </c>
      <c r="E95">
        <v>3324.1140140000002</v>
      </c>
      <c r="F95">
        <v>3557.0649410000001</v>
      </c>
      <c r="G95">
        <v>3704.5510250000002</v>
      </c>
      <c r="H95">
        <v>11</v>
      </c>
      <c r="I95">
        <v>5000</v>
      </c>
      <c r="J95">
        <v>5000</v>
      </c>
      <c r="K95">
        <v>5000</v>
      </c>
      <c r="L95">
        <v>5000</v>
      </c>
      <c r="M95">
        <v>5000</v>
      </c>
      <c r="N95">
        <v>0</v>
      </c>
      <c r="O95">
        <v>0</v>
      </c>
      <c r="P95">
        <v>73.286857600000005</v>
      </c>
      <c r="Q95">
        <v>34.863531600000002</v>
      </c>
      <c r="R95">
        <v>-0.143736792</v>
      </c>
      <c r="S95">
        <v>0</v>
      </c>
      <c r="T95">
        <v>4</v>
      </c>
      <c r="U95">
        <v>578.79400629999998</v>
      </c>
      <c r="V95">
        <v>727.75799559999996</v>
      </c>
      <c r="W95">
        <v>995.08001709999996</v>
      </c>
      <c r="X95">
        <v>1255.676025</v>
      </c>
      <c r="Y95">
        <v>1373.1070560000001</v>
      </c>
      <c r="Z95">
        <v>39</v>
      </c>
      <c r="AA95">
        <v>0.14304077200000001</v>
      </c>
      <c r="AB95">
        <v>0</v>
      </c>
      <c r="AC95">
        <v>-9.9124199999999999E-3</v>
      </c>
      <c r="AD95">
        <v>86.907928389999995</v>
      </c>
      <c r="AE95">
        <v>24</v>
      </c>
      <c r="AF95">
        <v>10</v>
      </c>
      <c r="AG95">
        <v>6</v>
      </c>
      <c r="AH95">
        <v>4</v>
      </c>
      <c r="AI95">
        <v>1</v>
      </c>
      <c r="AJ95">
        <v>1</v>
      </c>
      <c r="AK95">
        <v>1534.389038</v>
      </c>
      <c r="AL95">
        <v>1621.860962</v>
      </c>
      <c r="AM95">
        <v>1710.2879640000001</v>
      </c>
      <c r="AN95">
        <v>1710.2879640000001</v>
      </c>
      <c r="AO95">
        <v>1746.3310550000001</v>
      </c>
      <c r="AP95">
        <v>36</v>
      </c>
      <c r="AQ95">
        <v>2</v>
      </c>
    </row>
    <row r="96" spans="1:43" x14ac:dyDescent="0.25">
      <c r="A96">
        <v>121.1115989</v>
      </c>
      <c r="B96">
        <v>14.662168469999999</v>
      </c>
      <c r="C96">
        <v>1701.104004</v>
      </c>
      <c r="D96">
        <v>3292.5029300000001</v>
      </c>
      <c r="E96">
        <v>3324.1140140000002</v>
      </c>
      <c r="F96">
        <v>3557.0649410000001</v>
      </c>
      <c r="G96">
        <v>3704.5510250000002</v>
      </c>
      <c r="H96">
        <v>11</v>
      </c>
      <c r="I96">
        <v>5000</v>
      </c>
      <c r="J96">
        <v>5000</v>
      </c>
      <c r="K96">
        <v>5000</v>
      </c>
      <c r="L96">
        <v>5000</v>
      </c>
      <c r="M96">
        <v>5000</v>
      </c>
      <c r="N96">
        <v>0</v>
      </c>
      <c r="O96">
        <v>0</v>
      </c>
      <c r="P96">
        <v>73.286857600000005</v>
      </c>
      <c r="Q96">
        <v>34.863531600000002</v>
      </c>
      <c r="R96">
        <v>-0.143736792</v>
      </c>
      <c r="S96">
        <v>0</v>
      </c>
      <c r="T96">
        <v>4</v>
      </c>
      <c r="U96">
        <v>578.79400629999998</v>
      </c>
      <c r="V96">
        <v>727.75799559999996</v>
      </c>
      <c r="W96">
        <v>995.08001709999996</v>
      </c>
      <c r="X96">
        <v>1255.676025</v>
      </c>
      <c r="Y96">
        <v>1373.1070560000001</v>
      </c>
      <c r="Z96">
        <v>39</v>
      </c>
      <c r="AA96">
        <v>0.14304077200000001</v>
      </c>
      <c r="AB96">
        <v>0</v>
      </c>
      <c r="AC96">
        <v>-9.9124199999999999E-3</v>
      </c>
      <c r="AD96">
        <v>86.907928389999995</v>
      </c>
      <c r="AE96">
        <v>24</v>
      </c>
      <c r="AF96">
        <v>10</v>
      </c>
      <c r="AG96">
        <v>6</v>
      </c>
      <c r="AH96">
        <v>4</v>
      </c>
      <c r="AI96">
        <v>1</v>
      </c>
      <c r="AJ96">
        <v>1</v>
      </c>
      <c r="AK96">
        <v>1534.389038</v>
      </c>
      <c r="AL96">
        <v>1621.860962</v>
      </c>
      <c r="AM96">
        <v>1710.2879640000001</v>
      </c>
      <c r="AN96">
        <v>1710.2879640000001</v>
      </c>
      <c r="AO96">
        <v>1746.3310550000001</v>
      </c>
      <c r="AP96">
        <v>36</v>
      </c>
      <c r="AQ96">
        <v>2</v>
      </c>
    </row>
    <row r="97" spans="1:43" x14ac:dyDescent="0.25">
      <c r="A97">
        <v>121.1115989</v>
      </c>
      <c r="B97">
        <v>14.662168469999999</v>
      </c>
      <c r="C97">
        <v>1701.104004</v>
      </c>
      <c r="D97">
        <v>3292.5029300000001</v>
      </c>
      <c r="E97">
        <v>3324.1140140000002</v>
      </c>
      <c r="F97">
        <v>3557.0649410000001</v>
      </c>
      <c r="G97">
        <v>3704.5510250000002</v>
      </c>
      <c r="H97">
        <v>11</v>
      </c>
      <c r="I97">
        <v>5000</v>
      </c>
      <c r="J97">
        <v>5000</v>
      </c>
      <c r="K97">
        <v>5000</v>
      </c>
      <c r="L97">
        <v>5000</v>
      </c>
      <c r="M97">
        <v>5000</v>
      </c>
      <c r="N97">
        <v>0</v>
      </c>
      <c r="O97">
        <v>0</v>
      </c>
      <c r="P97">
        <v>73.286857600000005</v>
      </c>
      <c r="Q97">
        <v>34.863531600000002</v>
      </c>
      <c r="R97">
        <v>-0.143736792</v>
      </c>
      <c r="S97">
        <v>0</v>
      </c>
      <c r="T97">
        <v>4</v>
      </c>
      <c r="U97">
        <v>578.79400629999998</v>
      </c>
      <c r="V97">
        <v>727.75799559999996</v>
      </c>
      <c r="W97">
        <v>995.08001709999996</v>
      </c>
      <c r="X97">
        <v>1255.676025</v>
      </c>
      <c r="Y97">
        <v>1373.1070560000001</v>
      </c>
      <c r="Z97">
        <v>39</v>
      </c>
      <c r="AA97">
        <v>0.14304077200000001</v>
      </c>
      <c r="AB97">
        <v>0</v>
      </c>
      <c r="AC97">
        <v>-9.9124199999999999E-3</v>
      </c>
      <c r="AD97">
        <v>86.907928389999995</v>
      </c>
      <c r="AE97">
        <v>24</v>
      </c>
      <c r="AF97">
        <v>10</v>
      </c>
      <c r="AG97">
        <v>6</v>
      </c>
      <c r="AH97">
        <v>4</v>
      </c>
      <c r="AI97">
        <v>1</v>
      </c>
      <c r="AJ97">
        <v>1</v>
      </c>
      <c r="AK97">
        <v>1534.389038</v>
      </c>
      <c r="AL97">
        <v>1621.860962</v>
      </c>
      <c r="AM97">
        <v>1710.2879640000001</v>
      </c>
      <c r="AN97">
        <v>1710.2879640000001</v>
      </c>
      <c r="AO97">
        <v>1746.3310550000001</v>
      </c>
      <c r="AP97">
        <v>36</v>
      </c>
      <c r="AQ97">
        <v>2</v>
      </c>
    </row>
    <row r="98" spans="1:43" x14ac:dyDescent="0.25">
      <c r="A98">
        <v>121.1115989</v>
      </c>
      <c r="B98">
        <v>14.662168469999999</v>
      </c>
      <c r="C98">
        <v>1701.104004</v>
      </c>
      <c r="D98">
        <v>3292.5029300000001</v>
      </c>
      <c r="E98">
        <v>3324.1140140000002</v>
      </c>
      <c r="F98">
        <v>3557.0649410000001</v>
      </c>
      <c r="G98">
        <v>3704.5510250000002</v>
      </c>
      <c r="H98">
        <v>11</v>
      </c>
      <c r="I98">
        <v>5000</v>
      </c>
      <c r="J98">
        <v>5000</v>
      </c>
      <c r="K98">
        <v>5000</v>
      </c>
      <c r="L98">
        <v>5000</v>
      </c>
      <c r="M98">
        <v>5000</v>
      </c>
      <c r="N98">
        <v>0</v>
      </c>
      <c r="O98">
        <v>0</v>
      </c>
      <c r="P98">
        <v>73.286857600000005</v>
      </c>
      <c r="Q98">
        <v>34.863531600000002</v>
      </c>
      <c r="R98">
        <v>-0.143736792</v>
      </c>
      <c r="S98">
        <v>0</v>
      </c>
      <c r="T98">
        <v>4</v>
      </c>
      <c r="U98">
        <v>578.79400629999998</v>
      </c>
      <c r="V98">
        <v>727.75799559999996</v>
      </c>
      <c r="W98">
        <v>995.08001709999996</v>
      </c>
      <c r="X98">
        <v>1255.676025</v>
      </c>
      <c r="Y98">
        <v>1373.1070560000001</v>
      </c>
      <c r="Z98">
        <v>39</v>
      </c>
      <c r="AA98">
        <v>0.14304077200000001</v>
      </c>
      <c r="AB98">
        <v>0</v>
      </c>
      <c r="AC98">
        <v>-9.9124199999999999E-3</v>
      </c>
      <c r="AD98">
        <v>86.907928389999995</v>
      </c>
      <c r="AE98">
        <v>24</v>
      </c>
      <c r="AF98">
        <v>10</v>
      </c>
      <c r="AG98">
        <v>6</v>
      </c>
      <c r="AH98">
        <v>4</v>
      </c>
      <c r="AI98">
        <v>1</v>
      </c>
      <c r="AJ98">
        <v>1</v>
      </c>
      <c r="AK98">
        <v>1534.389038</v>
      </c>
      <c r="AL98">
        <v>1621.860962</v>
      </c>
      <c r="AM98">
        <v>1710.2879640000001</v>
      </c>
      <c r="AN98">
        <v>1710.2879640000001</v>
      </c>
      <c r="AO98">
        <v>1746.3310550000001</v>
      </c>
      <c r="AP98">
        <v>36</v>
      </c>
      <c r="AQ98">
        <v>2</v>
      </c>
    </row>
    <row r="99" spans="1:43" x14ac:dyDescent="0.25">
      <c r="A99">
        <v>121.1115989</v>
      </c>
      <c r="B99">
        <v>14.662168469999999</v>
      </c>
      <c r="C99">
        <v>1701.104004</v>
      </c>
      <c r="D99">
        <v>3292.5029300000001</v>
      </c>
      <c r="E99">
        <v>3324.1140140000002</v>
      </c>
      <c r="F99">
        <v>3557.0649410000001</v>
      </c>
      <c r="G99">
        <v>3704.5510250000002</v>
      </c>
      <c r="H99">
        <v>11</v>
      </c>
      <c r="I99">
        <v>5000</v>
      </c>
      <c r="J99">
        <v>5000</v>
      </c>
      <c r="K99">
        <v>5000</v>
      </c>
      <c r="L99">
        <v>5000</v>
      </c>
      <c r="M99">
        <v>5000</v>
      </c>
      <c r="N99">
        <v>0</v>
      </c>
      <c r="O99">
        <v>0</v>
      </c>
      <c r="P99">
        <v>73.286857600000005</v>
      </c>
      <c r="Q99">
        <v>34.863531600000002</v>
      </c>
      <c r="R99">
        <v>-0.143736792</v>
      </c>
      <c r="S99">
        <v>0</v>
      </c>
      <c r="T99">
        <v>4</v>
      </c>
      <c r="U99">
        <v>578.79400629999998</v>
      </c>
      <c r="V99">
        <v>727.75799559999996</v>
      </c>
      <c r="W99">
        <v>995.08001709999996</v>
      </c>
      <c r="X99">
        <v>1255.676025</v>
      </c>
      <c r="Y99">
        <v>1373.1070560000001</v>
      </c>
      <c r="Z99">
        <v>39</v>
      </c>
      <c r="AA99">
        <v>0.14304077200000001</v>
      </c>
      <c r="AB99">
        <v>0</v>
      </c>
      <c r="AC99">
        <v>-9.9124199999999999E-3</v>
      </c>
      <c r="AD99">
        <v>86.907928389999995</v>
      </c>
      <c r="AE99">
        <v>24</v>
      </c>
      <c r="AF99">
        <v>10</v>
      </c>
      <c r="AG99">
        <v>6</v>
      </c>
      <c r="AH99">
        <v>4</v>
      </c>
      <c r="AI99">
        <v>1</v>
      </c>
      <c r="AJ99">
        <v>1</v>
      </c>
      <c r="AK99">
        <v>1534.389038</v>
      </c>
      <c r="AL99">
        <v>1621.860962</v>
      </c>
      <c r="AM99">
        <v>1710.2879640000001</v>
      </c>
      <c r="AN99">
        <v>1710.2879640000001</v>
      </c>
      <c r="AO99">
        <v>1746.3310550000001</v>
      </c>
      <c r="AP99">
        <v>36</v>
      </c>
      <c r="AQ99">
        <v>2</v>
      </c>
    </row>
    <row r="100" spans="1:43" x14ac:dyDescent="0.25">
      <c r="A100">
        <v>121.1115989</v>
      </c>
      <c r="B100">
        <v>14.662168469999999</v>
      </c>
      <c r="C100">
        <v>1701.104004</v>
      </c>
      <c r="D100">
        <v>3292.5029300000001</v>
      </c>
      <c r="E100">
        <v>3324.1140140000002</v>
      </c>
      <c r="F100">
        <v>3557.0649410000001</v>
      </c>
      <c r="G100">
        <v>3704.5510250000002</v>
      </c>
      <c r="H100">
        <v>11</v>
      </c>
      <c r="I100">
        <v>5000</v>
      </c>
      <c r="J100">
        <v>5000</v>
      </c>
      <c r="K100">
        <v>5000</v>
      </c>
      <c r="L100">
        <v>5000</v>
      </c>
      <c r="M100">
        <v>5000</v>
      </c>
      <c r="N100">
        <v>0</v>
      </c>
      <c r="O100">
        <v>0</v>
      </c>
      <c r="P100">
        <v>73.286857600000005</v>
      </c>
      <c r="Q100">
        <v>34.863531600000002</v>
      </c>
      <c r="R100">
        <v>-0.143736792</v>
      </c>
      <c r="S100">
        <v>0</v>
      </c>
      <c r="T100">
        <v>4</v>
      </c>
      <c r="U100">
        <v>578.79400629999998</v>
      </c>
      <c r="V100">
        <v>727.75799559999996</v>
      </c>
      <c r="W100">
        <v>995.08001709999996</v>
      </c>
      <c r="X100">
        <v>1255.676025</v>
      </c>
      <c r="Y100">
        <v>1373.1070560000001</v>
      </c>
      <c r="Z100">
        <v>39</v>
      </c>
      <c r="AA100">
        <v>0.14304077200000001</v>
      </c>
      <c r="AB100">
        <v>0</v>
      </c>
      <c r="AC100">
        <v>-9.9124199999999999E-3</v>
      </c>
      <c r="AD100">
        <v>86.907928389999995</v>
      </c>
      <c r="AE100">
        <v>24</v>
      </c>
      <c r="AF100">
        <v>10</v>
      </c>
      <c r="AG100">
        <v>6</v>
      </c>
      <c r="AH100">
        <v>4</v>
      </c>
      <c r="AI100">
        <v>1</v>
      </c>
      <c r="AJ100">
        <v>1</v>
      </c>
      <c r="AK100">
        <v>1534.389038</v>
      </c>
      <c r="AL100">
        <v>1621.860962</v>
      </c>
      <c r="AM100">
        <v>1710.2879640000001</v>
      </c>
      <c r="AN100">
        <v>1710.2879640000001</v>
      </c>
      <c r="AO100">
        <v>1746.3310550000001</v>
      </c>
      <c r="AP100">
        <v>36</v>
      </c>
      <c r="AQ100">
        <v>2</v>
      </c>
    </row>
    <row r="101" spans="1:43" x14ac:dyDescent="0.25">
      <c r="A101">
        <v>121.1115989</v>
      </c>
      <c r="B101">
        <v>14.662168469999999</v>
      </c>
      <c r="C101">
        <v>1701.104004</v>
      </c>
      <c r="D101">
        <v>3292.5029300000001</v>
      </c>
      <c r="E101">
        <v>3324.1140140000002</v>
      </c>
      <c r="F101">
        <v>3557.0649410000001</v>
      </c>
      <c r="G101">
        <v>3704.5510250000002</v>
      </c>
      <c r="H101">
        <v>11</v>
      </c>
      <c r="I101">
        <v>5000</v>
      </c>
      <c r="J101">
        <v>5000</v>
      </c>
      <c r="K101">
        <v>5000</v>
      </c>
      <c r="L101">
        <v>5000</v>
      </c>
      <c r="M101">
        <v>5000</v>
      </c>
      <c r="N101">
        <v>0</v>
      </c>
      <c r="O101">
        <v>0</v>
      </c>
      <c r="P101">
        <v>73.286857600000005</v>
      </c>
      <c r="Q101">
        <v>34.863531600000002</v>
      </c>
      <c r="R101">
        <v>-0.143736792</v>
      </c>
      <c r="S101">
        <v>0</v>
      </c>
      <c r="T101">
        <v>4</v>
      </c>
      <c r="U101">
        <v>578.79400629999998</v>
      </c>
      <c r="V101">
        <v>727.75799559999996</v>
      </c>
      <c r="W101">
        <v>995.08001709999996</v>
      </c>
      <c r="X101">
        <v>1255.676025</v>
      </c>
      <c r="Y101">
        <v>1373.1070560000001</v>
      </c>
      <c r="Z101">
        <v>39</v>
      </c>
      <c r="AA101">
        <v>0.14304077200000001</v>
      </c>
      <c r="AB101">
        <v>0</v>
      </c>
      <c r="AC101">
        <v>-9.9124199999999999E-3</v>
      </c>
      <c r="AD101">
        <v>86.907928389999995</v>
      </c>
      <c r="AE101">
        <v>24</v>
      </c>
      <c r="AF101">
        <v>10</v>
      </c>
      <c r="AG101">
        <v>6</v>
      </c>
      <c r="AH101">
        <v>4</v>
      </c>
      <c r="AI101">
        <v>1</v>
      </c>
      <c r="AJ101">
        <v>1</v>
      </c>
      <c r="AK101">
        <v>1534.389038</v>
      </c>
      <c r="AL101">
        <v>1621.860962</v>
      </c>
      <c r="AM101">
        <v>1710.2879640000001</v>
      </c>
      <c r="AN101">
        <v>1710.2879640000001</v>
      </c>
      <c r="AO101">
        <v>1746.3310550000001</v>
      </c>
      <c r="AP101">
        <v>36</v>
      </c>
      <c r="AQ101">
        <v>2</v>
      </c>
    </row>
    <row r="102" spans="1:43" x14ac:dyDescent="0.25">
      <c r="A102">
        <v>121.1115989</v>
      </c>
      <c r="B102">
        <v>14.662168469999999</v>
      </c>
      <c r="C102">
        <v>1701.104004</v>
      </c>
      <c r="D102">
        <v>3292.5029300000001</v>
      </c>
      <c r="E102">
        <v>3324.1140140000002</v>
      </c>
      <c r="F102">
        <v>3557.0649410000001</v>
      </c>
      <c r="G102">
        <v>3704.5510250000002</v>
      </c>
      <c r="H102">
        <v>11</v>
      </c>
      <c r="I102">
        <v>5000</v>
      </c>
      <c r="J102">
        <v>5000</v>
      </c>
      <c r="K102">
        <v>5000</v>
      </c>
      <c r="L102">
        <v>5000</v>
      </c>
      <c r="M102">
        <v>5000</v>
      </c>
      <c r="N102">
        <v>0</v>
      </c>
      <c r="O102">
        <v>0</v>
      </c>
      <c r="P102">
        <v>73.286857600000005</v>
      </c>
      <c r="Q102">
        <v>34.863531600000002</v>
      </c>
      <c r="R102">
        <v>-0.143736792</v>
      </c>
      <c r="S102">
        <v>0</v>
      </c>
      <c r="T102">
        <v>4</v>
      </c>
      <c r="U102">
        <v>578.79400629999998</v>
      </c>
      <c r="V102">
        <v>727.75799559999996</v>
      </c>
      <c r="W102">
        <v>995.08001709999996</v>
      </c>
      <c r="X102">
        <v>1255.676025</v>
      </c>
      <c r="Y102">
        <v>1373.1070560000001</v>
      </c>
      <c r="Z102">
        <v>39</v>
      </c>
      <c r="AA102">
        <v>0.14304077200000001</v>
      </c>
      <c r="AB102">
        <v>0</v>
      </c>
      <c r="AC102">
        <v>-9.9124199999999999E-3</v>
      </c>
      <c r="AD102">
        <v>86.907928389999995</v>
      </c>
      <c r="AE102">
        <v>24</v>
      </c>
      <c r="AF102">
        <v>10</v>
      </c>
      <c r="AG102">
        <v>6</v>
      </c>
      <c r="AH102">
        <v>4</v>
      </c>
      <c r="AI102">
        <v>1</v>
      </c>
      <c r="AJ102">
        <v>1</v>
      </c>
      <c r="AK102">
        <v>1534.389038</v>
      </c>
      <c r="AL102">
        <v>1621.860962</v>
      </c>
      <c r="AM102">
        <v>1710.2879640000001</v>
      </c>
      <c r="AN102">
        <v>1710.2879640000001</v>
      </c>
      <c r="AO102">
        <v>1746.3310550000001</v>
      </c>
      <c r="AP102">
        <v>36</v>
      </c>
      <c r="AQ102">
        <v>2</v>
      </c>
    </row>
    <row r="103" spans="1:43" x14ac:dyDescent="0.25">
      <c r="A103">
        <v>121.1115989</v>
      </c>
      <c r="B103">
        <v>14.662168469999999</v>
      </c>
      <c r="C103">
        <v>1701.104004</v>
      </c>
      <c r="D103">
        <v>3292.5029300000001</v>
      </c>
      <c r="E103">
        <v>3324.1140140000002</v>
      </c>
      <c r="F103">
        <v>3557.0649410000001</v>
      </c>
      <c r="G103">
        <v>3704.5510250000002</v>
      </c>
      <c r="H103">
        <v>11</v>
      </c>
      <c r="I103">
        <v>5000</v>
      </c>
      <c r="J103">
        <v>5000</v>
      </c>
      <c r="K103">
        <v>5000</v>
      </c>
      <c r="L103">
        <v>5000</v>
      </c>
      <c r="M103">
        <v>5000</v>
      </c>
      <c r="N103">
        <v>0</v>
      </c>
      <c r="O103">
        <v>0</v>
      </c>
      <c r="P103">
        <v>73.286857600000005</v>
      </c>
      <c r="Q103">
        <v>34.863531600000002</v>
      </c>
      <c r="R103">
        <v>-0.143736792</v>
      </c>
      <c r="S103">
        <v>0</v>
      </c>
      <c r="T103">
        <v>4</v>
      </c>
      <c r="U103">
        <v>578.79400629999998</v>
      </c>
      <c r="V103">
        <v>727.75799559999996</v>
      </c>
      <c r="W103">
        <v>995.08001709999996</v>
      </c>
      <c r="X103">
        <v>1255.676025</v>
      </c>
      <c r="Y103">
        <v>1373.1070560000001</v>
      </c>
      <c r="Z103">
        <v>39</v>
      </c>
      <c r="AA103">
        <v>0.14304077200000001</v>
      </c>
      <c r="AB103">
        <v>0</v>
      </c>
      <c r="AC103">
        <v>-9.9124199999999999E-3</v>
      </c>
      <c r="AD103">
        <v>86.907928389999995</v>
      </c>
      <c r="AE103">
        <v>24</v>
      </c>
      <c r="AF103">
        <v>10</v>
      </c>
      <c r="AG103">
        <v>6</v>
      </c>
      <c r="AH103">
        <v>4</v>
      </c>
      <c r="AI103">
        <v>1</v>
      </c>
      <c r="AJ103">
        <v>1</v>
      </c>
      <c r="AK103">
        <v>1534.389038</v>
      </c>
      <c r="AL103">
        <v>1621.860962</v>
      </c>
      <c r="AM103">
        <v>1710.2879640000001</v>
      </c>
      <c r="AN103">
        <v>1710.2879640000001</v>
      </c>
      <c r="AO103">
        <v>1746.3310550000001</v>
      </c>
      <c r="AP103">
        <v>36</v>
      </c>
      <c r="AQ103">
        <v>2</v>
      </c>
    </row>
    <row r="104" spans="1:43" x14ac:dyDescent="0.25">
      <c r="A104">
        <v>121.1115989</v>
      </c>
      <c r="B104">
        <v>14.662168469999999</v>
      </c>
      <c r="C104">
        <v>1701.104004</v>
      </c>
      <c r="D104">
        <v>3292.5029300000001</v>
      </c>
      <c r="E104">
        <v>3324.1140140000002</v>
      </c>
      <c r="F104">
        <v>3557.0649410000001</v>
      </c>
      <c r="G104">
        <v>3704.5510250000002</v>
      </c>
      <c r="H104">
        <v>11</v>
      </c>
      <c r="I104">
        <v>5000</v>
      </c>
      <c r="J104">
        <v>5000</v>
      </c>
      <c r="K104">
        <v>5000</v>
      </c>
      <c r="L104">
        <v>5000</v>
      </c>
      <c r="M104">
        <v>5000</v>
      </c>
      <c r="N104">
        <v>0</v>
      </c>
      <c r="O104">
        <v>0</v>
      </c>
      <c r="P104">
        <v>73.286857600000005</v>
      </c>
      <c r="Q104">
        <v>34.863531600000002</v>
      </c>
      <c r="R104">
        <v>-0.143736792</v>
      </c>
      <c r="S104">
        <v>0</v>
      </c>
      <c r="T104">
        <v>4</v>
      </c>
      <c r="U104">
        <v>578.79400629999998</v>
      </c>
      <c r="V104">
        <v>727.75799559999996</v>
      </c>
      <c r="W104">
        <v>995.08001709999996</v>
      </c>
      <c r="X104">
        <v>1255.676025</v>
      </c>
      <c r="Y104">
        <v>1373.1070560000001</v>
      </c>
      <c r="Z104">
        <v>39</v>
      </c>
      <c r="AA104">
        <v>0.14304077200000001</v>
      </c>
      <c r="AB104">
        <v>0</v>
      </c>
      <c r="AC104">
        <v>-9.9124199999999999E-3</v>
      </c>
      <c r="AD104">
        <v>86.907928389999995</v>
      </c>
      <c r="AE104">
        <v>24</v>
      </c>
      <c r="AF104">
        <v>10</v>
      </c>
      <c r="AG104">
        <v>6</v>
      </c>
      <c r="AH104">
        <v>4</v>
      </c>
      <c r="AI104">
        <v>1</v>
      </c>
      <c r="AJ104">
        <v>1</v>
      </c>
      <c r="AK104">
        <v>1534.389038</v>
      </c>
      <c r="AL104">
        <v>1621.860962</v>
      </c>
      <c r="AM104">
        <v>1710.2879640000001</v>
      </c>
      <c r="AN104">
        <v>1710.2879640000001</v>
      </c>
      <c r="AO104">
        <v>1746.3310550000001</v>
      </c>
      <c r="AP104">
        <v>36</v>
      </c>
      <c r="AQ104">
        <v>2</v>
      </c>
    </row>
    <row r="105" spans="1:43" x14ac:dyDescent="0.25">
      <c r="A105">
        <v>121.1115989</v>
      </c>
      <c r="B105">
        <v>14.662168469999999</v>
      </c>
      <c r="C105">
        <v>1701.104004</v>
      </c>
      <c r="D105">
        <v>3292.5029300000001</v>
      </c>
      <c r="E105">
        <v>3324.1140140000002</v>
      </c>
      <c r="F105">
        <v>3557.0649410000001</v>
      </c>
      <c r="G105">
        <v>3704.5510250000002</v>
      </c>
      <c r="H105">
        <v>11</v>
      </c>
      <c r="I105">
        <v>5000</v>
      </c>
      <c r="J105">
        <v>5000</v>
      </c>
      <c r="K105">
        <v>5000</v>
      </c>
      <c r="L105">
        <v>5000</v>
      </c>
      <c r="M105">
        <v>5000</v>
      </c>
      <c r="N105">
        <v>0</v>
      </c>
      <c r="O105">
        <v>0</v>
      </c>
      <c r="P105">
        <v>73.286857600000005</v>
      </c>
      <c r="Q105">
        <v>34.863531600000002</v>
      </c>
      <c r="R105">
        <v>-0.143736792</v>
      </c>
      <c r="S105">
        <v>0</v>
      </c>
      <c r="T105">
        <v>4</v>
      </c>
      <c r="U105">
        <v>578.79400629999998</v>
      </c>
      <c r="V105">
        <v>727.75799559999996</v>
      </c>
      <c r="W105">
        <v>995.08001709999996</v>
      </c>
      <c r="X105">
        <v>1255.676025</v>
      </c>
      <c r="Y105">
        <v>1373.1070560000001</v>
      </c>
      <c r="Z105">
        <v>39</v>
      </c>
      <c r="AA105">
        <v>0.14304077200000001</v>
      </c>
      <c r="AB105">
        <v>0</v>
      </c>
      <c r="AC105">
        <v>-9.9124199999999999E-3</v>
      </c>
      <c r="AD105">
        <v>86.907928389999995</v>
      </c>
      <c r="AE105">
        <v>24</v>
      </c>
      <c r="AF105">
        <v>10</v>
      </c>
      <c r="AG105">
        <v>6</v>
      </c>
      <c r="AH105">
        <v>4</v>
      </c>
      <c r="AI105">
        <v>1</v>
      </c>
      <c r="AJ105">
        <v>1</v>
      </c>
      <c r="AK105">
        <v>1534.389038</v>
      </c>
      <c r="AL105">
        <v>1621.860962</v>
      </c>
      <c r="AM105">
        <v>1710.2879640000001</v>
      </c>
      <c r="AN105">
        <v>1710.2879640000001</v>
      </c>
      <c r="AO105">
        <v>1746.3310550000001</v>
      </c>
      <c r="AP105">
        <v>36</v>
      </c>
      <c r="AQ105">
        <v>2</v>
      </c>
    </row>
    <row r="106" spans="1:43" x14ac:dyDescent="0.25">
      <c r="A106">
        <v>121.1115989</v>
      </c>
      <c r="B106">
        <v>14.662168469999999</v>
      </c>
      <c r="C106">
        <v>1701.104004</v>
      </c>
      <c r="D106">
        <v>3292.5029300000001</v>
      </c>
      <c r="E106">
        <v>3324.1140140000002</v>
      </c>
      <c r="F106">
        <v>3557.0649410000001</v>
      </c>
      <c r="G106">
        <v>3704.5510250000002</v>
      </c>
      <c r="H106">
        <v>11</v>
      </c>
      <c r="I106">
        <v>5000</v>
      </c>
      <c r="J106">
        <v>5000</v>
      </c>
      <c r="K106">
        <v>5000</v>
      </c>
      <c r="L106">
        <v>5000</v>
      </c>
      <c r="M106">
        <v>5000</v>
      </c>
      <c r="N106">
        <v>0</v>
      </c>
      <c r="O106">
        <v>0</v>
      </c>
      <c r="P106">
        <v>73.286857600000005</v>
      </c>
      <c r="Q106">
        <v>34.863531600000002</v>
      </c>
      <c r="R106">
        <v>-0.143736792</v>
      </c>
      <c r="S106">
        <v>0</v>
      </c>
      <c r="T106">
        <v>4</v>
      </c>
      <c r="U106">
        <v>578.79400629999998</v>
      </c>
      <c r="V106">
        <v>727.75799559999996</v>
      </c>
      <c r="W106">
        <v>995.08001709999996</v>
      </c>
      <c r="X106">
        <v>1255.676025</v>
      </c>
      <c r="Y106">
        <v>1373.1070560000001</v>
      </c>
      <c r="Z106">
        <v>39</v>
      </c>
      <c r="AA106">
        <v>0.14304077200000001</v>
      </c>
      <c r="AB106">
        <v>0</v>
      </c>
      <c r="AC106">
        <v>-9.9124199999999999E-3</v>
      </c>
      <c r="AD106">
        <v>86.907928389999995</v>
      </c>
      <c r="AE106">
        <v>24</v>
      </c>
      <c r="AF106">
        <v>10</v>
      </c>
      <c r="AG106">
        <v>6</v>
      </c>
      <c r="AH106">
        <v>4</v>
      </c>
      <c r="AI106">
        <v>1</v>
      </c>
      <c r="AJ106">
        <v>1</v>
      </c>
      <c r="AK106">
        <v>1534.389038</v>
      </c>
      <c r="AL106">
        <v>1621.860962</v>
      </c>
      <c r="AM106">
        <v>1710.2879640000001</v>
      </c>
      <c r="AN106">
        <v>1710.2879640000001</v>
      </c>
      <c r="AO106">
        <v>1746.3310550000001</v>
      </c>
      <c r="AP106">
        <v>36</v>
      </c>
      <c r="AQ106">
        <v>2</v>
      </c>
    </row>
    <row r="107" spans="1:43" x14ac:dyDescent="0.25">
      <c r="A107">
        <v>121.1115989</v>
      </c>
      <c r="B107">
        <v>14.662168469999999</v>
      </c>
      <c r="C107">
        <v>1701.104004</v>
      </c>
      <c r="D107">
        <v>3292.5029300000001</v>
      </c>
      <c r="E107">
        <v>3324.1140140000002</v>
      </c>
      <c r="F107">
        <v>3557.0649410000001</v>
      </c>
      <c r="G107">
        <v>3704.5510250000002</v>
      </c>
      <c r="H107">
        <v>11</v>
      </c>
      <c r="I107">
        <v>5000</v>
      </c>
      <c r="J107">
        <v>5000</v>
      </c>
      <c r="K107">
        <v>5000</v>
      </c>
      <c r="L107">
        <v>5000</v>
      </c>
      <c r="M107">
        <v>5000</v>
      </c>
      <c r="N107">
        <v>0</v>
      </c>
      <c r="O107">
        <v>0</v>
      </c>
      <c r="P107">
        <v>73.286857600000005</v>
      </c>
      <c r="Q107">
        <v>34.863531600000002</v>
      </c>
      <c r="R107">
        <v>-0.143736792</v>
      </c>
      <c r="S107">
        <v>0</v>
      </c>
      <c r="T107">
        <v>4</v>
      </c>
      <c r="U107">
        <v>578.79400629999998</v>
      </c>
      <c r="V107">
        <v>727.75799559999996</v>
      </c>
      <c r="W107">
        <v>995.08001709999996</v>
      </c>
      <c r="X107">
        <v>1255.676025</v>
      </c>
      <c r="Y107">
        <v>1373.1070560000001</v>
      </c>
      <c r="Z107">
        <v>39</v>
      </c>
      <c r="AA107">
        <v>0.14304077200000001</v>
      </c>
      <c r="AB107">
        <v>0</v>
      </c>
      <c r="AC107">
        <v>-9.9124199999999999E-3</v>
      </c>
      <c r="AD107">
        <v>86.907928389999995</v>
      </c>
      <c r="AE107">
        <v>24</v>
      </c>
      <c r="AF107">
        <v>10</v>
      </c>
      <c r="AG107">
        <v>6</v>
      </c>
      <c r="AH107">
        <v>4</v>
      </c>
      <c r="AI107">
        <v>1</v>
      </c>
      <c r="AJ107">
        <v>1</v>
      </c>
      <c r="AK107">
        <v>1534.389038</v>
      </c>
      <c r="AL107">
        <v>1621.860962</v>
      </c>
      <c r="AM107">
        <v>1710.2879640000001</v>
      </c>
      <c r="AN107">
        <v>1710.2879640000001</v>
      </c>
      <c r="AO107">
        <v>1746.3310550000001</v>
      </c>
      <c r="AP107">
        <v>36</v>
      </c>
      <c r="AQ107">
        <v>2</v>
      </c>
    </row>
    <row r="108" spans="1:43" x14ac:dyDescent="0.25">
      <c r="A108">
        <v>121.1115989</v>
      </c>
      <c r="B108">
        <v>14.662168469999999</v>
      </c>
      <c r="C108">
        <v>1701.104004</v>
      </c>
      <c r="D108">
        <v>3292.5029300000001</v>
      </c>
      <c r="E108">
        <v>3324.1140140000002</v>
      </c>
      <c r="F108">
        <v>3557.0649410000001</v>
      </c>
      <c r="G108">
        <v>3704.5510250000002</v>
      </c>
      <c r="H108">
        <v>11</v>
      </c>
      <c r="I108">
        <v>5000</v>
      </c>
      <c r="J108">
        <v>5000</v>
      </c>
      <c r="K108">
        <v>5000</v>
      </c>
      <c r="L108">
        <v>5000</v>
      </c>
      <c r="M108">
        <v>5000</v>
      </c>
      <c r="N108">
        <v>0</v>
      </c>
      <c r="O108">
        <v>0</v>
      </c>
      <c r="P108">
        <v>73.286857600000005</v>
      </c>
      <c r="Q108">
        <v>34.863531600000002</v>
      </c>
      <c r="R108">
        <v>-0.143736792</v>
      </c>
      <c r="S108">
        <v>0</v>
      </c>
      <c r="T108">
        <v>4</v>
      </c>
      <c r="U108">
        <v>578.79400629999998</v>
      </c>
      <c r="V108">
        <v>727.75799559999996</v>
      </c>
      <c r="W108">
        <v>995.08001709999996</v>
      </c>
      <c r="X108">
        <v>1255.676025</v>
      </c>
      <c r="Y108">
        <v>1373.1070560000001</v>
      </c>
      <c r="Z108">
        <v>39</v>
      </c>
      <c r="AA108">
        <v>0.14304077200000001</v>
      </c>
      <c r="AB108">
        <v>0</v>
      </c>
      <c r="AC108">
        <v>-9.9124199999999999E-3</v>
      </c>
      <c r="AD108">
        <v>86.907928389999995</v>
      </c>
      <c r="AE108">
        <v>24</v>
      </c>
      <c r="AF108">
        <v>10</v>
      </c>
      <c r="AG108">
        <v>6</v>
      </c>
      <c r="AH108">
        <v>4</v>
      </c>
      <c r="AI108">
        <v>1</v>
      </c>
      <c r="AJ108">
        <v>1</v>
      </c>
      <c r="AK108">
        <v>1534.389038</v>
      </c>
      <c r="AL108">
        <v>1621.860962</v>
      </c>
      <c r="AM108">
        <v>1710.2879640000001</v>
      </c>
      <c r="AN108">
        <v>1710.2879640000001</v>
      </c>
      <c r="AO108">
        <v>1746.3310550000001</v>
      </c>
      <c r="AP108">
        <v>36</v>
      </c>
      <c r="AQ108">
        <v>2</v>
      </c>
    </row>
    <row r="109" spans="1:43" x14ac:dyDescent="0.25">
      <c r="A109">
        <v>121.1115989</v>
      </c>
      <c r="B109">
        <v>14.662168469999999</v>
      </c>
      <c r="C109">
        <v>1701.104004</v>
      </c>
      <c r="D109">
        <v>3292.5029300000001</v>
      </c>
      <c r="E109">
        <v>3324.1140140000002</v>
      </c>
      <c r="F109">
        <v>3557.0649410000001</v>
      </c>
      <c r="G109">
        <v>3704.5510250000002</v>
      </c>
      <c r="H109">
        <v>11</v>
      </c>
      <c r="I109">
        <v>5000</v>
      </c>
      <c r="J109">
        <v>5000</v>
      </c>
      <c r="K109">
        <v>5000</v>
      </c>
      <c r="L109">
        <v>5000</v>
      </c>
      <c r="M109">
        <v>5000</v>
      </c>
      <c r="N109">
        <v>0</v>
      </c>
      <c r="O109">
        <v>0</v>
      </c>
      <c r="P109">
        <v>73.286857600000005</v>
      </c>
      <c r="Q109">
        <v>34.863531600000002</v>
      </c>
      <c r="R109">
        <v>-0.143736792</v>
      </c>
      <c r="S109">
        <v>0</v>
      </c>
      <c r="T109">
        <v>4</v>
      </c>
      <c r="U109">
        <v>578.79400629999998</v>
      </c>
      <c r="V109">
        <v>727.75799559999996</v>
      </c>
      <c r="W109">
        <v>995.08001709999996</v>
      </c>
      <c r="X109">
        <v>1255.676025</v>
      </c>
      <c r="Y109">
        <v>1373.1070560000001</v>
      </c>
      <c r="Z109">
        <v>39</v>
      </c>
      <c r="AA109">
        <v>0.14304077200000001</v>
      </c>
      <c r="AB109">
        <v>0</v>
      </c>
      <c r="AC109">
        <v>-9.9124199999999999E-3</v>
      </c>
      <c r="AD109">
        <v>86.907928389999995</v>
      </c>
      <c r="AE109">
        <v>24</v>
      </c>
      <c r="AF109">
        <v>10</v>
      </c>
      <c r="AG109">
        <v>6</v>
      </c>
      <c r="AH109">
        <v>4</v>
      </c>
      <c r="AI109">
        <v>1</v>
      </c>
      <c r="AJ109">
        <v>1</v>
      </c>
      <c r="AK109">
        <v>1534.389038</v>
      </c>
      <c r="AL109">
        <v>1621.860962</v>
      </c>
      <c r="AM109">
        <v>1710.2879640000001</v>
      </c>
      <c r="AN109">
        <v>1710.2879640000001</v>
      </c>
      <c r="AO109">
        <v>1746.3310550000001</v>
      </c>
      <c r="AP109">
        <v>36</v>
      </c>
      <c r="AQ109">
        <v>2</v>
      </c>
    </row>
    <row r="110" spans="1:43" x14ac:dyDescent="0.25">
      <c r="A110">
        <v>121.1115989</v>
      </c>
      <c r="B110">
        <v>14.662168469999999</v>
      </c>
      <c r="C110">
        <v>1701.104004</v>
      </c>
      <c r="D110">
        <v>3292.5029300000001</v>
      </c>
      <c r="E110">
        <v>3324.1140140000002</v>
      </c>
      <c r="F110">
        <v>3557.0649410000001</v>
      </c>
      <c r="G110">
        <v>3704.5510250000002</v>
      </c>
      <c r="H110">
        <v>11</v>
      </c>
      <c r="I110">
        <v>5000</v>
      </c>
      <c r="J110">
        <v>5000</v>
      </c>
      <c r="K110">
        <v>5000</v>
      </c>
      <c r="L110">
        <v>5000</v>
      </c>
      <c r="M110">
        <v>5000</v>
      </c>
      <c r="N110">
        <v>0</v>
      </c>
      <c r="O110">
        <v>0</v>
      </c>
      <c r="P110">
        <v>73.286857600000005</v>
      </c>
      <c r="Q110">
        <v>34.863531600000002</v>
      </c>
      <c r="R110">
        <v>-0.143736792</v>
      </c>
      <c r="S110">
        <v>0</v>
      </c>
      <c r="T110">
        <v>4</v>
      </c>
      <c r="U110">
        <v>578.79400629999998</v>
      </c>
      <c r="V110">
        <v>727.75799559999996</v>
      </c>
      <c r="W110">
        <v>995.08001709999996</v>
      </c>
      <c r="X110">
        <v>1255.676025</v>
      </c>
      <c r="Y110">
        <v>1373.1070560000001</v>
      </c>
      <c r="Z110">
        <v>39</v>
      </c>
      <c r="AA110">
        <v>0.14304077200000001</v>
      </c>
      <c r="AB110">
        <v>0</v>
      </c>
      <c r="AC110">
        <v>-9.9124199999999999E-3</v>
      </c>
      <c r="AD110">
        <v>86.907928389999995</v>
      </c>
      <c r="AE110">
        <v>24</v>
      </c>
      <c r="AF110">
        <v>10</v>
      </c>
      <c r="AG110">
        <v>6</v>
      </c>
      <c r="AH110">
        <v>4</v>
      </c>
      <c r="AI110">
        <v>1</v>
      </c>
      <c r="AJ110">
        <v>1</v>
      </c>
      <c r="AK110">
        <v>1534.389038</v>
      </c>
      <c r="AL110">
        <v>1621.860962</v>
      </c>
      <c r="AM110">
        <v>1710.2879640000001</v>
      </c>
      <c r="AN110">
        <v>1710.2879640000001</v>
      </c>
      <c r="AO110">
        <v>1746.3310550000001</v>
      </c>
      <c r="AP110">
        <v>36</v>
      </c>
      <c r="AQ110">
        <v>2</v>
      </c>
    </row>
    <row r="111" spans="1:43" x14ac:dyDescent="0.25">
      <c r="A111">
        <v>121.1115989</v>
      </c>
      <c r="B111">
        <v>14.662168469999999</v>
      </c>
      <c r="C111">
        <v>1701.104004</v>
      </c>
      <c r="D111">
        <v>3292.5029300000001</v>
      </c>
      <c r="E111">
        <v>3324.1140140000002</v>
      </c>
      <c r="F111">
        <v>3557.0649410000001</v>
      </c>
      <c r="G111">
        <v>3704.5510250000002</v>
      </c>
      <c r="H111">
        <v>11</v>
      </c>
      <c r="I111">
        <v>5000</v>
      </c>
      <c r="J111">
        <v>5000</v>
      </c>
      <c r="K111">
        <v>5000</v>
      </c>
      <c r="L111">
        <v>5000</v>
      </c>
      <c r="M111">
        <v>5000</v>
      </c>
      <c r="N111">
        <v>0</v>
      </c>
      <c r="O111">
        <v>0</v>
      </c>
      <c r="P111">
        <v>73.286857600000005</v>
      </c>
      <c r="Q111">
        <v>34.863531600000002</v>
      </c>
      <c r="R111">
        <v>-0.143736792</v>
      </c>
      <c r="S111">
        <v>0</v>
      </c>
      <c r="T111">
        <v>4</v>
      </c>
      <c r="U111">
        <v>578.79400629999998</v>
      </c>
      <c r="V111">
        <v>727.75799559999996</v>
      </c>
      <c r="W111">
        <v>995.08001709999996</v>
      </c>
      <c r="X111">
        <v>1255.676025</v>
      </c>
      <c r="Y111">
        <v>1373.1070560000001</v>
      </c>
      <c r="Z111">
        <v>39</v>
      </c>
      <c r="AA111">
        <v>0.14304077200000001</v>
      </c>
      <c r="AB111">
        <v>0</v>
      </c>
      <c r="AC111">
        <v>-9.9124199999999999E-3</v>
      </c>
      <c r="AD111">
        <v>86.907928389999995</v>
      </c>
      <c r="AE111">
        <v>24</v>
      </c>
      <c r="AF111">
        <v>10</v>
      </c>
      <c r="AG111">
        <v>6</v>
      </c>
      <c r="AH111">
        <v>4</v>
      </c>
      <c r="AI111">
        <v>1</v>
      </c>
      <c r="AJ111">
        <v>1</v>
      </c>
      <c r="AK111">
        <v>1534.389038</v>
      </c>
      <c r="AL111">
        <v>1621.860962</v>
      </c>
      <c r="AM111">
        <v>1710.2879640000001</v>
      </c>
      <c r="AN111">
        <v>1710.2879640000001</v>
      </c>
      <c r="AO111">
        <v>1746.3310550000001</v>
      </c>
      <c r="AP111">
        <v>36</v>
      </c>
      <c r="AQ111">
        <v>2</v>
      </c>
    </row>
    <row r="112" spans="1:43" x14ac:dyDescent="0.25">
      <c r="A112">
        <v>121.1115989</v>
      </c>
      <c r="B112">
        <v>14.662168469999999</v>
      </c>
      <c r="C112">
        <v>1701.104004</v>
      </c>
      <c r="D112">
        <v>3292.5029300000001</v>
      </c>
      <c r="E112">
        <v>3324.1140140000002</v>
      </c>
      <c r="F112">
        <v>3557.0649410000001</v>
      </c>
      <c r="G112">
        <v>3704.5510250000002</v>
      </c>
      <c r="H112">
        <v>11</v>
      </c>
      <c r="I112">
        <v>5000</v>
      </c>
      <c r="J112">
        <v>5000</v>
      </c>
      <c r="K112">
        <v>5000</v>
      </c>
      <c r="L112">
        <v>5000</v>
      </c>
      <c r="M112">
        <v>5000</v>
      </c>
      <c r="N112">
        <v>0</v>
      </c>
      <c r="O112">
        <v>0</v>
      </c>
      <c r="P112">
        <v>73.286857600000005</v>
      </c>
      <c r="Q112">
        <v>34.863531600000002</v>
      </c>
      <c r="R112">
        <v>-0.143736792</v>
      </c>
      <c r="S112">
        <v>0</v>
      </c>
      <c r="T112">
        <v>4</v>
      </c>
      <c r="U112">
        <v>578.79400629999998</v>
      </c>
      <c r="V112">
        <v>727.75799559999996</v>
      </c>
      <c r="W112">
        <v>995.08001709999996</v>
      </c>
      <c r="X112">
        <v>1255.676025</v>
      </c>
      <c r="Y112">
        <v>1373.1070560000001</v>
      </c>
      <c r="Z112">
        <v>39</v>
      </c>
      <c r="AA112">
        <v>0.14304077200000001</v>
      </c>
      <c r="AB112">
        <v>0</v>
      </c>
      <c r="AC112">
        <v>-9.9124199999999999E-3</v>
      </c>
      <c r="AD112">
        <v>86.907928389999995</v>
      </c>
      <c r="AE112">
        <v>24</v>
      </c>
      <c r="AF112">
        <v>10</v>
      </c>
      <c r="AG112">
        <v>6</v>
      </c>
      <c r="AH112">
        <v>4</v>
      </c>
      <c r="AI112">
        <v>1</v>
      </c>
      <c r="AJ112">
        <v>1</v>
      </c>
      <c r="AK112">
        <v>1534.389038</v>
      </c>
      <c r="AL112">
        <v>1621.860962</v>
      </c>
      <c r="AM112">
        <v>1710.2879640000001</v>
      </c>
      <c r="AN112">
        <v>1710.2879640000001</v>
      </c>
      <c r="AO112">
        <v>1746.3310550000001</v>
      </c>
      <c r="AP112">
        <v>36</v>
      </c>
      <c r="AQ112">
        <v>2</v>
      </c>
    </row>
    <row r="113" spans="1:43" x14ac:dyDescent="0.25">
      <c r="A113">
        <v>121.1115989</v>
      </c>
      <c r="B113">
        <v>14.662168469999999</v>
      </c>
      <c r="C113">
        <v>1701.104004</v>
      </c>
      <c r="D113">
        <v>3292.5029300000001</v>
      </c>
      <c r="E113">
        <v>3324.1140140000002</v>
      </c>
      <c r="F113">
        <v>3557.0649410000001</v>
      </c>
      <c r="G113">
        <v>3704.5510250000002</v>
      </c>
      <c r="H113">
        <v>11</v>
      </c>
      <c r="I113">
        <v>5000</v>
      </c>
      <c r="J113">
        <v>5000</v>
      </c>
      <c r="K113">
        <v>5000</v>
      </c>
      <c r="L113">
        <v>5000</v>
      </c>
      <c r="M113">
        <v>5000</v>
      </c>
      <c r="N113">
        <v>0</v>
      </c>
      <c r="O113">
        <v>0</v>
      </c>
      <c r="P113">
        <v>73.286857600000005</v>
      </c>
      <c r="Q113">
        <v>34.863531600000002</v>
      </c>
      <c r="R113">
        <v>-0.143736792</v>
      </c>
      <c r="S113">
        <v>0</v>
      </c>
      <c r="T113">
        <v>4</v>
      </c>
      <c r="U113">
        <v>578.79400629999998</v>
      </c>
      <c r="V113">
        <v>727.75799559999996</v>
      </c>
      <c r="W113">
        <v>995.08001709999996</v>
      </c>
      <c r="X113">
        <v>1255.676025</v>
      </c>
      <c r="Y113">
        <v>1373.1070560000001</v>
      </c>
      <c r="Z113">
        <v>39</v>
      </c>
      <c r="AA113">
        <v>0.14304077200000001</v>
      </c>
      <c r="AB113">
        <v>0</v>
      </c>
      <c r="AC113">
        <v>-9.9124199999999999E-3</v>
      </c>
      <c r="AD113">
        <v>86.907928389999995</v>
      </c>
      <c r="AE113">
        <v>24</v>
      </c>
      <c r="AF113">
        <v>10</v>
      </c>
      <c r="AG113">
        <v>6</v>
      </c>
      <c r="AH113">
        <v>4</v>
      </c>
      <c r="AI113">
        <v>1</v>
      </c>
      <c r="AJ113">
        <v>1</v>
      </c>
      <c r="AK113">
        <v>1534.389038</v>
      </c>
      <c r="AL113">
        <v>1621.860962</v>
      </c>
      <c r="AM113">
        <v>1710.2879640000001</v>
      </c>
      <c r="AN113">
        <v>1710.2879640000001</v>
      </c>
      <c r="AO113">
        <v>1746.3310550000001</v>
      </c>
      <c r="AP113">
        <v>36</v>
      </c>
      <c r="AQ113">
        <v>2</v>
      </c>
    </row>
    <row r="114" spans="1:43" x14ac:dyDescent="0.25">
      <c r="A114">
        <v>121.1115989</v>
      </c>
      <c r="B114">
        <v>14.662168469999999</v>
      </c>
      <c r="C114">
        <v>1701.104004</v>
      </c>
      <c r="D114">
        <v>3292.5029300000001</v>
      </c>
      <c r="E114">
        <v>3324.1140140000002</v>
      </c>
      <c r="F114">
        <v>3557.0649410000001</v>
      </c>
      <c r="G114">
        <v>3704.5510250000002</v>
      </c>
      <c r="H114">
        <v>11</v>
      </c>
      <c r="I114">
        <v>5000</v>
      </c>
      <c r="J114">
        <v>5000</v>
      </c>
      <c r="K114">
        <v>5000</v>
      </c>
      <c r="L114">
        <v>5000</v>
      </c>
      <c r="M114">
        <v>5000</v>
      </c>
      <c r="N114">
        <v>0</v>
      </c>
      <c r="O114">
        <v>0</v>
      </c>
      <c r="P114">
        <v>73.286857600000005</v>
      </c>
      <c r="Q114">
        <v>34.863531600000002</v>
      </c>
      <c r="R114">
        <v>-0.143736792</v>
      </c>
      <c r="S114">
        <v>0</v>
      </c>
      <c r="T114">
        <v>4</v>
      </c>
      <c r="U114">
        <v>578.79400629999998</v>
      </c>
      <c r="V114">
        <v>727.75799559999996</v>
      </c>
      <c r="W114">
        <v>995.08001709999996</v>
      </c>
      <c r="X114">
        <v>1255.676025</v>
      </c>
      <c r="Y114">
        <v>1373.1070560000001</v>
      </c>
      <c r="Z114">
        <v>39</v>
      </c>
      <c r="AA114">
        <v>0.14304077200000001</v>
      </c>
      <c r="AB114">
        <v>0</v>
      </c>
      <c r="AC114">
        <v>-9.9124199999999999E-3</v>
      </c>
      <c r="AD114">
        <v>86.907928389999995</v>
      </c>
      <c r="AE114">
        <v>24</v>
      </c>
      <c r="AF114">
        <v>10</v>
      </c>
      <c r="AG114">
        <v>6</v>
      </c>
      <c r="AH114">
        <v>4</v>
      </c>
      <c r="AI114">
        <v>1</v>
      </c>
      <c r="AJ114">
        <v>1</v>
      </c>
      <c r="AK114">
        <v>1534.389038</v>
      </c>
      <c r="AL114">
        <v>1621.860962</v>
      </c>
      <c r="AM114">
        <v>1710.2879640000001</v>
      </c>
      <c r="AN114">
        <v>1710.2879640000001</v>
      </c>
      <c r="AO114">
        <v>1746.3310550000001</v>
      </c>
      <c r="AP114">
        <v>36</v>
      </c>
      <c r="AQ114">
        <v>2</v>
      </c>
    </row>
    <row r="115" spans="1:43" x14ac:dyDescent="0.25">
      <c r="A115">
        <v>121.1115989</v>
      </c>
      <c r="B115">
        <v>14.662168469999999</v>
      </c>
      <c r="C115">
        <v>1701.104004</v>
      </c>
      <c r="D115">
        <v>3292.5029300000001</v>
      </c>
      <c r="E115">
        <v>3324.1140140000002</v>
      </c>
      <c r="F115">
        <v>3557.0649410000001</v>
      </c>
      <c r="G115">
        <v>3704.5510250000002</v>
      </c>
      <c r="H115">
        <v>11</v>
      </c>
      <c r="I115">
        <v>5000</v>
      </c>
      <c r="J115">
        <v>5000</v>
      </c>
      <c r="K115">
        <v>5000</v>
      </c>
      <c r="L115">
        <v>5000</v>
      </c>
      <c r="M115">
        <v>5000</v>
      </c>
      <c r="N115">
        <v>0</v>
      </c>
      <c r="O115">
        <v>0</v>
      </c>
      <c r="P115">
        <v>73.286857600000005</v>
      </c>
      <c r="Q115">
        <v>34.863531600000002</v>
      </c>
      <c r="R115">
        <v>-0.143736792</v>
      </c>
      <c r="S115">
        <v>0</v>
      </c>
      <c r="T115">
        <v>4</v>
      </c>
      <c r="U115">
        <v>578.79400629999998</v>
      </c>
      <c r="V115">
        <v>727.75799559999996</v>
      </c>
      <c r="W115">
        <v>995.08001709999996</v>
      </c>
      <c r="X115">
        <v>1255.676025</v>
      </c>
      <c r="Y115">
        <v>1373.1070560000001</v>
      </c>
      <c r="Z115">
        <v>39</v>
      </c>
      <c r="AA115">
        <v>0.14304077200000001</v>
      </c>
      <c r="AB115">
        <v>0</v>
      </c>
      <c r="AC115">
        <v>-9.9124199999999999E-3</v>
      </c>
      <c r="AD115">
        <v>86.907928389999995</v>
      </c>
      <c r="AE115">
        <v>24</v>
      </c>
      <c r="AF115">
        <v>10</v>
      </c>
      <c r="AG115">
        <v>6</v>
      </c>
      <c r="AH115">
        <v>4</v>
      </c>
      <c r="AI115">
        <v>1</v>
      </c>
      <c r="AJ115">
        <v>1</v>
      </c>
      <c r="AK115">
        <v>1534.389038</v>
      </c>
      <c r="AL115">
        <v>1621.860962</v>
      </c>
      <c r="AM115">
        <v>1710.2879640000001</v>
      </c>
      <c r="AN115">
        <v>1710.2879640000001</v>
      </c>
      <c r="AO115">
        <v>1746.3310550000001</v>
      </c>
      <c r="AP115">
        <v>36</v>
      </c>
      <c r="AQ115">
        <v>2</v>
      </c>
    </row>
    <row r="116" spans="1:43" x14ac:dyDescent="0.25">
      <c r="A116">
        <v>121.1115989</v>
      </c>
      <c r="B116">
        <v>14.662168469999999</v>
      </c>
      <c r="C116">
        <v>1701.104004</v>
      </c>
      <c r="D116">
        <v>3292.5029300000001</v>
      </c>
      <c r="E116">
        <v>3324.1140140000002</v>
      </c>
      <c r="F116">
        <v>3557.0649410000001</v>
      </c>
      <c r="G116">
        <v>3704.5510250000002</v>
      </c>
      <c r="H116">
        <v>11</v>
      </c>
      <c r="I116">
        <v>5000</v>
      </c>
      <c r="J116">
        <v>5000</v>
      </c>
      <c r="K116">
        <v>5000</v>
      </c>
      <c r="L116">
        <v>5000</v>
      </c>
      <c r="M116">
        <v>5000</v>
      </c>
      <c r="N116">
        <v>0</v>
      </c>
      <c r="O116">
        <v>0</v>
      </c>
      <c r="P116">
        <v>73.286857600000005</v>
      </c>
      <c r="Q116">
        <v>34.863531600000002</v>
      </c>
      <c r="R116">
        <v>-0.143736792</v>
      </c>
      <c r="S116">
        <v>0</v>
      </c>
      <c r="T116">
        <v>4</v>
      </c>
      <c r="U116">
        <v>578.79400629999998</v>
      </c>
      <c r="V116">
        <v>727.75799559999996</v>
      </c>
      <c r="W116">
        <v>995.08001709999996</v>
      </c>
      <c r="X116">
        <v>1255.676025</v>
      </c>
      <c r="Y116">
        <v>1373.1070560000001</v>
      </c>
      <c r="Z116">
        <v>39</v>
      </c>
      <c r="AA116">
        <v>0.14304077200000001</v>
      </c>
      <c r="AB116">
        <v>0</v>
      </c>
      <c r="AC116">
        <v>-9.9124199999999999E-3</v>
      </c>
      <c r="AD116">
        <v>86.907928389999995</v>
      </c>
      <c r="AE116">
        <v>24</v>
      </c>
      <c r="AF116">
        <v>10</v>
      </c>
      <c r="AG116">
        <v>6</v>
      </c>
      <c r="AH116">
        <v>4</v>
      </c>
      <c r="AI116">
        <v>1</v>
      </c>
      <c r="AJ116">
        <v>1</v>
      </c>
      <c r="AK116">
        <v>1534.389038</v>
      </c>
      <c r="AL116">
        <v>1621.860962</v>
      </c>
      <c r="AM116">
        <v>1710.2879640000001</v>
      </c>
      <c r="AN116">
        <v>1710.2879640000001</v>
      </c>
      <c r="AO116">
        <v>1746.3310550000001</v>
      </c>
      <c r="AP116">
        <v>36</v>
      </c>
      <c r="AQ116">
        <v>2</v>
      </c>
    </row>
    <row r="117" spans="1:43" x14ac:dyDescent="0.25">
      <c r="A117">
        <v>121.1115989</v>
      </c>
      <c r="B117">
        <v>14.662168469999999</v>
      </c>
      <c r="C117">
        <v>1701.104004</v>
      </c>
      <c r="D117">
        <v>3292.5029300000001</v>
      </c>
      <c r="E117">
        <v>3324.1140140000002</v>
      </c>
      <c r="F117">
        <v>3557.0649410000001</v>
      </c>
      <c r="G117">
        <v>3704.5510250000002</v>
      </c>
      <c r="H117">
        <v>11</v>
      </c>
      <c r="I117">
        <v>5000</v>
      </c>
      <c r="J117">
        <v>5000</v>
      </c>
      <c r="K117">
        <v>5000</v>
      </c>
      <c r="L117">
        <v>5000</v>
      </c>
      <c r="M117">
        <v>5000</v>
      </c>
      <c r="N117">
        <v>0</v>
      </c>
      <c r="O117">
        <v>0</v>
      </c>
      <c r="P117">
        <v>73.286857600000005</v>
      </c>
      <c r="Q117">
        <v>34.863531600000002</v>
      </c>
      <c r="R117">
        <v>-0.143736792</v>
      </c>
      <c r="S117">
        <v>0</v>
      </c>
      <c r="T117">
        <v>4</v>
      </c>
      <c r="U117">
        <v>578.79400629999998</v>
      </c>
      <c r="V117">
        <v>727.75799559999996</v>
      </c>
      <c r="W117">
        <v>995.08001709999996</v>
      </c>
      <c r="X117">
        <v>1255.676025</v>
      </c>
      <c r="Y117">
        <v>1373.1070560000001</v>
      </c>
      <c r="Z117">
        <v>39</v>
      </c>
      <c r="AA117">
        <v>0.14304077200000001</v>
      </c>
      <c r="AB117">
        <v>0</v>
      </c>
      <c r="AC117">
        <v>-9.9124199999999999E-3</v>
      </c>
      <c r="AD117">
        <v>86.907928389999995</v>
      </c>
      <c r="AE117">
        <v>24</v>
      </c>
      <c r="AF117">
        <v>10</v>
      </c>
      <c r="AG117">
        <v>6</v>
      </c>
      <c r="AH117">
        <v>4</v>
      </c>
      <c r="AI117">
        <v>1</v>
      </c>
      <c r="AJ117">
        <v>1</v>
      </c>
      <c r="AK117">
        <v>1534.389038</v>
      </c>
      <c r="AL117">
        <v>1621.860962</v>
      </c>
      <c r="AM117">
        <v>1710.2879640000001</v>
      </c>
      <c r="AN117">
        <v>1710.2879640000001</v>
      </c>
      <c r="AO117">
        <v>1746.3310550000001</v>
      </c>
      <c r="AP117">
        <v>36</v>
      </c>
      <c r="AQ117">
        <v>2</v>
      </c>
    </row>
    <row r="118" spans="1:43" x14ac:dyDescent="0.25">
      <c r="A118">
        <v>121.1115989</v>
      </c>
      <c r="B118">
        <v>14.662168469999999</v>
      </c>
      <c r="C118">
        <v>1701.104004</v>
      </c>
      <c r="D118">
        <v>3292.5029300000001</v>
      </c>
      <c r="E118">
        <v>3324.1140140000002</v>
      </c>
      <c r="F118">
        <v>3557.0649410000001</v>
      </c>
      <c r="G118">
        <v>3704.5510250000002</v>
      </c>
      <c r="H118">
        <v>11</v>
      </c>
      <c r="I118">
        <v>5000</v>
      </c>
      <c r="J118">
        <v>5000</v>
      </c>
      <c r="K118">
        <v>5000</v>
      </c>
      <c r="L118">
        <v>5000</v>
      </c>
      <c r="M118">
        <v>5000</v>
      </c>
      <c r="N118">
        <v>0</v>
      </c>
      <c r="O118">
        <v>0</v>
      </c>
      <c r="P118">
        <v>73.286857600000005</v>
      </c>
      <c r="Q118">
        <v>34.863531600000002</v>
      </c>
      <c r="R118">
        <v>-0.143736792</v>
      </c>
      <c r="S118">
        <v>0</v>
      </c>
      <c r="T118">
        <v>4</v>
      </c>
      <c r="U118">
        <v>578.79400629999998</v>
      </c>
      <c r="V118">
        <v>727.75799559999996</v>
      </c>
      <c r="W118">
        <v>995.08001709999996</v>
      </c>
      <c r="X118">
        <v>1255.676025</v>
      </c>
      <c r="Y118">
        <v>1373.1070560000001</v>
      </c>
      <c r="Z118">
        <v>39</v>
      </c>
      <c r="AA118">
        <v>0.14304077200000001</v>
      </c>
      <c r="AB118">
        <v>0</v>
      </c>
      <c r="AC118">
        <v>-9.9124199999999999E-3</v>
      </c>
      <c r="AD118">
        <v>86.907928389999995</v>
      </c>
      <c r="AE118">
        <v>24</v>
      </c>
      <c r="AF118">
        <v>10</v>
      </c>
      <c r="AG118">
        <v>6</v>
      </c>
      <c r="AH118">
        <v>4</v>
      </c>
      <c r="AI118">
        <v>1</v>
      </c>
      <c r="AJ118">
        <v>1</v>
      </c>
      <c r="AK118">
        <v>1534.389038</v>
      </c>
      <c r="AL118">
        <v>1621.860962</v>
      </c>
      <c r="AM118">
        <v>1710.2879640000001</v>
      </c>
      <c r="AN118">
        <v>1710.2879640000001</v>
      </c>
      <c r="AO118">
        <v>1746.3310550000001</v>
      </c>
      <c r="AP118">
        <v>36</v>
      </c>
      <c r="AQ118">
        <v>2</v>
      </c>
    </row>
    <row r="119" spans="1:43" x14ac:dyDescent="0.25">
      <c r="A119">
        <v>121.1115989</v>
      </c>
      <c r="B119">
        <v>14.662168469999999</v>
      </c>
      <c r="C119">
        <v>1701.104004</v>
      </c>
      <c r="D119">
        <v>3292.5029300000001</v>
      </c>
      <c r="E119">
        <v>3324.1140140000002</v>
      </c>
      <c r="F119">
        <v>3557.0649410000001</v>
      </c>
      <c r="G119">
        <v>3704.5510250000002</v>
      </c>
      <c r="H119">
        <v>11</v>
      </c>
      <c r="I119">
        <v>5000</v>
      </c>
      <c r="J119">
        <v>5000</v>
      </c>
      <c r="K119">
        <v>5000</v>
      </c>
      <c r="L119">
        <v>5000</v>
      </c>
      <c r="M119">
        <v>5000</v>
      </c>
      <c r="N119">
        <v>0</v>
      </c>
      <c r="O119">
        <v>0</v>
      </c>
      <c r="P119">
        <v>73.286857600000005</v>
      </c>
      <c r="Q119">
        <v>34.863531600000002</v>
      </c>
      <c r="R119">
        <v>-0.143736792</v>
      </c>
      <c r="S119">
        <v>0</v>
      </c>
      <c r="T119">
        <v>4</v>
      </c>
      <c r="U119">
        <v>578.79400629999998</v>
      </c>
      <c r="V119">
        <v>727.75799559999996</v>
      </c>
      <c r="W119">
        <v>995.08001709999996</v>
      </c>
      <c r="X119">
        <v>1255.676025</v>
      </c>
      <c r="Y119">
        <v>1373.1070560000001</v>
      </c>
      <c r="Z119">
        <v>39</v>
      </c>
      <c r="AA119">
        <v>0.14304077200000001</v>
      </c>
      <c r="AB119">
        <v>0</v>
      </c>
      <c r="AC119">
        <v>-9.9124199999999999E-3</v>
      </c>
      <c r="AD119">
        <v>86.907928389999995</v>
      </c>
      <c r="AE119">
        <v>24</v>
      </c>
      <c r="AF119">
        <v>10</v>
      </c>
      <c r="AG119">
        <v>6</v>
      </c>
      <c r="AH119">
        <v>4</v>
      </c>
      <c r="AI119">
        <v>1</v>
      </c>
      <c r="AJ119">
        <v>1</v>
      </c>
      <c r="AK119">
        <v>1534.389038</v>
      </c>
      <c r="AL119">
        <v>1621.860962</v>
      </c>
      <c r="AM119">
        <v>1710.2879640000001</v>
      </c>
      <c r="AN119">
        <v>1710.2879640000001</v>
      </c>
      <c r="AO119">
        <v>1746.3310550000001</v>
      </c>
      <c r="AP119">
        <v>36</v>
      </c>
      <c r="AQ119">
        <v>2</v>
      </c>
    </row>
    <row r="120" spans="1:43" x14ac:dyDescent="0.25">
      <c r="A120">
        <v>121.1115989</v>
      </c>
      <c r="B120">
        <v>14.662168469999999</v>
      </c>
      <c r="C120">
        <v>1701.104004</v>
      </c>
      <c r="D120">
        <v>3292.5029300000001</v>
      </c>
      <c r="E120">
        <v>3324.1140140000002</v>
      </c>
      <c r="F120">
        <v>3557.0649410000001</v>
      </c>
      <c r="G120">
        <v>3704.5510250000002</v>
      </c>
      <c r="H120">
        <v>11</v>
      </c>
      <c r="I120">
        <v>5000</v>
      </c>
      <c r="J120">
        <v>5000</v>
      </c>
      <c r="K120">
        <v>5000</v>
      </c>
      <c r="L120">
        <v>5000</v>
      </c>
      <c r="M120">
        <v>5000</v>
      </c>
      <c r="N120">
        <v>0</v>
      </c>
      <c r="O120">
        <v>0</v>
      </c>
      <c r="P120">
        <v>73.286857600000005</v>
      </c>
      <c r="Q120">
        <v>34.863531600000002</v>
      </c>
      <c r="R120">
        <v>-0.143736792</v>
      </c>
      <c r="S120">
        <v>0</v>
      </c>
      <c r="T120">
        <v>4</v>
      </c>
      <c r="U120">
        <v>578.79400629999998</v>
      </c>
      <c r="V120">
        <v>727.75799559999996</v>
      </c>
      <c r="W120">
        <v>995.08001709999996</v>
      </c>
      <c r="X120">
        <v>1255.676025</v>
      </c>
      <c r="Y120">
        <v>1373.1070560000001</v>
      </c>
      <c r="Z120">
        <v>39</v>
      </c>
      <c r="AA120">
        <v>0.14304077200000001</v>
      </c>
      <c r="AB120">
        <v>0</v>
      </c>
      <c r="AC120">
        <v>-9.9124199999999999E-3</v>
      </c>
      <c r="AD120">
        <v>86.907928389999995</v>
      </c>
      <c r="AE120">
        <v>24</v>
      </c>
      <c r="AF120">
        <v>10</v>
      </c>
      <c r="AG120">
        <v>6</v>
      </c>
      <c r="AH120">
        <v>4</v>
      </c>
      <c r="AI120">
        <v>1</v>
      </c>
      <c r="AJ120">
        <v>1</v>
      </c>
      <c r="AK120">
        <v>1534.389038</v>
      </c>
      <c r="AL120">
        <v>1621.860962</v>
      </c>
      <c r="AM120">
        <v>1710.2879640000001</v>
      </c>
      <c r="AN120">
        <v>1710.2879640000001</v>
      </c>
      <c r="AO120">
        <v>1746.3310550000001</v>
      </c>
      <c r="AP120">
        <v>36</v>
      </c>
      <c r="AQ120">
        <v>2</v>
      </c>
    </row>
    <row r="121" spans="1:43" x14ac:dyDescent="0.25">
      <c r="A121">
        <v>121.1115989</v>
      </c>
      <c r="B121">
        <v>14.662168469999999</v>
      </c>
      <c r="C121">
        <v>1701.104004</v>
      </c>
      <c r="D121">
        <v>3292.5029300000001</v>
      </c>
      <c r="E121">
        <v>3324.1140140000002</v>
      </c>
      <c r="F121">
        <v>3557.0649410000001</v>
      </c>
      <c r="G121">
        <v>3704.5510250000002</v>
      </c>
      <c r="H121">
        <v>11</v>
      </c>
      <c r="I121">
        <v>5000</v>
      </c>
      <c r="J121">
        <v>5000</v>
      </c>
      <c r="K121">
        <v>5000</v>
      </c>
      <c r="L121">
        <v>5000</v>
      </c>
      <c r="M121">
        <v>5000</v>
      </c>
      <c r="N121">
        <v>0</v>
      </c>
      <c r="O121">
        <v>0</v>
      </c>
      <c r="P121">
        <v>73.286857600000005</v>
      </c>
      <c r="Q121">
        <v>34.863531600000002</v>
      </c>
      <c r="R121">
        <v>-0.143736792</v>
      </c>
      <c r="S121">
        <v>0</v>
      </c>
      <c r="T121">
        <v>4</v>
      </c>
      <c r="U121">
        <v>578.79400629999998</v>
      </c>
      <c r="V121">
        <v>727.75799559999996</v>
      </c>
      <c r="W121">
        <v>995.08001709999996</v>
      </c>
      <c r="X121">
        <v>1255.676025</v>
      </c>
      <c r="Y121">
        <v>1373.1070560000001</v>
      </c>
      <c r="Z121">
        <v>39</v>
      </c>
      <c r="AA121">
        <v>0.14304077200000001</v>
      </c>
      <c r="AB121">
        <v>0</v>
      </c>
      <c r="AC121">
        <v>-9.9124199999999999E-3</v>
      </c>
      <c r="AD121">
        <v>86.907928389999995</v>
      </c>
      <c r="AE121">
        <v>24</v>
      </c>
      <c r="AF121">
        <v>10</v>
      </c>
      <c r="AG121">
        <v>6</v>
      </c>
      <c r="AH121">
        <v>4</v>
      </c>
      <c r="AI121">
        <v>1</v>
      </c>
      <c r="AJ121">
        <v>1</v>
      </c>
      <c r="AK121">
        <v>1534.389038</v>
      </c>
      <c r="AL121">
        <v>1621.860962</v>
      </c>
      <c r="AM121">
        <v>1710.2879640000001</v>
      </c>
      <c r="AN121">
        <v>1710.2879640000001</v>
      </c>
      <c r="AO121">
        <v>1746.3310550000001</v>
      </c>
      <c r="AP121">
        <v>36</v>
      </c>
      <c r="AQ121">
        <v>2</v>
      </c>
    </row>
    <row r="122" spans="1:43" x14ac:dyDescent="0.25">
      <c r="A122">
        <v>121.1115989</v>
      </c>
      <c r="B122">
        <v>14.662168469999999</v>
      </c>
      <c r="C122">
        <v>1701.104004</v>
      </c>
      <c r="D122">
        <v>3292.5029300000001</v>
      </c>
      <c r="E122">
        <v>3324.1140140000002</v>
      </c>
      <c r="F122">
        <v>3557.0649410000001</v>
      </c>
      <c r="G122">
        <v>3704.5510250000002</v>
      </c>
      <c r="H122">
        <v>11</v>
      </c>
      <c r="I122">
        <v>5000</v>
      </c>
      <c r="J122">
        <v>5000</v>
      </c>
      <c r="K122">
        <v>5000</v>
      </c>
      <c r="L122">
        <v>5000</v>
      </c>
      <c r="M122">
        <v>5000</v>
      </c>
      <c r="N122">
        <v>0</v>
      </c>
      <c r="O122">
        <v>0</v>
      </c>
      <c r="P122">
        <v>73.286857600000005</v>
      </c>
      <c r="Q122">
        <v>34.863531600000002</v>
      </c>
      <c r="R122">
        <v>-0.143736792</v>
      </c>
      <c r="S122">
        <v>0</v>
      </c>
      <c r="T122">
        <v>4</v>
      </c>
      <c r="U122">
        <v>578.79400629999998</v>
      </c>
      <c r="V122">
        <v>727.75799559999996</v>
      </c>
      <c r="W122">
        <v>995.08001709999996</v>
      </c>
      <c r="X122">
        <v>1255.676025</v>
      </c>
      <c r="Y122">
        <v>1373.1070560000001</v>
      </c>
      <c r="Z122">
        <v>39</v>
      </c>
      <c r="AA122">
        <v>0.14304077200000001</v>
      </c>
      <c r="AB122">
        <v>0</v>
      </c>
      <c r="AC122">
        <v>-9.9124199999999999E-3</v>
      </c>
      <c r="AD122">
        <v>86.907928389999995</v>
      </c>
      <c r="AE122">
        <v>24</v>
      </c>
      <c r="AF122">
        <v>10</v>
      </c>
      <c r="AG122">
        <v>6</v>
      </c>
      <c r="AH122">
        <v>4</v>
      </c>
      <c r="AI122">
        <v>1</v>
      </c>
      <c r="AJ122">
        <v>1</v>
      </c>
      <c r="AK122">
        <v>1534.389038</v>
      </c>
      <c r="AL122">
        <v>1621.860962</v>
      </c>
      <c r="AM122">
        <v>1710.2879640000001</v>
      </c>
      <c r="AN122">
        <v>1710.2879640000001</v>
      </c>
      <c r="AO122">
        <v>1746.3310550000001</v>
      </c>
      <c r="AP122">
        <v>36</v>
      </c>
      <c r="AQ122">
        <v>2</v>
      </c>
    </row>
    <row r="123" spans="1:43" x14ac:dyDescent="0.25">
      <c r="A123">
        <v>121.1115989</v>
      </c>
      <c r="B123">
        <v>14.662168469999999</v>
      </c>
      <c r="C123">
        <v>1701.104004</v>
      </c>
      <c r="D123">
        <v>3292.5029300000001</v>
      </c>
      <c r="E123">
        <v>3324.1140140000002</v>
      </c>
      <c r="F123">
        <v>3557.0649410000001</v>
      </c>
      <c r="G123">
        <v>3704.5510250000002</v>
      </c>
      <c r="H123">
        <v>11</v>
      </c>
      <c r="I123">
        <v>5000</v>
      </c>
      <c r="J123">
        <v>5000</v>
      </c>
      <c r="K123">
        <v>5000</v>
      </c>
      <c r="L123">
        <v>5000</v>
      </c>
      <c r="M123">
        <v>5000</v>
      </c>
      <c r="N123">
        <v>0</v>
      </c>
      <c r="O123">
        <v>0</v>
      </c>
      <c r="P123">
        <v>73.286857600000005</v>
      </c>
      <c r="Q123">
        <v>34.863531600000002</v>
      </c>
      <c r="R123">
        <v>-0.143736792</v>
      </c>
      <c r="S123">
        <v>0</v>
      </c>
      <c r="T123">
        <v>4</v>
      </c>
      <c r="U123">
        <v>578.79400629999998</v>
      </c>
      <c r="V123">
        <v>727.75799559999996</v>
      </c>
      <c r="W123">
        <v>995.08001709999996</v>
      </c>
      <c r="X123">
        <v>1255.676025</v>
      </c>
      <c r="Y123">
        <v>1373.1070560000001</v>
      </c>
      <c r="Z123">
        <v>39</v>
      </c>
      <c r="AA123">
        <v>0.14304077200000001</v>
      </c>
      <c r="AB123">
        <v>0</v>
      </c>
      <c r="AC123">
        <v>-9.9124199999999999E-3</v>
      </c>
      <c r="AD123">
        <v>86.907928389999995</v>
      </c>
      <c r="AE123">
        <v>24</v>
      </c>
      <c r="AF123">
        <v>10</v>
      </c>
      <c r="AG123">
        <v>6</v>
      </c>
      <c r="AH123">
        <v>4</v>
      </c>
      <c r="AI123">
        <v>1</v>
      </c>
      <c r="AJ123">
        <v>1</v>
      </c>
      <c r="AK123">
        <v>1534.389038</v>
      </c>
      <c r="AL123">
        <v>1621.860962</v>
      </c>
      <c r="AM123">
        <v>1710.2879640000001</v>
      </c>
      <c r="AN123">
        <v>1710.2879640000001</v>
      </c>
      <c r="AO123">
        <v>1746.3310550000001</v>
      </c>
      <c r="AP123">
        <v>36</v>
      </c>
      <c r="AQ123">
        <v>2</v>
      </c>
    </row>
    <row r="124" spans="1:43" x14ac:dyDescent="0.25">
      <c r="A124">
        <v>121.1115989</v>
      </c>
      <c r="B124">
        <v>14.662168469999999</v>
      </c>
      <c r="C124">
        <v>1701.104004</v>
      </c>
      <c r="D124">
        <v>3292.5029300000001</v>
      </c>
      <c r="E124">
        <v>3324.1140140000002</v>
      </c>
      <c r="F124">
        <v>3557.0649410000001</v>
      </c>
      <c r="G124">
        <v>3704.5510250000002</v>
      </c>
      <c r="H124">
        <v>11</v>
      </c>
      <c r="I124">
        <v>5000</v>
      </c>
      <c r="J124">
        <v>5000</v>
      </c>
      <c r="K124">
        <v>5000</v>
      </c>
      <c r="L124">
        <v>5000</v>
      </c>
      <c r="M124">
        <v>5000</v>
      </c>
      <c r="N124">
        <v>0</v>
      </c>
      <c r="O124">
        <v>0</v>
      </c>
      <c r="P124">
        <v>73.286857600000005</v>
      </c>
      <c r="Q124">
        <v>34.863531600000002</v>
      </c>
      <c r="R124">
        <v>-0.143736792</v>
      </c>
      <c r="S124">
        <v>0</v>
      </c>
      <c r="T124">
        <v>4</v>
      </c>
      <c r="U124">
        <v>578.79400629999998</v>
      </c>
      <c r="V124">
        <v>727.75799559999996</v>
      </c>
      <c r="W124">
        <v>995.08001709999996</v>
      </c>
      <c r="X124">
        <v>1255.676025</v>
      </c>
      <c r="Y124">
        <v>1373.1070560000001</v>
      </c>
      <c r="Z124">
        <v>39</v>
      </c>
      <c r="AA124">
        <v>0.14304077200000001</v>
      </c>
      <c r="AB124">
        <v>0</v>
      </c>
      <c r="AC124">
        <v>-9.9124199999999999E-3</v>
      </c>
      <c r="AD124">
        <v>86.907928389999995</v>
      </c>
      <c r="AE124">
        <v>24</v>
      </c>
      <c r="AF124">
        <v>10</v>
      </c>
      <c r="AG124">
        <v>6</v>
      </c>
      <c r="AH124">
        <v>4</v>
      </c>
      <c r="AI124">
        <v>1</v>
      </c>
      <c r="AJ124">
        <v>1</v>
      </c>
      <c r="AK124">
        <v>1534.389038</v>
      </c>
      <c r="AL124">
        <v>1621.860962</v>
      </c>
      <c r="AM124">
        <v>1710.2879640000001</v>
      </c>
      <c r="AN124">
        <v>1710.2879640000001</v>
      </c>
      <c r="AO124">
        <v>1746.3310550000001</v>
      </c>
      <c r="AP124">
        <v>36</v>
      </c>
      <c r="AQ124">
        <v>2</v>
      </c>
    </row>
    <row r="125" spans="1:43" x14ac:dyDescent="0.25">
      <c r="A125">
        <v>121.1115989</v>
      </c>
      <c r="B125">
        <v>14.662168469999999</v>
      </c>
      <c r="C125">
        <v>1701.104004</v>
      </c>
      <c r="D125">
        <v>3292.5029300000001</v>
      </c>
      <c r="E125">
        <v>3324.1140140000002</v>
      </c>
      <c r="F125">
        <v>3557.0649410000001</v>
      </c>
      <c r="G125">
        <v>3704.5510250000002</v>
      </c>
      <c r="H125">
        <v>11</v>
      </c>
      <c r="I125">
        <v>5000</v>
      </c>
      <c r="J125">
        <v>5000</v>
      </c>
      <c r="K125">
        <v>5000</v>
      </c>
      <c r="L125">
        <v>5000</v>
      </c>
      <c r="M125">
        <v>5000</v>
      </c>
      <c r="N125">
        <v>0</v>
      </c>
      <c r="O125">
        <v>0</v>
      </c>
      <c r="P125">
        <v>73.286857600000005</v>
      </c>
      <c r="Q125">
        <v>34.863531600000002</v>
      </c>
      <c r="R125">
        <v>-0.143736792</v>
      </c>
      <c r="S125">
        <v>0</v>
      </c>
      <c r="T125">
        <v>4</v>
      </c>
      <c r="U125">
        <v>578.79400629999998</v>
      </c>
      <c r="V125">
        <v>727.75799559999996</v>
      </c>
      <c r="W125">
        <v>995.08001709999996</v>
      </c>
      <c r="X125">
        <v>1255.676025</v>
      </c>
      <c r="Y125">
        <v>1373.1070560000001</v>
      </c>
      <c r="Z125">
        <v>39</v>
      </c>
      <c r="AA125">
        <v>0.14304077200000001</v>
      </c>
      <c r="AB125">
        <v>0</v>
      </c>
      <c r="AC125">
        <v>-9.9124199999999999E-3</v>
      </c>
      <c r="AD125">
        <v>86.907928389999995</v>
      </c>
      <c r="AE125">
        <v>24</v>
      </c>
      <c r="AF125">
        <v>10</v>
      </c>
      <c r="AG125">
        <v>6</v>
      </c>
      <c r="AH125">
        <v>4</v>
      </c>
      <c r="AI125">
        <v>1</v>
      </c>
      <c r="AJ125">
        <v>1</v>
      </c>
      <c r="AK125">
        <v>1534.389038</v>
      </c>
      <c r="AL125">
        <v>1621.860962</v>
      </c>
      <c r="AM125">
        <v>1710.2879640000001</v>
      </c>
      <c r="AN125">
        <v>1710.2879640000001</v>
      </c>
      <c r="AO125">
        <v>1746.3310550000001</v>
      </c>
      <c r="AP125">
        <v>36</v>
      </c>
      <c r="AQ125">
        <v>2</v>
      </c>
    </row>
    <row r="126" spans="1:43" x14ac:dyDescent="0.25">
      <c r="A126">
        <v>121.1115989</v>
      </c>
      <c r="B126">
        <v>14.662168469999999</v>
      </c>
      <c r="C126">
        <v>1701.104004</v>
      </c>
      <c r="D126">
        <v>3292.5029300000001</v>
      </c>
      <c r="E126">
        <v>3324.1140140000002</v>
      </c>
      <c r="F126">
        <v>3557.0649410000001</v>
      </c>
      <c r="G126">
        <v>3704.5510250000002</v>
      </c>
      <c r="H126">
        <v>11</v>
      </c>
      <c r="I126">
        <v>5000</v>
      </c>
      <c r="J126">
        <v>5000</v>
      </c>
      <c r="K126">
        <v>5000</v>
      </c>
      <c r="L126">
        <v>5000</v>
      </c>
      <c r="M126">
        <v>5000</v>
      </c>
      <c r="N126">
        <v>0</v>
      </c>
      <c r="O126">
        <v>0</v>
      </c>
      <c r="P126">
        <v>73.286857600000005</v>
      </c>
      <c r="Q126">
        <v>34.863531600000002</v>
      </c>
      <c r="R126">
        <v>-0.143736792</v>
      </c>
      <c r="S126">
        <v>0</v>
      </c>
      <c r="T126">
        <v>4</v>
      </c>
      <c r="U126">
        <v>578.79400629999998</v>
      </c>
      <c r="V126">
        <v>727.75799559999996</v>
      </c>
      <c r="W126">
        <v>995.08001709999996</v>
      </c>
      <c r="X126">
        <v>1255.676025</v>
      </c>
      <c r="Y126">
        <v>1373.1070560000001</v>
      </c>
      <c r="Z126">
        <v>39</v>
      </c>
      <c r="AA126">
        <v>0.14304077200000001</v>
      </c>
      <c r="AB126">
        <v>0</v>
      </c>
      <c r="AC126">
        <v>-9.9124199999999999E-3</v>
      </c>
      <c r="AD126">
        <v>86.907928389999995</v>
      </c>
      <c r="AE126">
        <v>24</v>
      </c>
      <c r="AF126">
        <v>10</v>
      </c>
      <c r="AG126">
        <v>6</v>
      </c>
      <c r="AH126">
        <v>4</v>
      </c>
      <c r="AI126">
        <v>1</v>
      </c>
      <c r="AJ126">
        <v>1</v>
      </c>
      <c r="AK126">
        <v>1534.389038</v>
      </c>
      <c r="AL126">
        <v>1621.860962</v>
      </c>
      <c r="AM126">
        <v>1710.2879640000001</v>
      </c>
      <c r="AN126">
        <v>1710.2879640000001</v>
      </c>
      <c r="AO126">
        <v>1746.3310550000001</v>
      </c>
      <c r="AP126">
        <v>36</v>
      </c>
      <c r="AQ126">
        <v>2</v>
      </c>
    </row>
    <row r="127" spans="1:43" x14ac:dyDescent="0.25">
      <c r="A127">
        <v>121.1115989</v>
      </c>
      <c r="B127">
        <v>14.662168469999999</v>
      </c>
      <c r="C127">
        <v>1701.104004</v>
      </c>
      <c r="D127">
        <v>3292.5029300000001</v>
      </c>
      <c r="E127">
        <v>3324.1140140000002</v>
      </c>
      <c r="F127">
        <v>3557.0649410000001</v>
      </c>
      <c r="G127">
        <v>3704.5510250000002</v>
      </c>
      <c r="H127">
        <v>11</v>
      </c>
      <c r="I127">
        <v>5000</v>
      </c>
      <c r="J127">
        <v>5000</v>
      </c>
      <c r="K127">
        <v>5000</v>
      </c>
      <c r="L127">
        <v>5000</v>
      </c>
      <c r="M127">
        <v>5000</v>
      </c>
      <c r="N127">
        <v>0</v>
      </c>
      <c r="O127">
        <v>0</v>
      </c>
      <c r="P127">
        <v>73.286857600000005</v>
      </c>
      <c r="Q127">
        <v>34.863531600000002</v>
      </c>
      <c r="R127">
        <v>-0.143736792</v>
      </c>
      <c r="S127">
        <v>0</v>
      </c>
      <c r="T127">
        <v>4</v>
      </c>
      <c r="U127">
        <v>578.79400629999998</v>
      </c>
      <c r="V127">
        <v>727.75799559999996</v>
      </c>
      <c r="W127">
        <v>995.08001709999996</v>
      </c>
      <c r="X127">
        <v>1255.676025</v>
      </c>
      <c r="Y127">
        <v>1373.1070560000001</v>
      </c>
      <c r="Z127">
        <v>39</v>
      </c>
      <c r="AA127">
        <v>0.14304077200000001</v>
      </c>
      <c r="AB127">
        <v>0</v>
      </c>
      <c r="AC127">
        <v>-9.9124199999999999E-3</v>
      </c>
      <c r="AD127">
        <v>86.907928389999995</v>
      </c>
      <c r="AE127">
        <v>24</v>
      </c>
      <c r="AF127">
        <v>10</v>
      </c>
      <c r="AG127">
        <v>6</v>
      </c>
      <c r="AH127">
        <v>4</v>
      </c>
      <c r="AI127">
        <v>1</v>
      </c>
      <c r="AJ127">
        <v>1</v>
      </c>
      <c r="AK127">
        <v>1534.389038</v>
      </c>
      <c r="AL127">
        <v>1621.860962</v>
      </c>
      <c r="AM127">
        <v>1710.2879640000001</v>
      </c>
      <c r="AN127">
        <v>1710.2879640000001</v>
      </c>
      <c r="AO127">
        <v>1746.3310550000001</v>
      </c>
      <c r="AP127">
        <v>36</v>
      </c>
      <c r="AQ127">
        <v>2</v>
      </c>
    </row>
    <row r="128" spans="1:43" x14ac:dyDescent="0.25">
      <c r="A128">
        <v>121.1115989</v>
      </c>
      <c r="B128">
        <v>14.662168469999999</v>
      </c>
      <c r="C128">
        <v>1701.104004</v>
      </c>
      <c r="D128">
        <v>3292.5029300000001</v>
      </c>
      <c r="E128">
        <v>3324.1140140000002</v>
      </c>
      <c r="F128">
        <v>3557.0649410000001</v>
      </c>
      <c r="G128">
        <v>3704.5510250000002</v>
      </c>
      <c r="H128">
        <v>11</v>
      </c>
      <c r="I128">
        <v>5000</v>
      </c>
      <c r="J128">
        <v>5000</v>
      </c>
      <c r="K128">
        <v>5000</v>
      </c>
      <c r="L128">
        <v>5000</v>
      </c>
      <c r="M128">
        <v>5000</v>
      </c>
      <c r="N128">
        <v>0</v>
      </c>
      <c r="O128">
        <v>0</v>
      </c>
      <c r="P128">
        <v>73.286857600000005</v>
      </c>
      <c r="Q128">
        <v>34.863531600000002</v>
      </c>
      <c r="R128">
        <v>-0.143736792</v>
      </c>
      <c r="S128">
        <v>0</v>
      </c>
      <c r="T128">
        <v>4</v>
      </c>
      <c r="U128">
        <v>578.79400629999998</v>
      </c>
      <c r="V128">
        <v>727.75799559999996</v>
      </c>
      <c r="W128">
        <v>995.08001709999996</v>
      </c>
      <c r="X128">
        <v>1255.676025</v>
      </c>
      <c r="Y128">
        <v>1373.1070560000001</v>
      </c>
      <c r="Z128">
        <v>39</v>
      </c>
      <c r="AA128">
        <v>0.14304077200000001</v>
      </c>
      <c r="AB128">
        <v>0</v>
      </c>
      <c r="AC128">
        <v>-9.9124199999999999E-3</v>
      </c>
      <c r="AD128">
        <v>86.907928389999995</v>
      </c>
      <c r="AE128">
        <v>24</v>
      </c>
      <c r="AF128">
        <v>10</v>
      </c>
      <c r="AG128">
        <v>6</v>
      </c>
      <c r="AH128">
        <v>4</v>
      </c>
      <c r="AI128">
        <v>1</v>
      </c>
      <c r="AJ128">
        <v>1</v>
      </c>
      <c r="AK128">
        <v>1534.389038</v>
      </c>
      <c r="AL128">
        <v>1621.860962</v>
      </c>
      <c r="AM128">
        <v>1710.2879640000001</v>
      </c>
      <c r="AN128">
        <v>1710.2879640000001</v>
      </c>
      <c r="AO128">
        <v>1746.3310550000001</v>
      </c>
      <c r="AP128">
        <v>36</v>
      </c>
      <c r="AQ128">
        <v>2</v>
      </c>
    </row>
    <row r="129" spans="1:43" x14ac:dyDescent="0.25">
      <c r="A129">
        <v>121.1115989</v>
      </c>
      <c r="B129">
        <v>14.662168469999999</v>
      </c>
      <c r="C129">
        <v>1701.104004</v>
      </c>
      <c r="D129">
        <v>3292.5029300000001</v>
      </c>
      <c r="E129">
        <v>3324.1140140000002</v>
      </c>
      <c r="F129">
        <v>3557.0649410000001</v>
      </c>
      <c r="G129">
        <v>3704.5510250000002</v>
      </c>
      <c r="H129">
        <v>11</v>
      </c>
      <c r="I129">
        <v>5000</v>
      </c>
      <c r="J129">
        <v>5000</v>
      </c>
      <c r="K129">
        <v>5000</v>
      </c>
      <c r="L129">
        <v>5000</v>
      </c>
      <c r="M129">
        <v>5000</v>
      </c>
      <c r="N129">
        <v>0</v>
      </c>
      <c r="O129">
        <v>0</v>
      </c>
      <c r="P129">
        <v>73.286857600000005</v>
      </c>
      <c r="Q129">
        <v>34.863531600000002</v>
      </c>
      <c r="R129">
        <v>-0.143736792</v>
      </c>
      <c r="S129">
        <v>0</v>
      </c>
      <c r="T129">
        <v>4</v>
      </c>
      <c r="U129">
        <v>578.79400629999998</v>
      </c>
      <c r="V129">
        <v>727.75799559999996</v>
      </c>
      <c r="W129">
        <v>995.08001709999996</v>
      </c>
      <c r="X129">
        <v>1255.676025</v>
      </c>
      <c r="Y129">
        <v>1373.1070560000001</v>
      </c>
      <c r="Z129">
        <v>39</v>
      </c>
      <c r="AA129">
        <v>0.14304077200000001</v>
      </c>
      <c r="AB129">
        <v>0</v>
      </c>
      <c r="AC129">
        <v>-9.9124199999999999E-3</v>
      </c>
      <c r="AD129">
        <v>86.907928389999995</v>
      </c>
      <c r="AE129">
        <v>24</v>
      </c>
      <c r="AF129">
        <v>10</v>
      </c>
      <c r="AG129">
        <v>6</v>
      </c>
      <c r="AH129">
        <v>4</v>
      </c>
      <c r="AI129">
        <v>1</v>
      </c>
      <c r="AJ129">
        <v>1</v>
      </c>
      <c r="AK129">
        <v>1534.389038</v>
      </c>
      <c r="AL129">
        <v>1621.860962</v>
      </c>
      <c r="AM129">
        <v>1710.2879640000001</v>
      </c>
      <c r="AN129">
        <v>1710.2879640000001</v>
      </c>
      <c r="AO129">
        <v>1746.3310550000001</v>
      </c>
      <c r="AP129">
        <v>36</v>
      </c>
      <c r="AQ129">
        <v>2</v>
      </c>
    </row>
    <row r="130" spans="1:43" x14ac:dyDescent="0.25">
      <c r="A130">
        <v>121.1115989</v>
      </c>
      <c r="B130">
        <v>14.662168469999999</v>
      </c>
      <c r="C130">
        <v>1701.104004</v>
      </c>
      <c r="D130">
        <v>3292.5029300000001</v>
      </c>
      <c r="E130">
        <v>3324.1140140000002</v>
      </c>
      <c r="F130">
        <v>3557.0649410000001</v>
      </c>
      <c r="G130">
        <v>3704.5510250000002</v>
      </c>
      <c r="H130">
        <v>11</v>
      </c>
      <c r="I130">
        <v>5000</v>
      </c>
      <c r="J130">
        <v>5000</v>
      </c>
      <c r="K130">
        <v>5000</v>
      </c>
      <c r="L130">
        <v>5000</v>
      </c>
      <c r="M130">
        <v>5000</v>
      </c>
      <c r="N130">
        <v>0</v>
      </c>
      <c r="O130">
        <v>0</v>
      </c>
      <c r="P130">
        <v>73.286857600000005</v>
      </c>
      <c r="Q130">
        <v>34.863531600000002</v>
      </c>
      <c r="R130">
        <v>-0.143736792</v>
      </c>
      <c r="S130">
        <v>0</v>
      </c>
      <c r="T130">
        <v>4</v>
      </c>
      <c r="U130">
        <v>578.79400629999998</v>
      </c>
      <c r="V130">
        <v>727.75799559999996</v>
      </c>
      <c r="W130">
        <v>995.08001709999996</v>
      </c>
      <c r="X130">
        <v>1255.676025</v>
      </c>
      <c r="Y130">
        <v>1373.1070560000001</v>
      </c>
      <c r="Z130">
        <v>39</v>
      </c>
      <c r="AA130">
        <v>0.14304077200000001</v>
      </c>
      <c r="AB130">
        <v>0</v>
      </c>
      <c r="AC130">
        <v>-9.9124199999999999E-3</v>
      </c>
      <c r="AD130">
        <v>86.907928389999995</v>
      </c>
      <c r="AE130">
        <v>24</v>
      </c>
      <c r="AF130">
        <v>10</v>
      </c>
      <c r="AG130">
        <v>6</v>
      </c>
      <c r="AH130">
        <v>4</v>
      </c>
      <c r="AI130">
        <v>1</v>
      </c>
      <c r="AJ130">
        <v>1</v>
      </c>
      <c r="AK130">
        <v>1534.389038</v>
      </c>
      <c r="AL130">
        <v>1621.860962</v>
      </c>
      <c r="AM130">
        <v>1710.2879640000001</v>
      </c>
      <c r="AN130">
        <v>1710.2879640000001</v>
      </c>
      <c r="AO130">
        <v>1746.3310550000001</v>
      </c>
      <c r="AP130">
        <v>36</v>
      </c>
      <c r="AQ130">
        <v>2</v>
      </c>
    </row>
    <row r="131" spans="1:43" x14ac:dyDescent="0.25">
      <c r="A131">
        <v>121.1115989</v>
      </c>
      <c r="B131">
        <v>14.662168469999999</v>
      </c>
      <c r="C131">
        <v>1701.104004</v>
      </c>
      <c r="D131">
        <v>3292.5029300000001</v>
      </c>
      <c r="E131">
        <v>3324.1140140000002</v>
      </c>
      <c r="F131">
        <v>3557.0649410000001</v>
      </c>
      <c r="G131">
        <v>3704.5510250000002</v>
      </c>
      <c r="H131">
        <v>11</v>
      </c>
      <c r="I131">
        <v>5000</v>
      </c>
      <c r="J131">
        <v>5000</v>
      </c>
      <c r="K131">
        <v>5000</v>
      </c>
      <c r="L131">
        <v>5000</v>
      </c>
      <c r="M131">
        <v>5000</v>
      </c>
      <c r="N131">
        <v>0</v>
      </c>
      <c r="O131">
        <v>0</v>
      </c>
      <c r="P131">
        <v>73.286857600000005</v>
      </c>
      <c r="Q131">
        <v>34.863531600000002</v>
      </c>
      <c r="R131">
        <v>-0.143736792</v>
      </c>
      <c r="S131">
        <v>0</v>
      </c>
      <c r="T131">
        <v>4</v>
      </c>
      <c r="U131">
        <v>578.79400629999998</v>
      </c>
      <c r="V131">
        <v>727.75799559999996</v>
      </c>
      <c r="W131">
        <v>995.08001709999996</v>
      </c>
      <c r="X131">
        <v>1255.676025</v>
      </c>
      <c r="Y131">
        <v>1373.1070560000001</v>
      </c>
      <c r="Z131">
        <v>39</v>
      </c>
      <c r="AA131">
        <v>0.14304077200000001</v>
      </c>
      <c r="AB131">
        <v>0</v>
      </c>
      <c r="AC131">
        <v>-9.9124199999999999E-3</v>
      </c>
      <c r="AD131">
        <v>86.907928389999995</v>
      </c>
      <c r="AE131">
        <v>24</v>
      </c>
      <c r="AF131">
        <v>10</v>
      </c>
      <c r="AG131">
        <v>6</v>
      </c>
      <c r="AH131">
        <v>4</v>
      </c>
      <c r="AI131">
        <v>1</v>
      </c>
      <c r="AJ131">
        <v>1</v>
      </c>
      <c r="AK131">
        <v>1534.389038</v>
      </c>
      <c r="AL131">
        <v>1621.860962</v>
      </c>
      <c r="AM131">
        <v>1710.2879640000001</v>
      </c>
      <c r="AN131">
        <v>1710.2879640000001</v>
      </c>
      <c r="AO131">
        <v>1746.3310550000001</v>
      </c>
      <c r="AP131">
        <v>36</v>
      </c>
      <c r="AQ131">
        <v>2</v>
      </c>
    </row>
    <row r="132" spans="1:43" x14ac:dyDescent="0.25">
      <c r="A132">
        <v>121.1115989</v>
      </c>
      <c r="B132">
        <v>14.662168469999999</v>
      </c>
      <c r="C132">
        <v>1701.104004</v>
      </c>
      <c r="D132">
        <v>3292.5029300000001</v>
      </c>
      <c r="E132">
        <v>3324.1140140000002</v>
      </c>
      <c r="F132">
        <v>3557.0649410000001</v>
      </c>
      <c r="G132">
        <v>3704.5510250000002</v>
      </c>
      <c r="H132">
        <v>11</v>
      </c>
      <c r="I132">
        <v>5000</v>
      </c>
      <c r="J132">
        <v>5000</v>
      </c>
      <c r="K132">
        <v>5000</v>
      </c>
      <c r="L132">
        <v>5000</v>
      </c>
      <c r="M132">
        <v>5000</v>
      </c>
      <c r="N132">
        <v>0</v>
      </c>
      <c r="O132">
        <v>0</v>
      </c>
      <c r="P132">
        <v>73.286857600000005</v>
      </c>
      <c r="Q132">
        <v>34.863531600000002</v>
      </c>
      <c r="R132">
        <v>-0.143736792</v>
      </c>
      <c r="S132">
        <v>0</v>
      </c>
      <c r="T132">
        <v>4</v>
      </c>
      <c r="U132">
        <v>578.79400629999998</v>
      </c>
      <c r="V132">
        <v>727.75799559999996</v>
      </c>
      <c r="W132">
        <v>995.08001709999996</v>
      </c>
      <c r="X132">
        <v>1255.676025</v>
      </c>
      <c r="Y132">
        <v>1373.1070560000001</v>
      </c>
      <c r="Z132">
        <v>39</v>
      </c>
      <c r="AA132">
        <v>0.14304077200000001</v>
      </c>
      <c r="AB132">
        <v>0</v>
      </c>
      <c r="AC132">
        <v>-9.9124199999999999E-3</v>
      </c>
      <c r="AD132">
        <v>86.907928389999995</v>
      </c>
      <c r="AE132">
        <v>24</v>
      </c>
      <c r="AF132">
        <v>10</v>
      </c>
      <c r="AG132">
        <v>6</v>
      </c>
      <c r="AH132">
        <v>4</v>
      </c>
      <c r="AI132">
        <v>1</v>
      </c>
      <c r="AJ132">
        <v>1</v>
      </c>
      <c r="AK132">
        <v>1534.389038</v>
      </c>
      <c r="AL132">
        <v>1621.860962</v>
      </c>
      <c r="AM132">
        <v>1710.2879640000001</v>
      </c>
      <c r="AN132">
        <v>1710.2879640000001</v>
      </c>
      <c r="AO132">
        <v>1746.3310550000001</v>
      </c>
      <c r="AP132">
        <v>36</v>
      </c>
      <c r="AQ132">
        <v>2</v>
      </c>
    </row>
    <row r="133" spans="1:43" x14ac:dyDescent="0.25">
      <c r="A133">
        <v>121.1115989</v>
      </c>
      <c r="B133">
        <v>14.662168469999999</v>
      </c>
      <c r="C133">
        <v>1701.104004</v>
      </c>
      <c r="D133">
        <v>3292.5029300000001</v>
      </c>
      <c r="E133">
        <v>3324.1140140000002</v>
      </c>
      <c r="F133">
        <v>3557.0649410000001</v>
      </c>
      <c r="G133">
        <v>3704.5510250000002</v>
      </c>
      <c r="H133">
        <v>11</v>
      </c>
      <c r="I133">
        <v>5000</v>
      </c>
      <c r="J133">
        <v>5000</v>
      </c>
      <c r="K133">
        <v>5000</v>
      </c>
      <c r="L133">
        <v>5000</v>
      </c>
      <c r="M133">
        <v>5000</v>
      </c>
      <c r="N133">
        <v>0</v>
      </c>
      <c r="O133">
        <v>0</v>
      </c>
      <c r="P133">
        <v>73.286857600000005</v>
      </c>
      <c r="Q133">
        <v>34.863531600000002</v>
      </c>
      <c r="R133">
        <v>-0.143736792</v>
      </c>
      <c r="S133">
        <v>0</v>
      </c>
      <c r="T133">
        <v>4</v>
      </c>
      <c r="U133">
        <v>578.79400629999998</v>
      </c>
      <c r="V133">
        <v>727.75799559999996</v>
      </c>
      <c r="W133">
        <v>995.08001709999996</v>
      </c>
      <c r="X133">
        <v>1255.676025</v>
      </c>
      <c r="Y133">
        <v>1373.1070560000001</v>
      </c>
      <c r="Z133">
        <v>39</v>
      </c>
      <c r="AA133">
        <v>0.14304077200000001</v>
      </c>
      <c r="AB133">
        <v>0</v>
      </c>
      <c r="AC133">
        <v>-9.9124199999999999E-3</v>
      </c>
      <c r="AD133">
        <v>86.907928389999995</v>
      </c>
      <c r="AE133">
        <v>24</v>
      </c>
      <c r="AF133">
        <v>10</v>
      </c>
      <c r="AG133">
        <v>6</v>
      </c>
      <c r="AH133">
        <v>4</v>
      </c>
      <c r="AI133">
        <v>1</v>
      </c>
      <c r="AJ133">
        <v>1</v>
      </c>
      <c r="AK133">
        <v>1534.389038</v>
      </c>
      <c r="AL133">
        <v>1621.860962</v>
      </c>
      <c r="AM133">
        <v>1710.2879640000001</v>
      </c>
      <c r="AN133">
        <v>1710.2879640000001</v>
      </c>
      <c r="AO133">
        <v>1746.3310550000001</v>
      </c>
      <c r="AP133">
        <v>36</v>
      </c>
      <c r="AQ133">
        <v>2</v>
      </c>
    </row>
    <row r="134" spans="1:43" x14ac:dyDescent="0.25">
      <c r="A134">
        <v>121.1115989</v>
      </c>
      <c r="B134">
        <v>14.662168469999999</v>
      </c>
      <c r="C134">
        <v>1701.104004</v>
      </c>
      <c r="D134">
        <v>3292.5029300000001</v>
      </c>
      <c r="E134">
        <v>3324.1140140000002</v>
      </c>
      <c r="F134">
        <v>3557.0649410000001</v>
      </c>
      <c r="G134">
        <v>3704.5510250000002</v>
      </c>
      <c r="H134">
        <v>11</v>
      </c>
      <c r="I134">
        <v>5000</v>
      </c>
      <c r="J134">
        <v>5000</v>
      </c>
      <c r="K134">
        <v>5000</v>
      </c>
      <c r="L134">
        <v>5000</v>
      </c>
      <c r="M134">
        <v>5000</v>
      </c>
      <c r="N134">
        <v>0</v>
      </c>
      <c r="O134">
        <v>0</v>
      </c>
      <c r="P134">
        <v>73.286857600000005</v>
      </c>
      <c r="Q134">
        <v>34.863531600000002</v>
      </c>
      <c r="R134">
        <v>-0.143736792</v>
      </c>
      <c r="S134">
        <v>0</v>
      </c>
      <c r="T134">
        <v>4</v>
      </c>
      <c r="U134">
        <v>578.79400629999998</v>
      </c>
      <c r="V134">
        <v>727.75799559999996</v>
      </c>
      <c r="W134">
        <v>995.08001709999996</v>
      </c>
      <c r="X134">
        <v>1255.676025</v>
      </c>
      <c r="Y134">
        <v>1373.1070560000001</v>
      </c>
      <c r="Z134">
        <v>39</v>
      </c>
      <c r="AA134">
        <v>0.14304077200000001</v>
      </c>
      <c r="AB134">
        <v>0</v>
      </c>
      <c r="AC134">
        <v>-9.9124199999999999E-3</v>
      </c>
      <c r="AD134">
        <v>86.907928389999995</v>
      </c>
      <c r="AE134">
        <v>24</v>
      </c>
      <c r="AF134">
        <v>10</v>
      </c>
      <c r="AG134">
        <v>6</v>
      </c>
      <c r="AH134">
        <v>4</v>
      </c>
      <c r="AI134">
        <v>1</v>
      </c>
      <c r="AJ134">
        <v>1</v>
      </c>
      <c r="AK134">
        <v>1534.389038</v>
      </c>
      <c r="AL134">
        <v>1621.860962</v>
      </c>
      <c r="AM134">
        <v>1710.2879640000001</v>
      </c>
      <c r="AN134">
        <v>1710.2879640000001</v>
      </c>
      <c r="AO134">
        <v>1746.3310550000001</v>
      </c>
      <c r="AP134">
        <v>36</v>
      </c>
      <c r="AQ134">
        <v>2</v>
      </c>
    </row>
    <row r="135" spans="1:43" x14ac:dyDescent="0.25">
      <c r="A135">
        <v>121.1115989</v>
      </c>
      <c r="B135">
        <v>14.662168469999999</v>
      </c>
      <c r="C135">
        <v>1701.104004</v>
      </c>
      <c r="D135">
        <v>3292.5029300000001</v>
      </c>
      <c r="E135">
        <v>3324.1140140000002</v>
      </c>
      <c r="F135">
        <v>3557.0649410000001</v>
      </c>
      <c r="G135">
        <v>3704.5510250000002</v>
      </c>
      <c r="H135">
        <v>11</v>
      </c>
      <c r="I135">
        <v>5000</v>
      </c>
      <c r="J135">
        <v>5000</v>
      </c>
      <c r="K135">
        <v>5000</v>
      </c>
      <c r="L135">
        <v>5000</v>
      </c>
      <c r="M135">
        <v>5000</v>
      </c>
      <c r="N135">
        <v>0</v>
      </c>
      <c r="O135">
        <v>0</v>
      </c>
      <c r="P135">
        <v>73.286857600000005</v>
      </c>
      <c r="Q135">
        <v>34.863531600000002</v>
      </c>
      <c r="R135">
        <v>-0.143736792</v>
      </c>
      <c r="S135">
        <v>0</v>
      </c>
      <c r="T135">
        <v>4</v>
      </c>
      <c r="U135">
        <v>578.79400629999998</v>
      </c>
      <c r="V135">
        <v>727.75799559999996</v>
      </c>
      <c r="W135">
        <v>995.08001709999996</v>
      </c>
      <c r="X135">
        <v>1255.676025</v>
      </c>
      <c r="Y135">
        <v>1373.1070560000001</v>
      </c>
      <c r="Z135">
        <v>39</v>
      </c>
      <c r="AA135">
        <v>0.14304077200000001</v>
      </c>
      <c r="AB135">
        <v>0</v>
      </c>
      <c r="AC135">
        <v>-9.9124199999999999E-3</v>
      </c>
      <c r="AD135">
        <v>86.907928389999995</v>
      </c>
      <c r="AE135">
        <v>24</v>
      </c>
      <c r="AF135">
        <v>10</v>
      </c>
      <c r="AG135">
        <v>6</v>
      </c>
      <c r="AH135">
        <v>4</v>
      </c>
      <c r="AI135">
        <v>1</v>
      </c>
      <c r="AJ135">
        <v>1</v>
      </c>
      <c r="AK135">
        <v>1534.389038</v>
      </c>
      <c r="AL135">
        <v>1621.860962</v>
      </c>
      <c r="AM135">
        <v>1710.2879640000001</v>
      </c>
      <c r="AN135">
        <v>1710.2879640000001</v>
      </c>
      <c r="AO135">
        <v>1746.3310550000001</v>
      </c>
      <c r="AP135">
        <v>36</v>
      </c>
      <c r="AQ135">
        <v>2</v>
      </c>
    </row>
    <row r="136" spans="1:43" x14ac:dyDescent="0.25">
      <c r="A136">
        <v>121.1115989</v>
      </c>
      <c r="B136">
        <v>14.662168469999999</v>
      </c>
      <c r="C136">
        <v>1701.104004</v>
      </c>
      <c r="D136">
        <v>3292.5029300000001</v>
      </c>
      <c r="E136">
        <v>3324.1140140000002</v>
      </c>
      <c r="F136">
        <v>3557.0649410000001</v>
      </c>
      <c r="G136">
        <v>3704.5510250000002</v>
      </c>
      <c r="H136">
        <v>11</v>
      </c>
      <c r="I136">
        <v>5000</v>
      </c>
      <c r="J136">
        <v>5000</v>
      </c>
      <c r="K136">
        <v>5000</v>
      </c>
      <c r="L136">
        <v>5000</v>
      </c>
      <c r="M136">
        <v>5000</v>
      </c>
      <c r="N136">
        <v>0</v>
      </c>
      <c r="O136">
        <v>0</v>
      </c>
      <c r="P136">
        <v>73.286857600000005</v>
      </c>
      <c r="Q136">
        <v>34.863531600000002</v>
      </c>
      <c r="R136">
        <v>-0.143736792</v>
      </c>
      <c r="S136">
        <v>0</v>
      </c>
      <c r="T136">
        <v>4</v>
      </c>
      <c r="U136">
        <v>578.79400629999998</v>
      </c>
      <c r="V136">
        <v>727.75799559999996</v>
      </c>
      <c r="W136">
        <v>995.08001709999996</v>
      </c>
      <c r="X136">
        <v>1255.676025</v>
      </c>
      <c r="Y136">
        <v>1373.1070560000001</v>
      </c>
      <c r="Z136">
        <v>39</v>
      </c>
      <c r="AA136">
        <v>0.14304077200000001</v>
      </c>
      <c r="AB136">
        <v>0</v>
      </c>
      <c r="AC136">
        <v>-9.9124199999999999E-3</v>
      </c>
      <c r="AD136">
        <v>86.907928389999995</v>
      </c>
      <c r="AE136">
        <v>24</v>
      </c>
      <c r="AF136">
        <v>10</v>
      </c>
      <c r="AG136">
        <v>6</v>
      </c>
      <c r="AH136">
        <v>4</v>
      </c>
      <c r="AI136">
        <v>1</v>
      </c>
      <c r="AJ136">
        <v>1</v>
      </c>
      <c r="AK136">
        <v>1534.389038</v>
      </c>
      <c r="AL136">
        <v>1621.860962</v>
      </c>
      <c r="AM136">
        <v>1710.2879640000001</v>
      </c>
      <c r="AN136">
        <v>1710.2879640000001</v>
      </c>
      <c r="AO136">
        <v>1746.3310550000001</v>
      </c>
      <c r="AP136">
        <v>36</v>
      </c>
      <c r="AQ136">
        <v>2</v>
      </c>
    </row>
    <row r="137" spans="1:43" x14ac:dyDescent="0.25">
      <c r="A137">
        <v>121.1115989</v>
      </c>
      <c r="B137">
        <v>14.662168469999999</v>
      </c>
      <c r="C137">
        <v>1701.104004</v>
      </c>
      <c r="D137">
        <v>3292.5029300000001</v>
      </c>
      <c r="E137">
        <v>3324.1140140000002</v>
      </c>
      <c r="F137">
        <v>3557.0649410000001</v>
      </c>
      <c r="G137">
        <v>3704.5510250000002</v>
      </c>
      <c r="H137">
        <v>11</v>
      </c>
      <c r="I137">
        <v>5000</v>
      </c>
      <c r="J137">
        <v>5000</v>
      </c>
      <c r="K137">
        <v>5000</v>
      </c>
      <c r="L137">
        <v>5000</v>
      </c>
      <c r="M137">
        <v>5000</v>
      </c>
      <c r="N137">
        <v>0</v>
      </c>
      <c r="O137">
        <v>0</v>
      </c>
      <c r="P137">
        <v>73.286857600000005</v>
      </c>
      <c r="Q137">
        <v>34.863531600000002</v>
      </c>
      <c r="R137">
        <v>-0.143736792</v>
      </c>
      <c r="S137">
        <v>0</v>
      </c>
      <c r="T137">
        <v>4</v>
      </c>
      <c r="U137">
        <v>578.79400629999998</v>
      </c>
      <c r="V137">
        <v>727.75799559999996</v>
      </c>
      <c r="W137">
        <v>995.08001709999996</v>
      </c>
      <c r="X137">
        <v>1255.676025</v>
      </c>
      <c r="Y137">
        <v>1373.1070560000001</v>
      </c>
      <c r="Z137">
        <v>39</v>
      </c>
      <c r="AA137">
        <v>0.14304077200000001</v>
      </c>
      <c r="AB137">
        <v>0</v>
      </c>
      <c r="AC137">
        <v>-9.9124199999999999E-3</v>
      </c>
      <c r="AD137">
        <v>86.907928389999995</v>
      </c>
      <c r="AE137">
        <v>24</v>
      </c>
      <c r="AF137">
        <v>10</v>
      </c>
      <c r="AG137">
        <v>6</v>
      </c>
      <c r="AH137">
        <v>4</v>
      </c>
      <c r="AI137">
        <v>1</v>
      </c>
      <c r="AJ137">
        <v>1</v>
      </c>
      <c r="AK137">
        <v>1534.389038</v>
      </c>
      <c r="AL137">
        <v>1621.860962</v>
      </c>
      <c r="AM137">
        <v>1710.2879640000001</v>
      </c>
      <c r="AN137">
        <v>1710.2879640000001</v>
      </c>
      <c r="AO137">
        <v>1746.3310550000001</v>
      </c>
      <c r="AP137">
        <v>36</v>
      </c>
      <c r="AQ137">
        <v>2</v>
      </c>
    </row>
    <row r="138" spans="1:43" x14ac:dyDescent="0.25">
      <c r="A138">
        <v>121.1115989</v>
      </c>
      <c r="B138">
        <v>14.662168469999999</v>
      </c>
      <c r="C138">
        <v>1701.104004</v>
      </c>
      <c r="D138">
        <v>3292.5029300000001</v>
      </c>
      <c r="E138">
        <v>3324.1140140000002</v>
      </c>
      <c r="F138">
        <v>3557.0649410000001</v>
      </c>
      <c r="G138">
        <v>3704.5510250000002</v>
      </c>
      <c r="H138">
        <v>11</v>
      </c>
      <c r="I138">
        <v>5000</v>
      </c>
      <c r="J138">
        <v>5000</v>
      </c>
      <c r="K138">
        <v>5000</v>
      </c>
      <c r="L138">
        <v>5000</v>
      </c>
      <c r="M138">
        <v>5000</v>
      </c>
      <c r="N138">
        <v>0</v>
      </c>
      <c r="O138">
        <v>0</v>
      </c>
      <c r="P138">
        <v>73.286857600000005</v>
      </c>
      <c r="Q138">
        <v>34.863531600000002</v>
      </c>
      <c r="R138">
        <v>-0.143736792</v>
      </c>
      <c r="S138">
        <v>0</v>
      </c>
      <c r="T138">
        <v>4</v>
      </c>
      <c r="U138">
        <v>578.79400629999998</v>
      </c>
      <c r="V138">
        <v>727.75799559999996</v>
      </c>
      <c r="W138">
        <v>995.08001709999996</v>
      </c>
      <c r="X138">
        <v>1255.676025</v>
      </c>
      <c r="Y138">
        <v>1373.1070560000001</v>
      </c>
      <c r="Z138">
        <v>39</v>
      </c>
      <c r="AA138">
        <v>0.14304077200000001</v>
      </c>
      <c r="AB138">
        <v>0</v>
      </c>
      <c r="AC138">
        <v>-9.9124199999999999E-3</v>
      </c>
      <c r="AD138">
        <v>86.907928389999995</v>
      </c>
      <c r="AE138">
        <v>24</v>
      </c>
      <c r="AF138">
        <v>10</v>
      </c>
      <c r="AG138">
        <v>6</v>
      </c>
      <c r="AH138">
        <v>4</v>
      </c>
      <c r="AI138">
        <v>1</v>
      </c>
      <c r="AJ138">
        <v>1</v>
      </c>
      <c r="AK138">
        <v>1534.389038</v>
      </c>
      <c r="AL138">
        <v>1621.860962</v>
      </c>
      <c r="AM138">
        <v>1710.2879640000001</v>
      </c>
      <c r="AN138">
        <v>1710.2879640000001</v>
      </c>
      <c r="AO138">
        <v>1746.3310550000001</v>
      </c>
      <c r="AP138">
        <v>36</v>
      </c>
      <c r="AQ138">
        <v>2</v>
      </c>
    </row>
    <row r="139" spans="1:43" x14ac:dyDescent="0.25">
      <c r="A139">
        <v>121.1115989</v>
      </c>
      <c r="B139">
        <v>14.662168469999999</v>
      </c>
      <c r="C139">
        <v>1701.104004</v>
      </c>
      <c r="D139">
        <v>3292.5029300000001</v>
      </c>
      <c r="E139">
        <v>3324.1140140000002</v>
      </c>
      <c r="F139">
        <v>3557.0649410000001</v>
      </c>
      <c r="G139">
        <v>3704.5510250000002</v>
      </c>
      <c r="H139">
        <v>11</v>
      </c>
      <c r="I139">
        <v>5000</v>
      </c>
      <c r="J139">
        <v>5000</v>
      </c>
      <c r="K139">
        <v>5000</v>
      </c>
      <c r="L139">
        <v>5000</v>
      </c>
      <c r="M139">
        <v>5000</v>
      </c>
      <c r="N139">
        <v>0</v>
      </c>
      <c r="O139">
        <v>0</v>
      </c>
      <c r="P139">
        <v>73.286857600000005</v>
      </c>
      <c r="Q139">
        <v>34.863531600000002</v>
      </c>
      <c r="R139">
        <v>-0.143736792</v>
      </c>
      <c r="S139">
        <v>0</v>
      </c>
      <c r="T139">
        <v>4</v>
      </c>
      <c r="U139">
        <v>578.79400629999998</v>
      </c>
      <c r="V139">
        <v>727.75799559999996</v>
      </c>
      <c r="W139">
        <v>995.08001709999996</v>
      </c>
      <c r="X139">
        <v>1255.676025</v>
      </c>
      <c r="Y139">
        <v>1373.1070560000001</v>
      </c>
      <c r="Z139">
        <v>39</v>
      </c>
      <c r="AA139">
        <v>0.14304077200000001</v>
      </c>
      <c r="AB139">
        <v>0</v>
      </c>
      <c r="AC139">
        <v>-9.9124199999999999E-3</v>
      </c>
      <c r="AD139">
        <v>86.907928389999995</v>
      </c>
      <c r="AE139">
        <v>24</v>
      </c>
      <c r="AF139">
        <v>10</v>
      </c>
      <c r="AG139">
        <v>6</v>
      </c>
      <c r="AH139">
        <v>4</v>
      </c>
      <c r="AI139">
        <v>1</v>
      </c>
      <c r="AJ139">
        <v>1</v>
      </c>
      <c r="AK139">
        <v>1534.389038</v>
      </c>
      <c r="AL139">
        <v>1621.860962</v>
      </c>
      <c r="AM139">
        <v>1710.2879640000001</v>
      </c>
      <c r="AN139">
        <v>1710.2879640000001</v>
      </c>
      <c r="AO139">
        <v>1746.3310550000001</v>
      </c>
      <c r="AP139">
        <v>36</v>
      </c>
      <c r="AQ139">
        <v>2</v>
      </c>
    </row>
    <row r="140" spans="1:43" x14ac:dyDescent="0.25">
      <c r="A140">
        <v>121.1115989</v>
      </c>
      <c r="B140">
        <v>14.662168469999999</v>
      </c>
      <c r="C140">
        <v>1701.104004</v>
      </c>
      <c r="D140">
        <v>3292.5029300000001</v>
      </c>
      <c r="E140">
        <v>3324.1140140000002</v>
      </c>
      <c r="F140">
        <v>3557.0649410000001</v>
      </c>
      <c r="G140">
        <v>3704.5510250000002</v>
      </c>
      <c r="H140">
        <v>11</v>
      </c>
      <c r="I140">
        <v>5000</v>
      </c>
      <c r="J140">
        <v>5000</v>
      </c>
      <c r="K140">
        <v>5000</v>
      </c>
      <c r="L140">
        <v>5000</v>
      </c>
      <c r="M140">
        <v>5000</v>
      </c>
      <c r="N140">
        <v>0</v>
      </c>
      <c r="O140">
        <v>0</v>
      </c>
      <c r="P140">
        <v>73.286857600000005</v>
      </c>
      <c r="Q140">
        <v>34.863531600000002</v>
      </c>
      <c r="R140">
        <v>-0.143736792</v>
      </c>
      <c r="S140">
        <v>0</v>
      </c>
      <c r="T140">
        <v>4</v>
      </c>
      <c r="U140">
        <v>578.79400629999998</v>
      </c>
      <c r="V140">
        <v>727.75799559999996</v>
      </c>
      <c r="W140">
        <v>995.08001709999996</v>
      </c>
      <c r="X140">
        <v>1255.676025</v>
      </c>
      <c r="Y140">
        <v>1373.1070560000001</v>
      </c>
      <c r="Z140">
        <v>39</v>
      </c>
      <c r="AA140">
        <v>0.14304077200000001</v>
      </c>
      <c r="AB140">
        <v>0</v>
      </c>
      <c r="AC140">
        <v>-9.9124199999999999E-3</v>
      </c>
      <c r="AD140">
        <v>86.907928389999995</v>
      </c>
      <c r="AE140">
        <v>24</v>
      </c>
      <c r="AF140">
        <v>10</v>
      </c>
      <c r="AG140">
        <v>6</v>
      </c>
      <c r="AH140">
        <v>4</v>
      </c>
      <c r="AI140">
        <v>1</v>
      </c>
      <c r="AJ140">
        <v>1</v>
      </c>
      <c r="AK140">
        <v>1534.389038</v>
      </c>
      <c r="AL140">
        <v>1621.860962</v>
      </c>
      <c r="AM140">
        <v>1710.2879640000001</v>
      </c>
      <c r="AN140">
        <v>1710.2879640000001</v>
      </c>
      <c r="AO140">
        <v>1746.3310550000001</v>
      </c>
      <c r="AP140">
        <v>36</v>
      </c>
      <c r="AQ140">
        <v>2</v>
      </c>
    </row>
    <row r="141" spans="1:43" x14ac:dyDescent="0.25">
      <c r="A141">
        <v>121.1115989</v>
      </c>
      <c r="B141">
        <v>14.662168469999999</v>
      </c>
      <c r="C141">
        <v>1701.104004</v>
      </c>
      <c r="D141">
        <v>3292.5029300000001</v>
      </c>
      <c r="E141">
        <v>3324.1140140000002</v>
      </c>
      <c r="F141">
        <v>3557.0649410000001</v>
      </c>
      <c r="G141">
        <v>3704.5510250000002</v>
      </c>
      <c r="H141">
        <v>11</v>
      </c>
      <c r="I141">
        <v>5000</v>
      </c>
      <c r="J141">
        <v>5000</v>
      </c>
      <c r="K141">
        <v>5000</v>
      </c>
      <c r="L141">
        <v>5000</v>
      </c>
      <c r="M141">
        <v>5000</v>
      </c>
      <c r="N141">
        <v>0</v>
      </c>
      <c r="O141">
        <v>0</v>
      </c>
      <c r="P141">
        <v>73.286857600000005</v>
      </c>
      <c r="Q141">
        <v>34.863531600000002</v>
      </c>
      <c r="R141">
        <v>-0.143736792</v>
      </c>
      <c r="S141">
        <v>0</v>
      </c>
      <c r="T141">
        <v>4</v>
      </c>
      <c r="U141">
        <v>578.79400629999998</v>
      </c>
      <c r="V141">
        <v>727.75799559999996</v>
      </c>
      <c r="W141">
        <v>995.08001709999996</v>
      </c>
      <c r="X141">
        <v>1255.676025</v>
      </c>
      <c r="Y141">
        <v>1373.1070560000001</v>
      </c>
      <c r="Z141">
        <v>39</v>
      </c>
      <c r="AA141">
        <v>0.14304077200000001</v>
      </c>
      <c r="AB141">
        <v>0</v>
      </c>
      <c r="AC141">
        <v>-9.9124199999999999E-3</v>
      </c>
      <c r="AD141">
        <v>86.907928389999995</v>
      </c>
      <c r="AE141">
        <v>24</v>
      </c>
      <c r="AF141">
        <v>10</v>
      </c>
      <c r="AG141">
        <v>6</v>
      </c>
      <c r="AH141">
        <v>4</v>
      </c>
      <c r="AI141">
        <v>1</v>
      </c>
      <c r="AJ141">
        <v>1</v>
      </c>
      <c r="AK141">
        <v>1534.389038</v>
      </c>
      <c r="AL141">
        <v>1621.860962</v>
      </c>
      <c r="AM141">
        <v>1710.2879640000001</v>
      </c>
      <c r="AN141">
        <v>1710.2879640000001</v>
      </c>
      <c r="AO141">
        <v>1746.3310550000001</v>
      </c>
      <c r="AP141">
        <v>36</v>
      </c>
      <c r="AQ141">
        <v>2</v>
      </c>
    </row>
    <row r="142" spans="1:43" x14ac:dyDescent="0.25">
      <c r="A142">
        <v>121.1115989</v>
      </c>
      <c r="B142">
        <v>14.662168469999999</v>
      </c>
      <c r="C142">
        <v>1701.104004</v>
      </c>
      <c r="D142">
        <v>3292.5029300000001</v>
      </c>
      <c r="E142">
        <v>3324.1140140000002</v>
      </c>
      <c r="F142">
        <v>3557.0649410000001</v>
      </c>
      <c r="G142">
        <v>3704.5510250000002</v>
      </c>
      <c r="H142">
        <v>11</v>
      </c>
      <c r="I142">
        <v>5000</v>
      </c>
      <c r="J142">
        <v>5000</v>
      </c>
      <c r="K142">
        <v>5000</v>
      </c>
      <c r="L142">
        <v>5000</v>
      </c>
      <c r="M142">
        <v>5000</v>
      </c>
      <c r="N142">
        <v>0</v>
      </c>
      <c r="O142">
        <v>0</v>
      </c>
      <c r="P142">
        <v>73.286857600000005</v>
      </c>
      <c r="Q142">
        <v>34.863531600000002</v>
      </c>
      <c r="R142">
        <v>-0.143736792</v>
      </c>
      <c r="S142">
        <v>0</v>
      </c>
      <c r="T142">
        <v>4</v>
      </c>
      <c r="U142">
        <v>578.79400629999998</v>
      </c>
      <c r="V142">
        <v>727.75799559999996</v>
      </c>
      <c r="W142">
        <v>995.08001709999996</v>
      </c>
      <c r="X142">
        <v>1255.676025</v>
      </c>
      <c r="Y142">
        <v>1373.1070560000001</v>
      </c>
      <c r="Z142">
        <v>39</v>
      </c>
      <c r="AA142">
        <v>0.14304077200000001</v>
      </c>
      <c r="AB142">
        <v>0</v>
      </c>
      <c r="AC142">
        <v>-9.9124199999999999E-3</v>
      </c>
      <c r="AD142">
        <v>86.907928389999995</v>
      </c>
      <c r="AE142">
        <v>24</v>
      </c>
      <c r="AF142">
        <v>10</v>
      </c>
      <c r="AG142">
        <v>6</v>
      </c>
      <c r="AH142">
        <v>4</v>
      </c>
      <c r="AI142">
        <v>1</v>
      </c>
      <c r="AJ142">
        <v>1</v>
      </c>
      <c r="AK142">
        <v>1534.389038</v>
      </c>
      <c r="AL142">
        <v>1621.860962</v>
      </c>
      <c r="AM142">
        <v>1710.2879640000001</v>
      </c>
      <c r="AN142">
        <v>1710.2879640000001</v>
      </c>
      <c r="AO142">
        <v>1746.3310550000001</v>
      </c>
      <c r="AP142">
        <v>36</v>
      </c>
      <c r="AQ142">
        <v>2</v>
      </c>
    </row>
    <row r="143" spans="1:43" x14ac:dyDescent="0.25">
      <c r="A143">
        <v>121.1115989</v>
      </c>
      <c r="B143">
        <v>14.662168469999999</v>
      </c>
      <c r="C143">
        <v>1701.104004</v>
      </c>
      <c r="D143">
        <v>3292.5029300000001</v>
      </c>
      <c r="E143">
        <v>3324.1140140000002</v>
      </c>
      <c r="F143">
        <v>3557.0649410000001</v>
      </c>
      <c r="G143">
        <v>3704.5510250000002</v>
      </c>
      <c r="H143">
        <v>11</v>
      </c>
      <c r="I143">
        <v>5000</v>
      </c>
      <c r="J143">
        <v>5000</v>
      </c>
      <c r="K143">
        <v>5000</v>
      </c>
      <c r="L143">
        <v>5000</v>
      </c>
      <c r="M143">
        <v>5000</v>
      </c>
      <c r="N143">
        <v>0</v>
      </c>
      <c r="O143">
        <v>0</v>
      </c>
      <c r="P143">
        <v>73.286857600000005</v>
      </c>
      <c r="Q143">
        <v>34.863531600000002</v>
      </c>
      <c r="R143">
        <v>-0.143736792</v>
      </c>
      <c r="S143">
        <v>0</v>
      </c>
      <c r="T143">
        <v>4</v>
      </c>
      <c r="U143">
        <v>578.79400629999998</v>
      </c>
      <c r="V143">
        <v>727.75799559999996</v>
      </c>
      <c r="W143">
        <v>995.08001709999996</v>
      </c>
      <c r="X143">
        <v>1255.676025</v>
      </c>
      <c r="Y143">
        <v>1373.1070560000001</v>
      </c>
      <c r="Z143">
        <v>39</v>
      </c>
      <c r="AA143">
        <v>0.14304077200000001</v>
      </c>
      <c r="AB143">
        <v>0</v>
      </c>
      <c r="AC143">
        <v>-9.9124199999999999E-3</v>
      </c>
      <c r="AD143">
        <v>86.907928389999995</v>
      </c>
      <c r="AE143">
        <v>24</v>
      </c>
      <c r="AF143">
        <v>10</v>
      </c>
      <c r="AG143">
        <v>6</v>
      </c>
      <c r="AH143">
        <v>4</v>
      </c>
      <c r="AI143">
        <v>1</v>
      </c>
      <c r="AJ143">
        <v>1</v>
      </c>
      <c r="AK143">
        <v>1534.389038</v>
      </c>
      <c r="AL143">
        <v>1621.860962</v>
      </c>
      <c r="AM143">
        <v>1710.2879640000001</v>
      </c>
      <c r="AN143">
        <v>1710.2879640000001</v>
      </c>
      <c r="AO143">
        <v>1746.3310550000001</v>
      </c>
      <c r="AP143">
        <v>36</v>
      </c>
      <c r="AQ143">
        <v>2</v>
      </c>
    </row>
    <row r="144" spans="1:43" x14ac:dyDescent="0.25">
      <c r="A144">
        <v>121.1115989</v>
      </c>
      <c r="B144">
        <v>14.662168469999999</v>
      </c>
      <c r="C144">
        <v>1701.104004</v>
      </c>
      <c r="D144">
        <v>3292.5029300000001</v>
      </c>
      <c r="E144">
        <v>3324.1140140000002</v>
      </c>
      <c r="F144">
        <v>3557.0649410000001</v>
      </c>
      <c r="G144">
        <v>3704.5510250000002</v>
      </c>
      <c r="H144">
        <v>11</v>
      </c>
      <c r="I144">
        <v>5000</v>
      </c>
      <c r="J144">
        <v>5000</v>
      </c>
      <c r="K144">
        <v>5000</v>
      </c>
      <c r="L144">
        <v>5000</v>
      </c>
      <c r="M144">
        <v>5000</v>
      </c>
      <c r="N144">
        <v>0</v>
      </c>
      <c r="O144">
        <v>0</v>
      </c>
      <c r="P144">
        <v>73.286857600000005</v>
      </c>
      <c r="Q144">
        <v>34.863531600000002</v>
      </c>
      <c r="R144">
        <v>-0.143736792</v>
      </c>
      <c r="S144">
        <v>0</v>
      </c>
      <c r="T144">
        <v>4</v>
      </c>
      <c r="U144">
        <v>578.79400629999998</v>
      </c>
      <c r="V144">
        <v>727.75799559999996</v>
      </c>
      <c r="W144">
        <v>995.08001709999996</v>
      </c>
      <c r="X144">
        <v>1255.676025</v>
      </c>
      <c r="Y144">
        <v>1373.1070560000001</v>
      </c>
      <c r="Z144">
        <v>39</v>
      </c>
      <c r="AA144">
        <v>0.14304077200000001</v>
      </c>
      <c r="AB144">
        <v>0</v>
      </c>
      <c r="AC144">
        <v>-9.9124199999999999E-3</v>
      </c>
      <c r="AD144">
        <v>86.907928389999995</v>
      </c>
      <c r="AE144">
        <v>24</v>
      </c>
      <c r="AF144">
        <v>10</v>
      </c>
      <c r="AG144">
        <v>6</v>
      </c>
      <c r="AH144">
        <v>4</v>
      </c>
      <c r="AI144">
        <v>1</v>
      </c>
      <c r="AJ144">
        <v>1</v>
      </c>
      <c r="AK144">
        <v>1534.389038</v>
      </c>
      <c r="AL144">
        <v>1621.860962</v>
      </c>
      <c r="AM144">
        <v>1710.2879640000001</v>
      </c>
      <c r="AN144">
        <v>1710.2879640000001</v>
      </c>
      <c r="AO144">
        <v>1746.3310550000001</v>
      </c>
      <c r="AP144">
        <v>36</v>
      </c>
      <c r="AQ144">
        <v>2</v>
      </c>
    </row>
    <row r="145" spans="1:43" x14ac:dyDescent="0.25">
      <c r="A145">
        <v>121.1115989</v>
      </c>
      <c r="B145">
        <v>14.662168469999999</v>
      </c>
      <c r="C145">
        <v>1701.104004</v>
      </c>
      <c r="D145">
        <v>3292.5029300000001</v>
      </c>
      <c r="E145">
        <v>3324.1140140000002</v>
      </c>
      <c r="F145">
        <v>3557.0649410000001</v>
      </c>
      <c r="G145">
        <v>3704.5510250000002</v>
      </c>
      <c r="H145">
        <v>11</v>
      </c>
      <c r="I145">
        <v>5000</v>
      </c>
      <c r="J145">
        <v>5000</v>
      </c>
      <c r="K145">
        <v>5000</v>
      </c>
      <c r="L145">
        <v>5000</v>
      </c>
      <c r="M145">
        <v>5000</v>
      </c>
      <c r="N145">
        <v>0</v>
      </c>
      <c r="O145">
        <v>0</v>
      </c>
      <c r="P145">
        <v>73.286857600000005</v>
      </c>
      <c r="Q145">
        <v>34.863531600000002</v>
      </c>
      <c r="R145">
        <v>-0.143736792</v>
      </c>
      <c r="S145">
        <v>0</v>
      </c>
      <c r="T145">
        <v>4</v>
      </c>
      <c r="U145">
        <v>578.79400629999998</v>
      </c>
      <c r="V145">
        <v>727.75799559999996</v>
      </c>
      <c r="W145">
        <v>995.08001709999996</v>
      </c>
      <c r="X145">
        <v>1255.676025</v>
      </c>
      <c r="Y145">
        <v>1373.1070560000001</v>
      </c>
      <c r="Z145">
        <v>39</v>
      </c>
      <c r="AA145">
        <v>0.14304077200000001</v>
      </c>
      <c r="AB145">
        <v>0</v>
      </c>
      <c r="AC145">
        <v>-9.9124199999999999E-3</v>
      </c>
      <c r="AD145">
        <v>86.907928389999995</v>
      </c>
      <c r="AE145">
        <v>24</v>
      </c>
      <c r="AF145">
        <v>10</v>
      </c>
      <c r="AG145">
        <v>6</v>
      </c>
      <c r="AH145">
        <v>4</v>
      </c>
      <c r="AI145">
        <v>1</v>
      </c>
      <c r="AJ145">
        <v>1</v>
      </c>
      <c r="AK145">
        <v>1534.389038</v>
      </c>
      <c r="AL145">
        <v>1621.860962</v>
      </c>
      <c r="AM145">
        <v>1710.2879640000001</v>
      </c>
      <c r="AN145">
        <v>1710.2879640000001</v>
      </c>
      <c r="AO145">
        <v>1746.3310550000001</v>
      </c>
      <c r="AP145">
        <v>36</v>
      </c>
      <c r="AQ145">
        <v>2</v>
      </c>
    </row>
    <row r="146" spans="1:43" x14ac:dyDescent="0.25">
      <c r="A146">
        <v>121.1115989</v>
      </c>
      <c r="B146">
        <v>14.662168469999999</v>
      </c>
      <c r="C146">
        <v>1701.104004</v>
      </c>
      <c r="D146">
        <v>3292.5029300000001</v>
      </c>
      <c r="E146">
        <v>3324.1140140000002</v>
      </c>
      <c r="F146">
        <v>3557.0649410000001</v>
      </c>
      <c r="G146">
        <v>3704.5510250000002</v>
      </c>
      <c r="H146">
        <v>11</v>
      </c>
      <c r="I146">
        <v>5000</v>
      </c>
      <c r="J146">
        <v>5000</v>
      </c>
      <c r="K146">
        <v>5000</v>
      </c>
      <c r="L146">
        <v>5000</v>
      </c>
      <c r="M146">
        <v>5000</v>
      </c>
      <c r="N146">
        <v>0</v>
      </c>
      <c r="O146">
        <v>0</v>
      </c>
      <c r="P146">
        <v>73.286857600000005</v>
      </c>
      <c r="Q146">
        <v>34.863531600000002</v>
      </c>
      <c r="R146">
        <v>-0.143736792</v>
      </c>
      <c r="S146">
        <v>0</v>
      </c>
      <c r="T146">
        <v>4</v>
      </c>
      <c r="U146">
        <v>578.79400629999998</v>
      </c>
      <c r="V146">
        <v>727.75799559999996</v>
      </c>
      <c r="W146">
        <v>995.08001709999996</v>
      </c>
      <c r="X146">
        <v>1255.676025</v>
      </c>
      <c r="Y146">
        <v>1373.1070560000001</v>
      </c>
      <c r="Z146">
        <v>39</v>
      </c>
      <c r="AA146">
        <v>0.14304077200000001</v>
      </c>
      <c r="AB146">
        <v>0</v>
      </c>
      <c r="AC146">
        <v>-9.9124199999999999E-3</v>
      </c>
      <c r="AD146">
        <v>86.907928389999995</v>
      </c>
      <c r="AE146">
        <v>24</v>
      </c>
      <c r="AF146">
        <v>10</v>
      </c>
      <c r="AG146">
        <v>6</v>
      </c>
      <c r="AH146">
        <v>4</v>
      </c>
      <c r="AI146">
        <v>1</v>
      </c>
      <c r="AJ146">
        <v>1</v>
      </c>
      <c r="AK146">
        <v>1534.389038</v>
      </c>
      <c r="AL146">
        <v>1621.860962</v>
      </c>
      <c r="AM146">
        <v>1710.2879640000001</v>
      </c>
      <c r="AN146">
        <v>1710.2879640000001</v>
      </c>
      <c r="AO146">
        <v>1746.3310550000001</v>
      </c>
      <c r="AP146">
        <v>36</v>
      </c>
      <c r="AQ146">
        <v>2</v>
      </c>
    </row>
    <row r="147" spans="1:43" x14ac:dyDescent="0.25">
      <c r="A147">
        <v>121.1115989</v>
      </c>
      <c r="B147">
        <v>14.662168469999999</v>
      </c>
      <c r="C147">
        <v>1701.104004</v>
      </c>
      <c r="D147">
        <v>3292.5029300000001</v>
      </c>
      <c r="E147">
        <v>3324.1140140000002</v>
      </c>
      <c r="F147">
        <v>3557.0649410000001</v>
      </c>
      <c r="G147">
        <v>3704.5510250000002</v>
      </c>
      <c r="H147">
        <v>11</v>
      </c>
      <c r="I147">
        <v>5000</v>
      </c>
      <c r="J147">
        <v>5000</v>
      </c>
      <c r="K147">
        <v>5000</v>
      </c>
      <c r="L147">
        <v>5000</v>
      </c>
      <c r="M147">
        <v>5000</v>
      </c>
      <c r="N147">
        <v>0</v>
      </c>
      <c r="O147">
        <v>0</v>
      </c>
      <c r="P147">
        <v>73.286857600000005</v>
      </c>
      <c r="Q147">
        <v>34.863531600000002</v>
      </c>
      <c r="R147">
        <v>-0.143736792</v>
      </c>
      <c r="S147">
        <v>0</v>
      </c>
      <c r="T147">
        <v>4</v>
      </c>
      <c r="U147">
        <v>578.79400629999998</v>
      </c>
      <c r="V147">
        <v>727.75799559999996</v>
      </c>
      <c r="W147">
        <v>995.08001709999996</v>
      </c>
      <c r="X147">
        <v>1255.676025</v>
      </c>
      <c r="Y147">
        <v>1373.1070560000001</v>
      </c>
      <c r="Z147">
        <v>39</v>
      </c>
      <c r="AA147">
        <v>0.14304077200000001</v>
      </c>
      <c r="AB147">
        <v>0</v>
      </c>
      <c r="AC147">
        <v>-9.9124199999999999E-3</v>
      </c>
      <c r="AD147">
        <v>86.907928389999995</v>
      </c>
      <c r="AE147">
        <v>24</v>
      </c>
      <c r="AF147">
        <v>10</v>
      </c>
      <c r="AG147">
        <v>6</v>
      </c>
      <c r="AH147">
        <v>4</v>
      </c>
      <c r="AI147">
        <v>1</v>
      </c>
      <c r="AJ147">
        <v>1</v>
      </c>
      <c r="AK147">
        <v>1534.389038</v>
      </c>
      <c r="AL147">
        <v>1621.860962</v>
      </c>
      <c r="AM147">
        <v>1710.2879640000001</v>
      </c>
      <c r="AN147">
        <v>1710.2879640000001</v>
      </c>
      <c r="AO147">
        <v>1746.3310550000001</v>
      </c>
      <c r="AP147">
        <v>36</v>
      </c>
      <c r="AQ147">
        <v>2</v>
      </c>
    </row>
    <row r="148" spans="1:43" x14ac:dyDescent="0.25">
      <c r="A148">
        <v>121.1115989</v>
      </c>
      <c r="B148">
        <v>14.662168469999999</v>
      </c>
      <c r="C148">
        <v>1701.104004</v>
      </c>
      <c r="D148">
        <v>3292.5029300000001</v>
      </c>
      <c r="E148">
        <v>3324.1140140000002</v>
      </c>
      <c r="F148">
        <v>3557.0649410000001</v>
      </c>
      <c r="G148">
        <v>3704.5510250000002</v>
      </c>
      <c r="H148">
        <v>11</v>
      </c>
      <c r="I148">
        <v>5000</v>
      </c>
      <c r="J148">
        <v>5000</v>
      </c>
      <c r="K148">
        <v>5000</v>
      </c>
      <c r="L148">
        <v>5000</v>
      </c>
      <c r="M148">
        <v>5000</v>
      </c>
      <c r="N148">
        <v>0</v>
      </c>
      <c r="O148">
        <v>0</v>
      </c>
      <c r="P148">
        <v>73.286857600000005</v>
      </c>
      <c r="Q148">
        <v>34.863531600000002</v>
      </c>
      <c r="R148">
        <v>-0.143736792</v>
      </c>
      <c r="S148">
        <v>0</v>
      </c>
      <c r="T148">
        <v>4</v>
      </c>
      <c r="U148">
        <v>578.79400629999998</v>
      </c>
      <c r="V148">
        <v>727.75799559999996</v>
      </c>
      <c r="W148">
        <v>995.08001709999996</v>
      </c>
      <c r="X148">
        <v>1255.676025</v>
      </c>
      <c r="Y148">
        <v>1373.1070560000001</v>
      </c>
      <c r="Z148">
        <v>39</v>
      </c>
      <c r="AA148">
        <v>0.14304077200000001</v>
      </c>
      <c r="AB148">
        <v>0</v>
      </c>
      <c r="AC148">
        <v>-9.9124199999999999E-3</v>
      </c>
      <c r="AD148">
        <v>86.907928389999995</v>
      </c>
      <c r="AE148">
        <v>24</v>
      </c>
      <c r="AF148">
        <v>10</v>
      </c>
      <c r="AG148">
        <v>6</v>
      </c>
      <c r="AH148">
        <v>4</v>
      </c>
      <c r="AI148">
        <v>1</v>
      </c>
      <c r="AJ148">
        <v>1</v>
      </c>
      <c r="AK148">
        <v>1534.389038</v>
      </c>
      <c r="AL148">
        <v>1621.860962</v>
      </c>
      <c r="AM148">
        <v>1710.2879640000001</v>
      </c>
      <c r="AN148">
        <v>1710.2879640000001</v>
      </c>
      <c r="AO148">
        <v>1746.3310550000001</v>
      </c>
      <c r="AP148">
        <v>36</v>
      </c>
      <c r="AQ148">
        <v>2</v>
      </c>
    </row>
    <row r="149" spans="1:43" x14ac:dyDescent="0.25">
      <c r="A149">
        <v>121.1115989</v>
      </c>
      <c r="B149">
        <v>14.662168469999999</v>
      </c>
      <c r="C149">
        <v>1701.104004</v>
      </c>
      <c r="D149">
        <v>3292.5029300000001</v>
      </c>
      <c r="E149">
        <v>3324.1140140000002</v>
      </c>
      <c r="F149">
        <v>3557.0649410000001</v>
      </c>
      <c r="G149">
        <v>3704.5510250000002</v>
      </c>
      <c r="H149">
        <v>11</v>
      </c>
      <c r="I149">
        <v>5000</v>
      </c>
      <c r="J149">
        <v>5000</v>
      </c>
      <c r="K149">
        <v>5000</v>
      </c>
      <c r="L149">
        <v>5000</v>
      </c>
      <c r="M149">
        <v>5000</v>
      </c>
      <c r="N149">
        <v>0</v>
      </c>
      <c r="O149">
        <v>0</v>
      </c>
      <c r="P149">
        <v>73.286857600000005</v>
      </c>
      <c r="Q149">
        <v>34.863531600000002</v>
      </c>
      <c r="R149">
        <v>-0.143736792</v>
      </c>
      <c r="S149">
        <v>0</v>
      </c>
      <c r="T149">
        <v>4</v>
      </c>
      <c r="U149">
        <v>578.79400629999998</v>
      </c>
      <c r="V149">
        <v>727.75799559999996</v>
      </c>
      <c r="W149">
        <v>995.08001709999996</v>
      </c>
      <c r="X149">
        <v>1255.676025</v>
      </c>
      <c r="Y149">
        <v>1373.1070560000001</v>
      </c>
      <c r="Z149">
        <v>39</v>
      </c>
      <c r="AA149">
        <v>0.14304077200000001</v>
      </c>
      <c r="AB149">
        <v>0</v>
      </c>
      <c r="AC149">
        <v>-9.9124199999999999E-3</v>
      </c>
      <c r="AD149">
        <v>86.907928389999995</v>
      </c>
      <c r="AE149">
        <v>24</v>
      </c>
      <c r="AF149">
        <v>10</v>
      </c>
      <c r="AG149">
        <v>6</v>
      </c>
      <c r="AH149">
        <v>4</v>
      </c>
      <c r="AI149">
        <v>1</v>
      </c>
      <c r="AJ149">
        <v>1</v>
      </c>
      <c r="AK149">
        <v>1534.389038</v>
      </c>
      <c r="AL149">
        <v>1621.860962</v>
      </c>
      <c r="AM149">
        <v>1710.2879640000001</v>
      </c>
      <c r="AN149">
        <v>1710.2879640000001</v>
      </c>
      <c r="AO149">
        <v>1746.3310550000001</v>
      </c>
      <c r="AP149">
        <v>36</v>
      </c>
      <c r="AQ149">
        <v>2</v>
      </c>
    </row>
    <row r="150" spans="1:43" x14ac:dyDescent="0.25">
      <c r="A150">
        <v>121.1115989</v>
      </c>
      <c r="B150">
        <v>14.662168469999999</v>
      </c>
      <c r="C150">
        <v>1701.104004</v>
      </c>
      <c r="D150">
        <v>3292.5029300000001</v>
      </c>
      <c r="E150">
        <v>3324.1140140000002</v>
      </c>
      <c r="F150">
        <v>3557.0649410000001</v>
      </c>
      <c r="G150">
        <v>3704.5510250000002</v>
      </c>
      <c r="H150">
        <v>11</v>
      </c>
      <c r="I150">
        <v>5000</v>
      </c>
      <c r="J150">
        <v>5000</v>
      </c>
      <c r="K150">
        <v>5000</v>
      </c>
      <c r="L150">
        <v>5000</v>
      </c>
      <c r="M150">
        <v>5000</v>
      </c>
      <c r="N150">
        <v>0</v>
      </c>
      <c r="O150">
        <v>0</v>
      </c>
      <c r="P150">
        <v>73.286857600000005</v>
      </c>
      <c r="Q150">
        <v>34.863531600000002</v>
      </c>
      <c r="R150">
        <v>-0.143736792</v>
      </c>
      <c r="S150">
        <v>0</v>
      </c>
      <c r="T150">
        <v>4</v>
      </c>
      <c r="U150">
        <v>578.79400629999998</v>
      </c>
      <c r="V150">
        <v>727.75799559999996</v>
      </c>
      <c r="W150">
        <v>995.08001709999996</v>
      </c>
      <c r="X150">
        <v>1255.676025</v>
      </c>
      <c r="Y150">
        <v>1373.1070560000001</v>
      </c>
      <c r="Z150">
        <v>39</v>
      </c>
      <c r="AA150">
        <v>0.14304077200000001</v>
      </c>
      <c r="AB150">
        <v>0</v>
      </c>
      <c r="AC150">
        <v>-9.9124199999999999E-3</v>
      </c>
      <c r="AD150">
        <v>86.907928389999995</v>
      </c>
      <c r="AE150">
        <v>24</v>
      </c>
      <c r="AF150">
        <v>10</v>
      </c>
      <c r="AG150">
        <v>6</v>
      </c>
      <c r="AH150">
        <v>4</v>
      </c>
      <c r="AI150">
        <v>1</v>
      </c>
      <c r="AJ150">
        <v>1</v>
      </c>
      <c r="AK150">
        <v>1534.389038</v>
      </c>
      <c r="AL150">
        <v>1621.860962</v>
      </c>
      <c r="AM150">
        <v>1710.2879640000001</v>
      </c>
      <c r="AN150">
        <v>1710.2879640000001</v>
      </c>
      <c r="AO150">
        <v>1746.3310550000001</v>
      </c>
      <c r="AP150">
        <v>36</v>
      </c>
      <c r="AQ150">
        <v>2</v>
      </c>
    </row>
    <row r="151" spans="1:43" x14ac:dyDescent="0.25">
      <c r="A151">
        <v>121.1115989</v>
      </c>
      <c r="B151">
        <v>14.662168469999999</v>
      </c>
      <c r="C151">
        <v>1701.104004</v>
      </c>
      <c r="D151">
        <v>3292.5029300000001</v>
      </c>
      <c r="E151">
        <v>3324.1140140000002</v>
      </c>
      <c r="F151">
        <v>3557.0649410000001</v>
      </c>
      <c r="G151">
        <v>3704.5510250000002</v>
      </c>
      <c r="H151">
        <v>11</v>
      </c>
      <c r="I151">
        <v>5000</v>
      </c>
      <c r="J151">
        <v>5000</v>
      </c>
      <c r="K151">
        <v>5000</v>
      </c>
      <c r="L151">
        <v>5000</v>
      </c>
      <c r="M151">
        <v>5000</v>
      </c>
      <c r="N151">
        <v>0</v>
      </c>
      <c r="O151">
        <v>0</v>
      </c>
      <c r="P151">
        <v>73.286857600000005</v>
      </c>
      <c r="Q151">
        <v>34.863531600000002</v>
      </c>
      <c r="R151">
        <v>-0.143736792</v>
      </c>
      <c r="S151">
        <v>0</v>
      </c>
      <c r="T151">
        <v>4</v>
      </c>
      <c r="U151">
        <v>578.79400629999998</v>
      </c>
      <c r="V151">
        <v>727.75799559999996</v>
      </c>
      <c r="W151">
        <v>995.08001709999996</v>
      </c>
      <c r="X151">
        <v>1255.676025</v>
      </c>
      <c r="Y151">
        <v>1373.1070560000001</v>
      </c>
      <c r="Z151">
        <v>39</v>
      </c>
      <c r="AA151">
        <v>0.14304077200000001</v>
      </c>
      <c r="AB151">
        <v>0</v>
      </c>
      <c r="AC151">
        <v>-9.9124199999999999E-3</v>
      </c>
      <c r="AD151">
        <v>86.907928389999995</v>
      </c>
      <c r="AE151">
        <v>24</v>
      </c>
      <c r="AF151">
        <v>10</v>
      </c>
      <c r="AG151">
        <v>6</v>
      </c>
      <c r="AH151">
        <v>4</v>
      </c>
      <c r="AI151">
        <v>1</v>
      </c>
      <c r="AJ151">
        <v>1</v>
      </c>
      <c r="AK151">
        <v>1534.389038</v>
      </c>
      <c r="AL151">
        <v>1621.860962</v>
      </c>
      <c r="AM151">
        <v>1710.2879640000001</v>
      </c>
      <c r="AN151">
        <v>1710.2879640000001</v>
      </c>
      <c r="AO151">
        <v>1746.3310550000001</v>
      </c>
      <c r="AP151">
        <v>36</v>
      </c>
      <c r="AQ151">
        <v>2</v>
      </c>
    </row>
    <row r="152" spans="1:43" x14ac:dyDescent="0.25">
      <c r="A152">
        <v>121.1115989</v>
      </c>
      <c r="B152">
        <v>14.662168469999999</v>
      </c>
      <c r="C152">
        <v>1701.104004</v>
      </c>
      <c r="D152">
        <v>3292.5029300000001</v>
      </c>
      <c r="E152">
        <v>3324.1140140000002</v>
      </c>
      <c r="F152">
        <v>3557.0649410000001</v>
      </c>
      <c r="G152">
        <v>3704.5510250000002</v>
      </c>
      <c r="H152">
        <v>11</v>
      </c>
      <c r="I152">
        <v>5000</v>
      </c>
      <c r="J152">
        <v>5000</v>
      </c>
      <c r="K152">
        <v>5000</v>
      </c>
      <c r="L152">
        <v>5000</v>
      </c>
      <c r="M152">
        <v>5000</v>
      </c>
      <c r="N152">
        <v>0</v>
      </c>
      <c r="O152">
        <v>0</v>
      </c>
      <c r="P152">
        <v>73.286857600000005</v>
      </c>
      <c r="Q152">
        <v>34.863531600000002</v>
      </c>
      <c r="R152">
        <v>-0.143736792</v>
      </c>
      <c r="S152">
        <v>0</v>
      </c>
      <c r="T152">
        <v>4</v>
      </c>
      <c r="U152">
        <v>578.79400629999998</v>
      </c>
      <c r="V152">
        <v>727.75799559999996</v>
      </c>
      <c r="W152">
        <v>995.08001709999996</v>
      </c>
      <c r="X152">
        <v>1255.676025</v>
      </c>
      <c r="Y152">
        <v>1373.1070560000001</v>
      </c>
      <c r="Z152">
        <v>39</v>
      </c>
      <c r="AA152">
        <v>0.14304077200000001</v>
      </c>
      <c r="AB152">
        <v>0</v>
      </c>
      <c r="AC152">
        <v>-9.9124199999999999E-3</v>
      </c>
      <c r="AD152">
        <v>86.907928389999995</v>
      </c>
      <c r="AE152">
        <v>24</v>
      </c>
      <c r="AF152">
        <v>10</v>
      </c>
      <c r="AG152">
        <v>6</v>
      </c>
      <c r="AH152">
        <v>4</v>
      </c>
      <c r="AI152">
        <v>1</v>
      </c>
      <c r="AJ152">
        <v>1</v>
      </c>
      <c r="AK152">
        <v>1534.389038</v>
      </c>
      <c r="AL152">
        <v>1621.860962</v>
      </c>
      <c r="AM152">
        <v>1710.2879640000001</v>
      </c>
      <c r="AN152">
        <v>1710.2879640000001</v>
      </c>
      <c r="AO152">
        <v>1746.3310550000001</v>
      </c>
      <c r="AP152">
        <v>36</v>
      </c>
      <c r="AQ152">
        <v>2</v>
      </c>
    </row>
    <row r="153" spans="1:43" x14ac:dyDescent="0.25">
      <c r="A153">
        <v>121.1115989</v>
      </c>
      <c r="B153">
        <v>14.662168469999999</v>
      </c>
      <c r="C153">
        <v>1701.104004</v>
      </c>
      <c r="D153">
        <v>3292.5029300000001</v>
      </c>
      <c r="E153">
        <v>3324.1140140000002</v>
      </c>
      <c r="F153">
        <v>3557.0649410000001</v>
      </c>
      <c r="G153">
        <v>3704.5510250000002</v>
      </c>
      <c r="H153">
        <v>11</v>
      </c>
      <c r="I153">
        <v>5000</v>
      </c>
      <c r="J153">
        <v>5000</v>
      </c>
      <c r="K153">
        <v>5000</v>
      </c>
      <c r="L153">
        <v>5000</v>
      </c>
      <c r="M153">
        <v>5000</v>
      </c>
      <c r="N153">
        <v>0</v>
      </c>
      <c r="O153">
        <v>0</v>
      </c>
      <c r="P153">
        <v>73.286857600000005</v>
      </c>
      <c r="Q153">
        <v>34.863531600000002</v>
      </c>
      <c r="R153">
        <v>-0.143736792</v>
      </c>
      <c r="S153">
        <v>0</v>
      </c>
      <c r="T153">
        <v>4</v>
      </c>
      <c r="U153">
        <v>578.79400629999998</v>
      </c>
      <c r="V153">
        <v>727.75799559999996</v>
      </c>
      <c r="W153">
        <v>995.08001709999996</v>
      </c>
      <c r="X153">
        <v>1255.676025</v>
      </c>
      <c r="Y153">
        <v>1373.1070560000001</v>
      </c>
      <c r="Z153">
        <v>39</v>
      </c>
      <c r="AA153">
        <v>0.14304077200000001</v>
      </c>
      <c r="AB153">
        <v>0</v>
      </c>
      <c r="AC153">
        <v>-9.9124199999999999E-3</v>
      </c>
      <c r="AD153">
        <v>86.907928389999995</v>
      </c>
      <c r="AE153">
        <v>24</v>
      </c>
      <c r="AF153">
        <v>10</v>
      </c>
      <c r="AG153">
        <v>6</v>
      </c>
      <c r="AH153">
        <v>4</v>
      </c>
      <c r="AI153">
        <v>1</v>
      </c>
      <c r="AJ153">
        <v>1</v>
      </c>
      <c r="AK153">
        <v>1534.389038</v>
      </c>
      <c r="AL153">
        <v>1621.860962</v>
      </c>
      <c r="AM153">
        <v>1710.2879640000001</v>
      </c>
      <c r="AN153">
        <v>1710.2879640000001</v>
      </c>
      <c r="AO153">
        <v>1746.3310550000001</v>
      </c>
      <c r="AP153">
        <v>36</v>
      </c>
      <c r="AQ153">
        <v>2</v>
      </c>
    </row>
    <row r="154" spans="1:43" x14ac:dyDescent="0.25">
      <c r="A154">
        <v>121.1115989</v>
      </c>
      <c r="B154">
        <v>14.662168469999999</v>
      </c>
      <c r="C154">
        <v>1701.104004</v>
      </c>
      <c r="D154">
        <v>3292.5029300000001</v>
      </c>
      <c r="E154">
        <v>3324.1140140000002</v>
      </c>
      <c r="F154">
        <v>3557.0649410000001</v>
      </c>
      <c r="G154">
        <v>3704.5510250000002</v>
      </c>
      <c r="H154">
        <v>11</v>
      </c>
      <c r="I154">
        <v>5000</v>
      </c>
      <c r="J154">
        <v>5000</v>
      </c>
      <c r="K154">
        <v>5000</v>
      </c>
      <c r="L154">
        <v>5000</v>
      </c>
      <c r="M154">
        <v>5000</v>
      </c>
      <c r="N154">
        <v>0</v>
      </c>
      <c r="O154">
        <v>0</v>
      </c>
      <c r="P154">
        <v>73.286857600000005</v>
      </c>
      <c r="Q154">
        <v>34.863531600000002</v>
      </c>
      <c r="R154">
        <v>-0.143736792</v>
      </c>
      <c r="S154">
        <v>0</v>
      </c>
      <c r="T154">
        <v>4</v>
      </c>
      <c r="U154">
        <v>578.79400629999998</v>
      </c>
      <c r="V154">
        <v>727.75799559999996</v>
      </c>
      <c r="W154">
        <v>995.08001709999996</v>
      </c>
      <c r="X154">
        <v>1255.676025</v>
      </c>
      <c r="Y154">
        <v>1373.1070560000001</v>
      </c>
      <c r="Z154">
        <v>39</v>
      </c>
      <c r="AA154">
        <v>0.14304077200000001</v>
      </c>
      <c r="AB154">
        <v>0</v>
      </c>
      <c r="AC154">
        <v>-9.9124199999999999E-3</v>
      </c>
      <c r="AD154">
        <v>86.907928389999995</v>
      </c>
      <c r="AE154">
        <v>24</v>
      </c>
      <c r="AF154">
        <v>10</v>
      </c>
      <c r="AG154">
        <v>6</v>
      </c>
      <c r="AH154">
        <v>4</v>
      </c>
      <c r="AI154">
        <v>1</v>
      </c>
      <c r="AJ154">
        <v>1</v>
      </c>
      <c r="AK154">
        <v>1534.389038</v>
      </c>
      <c r="AL154">
        <v>1621.860962</v>
      </c>
      <c r="AM154">
        <v>1710.2879640000001</v>
      </c>
      <c r="AN154">
        <v>1710.2879640000001</v>
      </c>
      <c r="AO154">
        <v>1746.3310550000001</v>
      </c>
      <c r="AP154">
        <v>36</v>
      </c>
      <c r="AQ154">
        <v>2</v>
      </c>
    </row>
    <row r="155" spans="1:43" x14ac:dyDescent="0.25">
      <c r="A155">
        <v>121.1115989</v>
      </c>
      <c r="B155">
        <v>14.662168469999999</v>
      </c>
      <c r="C155">
        <v>1701.104004</v>
      </c>
      <c r="D155">
        <v>3292.5029300000001</v>
      </c>
      <c r="E155">
        <v>3324.1140140000002</v>
      </c>
      <c r="F155">
        <v>3557.0649410000001</v>
      </c>
      <c r="G155">
        <v>3704.5510250000002</v>
      </c>
      <c r="H155">
        <v>11</v>
      </c>
      <c r="I155">
        <v>5000</v>
      </c>
      <c r="J155">
        <v>5000</v>
      </c>
      <c r="K155">
        <v>5000</v>
      </c>
      <c r="L155">
        <v>5000</v>
      </c>
      <c r="M155">
        <v>5000</v>
      </c>
      <c r="N155">
        <v>0</v>
      </c>
      <c r="O155">
        <v>0</v>
      </c>
      <c r="P155">
        <v>73.286857600000005</v>
      </c>
      <c r="Q155">
        <v>34.863531600000002</v>
      </c>
      <c r="R155">
        <v>-0.143736792</v>
      </c>
      <c r="S155">
        <v>0</v>
      </c>
      <c r="T155">
        <v>4</v>
      </c>
      <c r="U155">
        <v>578.79400629999998</v>
      </c>
      <c r="V155">
        <v>727.75799559999996</v>
      </c>
      <c r="W155">
        <v>995.08001709999996</v>
      </c>
      <c r="X155">
        <v>1255.676025</v>
      </c>
      <c r="Y155">
        <v>1373.1070560000001</v>
      </c>
      <c r="Z155">
        <v>39</v>
      </c>
      <c r="AA155">
        <v>0.14304077200000001</v>
      </c>
      <c r="AB155">
        <v>0</v>
      </c>
      <c r="AC155">
        <v>-9.9124199999999999E-3</v>
      </c>
      <c r="AD155">
        <v>86.907928389999995</v>
      </c>
      <c r="AE155">
        <v>24</v>
      </c>
      <c r="AF155">
        <v>10</v>
      </c>
      <c r="AG155">
        <v>6</v>
      </c>
      <c r="AH155">
        <v>4</v>
      </c>
      <c r="AI155">
        <v>1</v>
      </c>
      <c r="AJ155">
        <v>1</v>
      </c>
      <c r="AK155">
        <v>1534.389038</v>
      </c>
      <c r="AL155">
        <v>1621.860962</v>
      </c>
      <c r="AM155">
        <v>1710.2879640000001</v>
      </c>
      <c r="AN155">
        <v>1710.2879640000001</v>
      </c>
      <c r="AO155">
        <v>1746.3310550000001</v>
      </c>
      <c r="AP155">
        <v>36</v>
      </c>
      <c r="AQ155">
        <v>2</v>
      </c>
    </row>
    <row r="156" spans="1:43" x14ac:dyDescent="0.25">
      <c r="A156">
        <v>121.1115989</v>
      </c>
      <c r="B156">
        <v>14.662168469999999</v>
      </c>
      <c r="C156">
        <v>1701.104004</v>
      </c>
      <c r="D156">
        <v>3292.5029300000001</v>
      </c>
      <c r="E156">
        <v>3324.1140140000002</v>
      </c>
      <c r="F156">
        <v>3557.0649410000001</v>
      </c>
      <c r="G156">
        <v>3704.5510250000002</v>
      </c>
      <c r="H156">
        <v>11</v>
      </c>
      <c r="I156">
        <v>5000</v>
      </c>
      <c r="J156">
        <v>5000</v>
      </c>
      <c r="K156">
        <v>5000</v>
      </c>
      <c r="L156">
        <v>5000</v>
      </c>
      <c r="M156">
        <v>5000</v>
      </c>
      <c r="N156">
        <v>0</v>
      </c>
      <c r="O156">
        <v>0</v>
      </c>
      <c r="P156">
        <v>73.286857600000005</v>
      </c>
      <c r="Q156">
        <v>34.863531600000002</v>
      </c>
      <c r="R156">
        <v>-0.143736792</v>
      </c>
      <c r="S156">
        <v>0</v>
      </c>
      <c r="T156">
        <v>4</v>
      </c>
      <c r="U156">
        <v>578.79400629999998</v>
      </c>
      <c r="V156">
        <v>727.75799559999996</v>
      </c>
      <c r="W156">
        <v>995.08001709999996</v>
      </c>
      <c r="X156">
        <v>1255.676025</v>
      </c>
      <c r="Y156">
        <v>1373.1070560000001</v>
      </c>
      <c r="Z156">
        <v>39</v>
      </c>
      <c r="AA156">
        <v>0.14304077200000001</v>
      </c>
      <c r="AB156">
        <v>0</v>
      </c>
      <c r="AC156">
        <v>-9.9124199999999999E-3</v>
      </c>
      <c r="AD156">
        <v>86.907928389999995</v>
      </c>
      <c r="AE156">
        <v>24</v>
      </c>
      <c r="AF156">
        <v>10</v>
      </c>
      <c r="AG156">
        <v>6</v>
      </c>
      <c r="AH156">
        <v>4</v>
      </c>
      <c r="AI156">
        <v>1</v>
      </c>
      <c r="AJ156">
        <v>1</v>
      </c>
      <c r="AK156">
        <v>1534.389038</v>
      </c>
      <c r="AL156">
        <v>1621.860962</v>
      </c>
      <c r="AM156">
        <v>1710.2879640000001</v>
      </c>
      <c r="AN156">
        <v>1710.2879640000001</v>
      </c>
      <c r="AO156">
        <v>1746.3310550000001</v>
      </c>
      <c r="AP156">
        <v>36</v>
      </c>
      <c r="AQ156">
        <v>2</v>
      </c>
    </row>
    <row r="157" spans="1:43" x14ac:dyDescent="0.25">
      <c r="A157">
        <v>121.1115989</v>
      </c>
      <c r="B157">
        <v>14.662168469999999</v>
      </c>
      <c r="C157">
        <v>1701.104004</v>
      </c>
      <c r="D157">
        <v>3292.5029300000001</v>
      </c>
      <c r="E157">
        <v>3324.1140140000002</v>
      </c>
      <c r="F157">
        <v>3557.0649410000001</v>
      </c>
      <c r="G157">
        <v>3704.5510250000002</v>
      </c>
      <c r="H157">
        <v>11</v>
      </c>
      <c r="I157">
        <v>5000</v>
      </c>
      <c r="J157">
        <v>5000</v>
      </c>
      <c r="K157">
        <v>5000</v>
      </c>
      <c r="L157">
        <v>5000</v>
      </c>
      <c r="M157">
        <v>5000</v>
      </c>
      <c r="N157">
        <v>0</v>
      </c>
      <c r="O157">
        <v>0</v>
      </c>
      <c r="P157">
        <v>73.286857600000005</v>
      </c>
      <c r="Q157">
        <v>34.863531600000002</v>
      </c>
      <c r="R157">
        <v>-0.143736792</v>
      </c>
      <c r="S157">
        <v>0</v>
      </c>
      <c r="T157">
        <v>4</v>
      </c>
      <c r="U157">
        <v>578.79400629999998</v>
      </c>
      <c r="V157">
        <v>727.75799559999996</v>
      </c>
      <c r="W157">
        <v>995.08001709999996</v>
      </c>
      <c r="X157">
        <v>1255.676025</v>
      </c>
      <c r="Y157">
        <v>1373.1070560000001</v>
      </c>
      <c r="Z157">
        <v>39</v>
      </c>
      <c r="AA157">
        <v>0.14304077200000001</v>
      </c>
      <c r="AB157">
        <v>0</v>
      </c>
      <c r="AC157">
        <v>-9.9124199999999999E-3</v>
      </c>
      <c r="AD157">
        <v>86.907928389999995</v>
      </c>
      <c r="AE157">
        <v>24</v>
      </c>
      <c r="AF157">
        <v>10</v>
      </c>
      <c r="AG157">
        <v>6</v>
      </c>
      <c r="AH157">
        <v>4</v>
      </c>
      <c r="AI157">
        <v>1</v>
      </c>
      <c r="AJ157">
        <v>1</v>
      </c>
      <c r="AK157">
        <v>1534.389038</v>
      </c>
      <c r="AL157">
        <v>1621.860962</v>
      </c>
      <c r="AM157">
        <v>1710.2879640000001</v>
      </c>
      <c r="AN157">
        <v>1710.2879640000001</v>
      </c>
      <c r="AO157">
        <v>1746.3310550000001</v>
      </c>
      <c r="AP157">
        <v>36</v>
      </c>
      <c r="AQ157">
        <v>2</v>
      </c>
    </row>
    <row r="158" spans="1:43" x14ac:dyDescent="0.25">
      <c r="A158">
        <v>121.1115989</v>
      </c>
      <c r="B158">
        <v>14.662168469999999</v>
      </c>
      <c r="C158">
        <v>1701.104004</v>
      </c>
      <c r="D158">
        <v>3292.5029300000001</v>
      </c>
      <c r="E158">
        <v>3324.1140140000002</v>
      </c>
      <c r="F158">
        <v>3557.0649410000001</v>
      </c>
      <c r="G158">
        <v>3704.5510250000002</v>
      </c>
      <c r="H158">
        <v>11</v>
      </c>
      <c r="I158">
        <v>5000</v>
      </c>
      <c r="J158">
        <v>5000</v>
      </c>
      <c r="K158">
        <v>5000</v>
      </c>
      <c r="L158">
        <v>5000</v>
      </c>
      <c r="M158">
        <v>5000</v>
      </c>
      <c r="N158">
        <v>0</v>
      </c>
      <c r="O158">
        <v>0</v>
      </c>
      <c r="P158">
        <v>73.286857600000005</v>
      </c>
      <c r="Q158">
        <v>34.863531600000002</v>
      </c>
      <c r="R158">
        <v>-0.143736792</v>
      </c>
      <c r="S158">
        <v>0</v>
      </c>
      <c r="T158">
        <v>4</v>
      </c>
      <c r="U158">
        <v>578.79400629999998</v>
      </c>
      <c r="V158">
        <v>727.75799559999996</v>
      </c>
      <c r="W158">
        <v>995.08001709999996</v>
      </c>
      <c r="X158">
        <v>1255.676025</v>
      </c>
      <c r="Y158">
        <v>1373.1070560000001</v>
      </c>
      <c r="Z158">
        <v>39</v>
      </c>
      <c r="AA158">
        <v>0.14304077200000001</v>
      </c>
      <c r="AB158">
        <v>0</v>
      </c>
      <c r="AC158">
        <v>-9.9124199999999999E-3</v>
      </c>
      <c r="AD158">
        <v>86.907928389999995</v>
      </c>
      <c r="AE158">
        <v>24</v>
      </c>
      <c r="AF158">
        <v>10</v>
      </c>
      <c r="AG158">
        <v>6</v>
      </c>
      <c r="AH158">
        <v>4</v>
      </c>
      <c r="AI158">
        <v>1</v>
      </c>
      <c r="AJ158">
        <v>1</v>
      </c>
      <c r="AK158">
        <v>1534.389038</v>
      </c>
      <c r="AL158">
        <v>1621.860962</v>
      </c>
      <c r="AM158">
        <v>1710.2879640000001</v>
      </c>
      <c r="AN158">
        <v>1710.2879640000001</v>
      </c>
      <c r="AO158">
        <v>1746.3310550000001</v>
      </c>
      <c r="AP158">
        <v>36</v>
      </c>
      <c r="AQ158">
        <v>2</v>
      </c>
    </row>
    <row r="159" spans="1:43" x14ac:dyDescent="0.25">
      <c r="A159">
        <v>121.1115989</v>
      </c>
      <c r="B159">
        <v>14.662168469999999</v>
      </c>
      <c r="C159">
        <v>1701.104004</v>
      </c>
      <c r="D159">
        <v>3292.5029300000001</v>
      </c>
      <c r="E159">
        <v>3324.1140140000002</v>
      </c>
      <c r="F159">
        <v>3557.0649410000001</v>
      </c>
      <c r="G159">
        <v>3704.5510250000002</v>
      </c>
      <c r="H159">
        <v>11</v>
      </c>
      <c r="I159">
        <v>5000</v>
      </c>
      <c r="J159">
        <v>5000</v>
      </c>
      <c r="K159">
        <v>5000</v>
      </c>
      <c r="L159">
        <v>5000</v>
      </c>
      <c r="M159">
        <v>5000</v>
      </c>
      <c r="N159">
        <v>0</v>
      </c>
      <c r="O159">
        <v>0</v>
      </c>
      <c r="P159">
        <v>73.286857600000005</v>
      </c>
      <c r="Q159">
        <v>34.863531600000002</v>
      </c>
      <c r="R159">
        <v>-0.143736792</v>
      </c>
      <c r="S159">
        <v>0</v>
      </c>
      <c r="T159">
        <v>4</v>
      </c>
      <c r="U159">
        <v>578.79400629999998</v>
      </c>
      <c r="V159">
        <v>727.75799559999996</v>
      </c>
      <c r="W159">
        <v>995.08001709999996</v>
      </c>
      <c r="X159">
        <v>1255.676025</v>
      </c>
      <c r="Y159">
        <v>1373.1070560000001</v>
      </c>
      <c r="Z159">
        <v>39</v>
      </c>
      <c r="AA159">
        <v>0.14304077200000001</v>
      </c>
      <c r="AB159">
        <v>0</v>
      </c>
      <c r="AC159">
        <v>-9.9124199999999999E-3</v>
      </c>
      <c r="AD159">
        <v>86.907928389999995</v>
      </c>
      <c r="AE159">
        <v>24</v>
      </c>
      <c r="AF159">
        <v>10</v>
      </c>
      <c r="AG159">
        <v>6</v>
      </c>
      <c r="AH159">
        <v>4</v>
      </c>
      <c r="AI159">
        <v>1</v>
      </c>
      <c r="AJ159">
        <v>1</v>
      </c>
      <c r="AK159">
        <v>1534.389038</v>
      </c>
      <c r="AL159">
        <v>1621.860962</v>
      </c>
      <c r="AM159">
        <v>1710.2879640000001</v>
      </c>
      <c r="AN159">
        <v>1710.2879640000001</v>
      </c>
      <c r="AO159">
        <v>1746.3310550000001</v>
      </c>
      <c r="AP159">
        <v>36</v>
      </c>
      <c r="AQ159">
        <v>2</v>
      </c>
    </row>
    <row r="160" spans="1:43" x14ac:dyDescent="0.25">
      <c r="A160">
        <v>121.1115989</v>
      </c>
      <c r="B160">
        <v>14.662168469999999</v>
      </c>
      <c r="C160">
        <v>1701.104004</v>
      </c>
      <c r="D160">
        <v>3292.5029300000001</v>
      </c>
      <c r="E160">
        <v>3324.1140140000002</v>
      </c>
      <c r="F160">
        <v>3557.0649410000001</v>
      </c>
      <c r="G160">
        <v>3704.5510250000002</v>
      </c>
      <c r="H160">
        <v>11</v>
      </c>
      <c r="I160">
        <v>5000</v>
      </c>
      <c r="J160">
        <v>5000</v>
      </c>
      <c r="K160">
        <v>5000</v>
      </c>
      <c r="L160">
        <v>5000</v>
      </c>
      <c r="M160">
        <v>5000</v>
      </c>
      <c r="N160">
        <v>0</v>
      </c>
      <c r="O160">
        <v>0</v>
      </c>
      <c r="P160">
        <v>73.286857600000005</v>
      </c>
      <c r="Q160">
        <v>34.863531600000002</v>
      </c>
      <c r="R160">
        <v>-0.143736792</v>
      </c>
      <c r="S160">
        <v>0</v>
      </c>
      <c r="T160">
        <v>4</v>
      </c>
      <c r="U160">
        <v>578.79400629999998</v>
      </c>
      <c r="V160">
        <v>727.75799559999996</v>
      </c>
      <c r="W160">
        <v>995.08001709999996</v>
      </c>
      <c r="X160">
        <v>1255.676025</v>
      </c>
      <c r="Y160">
        <v>1373.1070560000001</v>
      </c>
      <c r="Z160">
        <v>39</v>
      </c>
      <c r="AA160">
        <v>0.14304077200000001</v>
      </c>
      <c r="AB160">
        <v>0</v>
      </c>
      <c r="AC160">
        <v>-9.9124199999999999E-3</v>
      </c>
      <c r="AD160">
        <v>86.907928389999995</v>
      </c>
      <c r="AE160">
        <v>24</v>
      </c>
      <c r="AF160">
        <v>10</v>
      </c>
      <c r="AG160">
        <v>6</v>
      </c>
      <c r="AH160">
        <v>4</v>
      </c>
      <c r="AI160">
        <v>1</v>
      </c>
      <c r="AJ160">
        <v>1</v>
      </c>
      <c r="AK160">
        <v>1534.389038</v>
      </c>
      <c r="AL160">
        <v>1621.860962</v>
      </c>
      <c r="AM160">
        <v>1710.2879640000001</v>
      </c>
      <c r="AN160">
        <v>1710.2879640000001</v>
      </c>
      <c r="AO160">
        <v>1746.3310550000001</v>
      </c>
      <c r="AP160">
        <v>36</v>
      </c>
      <c r="AQ160">
        <v>2</v>
      </c>
    </row>
    <row r="161" spans="1:43" x14ac:dyDescent="0.25">
      <c r="A161">
        <v>121.1115989</v>
      </c>
      <c r="B161">
        <v>14.662168469999999</v>
      </c>
      <c r="C161">
        <v>1701.104004</v>
      </c>
      <c r="D161">
        <v>3292.5029300000001</v>
      </c>
      <c r="E161">
        <v>3324.1140140000002</v>
      </c>
      <c r="F161">
        <v>3557.0649410000001</v>
      </c>
      <c r="G161">
        <v>3704.5510250000002</v>
      </c>
      <c r="H161">
        <v>11</v>
      </c>
      <c r="I161">
        <v>5000</v>
      </c>
      <c r="J161">
        <v>5000</v>
      </c>
      <c r="K161">
        <v>5000</v>
      </c>
      <c r="L161">
        <v>5000</v>
      </c>
      <c r="M161">
        <v>5000</v>
      </c>
      <c r="N161">
        <v>0</v>
      </c>
      <c r="O161">
        <v>0</v>
      </c>
      <c r="P161">
        <v>73.286857600000005</v>
      </c>
      <c r="Q161">
        <v>34.863531600000002</v>
      </c>
      <c r="R161">
        <v>-0.143736792</v>
      </c>
      <c r="S161">
        <v>0</v>
      </c>
      <c r="T161">
        <v>4</v>
      </c>
      <c r="U161">
        <v>578.79400629999998</v>
      </c>
      <c r="V161">
        <v>727.75799559999996</v>
      </c>
      <c r="W161">
        <v>995.08001709999996</v>
      </c>
      <c r="X161">
        <v>1255.676025</v>
      </c>
      <c r="Y161">
        <v>1373.1070560000001</v>
      </c>
      <c r="Z161">
        <v>39</v>
      </c>
      <c r="AA161">
        <v>0.14304077200000001</v>
      </c>
      <c r="AB161">
        <v>0</v>
      </c>
      <c r="AC161">
        <v>-9.9124199999999999E-3</v>
      </c>
      <c r="AD161">
        <v>86.907928389999995</v>
      </c>
      <c r="AE161">
        <v>24</v>
      </c>
      <c r="AF161">
        <v>10</v>
      </c>
      <c r="AG161">
        <v>6</v>
      </c>
      <c r="AH161">
        <v>4</v>
      </c>
      <c r="AI161">
        <v>1</v>
      </c>
      <c r="AJ161">
        <v>1</v>
      </c>
      <c r="AK161">
        <v>1534.389038</v>
      </c>
      <c r="AL161">
        <v>1621.860962</v>
      </c>
      <c r="AM161">
        <v>1710.2879640000001</v>
      </c>
      <c r="AN161">
        <v>1710.2879640000001</v>
      </c>
      <c r="AO161">
        <v>1746.3310550000001</v>
      </c>
      <c r="AP161">
        <v>36</v>
      </c>
      <c r="AQ161">
        <v>2</v>
      </c>
    </row>
    <row r="162" spans="1:43" x14ac:dyDescent="0.25">
      <c r="A162">
        <v>121.1115989</v>
      </c>
      <c r="B162">
        <v>14.662168469999999</v>
      </c>
      <c r="C162">
        <v>1701.104004</v>
      </c>
      <c r="D162">
        <v>3292.5029300000001</v>
      </c>
      <c r="E162">
        <v>3324.1140140000002</v>
      </c>
      <c r="F162">
        <v>3557.0649410000001</v>
      </c>
      <c r="G162">
        <v>3704.5510250000002</v>
      </c>
      <c r="H162">
        <v>11</v>
      </c>
      <c r="I162">
        <v>5000</v>
      </c>
      <c r="J162">
        <v>5000</v>
      </c>
      <c r="K162">
        <v>5000</v>
      </c>
      <c r="L162">
        <v>5000</v>
      </c>
      <c r="M162">
        <v>5000</v>
      </c>
      <c r="N162">
        <v>0</v>
      </c>
      <c r="O162">
        <v>0</v>
      </c>
      <c r="P162">
        <v>73.286857600000005</v>
      </c>
      <c r="Q162">
        <v>34.863531600000002</v>
      </c>
      <c r="R162">
        <v>-0.143736792</v>
      </c>
      <c r="S162">
        <v>0</v>
      </c>
      <c r="T162">
        <v>4</v>
      </c>
      <c r="U162">
        <v>578.79400629999998</v>
      </c>
      <c r="V162">
        <v>727.75799559999996</v>
      </c>
      <c r="W162">
        <v>995.08001709999996</v>
      </c>
      <c r="X162">
        <v>1255.676025</v>
      </c>
      <c r="Y162">
        <v>1373.1070560000001</v>
      </c>
      <c r="Z162">
        <v>39</v>
      </c>
      <c r="AA162">
        <v>0.14304077200000001</v>
      </c>
      <c r="AB162">
        <v>0</v>
      </c>
      <c r="AC162">
        <v>-9.9124199999999999E-3</v>
      </c>
      <c r="AD162">
        <v>86.907928389999995</v>
      </c>
      <c r="AE162">
        <v>24</v>
      </c>
      <c r="AF162">
        <v>10</v>
      </c>
      <c r="AG162">
        <v>6</v>
      </c>
      <c r="AH162">
        <v>4</v>
      </c>
      <c r="AI162">
        <v>1</v>
      </c>
      <c r="AJ162">
        <v>1</v>
      </c>
      <c r="AK162">
        <v>1534.389038</v>
      </c>
      <c r="AL162">
        <v>1621.860962</v>
      </c>
      <c r="AM162">
        <v>1710.2879640000001</v>
      </c>
      <c r="AN162">
        <v>1710.2879640000001</v>
      </c>
      <c r="AO162">
        <v>1746.3310550000001</v>
      </c>
      <c r="AP162">
        <v>36</v>
      </c>
      <c r="AQ162">
        <v>2</v>
      </c>
    </row>
    <row r="163" spans="1:43" x14ac:dyDescent="0.25">
      <c r="A163">
        <v>121.1115989</v>
      </c>
      <c r="B163">
        <v>14.662168469999999</v>
      </c>
      <c r="C163">
        <v>1701.104004</v>
      </c>
      <c r="D163">
        <v>3292.5029300000001</v>
      </c>
      <c r="E163">
        <v>3324.1140140000002</v>
      </c>
      <c r="F163">
        <v>3557.0649410000001</v>
      </c>
      <c r="G163">
        <v>3704.5510250000002</v>
      </c>
      <c r="H163">
        <v>11</v>
      </c>
      <c r="I163">
        <v>5000</v>
      </c>
      <c r="J163">
        <v>5000</v>
      </c>
      <c r="K163">
        <v>5000</v>
      </c>
      <c r="L163">
        <v>5000</v>
      </c>
      <c r="M163">
        <v>5000</v>
      </c>
      <c r="N163">
        <v>0</v>
      </c>
      <c r="O163">
        <v>0</v>
      </c>
      <c r="P163">
        <v>73.286857600000005</v>
      </c>
      <c r="Q163">
        <v>34.863531600000002</v>
      </c>
      <c r="R163">
        <v>-0.143736792</v>
      </c>
      <c r="S163">
        <v>0</v>
      </c>
      <c r="T163">
        <v>4</v>
      </c>
      <c r="U163">
        <v>578.79400629999998</v>
      </c>
      <c r="V163">
        <v>727.75799559999996</v>
      </c>
      <c r="W163">
        <v>995.08001709999996</v>
      </c>
      <c r="X163">
        <v>1255.676025</v>
      </c>
      <c r="Y163">
        <v>1373.1070560000001</v>
      </c>
      <c r="Z163">
        <v>39</v>
      </c>
      <c r="AA163">
        <v>0.14304077200000001</v>
      </c>
      <c r="AB163">
        <v>0</v>
      </c>
      <c r="AC163">
        <v>-9.9124199999999999E-3</v>
      </c>
      <c r="AD163">
        <v>86.907928389999995</v>
      </c>
      <c r="AE163">
        <v>24</v>
      </c>
      <c r="AF163">
        <v>10</v>
      </c>
      <c r="AG163">
        <v>6</v>
      </c>
      <c r="AH163">
        <v>4</v>
      </c>
      <c r="AI163">
        <v>1</v>
      </c>
      <c r="AJ163">
        <v>1</v>
      </c>
      <c r="AK163">
        <v>1534.389038</v>
      </c>
      <c r="AL163">
        <v>1621.860962</v>
      </c>
      <c r="AM163">
        <v>1710.2879640000001</v>
      </c>
      <c r="AN163">
        <v>1710.2879640000001</v>
      </c>
      <c r="AO163">
        <v>1746.3310550000001</v>
      </c>
      <c r="AP163">
        <v>36</v>
      </c>
      <c r="AQ163">
        <v>2</v>
      </c>
    </row>
    <row r="164" spans="1:43" x14ac:dyDescent="0.25">
      <c r="A164">
        <v>121.1115989</v>
      </c>
      <c r="B164">
        <v>14.662168469999999</v>
      </c>
      <c r="C164">
        <v>1701.104004</v>
      </c>
      <c r="D164">
        <v>3292.5029300000001</v>
      </c>
      <c r="E164">
        <v>3324.1140140000002</v>
      </c>
      <c r="F164">
        <v>3557.0649410000001</v>
      </c>
      <c r="G164">
        <v>3704.5510250000002</v>
      </c>
      <c r="H164">
        <v>11</v>
      </c>
      <c r="I164">
        <v>5000</v>
      </c>
      <c r="J164">
        <v>5000</v>
      </c>
      <c r="K164">
        <v>5000</v>
      </c>
      <c r="L164">
        <v>5000</v>
      </c>
      <c r="M164">
        <v>5000</v>
      </c>
      <c r="N164">
        <v>0</v>
      </c>
      <c r="O164">
        <v>0</v>
      </c>
      <c r="P164">
        <v>73.286857600000005</v>
      </c>
      <c r="Q164">
        <v>34.863531600000002</v>
      </c>
      <c r="R164">
        <v>-0.143736792</v>
      </c>
      <c r="S164">
        <v>0</v>
      </c>
      <c r="T164">
        <v>4</v>
      </c>
      <c r="U164">
        <v>578.79400629999998</v>
      </c>
      <c r="V164">
        <v>727.75799559999996</v>
      </c>
      <c r="W164">
        <v>995.08001709999996</v>
      </c>
      <c r="X164">
        <v>1255.676025</v>
      </c>
      <c r="Y164">
        <v>1373.1070560000001</v>
      </c>
      <c r="Z164">
        <v>39</v>
      </c>
      <c r="AA164">
        <v>0.14304077200000001</v>
      </c>
      <c r="AB164">
        <v>0</v>
      </c>
      <c r="AC164">
        <v>-9.9124199999999999E-3</v>
      </c>
      <c r="AD164">
        <v>86.907928389999995</v>
      </c>
      <c r="AE164">
        <v>24</v>
      </c>
      <c r="AF164">
        <v>10</v>
      </c>
      <c r="AG164">
        <v>6</v>
      </c>
      <c r="AH164">
        <v>4</v>
      </c>
      <c r="AI164">
        <v>1</v>
      </c>
      <c r="AJ164">
        <v>1</v>
      </c>
      <c r="AK164">
        <v>1534.389038</v>
      </c>
      <c r="AL164">
        <v>1621.860962</v>
      </c>
      <c r="AM164">
        <v>1710.2879640000001</v>
      </c>
      <c r="AN164">
        <v>1710.2879640000001</v>
      </c>
      <c r="AO164">
        <v>1746.3310550000001</v>
      </c>
      <c r="AP164">
        <v>36</v>
      </c>
      <c r="AQ164">
        <v>2</v>
      </c>
    </row>
    <row r="165" spans="1:43" x14ac:dyDescent="0.25">
      <c r="A165">
        <v>121.1115989</v>
      </c>
      <c r="B165">
        <v>14.662168469999999</v>
      </c>
      <c r="C165">
        <v>1701.104004</v>
      </c>
      <c r="D165">
        <v>3292.5029300000001</v>
      </c>
      <c r="E165">
        <v>3324.1140140000002</v>
      </c>
      <c r="F165">
        <v>3557.0649410000001</v>
      </c>
      <c r="G165">
        <v>3704.5510250000002</v>
      </c>
      <c r="H165">
        <v>11</v>
      </c>
      <c r="I165">
        <v>5000</v>
      </c>
      <c r="J165">
        <v>5000</v>
      </c>
      <c r="K165">
        <v>5000</v>
      </c>
      <c r="L165">
        <v>5000</v>
      </c>
      <c r="M165">
        <v>5000</v>
      </c>
      <c r="N165">
        <v>0</v>
      </c>
      <c r="O165">
        <v>0</v>
      </c>
      <c r="P165">
        <v>73.286857600000005</v>
      </c>
      <c r="Q165">
        <v>34.863531600000002</v>
      </c>
      <c r="R165">
        <v>-0.143736792</v>
      </c>
      <c r="S165">
        <v>0</v>
      </c>
      <c r="T165">
        <v>4</v>
      </c>
      <c r="U165">
        <v>578.79400629999998</v>
      </c>
      <c r="V165">
        <v>727.75799559999996</v>
      </c>
      <c r="W165">
        <v>995.08001709999996</v>
      </c>
      <c r="X165">
        <v>1255.676025</v>
      </c>
      <c r="Y165">
        <v>1373.1070560000001</v>
      </c>
      <c r="Z165">
        <v>39</v>
      </c>
      <c r="AA165">
        <v>0.14304077200000001</v>
      </c>
      <c r="AB165">
        <v>0</v>
      </c>
      <c r="AC165">
        <v>-9.9124199999999999E-3</v>
      </c>
      <c r="AD165">
        <v>86.907928389999995</v>
      </c>
      <c r="AE165">
        <v>24</v>
      </c>
      <c r="AF165">
        <v>10</v>
      </c>
      <c r="AG165">
        <v>6</v>
      </c>
      <c r="AH165">
        <v>4</v>
      </c>
      <c r="AI165">
        <v>1</v>
      </c>
      <c r="AJ165">
        <v>1</v>
      </c>
      <c r="AK165">
        <v>1534.389038</v>
      </c>
      <c r="AL165">
        <v>1621.860962</v>
      </c>
      <c r="AM165">
        <v>1710.2879640000001</v>
      </c>
      <c r="AN165">
        <v>1710.2879640000001</v>
      </c>
      <c r="AO165">
        <v>1746.3310550000001</v>
      </c>
      <c r="AP165">
        <v>36</v>
      </c>
      <c r="AQ165">
        <v>2</v>
      </c>
    </row>
    <row r="166" spans="1:43" x14ac:dyDescent="0.25">
      <c r="A166">
        <v>121.1115989</v>
      </c>
      <c r="B166">
        <v>14.662168469999999</v>
      </c>
      <c r="C166">
        <v>1701.104004</v>
      </c>
      <c r="D166">
        <v>3292.5029300000001</v>
      </c>
      <c r="E166">
        <v>3324.1140140000002</v>
      </c>
      <c r="F166">
        <v>3557.0649410000001</v>
      </c>
      <c r="G166">
        <v>3704.5510250000002</v>
      </c>
      <c r="H166">
        <v>11</v>
      </c>
      <c r="I166">
        <v>5000</v>
      </c>
      <c r="J166">
        <v>5000</v>
      </c>
      <c r="K166">
        <v>5000</v>
      </c>
      <c r="L166">
        <v>5000</v>
      </c>
      <c r="M166">
        <v>5000</v>
      </c>
      <c r="N166">
        <v>0</v>
      </c>
      <c r="O166">
        <v>0</v>
      </c>
      <c r="P166">
        <v>73.286857600000005</v>
      </c>
      <c r="Q166">
        <v>34.863531600000002</v>
      </c>
      <c r="R166">
        <v>-0.143736792</v>
      </c>
      <c r="S166">
        <v>0</v>
      </c>
      <c r="T166">
        <v>4</v>
      </c>
      <c r="U166">
        <v>578.79400629999998</v>
      </c>
      <c r="V166">
        <v>727.75799559999996</v>
      </c>
      <c r="W166">
        <v>995.08001709999996</v>
      </c>
      <c r="X166">
        <v>1255.676025</v>
      </c>
      <c r="Y166">
        <v>1373.1070560000001</v>
      </c>
      <c r="Z166">
        <v>39</v>
      </c>
      <c r="AA166">
        <v>0.14304077200000001</v>
      </c>
      <c r="AB166">
        <v>0</v>
      </c>
      <c r="AC166">
        <v>-9.9124199999999999E-3</v>
      </c>
      <c r="AD166">
        <v>86.907928389999995</v>
      </c>
      <c r="AE166">
        <v>24</v>
      </c>
      <c r="AF166">
        <v>10</v>
      </c>
      <c r="AG166">
        <v>6</v>
      </c>
      <c r="AH166">
        <v>4</v>
      </c>
      <c r="AI166">
        <v>1</v>
      </c>
      <c r="AJ166">
        <v>1</v>
      </c>
      <c r="AK166">
        <v>1534.389038</v>
      </c>
      <c r="AL166">
        <v>1621.860962</v>
      </c>
      <c r="AM166">
        <v>1710.2879640000001</v>
      </c>
      <c r="AN166">
        <v>1710.2879640000001</v>
      </c>
      <c r="AO166">
        <v>1746.3310550000001</v>
      </c>
      <c r="AP166">
        <v>36</v>
      </c>
      <c r="AQ166">
        <v>2</v>
      </c>
    </row>
    <row r="167" spans="1:43" x14ac:dyDescent="0.25">
      <c r="A167">
        <v>121.1115989</v>
      </c>
      <c r="B167">
        <v>14.662168469999999</v>
      </c>
      <c r="C167">
        <v>1701.104004</v>
      </c>
      <c r="D167">
        <v>3292.5029300000001</v>
      </c>
      <c r="E167">
        <v>3324.1140140000002</v>
      </c>
      <c r="F167">
        <v>3557.0649410000001</v>
      </c>
      <c r="G167">
        <v>3704.5510250000002</v>
      </c>
      <c r="H167">
        <v>11</v>
      </c>
      <c r="I167">
        <v>5000</v>
      </c>
      <c r="J167">
        <v>5000</v>
      </c>
      <c r="K167">
        <v>5000</v>
      </c>
      <c r="L167">
        <v>5000</v>
      </c>
      <c r="M167">
        <v>5000</v>
      </c>
      <c r="N167">
        <v>0</v>
      </c>
      <c r="O167">
        <v>0</v>
      </c>
      <c r="P167">
        <v>73.286857600000005</v>
      </c>
      <c r="Q167">
        <v>34.863531600000002</v>
      </c>
      <c r="R167">
        <v>-0.143736792</v>
      </c>
      <c r="S167">
        <v>0</v>
      </c>
      <c r="T167">
        <v>4</v>
      </c>
      <c r="U167">
        <v>578.79400629999998</v>
      </c>
      <c r="V167">
        <v>727.75799559999996</v>
      </c>
      <c r="W167">
        <v>995.08001709999996</v>
      </c>
      <c r="X167">
        <v>1255.676025</v>
      </c>
      <c r="Y167">
        <v>1373.1070560000001</v>
      </c>
      <c r="Z167">
        <v>39</v>
      </c>
      <c r="AA167">
        <v>0.14304077200000001</v>
      </c>
      <c r="AB167">
        <v>0</v>
      </c>
      <c r="AC167">
        <v>-9.9124199999999999E-3</v>
      </c>
      <c r="AD167">
        <v>86.907928389999995</v>
      </c>
      <c r="AE167">
        <v>24</v>
      </c>
      <c r="AF167">
        <v>10</v>
      </c>
      <c r="AG167">
        <v>6</v>
      </c>
      <c r="AH167">
        <v>4</v>
      </c>
      <c r="AI167">
        <v>1</v>
      </c>
      <c r="AJ167">
        <v>1</v>
      </c>
      <c r="AK167">
        <v>1534.389038</v>
      </c>
      <c r="AL167">
        <v>1621.860962</v>
      </c>
      <c r="AM167">
        <v>1710.2879640000001</v>
      </c>
      <c r="AN167">
        <v>1710.2879640000001</v>
      </c>
      <c r="AO167">
        <v>1746.3310550000001</v>
      </c>
      <c r="AP167">
        <v>36</v>
      </c>
      <c r="AQ167">
        <v>2</v>
      </c>
    </row>
    <row r="168" spans="1:43" x14ac:dyDescent="0.25">
      <c r="A168">
        <v>121.1115989</v>
      </c>
      <c r="B168">
        <v>14.662168469999999</v>
      </c>
      <c r="C168">
        <v>1701.104004</v>
      </c>
      <c r="D168">
        <v>3292.5029300000001</v>
      </c>
      <c r="E168">
        <v>3324.1140140000002</v>
      </c>
      <c r="F168">
        <v>3557.0649410000001</v>
      </c>
      <c r="G168">
        <v>3704.5510250000002</v>
      </c>
      <c r="H168">
        <v>11</v>
      </c>
      <c r="I168">
        <v>5000</v>
      </c>
      <c r="J168">
        <v>5000</v>
      </c>
      <c r="K168">
        <v>5000</v>
      </c>
      <c r="L168">
        <v>5000</v>
      </c>
      <c r="M168">
        <v>5000</v>
      </c>
      <c r="N168">
        <v>0</v>
      </c>
      <c r="O168">
        <v>0</v>
      </c>
      <c r="P168">
        <v>73.286857600000005</v>
      </c>
      <c r="Q168">
        <v>34.863531600000002</v>
      </c>
      <c r="R168">
        <v>-0.143736792</v>
      </c>
      <c r="S168">
        <v>0</v>
      </c>
      <c r="T168">
        <v>4</v>
      </c>
      <c r="U168">
        <v>578.79400629999998</v>
      </c>
      <c r="V168">
        <v>727.75799559999996</v>
      </c>
      <c r="W168">
        <v>995.08001709999996</v>
      </c>
      <c r="X168">
        <v>1255.676025</v>
      </c>
      <c r="Y168">
        <v>1373.1070560000001</v>
      </c>
      <c r="Z168">
        <v>39</v>
      </c>
      <c r="AA168">
        <v>0.14304077200000001</v>
      </c>
      <c r="AB168">
        <v>0</v>
      </c>
      <c r="AC168">
        <v>-9.9124199999999999E-3</v>
      </c>
      <c r="AD168">
        <v>86.907928389999995</v>
      </c>
      <c r="AE168">
        <v>24</v>
      </c>
      <c r="AF168">
        <v>10</v>
      </c>
      <c r="AG168">
        <v>6</v>
      </c>
      <c r="AH168">
        <v>4</v>
      </c>
      <c r="AI168">
        <v>1</v>
      </c>
      <c r="AJ168">
        <v>1</v>
      </c>
      <c r="AK168">
        <v>1534.389038</v>
      </c>
      <c r="AL168">
        <v>1621.860962</v>
      </c>
      <c r="AM168">
        <v>1710.2879640000001</v>
      </c>
      <c r="AN168">
        <v>1710.2879640000001</v>
      </c>
      <c r="AO168">
        <v>1746.3310550000001</v>
      </c>
      <c r="AP168">
        <v>36</v>
      </c>
      <c r="AQ168">
        <v>2</v>
      </c>
    </row>
    <row r="169" spans="1:43" x14ac:dyDescent="0.25">
      <c r="A169">
        <v>121.1115989</v>
      </c>
      <c r="B169">
        <v>14.662168469999999</v>
      </c>
      <c r="C169">
        <v>1701.104004</v>
      </c>
      <c r="D169">
        <v>3292.5029300000001</v>
      </c>
      <c r="E169">
        <v>3324.1140140000002</v>
      </c>
      <c r="F169">
        <v>3557.0649410000001</v>
      </c>
      <c r="G169">
        <v>3704.5510250000002</v>
      </c>
      <c r="H169">
        <v>11</v>
      </c>
      <c r="I169">
        <v>5000</v>
      </c>
      <c r="J169">
        <v>5000</v>
      </c>
      <c r="K169">
        <v>5000</v>
      </c>
      <c r="L169">
        <v>5000</v>
      </c>
      <c r="M169">
        <v>5000</v>
      </c>
      <c r="N169">
        <v>0</v>
      </c>
      <c r="O169">
        <v>0</v>
      </c>
      <c r="P169">
        <v>73.286857600000005</v>
      </c>
      <c r="Q169">
        <v>34.863531600000002</v>
      </c>
      <c r="R169">
        <v>-0.143736792</v>
      </c>
      <c r="S169">
        <v>0</v>
      </c>
      <c r="T169">
        <v>4</v>
      </c>
      <c r="U169">
        <v>578.79400629999998</v>
      </c>
      <c r="V169">
        <v>727.75799559999996</v>
      </c>
      <c r="W169">
        <v>995.08001709999996</v>
      </c>
      <c r="X169">
        <v>1255.676025</v>
      </c>
      <c r="Y169">
        <v>1373.1070560000001</v>
      </c>
      <c r="Z169">
        <v>39</v>
      </c>
      <c r="AA169">
        <v>0.14304077200000001</v>
      </c>
      <c r="AB169">
        <v>0</v>
      </c>
      <c r="AC169">
        <v>-9.9124199999999999E-3</v>
      </c>
      <c r="AD169">
        <v>86.907928389999995</v>
      </c>
      <c r="AE169">
        <v>24</v>
      </c>
      <c r="AF169">
        <v>10</v>
      </c>
      <c r="AG169">
        <v>6</v>
      </c>
      <c r="AH169">
        <v>4</v>
      </c>
      <c r="AI169">
        <v>1</v>
      </c>
      <c r="AJ169">
        <v>1</v>
      </c>
      <c r="AK169">
        <v>1534.389038</v>
      </c>
      <c r="AL169">
        <v>1621.860962</v>
      </c>
      <c r="AM169">
        <v>1710.2879640000001</v>
      </c>
      <c r="AN169">
        <v>1710.2879640000001</v>
      </c>
      <c r="AO169">
        <v>1746.3310550000001</v>
      </c>
      <c r="AP169">
        <v>36</v>
      </c>
      <c r="AQ169">
        <v>2</v>
      </c>
    </row>
    <row r="170" spans="1:43" x14ac:dyDescent="0.25">
      <c r="A170">
        <v>121.1115989</v>
      </c>
      <c r="B170">
        <v>14.662168469999999</v>
      </c>
      <c r="C170">
        <v>1701.104004</v>
      </c>
      <c r="D170">
        <v>3292.5029300000001</v>
      </c>
      <c r="E170">
        <v>3324.1140140000002</v>
      </c>
      <c r="F170">
        <v>3557.0649410000001</v>
      </c>
      <c r="G170">
        <v>3704.5510250000002</v>
      </c>
      <c r="H170">
        <v>11</v>
      </c>
      <c r="I170">
        <v>5000</v>
      </c>
      <c r="J170">
        <v>5000</v>
      </c>
      <c r="K170">
        <v>5000</v>
      </c>
      <c r="L170">
        <v>5000</v>
      </c>
      <c r="M170">
        <v>5000</v>
      </c>
      <c r="N170">
        <v>0</v>
      </c>
      <c r="O170">
        <v>0</v>
      </c>
      <c r="P170">
        <v>73.286857600000005</v>
      </c>
      <c r="Q170">
        <v>34.863531600000002</v>
      </c>
      <c r="R170">
        <v>-0.143736792</v>
      </c>
      <c r="S170">
        <v>0</v>
      </c>
      <c r="T170">
        <v>4</v>
      </c>
      <c r="U170">
        <v>578.79400629999998</v>
      </c>
      <c r="V170">
        <v>727.75799559999996</v>
      </c>
      <c r="W170">
        <v>995.08001709999996</v>
      </c>
      <c r="X170">
        <v>1255.676025</v>
      </c>
      <c r="Y170">
        <v>1373.1070560000001</v>
      </c>
      <c r="Z170">
        <v>39</v>
      </c>
      <c r="AA170">
        <v>0.14304077200000001</v>
      </c>
      <c r="AB170">
        <v>0</v>
      </c>
      <c r="AC170">
        <v>-9.9124199999999999E-3</v>
      </c>
      <c r="AD170">
        <v>86.907928389999995</v>
      </c>
      <c r="AE170">
        <v>24</v>
      </c>
      <c r="AF170">
        <v>10</v>
      </c>
      <c r="AG170">
        <v>6</v>
      </c>
      <c r="AH170">
        <v>4</v>
      </c>
      <c r="AI170">
        <v>1</v>
      </c>
      <c r="AJ170">
        <v>1</v>
      </c>
      <c r="AK170">
        <v>1534.389038</v>
      </c>
      <c r="AL170">
        <v>1621.860962</v>
      </c>
      <c r="AM170">
        <v>1710.2879640000001</v>
      </c>
      <c r="AN170">
        <v>1710.2879640000001</v>
      </c>
      <c r="AO170">
        <v>1746.3310550000001</v>
      </c>
      <c r="AP170">
        <v>36</v>
      </c>
      <c r="AQ170">
        <v>2</v>
      </c>
    </row>
    <row r="171" spans="1:43" x14ac:dyDescent="0.25">
      <c r="A171">
        <v>121.1115989</v>
      </c>
      <c r="B171">
        <v>14.662168469999999</v>
      </c>
      <c r="C171">
        <v>1701.104004</v>
      </c>
      <c r="D171">
        <v>3292.5029300000001</v>
      </c>
      <c r="E171">
        <v>3324.1140140000002</v>
      </c>
      <c r="F171">
        <v>3557.0649410000001</v>
      </c>
      <c r="G171">
        <v>3704.5510250000002</v>
      </c>
      <c r="H171">
        <v>11</v>
      </c>
      <c r="I171">
        <v>5000</v>
      </c>
      <c r="J171">
        <v>5000</v>
      </c>
      <c r="K171">
        <v>5000</v>
      </c>
      <c r="L171">
        <v>5000</v>
      </c>
      <c r="M171">
        <v>5000</v>
      </c>
      <c r="N171">
        <v>0</v>
      </c>
      <c r="O171">
        <v>0</v>
      </c>
      <c r="P171">
        <v>73.286857600000005</v>
      </c>
      <c r="Q171">
        <v>34.863531600000002</v>
      </c>
      <c r="R171">
        <v>-0.143736792</v>
      </c>
      <c r="S171">
        <v>0</v>
      </c>
      <c r="T171">
        <v>4</v>
      </c>
      <c r="U171">
        <v>578.79400629999998</v>
      </c>
      <c r="V171">
        <v>727.75799559999996</v>
      </c>
      <c r="W171">
        <v>995.08001709999996</v>
      </c>
      <c r="X171">
        <v>1255.676025</v>
      </c>
      <c r="Y171">
        <v>1373.1070560000001</v>
      </c>
      <c r="Z171">
        <v>39</v>
      </c>
      <c r="AA171">
        <v>0.14304077200000001</v>
      </c>
      <c r="AB171">
        <v>0</v>
      </c>
      <c r="AC171">
        <v>-9.9124199999999999E-3</v>
      </c>
      <c r="AD171">
        <v>86.907928389999995</v>
      </c>
      <c r="AE171">
        <v>24</v>
      </c>
      <c r="AF171">
        <v>10</v>
      </c>
      <c r="AG171">
        <v>6</v>
      </c>
      <c r="AH171">
        <v>4</v>
      </c>
      <c r="AI171">
        <v>1</v>
      </c>
      <c r="AJ171">
        <v>1</v>
      </c>
      <c r="AK171">
        <v>1534.389038</v>
      </c>
      <c r="AL171">
        <v>1621.860962</v>
      </c>
      <c r="AM171">
        <v>1710.2879640000001</v>
      </c>
      <c r="AN171">
        <v>1710.2879640000001</v>
      </c>
      <c r="AO171">
        <v>1746.3310550000001</v>
      </c>
      <c r="AP171">
        <v>36</v>
      </c>
      <c r="AQ171">
        <v>2</v>
      </c>
    </row>
    <row r="172" spans="1:43" x14ac:dyDescent="0.25">
      <c r="A172">
        <v>121.1115989</v>
      </c>
      <c r="B172">
        <v>14.662168469999999</v>
      </c>
      <c r="C172">
        <v>1701.104004</v>
      </c>
      <c r="D172">
        <v>3292.5029300000001</v>
      </c>
      <c r="E172">
        <v>3324.1140140000002</v>
      </c>
      <c r="F172">
        <v>3557.0649410000001</v>
      </c>
      <c r="G172">
        <v>3704.5510250000002</v>
      </c>
      <c r="H172">
        <v>11</v>
      </c>
      <c r="I172">
        <v>5000</v>
      </c>
      <c r="J172">
        <v>5000</v>
      </c>
      <c r="K172">
        <v>5000</v>
      </c>
      <c r="L172">
        <v>5000</v>
      </c>
      <c r="M172">
        <v>5000</v>
      </c>
      <c r="N172">
        <v>0</v>
      </c>
      <c r="O172">
        <v>0</v>
      </c>
      <c r="P172">
        <v>73.286857600000005</v>
      </c>
      <c r="Q172">
        <v>34.863531600000002</v>
      </c>
      <c r="R172">
        <v>-0.143736792</v>
      </c>
      <c r="S172">
        <v>0</v>
      </c>
      <c r="T172">
        <v>4</v>
      </c>
      <c r="U172">
        <v>578.79400629999998</v>
      </c>
      <c r="V172">
        <v>727.75799559999996</v>
      </c>
      <c r="W172">
        <v>995.08001709999996</v>
      </c>
      <c r="X172">
        <v>1255.676025</v>
      </c>
      <c r="Y172">
        <v>1373.1070560000001</v>
      </c>
      <c r="Z172">
        <v>39</v>
      </c>
      <c r="AA172">
        <v>0.14304077200000001</v>
      </c>
      <c r="AB172">
        <v>0</v>
      </c>
      <c r="AC172">
        <v>-9.9124199999999999E-3</v>
      </c>
      <c r="AD172">
        <v>86.907928389999995</v>
      </c>
      <c r="AE172">
        <v>24</v>
      </c>
      <c r="AF172">
        <v>10</v>
      </c>
      <c r="AG172">
        <v>6</v>
      </c>
      <c r="AH172">
        <v>4</v>
      </c>
      <c r="AI172">
        <v>1</v>
      </c>
      <c r="AJ172">
        <v>1</v>
      </c>
      <c r="AK172">
        <v>1534.389038</v>
      </c>
      <c r="AL172">
        <v>1621.860962</v>
      </c>
      <c r="AM172">
        <v>1710.2879640000001</v>
      </c>
      <c r="AN172">
        <v>1710.2879640000001</v>
      </c>
      <c r="AO172">
        <v>1746.3310550000001</v>
      </c>
      <c r="AP172">
        <v>36</v>
      </c>
      <c r="AQ172">
        <v>2</v>
      </c>
    </row>
    <row r="173" spans="1:43" x14ac:dyDescent="0.25">
      <c r="A173">
        <v>121.1115989</v>
      </c>
      <c r="B173">
        <v>14.662168469999999</v>
      </c>
      <c r="C173">
        <v>1701.104004</v>
      </c>
      <c r="D173">
        <v>3292.5029300000001</v>
      </c>
      <c r="E173">
        <v>3324.1140140000002</v>
      </c>
      <c r="F173">
        <v>3557.0649410000001</v>
      </c>
      <c r="G173">
        <v>3704.5510250000002</v>
      </c>
      <c r="H173">
        <v>11</v>
      </c>
      <c r="I173">
        <v>5000</v>
      </c>
      <c r="J173">
        <v>5000</v>
      </c>
      <c r="K173">
        <v>5000</v>
      </c>
      <c r="L173">
        <v>5000</v>
      </c>
      <c r="M173">
        <v>5000</v>
      </c>
      <c r="N173">
        <v>0</v>
      </c>
      <c r="O173">
        <v>0</v>
      </c>
      <c r="P173">
        <v>73.286857600000005</v>
      </c>
      <c r="Q173">
        <v>34.863531600000002</v>
      </c>
      <c r="R173">
        <v>-0.143736792</v>
      </c>
      <c r="S173">
        <v>0</v>
      </c>
      <c r="T173">
        <v>4</v>
      </c>
      <c r="U173">
        <v>578.79400629999998</v>
      </c>
      <c r="V173">
        <v>727.75799559999996</v>
      </c>
      <c r="W173">
        <v>995.08001709999996</v>
      </c>
      <c r="X173">
        <v>1255.676025</v>
      </c>
      <c r="Y173">
        <v>1373.1070560000001</v>
      </c>
      <c r="Z173">
        <v>39</v>
      </c>
      <c r="AA173">
        <v>0.14304077200000001</v>
      </c>
      <c r="AB173">
        <v>0</v>
      </c>
      <c r="AC173">
        <v>-9.9124199999999999E-3</v>
      </c>
      <c r="AD173">
        <v>86.907928389999995</v>
      </c>
      <c r="AE173">
        <v>24</v>
      </c>
      <c r="AF173">
        <v>10</v>
      </c>
      <c r="AG173">
        <v>6</v>
      </c>
      <c r="AH173">
        <v>4</v>
      </c>
      <c r="AI173">
        <v>1</v>
      </c>
      <c r="AJ173">
        <v>1</v>
      </c>
      <c r="AK173">
        <v>1534.389038</v>
      </c>
      <c r="AL173">
        <v>1621.860962</v>
      </c>
      <c r="AM173">
        <v>1710.2879640000001</v>
      </c>
      <c r="AN173">
        <v>1710.2879640000001</v>
      </c>
      <c r="AO173">
        <v>1746.3310550000001</v>
      </c>
      <c r="AP173">
        <v>36</v>
      </c>
      <c r="AQ173">
        <v>2</v>
      </c>
    </row>
    <row r="174" spans="1:43" x14ac:dyDescent="0.25">
      <c r="A174">
        <v>121.1115989</v>
      </c>
      <c r="B174">
        <v>14.662168469999999</v>
      </c>
      <c r="C174">
        <v>1701.104004</v>
      </c>
      <c r="D174">
        <v>3292.5029300000001</v>
      </c>
      <c r="E174">
        <v>3324.1140140000002</v>
      </c>
      <c r="F174">
        <v>3557.0649410000001</v>
      </c>
      <c r="G174">
        <v>3704.5510250000002</v>
      </c>
      <c r="H174">
        <v>11</v>
      </c>
      <c r="I174">
        <v>5000</v>
      </c>
      <c r="J174">
        <v>5000</v>
      </c>
      <c r="K174">
        <v>5000</v>
      </c>
      <c r="L174">
        <v>5000</v>
      </c>
      <c r="M174">
        <v>5000</v>
      </c>
      <c r="N174">
        <v>0</v>
      </c>
      <c r="O174">
        <v>0</v>
      </c>
      <c r="P174">
        <v>73.286857600000005</v>
      </c>
      <c r="Q174">
        <v>34.863531600000002</v>
      </c>
      <c r="R174">
        <v>-0.143736792</v>
      </c>
      <c r="S174">
        <v>0</v>
      </c>
      <c r="T174">
        <v>4</v>
      </c>
      <c r="U174">
        <v>578.79400629999998</v>
      </c>
      <c r="V174">
        <v>727.75799559999996</v>
      </c>
      <c r="W174">
        <v>995.08001709999996</v>
      </c>
      <c r="X174">
        <v>1255.676025</v>
      </c>
      <c r="Y174">
        <v>1373.1070560000001</v>
      </c>
      <c r="Z174">
        <v>39</v>
      </c>
      <c r="AA174">
        <v>0.14304077200000001</v>
      </c>
      <c r="AB174">
        <v>0</v>
      </c>
      <c r="AC174">
        <v>-9.9124199999999999E-3</v>
      </c>
      <c r="AD174">
        <v>86.907928389999995</v>
      </c>
      <c r="AE174">
        <v>24</v>
      </c>
      <c r="AF174">
        <v>10</v>
      </c>
      <c r="AG174">
        <v>6</v>
      </c>
      <c r="AH174">
        <v>4</v>
      </c>
      <c r="AI174">
        <v>1</v>
      </c>
      <c r="AJ174">
        <v>1</v>
      </c>
      <c r="AK174">
        <v>1534.389038</v>
      </c>
      <c r="AL174">
        <v>1621.860962</v>
      </c>
      <c r="AM174">
        <v>1710.2879640000001</v>
      </c>
      <c r="AN174">
        <v>1710.2879640000001</v>
      </c>
      <c r="AO174">
        <v>1746.3310550000001</v>
      </c>
      <c r="AP174">
        <v>36</v>
      </c>
      <c r="AQ174">
        <v>2</v>
      </c>
    </row>
    <row r="175" spans="1:43" x14ac:dyDescent="0.25">
      <c r="A175">
        <v>121.1115989</v>
      </c>
      <c r="B175">
        <v>14.662168469999999</v>
      </c>
      <c r="C175">
        <v>1701.104004</v>
      </c>
      <c r="D175">
        <v>3292.5029300000001</v>
      </c>
      <c r="E175">
        <v>3324.1140140000002</v>
      </c>
      <c r="F175">
        <v>3557.0649410000001</v>
      </c>
      <c r="G175">
        <v>3704.5510250000002</v>
      </c>
      <c r="H175">
        <v>11</v>
      </c>
      <c r="I175">
        <v>5000</v>
      </c>
      <c r="J175">
        <v>5000</v>
      </c>
      <c r="K175">
        <v>5000</v>
      </c>
      <c r="L175">
        <v>5000</v>
      </c>
      <c r="M175">
        <v>5000</v>
      </c>
      <c r="N175">
        <v>0</v>
      </c>
      <c r="O175">
        <v>0</v>
      </c>
      <c r="P175">
        <v>73.286857600000005</v>
      </c>
      <c r="Q175">
        <v>34.863531600000002</v>
      </c>
      <c r="R175">
        <v>-0.143736792</v>
      </c>
      <c r="S175">
        <v>0</v>
      </c>
      <c r="T175">
        <v>4</v>
      </c>
      <c r="U175">
        <v>578.79400629999998</v>
      </c>
      <c r="V175">
        <v>727.75799559999996</v>
      </c>
      <c r="W175">
        <v>995.08001709999996</v>
      </c>
      <c r="X175">
        <v>1255.676025</v>
      </c>
      <c r="Y175">
        <v>1373.1070560000001</v>
      </c>
      <c r="Z175">
        <v>39</v>
      </c>
      <c r="AA175">
        <v>0.14304077200000001</v>
      </c>
      <c r="AB175">
        <v>0</v>
      </c>
      <c r="AC175">
        <v>-9.9124199999999999E-3</v>
      </c>
      <c r="AD175">
        <v>86.907928389999995</v>
      </c>
      <c r="AE175">
        <v>24</v>
      </c>
      <c r="AF175">
        <v>10</v>
      </c>
      <c r="AG175">
        <v>6</v>
      </c>
      <c r="AH175">
        <v>4</v>
      </c>
      <c r="AI175">
        <v>1</v>
      </c>
      <c r="AJ175">
        <v>1</v>
      </c>
      <c r="AK175">
        <v>1534.389038</v>
      </c>
      <c r="AL175">
        <v>1621.860962</v>
      </c>
      <c r="AM175">
        <v>1710.2879640000001</v>
      </c>
      <c r="AN175">
        <v>1710.2879640000001</v>
      </c>
      <c r="AO175">
        <v>1746.3310550000001</v>
      </c>
      <c r="AP175">
        <v>36</v>
      </c>
      <c r="AQ175">
        <v>2</v>
      </c>
    </row>
    <row r="176" spans="1:43" x14ac:dyDescent="0.25">
      <c r="A176">
        <v>121.1115989</v>
      </c>
      <c r="B176">
        <v>14.662168469999999</v>
      </c>
      <c r="C176">
        <v>1701.104004</v>
      </c>
      <c r="D176">
        <v>3292.5029300000001</v>
      </c>
      <c r="E176">
        <v>3324.1140140000002</v>
      </c>
      <c r="F176">
        <v>3557.0649410000001</v>
      </c>
      <c r="G176">
        <v>3704.5510250000002</v>
      </c>
      <c r="H176">
        <v>11</v>
      </c>
      <c r="I176">
        <v>5000</v>
      </c>
      <c r="J176">
        <v>5000</v>
      </c>
      <c r="K176">
        <v>5000</v>
      </c>
      <c r="L176">
        <v>5000</v>
      </c>
      <c r="M176">
        <v>5000</v>
      </c>
      <c r="N176">
        <v>0</v>
      </c>
      <c r="O176">
        <v>0</v>
      </c>
      <c r="P176">
        <v>73.286857600000005</v>
      </c>
      <c r="Q176">
        <v>34.863531600000002</v>
      </c>
      <c r="R176">
        <v>-0.143736792</v>
      </c>
      <c r="S176">
        <v>0</v>
      </c>
      <c r="T176">
        <v>4</v>
      </c>
      <c r="U176">
        <v>578.79400629999998</v>
      </c>
      <c r="V176">
        <v>727.75799559999996</v>
      </c>
      <c r="W176">
        <v>995.08001709999996</v>
      </c>
      <c r="X176">
        <v>1255.676025</v>
      </c>
      <c r="Y176">
        <v>1373.1070560000001</v>
      </c>
      <c r="Z176">
        <v>39</v>
      </c>
      <c r="AA176">
        <v>0.14304077200000001</v>
      </c>
      <c r="AB176">
        <v>0</v>
      </c>
      <c r="AC176">
        <v>-9.9124199999999999E-3</v>
      </c>
      <c r="AD176">
        <v>86.907928389999995</v>
      </c>
      <c r="AE176">
        <v>24</v>
      </c>
      <c r="AF176">
        <v>10</v>
      </c>
      <c r="AG176">
        <v>6</v>
      </c>
      <c r="AH176">
        <v>4</v>
      </c>
      <c r="AI176">
        <v>1</v>
      </c>
      <c r="AJ176">
        <v>1</v>
      </c>
      <c r="AK176">
        <v>1534.389038</v>
      </c>
      <c r="AL176">
        <v>1621.860962</v>
      </c>
      <c r="AM176">
        <v>1710.2879640000001</v>
      </c>
      <c r="AN176">
        <v>1710.2879640000001</v>
      </c>
      <c r="AO176">
        <v>1746.3310550000001</v>
      </c>
      <c r="AP176">
        <v>36</v>
      </c>
      <c r="AQ176">
        <v>2</v>
      </c>
    </row>
    <row r="177" spans="1:43" x14ac:dyDescent="0.25">
      <c r="A177">
        <v>121.1115989</v>
      </c>
      <c r="B177">
        <v>14.662168469999999</v>
      </c>
      <c r="C177">
        <v>1701.104004</v>
      </c>
      <c r="D177">
        <v>3292.5029300000001</v>
      </c>
      <c r="E177">
        <v>3324.1140140000002</v>
      </c>
      <c r="F177">
        <v>3557.0649410000001</v>
      </c>
      <c r="G177">
        <v>3704.5510250000002</v>
      </c>
      <c r="H177">
        <v>11</v>
      </c>
      <c r="I177">
        <v>5000</v>
      </c>
      <c r="J177">
        <v>5000</v>
      </c>
      <c r="K177">
        <v>5000</v>
      </c>
      <c r="L177">
        <v>5000</v>
      </c>
      <c r="M177">
        <v>5000</v>
      </c>
      <c r="N177">
        <v>0</v>
      </c>
      <c r="O177">
        <v>0</v>
      </c>
      <c r="P177">
        <v>73.286857600000005</v>
      </c>
      <c r="Q177">
        <v>34.863531600000002</v>
      </c>
      <c r="R177">
        <v>-0.143736792</v>
      </c>
      <c r="S177">
        <v>0</v>
      </c>
      <c r="T177">
        <v>4</v>
      </c>
      <c r="U177">
        <v>578.79400629999998</v>
      </c>
      <c r="V177">
        <v>727.75799559999996</v>
      </c>
      <c r="W177">
        <v>995.08001709999996</v>
      </c>
      <c r="X177">
        <v>1255.676025</v>
      </c>
      <c r="Y177">
        <v>1373.1070560000001</v>
      </c>
      <c r="Z177">
        <v>39</v>
      </c>
      <c r="AA177">
        <v>0.14304077200000001</v>
      </c>
      <c r="AB177">
        <v>0</v>
      </c>
      <c r="AC177">
        <v>-9.9124199999999999E-3</v>
      </c>
      <c r="AD177">
        <v>86.907928389999995</v>
      </c>
      <c r="AE177">
        <v>24</v>
      </c>
      <c r="AF177">
        <v>10</v>
      </c>
      <c r="AG177">
        <v>6</v>
      </c>
      <c r="AH177">
        <v>4</v>
      </c>
      <c r="AI177">
        <v>1</v>
      </c>
      <c r="AJ177">
        <v>1</v>
      </c>
      <c r="AK177">
        <v>1534.389038</v>
      </c>
      <c r="AL177">
        <v>1621.860962</v>
      </c>
      <c r="AM177">
        <v>1710.2879640000001</v>
      </c>
      <c r="AN177">
        <v>1710.2879640000001</v>
      </c>
      <c r="AO177">
        <v>1746.3310550000001</v>
      </c>
      <c r="AP177">
        <v>36</v>
      </c>
      <c r="AQ177">
        <v>2</v>
      </c>
    </row>
    <row r="178" spans="1:43" x14ac:dyDescent="0.25">
      <c r="A178">
        <v>121.1115989</v>
      </c>
      <c r="B178">
        <v>14.662168469999999</v>
      </c>
      <c r="C178">
        <v>1701.104004</v>
      </c>
      <c r="D178">
        <v>3292.5029300000001</v>
      </c>
      <c r="E178">
        <v>3324.1140140000002</v>
      </c>
      <c r="F178">
        <v>3557.0649410000001</v>
      </c>
      <c r="G178">
        <v>3704.5510250000002</v>
      </c>
      <c r="H178">
        <v>11</v>
      </c>
      <c r="I178">
        <v>5000</v>
      </c>
      <c r="J178">
        <v>5000</v>
      </c>
      <c r="K178">
        <v>5000</v>
      </c>
      <c r="L178">
        <v>5000</v>
      </c>
      <c r="M178">
        <v>5000</v>
      </c>
      <c r="N178">
        <v>0</v>
      </c>
      <c r="O178">
        <v>0</v>
      </c>
      <c r="P178">
        <v>73.286857600000005</v>
      </c>
      <c r="Q178">
        <v>34.863531600000002</v>
      </c>
      <c r="R178">
        <v>-0.143736792</v>
      </c>
      <c r="S178">
        <v>0</v>
      </c>
      <c r="T178">
        <v>4</v>
      </c>
      <c r="U178">
        <v>578.79400629999998</v>
      </c>
      <c r="V178">
        <v>727.75799559999996</v>
      </c>
      <c r="W178">
        <v>995.08001709999996</v>
      </c>
      <c r="X178">
        <v>1255.676025</v>
      </c>
      <c r="Y178">
        <v>1373.1070560000001</v>
      </c>
      <c r="Z178">
        <v>39</v>
      </c>
      <c r="AA178">
        <v>0.14304077200000001</v>
      </c>
      <c r="AB178">
        <v>0</v>
      </c>
      <c r="AC178">
        <v>-9.9124199999999999E-3</v>
      </c>
      <c r="AD178">
        <v>86.907928389999995</v>
      </c>
      <c r="AE178">
        <v>24</v>
      </c>
      <c r="AF178">
        <v>10</v>
      </c>
      <c r="AG178">
        <v>6</v>
      </c>
      <c r="AH178">
        <v>4</v>
      </c>
      <c r="AI178">
        <v>1</v>
      </c>
      <c r="AJ178">
        <v>1</v>
      </c>
      <c r="AK178">
        <v>1534.389038</v>
      </c>
      <c r="AL178">
        <v>1621.860962</v>
      </c>
      <c r="AM178">
        <v>1710.2879640000001</v>
      </c>
      <c r="AN178">
        <v>1710.2879640000001</v>
      </c>
      <c r="AO178">
        <v>1746.3310550000001</v>
      </c>
      <c r="AP178">
        <v>36</v>
      </c>
      <c r="AQ178">
        <v>2</v>
      </c>
    </row>
    <row r="179" spans="1:43" x14ac:dyDescent="0.25">
      <c r="A179">
        <v>121.1115989</v>
      </c>
      <c r="B179">
        <v>14.662168469999999</v>
      </c>
      <c r="C179">
        <v>1701.104004</v>
      </c>
      <c r="D179">
        <v>3292.5029300000001</v>
      </c>
      <c r="E179">
        <v>3324.1140140000002</v>
      </c>
      <c r="F179">
        <v>3557.0649410000001</v>
      </c>
      <c r="G179">
        <v>3704.5510250000002</v>
      </c>
      <c r="H179">
        <v>11</v>
      </c>
      <c r="I179">
        <v>5000</v>
      </c>
      <c r="J179">
        <v>5000</v>
      </c>
      <c r="K179">
        <v>5000</v>
      </c>
      <c r="L179">
        <v>5000</v>
      </c>
      <c r="M179">
        <v>5000</v>
      </c>
      <c r="N179">
        <v>0</v>
      </c>
      <c r="O179">
        <v>0</v>
      </c>
      <c r="P179">
        <v>73.286857600000005</v>
      </c>
      <c r="Q179">
        <v>34.863531600000002</v>
      </c>
      <c r="R179">
        <v>-0.143736792</v>
      </c>
      <c r="S179">
        <v>0</v>
      </c>
      <c r="T179">
        <v>4</v>
      </c>
      <c r="U179">
        <v>578.79400629999998</v>
      </c>
      <c r="V179">
        <v>727.75799559999996</v>
      </c>
      <c r="W179">
        <v>995.08001709999996</v>
      </c>
      <c r="X179">
        <v>1255.676025</v>
      </c>
      <c r="Y179">
        <v>1373.1070560000001</v>
      </c>
      <c r="Z179">
        <v>39</v>
      </c>
      <c r="AA179">
        <v>0.14304077200000001</v>
      </c>
      <c r="AB179">
        <v>0</v>
      </c>
      <c r="AC179">
        <v>-9.9124199999999999E-3</v>
      </c>
      <c r="AD179">
        <v>86.907928389999995</v>
      </c>
      <c r="AE179">
        <v>24</v>
      </c>
      <c r="AF179">
        <v>10</v>
      </c>
      <c r="AG179">
        <v>6</v>
      </c>
      <c r="AH179">
        <v>4</v>
      </c>
      <c r="AI179">
        <v>1</v>
      </c>
      <c r="AJ179">
        <v>1</v>
      </c>
      <c r="AK179">
        <v>1534.389038</v>
      </c>
      <c r="AL179">
        <v>1621.860962</v>
      </c>
      <c r="AM179">
        <v>1710.2879640000001</v>
      </c>
      <c r="AN179">
        <v>1710.2879640000001</v>
      </c>
      <c r="AO179">
        <v>1746.3310550000001</v>
      </c>
      <c r="AP179">
        <v>36</v>
      </c>
      <c r="AQ179">
        <v>2</v>
      </c>
    </row>
    <row r="180" spans="1:43" x14ac:dyDescent="0.25">
      <c r="A180">
        <v>121.1115989</v>
      </c>
      <c r="B180">
        <v>14.662168469999999</v>
      </c>
      <c r="C180">
        <v>1701.104004</v>
      </c>
      <c r="D180">
        <v>3292.5029300000001</v>
      </c>
      <c r="E180">
        <v>3324.1140140000002</v>
      </c>
      <c r="F180">
        <v>3557.0649410000001</v>
      </c>
      <c r="G180">
        <v>3704.5510250000002</v>
      </c>
      <c r="H180">
        <v>11</v>
      </c>
      <c r="I180">
        <v>5000</v>
      </c>
      <c r="J180">
        <v>5000</v>
      </c>
      <c r="K180">
        <v>5000</v>
      </c>
      <c r="L180">
        <v>5000</v>
      </c>
      <c r="M180">
        <v>5000</v>
      </c>
      <c r="N180">
        <v>0</v>
      </c>
      <c r="O180">
        <v>0</v>
      </c>
      <c r="P180">
        <v>73.286857600000005</v>
      </c>
      <c r="Q180">
        <v>34.863531600000002</v>
      </c>
      <c r="R180">
        <v>-0.143736792</v>
      </c>
      <c r="S180">
        <v>0</v>
      </c>
      <c r="T180">
        <v>4</v>
      </c>
      <c r="U180">
        <v>578.79400629999998</v>
      </c>
      <c r="V180">
        <v>727.75799559999996</v>
      </c>
      <c r="W180">
        <v>995.08001709999996</v>
      </c>
      <c r="X180">
        <v>1255.676025</v>
      </c>
      <c r="Y180">
        <v>1373.1070560000001</v>
      </c>
      <c r="Z180">
        <v>39</v>
      </c>
      <c r="AA180">
        <v>0.14304077200000001</v>
      </c>
      <c r="AB180">
        <v>0</v>
      </c>
      <c r="AC180">
        <v>-9.9124199999999999E-3</v>
      </c>
      <c r="AD180">
        <v>86.907928389999995</v>
      </c>
      <c r="AE180">
        <v>24</v>
      </c>
      <c r="AF180">
        <v>10</v>
      </c>
      <c r="AG180">
        <v>6</v>
      </c>
      <c r="AH180">
        <v>4</v>
      </c>
      <c r="AI180">
        <v>1</v>
      </c>
      <c r="AJ180">
        <v>1</v>
      </c>
      <c r="AK180">
        <v>1534.389038</v>
      </c>
      <c r="AL180">
        <v>1621.860962</v>
      </c>
      <c r="AM180">
        <v>1710.2879640000001</v>
      </c>
      <c r="AN180">
        <v>1710.2879640000001</v>
      </c>
      <c r="AO180">
        <v>1746.3310550000001</v>
      </c>
      <c r="AP180">
        <v>36</v>
      </c>
      <c r="AQ180">
        <v>2</v>
      </c>
    </row>
    <row r="181" spans="1:43" x14ac:dyDescent="0.25">
      <c r="A181">
        <v>121.1115989</v>
      </c>
      <c r="B181">
        <v>14.662168469999999</v>
      </c>
      <c r="C181">
        <v>1701.104004</v>
      </c>
      <c r="D181">
        <v>3292.5029300000001</v>
      </c>
      <c r="E181">
        <v>3324.1140140000002</v>
      </c>
      <c r="F181">
        <v>3557.0649410000001</v>
      </c>
      <c r="G181">
        <v>3704.5510250000002</v>
      </c>
      <c r="H181">
        <v>11</v>
      </c>
      <c r="I181">
        <v>5000</v>
      </c>
      <c r="J181">
        <v>5000</v>
      </c>
      <c r="K181">
        <v>5000</v>
      </c>
      <c r="L181">
        <v>5000</v>
      </c>
      <c r="M181">
        <v>5000</v>
      </c>
      <c r="N181">
        <v>0</v>
      </c>
      <c r="O181">
        <v>0</v>
      </c>
      <c r="P181">
        <v>73.286857600000005</v>
      </c>
      <c r="Q181">
        <v>34.863531600000002</v>
      </c>
      <c r="R181">
        <v>-0.143736792</v>
      </c>
      <c r="S181">
        <v>0</v>
      </c>
      <c r="T181">
        <v>4</v>
      </c>
      <c r="U181">
        <v>578.79400629999998</v>
      </c>
      <c r="V181">
        <v>727.75799559999996</v>
      </c>
      <c r="W181">
        <v>995.08001709999996</v>
      </c>
      <c r="X181">
        <v>1255.676025</v>
      </c>
      <c r="Y181">
        <v>1373.1070560000001</v>
      </c>
      <c r="Z181">
        <v>39</v>
      </c>
      <c r="AA181">
        <v>0.14304077200000001</v>
      </c>
      <c r="AB181">
        <v>0</v>
      </c>
      <c r="AC181">
        <v>-9.9124199999999999E-3</v>
      </c>
      <c r="AD181">
        <v>86.907928389999995</v>
      </c>
      <c r="AE181">
        <v>24</v>
      </c>
      <c r="AF181">
        <v>10</v>
      </c>
      <c r="AG181">
        <v>6</v>
      </c>
      <c r="AH181">
        <v>4</v>
      </c>
      <c r="AI181">
        <v>1</v>
      </c>
      <c r="AJ181">
        <v>1</v>
      </c>
      <c r="AK181">
        <v>1534.389038</v>
      </c>
      <c r="AL181">
        <v>1621.860962</v>
      </c>
      <c r="AM181">
        <v>1710.2879640000001</v>
      </c>
      <c r="AN181">
        <v>1710.2879640000001</v>
      </c>
      <c r="AO181">
        <v>1746.3310550000001</v>
      </c>
      <c r="AP181">
        <v>36</v>
      </c>
      <c r="AQ181">
        <v>2</v>
      </c>
    </row>
    <row r="182" spans="1:43" x14ac:dyDescent="0.25">
      <c r="A182">
        <v>121.1115989</v>
      </c>
      <c r="B182">
        <v>14.662168469999999</v>
      </c>
      <c r="C182">
        <v>1701.104004</v>
      </c>
      <c r="D182">
        <v>3292.5029300000001</v>
      </c>
      <c r="E182">
        <v>3324.1140140000002</v>
      </c>
      <c r="F182">
        <v>3557.0649410000001</v>
      </c>
      <c r="G182">
        <v>3704.5510250000002</v>
      </c>
      <c r="H182">
        <v>11</v>
      </c>
      <c r="I182">
        <v>5000</v>
      </c>
      <c r="J182">
        <v>5000</v>
      </c>
      <c r="K182">
        <v>5000</v>
      </c>
      <c r="L182">
        <v>5000</v>
      </c>
      <c r="M182">
        <v>5000</v>
      </c>
      <c r="N182">
        <v>0</v>
      </c>
      <c r="O182">
        <v>0</v>
      </c>
      <c r="P182">
        <v>73.286857600000005</v>
      </c>
      <c r="Q182">
        <v>34.863531600000002</v>
      </c>
      <c r="R182">
        <v>-0.143736792</v>
      </c>
      <c r="S182">
        <v>0</v>
      </c>
      <c r="T182">
        <v>4</v>
      </c>
      <c r="U182">
        <v>578.79400629999998</v>
      </c>
      <c r="V182">
        <v>727.75799559999996</v>
      </c>
      <c r="W182">
        <v>995.08001709999996</v>
      </c>
      <c r="X182">
        <v>1255.676025</v>
      </c>
      <c r="Y182">
        <v>1373.1070560000001</v>
      </c>
      <c r="Z182">
        <v>39</v>
      </c>
      <c r="AA182">
        <v>0.14304077200000001</v>
      </c>
      <c r="AB182">
        <v>0</v>
      </c>
      <c r="AC182">
        <v>-9.9124199999999999E-3</v>
      </c>
      <c r="AD182">
        <v>86.907928389999995</v>
      </c>
      <c r="AE182">
        <v>24</v>
      </c>
      <c r="AF182">
        <v>10</v>
      </c>
      <c r="AG182">
        <v>6</v>
      </c>
      <c r="AH182">
        <v>4</v>
      </c>
      <c r="AI182">
        <v>1</v>
      </c>
      <c r="AJ182">
        <v>1</v>
      </c>
      <c r="AK182">
        <v>1534.389038</v>
      </c>
      <c r="AL182">
        <v>1621.860962</v>
      </c>
      <c r="AM182">
        <v>1710.2879640000001</v>
      </c>
      <c r="AN182">
        <v>1710.2879640000001</v>
      </c>
      <c r="AO182">
        <v>1746.3310550000001</v>
      </c>
      <c r="AP182">
        <v>36</v>
      </c>
      <c r="AQ182">
        <v>2</v>
      </c>
    </row>
    <row r="183" spans="1:43" x14ac:dyDescent="0.25">
      <c r="A183">
        <v>121.1115989</v>
      </c>
      <c r="B183">
        <v>14.662168469999999</v>
      </c>
      <c r="C183">
        <v>1701.104004</v>
      </c>
      <c r="D183">
        <v>3292.5029300000001</v>
      </c>
      <c r="E183">
        <v>3324.1140140000002</v>
      </c>
      <c r="F183">
        <v>3557.0649410000001</v>
      </c>
      <c r="G183">
        <v>3704.5510250000002</v>
      </c>
      <c r="H183">
        <v>11</v>
      </c>
      <c r="I183">
        <v>5000</v>
      </c>
      <c r="J183">
        <v>5000</v>
      </c>
      <c r="K183">
        <v>5000</v>
      </c>
      <c r="L183">
        <v>5000</v>
      </c>
      <c r="M183">
        <v>5000</v>
      </c>
      <c r="N183">
        <v>0</v>
      </c>
      <c r="O183">
        <v>0</v>
      </c>
      <c r="P183">
        <v>73.286857600000005</v>
      </c>
      <c r="Q183">
        <v>34.863531600000002</v>
      </c>
      <c r="R183">
        <v>-0.143736792</v>
      </c>
      <c r="S183">
        <v>0</v>
      </c>
      <c r="T183">
        <v>4</v>
      </c>
      <c r="U183">
        <v>578.79400629999998</v>
      </c>
      <c r="V183">
        <v>727.75799559999996</v>
      </c>
      <c r="W183">
        <v>995.08001709999996</v>
      </c>
      <c r="X183">
        <v>1255.676025</v>
      </c>
      <c r="Y183">
        <v>1373.1070560000001</v>
      </c>
      <c r="Z183">
        <v>39</v>
      </c>
      <c r="AA183">
        <v>0.14304077200000001</v>
      </c>
      <c r="AB183">
        <v>0</v>
      </c>
      <c r="AC183">
        <v>-9.9124199999999999E-3</v>
      </c>
      <c r="AD183">
        <v>86.907928389999995</v>
      </c>
      <c r="AE183">
        <v>24</v>
      </c>
      <c r="AF183">
        <v>10</v>
      </c>
      <c r="AG183">
        <v>6</v>
      </c>
      <c r="AH183">
        <v>4</v>
      </c>
      <c r="AI183">
        <v>1</v>
      </c>
      <c r="AJ183">
        <v>1</v>
      </c>
      <c r="AK183">
        <v>1534.389038</v>
      </c>
      <c r="AL183">
        <v>1621.860962</v>
      </c>
      <c r="AM183">
        <v>1710.2879640000001</v>
      </c>
      <c r="AN183">
        <v>1710.2879640000001</v>
      </c>
      <c r="AO183">
        <v>1746.3310550000001</v>
      </c>
      <c r="AP183">
        <v>36</v>
      </c>
      <c r="AQ183">
        <v>2</v>
      </c>
    </row>
    <row r="184" spans="1:43" x14ac:dyDescent="0.25">
      <c r="A184">
        <v>121.1115989</v>
      </c>
      <c r="B184">
        <v>14.662168469999999</v>
      </c>
      <c r="C184">
        <v>1701.104004</v>
      </c>
      <c r="D184">
        <v>3292.5029300000001</v>
      </c>
      <c r="E184">
        <v>3324.1140140000002</v>
      </c>
      <c r="F184">
        <v>3557.0649410000001</v>
      </c>
      <c r="G184">
        <v>3704.5510250000002</v>
      </c>
      <c r="H184">
        <v>11</v>
      </c>
      <c r="I184">
        <v>5000</v>
      </c>
      <c r="J184">
        <v>5000</v>
      </c>
      <c r="K184">
        <v>5000</v>
      </c>
      <c r="L184">
        <v>5000</v>
      </c>
      <c r="M184">
        <v>5000</v>
      </c>
      <c r="N184">
        <v>0</v>
      </c>
      <c r="O184">
        <v>0</v>
      </c>
      <c r="P184">
        <v>73.286857600000005</v>
      </c>
      <c r="Q184">
        <v>34.863531600000002</v>
      </c>
      <c r="R184">
        <v>-0.143736792</v>
      </c>
      <c r="S184">
        <v>0</v>
      </c>
      <c r="T184">
        <v>4</v>
      </c>
      <c r="U184">
        <v>578.79400629999998</v>
      </c>
      <c r="V184">
        <v>727.75799559999996</v>
      </c>
      <c r="W184">
        <v>995.08001709999996</v>
      </c>
      <c r="X184">
        <v>1255.676025</v>
      </c>
      <c r="Y184">
        <v>1373.1070560000001</v>
      </c>
      <c r="Z184">
        <v>39</v>
      </c>
      <c r="AA184">
        <v>0.14304077200000001</v>
      </c>
      <c r="AB184">
        <v>0</v>
      </c>
      <c r="AC184">
        <v>-9.9124199999999999E-3</v>
      </c>
      <c r="AD184">
        <v>86.907928389999995</v>
      </c>
      <c r="AE184">
        <v>24</v>
      </c>
      <c r="AF184">
        <v>10</v>
      </c>
      <c r="AG184">
        <v>6</v>
      </c>
      <c r="AH184">
        <v>4</v>
      </c>
      <c r="AI184">
        <v>1</v>
      </c>
      <c r="AJ184">
        <v>1</v>
      </c>
      <c r="AK184">
        <v>1534.389038</v>
      </c>
      <c r="AL184">
        <v>1621.860962</v>
      </c>
      <c r="AM184">
        <v>1710.2879640000001</v>
      </c>
      <c r="AN184">
        <v>1710.2879640000001</v>
      </c>
      <c r="AO184">
        <v>1746.3310550000001</v>
      </c>
      <c r="AP184">
        <v>36</v>
      </c>
      <c r="AQ184">
        <v>2</v>
      </c>
    </row>
    <row r="185" spans="1:43" x14ac:dyDescent="0.25">
      <c r="A185">
        <v>121.1115989</v>
      </c>
      <c r="B185">
        <v>14.662168469999999</v>
      </c>
      <c r="C185">
        <v>1701.104004</v>
      </c>
      <c r="D185">
        <v>3292.5029300000001</v>
      </c>
      <c r="E185">
        <v>3324.1140140000002</v>
      </c>
      <c r="F185">
        <v>3557.0649410000001</v>
      </c>
      <c r="G185">
        <v>3704.5510250000002</v>
      </c>
      <c r="H185">
        <v>11</v>
      </c>
      <c r="I185">
        <v>5000</v>
      </c>
      <c r="J185">
        <v>5000</v>
      </c>
      <c r="K185">
        <v>5000</v>
      </c>
      <c r="L185">
        <v>5000</v>
      </c>
      <c r="M185">
        <v>5000</v>
      </c>
      <c r="N185">
        <v>0</v>
      </c>
      <c r="O185">
        <v>0</v>
      </c>
      <c r="P185">
        <v>73.286857600000005</v>
      </c>
      <c r="Q185">
        <v>34.863531600000002</v>
      </c>
      <c r="R185">
        <v>-0.143736792</v>
      </c>
      <c r="S185">
        <v>0</v>
      </c>
      <c r="T185">
        <v>4</v>
      </c>
      <c r="U185">
        <v>578.79400629999998</v>
      </c>
      <c r="V185">
        <v>727.75799559999996</v>
      </c>
      <c r="W185">
        <v>995.08001709999996</v>
      </c>
      <c r="X185">
        <v>1255.676025</v>
      </c>
      <c r="Y185">
        <v>1373.1070560000001</v>
      </c>
      <c r="Z185">
        <v>39</v>
      </c>
      <c r="AA185">
        <v>0.14304077200000001</v>
      </c>
      <c r="AB185">
        <v>0</v>
      </c>
      <c r="AC185">
        <v>-9.9124199999999999E-3</v>
      </c>
      <c r="AD185">
        <v>86.907928389999995</v>
      </c>
      <c r="AE185">
        <v>24</v>
      </c>
      <c r="AF185">
        <v>10</v>
      </c>
      <c r="AG185">
        <v>6</v>
      </c>
      <c r="AH185">
        <v>4</v>
      </c>
      <c r="AI185">
        <v>1</v>
      </c>
      <c r="AJ185">
        <v>1</v>
      </c>
      <c r="AK185">
        <v>1534.389038</v>
      </c>
      <c r="AL185">
        <v>1621.860962</v>
      </c>
      <c r="AM185">
        <v>1710.2879640000001</v>
      </c>
      <c r="AN185">
        <v>1710.2879640000001</v>
      </c>
      <c r="AO185">
        <v>1746.3310550000001</v>
      </c>
      <c r="AP185">
        <v>36</v>
      </c>
      <c r="AQ185">
        <v>2</v>
      </c>
    </row>
    <row r="186" spans="1:43" x14ac:dyDescent="0.25">
      <c r="A186">
        <v>121.1115989</v>
      </c>
      <c r="B186">
        <v>14.662168469999999</v>
      </c>
      <c r="C186">
        <v>1701.104004</v>
      </c>
      <c r="D186">
        <v>3292.5029300000001</v>
      </c>
      <c r="E186">
        <v>3324.1140140000002</v>
      </c>
      <c r="F186">
        <v>3557.0649410000001</v>
      </c>
      <c r="G186">
        <v>3704.5510250000002</v>
      </c>
      <c r="H186">
        <v>11</v>
      </c>
      <c r="I186">
        <v>5000</v>
      </c>
      <c r="J186">
        <v>5000</v>
      </c>
      <c r="K186">
        <v>5000</v>
      </c>
      <c r="L186">
        <v>5000</v>
      </c>
      <c r="M186">
        <v>5000</v>
      </c>
      <c r="N186">
        <v>0</v>
      </c>
      <c r="O186">
        <v>0</v>
      </c>
      <c r="P186">
        <v>73.286857600000005</v>
      </c>
      <c r="Q186">
        <v>34.863531600000002</v>
      </c>
      <c r="R186">
        <v>-0.143736792</v>
      </c>
      <c r="S186">
        <v>0</v>
      </c>
      <c r="T186">
        <v>4</v>
      </c>
      <c r="U186">
        <v>578.79400629999998</v>
      </c>
      <c r="V186">
        <v>727.75799559999996</v>
      </c>
      <c r="W186">
        <v>995.08001709999996</v>
      </c>
      <c r="X186">
        <v>1255.676025</v>
      </c>
      <c r="Y186">
        <v>1373.1070560000001</v>
      </c>
      <c r="Z186">
        <v>39</v>
      </c>
      <c r="AA186">
        <v>0.14304077200000001</v>
      </c>
      <c r="AB186">
        <v>0</v>
      </c>
      <c r="AC186">
        <v>-9.9124199999999999E-3</v>
      </c>
      <c r="AD186">
        <v>86.907928389999995</v>
      </c>
      <c r="AE186">
        <v>24</v>
      </c>
      <c r="AF186">
        <v>10</v>
      </c>
      <c r="AG186">
        <v>6</v>
      </c>
      <c r="AH186">
        <v>4</v>
      </c>
      <c r="AI186">
        <v>1</v>
      </c>
      <c r="AJ186">
        <v>1</v>
      </c>
      <c r="AK186">
        <v>1534.389038</v>
      </c>
      <c r="AL186">
        <v>1621.860962</v>
      </c>
      <c r="AM186">
        <v>1710.2879640000001</v>
      </c>
      <c r="AN186">
        <v>1710.2879640000001</v>
      </c>
      <c r="AO186">
        <v>1746.3310550000001</v>
      </c>
      <c r="AP186">
        <v>36</v>
      </c>
      <c r="AQ186">
        <v>2</v>
      </c>
    </row>
    <row r="187" spans="1:43" x14ac:dyDescent="0.25">
      <c r="A187">
        <v>121.1115989</v>
      </c>
      <c r="B187">
        <v>14.662168469999999</v>
      </c>
      <c r="C187">
        <v>1701.104004</v>
      </c>
      <c r="D187">
        <v>3292.5029300000001</v>
      </c>
      <c r="E187">
        <v>3324.1140140000002</v>
      </c>
      <c r="F187">
        <v>3557.0649410000001</v>
      </c>
      <c r="G187">
        <v>3704.5510250000002</v>
      </c>
      <c r="H187">
        <v>11</v>
      </c>
      <c r="I187">
        <v>5000</v>
      </c>
      <c r="J187">
        <v>5000</v>
      </c>
      <c r="K187">
        <v>5000</v>
      </c>
      <c r="L187">
        <v>5000</v>
      </c>
      <c r="M187">
        <v>5000</v>
      </c>
      <c r="N187">
        <v>0</v>
      </c>
      <c r="O187">
        <v>0</v>
      </c>
      <c r="P187">
        <v>73.286857600000005</v>
      </c>
      <c r="Q187">
        <v>34.863531600000002</v>
      </c>
      <c r="R187">
        <v>-0.143736792</v>
      </c>
      <c r="S187">
        <v>0</v>
      </c>
      <c r="T187">
        <v>4</v>
      </c>
      <c r="U187">
        <v>578.79400629999998</v>
      </c>
      <c r="V187">
        <v>727.75799559999996</v>
      </c>
      <c r="W187">
        <v>995.08001709999996</v>
      </c>
      <c r="X187">
        <v>1255.676025</v>
      </c>
      <c r="Y187">
        <v>1373.1070560000001</v>
      </c>
      <c r="Z187">
        <v>39</v>
      </c>
      <c r="AA187">
        <v>0.14304077200000001</v>
      </c>
      <c r="AB187">
        <v>0</v>
      </c>
      <c r="AC187">
        <v>-9.9124199999999999E-3</v>
      </c>
      <c r="AD187">
        <v>86.907928389999995</v>
      </c>
      <c r="AE187">
        <v>24</v>
      </c>
      <c r="AF187">
        <v>10</v>
      </c>
      <c r="AG187">
        <v>6</v>
      </c>
      <c r="AH187">
        <v>4</v>
      </c>
      <c r="AI187">
        <v>1</v>
      </c>
      <c r="AJ187">
        <v>1</v>
      </c>
      <c r="AK187">
        <v>1534.389038</v>
      </c>
      <c r="AL187">
        <v>1621.860962</v>
      </c>
      <c r="AM187">
        <v>1710.2879640000001</v>
      </c>
      <c r="AN187">
        <v>1710.2879640000001</v>
      </c>
      <c r="AO187">
        <v>1746.3310550000001</v>
      </c>
      <c r="AP187">
        <v>36</v>
      </c>
      <c r="AQ187">
        <v>2</v>
      </c>
    </row>
    <row r="188" spans="1:43" x14ac:dyDescent="0.25">
      <c r="A188">
        <v>121.1115989</v>
      </c>
      <c r="B188">
        <v>14.662168469999999</v>
      </c>
      <c r="C188">
        <v>1701.104004</v>
      </c>
      <c r="D188">
        <v>3292.5029300000001</v>
      </c>
      <c r="E188">
        <v>3324.1140140000002</v>
      </c>
      <c r="F188">
        <v>3557.0649410000001</v>
      </c>
      <c r="G188">
        <v>3704.5510250000002</v>
      </c>
      <c r="H188">
        <v>11</v>
      </c>
      <c r="I188">
        <v>5000</v>
      </c>
      <c r="J188">
        <v>5000</v>
      </c>
      <c r="K188">
        <v>5000</v>
      </c>
      <c r="L188">
        <v>5000</v>
      </c>
      <c r="M188">
        <v>5000</v>
      </c>
      <c r="N188">
        <v>0</v>
      </c>
      <c r="O188">
        <v>0</v>
      </c>
      <c r="P188">
        <v>73.286857600000005</v>
      </c>
      <c r="Q188">
        <v>34.863531600000002</v>
      </c>
      <c r="R188">
        <v>-0.143736792</v>
      </c>
      <c r="S188">
        <v>0</v>
      </c>
      <c r="T188">
        <v>4</v>
      </c>
      <c r="U188">
        <v>578.79400629999998</v>
      </c>
      <c r="V188">
        <v>727.75799559999996</v>
      </c>
      <c r="W188">
        <v>995.08001709999996</v>
      </c>
      <c r="X188">
        <v>1255.676025</v>
      </c>
      <c r="Y188">
        <v>1373.1070560000001</v>
      </c>
      <c r="Z188">
        <v>39</v>
      </c>
      <c r="AA188">
        <v>0.14304077200000001</v>
      </c>
      <c r="AB188">
        <v>0</v>
      </c>
      <c r="AC188">
        <v>-9.9124199999999999E-3</v>
      </c>
      <c r="AD188">
        <v>86.907928389999995</v>
      </c>
      <c r="AE188">
        <v>24</v>
      </c>
      <c r="AF188">
        <v>10</v>
      </c>
      <c r="AG188">
        <v>6</v>
      </c>
      <c r="AH188">
        <v>4</v>
      </c>
      <c r="AI188">
        <v>1</v>
      </c>
      <c r="AJ188">
        <v>1</v>
      </c>
      <c r="AK188">
        <v>1534.389038</v>
      </c>
      <c r="AL188">
        <v>1621.860962</v>
      </c>
      <c r="AM188">
        <v>1710.2879640000001</v>
      </c>
      <c r="AN188">
        <v>1710.2879640000001</v>
      </c>
      <c r="AO188">
        <v>1746.3310550000001</v>
      </c>
      <c r="AP188">
        <v>36</v>
      </c>
      <c r="AQ188">
        <v>2</v>
      </c>
    </row>
    <row r="189" spans="1:43" x14ac:dyDescent="0.25">
      <c r="A189">
        <v>121.1115989</v>
      </c>
      <c r="B189">
        <v>14.662168469999999</v>
      </c>
      <c r="C189">
        <v>1701.104004</v>
      </c>
      <c r="D189">
        <v>3292.5029300000001</v>
      </c>
      <c r="E189">
        <v>3324.1140140000002</v>
      </c>
      <c r="F189">
        <v>3557.0649410000001</v>
      </c>
      <c r="G189">
        <v>3704.5510250000002</v>
      </c>
      <c r="H189">
        <v>11</v>
      </c>
      <c r="I189">
        <v>5000</v>
      </c>
      <c r="J189">
        <v>5000</v>
      </c>
      <c r="K189">
        <v>5000</v>
      </c>
      <c r="L189">
        <v>5000</v>
      </c>
      <c r="M189">
        <v>5000</v>
      </c>
      <c r="N189">
        <v>0</v>
      </c>
      <c r="O189">
        <v>0</v>
      </c>
      <c r="P189">
        <v>73.286857600000005</v>
      </c>
      <c r="Q189">
        <v>34.863531600000002</v>
      </c>
      <c r="R189">
        <v>-0.143736792</v>
      </c>
      <c r="S189">
        <v>0</v>
      </c>
      <c r="T189">
        <v>4</v>
      </c>
      <c r="U189">
        <v>578.79400629999998</v>
      </c>
      <c r="V189">
        <v>727.75799559999996</v>
      </c>
      <c r="W189">
        <v>995.08001709999996</v>
      </c>
      <c r="X189">
        <v>1255.676025</v>
      </c>
      <c r="Y189">
        <v>1373.1070560000001</v>
      </c>
      <c r="Z189">
        <v>39</v>
      </c>
      <c r="AA189">
        <v>0.14304077200000001</v>
      </c>
      <c r="AB189">
        <v>0</v>
      </c>
      <c r="AC189">
        <v>-9.9124199999999999E-3</v>
      </c>
      <c r="AD189">
        <v>86.907928389999995</v>
      </c>
      <c r="AE189">
        <v>24</v>
      </c>
      <c r="AF189">
        <v>10</v>
      </c>
      <c r="AG189">
        <v>6</v>
      </c>
      <c r="AH189">
        <v>4</v>
      </c>
      <c r="AI189">
        <v>1</v>
      </c>
      <c r="AJ189">
        <v>1</v>
      </c>
      <c r="AK189">
        <v>1534.389038</v>
      </c>
      <c r="AL189">
        <v>1621.860962</v>
      </c>
      <c r="AM189">
        <v>1710.2879640000001</v>
      </c>
      <c r="AN189">
        <v>1710.2879640000001</v>
      </c>
      <c r="AO189">
        <v>1746.3310550000001</v>
      </c>
      <c r="AP189">
        <v>36</v>
      </c>
      <c r="AQ189">
        <v>2</v>
      </c>
    </row>
    <row r="190" spans="1:43" x14ac:dyDescent="0.25">
      <c r="A190">
        <v>121.1115989</v>
      </c>
      <c r="B190">
        <v>14.662168469999999</v>
      </c>
      <c r="C190">
        <v>1701.104004</v>
      </c>
      <c r="D190">
        <v>3292.5029300000001</v>
      </c>
      <c r="E190">
        <v>3324.1140140000002</v>
      </c>
      <c r="F190">
        <v>3557.0649410000001</v>
      </c>
      <c r="G190">
        <v>3704.5510250000002</v>
      </c>
      <c r="H190">
        <v>11</v>
      </c>
      <c r="I190">
        <v>5000</v>
      </c>
      <c r="J190">
        <v>5000</v>
      </c>
      <c r="K190">
        <v>5000</v>
      </c>
      <c r="L190">
        <v>5000</v>
      </c>
      <c r="M190">
        <v>5000</v>
      </c>
      <c r="N190">
        <v>0</v>
      </c>
      <c r="O190">
        <v>0</v>
      </c>
      <c r="P190">
        <v>73.286857600000005</v>
      </c>
      <c r="Q190">
        <v>34.863531600000002</v>
      </c>
      <c r="R190">
        <v>-0.143736792</v>
      </c>
      <c r="S190">
        <v>0</v>
      </c>
      <c r="T190">
        <v>4</v>
      </c>
      <c r="U190">
        <v>578.79400629999998</v>
      </c>
      <c r="V190">
        <v>727.75799559999996</v>
      </c>
      <c r="W190">
        <v>995.08001709999996</v>
      </c>
      <c r="X190">
        <v>1255.676025</v>
      </c>
      <c r="Y190">
        <v>1373.1070560000001</v>
      </c>
      <c r="Z190">
        <v>39</v>
      </c>
      <c r="AA190">
        <v>0.14304077200000001</v>
      </c>
      <c r="AB190">
        <v>0</v>
      </c>
      <c r="AC190">
        <v>-9.9124199999999999E-3</v>
      </c>
      <c r="AD190">
        <v>86.907928389999995</v>
      </c>
      <c r="AE190">
        <v>24</v>
      </c>
      <c r="AF190">
        <v>10</v>
      </c>
      <c r="AG190">
        <v>6</v>
      </c>
      <c r="AH190">
        <v>4</v>
      </c>
      <c r="AI190">
        <v>1</v>
      </c>
      <c r="AJ190">
        <v>1</v>
      </c>
      <c r="AK190">
        <v>1534.389038</v>
      </c>
      <c r="AL190">
        <v>1621.860962</v>
      </c>
      <c r="AM190">
        <v>1710.2879640000001</v>
      </c>
      <c r="AN190">
        <v>1710.2879640000001</v>
      </c>
      <c r="AO190">
        <v>1746.3310550000001</v>
      </c>
      <c r="AP190">
        <v>36</v>
      </c>
      <c r="AQ190">
        <v>2</v>
      </c>
    </row>
    <row r="191" spans="1:43" x14ac:dyDescent="0.25">
      <c r="A191">
        <v>121.1115989</v>
      </c>
      <c r="B191">
        <v>14.662168469999999</v>
      </c>
      <c r="C191">
        <v>1701.104004</v>
      </c>
      <c r="D191">
        <v>3292.5029300000001</v>
      </c>
      <c r="E191">
        <v>3324.1140140000002</v>
      </c>
      <c r="F191">
        <v>3557.0649410000001</v>
      </c>
      <c r="G191">
        <v>3704.5510250000002</v>
      </c>
      <c r="H191">
        <v>11</v>
      </c>
      <c r="I191">
        <v>5000</v>
      </c>
      <c r="J191">
        <v>5000</v>
      </c>
      <c r="K191">
        <v>5000</v>
      </c>
      <c r="L191">
        <v>5000</v>
      </c>
      <c r="M191">
        <v>5000</v>
      </c>
      <c r="N191">
        <v>0</v>
      </c>
      <c r="O191">
        <v>0</v>
      </c>
      <c r="P191">
        <v>73.286857600000005</v>
      </c>
      <c r="Q191">
        <v>34.863531600000002</v>
      </c>
      <c r="R191">
        <v>-0.143736792</v>
      </c>
      <c r="S191">
        <v>0</v>
      </c>
      <c r="T191">
        <v>4</v>
      </c>
      <c r="U191">
        <v>578.79400629999998</v>
      </c>
      <c r="V191">
        <v>727.75799559999996</v>
      </c>
      <c r="W191">
        <v>995.08001709999996</v>
      </c>
      <c r="X191">
        <v>1255.676025</v>
      </c>
      <c r="Y191">
        <v>1373.1070560000001</v>
      </c>
      <c r="Z191">
        <v>39</v>
      </c>
      <c r="AA191">
        <v>0.14304077200000001</v>
      </c>
      <c r="AB191">
        <v>0</v>
      </c>
      <c r="AC191">
        <v>-9.9124199999999999E-3</v>
      </c>
      <c r="AD191">
        <v>86.907928389999995</v>
      </c>
      <c r="AE191">
        <v>24</v>
      </c>
      <c r="AF191">
        <v>10</v>
      </c>
      <c r="AG191">
        <v>6</v>
      </c>
      <c r="AH191">
        <v>4</v>
      </c>
      <c r="AI191">
        <v>1</v>
      </c>
      <c r="AJ191">
        <v>1</v>
      </c>
      <c r="AK191">
        <v>1534.389038</v>
      </c>
      <c r="AL191">
        <v>1621.860962</v>
      </c>
      <c r="AM191">
        <v>1710.2879640000001</v>
      </c>
      <c r="AN191">
        <v>1710.2879640000001</v>
      </c>
      <c r="AO191">
        <v>1746.3310550000001</v>
      </c>
      <c r="AP191">
        <v>36</v>
      </c>
      <c r="AQ191">
        <v>2</v>
      </c>
    </row>
    <row r="192" spans="1:43" x14ac:dyDescent="0.25">
      <c r="A192">
        <v>121.1115989</v>
      </c>
      <c r="B192">
        <v>14.662168469999999</v>
      </c>
      <c r="C192">
        <v>1701.104004</v>
      </c>
      <c r="D192">
        <v>3292.5029300000001</v>
      </c>
      <c r="E192">
        <v>3324.1140140000002</v>
      </c>
      <c r="F192">
        <v>3557.0649410000001</v>
      </c>
      <c r="G192">
        <v>3704.5510250000002</v>
      </c>
      <c r="H192">
        <v>11</v>
      </c>
      <c r="I192">
        <v>5000</v>
      </c>
      <c r="J192">
        <v>5000</v>
      </c>
      <c r="K192">
        <v>5000</v>
      </c>
      <c r="L192">
        <v>5000</v>
      </c>
      <c r="M192">
        <v>5000</v>
      </c>
      <c r="N192">
        <v>0</v>
      </c>
      <c r="O192">
        <v>0</v>
      </c>
      <c r="P192">
        <v>73.286857600000005</v>
      </c>
      <c r="Q192">
        <v>34.863531600000002</v>
      </c>
      <c r="R192">
        <v>-0.143736792</v>
      </c>
      <c r="S192">
        <v>0</v>
      </c>
      <c r="T192">
        <v>4</v>
      </c>
      <c r="U192">
        <v>578.79400629999998</v>
      </c>
      <c r="V192">
        <v>727.75799559999996</v>
      </c>
      <c r="W192">
        <v>995.08001709999996</v>
      </c>
      <c r="X192">
        <v>1255.676025</v>
      </c>
      <c r="Y192">
        <v>1373.1070560000001</v>
      </c>
      <c r="Z192">
        <v>39</v>
      </c>
      <c r="AA192">
        <v>0.14304077200000001</v>
      </c>
      <c r="AB192">
        <v>0</v>
      </c>
      <c r="AC192">
        <v>-9.9124199999999999E-3</v>
      </c>
      <c r="AD192">
        <v>86.907928389999995</v>
      </c>
      <c r="AE192">
        <v>24</v>
      </c>
      <c r="AF192">
        <v>10</v>
      </c>
      <c r="AG192">
        <v>6</v>
      </c>
      <c r="AH192">
        <v>4</v>
      </c>
      <c r="AI192">
        <v>1</v>
      </c>
      <c r="AJ192">
        <v>1</v>
      </c>
      <c r="AK192">
        <v>1534.389038</v>
      </c>
      <c r="AL192">
        <v>1621.860962</v>
      </c>
      <c r="AM192">
        <v>1710.2879640000001</v>
      </c>
      <c r="AN192">
        <v>1710.2879640000001</v>
      </c>
      <c r="AO192">
        <v>1746.3310550000001</v>
      </c>
      <c r="AP192">
        <v>36</v>
      </c>
      <c r="AQ192">
        <v>2</v>
      </c>
    </row>
    <row r="193" spans="1:43" x14ac:dyDescent="0.25">
      <c r="A193">
        <v>121.1115989</v>
      </c>
      <c r="B193">
        <v>14.662168469999999</v>
      </c>
      <c r="C193">
        <v>1701.104004</v>
      </c>
      <c r="D193">
        <v>3292.5029300000001</v>
      </c>
      <c r="E193">
        <v>3324.1140140000002</v>
      </c>
      <c r="F193">
        <v>3557.0649410000001</v>
      </c>
      <c r="G193">
        <v>3704.5510250000002</v>
      </c>
      <c r="H193">
        <v>11</v>
      </c>
      <c r="I193">
        <v>5000</v>
      </c>
      <c r="J193">
        <v>5000</v>
      </c>
      <c r="K193">
        <v>5000</v>
      </c>
      <c r="L193">
        <v>5000</v>
      </c>
      <c r="M193">
        <v>5000</v>
      </c>
      <c r="N193">
        <v>0</v>
      </c>
      <c r="O193">
        <v>0</v>
      </c>
      <c r="P193">
        <v>73.286857600000005</v>
      </c>
      <c r="Q193">
        <v>34.863531600000002</v>
      </c>
      <c r="R193">
        <v>-0.143736792</v>
      </c>
      <c r="S193">
        <v>0</v>
      </c>
      <c r="T193">
        <v>4</v>
      </c>
      <c r="U193">
        <v>578.79400629999998</v>
      </c>
      <c r="V193">
        <v>727.75799559999996</v>
      </c>
      <c r="W193">
        <v>995.08001709999996</v>
      </c>
      <c r="X193">
        <v>1255.676025</v>
      </c>
      <c r="Y193">
        <v>1373.1070560000001</v>
      </c>
      <c r="Z193">
        <v>39</v>
      </c>
      <c r="AA193">
        <v>0.14304077200000001</v>
      </c>
      <c r="AB193">
        <v>0</v>
      </c>
      <c r="AC193">
        <v>-9.9124199999999999E-3</v>
      </c>
      <c r="AD193">
        <v>86.907928389999995</v>
      </c>
      <c r="AE193">
        <v>24</v>
      </c>
      <c r="AF193">
        <v>10</v>
      </c>
      <c r="AG193">
        <v>6</v>
      </c>
      <c r="AH193">
        <v>4</v>
      </c>
      <c r="AI193">
        <v>1</v>
      </c>
      <c r="AJ193">
        <v>1</v>
      </c>
      <c r="AK193">
        <v>1534.389038</v>
      </c>
      <c r="AL193">
        <v>1621.860962</v>
      </c>
      <c r="AM193">
        <v>1710.2879640000001</v>
      </c>
      <c r="AN193">
        <v>1710.2879640000001</v>
      </c>
      <c r="AO193">
        <v>1746.3310550000001</v>
      </c>
      <c r="AP193">
        <v>36</v>
      </c>
      <c r="AQ193">
        <v>2</v>
      </c>
    </row>
    <row r="194" spans="1:43" x14ac:dyDescent="0.25">
      <c r="A194">
        <v>121.1115989</v>
      </c>
      <c r="B194">
        <v>14.662168469999999</v>
      </c>
      <c r="C194">
        <v>1701.104004</v>
      </c>
      <c r="D194">
        <v>3292.5029300000001</v>
      </c>
      <c r="E194">
        <v>3324.1140140000002</v>
      </c>
      <c r="F194">
        <v>3557.0649410000001</v>
      </c>
      <c r="G194">
        <v>3704.5510250000002</v>
      </c>
      <c r="H194">
        <v>11</v>
      </c>
      <c r="I194">
        <v>5000</v>
      </c>
      <c r="J194">
        <v>5000</v>
      </c>
      <c r="K194">
        <v>5000</v>
      </c>
      <c r="L194">
        <v>5000</v>
      </c>
      <c r="M194">
        <v>5000</v>
      </c>
      <c r="N194">
        <v>0</v>
      </c>
      <c r="O194">
        <v>0</v>
      </c>
      <c r="P194">
        <v>73.286857600000005</v>
      </c>
      <c r="Q194">
        <v>34.863531600000002</v>
      </c>
      <c r="R194">
        <v>-0.143736792</v>
      </c>
      <c r="S194">
        <v>0</v>
      </c>
      <c r="T194">
        <v>4</v>
      </c>
      <c r="U194">
        <v>578.79400629999998</v>
      </c>
      <c r="V194">
        <v>727.75799559999996</v>
      </c>
      <c r="W194">
        <v>995.08001709999996</v>
      </c>
      <c r="X194">
        <v>1255.676025</v>
      </c>
      <c r="Y194">
        <v>1373.1070560000001</v>
      </c>
      <c r="Z194">
        <v>39</v>
      </c>
      <c r="AA194">
        <v>0.14304077200000001</v>
      </c>
      <c r="AB194">
        <v>0</v>
      </c>
      <c r="AC194">
        <v>-9.9124199999999999E-3</v>
      </c>
      <c r="AD194">
        <v>86.907928389999995</v>
      </c>
      <c r="AE194">
        <v>24</v>
      </c>
      <c r="AF194">
        <v>10</v>
      </c>
      <c r="AG194">
        <v>6</v>
      </c>
      <c r="AH194">
        <v>4</v>
      </c>
      <c r="AI194">
        <v>1</v>
      </c>
      <c r="AJ194">
        <v>1</v>
      </c>
      <c r="AK194">
        <v>1534.389038</v>
      </c>
      <c r="AL194">
        <v>1621.860962</v>
      </c>
      <c r="AM194">
        <v>1710.2879640000001</v>
      </c>
      <c r="AN194">
        <v>1710.2879640000001</v>
      </c>
      <c r="AO194">
        <v>1746.3310550000001</v>
      </c>
      <c r="AP194">
        <v>36</v>
      </c>
      <c r="AQ194">
        <v>2</v>
      </c>
    </row>
    <row r="195" spans="1:43" x14ac:dyDescent="0.25">
      <c r="A195">
        <v>121.1115989</v>
      </c>
      <c r="B195">
        <v>14.662168469999999</v>
      </c>
      <c r="C195">
        <v>1701.104004</v>
      </c>
      <c r="D195">
        <v>3292.5029300000001</v>
      </c>
      <c r="E195">
        <v>3324.1140140000002</v>
      </c>
      <c r="F195">
        <v>3557.0649410000001</v>
      </c>
      <c r="G195">
        <v>3704.5510250000002</v>
      </c>
      <c r="H195">
        <v>11</v>
      </c>
      <c r="I195">
        <v>5000</v>
      </c>
      <c r="J195">
        <v>5000</v>
      </c>
      <c r="K195">
        <v>5000</v>
      </c>
      <c r="L195">
        <v>5000</v>
      </c>
      <c r="M195">
        <v>5000</v>
      </c>
      <c r="N195">
        <v>0</v>
      </c>
      <c r="O195">
        <v>0</v>
      </c>
      <c r="P195">
        <v>73.286857600000005</v>
      </c>
      <c r="Q195">
        <v>34.863531600000002</v>
      </c>
      <c r="R195">
        <v>-0.143736792</v>
      </c>
      <c r="S195">
        <v>0</v>
      </c>
      <c r="T195">
        <v>4</v>
      </c>
      <c r="U195">
        <v>578.79400629999998</v>
      </c>
      <c r="V195">
        <v>727.75799559999996</v>
      </c>
      <c r="W195">
        <v>995.08001709999996</v>
      </c>
      <c r="X195">
        <v>1255.676025</v>
      </c>
      <c r="Y195">
        <v>1373.1070560000001</v>
      </c>
      <c r="Z195">
        <v>39</v>
      </c>
      <c r="AA195">
        <v>0.14304077200000001</v>
      </c>
      <c r="AB195">
        <v>0</v>
      </c>
      <c r="AC195">
        <v>-9.9124199999999999E-3</v>
      </c>
      <c r="AD195">
        <v>86.907928389999995</v>
      </c>
      <c r="AE195">
        <v>24</v>
      </c>
      <c r="AF195">
        <v>10</v>
      </c>
      <c r="AG195">
        <v>6</v>
      </c>
      <c r="AH195">
        <v>4</v>
      </c>
      <c r="AI195">
        <v>1</v>
      </c>
      <c r="AJ195">
        <v>1</v>
      </c>
      <c r="AK195">
        <v>1534.389038</v>
      </c>
      <c r="AL195">
        <v>1621.860962</v>
      </c>
      <c r="AM195">
        <v>1710.2879640000001</v>
      </c>
      <c r="AN195">
        <v>1710.2879640000001</v>
      </c>
      <c r="AO195">
        <v>1746.3310550000001</v>
      </c>
      <c r="AP195">
        <v>36</v>
      </c>
      <c r="AQ195">
        <v>2</v>
      </c>
    </row>
    <row r="196" spans="1:43" x14ac:dyDescent="0.25">
      <c r="A196">
        <v>121.1115989</v>
      </c>
      <c r="B196">
        <v>14.662168469999999</v>
      </c>
      <c r="C196">
        <v>1701.104004</v>
      </c>
      <c r="D196">
        <v>3292.5029300000001</v>
      </c>
      <c r="E196">
        <v>3324.1140140000002</v>
      </c>
      <c r="F196">
        <v>3557.0649410000001</v>
      </c>
      <c r="G196">
        <v>3704.5510250000002</v>
      </c>
      <c r="H196">
        <v>11</v>
      </c>
      <c r="I196">
        <v>5000</v>
      </c>
      <c r="J196">
        <v>5000</v>
      </c>
      <c r="K196">
        <v>5000</v>
      </c>
      <c r="L196">
        <v>5000</v>
      </c>
      <c r="M196">
        <v>5000</v>
      </c>
      <c r="N196">
        <v>0</v>
      </c>
      <c r="O196">
        <v>0</v>
      </c>
      <c r="P196">
        <v>73.286857600000005</v>
      </c>
      <c r="Q196">
        <v>34.863531600000002</v>
      </c>
      <c r="R196">
        <v>-0.143736792</v>
      </c>
      <c r="S196">
        <v>0</v>
      </c>
      <c r="T196">
        <v>4</v>
      </c>
      <c r="U196">
        <v>578.79400629999998</v>
      </c>
      <c r="V196">
        <v>727.75799559999996</v>
      </c>
      <c r="W196">
        <v>995.08001709999996</v>
      </c>
      <c r="X196">
        <v>1255.676025</v>
      </c>
      <c r="Y196">
        <v>1373.1070560000001</v>
      </c>
      <c r="Z196">
        <v>39</v>
      </c>
      <c r="AA196">
        <v>0.14304077200000001</v>
      </c>
      <c r="AB196">
        <v>0</v>
      </c>
      <c r="AC196">
        <v>-9.9124199999999999E-3</v>
      </c>
      <c r="AD196">
        <v>86.907928389999995</v>
      </c>
      <c r="AE196">
        <v>24</v>
      </c>
      <c r="AF196">
        <v>10</v>
      </c>
      <c r="AG196">
        <v>6</v>
      </c>
      <c r="AH196">
        <v>4</v>
      </c>
      <c r="AI196">
        <v>1</v>
      </c>
      <c r="AJ196">
        <v>1</v>
      </c>
      <c r="AK196">
        <v>1534.389038</v>
      </c>
      <c r="AL196">
        <v>1621.860962</v>
      </c>
      <c r="AM196">
        <v>1710.2879640000001</v>
      </c>
      <c r="AN196">
        <v>1710.2879640000001</v>
      </c>
      <c r="AO196">
        <v>1746.3310550000001</v>
      </c>
      <c r="AP196">
        <v>36</v>
      </c>
      <c r="AQ196">
        <v>2</v>
      </c>
    </row>
    <row r="197" spans="1:43" x14ac:dyDescent="0.25">
      <c r="A197">
        <v>121.1115989</v>
      </c>
      <c r="B197">
        <v>14.662168469999999</v>
      </c>
      <c r="C197">
        <v>1701.104004</v>
      </c>
      <c r="D197">
        <v>3292.5029300000001</v>
      </c>
      <c r="E197">
        <v>3324.1140140000002</v>
      </c>
      <c r="F197">
        <v>3557.0649410000001</v>
      </c>
      <c r="G197">
        <v>3704.5510250000002</v>
      </c>
      <c r="H197">
        <v>11</v>
      </c>
      <c r="I197">
        <v>5000</v>
      </c>
      <c r="J197">
        <v>5000</v>
      </c>
      <c r="K197">
        <v>5000</v>
      </c>
      <c r="L197">
        <v>5000</v>
      </c>
      <c r="M197">
        <v>5000</v>
      </c>
      <c r="N197">
        <v>0</v>
      </c>
      <c r="O197">
        <v>0</v>
      </c>
      <c r="P197">
        <v>73.286857600000005</v>
      </c>
      <c r="Q197">
        <v>34.863531600000002</v>
      </c>
      <c r="R197">
        <v>-0.143736792</v>
      </c>
      <c r="S197">
        <v>0</v>
      </c>
      <c r="T197">
        <v>4</v>
      </c>
      <c r="U197">
        <v>578.79400629999998</v>
      </c>
      <c r="V197">
        <v>727.75799559999996</v>
      </c>
      <c r="W197">
        <v>995.08001709999996</v>
      </c>
      <c r="X197">
        <v>1255.676025</v>
      </c>
      <c r="Y197">
        <v>1373.1070560000001</v>
      </c>
      <c r="Z197">
        <v>39</v>
      </c>
      <c r="AA197">
        <v>0.14304077200000001</v>
      </c>
      <c r="AB197">
        <v>0</v>
      </c>
      <c r="AC197">
        <v>-9.9124199999999999E-3</v>
      </c>
      <c r="AD197">
        <v>86.907928389999995</v>
      </c>
      <c r="AE197">
        <v>24</v>
      </c>
      <c r="AF197">
        <v>10</v>
      </c>
      <c r="AG197">
        <v>6</v>
      </c>
      <c r="AH197">
        <v>4</v>
      </c>
      <c r="AI197">
        <v>1</v>
      </c>
      <c r="AJ197">
        <v>1</v>
      </c>
      <c r="AK197">
        <v>1534.389038</v>
      </c>
      <c r="AL197">
        <v>1621.860962</v>
      </c>
      <c r="AM197">
        <v>1710.2879640000001</v>
      </c>
      <c r="AN197">
        <v>1710.2879640000001</v>
      </c>
      <c r="AO197">
        <v>1746.3310550000001</v>
      </c>
      <c r="AP197">
        <v>36</v>
      </c>
      <c r="AQ197">
        <v>2</v>
      </c>
    </row>
    <row r="198" spans="1:43" x14ac:dyDescent="0.25">
      <c r="A198">
        <v>121.1115989</v>
      </c>
      <c r="B198">
        <v>14.662168469999999</v>
      </c>
      <c r="C198">
        <v>1701.104004</v>
      </c>
      <c r="D198">
        <v>3292.5029300000001</v>
      </c>
      <c r="E198">
        <v>3324.1140140000002</v>
      </c>
      <c r="F198">
        <v>3557.0649410000001</v>
      </c>
      <c r="G198">
        <v>3704.5510250000002</v>
      </c>
      <c r="H198">
        <v>11</v>
      </c>
      <c r="I198">
        <v>5000</v>
      </c>
      <c r="J198">
        <v>5000</v>
      </c>
      <c r="K198">
        <v>5000</v>
      </c>
      <c r="L198">
        <v>5000</v>
      </c>
      <c r="M198">
        <v>5000</v>
      </c>
      <c r="N198">
        <v>0</v>
      </c>
      <c r="O198">
        <v>0</v>
      </c>
      <c r="P198">
        <v>73.286857600000005</v>
      </c>
      <c r="Q198">
        <v>34.863531600000002</v>
      </c>
      <c r="R198">
        <v>-0.143736792</v>
      </c>
      <c r="S198">
        <v>0</v>
      </c>
      <c r="T198">
        <v>4</v>
      </c>
      <c r="U198">
        <v>578.79400629999998</v>
      </c>
      <c r="V198">
        <v>727.75799559999996</v>
      </c>
      <c r="W198">
        <v>995.08001709999996</v>
      </c>
      <c r="X198">
        <v>1255.676025</v>
      </c>
      <c r="Y198">
        <v>1373.1070560000001</v>
      </c>
      <c r="Z198">
        <v>39</v>
      </c>
      <c r="AA198">
        <v>0.14304077200000001</v>
      </c>
      <c r="AB198">
        <v>0</v>
      </c>
      <c r="AC198">
        <v>-9.9124199999999999E-3</v>
      </c>
      <c r="AD198">
        <v>86.907928389999995</v>
      </c>
      <c r="AE198">
        <v>24</v>
      </c>
      <c r="AF198">
        <v>10</v>
      </c>
      <c r="AG198">
        <v>6</v>
      </c>
      <c r="AH198">
        <v>4</v>
      </c>
      <c r="AI198">
        <v>1</v>
      </c>
      <c r="AJ198">
        <v>1</v>
      </c>
      <c r="AK198">
        <v>1534.389038</v>
      </c>
      <c r="AL198">
        <v>1621.860962</v>
      </c>
      <c r="AM198">
        <v>1710.2879640000001</v>
      </c>
      <c r="AN198">
        <v>1710.2879640000001</v>
      </c>
      <c r="AO198">
        <v>1746.3310550000001</v>
      </c>
      <c r="AP198">
        <v>36</v>
      </c>
      <c r="AQ198">
        <v>2</v>
      </c>
    </row>
    <row r="199" spans="1:43" x14ac:dyDescent="0.25">
      <c r="A199">
        <v>121.1115989</v>
      </c>
      <c r="B199">
        <v>14.662168469999999</v>
      </c>
      <c r="C199">
        <v>1701.104004</v>
      </c>
      <c r="D199">
        <v>3292.5029300000001</v>
      </c>
      <c r="E199">
        <v>3324.1140140000002</v>
      </c>
      <c r="F199">
        <v>3557.0649410000001</v>
      </c>
      <c r="G199">
        <v>3704.5510250000002</v>
      </c>
      <c r="H199">
        <v>11</v>
      </c>
      <c r="I199">
        <v>5000</v>
      </c>
      <c r="J199">
        <v>5000</v>
      </c>
      <c r="K199">
        <v>5000</v>
      </c>
      <c r="L199">
        <v>5000</v>
      </c>
      <c r="M199">
        <v>5000</v>
      </c>
      <c r="N199">
        <v>0</v>
      </c>
      <c r="O199">
        <v>0</v>
      </c>
      <c r="P199">
        <v>73.286857600000005</v>
      </c>
      <c r="Q199">
        <v>34.863531600000002</v>
      </c>
      <c r="R199">
        <v>-0.143736792</v>
      </c>
      <c r="S199">
        <v>0</v>
      </c>
      <c r="T199">
        <v>4</v>
      </c>
      <c r="U199">
        <v>578.79400629999998</v>
      </c>
      <c r="V199">
        <v>727.75799559999996</v>
      </c>
      <c r="W199">
        <v>995.08001709999996</v>
      </c>
      <c r="X199">
        <v>1255.676025</v>
      </c>
      <c r="Y199">
        <v>1373.1070560000001</v>
      </c>
      <c r="Z199">
        <v>39</v>
      </c>
      <c r="AA199">
        <v>0.14304077200000001</v>
      </c>
      <c r="AB199">
        <v>0</v>
      </c>
      <c r="AC199">
        <v>-9.9124199999999999E-3</v>
      </c>
      <c r="AD199">
        <v>86.907928389999995</v>
      </c>
      <c r="AE199">
        <v>24</v>
      </c>
      <c r="AF199">
        <v>10</v>
      </c>
      <c r="AG199">
        <v>6</v>
      </c>
      <c r="AH199">
        <v>4</v>
      </c>
      <c r="AI199">
        <v>1</v>
      </c>
      <c r="AJ199">
        <v>1</v>
      </c>
      <c r="AK199">
        <v>1534.389038</v>
      </c>
      <c r="AL199">
        <v>1621.860962</v>
      </c>
      <c r="AM199">
        <v>1710.2879640000001</v>
      </c>
      <c r="AN199">
        <v>1710.2879640000001</v>
      </c>
      <c r="AO199">
        <v>1746.3310550000001</v>
      </c>
      <c r="AP199">
        <v>36</v>
      </c>
      <c r="AQ199">
        <v>2</v>
      </c>
    </row>
    <row r="200" spans="1:43" x14ac:dyDescent="0.25">
      <c r="A200">
        <v>121.1115989</v>
      </c>
      <c r="B200">
        <v>14.662168469999999</v>
      </c>
      <c r="C200">
        <v>1701.104004</v>
      </c>
      <c r="D200">
        <v>3292.5029300000001</v>
      </c>
      <c r="E200">
        <v>3324.1140140000002</v>
      </c>
      <c r="F200">
        <v>3557.0649410000001</v>
      </c>
      <c r="G200">
        <v>3704.5510250000002</v>
      </c>
      <c r="H200">
        <v>11</v>
      </c>
      <c r="I200">
        <v>5000</v>
      </c>
      <c r="J200">
        <v>5000</v>
      </c>
      <c r="K200">
        <v>5000</v>
      </c>
      <c r="L200">
        <v>5000</v>
      </c>
      <c r="M200">
        <v>5000</v>
      </c>
      <c r="N200">
        <v>0</v>
      </c>
      <c r="O200">
        <v>0</v>
      </c>
      <c r="P200">
        <v>73.286857600000005</v>
      </c>
      <c r="Q200">
        <v>34.863531600000002</v>
      </c>
      <c r="R200">
        <v>-0.143736792</v>
      </c>
      <c r="S200">
        <v>0</v>
      </c>
      <c r="T200">
        <v>4</v>
      </c>
      <c r="U200">
        <v>578.79400629999998</v>
      </c>
      <c r="V200">
        <v>727.75799559999996</v>
      </c>
      <c r="W200">
        <v>995.08001709999996</v>
      </c>
      <c r="X200">
        <v>1255.676025</v>
      </c>
      <c r="Y200">
        <v>1373.1070560000001</v>
      </c>
      <c r="Z200">
        <v>39</v>
      </c>
      <c r="AA200">
        <v>0.14304077200000001</v>
      </c>
      <c r="AB200">
        <v>0</v>
      </c>
      <c r="AC200">
        <v>-9.9124199999999999E-3</v>
      </c>
      <c r="AD200">
        <v>86.907928389999995</v>
      </c>
      <c r="AE200">
        <v>24</v>
      </c>
      <c r="AF200">
        <v>10</v>
      </c>
      <c r="AG200">
        <v>6</v>
      </c>
      <c r="AH200">
        <v>4</v>
      </c>
      <c r="AI200">
        <v>1</v>
      </c>
      <c r="AJ200">
        <v>1</v>
      </c>
      <c r="AK200">
        <v>1534.389038</v>
      </c>
      <c r="AL200">
        <v>1621.860962</v>
      </c>
      <c r="AM200">
        <v>1710.2879640000001</v>
      </c>
      <c r="AN200">
        <v>1710.2879640000001</v>
      </c>
      <c r="AO200">
        <v>1746.3310550000001</v>
      </c>
      <c r="AP200">
        <v>36</v>
      </c>
      <c r="AQ200">
        <v>2</v>
      </c>
    </row>
    <row r="201" spans="1:43" x14ac:dyDescent="0.25">
      <c r="A201">
        <v>121.1115989</v>
      </c>
      <c r="B201">
        <v>14.662168469999999</v>
      </c>
      <c r="C201">
        <v>1701.104004</v>
      </c>
      <c r="D201">
        <v>3292.5029300000001</v>
      </c>
      <c r="E201">
        <v>3324.1140140000002</v>
      </c>
      <c r="F201">
        <v>3557.0649410000001</v>
      </c>
      <c r="G201">
        <v>3704.5510250000002</v>
      </c>
      <c r="H201">
        <v>11</v>
      </c>
      <c r="I201">
        <v>5000</v>
      </c>
      <c r="J201">
        <v>5000</v>
      </c>
      <c r="K201">
        <v>5000</v>
      </c>
      <c r="L201">
        <v>5000</v>
      </c>
      <c r="M201">
        <v>5000</v>
      </c>
      <c r="N201">
        <v>0</v>
      </c>
      <c r="O201">
        <v>0</v>
      </c>
      <c r="P201">
        <v>73.286857600000005</v>
      </c>
      <c r="Q201">
        <v>34.863531600000002</v>
      </c>
      <c r="R201">
        <v>-0.143736792</v>
      </c>
      <c r="S201">
        <v>0</v>
      </c>
      <c r="T201">
        <v>4</v>
      </c>
      <c r="U201">
        <v>578.79400629999998</v>
      </c>
      <c r="V201">
        <v>727.75799559999996</v>
      </c>
      <c r="W201">
        <v>995.08001709999996</v>
      </c>
      <c r="X201">
        <v>1255.676025</v>
      </c>
      <c r="Y201">
        <v>1373.1070560000001</v>
      </c>
      <c r="Z201">
        <v>39</v>
      </c>
      <c r="AA201">
        <v>0.14304077200000001</v>
      </c>
      <c r="AB201">
        <v>0</v>
      </c>
      <c r="AC201">
        <v>-9.9124199999999999E-3</v>
      </c>
      <c r="AD201">
        <v>86.907928389999995</v>
      </c>
      <c r="AE201">
        <v>24</v>
      </c>
      <c r="AF201">
        <v>10</v>
      </c>
      <c r="AG201">
        <v>6</v>
      </c>
      <c r="AH201">
        <v>4</v>
      </c>
      <c r="AI201">
        <v>1</v>
      </c>
      <c r="AJ201">
        <v>1</v>
      </c>
      <c r="AK201">
        <v>1534.389038</v>
      </c>
      <c r="AL201">
        <v>1621.860962</v>
      </c>
      <c r="AM201">
        <v>1710.2879640000001</v>
      </c>
      <c r="AN201">
        <v>1710.2879640000001</v>
      </c>
      <c r="AO201">
        <v>1746.3310550000001</v>
      </c>
      <c r="AP201">
        <v>36</v>
      </c>
      <c r="AQ201">
        <v>2</v>
      </c>
    </row>
    <row r="202" spans="1:43" x14ac:dyDescent="0.25">
      <c r="A202">
        <v>121.1115989</v>
      </c>
      <c r="B202">
        <v>14.662168469999999</v>
      </c>
      <c r="C202">
        <v>1701.104004</v>
      </c>
      <c r="D202">
        <v>3292.5029300000001</v>
      </c>
      <c r="E202">
        <v>3324.1140140000002</v>
      </c>
      <c r="F202">
        <v>3557.0649410000001</v>
      </c>
      <c r="G202">
        <v>3704.5510250000002</v>
      </c>
      <c r="H202">
        <v>11</v>
      </c>
      <c r="I202">
        <v>5000</v>
      </c>
      <c r="J202">
        <v>5000</v>
      </c>
      <c r="K202">
        <v>5000</v>
      </c>
      <c r="L202">
        <v>5000</v>
      </c>
      <c r="M202">
        <v>5000</v>
      </c>
      <c r="N202">
        <v>0</v>
      </c>
      <c r="O202">
        <v>0</v>
      </c>
      <c r="P202">
        <v>73.286857600000005</v>
      </c>
      <c r="Q202">
        <v>34.863531600000002</v>
      </c>
      <c r="R202">
        <v>-0.143736792</v>
      </c>
      <c r="S202">
        <v>0</v>
      </c>
      <c r="T202">
        <v>4</v>
      </c>
      <c r="U202">
        <v>578.79400629999998</v>
      </c>
      <c r="V202">
        <v>727.75799559999996</v>
      </c>
      <c r="W202">
        <v>995.08001709999996</v>
      </c>
      <c r="X202">
        <v>1255.676025</v>
      </c>
      <c r="Y202">
        <v>1373.1070560000001</v>
      </c>
      <c r="Z202">
        <v>39</v>
      </c>
      <c r="AA202">
        <v>0.14304077200000001</v>
      </c>
      <c r="AB202">
        <v>0</v>
      </c>
      <c r="AC202">
        <v>-9.9124199999999999E-3</v>
      </c>
      <c r="AD202">
        <v>86.907928389999995</v>
      </c>
      <c r="AE202">
        <v>24</v>
      </c>
      <c r="AF202">
        <v>10</v>
      </c>
      <c r="AG202">
        <v>6</v>
      </c>
      <c r="AH202">
        <v>4</v>
      </c>
      <c r="AI202">
        <v>1</v>
      </c>
      <c r="AJ202">
        <v>1</v>
      </c>
      <c r="AK202">
        <v>1534.389038</v>
      </c>
      <c r="AL202">
        <v>1621.860962</v>
      </c>
      <c r="AM202">
        <v>1710.2879640000001</v>
      </c>
      <c r="AN202">
        <v>1710.2879640000001</v>
      </c>
      <c r="AO202">
        <v>1746.3310550000001</v>
      </c>
      <c r="AP202">
        <v>36</v>
      </c>
      <c r="AQ202">
        <v>2</v>
      </c>
    </row>
    <row r="203" spans="1:43" x14ac:dyDescent="0.25">
      <c r="A203">
        <v>121.1115989</v>
      </c>
      <c r="B203">
        <v>14.662168469999999</v>
      </c>
      <c r="C203">
        <v>1701.104004</v>
      </c>
      <c r="D203">
        <v>3292.5029300000001</v>
      </c>
      <c r="E203">
        <v>3324.1140140000002</v>
      </c>
      <c r="F203">
        <v>3557.0649410000001</v>
      </c>
      <c r="G203">
        <v>3704.5510250000002</v>
      </c>
      <c r="H203">
        <v>11</v>
      </c>
      <c r="I203">
        <v>5000</v>
      </c>
      <c r="J203">
        <v>5000</v>
      </c>
      <c r="K203">
        <v>5000</v>
      </c>
      <c r="L203">
        <v>5000</v>
      </c>
      <c r="M203">
        <v>5000</v>
      </c>
      <c r="N203">
        <v>0</v>
      </c>
      <c r="O203">
        <v>0</v>
      </c>
      <c r="P203">
        <v>73.286857600000005</v>
      </c>
      <c r="Q203">
        <v>34.863531600000002</v>
      </c>
      <c r="R203">
        <v>-0.143736792</v>
      </c>
      <c r="S203">
        <v>0</v>
      </c>
      <c r="T203">
        <v>4</v>
      </c>
      <c r="U203">
        <v>578.79400629999998</v>
      </c>
      <c r="V203">
        <v>727.75799559999996</v>
      </c>
      <c r="W203">
        <v>995.08001709999996</v>
      </c>
      <c r="X203">
        <v>1255.676025</v>
      </c>
      <c r="Y203">
        <v>1373.1070560000001</v>
      </c>
      <c r="Z203">
        <v>39</v>
      </c>
      <c r="AA203">
        <v>0.14304077200000001</v>
      </c>
      <c r="AB203">
        <v>0</v>
      </c>
      <c r="AC203">
        <v>-9.9124199999999999E-3</v>
      </c>
      <c r="AD203">
        <v>86.907928389999995</v>
      </c>
      <c r="AE203">
        <v>24</v>
      </c>
      <c r="AF203">
        <v>10</v>
      </c>
      <c r="AG203">
        <v>6</v>
      </c>
      <c r="AH203">
        <v>4</v>
      </c>
      <c r="AI203">
        <v>1</v>
      </c>
      <c r="AJ203">
        <v>1</v>
      </c>
      <c r="AK203">
        <v>1534.389038</v>
      </c>
      <c r="AL203">
        <v>1621.860962</v>
      </c>
      <c r="AM203">
        <v>1710.2879640000001</v>
      </c>
      <c r="AN203">
        <v>1710.2879640000001</v>
      </c>
      <c r="AO203">
        <v>1746.3310550000001</v>
      </c>
      <c r="AP203">
        <v>36</v>
      </c>
      <c r="AQ203">
        <v>2</v>
      </c>
    </row>
    <row r="204" spans="1:43" x14ac:dyDescent="0.25">
      <c r="A204">
        <v>121.1115989</v>
      </c>
      <c r="B204">
        <v>14.662168469999999</v>
      </c>
      <c r="C204">
        <v>1701.104004</v>
      </c>
      <c r="D204">
        <v>3292.5029300000001</v>
      </c>
      <c r="E204">
        <v>3324.1140140000002</v>
      </c>
      <c r="F204">
        <v>3557.0649410000001</v>
      </c>
      <c r="G204">
        <v>3704.5510250000002</v>
      </c>
      <c r="H204">
        <v>11</v>
      </c>
      <c r="I204">
        <v>5000</v>
      </c>
      <c r="J204">
        <v>5000</v>
      </c>
      <c r="K204">
        <v>5000</v>
      </c>
      <c r="L204">
        <v>5000</v>
      </c>
      <c r="M204">
        <v>5000</v>
      </c>
      <c r="N204">
        <v>0</v>
      </c>
      <c r="O204">
        <v>0</v>
      </c>
      <c r="P204">
        <v>73.286857600000005</v>
      </c>
      <c r="Q204">
        <v>34.863531600000002</v>
      </c>
      <c r="R204">
        <v>-0.143736792</v>
      </c>
      <c r="S204">
        <v>0</v>
      </c>
      <c r="T204">
        <v>4</v>
      </c>
      <c r="U204">
        <v>578.79400629999998</v>
      </c>
      <c r="V204">
        <v>727.75799559999996</v>
      </c>
      <c r="W204">
        <v>995.08001709999996</v>
      </c>
      <c r="X204">
        <v>1255.676025</v>
      </c>
      <c r="Y204">
        <v>1373.1070560000001</v>
      </c>
      <c r="Z204">
        <v>39</v>
      </c>
      <c r="AA204">
        <v>0.14304077200000001</v>
      </c>
      <c r="AB204">
        <v>0</v>
      </c>
      <c r="AC204">
        <v>-9.9124199999999999E-3</v>
      </c>
      <c r="AD204">
        <v>86.907928389999995</v>
      </c>
      <c r="AE204">
        <v>24</v>
      </c>
      <c r="AF204">
        <v>10</v>
      </c>
      <c r="AG204">
        <v>6</v>
      </c>
      <c r="AH204">
        <v>4</v>
      </c>
      <c r="AI204">
        <v>1</v>
      </c>
      <c r="AJ204">
        <v>1</v>
      </c>
      <c r="AK204">
        <v>1534.389038</v>
      </c>
      <c r="AL204">
        <v>1621.860962</v>
      </c>
      <c r="AM204">
        <v>1710.2879640000001</v>
      </c>
      <c r="AN204">
        <v>1710.2879640000001</v>
      </c>
      <c r="AO204">
        <v>1746.3310550000001</v>
      </c>
      <c r="AP204">
        <v>36</v>
      </c>
      <c r="AQ204">
        <v>2</v>
      </c>
    </row>
    <row r="205" spans="1:43" x14ac:dyDescent="0.25">
      <c r="A205">
        <v>121.1115989</v>
      </c>
      <c r="B205">
        <v>14.662168469999999</v>
      </c>
      <c r="C205">
        <v>1701.104004</v>
      </c>
      <c r="D205">
        <v>3292.5029300000001</v>
      </c>
      <c r="E205">
        <v>3324.1140140000002</v>
      </c>
      <c r="F205">
        <v>3557.0649410000001</v>
      </c>
      <c r="G205">
        <v>3704.5510250000002</v>
      </c>
      <c r="H205">
        <v>11</v>
      </c>
      <c r="I205">
        <v>5000</v>
      </c>
      <c r="J205">
        <v>5000</v>
      </c>
      <c r="K205">
        <v>5000</v>
      </c>
      <c r="L205">
        <v>5000</v>
      </c>
      <c r="M205">
        <v>5000</v>
      </c>
      <c r="N205">
        <v>0</v>
      </c>
      <c r="O205">
        <v>0</v>
      </c>
      <c r="P205">
        <v>73.286857600000005</v>
      </c>
      <c r="Q205">
        <v>34.863531600000002</v>
      </c>
      <c r="R205">
        <v>-0.143736792</v>
      </c>
      <c r="S205">
        <v>0</v>
      </c>
      <c r="T205">
        <v>4</v>
      </c>
      <c r="U205">
        <v>578.79400629999998</v>
      </c>
      <c r="V205">
        <v>727.75799559999996</v>
      </c>
      <c r="W205">
        <v>995.08001709999996</v>
      </c>
      <c r="X205">
        <v>1255.676025</v>
      </c>
      <c r="Y205">
        <v>1373.1070560000001</v>
      </c>
      <c r="Z205">
        <v>39</v>
      </c>
      <c r="AA205">
        <v>0.14304077200000001</v>
      </c>
      <c r="AB205">
        <v>0</v>
      </c>
      <c r="AC205">
        <v>-9.9124199999999999E-3</v>
      </c>
      <c r="AD205">
        <v>86.907928389999995</v>
      </c>
      <c r="AE205">
        <v>24</v>
      </c>
      <c r="AF205">
        <v>10</v>
      </c>
      <c r="AG205">
        <v>6</v>
      </c>
      <c r="AH205">
        <v>4</v>
      </c>
      <c r="AI205">
        <v>1</v>
      </c>
      <c r="AJ205">
        <v>1</v>
      </c>
      <c r="AK205">
        <v>1534.389038</v>
      </c>
      <c r="AL205">
        <v>1621.860962</v>
      </c>
      <c r="AM205">
        <v>1710.2879640000001</v>
      </c>
      <c r="AN205">
        <v>1710.2879640000001</v>
      </c>
      <c r="AO205">
        <v>1746.3310550000001</v>
      </c>
      <c r="AP205">
        <v>36</v>
      </c>
      <c r="AQ205">
        <v>2</v>
      </c>
    </row>
    <row r="206" spans="1:43" x14ac:dyDescent="0.25">
      <c r="A206">
        <v>121.1115989</v>
      </c>
      <c r="B206">
        <v>14.662168469999999</v>
      </c>
      <c r="C206">
        <v>1701.104004</v>
      </c>
      <c r="D206">
        <v>3292.5029300000001</v>
      </c>
      <c r="E206">
        <v>3324.1140140000002</v>
      </c>
      <c r="F206">
        <v>3557.0649410000001</v>
      </c>
      <c r="G206">
        <v>3704.5510250000002</v>
      </c>
      <c r="H206">
        <v>11</v>
      </c>
      <c r="I206">
        <v>5000</v>
      </c>
      <c r="J206">
        <v>5000</v>
      </c>
      <c r="K206">
        <v>5000</v>
      </c>
      <c r="L206">
        <v>5000</v>
      </c>
      <c r="M206">
        <v>5000</v>
      </c>
      <c r="N206">
        <v>0</v>
      </c>
      <c r="O206">
        <v>0</v>
      </c>
      <c r="P206">
        <v>73.286857600000005</v>
      </c>
      <c r="Q206">
        <v>34.863531600000002</v>
      </c>
      <c r="R206">
        <v>-0.143736792</v>
      </c>
      <c r="S206">
        <v>0</v>
      </c>
      <c r="T206">
        <v>4</v>
      </c>
      <c r="U206">
        <v>578.79400629999998</v>
      </c>
      <c r="V206">
        <v>727.75799559999996</v>
      </c>
      <c r="W206">
        <v>995.08001709999996</v>
      </c>
      <c r="X206">
        <v>1255.676025</v>
      </c>
      <c r="Y206">
        <v>1373.1070560000001</v>
      </c>
      <c r="Z206">
        <v>39</v>
      </c>
      <c r="AA206">
        <v>0.14304077200000001</v>
      </c>
      <c r="AB206">
        <v>0</v>
      </c>
      <c r="AC206">
        <v>-9.9124199999999999E-3</v>
      </c>
      <c r="AD206">
        <v>86.907928389999995</v>
      </c>
      <c r="AE206">
        <v>24</v>
      </c>
      <c r="AF206">
        <v>10</v>
      </c>
      <c r="AG206">
        <v>6</v>
      </c>
      <c r="AH206">
        <v>4</v>
      </c>
      <c r="AI206">
        <v>1</v>
      </c>
      <c r="AJ206">
        <v>1</v>
      </c>
      <c r="AK206">
        <v>1534.389038</v>
      </c>
      <c r="AL206">
        <v>1621.860962</v>
      </c>
      <c r="AM206">
        <v>1710.2879640000001</v>
      </c>
      <c r="AN206">
        <v>1710.2879640000001</v>
      </c>
      <c r="AO206">
        <v>1746.3310550000001</v>
      </c>
      <c r="AP206">
        <v>36</v>
      </c>
      <c r="AQ206">
        <v>2</v>
      </c>
    </row>
    <row r="207" spans="1:43" x14ac:dyDescent="0.25">
      <c r="A207">
        <v>121.1115989</v>
      </c>
      <c r="B207">
        <v>14.662168469999999</v>
      </c>
      <c r="C207">
        <v>1701.104004</v>
      </c>
      <c r="D207">
        <v>3292.5029300000001</v>
      </c>
      <c r="E207">
        <v>3324.1140140000002</v>
      </c>
      <c r="F207">
        <v>3557.0649410000001</v>
      </c>
      <c r="G207">
        <v>3704.5510250000002</v>
      </c>
      <c r="H207">
        <v>11</v>
      </c>
      <c r="I207">
        <v>5000</v>
      </c>
      <c r="J207">
        <v>5000</v>
      </c>
      <c r="K207">
        <v>5000</v>
      </c>
      <c r="L207">
        <v>5000</v>
      </c>
      <c r="M207">
        <v>5000</v>
      </c>
      <c r="N207">
        <v>0</v>
      </c>
      <c r="O207">
        <v>0</v>
      </c>
      <c r="P207">
        <v>73.286857600000005</v>
      </c>
      <c r="Q207">
        <v>34.863531600000002</v>
      </c>
      <c r="R207">
        <v>-0.143736792</v>
      </c>
      <c r="S207">
        <v>0</v>
      </c>
      <c r="T207">
        <v>4</v>
      </c>
      <c r="U207">
        <v>578.79400629999998</v>
      </c>
      <c r="V207">
        <v>727.75799559999996</v>
      </c>
      <c r="W207">
        <v>995.08001709999996</v>
      </c>
      <c r="X207">
        <v>1255.676025</v>
      </c>
      <c r="Y207">
        <v>1373.1070560000001</v>
      </c>
      <c r="Z207">
        <v>39</v>
      </c>
      <c r="AA207">
        <v>0.14304077200000001</v>
      </c>
      <c r="AB207">
        <v>0</v>
      </c>
      <c r="AC207">
        <v>-9.9124199999999999E-3</v>
      </c>
      <c r="AD207">
        <v>86.907928389999995</v>
      </c>
      <c r="AE207">
        <v>24</v>
      </c>
      <c r="AF207">
        <v>10</v>
      </c>
      <c r="AG207">
        <v>6</v>
      </c>
      <c r="AH207">
        <v>4</v>
      </c>
      <c r="AI207">
        <v>1</v>
      </c>
      <c r="AJ207">
        <v>1</v>
      </c>
      <c r="AK207">
        <v>1534.389038</v>
      </c>
      <c r="AL207">
        <v>1621.860962</v>
      </c>
      <c r="AM207">
        <v>1710.2879640000001</v>
      </c>
      <c r="AN207">
        <v>1710.2879640000001</v>
      </c>
      <c r="AO207">
        <v>1746.3310550000001</v>
      </c>
      <c r="AP207">
        <v>36</v>
      </c>
      <c r="AQ207">
        <v>2</v>
      </c>
    </row>
    <row r="208" spans="1:43" x14ac:dyDescent="0.25">
      <c r="A208">
        <v>121.1115989</v>
      </c>
      <c r="B208">
        <v>14.662168469999999</v>
      </c>
      <c r="C208">
        <v>1701.104004</v>
      </c>
      <c r="D208">
        <v>3292.5029300000001</v>
      </c>
      <c r="E208">
        <v>3324.1140140000002</v>
      </c>
      <c r="F208">
        <v>3557.0649410000001</v>
      </c>
      <c r="G208">
        <v>3704.5510250000002</v>
      </c>
      <c r="H208">
        <v>11</v>
      </c>
      <c r="I208">
        <v>5000</v>
      </c>
      <c r="J208">
        <v>5000</v>
      </c>
      <c r="K208">
        <v>5000</v>
      </c>
      <c r="L208">
        <v>5000</v>
      </c>
      <c r="M208">
        <v>5000</v>
      </c>
      <c r="N208">
        <v>0</v>
      </c>
      <c r="O208">
        <v>0</v>
      </c>
      <c r="P208">
        <v>73.286857600000005</v>
      </c>
      <c r="Q208">
        <v>34.863531600000002</v>
      </c>
      <c r="R208">
        <v>-0.143736792</v>
      </c>
      <c r="S208">
        <v>0</v>
      </c>
      <c r="T208">
        <v>4</v>
      </c>
      <c r="U208">
        <v>578.79400629999998</v>
      </c>
      <c r="V208">
        <v>727.75799559999996</v>
      </c>
      <c r="W208">
        <v>995.08001709999996</v>
      </c>
      <c r="X208">
        <v>1255.676025</v>
      </c>
      <c r="Y208">
        <v>1373.1070560000001</v>
      </c>
      <c r="Z208">
        <v>39</v>
      </c>
      <c r="AA208">
        <v>0.14304077200000001</v>
      </c>
      <c r="AB208">
        <v>0</v>
      </c>
      <c r="AC208">
        <v>-9.9124199999999999E-3</v>
      </c>
      <c r="AD208">
        <v>86.907928389999995</v>
      </c>
      <c r="AE208">
        <v>24</v>
      </c>
      <c r="AF208">
        <v>10</v>
      </c>
      <c r="AG208">
        <v>6</v>
      </c>
      <c r="AH208">
        <v>4</v>
      </c>
      <c r="AI208">
        <v>1</v>
      </c>
      <c r="AJ208">
        <v>1</v>
      </c>
      <c r="AK208">
        <v>1534.389038</v>
      </c>
      <c r="AL208">
        <v>1621.860962</v>
      </c>
      <c r="AM208">
        <v>1710.2879640000001</v>
      </c>
      <c r="AN208">
        <v>1710.2879640000001</v>
      </c>
      <c r="AO208">
        <v>1746.3310550000001</v>
      </c>
      <c r="AP208">
        <v>36</v>
      </c>
      <c r="AQ208">
        <v>2</v>
      </c>
    </row>
    <row r="209" spans="1:43" x14ac:dyDescent="0.25">
      <c r="A209">
        <v>121.1115989</v>
      </c>
      <c r="B209">
        <v>14.662168469999999</v>
      </c>
      <c r="C209">
        <v>1701.104004</v>
      </c>
      <c r="D209">
        <v>3292.5029300000001</v>
      </c>
      <c r="E209">
        <v>3324.1140140000002</v>
      </c>
      <c r="F209">
        <v>3557.0649410000001</v>
      </c>
      <c r="G209">
        <v>3704.5510250000002</v>
      </c>
      <c r="H209">
        <v>11</v>
      </c>
      <c r="I209">
        <v>5000</v>
      </c>
      <c r="J209">
        <v>5000</v>
      </c>
      <c r="K209">
        <v>5000</v>
      </c>
      <c r="L209">
        <v>5000</v>
      </c>
      <c r="M209">
        <v>5000</v>
      </c>
      <c r="N209">
        <v>0</v>
      </c>
      <c r="O209">
        <v>0</v>
      </c>
      <c r="P209">
        <v>73.286857600000005</v>
      </c>
      <c r="Q209">
        <v>34.863531600000002</v>
      </c>
      <c r="R209">
        <v>-0.143736792</v>
      </c>
      <c r="S209">
        <v>0</v>
      </c>
      <c r="T209">
        <v>4</v>
      </c>
      <c r="U209">
        <v>578.79400629999998</v>
      </c>
      <c r="V209">
        <v>727.75799559999996</v>
      </c>
      <c r="W209">
        <v>995.08001709999996</v>
      </c>
      <c r="X209">
        <v>1255.676025</v>
      </c>
      <c r="Y209">
        <v>1373.1070560000001</v>
      </c>
      <c r="Z209">
        <v>39</v>
      </c>
      <c r="AA209">
        <v>0.14304077200000001</v>
      </c>
      <c r="AB209">
        <v>0</v>
      </c>
      <c r="AC209">
        <v>-9.9124199999999999E-3</v>
      </c>
      <c r="AD209">
        <v>86.907928389999995</v>
      </c>
      <c r="AE209">
        <v>24</v>
      </c>
      <c r="AF209">
        <v>10</v>
      </c>
      <c r="AG209">
        <v>6</v>
      </c>
      <c r="AH209">
        <v>4</v>
      </c>
      <c r="AI209">
        <v>1</v>
      </c>
      <c r="AJ209">
        <v>1</v>
      </c>
      <c r="AK209">
        <v>1534.389038</v>
      </c>
      <c r="AL209">
        <v>1621.860962</v>
      </c>
      <c r="AM209">
        <v>1710.2879640000001</v>
      </c>
      <c r="AN209">
        <v>1710.2879640000001</v>
      </c>
      <c r="AO209">
        <v>1746.3310550000001</v>
      </c>
      <c r="AP209">
        <v>36</v>
      </c>
      <c r="AQ209">
        <v>2</v>
      </c>
    </row>
    <row r="210" spans="1:43" x14ac:dyDescent="0.25">
      <c r="A210">
        <v>121.1115989</v>
      </c>
      <c r="B210">
        <v>14.662168469999999</v>
      </c>
      <c r="C210">
        <v>1701.104004</v>
      </c>
      <c r="D210">
        <v>3292.5029300000001</v>
      </c>
      <c r="E210">
        <v>3324.1140140000002</v>
      </c>
      <c r="F210">
        <v>3557.0649410000001</v>
      </c>
      <c r="G210">
        <v>3704.5510250000002</v>
      </c>
      <c r="H210">
        <v>11</v>
      </c>
      <c r="I210">
        <v>5000</v>
      </c>
      <c r="J210">
        <v>5000</v>
      </c>
      <c r="K210">
        <v>5000</v>
      </c>
      <c r="L210">
        <v>5000</v>
      </c>
      <c r="M210">
        <v>5000</v>
      </c>
      <c r="N210">
        <v>0</v>
      </c>
      <c r="O210">
        <v>0</v>
      </c>
      <c r="P210">
        <v>73.286857600000005</v>
      </c>
      <c r="Q210">
        <v>34.863531600000002</v>
      </c>
      <c r="R210">
        <v>-0.143736792</v>
      </c>
      <c r="S210">
        <v>0</v>
      </c>
      <c r="T210">
        <v>4</v>
      </c>
      <c r="U210">
        <v>578.79400629999998</v>
      </c>
      <c r="V210">
        <v>727.75799559999996</v>
      </c>
      <c r="W210">
        <v>995.08001709999996</v>
      </c>
      <c r="X210">
        <v>1255.676025</v>
      </c>
      <c r="Y210">
        <v>1373.1070560000001</v>
      </c>
      <c r="Z210">
        <v>39</v>
      </c>
      <c r="AA210">
        <v>0.14304077200000001</v>
      </c>
      <c r="AB210">
        <v>0</v>
      </c>
      <c r="AC210">
        <v>-9.9124199999999999E-3</v>
      </c>
      <c r="AD210">
        <v>86.907928389999995</v>
      </c>
      <c r="AE210">
        <v>24</v>
      </c>
      <c r="AF210">
        <v>10</v>
      </c>
      <c r="AG210">
        <v>6</v>
      </c>
      <c r="AH210">
        <v>4</v>
      </c>
      <c r="AI210">
        <v>1</v>
      </c>
      <c r="AJ210">
        <v>1</v>
      </c>
      <c r="AK210">
        <v>1534.389038</v>
      </c>
      <c r="AL210">
        <v>1621.860962</v>
      </c>
      <c r="AM210">
        <v>1710.2879640000001</v>
      </c>
      <c r="AN210">
        <v>1710.2879640000001</v>
      </c>
      <c r="AO210">
        <v>1746.3310550000001</v>
      </c>
      <c r="AP210">
        <v>36</v>
      </c>
      <c r="AQ210">
        <v>2</v>
      </c>
    </row>
    <row r="211" spans="1:43" x14ac:dyDescent="0.25">
      <c r="A211">
        <v>121.1115989</v>
      </c>
      <c r="B211">
        <v>14.662168469999999</v>
      </c>
      <c r="C211">
        <v>1701.104004</v>
      </c>
      <c r="D211">
        <v>3292.5029300000001</v>
      </c>
      <c r="E211">
        <v>3324.1140140000002</v>
      </c>
      <c r="F211">
        <v>3557.0649410000001</v>
      </c>
      <c r="G211">
        <v>3704.5510250000002</v>
      </c>
      <c r="H211">
        <v>11</v>
      </c>
      <c r="I211">
        <v>5000</v>
      </c>
      <c r="J211">
        <v>5000</v>
      </c>
      <c r="K211">
        <v>5000</v>
      </c>
      <c r="L211">
        <v>5000</v>
      </c>
      <c r="M211">
        <v>5000</v>
      </c>
      <c r="N211">
        <v>0</v>
      </c>
      <c r="O211">
        <v>0</v>
      </c>
      <c r="P211">
        <v>73.286857600000005</v>
      </c>
      <c r="Q211">
        <v>34.863531600000002</v>
      </c>
      <c r="R211">
        <v>-0.143736792</v>
      </c>
      <c r="S211">
        <v>0</v>
      </c>
      <c r="T211">
        <v>4</v>
      </c>
      <c r="U211">
        <v>578.79400629999998</v>
      </c>
      <c r="V211">
        <v>727.75799559999996</v>
      </c>
      <c r="W211">
        <v>995.08001709999996</v>
      </c>
      <c r="X211">
        <v>1255.676025</v>
      </c>
      <c r="Y211">
        <v>1373.1070560000001</v>
      </c>
      <c r="Z211">
        <v>39</v>
      </c>
      <c r="AA211">
        <v>0.14304077200000001</v>
      </c>
      <c r="AB211">
        <v>0</v>
      </c>
      <c r="AC211">
        <v>-9.9124199999999999E-3</v>
      </c>
      <c r="AD211">
        <v>86.907928389999995</v>
      </c>
      <c r="AE211">
        <v>24</v>
      </c>
      <c r="AF211">
        <v>10</v>
      </c>
      <c r="AG211">
        <v>6</v>
      </c>
      <c r="AH211">
        <v>4</v>
      </c>
      <c r="AI211">
        <v>1</v>
      </c>
      <c r="AJ211">
        <v>1</v>
      </c>
      <c r="AK211">
        <v>1534.389038</v>
      </c>
      <c r="AL211">
        <v>1621.860962</v>
      </c>
      <c r="AM211">
        <v>1710.2879640000001</v>
      </c>
      <c r="AN211">
        <v>1710.2879640000001</v>
      </c>
      <c r="AO211">
        <v>1746.3310550000001</v>
      </c>
      <c r="AP211">
        <v>36</v>
      </c>
      <c r="AQ211">
        <v>2</v>
      </c>
    </row>
    <row r="212" spans="1:43" x14ac:dyDescent="0.25">
      <c r="A212">
        <v>121.1115989</v>
      </c>
      <c r="B212">
        <v>14.662168469999999</v>
      </c>
      <c r="C212">
        <v>1701.104004</v>
      </c>
      <c r="D212">
        <v>3292.5029300000001</v>
      </c>
      <c r="E212">
        <v>3324.1140140000002</v>
      </c>
      <c r="F212">
        <v>3557.0649410000001</v>
      </c>
      <c r="G212">
        <v>3704.5510250000002</v>
      </c>
      <c r="H212">
        <v>11</v>
      </c>
      <c r="I212">
        <v>5000</v>
      </c>
      <c r="J212">
        <v>5000</v>
      </c>
      <c r="K212">
        <v>5000</v>
      </c>
      <c r="L212">
        <v>5000</v>
      </c>
      <c r="M212">
        <v>5000</v>
      </c>
      <c r="N212">
        <v>0</v>
      </c>
      <c r="O212">
        <v>0</v>
      </c>
      <c r="P212">
        <v>73.286857600000005</v>
      </c>
      <c r="Q212">
        <v>34.863531600000002</v>
      </c>
      <c r="R212">
        <v>-0.143736792</v>
      </c>
      <c r="S212">
        <v>0</v>
      </c>
      <c r="T212">
        <v>4</v>
      </c>
      <c r="U212">
        <v>578.79400629999998</v>
      </c>
      <c r="V212">
        <v>727.75799559999996</v>
      </c>
      <c r="W212">
        <v>995.08001709999996</v>
      </c>
      <c r="X212">
        <v>1255.676025</v>
      </c>
      <c r="Y212">
        <v>1373.1070560000001</v>
      </c>
      <c r="Z212">
        <v>39</v>
      </c>
      <c r="AA212">
        <v>0.14304077200000001</v>
      </c>
      <c r="AB212">
        <v>0</v>
      </c>
      <c r="AC212">
        <v>-9.9124199999999999E-3</v>
      </c>
      <c r="AD212">
        <v>86.907928389999995</v>
      </c>
      <c r="AE212">
        <v>24</v>
      </c>
      <c r="AF212">
        <v>10</v>
      </c>
      <c r="AG212">
        <v>6</v>
      </c>
      <c r="AH212">
        <v>4</v>
      </c>
      <c r="AI212">
        <v>1</v>
      </c>
      <c r="AJ212">
        <v>1</v>
      </c>
      <c r="AK212">
        <v>1534.389038</v>
      </c>
      <c r="AL212">
        <v>1621.860962</v>
      </c>
      <c r="AM212">
        <v>1710.2879640000001</v>
      </c>
      <c r="AN212">
        <v>1710.2879640000001</v>
      </c>
      <c r="AO212">
        <v>1746.3310550000001</v>
      </c>
      <c r="AP212">
        <v>36</v>
      </c>
      <c r="AQ212">
        <v>2</v>
      </c>
    </row>
    <row r="213" spans="1:43" x14ac:dyDescent="0.25">
      <c r="A213">
        <v>121.1115989</v>
      </c>
      <c r="B213">
        <v>14.662168469999999</v>
      </c>
      <c r="C213">
        <v>1701.104004</v>
      </c>
      <c r="D213">
        <v>3292.5029300000001</v>
      </c>
      <c r="E213">
        <v>3324.1140140000002</v>
      </c>
      <c r="F213">
        <v>3557.0649410000001</v>
      </c>
      <c r="G213">
        <v>3704.5510250000002</v>
      </c>
      <c r="H213">
        <v>11</v>
      </c>
      <c r="I213">
        <v>5000</v>
      </c>
      <c r="J213">
        <v>5000</v>
      </c>
      <c r="K213">
        <v>5000</v>
      </c>
      <c r="L213">
        <v>5000</v>
      </c>
      <c r="M213">
        <v>5000</v>
      </c>
      <c r="N213">
        <v>0</v>
      </c>
      <c r="O213">
        <v>0</v>
      </c>
      <c r="P213">
        <v>73.286857600000005</v>
      </c>
      <c r="Q213">
        <v>34.863531600000002</v>
      </c>
      <c r="R213">
        <v>-0.143736792</v>
      </c>
      <c r="S213">
        <v>0</v>
      </c>
      <c r="T213">
        <v>4</v>
      </c>
      <c r="U213">
        <v>578.79400629999998</v>
      </c>
      <c r="V213">
        <v>727.75799559999996</v>
      </c>
      <c r="W213">
        <v>995.08001709999996</v>
      </c>
      <c r="X213">
        <v>1255.676025</v>
      </c>
      <c r="Y213">
        <v>1373.1070560000001</v>
      </c>
      <c r="Z213">
        <v>39</v>
      </c>
      <c r="AA213">
        <v>0.14304077200000001</v>
      </c>
      <c r="AB213">
        <v>0</v>
      </c>
      <c r="AC213">
        <v>-9.9124199999999999E-3</v>
      </c>
      <c r="AD213">
        <v>86.907928389999995</v>
      </c>
      <c r="AE213">
        <v>24</v>
      </c>
      <c r="AF213">
        <v>10</v>
      </c>
      <c r="AG213">
        <v>6</v>
      </c>
      <c r="AH213">
        <v>4</v>
      </c>
      <c r="AI213">
        <v>1</v>
      </c>
      <c r="AJ213">
        <v>1</v>
      </c>
      <c r="AK213">
        <v>1534.389038</v>
      </c>
      <c r="AL213">
        <v>1621.860962</v>
      </c>
      <c r="AM213">
        <v>1710.2879640000001</v>
      </c>
      <c r="AN213">
        <v>1710.2879640000001</v>
      </c>
      <c r="AO213">
        <v>1746.3310550000001</v>
      </c>
      <c r="AP213">
        <v>36</v>
      </c>
      <c r="AQ213">
        <v>2</v>
      </c>
    </row>
    <row r="214" spans="1:43" x14ac:dyDescent="0.25">
      <c r="A214">
        <v>121.1115989</v>
      </c>
      <c r="B214">
        <v>14.662168469999999</v>
      </c>
      <c r="C214">
        <v>1701.104004</v>
      </c>
      <c r="D214">
        <v>3292.5029300000001</v>
      </c>
      <c r="E214">
        <v>3324.1140140000002</v>
      </c>
      <c r="F214">
        <v>3557.0649410000001</v>
      </c>
      <c r="G214">
        <v>3704.5510250000002</v>
      </c>
      <c r="H214">
        <v>11</v>
      </c>
      <c r="I214">
        <v>5000</v>
      </c>
      <c r="J214">
        <v>5000</v>
      </c>
      <c r="K214">
        <v>5000</v>
      </c>
      <c r="L214">
        <v>5000</v>
      </c>
      <c r="M214">
        <v>5000</v>
      </c>
      <c r="N214">
        <v>0</v>
      </c>
      <c r="O214">
        <v>0</v>
      </c>
      <c r="P214">
        <v>73.286857600000005</v>
      </c>
      <c r="Q214">
        <v>34.863531600000002</v>
      </c>
      <c r="R214">
        <v>-0.143736792</v>
      </c>
      <c r="S214">
        <v>0</v>
      </c>
      <c r="T214">
        <v>4</v>
      </c>
      <c r="U214">
        <v>578.79400629999998</v>
      </c>
      <c r="V214">
        <v>727.75799559999996</v>
      </c>
      <c r="W214">
        <v>995.08001709999996</v>
      </c>
      <c r="X214">
        <v>1255.676025</v>
      </c>
      <c r="Y214">
        <v>1373.1070560000001</v>
      </c>
      <c r="Z214">
        <v>39</v>
      </c>
      <c r="AA214">
        <v>0.14304077200000001</v>
      </c>
      <c r="AB214">
        <v>0</v>
      </c>
      <c r="AC214">
        <v>-9.9124199999999999E-3</v>
      </c>
      <c r="AD214">
        <v>86.907928389999995</v>
      </c>
      <c r="AE214">
        <v>24</v>
      </c>
      <c r="AF214">
        <v>10</v>
      </c>
      <c r="AG214">
        <v>6</v>
      </c>
      <c r="AH214">
        <v>4</v>
      </c>
      <c r="AI214">
        <v>1</v>
      </c>
      <c r="AJ214">
        <v>1</v>
      </c>
      <c r="AK214">
        <v>1534.389038</v>
      </c>
      <c r="AL214">
        <v>1621.860962</v>
      </c>
      <c r="AM214">
        <v>1710.2879640000001</v>
      </c>
      <c r="AN214">
        <v>1710.2879640000001</v>
      </c>
      <c r="AO214">
        <v>1746.3310550000001</v>
      </c>
      <c r="AP214">
        <v>36</v>
      </c>
      <c r="AQ214">
        <v>2</v>
      </c>
    </row>
    <row r="215" spans="1:43" x14ac:dyDescent="0.25">
      <c r="A215">
        <v>121.1115989</v>
      </c>
      <c r="B215">
        <v>14.662168469999999</v>
      </c>
      <c r="C215">
        <v>1701.104004</v>
      </c>
      <c r="D215">
        <v>3292.5029300000001</v>
      </c>
      <c r="E215">
        <v>3324.1140140000002</v>
      </c>
      <c r="F215">
        <v>3557.0649410000001</v>
      </c>
      <c r="G215">
        <v>3704.5510250000002</v>
      </c>
      <c r="H215">
        <v>11</v>
      </c>
      <c r="I215">
        <v>5000</v>
      </c>
      <c r="J215">
        <v>5000</v>
      </c>
      <c r="K215">
        <v>5000</v>
      </c>
      <c r="L215">
        <v>5000</v>
      </c>
      <c r="M215">
        <v>5000</v>
      </c>
      <c r="N215">
        <v>0</v>
      </c>
      <c r="O215">
        <v>0</v>
      </c>
      <c r="P215">
        <v>73.286857600000005</v>
      </c>
      <c r="Q215">
        <v>34.863531600000002</v>
      </c>
      <c r="R215">
        <v>-0.143736792</v>
      </c>
      <c r="S215">
        <v>0</v>
      </c>
      <c r="T215">
        <v>4</v>
      </c>
      <c r="U215">
        <v>578.79400629999998</v>
      </c>
      <c r="V215">
        <v>727.75799559999996</v>
      </c>
      <c r="W215">
        <v>995.08001709999996</v>
      </c>
      <c r="X215">
        <v>1255.676025</v>
      </c>
      <c r="Y215">
        <v>1373.1070560000001</v>
      </c>
      <c r="Z215">
        <v>39</v>
      </c>
      <c r="AA215">
        <v>0.14304077200000001</v>
      </c>
      <c r="AB215">
        <v>0</v>
      </c>
      <c r="AC215">
        <v>-9.9124199999999999E-3</v>
      </c>
      <c r="AD215">
        <v>86.907928389999995</v>
      </c>
      <c r="AE215">
        <v>24</v>
      </c>
      <c r="AF215">
        <v>10</v>
      </c>
      <c r="AG215">
        <v>6</v>
      </c>
      <c r="AH215">
        <v>4</v>
      </c>
      <c r="AI215">
        <v>1</v>
      </c>
      <c r="AJ215">
        <v>1</v>
      </c>
      <c r="AK215">
        <v>1534.389038</v>
      </c>
      <c r="AL215">
        <v>1621.860962</v>
      </c>
      <c r="AM215">
        <v>1710.2879640000001</v>
      </c>
      <c r="AN215">
        <v>1710.2879640000001</v>
      </c>
      <c r="AO215">
        <v>1746.3310550000001</v>
      </c>
      <c r="AP215">
        <v>36</v>
      </c>
      <c r="AQ215">
        <v>2</v>
      </c>
    </row>
    <row r="216" spans="1:43" x14ac:dyDescent="0.25">
      <c r="A216">
        <v>121.1115989</v>
      </c>
      <c r="B216">
        <v>14.662168469999999</v>
      </c>
      <c r="C216">
        <v>1701.104004</v>
      </c>
      <c r="D216">
        <v>3292.5029300000001</v>
      </c>
      <c r="E216">
        <v>3324.1140140000002</v>
      </c>
      <c r="F216">
        <v>3557.0649410000001</v>
      </c>
      <c r="G216">
        <v>3704.5510250000002</v>
      </c>
      <c r="H216">
        <v>11</v>
      </c>
      <c r="I216">
        <v>5000</v>
      </c>
      <c r="J216">
        <v>5000</v>
      </c>
      <c r="K216">
        <v>5000</v>
      </c>
      <c r="L216">
        <v>5000</v>
      </c>
      <c r="M216">
        <v>5000</v>
      </c>
      <c r="N216">
        <v>0</v>
      </c>
      <c r="O216">
        <v>0</v>
      </c>
      <c r="P216">
        <v>73.286857600000005</v>
      </c>
      <c r="Q216">
        <v>34.863531600000002</v>
      </c>
      <c r="R216">
        <v>-0.143736792</v>
      </c>
      <c r="S216">
        <v>0</v>
      </c>
      <c r="T216">
        <v>4</v>
      </c>
      <c r="U216">
        <v>578.79400629999998</v>
      </c>
      <c r="V216">
        <v>727.75799559999996</v>
      </c>
      <c r="W216">
        <v>995.08001709999996</v>
      </c>
      <c r="X216">
        <v>1255.676025</v>
      </c>
      <c r="Y216">
        <v>1373.1070560000001</v>
      </c>
      <c r="Z216">
        <v>39</v>
      </c>
      <c r="AA216">
        <v>0.14304077200000001</v>
      </c>
      <c r="AB216">
        <v>0</v>
      </c>
      <c r="AC216">
        <v>-9.9124199999999999E-3</v>
      </c>
      <c r="AD216">
        <v>86.907928389999995</v>
      </c>
      <c r="AE216">
        <v>24</v>
      </c>
      <c r="AF216">
        <v>10</v>
      </c>
      <c r="AG216">
        <v>6</v>
      </c>
      <c r="AH216">
        <v>4</v>
      </c>
      <c r="AI216">
        <v>1</v>
      </c>
      <c r="AJ216">
        <v>1</v>
      </c>
      <c r="AK216">
        <v>1534.389038</v>
      </c>
      <c r="AL216">
        <v>1621.860962</v>
      </c>
      <c r="AM216">
        <v>1710.2879640000001</v>
      </c>
      <c r="AN216">
        <v>1710.2879640000001</v>
      </c>
      <c r="AO216">
        <v>1746.3310550000001</v>
      </c>
      <c r="AP216">
        <v>36</v>
      </c>
      <c r="AQ216">
        <v>2</v>
      </c>
    </row>
    <row r="217" spans="1:43" x14ac:dyDescent="0.25">
      <c r="A217">
        <v>121.1115989</v>
      </c>
      <c r="B217">
        <v>14.662168469999999</v>
      </c>
      <c r="C217">
        <v>1701.104004</v>
      </c>
      <c r="D217">
        <v>3292.5029300000001</v>
      </c>
      <c r="E217">
        <v>3324.1140140000002</v>
      </c>
      <c r="F217">
        <v>3557.0649410000001</v>
      </c>
      <c r="G217">
        <v>3704.5510250000002</v>
      </c>
      <c r="H217">
        <v>11</v>
      </c>
      <c r="I217">
        <v>5000</v>
      </c>
      <c r="J217">
        <v>5000</v>
      </c>
      <c r="K217">
        <v>5000</v>
      </c>
      <c r="L217">
        <v>5000</v>
      </c>
      <c r="M217">
        <v>5000</v>
      </c>
      <c r="N217">
        <v>0</v>
      </c>
      <c r="O217">
        <v>0</v>
      </c>
      <c r="P217">
        <v>73.286857600000005</v>
      </c>
      <c r="Q217">
        <v>34.863531600000002</v>
      </c>
      <c r="R217">
        <v>-0.143736792</v>
      </c>
      <c r="S217">
        <v>0</v>
      </c>
      <c r="T217">
        <v>4</v>
      </c>
      <c r="U217">
        <v>578.79400629999998</v>
      </c>
      <c r="V217">
        <v>727.75799559999996</v>
      </c>
      <c r="W217">
        <v>995.08001709999996</v>
      </c>
      <c r="X217">
        <v>1255.676025</v>
      </c>
      <c r="Y217">
        <v>1373.1070560000001</v>
      </c>
      <c r="Z217">
        <v>39</v>
      </c>
      <c r="AA217">
        <v>0.14304077200000001</v>
      </c>
      <c r="AB217">
        <v>0</v>
      </c>
      <c r="AC217">
        <v>-9.9124199999999999E-3</v>
      </c>
      <c r="AD217">
        <v>86.907928389999995</v>
      </c>
      <c r="AE217">
        <v>24</v>
      </c>
      <c r="AF217">
        <v>10</v>
      </c>
      <c r="AG217">
        <v>6</v>
      </c>
      <c r="AH217">
        <v>4</v>
      </c>
      <c r="AI217">
        <v>1</v>
      </c>
      <c r="AJ217">
        <v>1</v>
      </c>
      <c r="AK217">
        <v>1534.389038</v>
      </c>
      <c r="AL217">
        <v>1621.860962</v>
      </c>
      <c r="AM217">
        <v>1710.2879640000001</v>
      </c>
      <c r="AN217">
        <v>1710.2879640000001</v>
      </c>
      <c r="AO217">
        <v>1746.3310550000001</v>
      </c>
      <c r="AP217">
        <v>36</v>
      </c>
      <c r="AQ217">
        <v>2</v>
      </c>
    </row>
    <row r="218" spans="1:43" x14ac:dyDescent="0.25">
      <c r="A218">
        <v>121.1115989</v>
      </c>
      <c r="B218">
        <v>14.662168469999999</v>
      </c>
      <c r="C218">
        <v>1701.104004</v>
      </c>
      <c r="D218">
        <v>3292.5029300000001</v>
      </c>
      <c r="E218">
        <v>3324.1140140000002</v>
      </c>
      <c r="F218">
        <v>3557.0649410000001</v>
      </c>
      <c r="G218">
        <v>3704.5510250000002</v>
      </c>
      <c r="H218">
        <v>11</v>
      </c>
      <c r="I218">
        <v>5000</v>
      </c>
      <c r="J218">
        <v>5000</v>
      </c>
      <c r="K218">
        <v>5000</v>
      </c>
      <c r="L218">
        <v>5000</v>
      </c>
      <c r="M218">
        <v>5000</v>
      </c>
      <c r="N218">
        <v>0</v>
      </c>
      <c r="O218">
        <v>0</v>
      </c>
      <c r="P218">
        <v>73.286857600000005</v>
      </c>
      <c r="Q218">
        <v>34.863531600000002</v>
      </c>
      <c r="R218">
        <v>-0.143736792</v>
      </c>
      <c r="S218">
        <v>0</v>
      </c>
      <c r="T218">
        <v>4</v>
      </c>
      <c r="U218">
        <v>578.79400629999998</v>
      </c>
      <c r="V218">
        <v>727.75799559999996</v>
      </c>
      <c r="W218">
        <v>995.08001709999996</v>
      </c>
      <c r="X218">
        <v>1255.676025</v>
      </c>
      <c r="Y218">
        <v>1373.1070560000001</v>
      </c>
      <c r="Z218">
        <v>39</v>
      </c>
      <c r="AA218">
        <v>0.14304077200000001</v>
      </c>
      <c r="AB218">
        <v>0</v>
      </c>
      <c r="AC218">
        <v>-9.9124199999999999E-3</v>
      </c>
      <c r="AD218">
        <v>86.907928389999995</v>
      </c>
      <c r="AE218">
        <v>24</v>
      </c>
      <c r="AF218">
        <v>10</v>
      </c>
      <c r="AG218">
        <v>6</v>
      </c>
      <c r="AH218">
        <v>4</v>
      </c>
      <c r="AI218">
        <v>1</v>
      </c>
      <c r="AJ218">
        <v>1</v>
      </c>
      <c r="AK218">
        <v>1534.389038</v>
      </c>
      <c r="AL218">
        <v>1621.860962</v>
      </c>
      <c r="AM218">
        <v>1710.2879640000001</v>
      </c>
      <c r="AN218">
        <v>1710.2879640000001</v>
      </c>
      <c r="AO218">
        <v>1746.3310550000001</v>
      </c>
      <c r="AP218">
        <v>36</v>
      </c>
      <c r="AQ218">
        <v>2</v>
      </c>
    </row>
    <row r="219" spans="1:43" x14ac:dyDescent="0.25">
      <c r="A219">
        <v>121.1115989</v>
      </c>
      <c r="B219">
        <v>14.662168469999999</v>
      </c>
      <c r="C219">
        <v>1701.104004</v>
      </c>
      <c r="D219">
        <v>3292.5029300000001</v>
      </c>
      <c r="E219">
        <v>3324.1140140000002</v>
      </c>
      <c r="F219">
        <v>3557.0649410000001</v>
      </c>
      <c r="G219">
        <v>3704.5510250000002</v>
      </c>
      <c r="H219">
        <v>11</v>
      </c>
      <c r="I219">
        <v>5000</v>
      </c>
      <c r="J219">
        <v>5000</v>
      </c>
      <c r="K219">
        <v>5000</v>
      </c>
      <c r="L219">
        <v>5000</v>
      </c>
      <c r="M219">
        <v>5000</v>
      </c>
      <c r="N219">
        <v>0</v>
      </c>
      <c r="O219">
        <v>0</v>
      </c>
      <c r="P219">
        <v>73.286857600000005</v>
      </c>
      <c r="Q219">
        <v>34.863531600000002</v>
      </c>
      <c r="R219">
        <v>-0.143736792</v>
      </c>
      <c r="S219">
        <v>0</v>
      </c>
      <c r="T219">
        <v>4</v>
      </c>
      <c r="U219">
        <v>578.79400629999998</v>
      </c>
      <c r="V219">
        <v>727.75799559999996</v>
      </c>
      <c r="W219">
        <v>995.08001709999996</v>
      </c>
      <c r="X219">
        <v>1255.676025</v>
      </c>
      <c r="Y219">
        <v>1373.1070560000001</v>
      </c>
      <c r="Z219">
        <v>39</v>
      </c>
      <c r="AA219">
        <v>0.14304077200000001</v>
      </c>
      <c r="AB219">
        <v>0</v>
      </c>
      <c r="AC219">
        <v>-9.9124199999999999E-3</v>
      </c>
      <c r="AD219">
        <v>86.907928389999995</v>
      </c>
      <c r="AE219">
        <v>24</v>
      </c>
      <c r="AF219">
        <v>10</v>
      </c>
      <c r="AG219">
        <v>6</v>
      </c>
      <c r="AH219">
        <v>4</v>
      </c>
      <c r="AI219">
        <v>1</v>
      </c>
      <c r="AJ219">
        <v>1</v>
      </c>
      <c r="AK219">
        <v>1534.389038</v>
      </c>
      <c r="AL219">
        <v>1621.860962</v>
      </c>
      <c r="AM219">
        <v>1710.2879640000001</v>
      </c>
      <c r="AN219">
        <v>1710.2879640000001</v>
      </c>
      <c r="AO219">
        <v>1746.3310550000001</v>
      </c>
      <c r="AP219">
        <v>36</v>
      </c>
      <c r="AQ219">
        <v>2</v>
      </c>
    </row>
    <row r="220" spans="1:43" x14ac:dyDescent="0.25">
      <c r="A220">
        <v>121.1115989</v>
      </c>
      <c r="B220">
        <v>14.662168469999999</v>
      </c>
      <c r="C220">
        <v>1701.104004</v>
      </c>
      <c r="D220">
        <v>3292.5029300000001</v>
      </c>
      <c r="E220">
        <v>3324.1140140000002</v>
      </c>
      <c r="F220">
        <v>3557.0649410000001</v>
      </c>
      <c r="G220">
        <v>3704.5510250000002</v>
      </c>
      <c r="H220">
        <v>11</v>
      </c>
      <c r="I220">
        <v>5000</v>
      </c>
      <c r="J220">
        <v>5000</v>
      </c>
      <c r="K220">
        <v>5000</v>
      </c>
      <c r="L220">
        <v>5000</v>
      </c>
      <c r="M220">
        <v>5000</v>
      </c>
      <c r="N220">
        <v>0</v>
      </c>
      <c r="O220">
        <v>0</v>
      </c>
      <c r="P220">
        <v>73.286857600000005</v>
      </c>
      <c r="Q220">
        <v>34.863531600000002</v>
      </c>
      <c r="R220">
        <v>-0.143736792</v>
      </c>
      <c r="S220">
        <v>0</v>
      </c>
      <c r="T220">
        <v>4</v>
      </c>
      <c r="U220">
        <v>578.79400629999998</v>
      </c>
      <c r="V220">
        <v>727.75799559999996</v>
      </c>
      <c r="W220">
        <v>995.08001709999996</v>
      </c>
      <c r="X220">
        <v>1255.676025</v>
      </c>
      <c r="Y220">
        <v>1373.1070560000001</v>
      </c>
      <c r="Z220">
        <v>39</v>
      </c>
      <c r="AA220">
        <v>0.14304077200000001</v>
      </c>
      <c r="AB220">
        <v>0</v>
      </c>
      <c r="AC220">
        <v>-9.9124199999999999E-3</v>
      </c>
      <c r="AD220">
        <v>86.907928389999995</v>
      </c>
      <c r="AE220">
        <v>24</v>
      </c>
      <c r="AF220">
        <v>10</v>
      </c>
      <c r="AG220">
        <v>6</v>
      </c>
      <c r="AH220">
        <v>4</v>
      </c>
      <c r="AI220">
        <v>1</v>
      </c>
      <c r="AJ220">
        <v>1</v>
      </c>
      <c r="AK220">
        <v>1534.389038</v>
      </c>
      <c r="AL220">
        <v>1621.860962</v>
      </c>
      <c r="AM220">
        <v>1710.2879640000001</v>
      </c>
      <c r="AN220">
        <v>1710.2879640000001</v>
      </c>
      <c r="AO220">
        <v>1746.3310550000001</v>
      </c>
      <c r="AP220">
        <v>36</v>
      </c>
      <c r="AQ220">
        <v>2</v>
      </c>
    </row>
    <row r="221" spans="1:43" x14ac:dyDescent="0.25">
      <c r="A221">
        <v>121.1115989</v>
      </c>
      <c r="B221">
        <v>14.662168469999999</v>
      </c>
      <c r="C221">
        <v>1701.104004</v>
      </c>
      <c r="D221">
        <v>3292.5029300000001</v>
      </c>
      <c r="E221">
        <v>3324.1140140000002</v>
      </c>
      <c r="F221">
        <v>3557.0649410000001</v>
      </c>
      <c r="G221">
        <v>3704.5510250000002</v>
      </c>
      <c r="H221">
        <v>11</v>
      </c>
      <c r="I221">
        <v>5000</v>
      </c>
      <c r="J221">
        <v>5000</v>
      </c>
      <c r="K221">
        <v>5000</v>
      </c>
      <c r="L221">
        <v>5000</v>
      </c>
      <c r="M221">
        <v>5000</v>
      </c>
      <c r="N221">
        <v>0</v>
      </c>
      <c r="O221">
        <v>0</v>
      </c>
      <c r="P221">
        <v>73.286857600000005</v>
      </c>
      <c r="Q221">
        <v>34.863531600000002</v>
      </c>
      <c r="R221">
        <v>-0.143736792</v>
      </c>
      <c r="S221">
        <v>0</v>
      </c>
      <c r="T221">
        <v>4</v>
      </c>
      <c r="U221">
        <v>578.79400629999998</v>
      </c>
      <c r="V221">
        <v>727.75799559999996</v>
      </c>
      <c r="W221">
        <v>995.08001709999996</v>
      </c>
      <c r="X221">
        <v>1255.676025</v>
      </c>
      <c r="Y221">
        <v>1373.1070560000001</v>
      </c>
      <c r="Z221">
        <v>39</v>
      </c>
      <c r="AA221">
        <v>0.14304077200000001</v>
      </c>
      <c r="AB221">
        <v>0</v>
      </c>
      <c r="AC221">
        <v>-9.9124199999999999E-3</v>
      </c>
      <c r="AD221">
        <v>86.907928389999995</v>
      </c>
      <c r="AE221">
        <v>24</v>
      </c>
      <c r="AF221">
        <v>10</v>
      </c>
      <c r="AG221">
        <v>6</v>
      </c>
      <c r="AH221">
        <v>4</v>
      </c>
      <c r="AI221">
        <v>1</v>
      </c>
      <c r="AJ221">
        <v>1</v>
      </c>
      <c r="AK221">
        <v>1534.389038</v>
      </c>
      <c r="AL221">
        <v>1621.860962</v>
      </c>
      <c r="AM221">
        <v>1710.2879640000001</v>
      </c>
      <c r="AN221">
        <v>1710.2879640000001</v>
      </c>
      <c r="AO221">
        <v>1746.3310550000001</v>
      </c>
      <c r="AP221">
        <v>36</v>
      </c>
      <c r="AQ221">
        <v>2</v>
      </c>
    </row>
    <row r="222" spans="1:43" x14ac:dyDescent="0.25">
      <c r="A222">
        <v>121.1115989</v>
      </c>
      <c r="B222">
        <v>14.662168469999999</v>
      </c>
      <c r="C222">
        <v>1701.104004</v>
      </c>
      <c r="D222">
        <v>3292.5029300000001</v>
      </c>
      <c r="E222">
        <v>3324.1140140000002</v>
      </c>
      <c r="F222">
        <v>3557.0649410000001</v>
      </c>
      <c r="G222">
        <v>3704.5510250000002</v>
      </c>
      <c r="H222">
        <v>11</v>
      </c>
      <c r="I222">
        <v>5000</v>
      </c>
      <c r="J222">
        <v>5000</v>
      </c>
      <c r="K222">
        <v>5000</v>
      </c>
      <c r="L222">
        <v>5000</v>
      </c>
      <c r="M222">
        <v>5000</v>
      </c>
      <c r="N222">
        <v>0</v>
      </c>
      <c r="O222">
        <v>0</v>
      </c>
      <c r="P222">
        <v>73.286857600000005</v>
      </c>
      <c r="Q222">
        <v>34.863531600000002</v>
      </c>
      <c r="R222">
        <v>-0.143736792</v>
      </c>
      <c r="S222">
        <v>0</v>
      </c>
      <c r="T222">
        <v>4</v>
      </c>
      <c r="U222">
        <v>578.79400629999998</v>
      </c>
      <c r="V222">
        <v>727.75799559999996</v>
      </c>
      <c r="W222">
        <v>995.08001709999996</v>
      </c>
      <c r="X222">
        <v>1255.676025</v>
      </c>
      <c r="Y222">
        <v>1373.1070560000001</v>
      </c>
      <c r="Z222">
        <v>39</v>
      </c>
      <c r="AA222">
        <v>0.14304077200000001</v>
      </c>
      <c r="AB222">
        <v>0</v>
      </c>
      <c r="AC222">
        <v>-9.9124199999999999E-3</v>
      </c>
      <c r="AD222">
        <v>86.907928389999995</v>
      </c>
      <c r="AE222">
        <v>24</v>
      </c>
      <c r="AF222">
        <v>10</v>
      </c>
      <c r="AG222">
        <v>6</v>
      </c>
      <c r="AH222">
        <v>4</v>
      </c>
      <c r="AI222">
        <v>1</v>
      </c>
      <c r="AJ222">
        <v>1</v>
      </c>
      <c r="AK222">
        <v>1534.389038</v>
      </c>
      <c r="AL222">
        <v>1621.860962</v>
      </c>
      <c r="AM222">
        <v>1710.2879640000001</v>
      </c>
      <c r="AN222">
        <v>1710.2879640000001</v>
      </c>
      <c r="AO222">
        <v>1746.3310550000001</v>
      </c>
      <c r="AP222">
        <v>36</v>
      </c>
      <c r="AQ222">
        <v>2</v>
      </c>
    </row>
    <row r="223" spans="1:43" x14ac:dyDescent="0.25">
      <c r="A223">
        <v>121.1115989</v>
      </c>
      <c r="B223">
        <v>14.662168469999999</v>
      </c>
      <c r="C223">
        <v>1701.104004</v>
      </c>
      <c r="D223">
        <v>3292.5029300000001</v>
      </c>
      <c r="E223">
        <v>3324.1140140000002</v>
      </c>
      <c r="F223">
        <v>3557.0649410000001</v>
      </c>
      <c r="G223">
        <v>3704.5510250000002</v>
      </c>
      <c r="H223">
        <v>11</v>
      </c>
      <c r="I223">
        <v>5000</v>
      </c>
      <c r="J223">
        <v>5000</v>
      </c>
      <c r="K223">
        <v>5000</v>
      </c>
      <c r="L223">
        <v>5000</v>
      </c>
      <c r="M223">
        <v>5000</v>
      </c>
      <c r="N223">
        <v>0</v>
      </c>
      <c r="O223">
        <v>0</v>
      </c>
      <c r="P223">
        <v>73.286857600000005</v>
      </c>
      <c r="Q223">
        <v>34.863531600000002</v>
      </c>
      <c r="R223">
        <v>-0.143736792</v>
      </c>
      <c r="S223">
        <v>0</v>
      </c>
      <c r="T223">
        <v>4</v>
      </c>
      <c r="U223">
        <v>578.79400629999998</v>
      </c>
      <c r="V223">
        <v>727.75799559999996</v>
      </c>
      <c r="W223">
        <v>995.08001709999996</v>
      </c>
      <c r="X223">
        <v>1255.676025</v>
      </c>
      <c r="Y223">
        <v>1373.1070560000001</v>
      </c>
      <c r="Z223">
        <v>39</v>
      </c>
      <c r="AA223">
        <v>0.14304077200000001</v>
      </c>
      <c r="AB223">
        <v>0</v>
      </c>
      <c r="AC223">
        <v>-9.9124199999999999E-3</v>
      </c>
      <c r="AD223">
        <v>86.907928389999995</v>
      </c>
      <c r="AE223">
        <v>24</v>
      </c>
      <c r="AF223">
        <v>10</v>
      </c>
      <c r="AG223">
        <v>6</v>
      </c>
      <c r="AH223">
        <v>4</v>
      </c>
      <c r="AI223">
        <v>1</v>
      </c>
      <c r="AJ223">
        <v>1</v>
      </c>
      <c r="AK223">
        <v>1534.389038</v>
      </c>
      <c r="AL223">
        <v>1621.860962</v>
      </c>
      <c r="AM223">
        <v>1710.2879640000001</v>
      </c>
      <c r="AN223">
        <v>1710.2879640000001</v>
      </c>
      <c r="AO223">
        <v>1746.3310550000001</v>
      </c>
      <c r="AP223">
        <v>36</v>
      </c>
      <c r="AQ223">
        <v>2</v>
      </c>
    </row>
    <row r="224" spans="1:43" x14ac:dyDescent="0.25">
      <c r="A224">
        <v>121.1115989</v>
      </c>
      <c r="B224">
        <v>14.662168469999999</v>
      </c>
      <c r="C224">
        <v>1701.104004</v>
      </c>
      <c r="D224">
        <v>3292.5029300000001</v>
      </c>
      <c r="E224">
        <v>3324.1140140000002</v>
      </c>
      <c r="F224">
        <v>3557.0649410000001</v>
      </c>
      <c r="G224">
        <v>3704.5510250000002</v>
      </c>
      <c r="H224">
        <v>11</v>
      </c>
      <c r="I224">
        <v>5000</v>
      </c>
      <c r="J224">
        <v>5000</v>
      </c>
      <c r="K224">
        <v>5000</v>
      </c>
      <c r="L224">
        <v>5000</v>
      </c>
      <c r="M224">
        <v>5000</v>
      </c>
      <c r="N224">
        <v>0</v>
      </c>
      <c r="O224">
        <v>0</v>
      </c>
      <c r="P224">
        <v>73.286857600000005</v>
      </c>
      <c r="Q224">
        <v>34.863531600000002</v>
      </c>
      <c r="R224">
        <v>-0.143736792</v>
      </c>
      <c r="S224">
        <v>0</v>
      </c>
      <c r="T224">
        <v>4</v>
      </c>
      <c r="U224">
        <v>578.79400629999998</v>
      </c>
      <c r="V224">
        <v>727.75799559999996</v>
      </c>
      <c r="W224">
        <v>995.08001709999996</v>
      </c>
      <c r="X224">
        <v>1255.676025</v>
      </c>
      <c r="Y224">
        <v>1373.1070560000001</v>
      </c>
      <c r="Z224">
        <v>39</v>
      </c>
      <c r="AA224">
        <v>0.14304077200000001</v>
      </c>
      <c r="AB224">
        <v>0</v>
      </c>
      <c r="AC224">
        <v>-9.9124199999999999E-3</v>
      </c>
      <c r="AD224">
        <v>86.907928389999995</v>
      </c>
      <c r="AE224">
        <v>24</v>
      </c>
      <c r="AF224">
        <v>10</v>
      </c>
      <c r="AG224">
        <v>6</v>
      </c>
      <c r="AH224">
        <v>4</v>
      </c>
      <c r="AI224">
        <v>1</v>
      </c>
      <c r="AJ224">
        <v>1</v>
      </c>
      <c r="AK224">
        <v>1534.389038</v>
      </c>
      <c r="AL224">
        <v>1621.860962</v>
      </c>
      <c r="AM224">
        <v>1710.2879640000001</v>
      </c>
      <c r="AN224">
        <v>1710.2879640000001</v>
      </c>
      <c r="AO224">
        <v>1746.3310550000001</v>
      </c>
      <c r="AP224">
        <v>36</v>
      </c>
      <c r="AQ224">
        <v>2</v>
      </c>
    </row>
    <row r="225" spans="1:43" x14ac:dyDescent="0.25">
      <c r="A225">
        <v>121.1115989</v>
      </c>
      <c r="B225">
        <v>14.662168469999999</v>
      </c>
      <c r="C225">
        <v>1701.104004</v>
      </c>
      <c r="D225">
        <v>3292.5029300000001</v>
      </c>
      <c r="E225">
        <v>3324.1140140000002</v>
      </c>
      <c r="F225">
        <v>3557.0649410000001</v>
      </c>
      <c r="G225">
        <v>3704.5510250000002</v>
      </c>
      <c r="H225">
        <v>11</v>
      </c>
      <c r="I225">
        <v>5000</v>
      </c>
      <c r="J225">
        <v>5000</v>
      </c>
      <c r="K225">
        <v>5000</v>
      </c>
      <c r="L225">
        <v>5000</v>
      </c>
      <c r="M225">
        <v>5000</v>
      </c>
      <c r="N225">
        <v>0</v>
      </c>
      <c r="O225">
        <v>0</v>
      </c>
      <c r="P225">
        <v>73.286857600000005</v>
      </c>
      <c r="Q225">
        <v>34.863531600000002</v>
      </c>
      <c r="R225">
        <v>-0.143736792</v>
      </c>
      <c r="S225">
        <v>0</v>
      </c>
      <c r="T225">
        <v>4</v>
      </c>
      <c r="U225">
        <v>578.79400629999998</v>
      </c>
      <c r="V225">
        <v>727.75799559999996</v>
      </c>
      <c r="W225">
        <v>995.08001709999996</v>
      </c>
      <c r="X225">
        <v>1255.676025</v>
      </c>
      <c r="Y225">
        <v>1373.1070560000001</v>
      </c>
      <c r="Z225">
        <v>39</v>
      </c>
      <c r="AA225">
        <v>0.14304077200000001</v>
      </c>
      <c r="AB225">
        <v>0</v>
      </c>
      <c r="AC225">
        <v>-9.9124199999999999E-3</v>
      </c>
      <c r="AD225">
        <v>86.907928389999995</v>
      </c>
      <c r="AE225">
        <v>24</v>
      </c>
      <c r="AF225">
        <v>10</v>
      </c>
      <c r="AG225">
        <v>6</v>
      </c>
      <c r="AH225">
        <v>4</v>
      </c>
      <c r="AI225">
        <v>1</v>
      </c>
      <c r="AJ225">
        <v>1</v>
      </c>
      <c r="AK225">
        <v>1534.389038</v>
      </c>
      <c r="AL225">
        <v>1621.860962</v>
      </c>
      <c r="AM225">
        <v>1710.2879640000001</v>
      </c>
      <c r="AN225">
        <v>1710.2879640000001</v>
      </c>
      <c r="AO225">
        <v>1746.3310550000001</v>
      </c>
      <c r="AP225">
        <v>36</v>
      </c>
      <c r="AQ225">
        <v>2</v>
      </c>
    </row>
    <row r="226" spans="1:43" x14ac:dyDescent="0.25">
      <c r="A226">
        <v>121.1115989</v>
      </c>
      <c r="B226">
        <v>14.662168469999999</v>
      </c>
      <c r="C226">
        <v>1701.104004</v>
      </c>
      <c r="D226">
        <v>3292.5029300000001</v>
      </c>
      <c r="E226">
        <v>3324.1140140000002</v>
      </c>
      <c r="F226">
        <v>3557.0649410000001</v>
      </c>
      <c r="G226">
        <v>3704.5510250000002</v>
      </c>
      <c r="H226">
        <v>11</v>
      </c>
      <c r="I226">
        <v>5000</v>
      </c>
      <c r="J226">
        <v>5000</v>
      </c>
      <c r="K226">
        <v>5000</v>
      </c>
      <c r="L226">
        <v>5000</v>
      </c>
      <c r="M226">
        <v>5000</v>
      </c>
      <c r="N226">
        <v>0</v>
      </c>
      <c r="O226">
        <v>0</v>
      </c>
      <c r="P226">
        <v>73.286857600000005</v>
      </c>
      <c r="Q226">
        <v>34.863531600000002</v>
      </c>
      <c r="R226">
        <v>-0.143736792</v>
      </c>
      <c r="S226">
        <v>0</v>
      </c>
      <c r="T226">
        <v>4</v>
      </c>
      <c r="U226">
        <v>578.79400629999998</v>
      </c>
      <c r="V226">
        <v>727.75799559999996</v>
      </c>
      <c r="W226">
        <v>995.08001709999996</v>
      </c>
      <c r="X226">
        <v>1255.676025</v>
      </c>
      <c r="Y226">
        <v>1373.1070560000001</v>
      </c>
      <c r="Z226">
        <v>39</v>
      </c>
      <c r="AA226">
        <v>0.14304077200000001</v>
      </c>
      <c r="AB226">
        <v>0</v>
      </c>
      <c r="AC226">
        <v>-9.9124199999999999E-3</v>
      </c>
      <c r="AD226">
        <v>86.907928389999995</v>
      </c>
      <c r="AE226">
        <v>24</v>
      </c>
      <c r="AF226">
        <v>10</v>
      </c>
      <c r="AG226">
        <v>6</v>
      </c>
      <c r="AH226">
        <v>4</v>
      </c>
      <c r="AI226">
        <v>1</v>
      </c>
      <c r="AJ226">
        <v>1</v>
      </c>
      <c r="AK226">
        <v>1534.389038</v>
      </c>
      <c r="AL226">
        <v>1621.860962</v>
      </c>
      <c r="AM226">
        <v>1710.2879640000001</v>
      </c>
      <c r="AN226">
        <v>1710.2879640000001</v>
      </c>
      <c r="AO226">
        <v>1746.3310550000001</v>
      </c>
      <c r="AP226">
        <v>36</v>
      </c>
      <c r="AQ226">
        <v>2</v>
      </c>
    </row>
    <row r="227" spans="1:43" x14ac:dyDescent="0.25">
      <c r="A227">
        <v>121.1115989</v>
      </c>
      <c r="B227">
        <v>14.662168469999999</v>
      </c>
      <c r="C227">
        <v>1701.104004</v>
      </c>
      <c r="D227">
        <v>3292.5029300000001</v>
      </c>
      <c r="E227">
        <v>3324.1140140000002</v>
      </c>
      <c r="F227">
        <v>3557.0649410000001</v>
      </c>
      <c r="G227">
        <v>3704.5510250000002</v>
      </c>
      <c r="H227">
        <v>11</v>
      </c>
      <c r="I227">
        <v>5000</v>
      </c>
      <c r="J227">
        <v>5000</v>
      </c>
      <c r="K227">
        <v>5000</v>
      </c>
      <c r="L227">
        <v>5000</v>
      </c>
      <c r="M227">
        <v>5000</v>
      </c>
      <c r="N227">
        <v>0</v>
      </c>
      <c r="O227">
        <v>0</v>
      </c>
      <c r="P227">
        <v>73.286857600000005</v>
      </c>
      <c r="Q227">
        <v>34.863531600000002</v>
      </c>
      <c r="R227">
        <v>-0.143736792</v>
      </c>
      <c r="S227">
        <v>0</v>
      </c>
      <c r="T227">
        <v>4</v>
      </c>
      <c r="U227">
        <v>578.79400629999998</v>
      </c>
      <c r="V227">
        <v>727.75799559999996</v>
      </c>
      <c r="W227">
        <v>995.08001709999996</v>
      </c>
      <c r="X227">
        <v>1255.676025</v>
      </c>
      <c r="Y227">
        <v>1373.1070560000001</v>
      </c>
      <c r="Z227">
        <v>39</v>
      </c>
      <c r="AA227">
        <v>0.14304077200000001</v>
      </c>
      <c r="AB227">
        <v>0</v>
      </c>
      <c r="AC227">
        <v>-9.9124199999999999E-3</v>
      </c>
      <c r="AD227">
        <v>86.907928389999995</v>
      </c>
      <c r="AE227">
        <v>24</v>
      </c>
      <c r="AF227">
        <v>10</v>
      </c>
      <c r="AG227">
        <v>6</v>
      </c>
      <c r="AH227">
        <v>4</v>
      </c>
      <c r="AI227">
        <v>1</v>
      </c>
      <c r="AJ227">
        <v>1</v>
      </c>
      <c r="AK227">
        <v>1534.389038</v>
      </c>
      <c r="AL227">
        <v>1621.860962</v>
      </c>
      <c r="AM227">
        <v>1710.2879640000001</v>
      </c>
      <c r="AN227">
        <v>1710.2879640000001</v>
      </c>
      <c r="AO227">
        <v>1746.3310550000001</v>
      </c>
      <c r="AP227">
        <v>36</v>
      </c>
      <c r="AQ227">
        <v>2</v>
      </c>
    </row>
    <row r="228" spans="1:43" x14ac:dyDescent="0.25">
      <c r="A228">
        <v>121.1115989</v>
      </c>
      <c r="B228">
        <v>14.662168469999999</v>
      </c>
      <c r="C228">
        <v>1701.104004</v>
      </c>
      <c r="D228">
        <v>3292.5029300000001</v>
      </c>
      <c r="E228">
        <v>3324.1140140000002</v>
      </c>
      <c r="F228">
        <v>3557.0649410000001</v>
      </c>
      <c r="G228">
        <v>3704.5510250000002</v>
      </c>
      <c r="H228">
        <v>11</v>
      </c>
      <c r="I228">
        <v>5000</v>
      </c>
      <c r="J228">
        <v>5000</v>
      </c>
      <c r="K228">
        <v>5000</v>
      </c>
      <c r="L228">
        <v>5000</v>
      </c>
      <c r="M228">
        <v>5000</v>
      </c>
      <c r="N228">
        <v>0</v>
      </c>
      <c r="O228">
        <v>0</v>
      </c>
      <c r="P228">
        <v>73.286857600000005</v>
      </c>
      <c r="Q228">
        <v>34.863531600000002</v>
      </c>
      <c r="R228">
        <v>-0.143736792</v>
      </c>
      <c r="S228">
        <v>0</v>
      </c>
      <c r="T228">
        <v>4</v>
      </c>
      <c r="U228">
        <v>578.79400629999998</v>
      </c>
      <c r="V228">
        <v>727.75799559999996</v>
      </c>
      <c r="W228">
        <v>995.08001709999996</v>
      </c>
      <c r="X228">
        <v>1255.676025</v>
      </c>
      <c r="Y228">
        <v>1373.1070560000001</v>
      </c>
      <c r="Z228">
        <v>39</v>
      </c>
      <c r="AA228">
        <v>0.14304077200000001</v>
      </c>
      <c r="AB228">
        <v>0</v>
      </c>
      <c r="AC228">
        <v>-9.9124199999999999E-3</v>
      </c>
      <c r="AD228">
        <v>86.907928389999995</v>
      </c>
      <c r="AE228">
        <v>24</v>
      </c>
      <c r="AF228">
        <v>10</v>
      </c>
      <c r="AG228">
        <v>6</v>
      </c>
      <c r="AH228">
        <v>4</v>
      </c>
      <c r="AI228">
        <v>1</v>
      </c>
      <c r="AJ228">
        <v>1</v>
      </c>
      <c r="AK228">
        <v>1534.389038</v>
      </c>
      <c r="AL228">
        <v>1621.860962</v>
      </c>
      <c r="AM228">
        <v>1710.2879640000001</v>
      </c>
      <c r="AN228">
        <v>1710.2879640000001</v>
      </c>
      <c r="AO228">
        <v>1746.3310550000001</v>
      </c>
      <c r="AP228">
        <v>36</v>
      </c>
      <c r="AQ228">
        <v>2</v>
      </c>
    </row>
    <row r="229" spans="1:43" x14ac:dyDescent="0.25">
      <c r="A229">
        <v>121.1115989</v>
      </c>
      <c r="B229">
        <v>14.662168469999999</v>
      </c>
      <c r="C229">
        <v>1701.104004</v>
      </c>
      <c r="D229">
        <v>3292.5029300000001</v>
      </c>
      <c r="E229">
        <v>3324.1140140000002</v>
      </c>
      <c r="F229">
        <v>3557.0649410000001</v>
      </c>
      <c r="G229">
        <v>3704.5510250000002</v>
      </c>
      <c r="H229">
        <v>11</v>
      </c>
      <c r="I229">
        <v>5000</v>
      </c>
      <c r="J229">
        <v>5000</v>
      </c>
      <c r="K229">
        <v>5000</v>
      </c>
      <c r="L229">
        <v>5000</v>
      </c>
      <c r="M229">
        <v>5000</v>
      </c>
      <c r="N229">
        <v>0</v>
      </c>
      <c r="O229">
        <v>0</v>
      </c>
      <c r="P229">
        <v>73.286857600000005</v>
      </c>
      <c r="Q229">
        <v>34.863531600000002</v>
      </c>
      <c r="R229">
        <v>-0.143736792</v>
      </c>
      <c r="S229">
        <v>0</v>
      </c>
      <c r="T229">
        <v>4</v>
      </c>
      <c r="U229">
        <v>578.79400629999998</v>
      </c>
      <c r="V229">
        <v>727.75799559999996</v>
      </c>
      <c r="W229">
        <v>995.08001709999996</v>
      </c>
      <c r="X229">
        <v>1255.676025</v>
      </c>
      <c r="Y229">
        <v>1373.1070560000001</v>
      </c>
      <c r="Z229">
        <v>39</v>
      </c>
      <c r="AA229">
        <v>0.14304077200000001</v>
      </c>
      <c r="AB229">
        <v>0</v>
      </c>
      <c r="AC229">
        <v>-9.9124199999999999E-3</v>
      </c>
      <c r="AD229">
        <v>86.907928389999995</v>
      </c>
      <c r="AE229">
        <v>24</v>
      </c>
      <c r="AF229">
        <v>10</v>
      </c>
      <c r="AG229">
        <v>6</v>
      </c>
      <c r="AH229">
        <v>4</v>
      </c>
      <c r="AI229">
        <v>1</v>
      </c>
      <c r="AJ229">
        <v>1</v>
      </c>
      <c r="AK229">
        <v>1534.389038</v>
      </c>
      <c r="AL229">
        <v>1621.860962</v>
      </c>
      <c r="AM229">
        <v>1710.2879640000001</v>
      </c>
      <c r="AN229">
        <v>1710.2879640000001</v>
      </c>
      <c r="AO229">
        <v>1746.3310550000001</v>
      </c>
      <c r="AP229">
        <v>36</v>
      </c>
      <c r="AQ229">
        <v>2</v>
      </c>
    </row>
    <row r="230" spans="1:43" x14ac:dyDescent="0.25">
      <c r="A230">
        <v>121.1115989</v>
      </c>
      <c r="B230">
        <v>14.662168469999999</v>
      </c>
      <c r="C230">
        <v>1701.104004</v>
      </c>
      <c r="D230">
        <v>3292.5029300000001</v>
      </c>
      <c r="E230">
        <v>3324.1140140000002</v>
      </c>
      <c r="F230">
        <v>3557.0649410000001</v>
      </c>
      <c r="G230">
        <v>3704.5510250000002</v>
      </c>
      <c r="H230">
        <v>11</v>
      </c>
      <c r="I230">
        <v>5000</v>
      </c>
      <c r="J230">
        <v>5000</v>
      </c>
      <c r="K230">
        <v>5000</v>
      </c>
      <c r="L230">
        <v>5000</v>
      </c>
      <c r="M230">
        <v>5000</v>
      </c>
      <c r="N230">
        <v>0</v>
      </c>
      <c r="O230">
        <v>0</v>
      </c>
      <c r="P230">
        <v>73.286857600000005</v>
      </c>
      <c r="Q230">
        <v>34.863531600000002</v>
      </c>
      <c r="R230">
        <v>-0.143736792</v>
      </c>
      <c r="S230">
        <v>0</v>
      </c>
      <c r="T230">
        <v>4</v>
      </c>
      <c r="U230">
        <v>578.79400629999998</v>
      </c>
      <c r="V230">
        <v>727.75799559999996</v>
      </c>
      <c r="W230">
        <v>995.08001709999996</v>
      </c>
      <c r="X230">
        <v>1255.676025</v>
      </c>
      <c r="Y230">
        <v>1373.1070560000001</v>
      </c>
      <c r="Z230">
        <v>39</v>
      </c>
      <c r="AA230">
        <v>0.14304077200000001</v>
      </c>
      <c r="AB230">
        <v>0</v>
      </c>
      <c r="AC230">
        <v>-9.9124199999999999E-3</v>
      </c>
      <c r="AD230">
        <v>86.907928389999995</v>
      </c>
      <c r="AE230">
        <v>24</v>
      </c>
      <c r="AF230">
        <v>10</v>
      </c>
      <c r="AG230">
        <v>6</v>
      </c>
      <c r="AH230">
        <v>4</v>
      </c>
      <c r="AI230">
        <v>1</v>
      </c>
      <c r="AJ230">
        <v>1</v>
      </c>
      <c r="AK230">
        <v>1534.389038</v>
      </c>
      <c r="AL230">
        <v>1621.860962</v>
      </c>
      <c r="AM230">
        <v>1710.2879640000001</v>
      </c>
      <c r="AN230">
        <v>1710.2879640000001</v>
      </c>
      <c r="AO230">
        <v>1746.3310550000001</v>
      </c>
      <c r="AP230">
        <v>36</v>
      </c>
      <c r="AQ230">
        <v>2</v>
      </c>
    </row>
    <row r="231" spans="1:43" x14ac:dyDescent="0.25">
      <c r="A231">
        <v>121.1115989</v>
      </c>
      <c r="B231">
        <v>14.662168469999999</v>
      </c>
      <c r="C231">
        <v>1701.104004</v>
      </c>
      <c r="D231">
        <v>3292.5029300000001</v>
      </c>
      <c r="E231">
        <v>3324.1140140000002</v>
      </c>
      <c r="F231">
        <v>3557.0649410000001</v>
      </c>
      <c r="G231">
        <v>3704.5510250000002</v>
      </c>
      <c r="H231">
        <v>11</v>
      </c>
      <c r="I231">
        <v>5000</v>
      </c>
      <c r="J231">
        <v>5000</v>
      </c>
      <c r="K231">
        <v>5000</v>
      </c>
      <c r="L231">
        <v>5000</v>
      </c>
      <c r="M231">
        <v>5000</v>
      </c>
      <c r="N231">
        <v>0</v>
      </c>
      <c r="O231">
        <v>0</v>
      </c>
      <c r="P231">
        <v>73.286857600000005</v>
      </c>
      <c r="Q231">
        <v>34.863531600000002</v>
      </c>
      <c r="R231">
        <v>-0.143736792</v>
      </c>
      <c r="S231">
        <v>0</v>
      </c>
      <c r="T231">
        <v>4</v>
      </c>
      <c r="U231">
        <v>578.79400629999998</v>
      </c>
      <c r="V231">
        <v>727.75799559999996</v>
      </c>
      <c r="W231">
        <v>995.08001709999996</v>
      </c>
      <c r="X231">
        <v>1255.676025</v>
      </c>
      <c r="Y231">
        <v>1373.1070560000001</v>
      </c>
      <c r="Z231">
        <v>39</v>
      </c>
      <c r="AA231">
        <v>0.14304077200000001</v>
      </c>
      <c r="AB231">
        <v>0</v>
      </c>
      <c r="AC231">
        <v>-9.9124199999999999E-3</v>
      </c>
      <c r="AD231">
        <v>86.907928389999995</v>
      </c>
      <c r="AE231">
        <v>24</v>
      </c>
      <c r="AF231">
        <v>10</v>
      </c>
      <c r="AG231">
        <v>6</v>
      </c>
      <c r="AH231">
        <v>4</v>
      </c>
      <c r="AI231">
        <v>1</v>
      </c>
      <c r="AJ231">
        <v>1</v>
      </c>
      <c r="AK231">
        <v>1534.389038</v>
      </c>
      <c r="AL231">
        <v>1621.860962</v>
      </c>
      <c r="AM231">
        <v>1710.2879640000001</v>
      </c>
      <c r="AN231">
        <v>1710.2879640000001</v>
      </c>
      <c r="AO231">
        <v>1746.3310550000001</v>
      </c>
      <c r="AP231">
        <v>36</v>
      </c>
      <c r="AQ231">
        <v>2</v>
      </c>
    </row>
    <row r="232" spans="1:43" x14ac:dyDescent="0.25">
      <c r="A232">
        <v>121.1115989</v>
      </c>
      <c r="B232">
        <v>14.662168469999999</v>
      </c>
      <c r="C232">
        <v>1701.104004</v>
      </c>
      <c r="D232">
        <v>3292.5029300000001</v>
      </c>
      <c r="E232">
        <v>3324.1140140000002</v>
      </c>
      <c r="F232">
        <v>3557.0649410000001</v>
      </c>
      <c r="G232">
        <v>3704.5510250000002</v>
      </c>
      <c r="H232">
        <v>11</v>
      </c>
      <c r="I232">
        <v>5000</v>
      </c>
      <c r="J232">
        <v>5000</v>
      </c>
      <c r="K232">
        <v>5000</v>
      </c>
      <c r="L232">
        <v>5000</v>
      </c>
      <c r="M232">
        <v>5000</v>
      </c>
      <c r="N232">
        <v>0</v>
      </c>
      <c r="O232">
        <v>0</v>
      </c>
      <c r="P232">
        <v>73.286857600000005</v>
      </c>
      <c r="Q232">
        <v>34.863531600000002</v>
      </c>
      <c r="R232">
        <v>-0.143736792</v>
      </c>
      <c r="S232">
        <v>0</v>
      </c>
      <c r="T232">
        <v>4</v>
      </c>
      <c r="U232">
        <v>578.79400629999998</v>
      </c>
      <c r="V232">
        <v>727.75799559999996</v>
      </c>
      <c r="W232">
        <v>995.08001709999996</v>
      </c>
      <c r="X232">
        <v>1255.676025</v>
      </c>
      <c r="Y232">
        <v>1373.1070560000001</v>
      </c>
      <c r="Z232">
        <v>39</v>
      </c>
      <c r="AA232">
        <v>0.14304077200000001</v>
      </c>
      <c r="AB232">
        <v>0</v>
      </c>
      <c r="AC232">
        <v>-9.9124199999999999E-3</v>
      </c>
      <c r="AD232">
        <v>86.907928389999995</v>
      </c>
      <c r="AE232">
        <v>24</v>
      </c>
      <c r="AF232">
        <v>10</v>
      </c>
      <c r="AG232">
        <v>6</v>
      </c>
      <c r="AH232">
        <v>4</v>
      </c>
      <c r="AI232">
        <v>1</v>
      </c>
      <c r="AJ232">
        <v>1</v>
      </c>
      <c r="AK232">
        <v>1534.389038</v>
      </c>
      <c r="AL232">
        <v>1621.860962</v>
      </c>
      <c r="AM232">
        <v>1710.2879640000001</v>
      </c>
      <c r="AN232">
        <v>1710.2879640000001</v>
      </c>
      <c r="AO232">
        <v>1746.3310550000001</v>
      </c>
      <c r="AP232">
        <v>36</v>
      </c>
      <c r="AQ232">
        <v>2</v>
      </c>
    </row>
    <row r="233" spans="1:43" x14ac:dyDescent="0.25">
      <c r="A233">
        <v>121.1115989</v>
      </c>
      <c r="B233">
        <v>14.662168469999999</v>
      </c>
      <c r="C233">
        <v>1701.104004</v>
      </c>
      <c r="D233">
        <v>3292.5029300000001</v>
      </c>
      <c r="E233">
        <v>3324.1140140000002</v>
      </c>
      <c r="F233">
        <v>3557.0649410000001</v>
      </c>
      <c r="G233">
        <v>3704.5510250000002</v>
      </c>
      <c r="H233">
        <v>11</v>
      </c>
      <c r="I233">
        <v>5000</v>
      </c>
      <c r="J233">
        <v>5000</v>
      </c>
      <c r="K233">
        <v>5000</v>
      </c>
      <c r="L233">
        <v>5000</v>
      </c>
      <c r="M233">
        <v>5000</v>
      </c>
      <c r="N233">
        <v>0</v>
      </c>
      <c r="O233">
        <v>0</v>
      </c>
      <c r="P233">
        <v>73.286857600000005</v>
      </c>
      <c r="Q233">
        <v>34.863531600000002</v>
      </c>
      <c r="R233">
        <v>-0.143736792</v>
      </c>
      <c r="S233">
        <v>0</v>
      </c>
      <c r="T233">
        <v>4</v>
      </c>
      <c r="U233">
        <v>578.79400629999998</v>
      </c>
      <c r="V233">
        <v>727.75799559999996</v>
      </c>
      <c r="W233">
        <v>995.08001709999996</v>
      </c>
      <c r="X233">
        <v>1255.676025</v>
      </c>
      <c r="Y233">
        <v>1373.1070560000001</v>
      </c>
      <c r="Z233">
        <v>39</v>
      </c>
      <c r="AA233">
        <v>0.14304077200000001</v>
      </c>
      <c r="AB233">
        <v>0</v>
      </c>
      <c r="AC233">
        <v>-9.9124199999999999E-3</v>
      </c>
      <c r="AD233">
        <v>86.907928389999995</v>
      </c>
      <c r="AE233">
        <v>24</v>
      </c>
      <c r="AF233">
        <v>10</v>
      </c>
      <c r="AG233">
        <v>6</v>
      </c>
      <c r="AH233">
        <v>4</v>
      </c>
      <c r="AI233">
        <v>1</v>
      </c>
      <c r="AJ233">
        <v>1</v>
      </c>
      <c r="AK233">
        <v>1534.389038</v>
      </c>
      <c r="AL233">
        <v>1621.860962</v>
      </c>
      <c r="AM233">
        <v>1710.2879640000001</v>
      </c>
      <c r="AN233">
        <v>1710.2879640000001</v>
      </c>
      <c r="AO233">
        <v>1746.3310550000001</v>
      </c>
      <c r="AP233">
        <v>36</v>
      </c>
      <c r="AQ233">
        <v>2</v>
      </c>
    </row>
    <row r="234" spans="1:43" x14ac:dyDescent="0.25">
      <c r="A234">
        <v>121.1115989</v>
      </c>
      <c r="B234">
        <v>14.662168469999999</v>
      </c>
      <c r="C234">
        <v>1701.104004</v>
      </c>
      <c r="D234">
        <v>3292.5029300000001</v>
      </c>
      <c r="E234">
        <v>3324.1140140000002</v>
      </c>
      <c r="F234">
        <v>3557.0649410000001</v>
      </c>
      <c r="G234">
        <v>3704.5510250000002</v>
      </c>
      <c r="H234">
        <v>11</v>
      </c>
      <c r="I234">
        <v>5000</v>
      </c>
      <c r="J234">
        <v>5000</v>
      </c>
      <c r="K234">
        <v>5000</v>
      </c>
      <c r="L234">
        <v>5000</v>
      </c>
      <c r="M234">
        <v>5000</v>
      </c>
      <c r="N234">
        <v>0</v>
      </c>
      <c r="O234">
        <v>0</v>
      </c>
      <c r="P234">
        <v>73.286857600000005</v>
      </c>
      <c r="Q234">
        <v>34.863531600000002</v>
      </c>
      <c r="R234">
        <v>-0.143736792</v>
      </c>
      <c r="S234">
        <v>0</v>
      </c>
      <c r="T234">
        <v>4</v>
      </c>
      <c r="U234">
        <v>578.79400629999998</v>
      </c>
      <c r="V234">
        <v>727.75799559999996</v>
      </c>
      <c r="W234">
        <v>995.08001709999996</v>
      </c>
      <c r="X234">
        <v>1255.676025</v>
      </c>
      <c r="Y234">
        <v>1373.1070560000001</v>
      </c>
      <c r="Z234">
        <v>39</v>
      </c>
      <c r="AA234">
        <v>0.14304077200000001</v>
      </c>
      <c r="AB234">
        <v>0</v>
      </c>
      <c r="AC234">
        <v>-9.9124199999999999E-3</v>
      </c>
      <c r="AD234">
        <v>86.907928389999995</v>
      </c>
      <c r="AE234">
        <v>24</v>
      </c>
      <c r="AF234">
        <v>10</v>
      </c>
      <c r="AG234">
        <v>6</v>
      </c>
      <c r="AH234">
        <v>4</v>
      </c>
      <c r="AI234">
        <v>1</v>
      </c>
      <c r="AJ234">
        <v>1</v>
      </c>
      <c r="AK234">
        <v>1534.389038</v>
      </c>
      <c r="AL234">
        <v>1621.860962</v>
      </c>
      <c r="AM234">
        <v>1710.2879640000001</v>
      </c>
      <c r="AN234">
        <v>1710.2879640000001</v>
      </c>
      <c r="AO234">
        <v>1746.3310550000001</v>
      </c>
      <c r="AP234">
        <v>36</v>
      </c>
      <c r="AQ234">
        <v>2</v>
      </c>
    </row>
    <row r="235" spans="1:43" x14ac:dyDescent="0.25">
      <c r="A235">
        <v>121.1115989</v>
      </c>
      <c r="B235">
        <v>14.662168469999999</v>
      </c>
      <c r="C235">
        <v>1701.104004</v>
      </c>
      <c r="D235">
        <v>3292.5029300000001</v>
      </c>
      <c r="E235">
        <v>3324.1140140000002</v>
      </c>
      <c r="F235">
        <v>3557.0649410000001</v>
      </c>
      <c r="G235">
        <v>3704.5510250000002</v>
      </c>
      <c r="H235">
        <v>11</v>
      </c>
      <c r="I235">
        <v>5000</v>
      </c>
      <c r="J235">
        <v>5000</v>
      </c>
      <c r="K235">
        <v>5000</v>
      </c>
      <c r="L235">
        <v>5000</v>
      </c>
      <c r="M235">
        <v>5000</v>
      </c>
      <c r="N235">
        <v>0</v>
      </c>
      <c r="O235">
        <v>0</v>
      </c>
      <c r="P235">
        <v>73.286857600000005</v>
      </c>
      <c r="Q235">
        <v>34.863531600000002</v>
      </c>
      <c r="R235">
        <v>-0.143736792</v>
      </c>
      <c r="S235">
        <v>0</v>
      </c>
      <c r="T235">
        <v>4</v>
      </c>
      <c r="U235">
        <v>578.79400629999998</v>
      </c>
      <c r="V235">
        <v>727.75799559999996</v>
      </c>
      <c r="W235">
        <v>995.08001709999996</v>
      </c>
      <c r="X235">
        <v>1255.676025</v>
      </c>
      <c r="Y235">
        <v>1373.1070560000001</v>
      </c>
      <c r="Z235">
        <v>39</v>
      </c>
      <c r="AA235">
        <v>0.14304077200000001</v>
      </c>
      <c r="AB235">
        <v>0</v>
      </c>
      <c r="AC235">
        <v>-9.9124199999999999E-3</v>
      </c>
      <c r="AD235">
        <v>86.907928389999995</v>
      </c>
      <c r="AE235">
        <v>24</v>
      </c>
      <c r="AF235">
        <v>10</v>
      </c>
      <c r="AG235">
        <v>6</v>
      </c>
      <c r="AH235">
        <v>4</v>
      </c>
      <c r="AI235">
        <v>1</v>
      </c>
      <c r="AJ235">
        <v>1</v>
      </c>
      <c r="AK235">
        <v>1534.389038</v>
      </c>
      <c r="AL235">
        <v>1621.860962</v>
      </c>
      <c r="AM235">
        <v>1710.2879640000001</v>
      </c>
      <c r="AN235">
        <v>1710.2879640000001</v>
      </c>
      <c r="AO235">
        <v>1746.3310550000001</v>
      </c>
      <c r="AP235">
        <v>36</v>
      </c>
      <c r="AQ235">
        <v>2</v>
      </c>
    </row>
    <row r="236" spans="1:43" x14ac:dyDescent="0.25">
      <c r="A236">
        <v>121.1115989</v>
      </c>
      <c r="B236">
        <v>14.662168469999999</v>
      </c>
      <c r="C236">
        <v>1701.104004</v>
      </c>
      <c r="D236">
        <v>3292.5029300000001</v>
      </c>
      <c r="E236">
        <v>3324.1140140000002</v>
      </c>
      <c r="F236">
        <v>3557.0649410000001</v>
      </c>
      <c r="G236">
        <v>3704.5510250000002</v>
      </c>
      <c r="H236">
        <v>11</v>
      </c>
      <c r="I236">
        <v>5000</v>
      </c>
      <c r="J236">
        <v>5000</v>
      </c>
      <c r="K236">
        <v>5000</v>
      </c>
      <c r="L236">
        <v>5000</v>
      </c>
      <c r="M236">
        <v>5000</v>
      </c>
      <c r="N236">
        <v>0</v>
      </c>
      <c r="O236">
        <v>0</v>
      </c>
      <c r="P236">
        <v>73.286857600000005</v>
      </c>
      <c r="Q236">
        <v>34.863531600000002</v>
      </c>
      <c r="R236">
        <v>-0.143736792</v>
      </c>
      <c r="S236">
        <v>0</v>
      </c>
      <c r="T236">
        <v>4</v>
      </c>
      <c r="U236">
        <v>578.79400629999998</v>
      </c>
      <c r="V236">
        <v>727.75799559999996</v>
      </c>
      <c r="W236">
        <v>995.08001709999996</v>
      </c>
      <c r="X236">
        <v>1255.676025</v>
      </c>
      <c r="Y236">
        <v>1373.1070560000001</v>
      </c>
      <c r="Z236">
        <v>39</v>
      </c>
      <c r="AA236">
        <v>0.14304077200000001</v>
      </c>
      <c r="AB236">
        <v>0</v>
      </c>
      <c r="AC236">
        <v>-9.9124199999999999E-3</v>
      </c>
      <c r="AD236">
        <v>86.907928389999995</v>
      </c>
      <c r="AE236">
        <v>24</v>
      </c>
      <c r="AF236">
        <v>10</v>
      </c>
      <c r="AG236">
        <v>6</v>
      </c>
      <c r="AH236">
        <v>4</v>
      </c>
      <c r="AI236">
        <v>1</v>
      </c>
      <c r="AJ236">
        <v>1</v>
      </c>
      <c r="AK236">
        <v>1534.389038</v>
      </c>
      <c r="AL236">
        <v>1621.860962</v>
      </c>
      <c r="AM236">
        <v>1710.2879640000001</v>
      </c>
      <c r="AN236">
        <v>1710.2879640000001</v>
      </c>
      <c r="AO236">
        <v>1746.3310550000001</v>
      </c>
      <c r="AP236">
        <v>36</v>
      </c>
      <c r="AQ236">
        <v>2</v>
      </c>
    </row>
    <row r="237" spans="1:43" x14ac:dyDescent="0.25">
      <c r="A237">
        <v>121.1115989</v>
      </c>
      <c r="B237">
        <v>14.662168469999999</v>
      </c>
      <c r="C237">
        <v>1701.104004</v>
      </c>
      <c r="D237">
        <v>3292.5029300000001</v>
      </c>
      <c r="E237">
        <v>3324.1140140000002</v>
      </c>
      <c r="F237">
        <v>3557.0649410000001</v>
      </c>
      <c r="G237">
        <v>3704.5510250000002</v>
      </c>
      <c r="H237">
        <v>11</v>
      </c>
      <c r="I237">
        <v>5000</v>
      </c>
      <c r="J237">
        <v>5000</v>
      </c>
      <c r="K237">
        <v>5000</v>
      </c>
      <c r="L237">
        <v>5000</v>
      </c>
      <c r="M237">
        <v>5000</v>
      </c>
      <c r="N237">
        <v>0</v>
      </c>
      <c r="O237">
        <v>0</v>
      </c>
      <c r="P237">
        <v>73.286857600000005</v>
      </c>
      <c r="Q237">
        <v>34.863531600000002</v>
      </c>
      <c r="R237">
        <v>-0.143736792</v>
      </c>
      <c r="S237">
        <v>0</v>
      </c>
      <c r="T237">
        <v>4</v>
      </c>
      <c r="U237">
        <v>578.79400629999998</v>
      </c>
      <c r="V237">
        <v>727.75799559999996</v>
      </c>
      <c r="W237">
        <v>995.08001709999996</v>
      </c>
      <c r="X237">
        <v>1255.676025</v>
      </c>
      <c r="Y237">
        <v>1373.1070560000001</v>
      </c>
      <c r="Z237">
        <v>39</v>
      </c>
      <c r="AA237">
        <v>0.14304077200000001</v>
      </c>
      <c r="AB237">
        <v>0</v>
      </c>
      <c r="AC237">
        <v>-9.9124199999999999E-3</v>
      </c>
      <c r="AD237">
        <v>86.907928389999995</v>
      </c>
      <c r="AE237">
        <v>24</v>
      </c>
      <c r="AF237">
        <v>10</v>
      </c>
      <c r="AG237">
        <v>6</v>
      </c>
      <c r="AH237">
        <v>4</v>
      </c>
      <c r="AI237">
        <v>1</v>
      </c>
      <c r="AJ237">
        <v>1</v>
      </c>
      <c r="AK237">
        <v>1534.389038</v>
      </c>
      <c r="AL237">
        <v>1621.860962</v>
      </c>
      <c r="AM237">
        <v>1710.2879640000001</v>
      </c>
      <c r="AN237">
        <v>1710.2879640000001</v>
      </c>
      <c r="AO237">
        <v>1746.3310550000001</v>
      </c>
      <c r="AP237">
        <v>36</v>
      </c>
      <c r="AQ237">
        <v>2</v>
      </c>
    </row>
    <row r="238" spans="1:43" x14ac:dyDescent="0.25">
      <c r="A238">
        <v>121.1115989</v>
      </c>
      <c r="B238">
        <v>14.662168469999999</v>
      </c>
      <c r="C238">
        <v>1701.104004</v>
      </c>
      <c r="D238">
        <v>3292.5029300000001</v>
      </c>
      <c r="E238">
        <v>3324.1140140000002</v>
      </c>
      <c r="F238">
        <v>3557.0649410000001</v>
      </c>
      <c r="G238">
        <v>3704.5510250000002</v>
      </c>
      <c r="H238">
        <v>11</v>
      </c>
      <c r="I238">
        <v>5000</v>
      </c>
      <c r="J238">
        <v>5000</v>
      </c>
      <c r="K238">
        <v>5000</v>
      </c>
      <c r="L238">
        <v>5000</v>
      </c>
      <c r="M238">
        <v>5000</v>
      </c>
      <c r="N238">
        <v>0</v>
      </c>
      <c r="O238">
        <v>0</v>
      </c>
      <c r="P238">
        <v>73.286857600000005</v>
      </c>
      <c r="Q238">
        <v>34.863531600000002</v>
      </c>
      <c r="R238">
        <v>-0.143736792</v>
      </c>
      <c r="S238">
        <v>0</v>
      </c>
      <c r="T238">
        <v>4</v>
      </c>
      <c r="U238">
        <v>578.79400629999998</v>
      </c>
      <c r="V238">
        <v>727.75799559999996</v>
      </c>
      <c r="W238">
        <v>995.08001709999996</v>
      </c>
      <c r="X238">
        <v>1255.676025</v>
      </c>
      <c r="Y238">
        <v>1373.1070560000001</v>
      </c>
      <c r="Z238">
        <v>39</v>
      </c>
      <c r="AA238">
        <v>0.14304077200000001</v>
      </c>
      <c r="AB238">
        <v>0</v>
      </c>
      <c r="AC238">
        <v>-9.9124199999999999E-3</v>
      </c>
      <c r="AD238">
        <v>86.907928389999995</v>
      </c>
      <c r="AE238">
        <v>24</v>
      </c>
      <c r="AF238">
        <v>10</v>
      </c>
      <c r="AG238">
        <v>6</v>
      </c>
      <c r="AH238">
        <v>4</v>
      </c>
      <c r="AI238">
        <v>1</v>
      </c>
      <c r="AJ238">
        <v>1</v>
      </c>
      <c r="AK238">
        <v>1534.389038</v>
      </c>
      <c r="AL238">
        <v>1621.860962</v>
      </c>
      <c r="AM238">
        <v>1710.2879640000001</v>
      </c>
      <c r="AN238">
        <v>1710.2879640000001</v>
      </c>
      <c r="AO238">
        <v>1746.3310550000001</v>
      </c>
      <c r="AP238">
        <v>36</v>
      </c>
      <c r="AQ238">
        <v>2</v>
      </c>
    </row>
    <row r="239" spans="1:43" x14ac:dyDescent="0.25">
      <c r="A239">
        <v>121.1115989</v>
      </c>
      <c r="B239">
        <v>14.662168469999999</v>
      </c>
      <c r="C239">
        <v>1701.104004</v>
      </c>
      <c r="D239">
        <v>3292.5029300000001</v>
      </c>
      <c r="E239">
        <v>3324.1140140000002</v>
      </c>
      <c r="F239">
        <v>3557.0649410000001</v>
      </c>
      <c r="G239">
        <v>3704.5510250000002</v>
      </c>
      <c r="H239">
        <v>11</v>
      </c>
      <c r="I239">
        <v>5000</v>
      </c>
      <c r="J239">
        <v>5000</v>
      </c>
      <c r="K239">
        <v>5000</v>
      </c>
      <c r="L239">
        <v>5000</v>
      </c>
      <c r="M239">
        <v>5000</v>
      </c>
      <c r="N239">
        <v>0</v>
      </c>
      <c r="O239">
        <v>0</v>
      </c>
      <c r="P239">
        <v>73.286857600000005</v>
      </c>
      <c r="Q239">
        <v>34.863531600000002</v>
      </c>
      <c r="R239">
        <v>-0.143736792</v>
      </c>
      <c r="S239">
        <v>0</v>
      </c>
      <c r="T239">
        <v>4</v>
      </c>
      <c r="U239">
        <v>578.79400629999998</v>
      </c>
      <c r="V239">
        <v>727.75799559999996</v>
      </c>
      <c r="W239">
        <v>995.08001709999996</v>
      </c>
      <c r="X239">
        <v>1255.676025</v>
      </c>
      <c r="Y239">
        <v>1373.1070560000001</v>
      </c>
      <c r="Z239">
        <v>39</v>
      </c>
      <c r="AA239">
        <v>0.14304077200000001</v>
      </c>
      <c r="AB239">
        <v>0</v>
      </c>
      <c r="AC239">
        <v>-9.9124199999999999E-3</v>
      </c>
      <c r="AD239">
        <v>86.907928389999995</v>
      </c>
      <c r="AE239">
        <v>24</v>
      </c>
      <c r="AF239">
        <v>10</v>
      </c>
      <c r="AG239">
        <v>6</v>
      </c>
      <c r="AH239">
        <v>4</v>
      </c>
      <c r="AI239">
        <v>1</v>
      </c>
      <c r="AJ239">
        <v>1</v>
      </c>
      <c r="AK239">
        <v>1534.389038</v>
      </c>
      <c r="AL239">
        <v>1621.860962</v>
      </c>
      <c r="AM239">
        <v>1710.2879640000001</v>
      </c>
      <c r="AN239">
        <v>1710.2879640000001</v>
      </c>
      <c r="AO239">
        <v>1746.3310550000001</v>
      </c>
      <c r="AP239">
        <v>36</v>
      </c>
      <c r="AQ239">
        <v>2</v>
      </c>
    </row>
    <row r="240" spans="1:43" x14ac:dyDescent="0.25">
      <c r="A240">
        <v>121.1115989</v>
      </c>
      <c r="B240">
        <v>14.662168469999999</v>
      </c>
      <c r="C240">
        <v>1701.104004</v>
      </c>
      <c r="D240">
        <v>3292.5029300000001</v>
      </c>
      <c r="E240">
        <v>3324.1140140000002</v>
      </c>
      <c r="F240">
        <v>3557.0649410000001</v>
      </c>
      <c r="G240">
        <v>3704.5510250000002</v>
      </c>
      <c r="H240">
        <v>11</v>
      </c>
      <c r="I240">
        <v>5000</v>
      </c>
      <c r="J240">
        <v>5000</v>
      </c>
      <c r="K240">
        <v>5000</v>
      </c>
      <c r="L240">
        <v>5000</v>
      </c>
      <c r="M240">
        <v>5000</v>
      </c>
      <c r="N240">
        <v>0</v>
      </c>
      <c r="O240">
        <v>0</v>
      </c>
      <c r="P240">
        <v>73.286857600000005</v>
      </c>
      <c r="Q240">
        <v>34.863531600000002</v>
      </c>
      <c r="R240">
        <v>-0.143736792</v>
      </c>
      <c r="S240">
        <v>0</v>
      </c>
      <c r="T240">
        <v>4</v>
      </c>
      <c r="U240">
        <v>578.79400629999998</v>
      </c>
      <c r="V240">
        <v>727.75799559999996</v>
      </c>
      <c r="W240">
        <v>995.08001709999996</v>
      </c>
      <c r="X240">
        <v>1255.676025</v>
      </c>
      <c r="Y240">
        <v>1373.1070560000001</v>
      </c>
      <c r="Z240">
        <v>39</v>
      </c>
      <c r="AA240">
        <v>0.14304077200000001</v>
      </c>
      <c r="AB240">
        <v>0</v>
      </c>
      <c r="AC240">
        <v>-9.9124199999999999E-3</v>
      </c>
      <c r="AD240">
        <v>86.907928389999995</v>
      </c>
      <c r="AE240">
        <v>24</v>
      </c>
      <c r="AF240">
        <v>10</v>
      </c>
      <c r="AG240">
        <v>6</v>
      </c>
      <c r="AH240">
        <v>4</v>
      </c>
      <c r="AI240">
        <v>1</v>
      </c>
      <c r="AJ240">
        <v>1</v>
      </c>
      <c r="AK240">
        <v>1534.389038</v>
      </c>
      <c r="AL240">
        <v>1621.860962</v>
      </c>
      <c r="AM240">
        <v>1710.2879640000001</v>
      </c>
      <c r="AN240">
        <v>1710.2879640000001</v>
      </c>
      <c r="AO240">
        <v>1746.3310550000001</v>
      </c>
      <c r="AP240">
        <v>36</v>
      </c>
      <c r="AQ240">
        <v>2</v>
      </c>
    </row>
    <row r="241" spans="1:43" x14ac:dyDescent="0.25">
      <c r="A241">
        <v>121.1115989</v>
      </c>
      <c r="B241">
        <v>14.662168469999999</v>
      </c>
      <c r="C241">
        <v>1701.104004</v>
      </c>
      <c r="D241">
        <v>3292.5029300000001</v>
      </c>
      <c r="E241">
        <v>3324.1140140000002</v>
      </c>
      <c r="F241">
        <v>3557.0649410000001</v>
      </c>
      <c r="G241">
        <v>3704.5510250000002</v>
      </c>
      <c r="H241">
        <v>11</v>
      </c>
      <c r="I241">
        <v>5000</v>
      </c>
      <c r="J241">
        <v>5000</v>
      </c>
      <c r="K241">
        <v>5000</v>
      </c>
      <c r="L241">
        <v>5000</v>
      </c>
      <c r="M241">
        <v>5000</v>
      </c>
      <c r="N241">
        <v>0</v>
      </c>
      <c r="O241">
        <v>0</v>
      </c>
      <c r="P241">
        <v>73.286857600000005</v>
      </c>
      <c r="Q241">
        <v>34.863531600000002</v>
      </c>
      <c r="R241">
        <v>-0.143736792</v>
      </c>
      <c r="S241">
        <v>0</v>
      </c>
      <c r="T241">
        <v>4</v>
      </c>
      <c r="U241">
        <v>578.79400629999998</v>
      </c>
      <c r="V241">
        <v>727.75799559999996</v>
      </c>
      <c r="W241">
        <v>995.08001709999996</v>
      </c>
      <c r="X241">
        <v>1255.676025</v>
      </c>
      <c r="Y241">
        <v>1373.1070560000001</v>
      </c>
      <c r="Z241">
        <v>39</v>
      </c>
      <c r="AA241">
        <v>0.14304077200000001</v>
      </c>
      <c r="AB241">
        <v>0</v>
      </c>
      <c r="AC241">
        <v>-9.9124199999999999E-3</v>
      </c>
      <c r="AD241">
        <v>86.907928389999995</v>
      </c>
      <c r="AE241">
        <v>24</v>
      </c>
      <c r="AF241">
        <v>10</v>
      </c>
      <c r="AG241">
        <v>6</v>
      </c>
      <c r="AH241">
        <v>4</v>
      </c>
      <c r="AI241">
        <v>1</v>
      </c>
      <c r="AJ241">
        <v>1</v>
      </c>
      <c r="AK241">
        <v>1534.389038</v>
      </c>
      <c r="AL241">
        <v>1621.860962</v>
      </c>
      <c r="AM241">
        <v>1710.2879640000001</v>
      </c>
      <c r="AN241">
        <v>1710.2879640000001</v>
      </c>
      <c r="AO241">
        <v>1746.3310550000001</v>
      </c>
      <c r="AP241">
        <v>36</v>
      </c>
      <c r="AQ241">
        <v>2</v>
      </c>
    </row>
    <row r="242" spans="1:43" x14ac:dyDescent="0.25">
      <c r="A242">
        <v>121.1115989</v>
      </c>
      <c r="B242">
        <v>14.662168469999999</v>
      </c>
      <c r="C242">
        <v>1701.104004</v>
      </c>
      <c r="D242">
        <v>3292.5029300000001</v>
      </c>
      <c r="E242">
        <v>3324.1140140000002</v>
      </c>
      <c r="F242">
        <v>3557.0649410000001</v>
      </c>
      <c r="G242">
        <v>3704.5510250000002</v>
      </c>
      <c r="H242">
        <v>11</v>
      </c>
      <c r="I242">
        <v>5000</v>
      </c>
      <c r="J242">
        <v>5000</v>
      </c>
      <c r="K242">
        <v>5000</v>
      </c>
      <c r="L242">
        <v>5000</v>
      </c>
      <c r="M242">
        <v>5000</v>
      </c>
      <c r="N242">
        <v>0</v>
      </c>
      <c r="O242">
        <v>0</v>
      </c>
      <c r="P242">
        <v>73.286857600000005</v>
      </c>
      <c r="Q242">
        <v>34.863531600000002</v>
      </c>
      <c r="R242">
        <v>-0.143736792</v>
      </c>
      <c r="S242">
        <v>0</v>
      </c>
      <c r="T242">
        <v>4</v>
      </c>
      <c r="U242">
        <v>578.79400629999998</v>
      </c>
      <c r="V242">
        <v>727.75799559999996</v>
      </c>
      <c r="W242">
        <v>995.08001709999996</v>
      </c>
      <c r="X242">
        <v>1255.676025</v>
      </c>
      <c r="Y242">
        <v>1373.1070560000001</v>
      </c>
      <c r="Z242">
        <v>39</v>
      </c>
      <c r="AA242">
        <v>0.14304077200000001</v>
      </c>
      <c r="AB242">
        <v>0</v>
      </c>
      <c r="AC242">
        <v>-9.9124199999999999E-3</v>
      </c>
      <c r="AD242">
        <v>86.907928389999995</v>
      </c>
      <c r="AE242">
        <v>24</v>
      </c>
      <c r="AF242">
        <v>10</v>
      </c>
      <c r="AG242">
        <v>6</v>
      </c>
      <c r="AH242">
        <v>4</v>
      </c>
      <c r="AI242">
        <v>1</v>
      </c>
      <c r="AJ242">
        <v>1</v>
      </c>
      <c r="AK242">
        <v>1534.389038</v>
      </c>
      <c r="AL242">
        <v>1621.860962</v>
      </c>
      <c r="AM242">
        <v>1710.2879640000001</v>
      </c>
      <c r="AN242">
        <v>1710.2879640000001</v>
      </c>
      <c r="AO242">
        <v>1746.3310550000001</v>
      </c>
      <c r="AP242">
        <v>36</v>
      </c>
      <c r="AQ242">
        <v>2</v>
      </c>
    </row>
    <row r="243" spans="1:43" x14ac:dyDescent="0.25">
      <c r="A243">
        <v>121.1115989</v>
      </c>
      <c r="B243">
        <v>14.662168469999999</v>
      </c>
      <c r="C243">
        <v>1701.104004</v>
      </c>
      <c r="D243">
        <v>3292.5029300000001</v>
      </c>
      <c r="E243">
        <v>3324.1140140000002</v>
      </c>
      <c r="F243">
        <v>3557.0649410000001</v>
      </c>
      <c r="G243">
        <v>3704.5510250000002</v>
      </c>
      <c r="H243">
        <v>11</v>
      </c>
      <c r="I243">
        <v>5000</v>
      </c>
      <c r="J243">
        <v>5000</v>
      </c>
      <c r="K243">
        <v>5000</v>
      </c>
      <c r="L243">
        <v>5000</v>
      </c>
      <c r="M243">
        <v>5000</v>
      </c>
      <c r="N243">
        <v>0</v>
      </c>
      <c r="O243">
        <v>0</v>
      </c>
      <c r="P243">
        <v>73.286857600000005</v>
      </c>
      <c r="Q243">
        <v>34.863531600000002</v>
      </c>
      <c r="R243">
        <v>-0.143736792</v>
      </c>
      <c r="S243">
        <v>0</v>
      </c>
      <c r="T243">
        <v>4</v>
      </c>
      <c r="U243">
        <v>578.79400629999998</v>
      </c>
      <c r="V243">
        <v>727.75799559999996</v>
      </c>
      <c r="W243">
        <v>995.08001709999996</v>
      </c>
      <c r="X243">
        <v>1255.676025</v>
      </c>
      <c r="Y243">
        <v>1373.1070560000001</v>
      </c>
      <c r="Z243">
        <v>39</v>
      </c>
      <c r="AA243">
        <v>0.14304077200000001</v>
      </c>
      <c r="AB243">
        <v>0</v>
      </c>
      <c r="AC243">
        <v>-9.9124199999999999E-3</v>
      </c>
      <c r="AD243">
        <v>86.907928389999995</v>
      </c>
      <c r="AE243">
        <v>24</v>
      </c>
      <c r="AF243">
        <v>10</v>
      </c>
      <c r="AG243">
        <v>6</v>
      </c>
      <c r="AH243">
        <v>4</v>
      </c>
      <c r="AI243">
        <v>1</v>
      </c>
      <c r="AJ243">
        <v>1</v>
      </c>
      <c r="AK243">
        <v>1534.389038</v>
      </c>
      <c r="AL243">
        <v>1621.860962</v>
      </c>
      <c r="AM243">
        <v>1710.2879640000001</v>
      </c>
      <c r="AN243">
        <v>1710.2879640000001</v>
      </c>
      <c r="AO243">
        <v>1746.3310550000001</v>
      </c>
      <c r="AP243">
        <v>36</v>
      </c>
      <c r="AQ243">
        <v>2</v>
      </c>
    </row>
    <row r="244" spans="1:43" x14ac:dyDescent="0.25">
      <c r="A244">
        <v>121.1115989</v>
      </c>
      <c r="B244">
        <v>14.662168469999999</v>
      </c>
      <c r="C244">
        <v>1701.104004</v>
      </c>
      <c r="D244">
        <v>3292.5029300000001</v>
      </c>
      <c r="E244">
        <v>3324.1140140000002</v>
      </c>
      <c r="F244">
        <v>3557.0649410000001</v>
      </c>
      <c r="G244">
        <v>3704.5510250000002</v>
      </c>
      <c r="H244">
        <v>11</v>
      </c>
      <c r="I244">
        <v>5000</v>
      </c>
      <c r="J244">
        <v>5000</v>
      </c>
      <c r="K244">
        <v>5000</v>
      </c>
      <c r="L244">
        <v>5000</v>
      </c>
      <c r="M244">
        <v>5000</v>
      </c>
      <c r="N244">
        <v>0</v>
      </c>
      <c r="O244">
        <v>0</v>
      </c>
      <c r="P244">
        <v>73.286857600000005</v>
      </c>
      <c r="Q244">
        <v>34.863531600000002</v>
      </c>
      <c r="R244">
        <v>-0.143736792</v>
      </c>
      <c r="S244">
        <v>0</v>
      </c>
      <c r="T244">
        <v>4</v>
      </c>
      <c r="U244">
        <v>578.79400629999998</v>
      </c>
      <c r="V244">
        <v>727.75799559999996</v>
      </c>
      <c r="W244">
        <v>995.08001709999996</v>
      </c>
      <c r="X244">
        <v>1255.676025</v>
      </c>
      <c r="Y244">
        <v>1373.1070560000001</v>
      </c>
      <c r="Z244">
        <v>39</v>
      </c>
      <c r="AA244">
        <v>0.14304077200000001</v>
      </c>
      <c r="AB244">
        <v>0</v>
      </c>
      <c r="AC244">
        <v>-9.9124199999999999E-3</v>
      </c>
      <c r="AD244">
        <v>86.907928389999995</v>
      </c>
      <c r="AE244">
        <v>24</v>
      </c>
      <c r="AF244">
        <v>10</v>
      </c>
      <c r="AG244">
        <v>6</v>
      </c>
      <c r="AH244">
        <v>4</v>
      </c>
      <c r="AI244">
        <v>1</v>
      </c>
      <c r="AJ244">
        <v>1</v>
      </c>
      <c r="AK244">
        <v>1534.389038</v>
      </c>
      <c r="AL244">
        <v>1621.860962</v>
      </c>
      <c r="AM244">
        <v>1710.2879640000001</v>
      </c>
      <c r="AN244">
        <v>1710.2879640000001</v>
      </c>
      <c r="AO244">
        <v>1746.3310550000001</v>
      </c>
      <c r="AP244">
        <v>36</v>
      </c>
      <c r="AQ244">
        <v>2</v>
      </c>
    </row>
    <row r="245" spans="1:43" x14ac:dyDescent="0.25">
      <c r="A245">
        <v>121.1115989</v>
      </c>
      <c r="B245">
        <v>14.662168469999999</v>
      </c>
      <c r="C245">
        <v>1701.104004</v>
      </c>
      <c r="D245">
        <v>3292.5029300000001</v>
      </c>
      <c r="E245">
        <v>3324.1140140000002</v>
      </c>
      <c r="F245">
        <v>3557.0649410000001</v>
      </c>
      <c r="G245">
        <v>3704.5510250000002</v>
      </c>
      <c r="H245">
        <v>11</v>
      </c>
      <c r="I245">
        <v>5000</v>
      </c>
      <c r="J245">
        <v>5000</v>
      </c>
      <c r="K245">
        <v>5000</v>
      </c>
      <c r="L245">
        <v>5000</v>
      </c>
      <c r="M245">
        <v>5000</v>
      </c>
      <c r="N245">
        <v>0</v>
      </c>
      <c r="O245">
        <v>0</v>
      </c>
      <c r="P245">
        <v>73.286857600000005</v>
      </c>
      <c r="Q245">
        <v>34.863531600000002</v>
      </c>
      <c r="R245">
        <v>-0.143736792</v>
      </c>
      <c r="S245">
        <v>0</v>
      </c>
      <c r="T245">
        <v>4</v>
      </c>
      <c r="U245">
        <v>578.79400629999998</v>
      </c>
      <c r="V245">
        <v>727.75799559999996</v>
      </c>
      <c r="W245">
        <v>995.08001709999996</v>
      </c>
      <c r="X245">
        <v>1255.676025</v>
      </c>
      <c r="Y245">
        <v>1373.1070560000001</v>
      </c>
      <c r="Z245">
        <v>39</v>
      </c>
      <c r="AA245">
        <v>0.14304077200000001</v>
      </c>
      <c r="AB245">
        <v>0</v>
      </c>
      <c r="AC245">
        <v>-9.9124199999999999E-3</v>
      </c>
      <c r="AD245">
        <v>86.907928389999995</v>
      </c>
      <c r="AE245">
        <v>24</v>
      </c>
      <c r="AF245">
        <v>10</v>
      </c>
      <c r="AG245">
        <v>6</v>
      </c>
      <c r="AH245">
        <v>4</v>
      </c>
      <c r="AI245">
        <v>1</v>
      </c>
      <c r="AJ245">
        <v>1</v>
      </c>
      <c r="AK245">
        <v>1534.389038</v>
      </c>
      <c r="AL245">
        <v>1621.860962</v>
      </c>
      <c r="AM245">
        <v>1710.2879640000001</v>
      </c>
      <c r="AN245">
        <v>1710.2879640000001</v>
      </c>
      <c r="AO245">
        <v>1746.3310550000001</v>
      </c>
      <c r="AP245">
        <v>36</v>
      </c>
      <c r="AQ245">
        <v>2</v>
      </c>
    </row>
    <row r="246" spans="1:43" x14ac:dyDescent="0.25">
      <c r="A246">
        <v>121.1115989</v>
      </c>
      <c r="B246">
        <v>14.662168469999999</v>
      </c>
      <c r="C246">
        <v>1701.104004</v>
      </c>
      <c r="D246">
        <v>3292.5029300000001</v>
      </c>
      <c r="E246">
        <v>3324.1140140000002</v>
      </c>
      <c r="F246">
        <v>3557.0649410000001</v>
      </c>
      <c r="G246">
        <v>3704.5510250000002</v>
      </c>
      <c r="H246">
        <v>11</v>
      </c>
      <c r="I246">
        <v>5000</v>
      </c>
      <c r="J246">
        <v>5000</v>
      </c>
      <c r="K246">
        <v>5000</v>
      </c>
      <c r="L246">
        <v>5000</v>
      </c>
      <c r="M246">
        <v>5000</v>
      </c>
      <c r="N246">
        <v>0</v>
      </c>
      <c r="O246">
        <v>0</v>
      </c>
      <c r="P246">
        <v>73.286857600000005</v>
      </c>
      <c r="Q246">
        <v>34.863531600000002</v>
      </c>
      <c r="R246">
        <v>-0.143736792</v>
      </c>
      <c r="S246">
        <v>0</v>
      </c>
      <c r="T246">
        <v>4</v>
      </c>
      <c r="U246">
        <v>578.79400629999998</v>
      </c>
      <c r="V246">
        <v>727.75799559999996</v>
      </c>
      <c r="W246">
        <v>995.08001709999996</v>
      </c>
      <c r="X246">
        <v>1255.676025</v>
      </c>
      <c r="Y246">
        <v>1373.1070560000001</v>
      </c>
      <c r="Z246">
        <v>39</v>
      </c>
      <c r="AA246">
        <v>0.14304077200000001</v>
      </c>
      <c r="AB246">
        <v>0</v>
      </c>
      <c r="AC246">
        <v>-9.9124199999999999E-3</v>
      </c>
      <c r="AD246">
        <v>86.907928389999995</v>
      </c>
      <c r="AE246">
        <v>24</v>
      </c>
      <c r="AF246">
        <v>10</v>
      </c>
      <c r="AG246">
        <v>6</v>
      </c>
      <c r="AH246">
        <v>4</v>
      </c>
      <c r="AI246">
        <v>1</v>
      </c>
      <c r="AJ246">
        <v>1</v>
      </c>
      <c r="AK246">
        <v>1534.389038</v>
      </c>
      <c r="AL246">
        <v>1621.860962</v>
      </c>
      <c r="AM246">
        <v>1710.2879640000001</v>
      </c>
      <c r="AN246">
        <v>1710.2879640000001</v>
      </c>
      <c r="AO246">
        <v>1746.3310550000001</v>
      </c>
      <c r="AP246">
        <v>36</v>
      </c>
      <c r="AQ246">
        <v>2</v>
      </c>
    </row>
    <row r="247" spans="1:43" x14ac:dyDescent="0.25">
      <c r="A247">
        <v>121.1115989</v>
      </c>
      <c r="B247">
        <v>14.662168469999999</v>
      </c>
      <c r="C247">
        <v>1701.104004</v>
      </c>
      <c r="D247">
        <v>3292.5029300000001</v>
      </c>
      <c r="E247">
        <v>3324.1140140000002</v>
      </c>
      <c r="F247">
        <v>3557.0649410000001</v>
      </c>
      <c r="G247">
        <v>3704.5510250000002</v>
      </c>
      <c r="H247">
        <v>11</v>
      </c>
      <c r="I247">
        <v>5000</v>
      </c>
      <c r="J247">
        <v>5000</v>
      </c>
      <c r="K247">
        <v>5000</v>
      </c>
      <c r="L247">
        <v>5000</v>
      </c>
      <c r="M247">
        <v>5000</v>
      </c>
      <c r="N247">
        <v>0</v>
      </c>
      <c r="O247">
        <v>0</v>
      </c>
      <c r="P247">
        <v>73.286857600000005</v>
      </c>
      <c r="Q247">
        <v>34.863531600000002</v>
      </c>
      <c r="R247">
        <v>-0.143736792</v>
      </c>
      <c r="S247">
        <v>0</v>
      </c>
      <c r="T247">
        <v>4</v>
      </c>
      <c r="U247">
        <v>578.79400629999998</v>
      </c>
      <c r="V247">
        <v>727.75799559999996</v>
      </c>
      <c r="W247">
        <v>995.08001709999996</v>
      </c>
      <c r="X247">
        <v>1255.676025</v>
      </c>
      <c r="Y247">
        <v>1373.1070560000001</v>
      </c>
      <c r="Z247">
        <v>39</v>
      </c>
      <c r="AA247">
        <v>0.14304077200000001</v>
      </c>
      <c r="AB247">
        <v>0</v>
      </c>
      <c r="AC247">
        <v>-9.9124199999999999E-3</v>
      </c>
      <c r="AD247">
        <v>86.907928389999995</v>
      </c>
      <c r="AE247">
        <v>24</v>
      </c>
      <c r="AF247">
        <v>10</v>
      </c>
      <c r="AG247">
        <v>6</v>
      </c>
      <c r="AH247">
        <v>4</v>
      </c>
      <c r="AI247">
        <v>1</v>
      </c>
      <c r="AJ247">
        <v>1</v>
      </c>
      <c r="AK247">
        <v>1534.389038</v>
      </c>
      <c r="AL247">
        <v>1621.860962</v>
      </c>
      <c r="AM247">
        <v>1710.2879640000001</v>
      </c>
      <c r="AN247">
        <v>1710.2879640000001</v>
      </c>
      <c r="AO247">
        <v>1746.3310550000001</v>
      </c>
      <c r="AP247">
        <v>36</v>
      </c>
      <c r="AQ247">
        <v>2</v>
      </c>
    </row>
    <row r="248" spans="1:43" x14ac:dyDescent="0.25">
      <c r="A248">
        <v>121.1115989</v>
      </c>
      <c r="B248">
        <v>14.662168469999999</v>
      </c>
      <c r="C248">
        <v>1701.104004</v>
      </c>
      <c r="D248">
        <v>3292.5029300000001</v>
      </c>
      <c r="E248">
        <v>3324.1140140000002</v>
      </c>
      <c r="F248">
        <v>3557.0649410000001</v>
      </c>
      <c r="G248">
        <v>3704.5510250000002</v>
      </c>
      <c r="H248">
        <v>11</v>
      </c>
      <c r="I248">
        <v>5000</v>
      </c>
      <c r="J248">
        <v>5000</v>
      </c>
      <c r="K248">
        <v>5000</v>
      </c>
      <c r="L248">
        <v>5000</v>
      </c>
      <c r="M248">
        <v>5000</v>
      </c>
      <c r="N248">
        <v>0</v>
      </c>
      <c r="O248">
        <v>0</v>
      </c>
      <c r="P248">
        <v>73.286857600000005</v>
      </c>
      <c r="Q248">
        <v>34.863531600000002</v>
      </c>
      <c r="R248">
        <v>-0.143736792</v>
      </c>
      <c r="S248">
        <v>0</v>
      </c>
      <c r="T248">
        <v>4</v>
      </c>
      <c r="U248">
        <v>578.79400629999998</v>
      </c>
      <c r="V248">
        <v>727.75799559999996</v>
      </c>
      <c r="W248">
        <v>995.08001709999996</v>
      </c>
      <c r="X248">
        <v>1255.676025</v>
      </c>
      <c r="Y248">
        <v>1373.1070560000001</v>
      </c>
      <c r="Z248">
        <v>39</v>
      </c>
      <c r="AA248">
        <v>0.14304077200000001</v>
      </c>
      <c r="AB248">
        <v>0</v>
      </c>
      <c r="AC248">
        <v>-9.9124199999999999E-3</v>
      </c>
      <c r="AD248">
        <v>86.907928389999995</v>
      </c>
      <c r="AE248">
        <v>24</v>
      </c>
      <c r="AF248">
        <v>10</v>
      </c>
      <c r="AG248">
        <v>6</v>
      </c>
      <c r="AH248">
        <v>4</v>
      </c>
      <c r="AI248">
        <v>1</v>
      </c>
      <c r="AJ248">
        <v>1</v>
      </c>
      <c r="AK248">
        <v>1534.389038</v>
      </c>
      <c r="AL248">
        <v>1621.860962</v>
      </c>
      <c r="AM248">
        <v>1710.2879640000001</v>
      </c>
      <c r="AN248">
        <v>1710.2879640000001</v>
      </c>
      <c r="AO248">
        <v>1746.3310550000001</v>
      </c>
      <c r="AP248">
        <v>36</v>
      </c>
      <c r="AQ248">
        <v>2</v>
      </c>
    </row>
    <row r="249" spans="1:43" x14ac:dyDescent="0.25">
      <c r="A249">
        <v>121.1115989</v>
      </c>
      <c r="B249">
        <v>14.662168469999999</v>
      </c>
      <c r="C249">
        <v>1701.104004</v>
      </c>
      <c r="D249">
        <v>3292.5029300000001</v>
      </c>
      <c r="E249">
        <v>3324.1140140000002</v>
      </c>
      <c r="F249">
        <v>3557.0649410000001</v>
      </c>
      <c r="G249">
        <v>3704.5510250000002</v>
      </c>
      <c r="H249">
        <v>11</v>
      </c>
      <c r="I249">
        <v>5000</v>
      </c>
      <c r="J249">
        <v>5000</v>
      </c>
      <c r="K249">
        <v>5000</v>
      </c>
      <c r="L249">
        <v>5000</v>
      </c>
      <c r="M249">
        <v>5000</v>
      </c>
      <c r="N249">
        <v>0</v>
      </c>
      <c r="O249">
        <v>0</v>
      </c>
      <c r="P249">
        <v>73.286857600000005</v>
      </c>
      <c r="Q249">
        <v>34.863531600000002</v>
      </c>
      <c r="R249">
        <v>-0.143736792</v>
      </c>
      <c r="S249">
        <v>0</v>
      </c>
      <c r="T249">
        <v>4</v>
      </c>
      <c r="U249">
        <v>578.79400629999998</v>
      </c>
      <c r="V249">
        <v>727.75799559999996</v>
      </c>
      <c r="W249">
        <v>995.08001709999996</v>
      </c>
      <c r="X249">
        <v>1255.676025</v>
      </c>
      <c r="Y249">
        <v>1373.1070560000001</v>
      </c>
      <c r="Z249">
        <v>39</v>
      </c>
      <c r="AA249">
        <v>0.14304077200000001</v>
      </c>
      <c r="AB249">
        <v>0</v>
      </c>
      <c r="AC249">
        <v>-9.9124199999999999E-3</v>
      </c>
      <c r="AD249">
        <v>86.907928389999995</v>
      </c>
      <c r="AE249">
        <v>24</v>
      </c>
      <c r="AF249">
        <v>10</v>
      </c>
      <c r="AG249">
        <v>6</v>
      </c>
      <c r="AH249">
        <v>4</v>
      </c>
      <c r="AI249">
        <v>1</v>
      </c>
      <c r="AJ249">
        <v>1</v>
      </c>
      <c r="AK249">
        <v>1534.389038</v>
      </c>
      <c r="AL249">
        <v>1621.860962</v>
      </c>
      <c r="AM249">
        <v>1710.2879640000001</v>
      </c>
      <c r="AN249">
        <v>1710.2879640000001</v>
      </c>
      <c r="AO249">
        <v>1746.3310550000001</v>
      </c>
      <c r="AP249">
        <v>36</v>
      </c>
      <c r="AQ249">
        <v>2</v>
      </c>
    </row>
    <row r="250" spans="1:43" x14ac:dyDescent="0.25">
      <c r="A250">
        <v>121.1115989</v>
      </c>
      <c r="B250">
        <v>14.662168469999999</v>
      </c>
      <c r="C250">
        <v>1701.104004</v>
      </c>
      <c r="D250">
        <v>3292.5029300000001</v>
      </c>
      <c r="E250">
        <v>3324.1140140000002</v>
      </c>
      <c r="F250">
        <v>3557.0649410000001</v>
      </c>
      <c r="G250">
        <v>3704.5510250000002</v>
      </c>
      <c r="H250">
        <v>11</v>
      </c>
      <c r="I250">
        <v>5000</v>
      </c>
      <c r="J250">
        <v>5000</v>
      </c>
      <c r="K250">
        <v>5000</v>
      </c>
      <c r="L250">
        <v>5000</v>
      </c>
      <c r="M250">
        <v>5000</v>
      </c>
      <c r="N250">
        <v>0</v>
      </c>
      <c r="O250">
        <v>0</v>
      </c>
      <c r="P250">
        <v>73.286857600000005</v>
      </c>
      <c r="Q250">
        <v>34.863531600000002</v>
      </c>
      <c r="R250">
        <v>-0.143736792</v>
      </c>
      <c r="S250">
        <v>0</v>
      </c>
      <c r="T250">
        <v>4</v>
      </c>
      <c r="U250">
        <v>578.79400629999998</v>
      </c>
      <c r="V250">
        <v>727.75799559999996</v>
      </c>
      <c r="W250">
        <v>995.08001709999996</v>
      </c>
      <c r="X250">
        <v>1255.676025</v>
      </c>
      <c r="Y250">
        <v>1373.1070560000001</v>
      </c>
      <c r="Z250">
        <v>39</v>
      </c>
      <c r="AA250">
        <v>0.14304077200000001</v>
      </c>
      <c r="AB250">
        <v>0</v>
      </c>
      <c r="AC250">
        <v>-9.9124199999999999E-3</v>
      </c>
      <c r="AD250">
        <v>86.907928389999995</v>
      </c>
      <c r="AE250">
        <v>24</v>
      </c>
      <c r="AF250">
        <v>10</v>
      </c>
      <c r="AG250">
        <v>6</v>
      </c>
      <c r="AH250">
        <v>4</v>
      </c>
      <c r="AI250">
        <v>1</v>
      </c>
      <c r="AJ250">
        <v>1</v>
      </c>
      <c r="AK250">
        <v>1534.389038</v>
      </c>
      <c r="AL250">
        <v>1621.860962</v>
      </c>
      <c r="AM250">
        <v>1710.2879640000001</v>
      </c>
      <c r="AN250">
        <v>1710.2879640000001</v>
      </c>
      <c r="AO250">
        <v>1746.3310550000001</v>
      </c>
      <c r="AP250">
        <v>36</v>
      </c>
      <c r="AQ250">
        <v>2</v>
      </c>
    </row>
    <row r="251" spans="1:43" x14ac:dyDescent="0.25">
      <c r="A251">
        <v>121.1115989</v>
      </c>
      <c r="B251">
        <v>14.662168469999999</v>
      </c>
      <c r="C251">
        <v>1701.104004</v>
      </c>
      <c r="D251">
        <v>3292.5029300000001</v>
      </c>
      <c r="E251">
        <v>3324.1140140000002</v>
      </c>
      <c r="F251">
        <v>3557.0649410000001</v>
      </c>
      <c r="G251">
        <v>3704.5510250000002</v>
      </c>
      <c r="H251">
        <v>11</v>
      </c>
      <c r="I251">
        <v>5000</v>
      </c>
      <c r="J251">
        <v>5000</v>
      </c>
      <c r="K251">
        <v>5000</v>
      </c>
      <c r="L251">
        <v>5000</v>
      </c>
      <c r="M251">
        <v>5000</v>
      </c>
      <c r="N251">
        <v>0</v>
      </c>
      <c r="O251">
        <v>0</v>
      </c>
      <c r="P251">
        <v>73.286857600000005</v>
      </c>
      <c r="Q251">
        <v>34.863531600000002</v>
      </c>
      <c r="R251">
        <v>-0.143736792</v>
      </c>
      <c r="S251">
        <v>0</v>
      </c>
      <c r="T251">
        <v>4</v>
      </c>
      <c r="U251">
        <v>578.79400629999998</v>
      </c>
      <c r="V251">
        <v>727.75799559999996</v>
      </c>
      <c r="W251">
        <v>995.08001709999996</v>
      </c>
      <c r="X251">
        <v>1255.676025</v>
      </c>
      <c r="Y251">
        <v>1373.1070560000001</v>
      </c>
      <c r="Z251">
        <v>39</v>
      </c>
      <c r="AA251">
        <v>0.14304077200000001</v>
      </c>
      <c r="AB251">
        <v>0</v>
      </c>
      <c r="AC251">
        <v>-9.9124199999999999E-3</v>
      </c>
      <c r="AD251">
        <v>86.907928389999995</v>
      </c>
      <c r="AE251">
        <v>24</v>
      </c>
      <c r="AF251">
        <v>10</v>
      </c>
      <c r="AG251">
        <v>6</v>
      </c>
      <c r="AH251">
        <v>4</v>
      </c>
      <c r="AI251">
        <v>1</v>
      </c>
      <c r="AJ251">
        <v>1</v>
      </c>
      <c r="AK251">
        <v>1534.389038</v>
      </c>
      <c r="AL251">
        <v>1621.860962</v>
      </c>
      <c r="AM251">
        <v>1710.2879640000001</v>
      </c>
      <c r="AN251">
        <v>1710.2879640000001</v>
      </c>
      <c r="AO251">
        <v>1746.3310550000001</v>
      </c>
      <c r="AP251">
        <v>36</v>
      </c>
      <c r="AQ251">
        <v>2</v>
      </c>
    </row>
    <row r="252" spans="1:43" x14ac:dyDescent="0.25">
      <c r="A252">
        <v>121.1115989</v>
      </c>
      <c r="B252">
        <v>14.662168469999999</v>
      </c>
      <c r="C252">
        <v>1701.104004</v>
      </c>
      <c r="D252">
        <v>3292.5029300000001</v>
      </c>
      <c r="E252">
        <v>3324.1140140000002</v>
      </c>
      <c r="F252">
        <v>3557.0649410000001</v>
      </c>
      <c r="G252">
        <v>3704.5510250000002</v>
      </c>
      <c r="H252">
        <v>11</v>
      </c>
      <c r="I252">
        <v>5000</v>
      </c>
      <c r="J252">
        <v>5000</v>
      </c>
      <c r="K252">
        <v>5000</v>
      </c>
      <c r="L252">
        <v>5000</v>
      </c>
      <c r="M252">
        <v>5000</v>
      </c>
      <c r="N252">
        <v>0</v>
      </c>
      <c r="O252">
        <v>0</v>
      </c>
      <c r="P252">
        <v>73.286857600000005</v>
      </c>
      <c r="Q252">
        <v>34.863531600000002</v>
      </c>
      <c r="R252">
        <v>-0.143736792</v>
      </c>
      <c r="S252">
        <v>0</v>
      </c>
      <c r="T252">
        <v>4</v>
      </c>
      <c r="U252">
        <v>578.79400629999998</v>
      </c>
      <c r="V252">
        <v>727.75799559999996</v>
      </c>
      <c r="W252">
        <v>995.08001709999996</v>
      </c>
      <c r="X252">
        <v>1255.676025</v>
      </c>
      <c r="Y252">
        <v>1373.1070560000001</v>
      </c>
      <c r="Z252">
        <v>39</v>
      </c>
      <c r="AA252">
        <v>0.14304077200000001</v>
      </c>
      <c r="AB252">
        <v>0</v>
      </c>
      <c r="AC252">
        <v>-9.9124199999999999E-3</v>
      </c>
      <c r="AD252">
        <v>86.907928389999995</v>
      </c>
      <c r="AE252">
        <v>24</v>
      </c>
      <c r="AF252">
        <v>10</v>
      </c>
      <c r="AG252">
        <v>6</v>
      </c>
      <c r="AH252">
        <v>4</v>
      </c>
      <c r="AI252">
        <v>1</v>
      </c>
      <c r="AJ252">
        <v>1</v>
      </c>
      <c r="AK252">
        <v>1534.389038</v>
      </c>
      <c r="AL252">
        <v>1621.860962</v>
      </c>
      <c r="AM252">
        <v>1710.2879640000001</v>
      </c>
      <c r="AN252">
        <v>1710.2879640000001</v>
      </c>
      <c r="AO252">
        <v>1746.3310550000001</v>
      </c>
      <c r="AP252">
        <v>36</v>
      </c>
      <c r="AQ252">
        <v>2</v>
      </c>
    </row>
    <row r="253" spans="1:43" x14ac:dyDescent="0.25">
      <c r="A253">
        <v>121.1115989</v>
      </c>
      <c r="B253">
        <v>14.662168469999999</v>
      </c>
      <c r="C253">
        <v>1701.104004</v>
      </c>
      <c r="D253">
        <v>3292.5029300000001</v>
      </c>
      <c r="E253">
        <v>3324.1140140000002</v>
      </c>
      <c r="F253">
        <v>3557.0649410000001</v>
      </c>
      <c r="G253">
        <v>3704.5510250000002</v>
      </c>
      <c r="H253">
        <v>11</v>
      </c>
      <c r="I253">
        <v>5000</v>
      </c>
      <c r="J253">
        <v>5000</v>
      </c>
      <c r="K253">
        <v>5000</v>
      </c>
      <c r="L253">
        <v>5000</v>
      </c>
      <c r="M253">
        <v>5000</v>
      </c>
      <c r="N253">
        <v>0</v>
      </c>
      <c r="O253">
        <v>0</v>
      </c>
      <c r="P253">
        <v>73.286857600000005</v>
      </c>
      <c r="Q253">
        <v>34.863531600000002</v>
      </c>
      <c r="R253">
        <v>-0.143736792</v>
      </c>
      <c r="S253">
        <v>0</v>
      </c>
      <c r="T253">
        <v>4</v>
      </c>
      <c r="U253">
        <v>578.79400629999998</v>
      </c>
      <c r="V253">
        <v>727.75799559999996</v>
      </c>
      <c r="W253">
        <v>995.08001709999996</v>
      </c>
      <c r="X253">
        <v>1255.676025</v>
      </c>
      <c r="Y253">
        <v>1373.1070560000001</v>
      </c>
      <c r="Z253">
        <v>39</v>
      </c>
      <c r="AA253">
        <v>0.14304077200000001</v>
      </c>
      <c r="AB253">
        <v>0</v>
      </c>
      <c r="AC253">
        <v>-9.9124199999999999E-3</v>
      </c>
      <c r="AD253">
        <v>86.907928389999995</v>
      </c>
      <c r="AE253">
        <v>24</v>
      </c>
      <c r="AF253">
        <v>10</v>
      </c>
      <c r="AG253">
        <v>6</v>
      </c>
      <c r="AH253">
        <v>4</v>
      </c>
      <c r="AI253">
        <v>1</v>
      </c>
      <c r="AJ253">
        <v>1</v>
      </c>
      <c r="AK253">
        <v>1534.389038</v>
      </c>
      <c r="AL253">
        <v>1621.860962</v>
      </c>
      <c r="AM253">
        <v>1710.2879640000001</v>
      </c>
      <c r="AN253">
        <v>1710.2879640000001</v>
      </c>
      <c r="AO253">
        <v>1746.3310550000001</v>
      </c>
      <c r="AP253">
        <v>36</v>
      </c>
      <c r="AQ253">
        <v>2</v>
      </c>
    </row>
    <row r="254" spans="1:43" x14ac:dyDescent="0.25">
      <c r="A254">
        <v>121.1115989</v>
      </c>
      <c r="B254">
        <v>14.662168469999999</v>
      </c>
      <c r="C254">
        <v>1701.104004</v>
      </c>
      <c r="D254">
        <v>3292.5029300000001</v>
      </c>
      <c r="E254">
        <v>3324.1140140000002</v>
      </c>
      <c r="F254">
        <v>3557.0649410000001</v>
      </c>
      <c r="G254">
        <v>3704.5510250000002</v>
      </c>
      <c r="H254">
        <v>11</v>
      </c>
      <c r="I254">
        <v>5000</v>
      </c>
      <c r="J254">
        <v>5000</v>
      </c>
      <c r="K254">
        <v>5000</v>
      </c>
      <c r="L254">
        <v>5000</v>
      </c>
      <c r="M254">
        <v>5000</v>
      </c>
      <c r="N254">
        <v>0</v>
      </c>
      <c r="O254">
        <v>0</v>
      </c>
      <c r="P254">
        <v>73.286857600000005</v>
      </c>
      <c r="Q254">
        <v>34.863531600000002</v>
      </c>
      <c r="R254">
        <v>-0.143736792</v>
      </c>
      <c r="S254">
        <v>0</v>
      </c>
      <c r="T254">
        <v>4</v>
      </c>
      <c r="U254">
        <v>578.79400629999998</v>
      </c>
      <c r="V254">
        <v>727.75799559999996</v>
      </c>
      <c r="W254">
        <v>995.08001709999996</v>
      </c>
      <c r="X254">
        <v>1255.676025</v>
      </c>
      <c r="Y254">
        <v>1373.1070560000001</v>
      </c>
      <c r="Z254">
        <v>39</v>
      </c>
      <c r="AA254">
        <v>0.14304077200000001</v>
      </c>
      <c r="AB254">
        <v>0</v>
      </c>
      <c r="AC254">
        <v>-9.9124199999999999E-3</v>
      </c>
      <c r="AD254">
        <v>86.907928389999995</v>
      </c>
      <c r="AE254">
        <v>24</v>
      </c>
      <c r="AF254">
        <v>10</v>
      </c>
      <c r="AG254">
        <v>6</v>
      </c>
      <c r="AH254">
        <v>4</v>
      </c>
      <c r="AI254">
        <v>1</v>
      </c>
      <c r="AJ254">
        <v>1</v>
      </c>
      <c r="AK254">
        <v>1534.389038</v>
      </c>
      <c r="AL254">
        <v>1621.860962</v>
      </c>
      <c r="AM254">
        <v>1710.2879640000001</v>
      </c>
      <c r="AN254">
        <v>1710.2879640000001</v>
      </c>
      <c r="AO254">
        <v>1746.3310550000001</v>
      </c>
      <c r="AP254">
        <v>36</v>
      </c>
      <c r="AQ254">
        <v>2</v>
      </c>
    </row>
    <row r="255" spans="1:43" x14ac:dyDescent="0.25">
      <c r="A255">
        <v>121.1115989</v>
      </c>
      <c r="B255">
        <v>14.662168469999999</v>
      </c>
      <c r="C255">
        <v>1701.104004</v>
      </c>
      <c r="D255">
        <v>3292.5029300000001</v>
      </c>
      <c r="E255">
        <v>3324.1140140000002</v>
      </c>
      <c r="F255">
        <v>3557.0649410000001</v>
      </c>
      <c r="G255">
        <v>3704.5510250000002</v>
      </c>
      <c r="H255">
        <v>11</v>
      </c>
      <c r="I255">
        <v>5000</v>
      </c>
      <c r="J255">
        <v>5000</v>
      </c>
      <c r="K255">
        <v>5000</v>
      </c>
      <c r="L255">
        <v>5000</v>
      </c>
      <c r="M255">
        <v>5000</v>
      </c>
      <c r="N255">
        <v>0</v>
      </c>
      <c r="O255">
        <v>0</v>
      </c>
      <c r="P255">
        <v>73.286857600000005</v>
      </c>
      <c r="Q255">
        <v>34.863531600000002</v>
      </c>
      <c r="R255">
        <v>-0.143736792</v>
      </c>
      <c r="S255">
        <v>0</v>
      </c>
      <c r="T255">
        <v>4</v>
      </c>
      <c r="U255">
        <v>578.79400629999998</v>
      </c>
      <c r="V255">
        <v>727.75799559999996</v>
      </c>
      <c r="W255">
        <v>995.08001709999996</v>
      </c>
      <c r="X255">
        <v>1255.676025</v>
      </c>
      <c r="Y255">
        <v>1373.1070560000001</v>
      </c>
      <c r="Z255">
        <v>39</v>
      </c>
      <c r="AA255">
        <v>0.14304077200000001</v>
      </c>
      <c r="AB255">
        <v>0</v>
      </c>
      <c r="AC255">
        <v>-9.9124199999999999E-3</v>
      </c>
      <c r="AD255">
        <v>86.907928389999995</v>
      </c>
      <c r="AE255">
        <v>24</v>
      </c>
      <c r="AF255">
        <v>10</v>
      </c>
      <c r="AG255">
        <v>6</v>
      </c>
      <c r="AH255">
        <v>4</v>
      </c>
      <c r="AI255">
        <v>1</v>
      </c>
      <c r="AJ255">
        <v>1</v>
      </c>
      <c r="AK255">
        <v>1534.389038</v>
      </c>
      <c r="AL255">
        <v>1621.860962</v>
      </c>
      <c r="AM255">
        <v>1710.2879640000001</v>
      </c>
      <c r="AN255">
        <v>1710.2879640000001</v>
      </c>
      <c r="AO255">
        <v>1746.3310550000001</v>
      </c>
      <c r="AP255">
        <v>36</v>
      </c>
      <c r="AQ255">
        <v>2</v>
      </c>
    </row>
    <row r="256" spans="1:43" x14ac:dyDescent="0.25">
      <c r="A256">
        <v>121.1115989</v>
      </c>
      <c r="B256">
        <v>14.662168469999999</v>
      </c>
      <c r="C256">
        <v>1701.104004</v>
      </c>
      <c r="D256">
        <v>3292.5029300000001</v>
      </c>
      <c r="E256">
        <v>3324.1140140000002</v>
      </c>
      <c r="F256">
        <v>3557.0649410000001</v>
      </c>
      <c r="G256">
        <v>3704.5510250000002</v>
      </c>
      <c r="H256">
        <v>11</v>
      </c>
      <c r="I256">
        <v>5000</v>
      </c>
      <c r="J256">
        <v>5000</v>
      </c>
      <c r="K256">
        <v>5000</v>
      </c>
      <c r="L256">
        <v>5000</v>
      </c>
      <c r="M256">
        <v>5000</v>
      </c>
      <c r="N256">
        <v>0</v>
      </c>
      <c r="O256">
        <v>0</v>
      </c>
      <c r="P256">
        <v>73.286857600000005</v>
      </c>
      <c r="Q256">
        <v>34.863531600000002</v>
      </c>
      <c r="R256">
        <v>-0.143736792</v>
      </c>
      <c r="S256">
        <v>0</v>
      </c>
      <c r="T256">
        <v>4</v>
      </c>
      <c r="U256">
        <v>578.79400629999998</v>
      </c>
      <c r="V256">
        <v>727.75799559999996</v>
      </c>
      <c r="W256">
        <v>995.08001709999996</v>
      </c>
      <c r="X256">
        <v>1255.676025</v>
      </c>
      <c r="Y256">
        <v>1373.1070560000001</v>
      </c>
      <c r="Z256">
        <v>39</v>
      </c>
      <c r="AA256">
        <v>0.14304077200000001</v>
      </c>
      <c r="AB256">
        <v>0</v>
      </c>
      <c r="AC256">
        <v>-9.9124199999999999E-3</v>
      </c>
      <c r="AD256">
        <v>86.907928389999995</v>
      </c>
      <c r="AE256">
        <v>24</v>
      </c>
      <c r="AF256">
        <v>10</v>
      </c>
      <c r="AG256">
        <v>6</v>
      </c>
      <c r="AH256">
        <v>4</v>
      </c>
      <c r="AI256">
        <v>1</v>
      </c>
      <c r="AJ256">
        <v>1</v>
      </c>
      <c r="AK256">
        <v>1534.389038</v>
      </c>
      <c r="AL256">
        <v>1621.860962</v>
      </c>
      <c r="AM256">
        <v>1710.2879640000001</v>
      </c>
      <c r="AN256">
        <v>1710.2879640000001</v>
      </c>
      <c r="AO256">
        <v>1746.3310550000001</v>
      </c>
      <c r="AP256">
        <v>36</v>
      </c>
      <c r="AQ256">
        <v>2</v>
      </c>
    </row>
    <row r="257" spans="1:43" x14ac:dyDescent="0.25">
      <c r="A257">
        <v>121.1115989</v>
      </c>
      <c r="B257">
        <v>14.662168469999999</v>
      </c>
      <c r="C257">
        <v>1701.104004</v>
      </c>
      <c r="D257">
        <v>3292.5029300000001</v>
      </c>
      <c r="E257">
        <v>3324.1140140000002</v>
      </c>
      <c r="F257">
        <v>3557.0649410000001</v>
      </c>
      <c r="G257">
        <v>3704.5510250000002</v>
      </c>
      <c r="H257">
        <v>11</v>
      </c>
      <c r="I257">
        <v>5000</v>
      </c>
      <c r="J257">
        <v>5000</v>
      </c>
      <c r="K257">
        <v>5000</v>
      </c>
      <c r="L257">
        <v>5000</v>
      </c>
      <c r="M257">
        <v>5000</v>
      </c>
      <c r="N257">
        <v>0</v>
      </c>
      <c r="O257">
        <v>0</v>
      </c>
      <c r="P257">
        <v>73.286857600000005</v>
      </c>
      <c r="Q257">
        <v>34.863531600000002</v>
      </c>
      <c r="R257">
        <v>-0.143736792</v>
      </c>
      <c r="S257">
        <v>0</v>
      </c>
      <c r="T257">
        <v>4</v>
      </c>
      <c r="U257">
        <v>578.79400629999998</v>
      </c>
      <c r="V257">
        <v>727.75799559999996</v>
      </c>
      <c r="W257">
        <v>995.08001709999996</v>
      </c>
      <c r="X257">
        <v>1255.676025</v>
      </c>
      <c r="Y257">
        <v>1373.1070560000001</v>
      </c>
      <c r="Z257">
        <v>39</v>
      </c>
      <c r="AA257">
        <v>0.14304077200000001</v>
      </c>
      <c r="AB257">
        <v>0</v>
      </c>
      <c r="AC257">
        <v>-9.9124199999999999E-3</v>
      </c>
      <c r="AD257">
        <v>86.907928389999995</v>
      </c>
      <c r="AE257">
        <v>24</v>
      </c>
      <c r="AF257">
        <v>10</v>
      </c>
      <c r="AG257">
        <v>6</v>
      </c>
      <c r="AH257">
        <v>4</v>
      </c>
      <c r="AI257">
        <v>1</v>
      </c>
      <c r="AJ257">
        <v>1</v>
      </c>
      <c r="AK257">
        <v>1534.389038</v>
      </c>
      <c r="AL257">
        <v>1621.860962</v>
      </c>
      <c r="AM257">
        <v>1710.2879640000001</v>
      </c>
      <c r="AN257">
        <v>1710.2879640000001</v>
      </c>
      <c r="AO257">
        <v>1746.3310550000001</v>
      </c>
      <c r="AP257">
        <v>36</v>
      </c>
      <c r="AQ257">
        <v>2</v>
      </c>
    </row>
    <row r="258" spans="1:43" x14ac:dyDescent="0.25">
      <c r="A258">
        <v>121.1115989</v>
      </c>
      <c r="B258">
        <v>14.662168469999999</v>
      </c>
      <c r="C258">
        <v>1701.104004</v>
      </c>
      <c r="D258">
        <v>3292.5029300000001</v>
      </c>
      <c r="E258">
        <v>3324.1140140000002</v>
      </c>
      <c r="F258">
        <v>3557.0649410000001</v>
      </c>
      <c r="G258">
        <v>3704.5510250000002</v>
      </c>
      <c r="H258">
        <v>11</v>
      </c>
      <c r="I258">
        <v>5000</v>
      </c>
      <c r="J258">
        <v>5000</v>
      </c>
      <c r="K258">
        <v>5000</v>
      </c>
      <c r="L258">
        <v>5000</v>
      </c>
      <c r="M258">
        <v>5000</v>
      </c>
      <c r="N258">
        <v>0</v>
      </c>
      <c r="O258">
        <v>0</v>
      </c>
      <c r="P258">
        <v>73.286857600000005</v>
      </c>
      <c r="Q258">
        <v>34.863531600000002</v>
      </c>
      <c r="R258">
        <v>-0.143736792</v>
      </c>
      <c r="S258">
        <v>0</v>
      </c>
      <c r="T258">
        <v>4</v>
      </c>
      <c r="U258">
        <v>578.79400629999998</v>
      </c>
      <c r="V258">
        <v>727.75799559999996</v>
      </c>
      <c r="W258">
        <v>995.08001709999996</v>
      </c>
      <c r="X258">
        <v>1255.676025</v>
      </c>
      <c r="Y258">
        <v>1373.1070560000001</v>
      </c>
      <c r="Z258">
        <v>39</v>
      </c>
      <c r="AA258">
        <v>0.14304077200000001</v>
      </c>
      <c r="AB258">
        <v>0</v>
      </c>
      <c r="AC258">
        <v>-9.9124199999999999E-3</v>
      </c>
      <c r="AD258">
        <v>86.907928389999995</v>
      </c>
      <c r="AE258">
        <v>24</v>
      </c>
      <c r="AF258">
        <v>10</v>
      </c>
      <c r="AG258">
        <v>6</v>
      </c>
      <c r="AH258">
        <v>4</v>
      </c>
      <c r="AI258">
        <v>1</v>
      </c>
      <c r="AJ258">
        <v>1</v>
      </c>
      <c r="AK258">
        <v>1534.389038</v>
      </c>
      <c r="AL258">
        <v>1621.860962</v>
      </c>
      <c r="AM258">
        <v>1710.2879640000001</v>
      </c>
      <c r="AN258">
        <v>1710.2879640000001</v>
      </c>
      <c r="AO258">
        <v>1746.3310550000001</v>
      </c>
      <c r="AP258">
        <v>36</v>
      </c>
      <c r="AQ258">
        <v>2</v>
      </c>
    </row>
    <row r="259" spans="1:43" x14ac:dyDescent="0.25">
      <c r="A259">
        <v>121.1115989</v>
      </c>
      <c r="B259">
        <v>14.662168469999999</v>
      </c>
      <c r="C259">
        <v>1701.104004</v>
      </c>
      <c r="D259">
        <v>3292.5029300000001</v>
      </c>
      <c r="E259">
        <v>3324.1140140000002</v>
      </c>
      <c r="F259">
        <v>3557.0649410000001</v>
      </c>
      <c r="G259">
        <v>3704.5510250000002</v>
      </c>
      <c r="H259">
        <v>11</v>
      </c>
      <c r="I259">
        <v>5000</v>
      </c>
      <c r="J259">
        <v>5000</v>
      </c>
      <c r="K259">
        <v>5000</v>
      </c>
      <c r="L259">
        <v>5000</v>
      </c>
      <c r="M259">
        <v>5000</v>
      </c>
      <c r="N259">
        <v>0</v>
      </c>
      <c r="O259">
        <v>0</v>
      </c>
      <c r="P259">
        <v>73.286857600000005</v>
      </c>
      <c r="Q259">
        <v>34.863531600000002</v>
      </c>
      <c r="R259">
        <v>-0.143736792</v>
      </c>
      <c r="S259">
        <v>0</v>
      </c>
      <c r="T259">
        <v>4</v>
      </c>
      <c r="U259">
        <v>578.79400629999998</v>
      </c>
      <c r="V259">
        <v>727.75799559999996</v>
      </c>
      <c r="W259">
        <v>995.08001709999996</v>
      </c>
      <c r="X259">
        <v>1255.676025</v>
      </c>
      <c r="Y259">
        <v>1373.1070560000001</v>
      </c>
      <c r="Z259">
        <v>39</v>
      </c>
      <c r="AA259">
        <v>0.14304077200000001</v>
      </c>
      <c r="AB259">
        <v>0</v>
      </c>
      <c r="AC259">
        <v>-9.9124199999999999E-3</v>
      </c>
      <c r="AD259">
        <v>86.907928389999995</v>
      </c>
      <c r="AE259">
        <v>24</v>
      </c>
      <c r="AF259">
        <v>10</v>
      </c>
      <c r="AG259">
        <v>6</v>
      </c>
      <c r="AH259">
        <v>4</v>
      </c>
      <c r="AI259">
        <v>1</v>
      </c>
      <c r="AJ259">
        <v>1</v>
      </c>
      <c r="AK259">
        <v>1534.389038</v>
      </c>
      <c r="AL259">
        <v>1621.860962</v>
      </c>
      <c r="AM259">
        <v>1710.2879640000001</v>
      </c>
      <c r="AN259">
        <v>1710.2879640000001</v>
      </c>
      <c r="AO259">
        <v>1746.3310550000001</v>
      </c>
      <c r="AP259">
        <v>36</v>
      </c>
      <c r="AQ259">
        <v>2</v>
      </c>
    </row>
    <row r="260" spans="1:43" x14ac:dyDescent="0.25">
      <c r="A260">
        <v>121.1115989</v>
      </c>
      <c r="B260">
        <v>14.662168469999999</v>
      </c>
      <c r="C260">
        <v>1701.104004</v>
      </c>
      <c r="D260">
        <v>3292.5029300000001</v>
      </c>
      <c r="E260">
        <v>3324.1140140000002</v>
      </c>
      <c r="F260">
        <v>3557.0649410000001</v>
      </c>
      <c r="G260">
        <v>3704.5510250000002</v>
      </c>
      <c r="H260">
        <v>11</v>
      </c>
      <c r="I260">
        <v>5000</v>
      </c>
      <c r="J260">
        <v>5000</v>
      </c>
      <c r="K260">
        <v>5000</v>
      </c>
      <c r="L260">
        <v>5000</v>
      </c>
      <c r="M260">
        <v>5000</v>
      </c>
      <c r="N260">
        <v>0</v>
      </c>
      <c r="O260">
        <v>0</v>
      </c>
      <c r="P260">
        <v>73.286857600000005</v>
      </c>
      <c r="Q260">
        <v>34.863531600000002</v>
      </c>
      <c r="R260">
        <v>-0.143736792</v>
      </c>
      <c r="S260">
        <v>0</v>
      </c>
      <c r="T260">
        <v>4</v>
      </c>
      <c r="U260">
        <v>578.79400629999998</v>
      </c>
      <c r="V260">
        <v>727.75799559999996</v>
      </c>
      <c r="W260">
        <v>995.08001709999996</v>
      </c>
      <c r="X260">
        <v>1255.676025</v>
      </c>
      <c r="Y260">
        <v>1373.1070560000001</v>
      </c>
      <c r="Z260">
        <v>39</v>
      </c>
      <c r="AA260">
        <v>0.14304077200000001</v>
      </c>
      <c r="AB260">
        <v>0</v>
      </c>
      <c r="AC260">
        <v>-9.9124199999999999E-3</v>
      </c>
      <c r="AD260">
        <v>86.907928389999995</v>
      </c>
      <c r="AE260">
        <v>24</v>
      </c>
      <c r="AF260">
        <v>10</v>
      </c>
      <c r="AG260">
        <v>6</v>
      </c>
      <c r="AH260">
        <v>4</v>
      </c>
      <c r="AI260">
        <v>1</v>
      </c>
      <c r="AJ260">
        <v>1</v>
      </c>
      <c r="AK260">
        <v>1534.389038</v>
      </c>
      <c r="AL260">
        <v>1621.860962</v>
      </c>
      <c r="AM260">
        <v>1710.2879640000001</v>
      </c>
      <c r="AN260">
        <v>1710.2879640000001</v>
      </c>
      <c r="AO260">
        <v>1746.3310550000001</v>
      </c>
      <c r="AP260">
        <v>36</v>
      </c>
      <c r="AQ260">
        <v>2</v>
      </c>
    </row>
    <row r="261" spans="1:43" x14ac:dyDescent="0.25">
      <c r="A261">
        <v>121.1115989</v>
      </c>
      <c r="B261">
        <v>14.662168469999999</v>
      </c>
      <c r="C261">
        <v>1701.104004</v>
      </c>
      <c r="D261">
        <v>3292.5029300000001</v>
      </c>
      <c r="E261">
        <v>3324.1140140000002</v>
      </c>
      <c r="F261">
        <v>3557.0649410000001</v>
      </c>
      <c r="G261">
        <v>3704.5510250000002</v>
      </c>
      <c r="H261">
        <v>11</v>
      </c>
      <c r="I261">
        <v>5000</v>
      </c>
      <c r="J261">
        <v>5000</v>
      </c>
      <c r="K261">
        <v>5000</v>
      </c>
      <c r="L261">
        <v>5000</v>
      </c>
      <c r="M261">
        <v>5000</v>
      </c>
      <c r="N261">
        <v>0</v>
      </c>
      <c r="O261">
        <v>0</v>
      </c>
      <c r="P261">
        <v>73.286857600000005</v>
      </c>
      <c r="Q261">
        <v>34.863531600000002</v>
      </c>
      <c r="R261">
        <v>-0.143736792</v>
      </c>
      <c r="S261">
        <v>0</v>
      </c>
      <c r="T261">
        <v>4</v>
      </c>
      <c r="U261">
        <v>578.79400629999998</v>
      </c>
      <c r="V261">
        <v>727.75799559999996</v>
      </c>
      <c r="W261">
        <v>995.08001709999996</v>
      </c>
      <c r="X261">
        <v>1255.676025</v>
      </c>
      <c r="Y261">
        <v>1373.1070560000001</v>
      </c>
      <c r="Z261">
        <v>39</v>
      </c>
      <c r="AA261">
        <v>0.14304077200000001</v>
      </c>
      <c r="AB261">
        <v>0</v>
      </c>
      <c r="AC261">
        <v>-9.9124199999999999E-3</v>
      </c>
      <c r="AD261">
        <v>86.907928389999995</v>
      </c>
      <c r="AE261">
        <v>24</v>
      </c>
      <c r="AF261">
        <v>10</v>
      </c>
      <c r="AG261">
        <v>6</v>
      </c>
      <c r="AH261">
        <v>4</v>
      </c>
      <c r="AI261">
        <v>1</v>
      </c>
      <c r="AJ261">
        <v>1</v>
      </c>
      <c r="AK261">
        <v>1534.389038</v>
      </c>
      <c r="AL261">
        <v>1621.860962</v>
      </c>
      <c r="AM261">
        <v>1710.2879640000001</v>
      </c>
      <c r="AN261">
        <v>1710.2879640000001</v>
      </c>
      <c r="AO261">
        <v>1746.3310550000001</v>
      </c>
      <c r="AP261">
        <v>36</v>
      </c>
      <c r="AQ261">
        <v>2</v>
      </c>
    </row>
    <row r="262" spans="1:43" x14ac:dyDescent="0.25">
      <c r="A262">
        <v>121.1115989</v>
      </c>
      <c r="B262">
        <v>14.662168469999999</v>
      </c>
      <c r="C262">
        <v>1701.104004</v>
      </c>
      <c r="D262">
        <v>3292.5029300000001</v>
      </c>
      <c r="E262">
        <v>3324.1140140000002</v>
      </c>
      <c r="F262">
        <v>3557.0649410000001</v>
      </c>
      <c r="G262">
        <v>3704.5510250000002</v>
      </c>
      <c r="H262">
        <v>11</v>
      </c>
      <c r="I262">
        <v>5000</v>
      </c>
      <c r="J262">
        <v>5000</v>
      </c>
      <c r="K262">
        <v>5000</v>
      </c>
      <c r="L262">
        <v>5000</v>
      </c>
      <c r="M262">
        <v>5000</v>
      </c>
      <c r="N262">
        <v>0</v>
      </c>
      <c r="O262">
        <v>0</v>
      </c>
      <c r="P262">
        <v>73.286857600000005</v>
      </c>
      <c r="Q262">
        <v>34.863531600000002</v>
      </c>
      <c r="R262">
        <v>-0.143736792</v>
      </c>
      <c r="S262">
        <v>0</v>
      </c>
      <c r="T262">
        <v>4</v>
      </c>
      <c r="U262">
        <v>578.79400629999998</v>
      </c>
      <c r="V262">
        <v>727.75799559999996</v>
      </c>
      <c r="W262">
        <v>995.08001709999996</v>
      </c>
      <c r="X262">
        <v>1255.676025</v>
      </c>
      <c r="Y262">
        <v>1373.1070560000001</v>
      </c>
      <c r="Z262">
        <v>39</v>
      </c>
      <c r="AA262">
        <v>0.14304077200000001</v>
      </c>
      <c r="AB262">
        <v>0</v>
      </c>
      <c r="AC262">
        <v>-9.9124199999999999E-3</v>
      </c>
      <c r="AD262">
        <v>86.907928389999995</v>
      </c>
      <c r="AE262">
        <v>24</v>
      </c>
      <c r="AF262">
        <v>10</v>
      </c>
      <c r="AG262">
        <v>6</v>
      </c>
      <c r="AH262">
        <v>4</v>
      </c>
      <c r="AI262">
        <v>1</v>
      </c>
      <c r="AJ262">
        <v>1</v>
      </c>
      <c r="AK262">
        <v>1534.389038</v>
      </c>
      <c r="AL262">
        <v>1621.860962</v>
      </c>
      <c r="AM262">
        <v>1710.2879640000001</v>
      </c>
      <c r="AN262">
        <v>1710.2879640000001</v>
      </c>
      <c r="AO262">
        <v>1746.3310550000001</v>
      </c>
      <c r="AP262">
        <v>36</v>
      </c>
      <c r="AQ262">
        <v>2</v>
      </c>
    </row>
    <row r="263" spans="1:43" x14ac:dyDescent="0.25">
      <c r="A263">
        <v>121.1115989</v>
      </c>
      <c r="B263">
        <v>14.662168469999999</v>
      </c>
      <c r="C263">
        <v>1701.104004</v>
      </c>
      <c r="D263">
        <v>3292.5029300000001</v>
      </c>
      <c r="E263">
        <v>3324.1140140000002</v>
      </c>
      <c r="F263">
        <v>3557.0649410000001</v>
      </c>
      <c r="G263">
        <v>3704.5510250000002</v>
      </c>
      <c r="H263">
        <v>11</v>
      </c>
      <c r="I263">
        <v>5000</v>
      </c>
      <c r="J263">
        <v>5000</v>
      </c>
      <c r="K263">
        <v>5000</v>
      </c>
      <c r="L263">
        <v>5000</v>
      </c>
      <c r="M263">
        <v>5000</v>
      </c>
      <c r="N263">
        <v>0</v>
      </c>
      <c r="O263">
        <v>0</v>
      </c>
      <c r="P263">
        <v>73.286857600000005</v>
      </c>
      <c r="Q263">
        <v>34.863531600000002</v>
      </c>
      <c r="R263">
        <v>-0.143736792</v>
      </c>
      <c r="S263">
        <v>0</v>
      </c>
      <c r="T263">
        <v>4</v>
      </c>
      <c r="U263">
        <v>578.79400629999998</v>
      </c>
      <c r="V263">
        <v>727.75799559999996</v>
      </c>
      <c r="W263">
        <v>995.08001709999996</v>
      </c>
      <c r="X263">
        <v>1255.676025</v>
      </c>
      <c r="Y263">
        <v>1373.1070560000001</v>
      </c>
      <c r="Z263">
        <v>39</v>
      </c>
      <c r="AA263">
        <v>0.14304077200000001</v>
      </c>
      <c r="AB263">
        <v>0</v>
      </c>
      <c r="AC263">
        <v>-9.9124199999999999E-3</v>
      </c>
      <c r="AD263">
        <v>86.907928389999995</v>
      </c>
      <c r="AE263">
        <v>24</v>
      </c>
      <c r="AF263">
        <v>10</v>
      </c>
      <c r="AG263">
        <v>6</v>
      </c>
      <c r="AH263">
        <v>4</v>
      </c>
      <c r="AI263">
        <v>1</v>
      </c>
      <c r="AJ263">
        <v>1</v>
      </c>
      <c r="AK263">
        <v>1534.389038</v>
      </c>
      <c r="AL263">
        <v>1621.860962</v>
      </c>
      <c r="AM263">
        <v>1710.2879640000001</v>
      </c>
      <c r="AN263">
        <v>1710.2879640000001</v>
      </c>
      <c r="AO263">
        <v>1746.3310550000001</v>
      </c>
      <c r="AP263">
        <v>36</v>
      </c>
      <c r="AQ263">
        <v>2</v>
      </c>
    </row>
    <row r="264" spans="1:43" x14ac:dyDescent="0.25">
      <c r="A264">
        <v>121.1115989</v>
      </c>
      <c r="B264">
        <v>14.662168469999999</v>
      </c>
      <c r="C264">
        <v>1701.104004</v>
      </c>
      <c r="D264">
        <v>3292.5029300000001</v>
      </c>
      <c r="E264">
        <v>3324.1140140000002</v>
      </c>
      <c r="F264">
        <v>3557.0649410000001</v>
      </c>
      <c r="G264">
        <v>3704.5510250000002</v>
      </c>
      <c r="H264">
        <v>11</v>
      </c>
      <c r="I264">
        <v>5000</v>
      </c>
      <c r="J264">
        <v>5000</v>
      </c>
      <c r="K264">
        <v>5000</v>
      </c>
      <c r="L264">
        <v>5000</v>
      </c>
      <c r="M264">
        <v>5000</v>
      </c>
      <c r="N264">
        <v>0</v>
      </c>
      <c r="O264">
        <v>0</v>
      </c>
      <c r="P264">
        <v>73.286857600000005</v>
      </c>
      <c r="Q264">
        <v>34.863531600000002</v>
      </c>
      <c r="R264">
        <v>-0.143736792</v>
      </c>
      <c r="S264">
        <v>0</v>
      </c>
      <c r="T264">
        <v>4</v>
      </c>
      <c r="U264">
        <v>578.79400629999998</v>
      </c>
      <c r="V264">
        <v>727.75799559999996</v>
      </c>
      <c r="W264">
        <v>995.08001709999996</v>
      </c>
      <c r="X264">
        <v>1255.676025</v>
      </c>
      <c r="Y264">
        <v>1373.1070560000001</v>
      </c>
      <c r="Z264">
        <v>39</v>
      </c>
      <c r="AA264">
        <v>0.14304077200000001</v>
      </c>
      <c r="AB264">
        <v>0</v>
      </c>
      <c r="AC264">
        <v>-9.9124199999999999E-3</v>
      </c>
      <c r="AD264">
        <v>86.907928389999995</v>
      </c>
      <c r="AE264">
        <v>24</v>
      </c>
      <c r="AF264">
        <v>10</v>
      </c>
      <c r="AG264">
        <v>6</v>
      </c>
      <c r="AH264">
        <v>4</v>
      </c>
      <c r="AI264">
        <v>1</v>
      </c>
      <c r="AJ264">
        <v>1</v>
      </c>
      <c r="AK264">
        <v>1534.389038</v>
      </c>
      <c r="AL264">
        <v>1621.860962</v>
      </c>
      <c r="AM264">
        <v>1710.2879640000001</v>
      </c>
      <c r="AN264">
        <v>1710.2879640000001</v>
      </c>
      <c r="AO264">
        <v>1746.3310550000001</v>
      </c>
      <c r="AP264">
        <v>36</v>
      </c>
      <c r="AQ264">
        <v>2</v>
      </c>
    </row>
    <row r="265" spans="1:43" x14ac:dyDescent="0.25">
      <c r="A265">
        <v>121.1115989</v>
      </c>
      <c r="B265">
        <v>14.662168469999999</v>
      </c>
      <c r="C265">
        <v>1701.104004</v>
      </c>
      <c r="D265">
        <v>3292.5029300000001</v>
      </c>
      <c r="E265">
        <v>3324.1140140000002</v>
      </c>
      <c r="F265">
        <v>3557.0649410000001</v>
      </c>
      <c r="G265">
        <v>3704.5510250000002</v>
      </c>
      <c r="H265">
        <v>11</v>
      </c>
      <c r="I265">
        <v>5000</v>
      </c>
      <c r="J265">
        <v>5000</v>
      </c>
      <c r="K265">
        <v>5000</v>
      </c>
      <c r="L265">
        <v>5000</v>
      </c>
      <c r="M265">
        <v>5000</v>
      </c>
      <c r="N265">
        <v>0</v>
      </c>
      <c r="O265">
        <v>0</v>
      </c>
      <c r="P265">
        <v>73.286857600000005</v>
      </c>
      <c r="Q265">
        <v>34.863531600000002</v>
      </c>
      <c r="R265">
        <v>-0.143736792</v>
      </c>
      <c r="S265">
        <v>0</v>
      </c>
      <c r="T265">
        <v>4</v>
      </c>
      <c r="U265">
        <v>578.79400629999998</v>
      </c>
      <c r="V265">
        <v>727.75799559999996</v>
      </c>
      <c r="W265">
        <v>995.08001709999996</v>
      </c>
      <c r="X265">
        <v>1255.676025</v>
      </c>
      <c r="Y265">
        <v>1373.1070560000001</v>
      </c>
      <c r="Z265">
        <v>39</v>
      </c>
      <c r="AA265">
        <v>0.14304077200000001</v>
      </c>
      <c r="AB265">
        <v>0</v>
      </c>
      <c r="AC265">
        <v>-9.9124199999999999E-3</v>
      </c>
      <c r="AD265">
        <v>86.907928389999995</v>
      </c>
      <c r="AE265">
        <v>24</v>
      </c>
      <c r="AF265">
        <v>10</v>
      </c>
      <c r="AG265">
        <v>6</v>
      </c>
      <c r="AH265">
        <v>4</v>
      </c>
      <c r="AI265">
        <v>1</v>
      </c>
      <c r="AJ265">
        <v>1</v>
      </c>
      <c r="AK265">
        <v>1534.389038</v>
      </c>
      <c r="AL265">
        <v>1621.860962</v>
      </c>
      <c r="AM265">
        <v>1710.2879640000001</v>
      </c>
      <c r="AN265">
        <v>1710.2879640000001</v>
      </c>
      <c r="AO265">
        <v>1746.3310550000001</v>
      </c>
      <c r="AP265">
        <v>36</v>
      </c>
      <c r="AQ265">
        <v>2</v>
      </c>
    </row>
    <row r="266" spans="1:43" x14ac:dyDescent="0.25">
      <c r="A266">
        <v>121.1115989</v>
      </c>
      <c r="B266">
        <v>14.662168469999999</v>
      </c>
      <c r="C266">
        <v>1701.104004</v>
      </c>
      <c r="D266">
        <v>3292.5029300000001</v>
      </c>
      <c r="E266">
        <v>3324.1140140000002</v>
      </c>
      <c r="F266">
        <v>3557.0649410000001</v>
      </c>
      <c r="G266">
        <v>3704.5510250000002</v>
      </c>
      <c r="H266">
        <v>11</v>
      </c>
      <c r="I266">
        <v>5000</v>
      </c>
      <c r="J266">
        <v>5000</v>
      </c>
      <c r="K266">
        <v>5000</v>
      </c>
      <c r="L266">
        <v>5000</v>
      </c>
      <c r="M266">
        <v>5000</v>
      </c>
      <c r="N266">
        <v>0</v>
      </c>
      <c r="O266">
        <v>0</v>
      </c>
      <c r="P266">
        <v>73.286857600000005</v>
      </c>
      <c r="Q266">
        <v>34.863531600000002</v>
      </c>
      <c r="R266">
        <v>-0.143736792</v>
      </c>
      <c r="S266">
        <v>0</v>
      </c>
      <c r="T266">
        <v>4</v>
      </c>
      <c r="U266">
        <v>578.79400629999998</v>
      </c>
      <c r="V266">
        <v>727.75799559999996</v>
      </c>
      <c r="W266">
        <v>995.08001709999996</v>
      </c>
      <c r="X266">
        <v>1255.676025</v>
      </c>
      <c r="Y266">
        <v>1373.1070560000001</v>
      </c>
      <c r="Z266">
        <v>39</v>
      </c>
      <c r="AA266">
        <v>0.14304077200000001</v>
      </c>
      <c r="AB266">
        <v>0</v>
      </c>
      <c r="AC266">
        <v>-9.9124199999999999E-3</v>
      </c>
      <c r="AD266">
        <v>86.907928389999995</v>
      </c>
      <c r="AE266">
        <v>24</v>
      </c>
      <c r="AF266">
        <v>10</v>
      </c>
      <c r="AG266">
        <v>6</v>
      </c>
      <c r="AH266">
        <v>4</v>
      </c>
      <c r="AI266">
        <v>1</v>
      </c>
      <c r="AJ266">
        <v>1</v>
      </c>
      <c r="AK266">
        <v>1534.389038</v>
      </c>
      <c r="AL266">
        <v>1621.860962</v>
      </c>
      <c r="AM266">
        <v>1710.2879640000001</v>
      </c>
      <c r="AN266">
        <v>1710.2879640000001</v>
      </c>
      <c r="AO266">
        <v>1746.3310550000001</v>
      </c>
      <c r="AP266">
        <v>36</v>
      </c>
      <c r="AQ266">
        <v>2</v>
      </c>
    </row>
    <row r="267" spans="1:43" x14ac:dyDescent="0.25">
      <c r="A267">
        <v>121.1115989</v>
      </c>
      <c r="B267">
        <v>14.662168469999999</v>
      </c>
      <c r="C267">
        <v>1701.104004</v>
      </c>
      <c r="D267">
        <v>3292.5029300000001</v>
      </c>
      <c r="E267">
        <v>3324.1140140000002</v>
      </c>
      <c r="F267">
        <v>3557.0649410000001</v>
      </c>
      <c r="G267">
        <v>3704.5510250000002</v>
      </c>
      <c r="H267">
        <v>11</v>
      </c>
      <c r="I267">
        <v>5000</v>
      </c>
      <c r="J267">
        <v>5000</v>
      </c>
      <c r="K267">
        <v>5000</v>
      </c>
      <c r="L267">
        <v>5000</v>
      </c>
      <c r="M267">
        <v>5000</v>
      </c>
      <c r="N267">
        <v>0</v>
      </c>
      <c r="O267">
        <v>0</v>
      </c>
      <c r="P267">
        <v>73.286857600000005</v>
      </c>
      <c r="Q267">
        <v>34.863531600000002</v>
      </c>
      <c r="R267">
        <v>-0.143736792</v>
      </c>
      <c r="S267">
        <v>0</v>
      </c>
      <c r="T267">
        <v>4</v>
      </c>
      <c r="U267">
        <v>578.79400629999998</v>
      </c>
      <c r="V267">
        <v>727.75799559999996</v>
      </c>
      <c r="W267">
        <v>995.08001709999996</v>
      </c>
      <c r="X267">
        <v>1255.676025</v>
      </c>
      <c r="Y267">
        <v>1373.1070560000001</v>
      </c>
      <c r="Z267">
        <v>39</v>
      </c>
      <c r="AA267">
        <v>0.14304077200000001</v>
      </c>
      <c r="AB267">
        <v>0</v>
      </c>
      <c r="AC267">
        <v>-9.9124199999999999E-3</v>
      </c>
      <c r="AD267">
        <v>86.907928389999995</v>
      </c>
      <c r="AE267">
        <v>24</v>
      </c>
      <c r="AF267">
        <v>10</v>
      </c>
      <c r="AG267">
        <v>6</v>
      </c>
      <c r="AH267">
        <v>4</v>
      </c>
      <c r="AI267">
        <v>1</v>
      </c>
      <c r="AJ267">
        <v>1</v>
      </c>
      <c r="AK267">
        <v>1534.389038</v>
      </c>
      <c r="AL267">
        <v>1621.860962</v>
      </c>
      <c r="AM267">
        <v>1710.2879640000001</v>
      </c>
      <c r="AN267">
        <v>1710.2879640000001</v>
      </c>
      <c r="AO267">
        <v>1746.3310550000001</v>
      </c>
      <c r="AP267">
        <v>36</v>
      </c>
      <c r="AQ267">
        <v>2</v>
      </c>
    </row>
    <row r="268" spans="1:43" x14ac:dyDescent="0.25">
      <c r="A268">
        <v>121.1115989</v>
      </c>
      <c r="B268">
        <v>14.662168469999999</v>
      </c>
      <c r="C268">
        <v>1701.104004</v>
      </c>
      <c r="D268">
        <v>3292.5029300000001</v>
      </c>
      <c r="E268">
        <v>3324.1140140000002</v>
      </c>
      <c r="F268">
        <v>3557.0649410000001</v>
      </c>
      <c r="G268">
        <v>3704.5510250000002</v>
      </c>
      <c r="H268">
        <v>11</v>
      </c>
      <c r="I268">
        <v>5000</v>
      </c>
      <c r="J268">
        <v>5000</v>
      </c>
      <c r="K268">
        <v>5000</v>
      </c>
      <c r="L268">
        <v>5000</v>
      </c>
      <c r="M268">
        <v>5000</v>
      </c>
      <c r="N268">
        <v>0</v>
      </c>
      <c r="O268">
        <v>0</v>
      </c>
      <c r="P268">
        <v>73.286857600000005</v>
      </c>
      <c r="Q268">
        <v>34.863531600000002</v>
      </c>
      <c r="R268">
        <v>-0.143736792</v>
      </c>
      <c r="S268">
        <v>0</v>
      </c>
      <c r="T268">
        <v>4</v>
      </c>
      <c r="U268">
        <v>578.79400629999998</v>
      </c>
      <c r="V268">
        <v>727.75799559999996</v>
      </c>
      <c r="W268">
        <v>995.08001709999996</v>
      </c>
      <c r="X268">
        <v>1255.676025</v>
      </c>
      <c r="Y268">
        <v>1373.1070560000001</v>
      </c>
      <c r="Z268">
        <v>39</v>
      </c>
      <c r="AA268">
        <v>0.14304077200000001</v>
      </c>
      <c r="AB268">
        <v>0</v>
      </c>
      <c r="AC268">
        <v>-9.9124199999999999E-3</v>
      </c>
      <c r="AD268">
        <v>86.907928389999995</v>
      </c>
      <c r="AE268">
        <v>24</v>
      </c>
      <c r="AF268">
        <v>10</v>
      </c>
      <c r="AG268">
        <v>6</v>
      </c>
      <c r="AH268">
        <v>4</v>
      </c>
      <c r="AI268">
        <v>1</v>
      </c>
      <c r="AJ268">
        <v>1</v>
      </c>
      <c r="AK268">
        <v>1534.389038</v>
      </c>
      <c r="AL268">
        <v>1621.860962</v>
      </c>
      <c r="AM268">
        <v>1710.2879640000001</v>
      </c>
      <c r="AN268">
        <v>1710.2879640000001</v>
      </c>
      <c r="AO268">
        <v>1746.3310550000001</v>
      </c>
      <c r="AP268">
        <v>36</v>
      </c>
      <c r="AQ268">
        <v>2</v>
      </c>
    </row>
    <row r="269" spans="1:43" x14ac:dyDescent="0.25">
      <c r="A269">
        <v>121.1115989</v>
      </c>
      <c r="B269">
        <v>14.662168469999999</v>
      </c>
      <c r="C269">
        <v>1701.104004</v>
      </c>
      <c r="D269">
        <v>3292.5029300000001</v>
      </c>
      <c r="E269">
        <v>3324.1140140000002</v>
      </c>
      <c r="F269">
        <v>3557.0649410000001</v>
      </c>
      <c r="G269">
        <v>3704.5510250000002</v>
      </c>
      <c r="H269">
        <v>11</v>
      </c>
      <c r="I269">
        <v>5000</v>
      </c>
      <c r="J269">
        <v>5000</v>
      </c>
      <c r="K269">
        <v>5000</v>
      </c>
      <c r="L269">
        <v>5000</v>
      </c>
      <c r="M269">
        <v>5000</v>
      </c>
      <c r="N269">
        <v>0</v>
      </c>
      <c r="O269">
        <v>0</v>
      </c>
      <c r="P269">
        <v>73.286857600000005</v>
      </c>
      <c r="Q269">
        <v>34.863531600000002</v>
      </c>
      <c r="R269">
        <v>-0.143736792</v>
      </c>
      <c r="S269">
        <v>0</v>
      </c>
      <c r="T269">
        <v>4</v>
      </c>
      <c r="U269">
        <v>578.79400629999998</v>
      </c>
      <c r="V269">
        <v>727.75799559999996</v>
      </c>
      <c r="W269">
        <v>995.08001709999996</v>
      </c>
      <c r="X269">
        <v>1255.676025</v>
      </c>
      <c r="Y269">
        <v>1373.1070560000001</v>
      </c>
      <c r="Z269">
        <v>39</v>
      </c>
      <c r="AA269">
        <v>0.14304077200000001</v>
      </c>
      <c r="AB269">
        <v>0</v>
      </c>
      <c r="AC269">
        <v>-9.9124199999999999E-3</v>
      </c>
      <c r="AD269">
        <v>86.907928389999995</v>
      </c>
      <c r="AE269">
        <v>24</v>
      </c>
      <c r="AF269">
        <v>10</v>
      </c>
      <c r="AG269">
        <v>6</v>
      </c>
      <c r="AH269">
        <v>4</v>
      </c>
      <c r="AI269">
        <v>1</v>
      </c>
      <c r="AJ269">
        <v>1</v>
      </c>
      <c r="AK269">
        <v>1534.389038</v>
      </c>
      <c r="AL269">
        <v>1621.860962</v>
      </c>
      <c r="AM269">
        <v>1710.2879640000001</v>
      </c>
      <c r="AN269">
        <v>1710.2879640000001</v>
      </c>
      <c r="AO269">
        <v>1746.3310550000001</v>
      </c>
      <c r="AP269">
        <v>36</v>
      </c>
      <c r="AQ269">
        <v>2</v>
      </c>
    </row>
    <row r="270" spans="1:43" x14ac:dyDescent="0.25">
      <c r="A270">
        <v>121.1115989</v>
      </c>
      <c r="B270">
        <v>14.662168469999999</v>
      </c>
      <c r="C270">
        <v>1701.104004</v>
      </c>
      <c r="D270">
        <v>3292.5029300000001</v>
      </c>
      <c r="E270">
        <v>3324.1140140000002</v>
      </c>
      <c r="F270">
        <v>3557.0649410000001</v>
      </c>
      <c r="G270">
        <v>3704.5510250000002</v>
      </c>
      <c r="H270">
        <v>11</v>
      </c>
      <c r="I270">
        <v>5000</v>
      </c>
      <c r="J270">
        <v>5000</v>
      </c>
      <c r="K270">
        <v>5000</v>
      </c>
      <c r="L270">
        <v>5000</v>
      </c>
      <c r="M270">
        <v>5000</v>
      </c>
      <c r="N270">
        <v>0</v>
      </c>
      <c r="O270">
        <v>0</v>
      </c>
      <c r="P270">
        <v>73.286857600000005</v>
      </c>
      <c r="Q270">
        <v>34.863531600000002</v>
      </c>
      <c r="R270">
        <v>-0.143736792</v>
      </c>
      <c r="S270">
        <v>0</v>
      </c>
      <c r="T270">
        <v>4</v>
      </c>
      <c r="U270">
        <v>578.79400629999998</v>
      </c>
      <c r="V270">
        <v>727.75799559999996</v>
      </c>
      <c r="W270">
        <v>995.08001709999996</v>
      </c>
      <c r="X270">
        <v>1255.676025</v>
      </c>
      <c r="Y270">
        <v>1373.1070560000001</v>
      </c>
      <c r="Z270">
        <v>39</v>
      </c>
      <c r="AA270">
        <v>0.14304077200000001</v>
      </c>
      <c r="AB270">
        <v>0</v>
      </c>
      <c r="AC270">
        <v>-9.9124199999999999E-3</v>
      </c>
      <c r="AD270">
        <v>86.907928389999995</v>
      </c>
      <c r="AE270">
        <v>24</v>
      </c>
      <c r="AF270">
        <v>10</v>
      </c>
      <c r="AG270">
        <v>6</v>
      </c>
      <c r="AH270">
        <v>4</v>
      </c>
      <c r="AI270">
        <v>1</v>
      </c>
      <c r="AJ270">
        <v>1</v>
      </c>
      <c r="AK270">
        <v>1534.389038</v>
      </c>
      <c r="AL270">
        <v>1621.860962</v>
      </c>
      <c r="AM270">
        <v>1710.2879640000001</v>
      </c>
      <c r="AN270">
        <v>1710.2879640000001</v>
      </c>
      <c r="AO270">
        <v>1746.3310550000001</v>
      </c>
      <c r="AP270">
        <v>36</v>
      </c>
      <c r="AQ270">
        <v>2</v>
      </c>
    </row>
    <row r="271" spans="1:43" x14ac:dyDescent="0.25">
      <c r="A271">
        <v>121.1115989</v>
      </c>
      <c r="B271">
        <v>14.662168469999999</v>
      </c>
      <c r="C271">
        <v>1701.104004</v>
      </c>
      <c r="D271">
        <v>3292.5029300000001</v>
      </c>
      <c r="E271">
        <v>3324.1140140000002</v>
      </c>
      <c r="F271">
        <v>3557.0649410000001</v>
      </c>
      <c r="G271">
        <v>3704.5510250000002</v>
      </c>
      <c r="H271">
        <v>11</v>
      </c>
      <c r="I271">
        <v>5000</v>
      </c>
      <c r="J271">
        <v>5000</v>
      </c>
      <c r="K271">
        <v>5000</v>
      </c>
      <c r="L271">
        <v>5000</v>
      </c>
      <c r="M271">
        <v>5000</v>
      </c>
      <c r="N271">
        <v>0</v>
      </c>
      <c r="O271">
        <v>0</v>
      </c>
      <c r="P271">
        <v>73.286857600000005</v>
      </c>
      <c r="Q271">
        <v>34.863531600000002</v>
      </c>
      <c r="R271">
        <v>-0.143736792</v>
      </c>
      <c r="S271">
        <v>0</v>
      </c>
      <c r="T271">
        <v>4</v>
      </c>
      <c r="U271">
        <v>578.79400629999998</v>
      </c>
      <c r="V271">
        <v>727.75799559999996</v>
      </c>
      <c r="W271">
        <v>995.08001709999996</v>
      </c>
      <c r="X271">
        <v>1255.676025</v>
      </c>
      <c r="Y271">
        <v>1373.1070560000001</v>
      </c>
      <c r="Z271">
        <v>39</v>
      </c>
      <c r="AA271">
        <v>0.14304077200000001</v>
      </c>
      <c r="AB271">
        <v>0</v>
      </c>
      <c r="AC271">
        <v>-9.9124199999999999E-3</v>
      </c>
      <c r="AD271">
        <v>86.907928389999995</v>
      </c>
      <c r="AE271">
        <v>24</v>
      </c>
      <c r="AF271">
        <v>10</v>
      </c>
      <c r="AG271">
        <v>6</v>
      </c>
      <c r="AH271">
        <v>4</v>
      </c>
      <c r="AI271">
        <v>1</v>
      </c>
      <c r="AJ271">
        <v>1</v>
      </c>
      <c r="AK271">
        <v>1534.389038</v>
      </c>
      <c r="AL271">
        <v>1621.860962</v>
      </c>
      <c r="AM271">
        <v>1710.2879640000001</v>
      </c>
      <c r="AN271">
        <v>1710.2879640000001</v>
      </c>
      <c r="AO271">
        <v>1746.3310550000001</v>
      </c>
      <c r="AP271">
        <v>36</v>
      </c>
      <c r="AQ271">
        <v>2</v>
      </c>
    </row>
    <row r="272" spans="1:43" x14ac:dyDescent="0.25">
      <c r="A272">
        <v>121.1115989</v>
      </c>
      <c r="B272">
        <v>14.662168469999999</v>
      </c>
      <c r="C272">
        <v>1701.104004</v>
      </c>
      <c r="D272">
        <v>3292.5029300000001</v>
      </c>
      <c r="E272">
        <v>3324.1140140000002</v>
      </c>
      <c r="F272">
        <v>3557.0649410000001</v>
      </c>
      <c r="G272">
        <v>3704.5510250000002</v>
      </c>
      <c r="H272">
        <v>11</v>
      </c>
      <c r="I272">
        <v>5000</v>
      </c>
      <c r="J272">
        <v>5000</v>
      </c>
      <c r="K272">
        <v>5000</v>
      </c>
      <c r="L272">
        <v>5000</v>
      </c>
      <c r="M272">
        <v>5000</v>
      </c>
      <c r="N272">
        <v>0</v>
      </c>
      <c r="O272">
        <v>0</v>
      </c>
      <c r="P272">
        <v>73.286857600000005</v>
      </c>
      <c r="Q272">
        <v>34.863531600000002</v>
      </c>
      <c r="R272">
        <v>-0.143736792</v>
      </c>
      <c r="S272">
        <v>0</v>
      </c>
      <c r="T272">
        <v>4</v>
      </c>
      <c r="U272">
        <v>578.79400629999998</v>
      </c>
      <c r="V272">
        <v>727.75799559999996</v>
      </c>
      <c r="W272">
        <v>995.08001709999996</v>
      </c>
      <c r="X272">
        <v>1255.676025</v>
      </c>
      <c r="Y272">
        <v>1373.1070560000001</v>
      </c>
      <c r="Z272">
        <v>39</v>
      </c>
      <c r="AA272">
        <v>0.14304077200000001</v>
      </c>
      <c r="AB272">
        <v>0</v>
      </c>
      <c r="AC272">
        <v>-9.9124199999999999E-3</v>
      </c>
      <c r="AD272">
        <v>86.907928389999995</v>
      </c>
      <c r="AE272">
        <v>24</v>
      </c>
      <c r="AF272">
        <v>10</v>
      </c>
      <c r="AG272">
        <v>6</v>
      </c>
      <c r="AH272">
        <v>4</v>
      </c>
      <c r="AI272">
        <v>1</v>
      </c>
      <c r="AJ272">
        <v>1</v>
      </c>
      <c r="AK272">
        <v>1534.389038</v>
      </c>
      <c r="AL272">
        <v>1621.860962</v>
      </c>
      <c r="AM272">
        <v>1710.2879640000001</v>
      </c>
      <c r="AN272">
        <v>1710.2879640000001</v>
      </c>
      <c r="AO272">
        <v>1746.3310550000001</v>
      </c>
      <c r="AP272">
        <v>36</v>
      </c>
      <c r="AQ272">
        <v>2</v>
      </c>
    </row>
    <row r="273" spans="1:43" x14ac:dyDescent="0.25">
      <c r="A273">
        <v>121.1115989</v>
      </c>
      <c r="B273">
        <v>14.662168469999999</v>
      </c>
      <c r="C273">
        <v>1701.104004</v>
      </c>
      <c r="D273">
        <v>3292.5029300000001</v>
      </c>
      <c r="E273">
        <v>3324.1140140000002</v>
      </c>
      <c r="F273">
        <v>3557.0649410000001</v>
      </c>
      <c r="G273">
        <v>3704.5510250000002</v>
      </c>
      <c r="H273">
        <v>11</v>
      </c>
      <c r="I273">
        <v>5000</v>
      </c>
      <c r="J273">
        <v>5000</v>
      </c>
      <c r="K273">
        <v>5000</v>
      </c>
      <c r="L273">
        <v>5000</v>
      </c>
      <c r="M273">
        <v>5000</v>
      </c>
      <c r="N273">
        <v>0</v>
      </c>
      <c r="O273">
        <v>0</v>
      </c>
      <c r="P273">
        <v>73.286857600000005</v>
      </c>
      <c r="Q273">
        <v>34.863531600000002</v>
      </c>
      <c r="R273">
        <v>-0.143736792</v>
      </c>
      <c r="S273">
        <v>0</v>
      </c>
      <c r="T273">
        <v>4</v>
      </c>
      <c r="U273">
        <v>578.79400629999998</v>
      </c>
      <c r="V273">
        <v>727.75799559999996</v>
      </c>
      <c r="W273">
        <v>995.08001709999996</v>
      </c>
      <c r="X273">
        <v>1255.676025</v>
      </c>
      <c r="Y273">
        <v>1373.1070560000001</v>
      </c>
      <c r="Z273">
        <v>39</v>
      </c>
      <c r="AA273">
        <v>0.14304077200000001</v>
      </c>
      <c r="AB273">
        <v>0</v>
      </c>
      <c r="AC273">
        <v>-9.9124199999999999E-3</v>
      </c>
      <c r="AD273">
        <v>86.907928389999995</v>
      </c>
      <c r="AE273">
        <v>24</v>
      </c>
      <c r="AF273">
        <v>10</v>
      </c>
      <c r="AG273">
        <v>6</v>
      </c>
      <c r="AH273">
        <v>4</v>
      </c>
      <c r="AI273">
        <v>1</v>
      </c>
      <c r="AJ273">
        <v>1</v>
      </c>
      <c r="AK273">
        <v>1534.389038</v>
      </c>
      <c r="AL273">
        <v>1621.860962</v>
      </c>
      <c r="AM273">
        <v>1710.2879640000001</v>
      </c>
      <c r="AN273">
        <v>1710.2879640000001</v>
      </c>
      <c r="AO273">
        <v>1746.3310550000001</v>
      </c>
      <c r="AP273">
        <v>36</v>
      </c>
      <c r="AQ273">
        <v>2</v>
      </c>
    </row>
    <row r="274" spans="1:43" x14ac:dyDescent="0.25">
      <c r="A274">
        <v>121.1115989</v>
      </c>
      <c r="B274">
        <v>14.662168469999999</v>
      </c>
      <c r="C274">
        <v>1701.104004</v>
      </c>
      <c r="D274">
        <v>3292.5029300000001</v>
      </c>
      <c r="E274">
        <v>3324.1140140000002</v>
      </c>
      <c r="F274">
        <v>3557.0649410000001</v>
      </c>
      <c r="G274">
        <v>3704.5510250000002</v>
      </c>
      <c r="H274">
        <v>11</v>
      </c>
      <c r="I274">
        <v>5000</v>
      </c>
      <c r="J274">
        <v>5000</v>
      </c>
      <c r="K274">
        <v>5000</v>
      </c>
      <c r="L274">
        <v>5000</v>
      </c>
      <c r="M274">
        <v>5000</v>
      </c>
      <c r="N274">
        <v>0</v>
      </c>
      <c r="O274">
        <v>0</v>
      </c>
      <c r="P274">
        <v>73.286857600000005</v>
      </c>
      <c r="Q274">
        <v>34.863531600000002</v>
      </c>
      <c r="R274">
        <v>-0.143736792</v>
      </c>
      <c r="S274">
        <v>0</v>
      </c>
      <c r="T274">
        <v>4</v>
      </c>
      <c r="U274">
        <v>578.79400629999998</v>
      </c>
      <c r="V274">
        <v>727.75799559999996</v>
      </c>
      <c r="W274">
        <v>995.08001709999996</v>
      </c>
      <c r="X274">
        <v>1255.676025</v>
      </c>
      <c r="Y274">
        <v>1373.1070560000001</v>
      </c>
      <c r="Z274">
        <v>39</v>
      </c>
      <c r="AA274">
        <v>0.14304077200000001</v>
      </c>
      <c r="AB274">
        <v>0</v>
      </c>
      <c r="AC274">
        <v>-9.9124199999999999E-3</v>
      </c>
      <c r="AD274">
        <v>86.907928389999995</v>
      </c>
      <c r="AE274">
        <v>24</v>
      </c>
      <c r="AF274">
        <v>10</v>
      </c>
      <c r="AG274">
        <v>6</v>
      </c>
      <c r="AH274">
        <v>4</v>
      </c>
      <c r="AI274">
        <v>1</v>
      </c>
      <c r="AJ274">
        <v>1</v>
      </c>
      <c r="AK274">
        <v>1534.389038</v>
      </c>
      <c r="AL274">
        <v>1621.860962</v>
      </c>
      <c r="AM274">
        <v>1710.2879640000001</v>
      </c>
      <c r="AN274">
        <v>1710.2879640000001</v>
      </c>
      <c r="AO274">
        <v>1746.3310550000001</v>
      </c>
      <c r="AP274">
        <v>36</v>
      </c>
      <c r="AQ274">
        <v>2</v>
      </c>
    </row>
    <row r="275" spans="1:43" x14ac:dyDescent="0.25">
      <c r="A275">
        <v>121.1115989</v>
      </c>
      <c r="B275">
        <v>14.662168469999999</v>
      </c>
      <c r="C275">
        <v>1701.104004</v>
      </c>
      <c r="D275">
        <v>3292.5029300000001</v>
      </c>
      <c r="E275">
        <v>3324.1140140000002</v>
      </c>
      <c r="F275">
        <v>3557.0649410000001</v>
      </c>
      <c r="G275">
        <v>3704.5510250000002</v>
      </c>
      <c r="H275">
        <v>11</v>
      </c>
      <c r="I275">
        <v>5000</v>
      </c>
      <c r="J275">
        <v>5000</v>
      </c>
      <c r="K275">
        <v>5000</v>
      </c>
      <c r="L275">
        <v>5000</v>
      </c>
      <c r="M275">
        <v>5000</v>
      </c>
      <c r="N275">
        <v>0</v>
      </c>
      <c r="O275">
        <v>0</v>
      </c>
      <c r="P275">
        <v>73.286857600000005</v>
      </c>
      <c r="Q275">
        <v>34.863531600000002</v>
      </c>
      <c r="R275">
        <v>-0.143736792</v>
      </c>
      <c r="S275">
        <v>0</v>
      </c>
      <c r="T275">
        <v>4</v>
      </c>
      <c r="U275">
        <v>578.79400629999998</v>
      </c>
      <c r="V275">
        <v>727.75799559999996</v>
      </c>
      <c r="W275">
        <v>995.08001709999996</v>
      </c>
      <c r="X275">
        <v>1255.676025</v>
      </c>
      <c r="Y275">
        <v>1373.1070560000001</v>
      </c>
      <c r="Z275">
        <v>39</v>
      </c>
      <c r="AA275">
        <v>0.14304077200000001</v>
      </c>
      <c r="AB275">
        <v>0</v>
      </c>
      <c r="AC275">
        <v>-9.9124199999999999E-3</v>
      </c>
      <c r="AD275">
        <v>86.907928389999995</v>
      </c>
      <c r="AE275">
        <v>24</v>
      </c>
      <c r="AF275">
        <v>10</v>
      </c>
      <c r="AG275">
        <v>6</v>
      </c>
      <c r="AH275">
        <v>4</v>
      </c>
      <c r="AI275">
        <v>1</v>
      </c>
      <c r="AJ275">
        <v>1</v>
      </c>
      <c r="AK275">
        <v>1534.389038</v>
      </c>
      <c r="AL275">
        <v>1621.860962</v>
      </c>
      <c r="AM275">
        <v>1710.2879640000001</v>
      </c>
      <c r="AN275">
        <v>1710.2879640000001</v>
      </c>
      <c r="AO275">
        <v>1746.3310550000001</v>
      </c>
      <c r="AP275">
        <v>36</v>
      </c>
      <c r="AQ275">
        <v>2</v>
      </c>
    </row>
    <row r="276" spans="1:43" x14ac:dyDescent="0.25">
      <c r="A276">
        <v>121.1115989</v>
      </c>
      <c r="B276">
        <v>14.662168469999999</v>
      </c>
      <c r="C276">
        <v>1701.104004</v>
      </c>
      <c r="D276">
        <v>3292.5029300000001</v>
      </c>
      <c r="E276">
        <v>3324.1140140000002</v>
      </c>
      <c r="F276">
        <v>3557.0649410000001</v>
      </c>
      <c r="G276">
        <v>3704.5510250000002</v>
      </c>
      <c r="H276">
        <v>11</v>
      </c>
      <c r="I276">
        <v>5000</v>
      </c>
      <c r="J276">
        <v>5000</v>
      </c>
      <c r="K276">
        <v>5000</v>
      </c>
      <c r="L276">
        <v>5000</v>
      </c>
      <c r="M276">
        <v>5000</v>
      </c>
      <c r="N276">
        <v>0</v>
      </c>
      <c r="O276">
        <v>0</v>
      </c>
      <c r="P276">
        <v>73.286857600000005</v>
      </c>
      <c r="Q276">
        <v>34.863531600000002</v>
      </c>
      <c r="R276">
        <v>-0.143736792</v>
      </c>
      <c r="S276">
        <v>0</v>
      </c>
      <c r="T276">
        <v>4</v>
      </c>
      <c r="U276">
        <v>578.79400629999998</v>
      </c>
      <c r="V276">
        <v>727.75799559999996</v>
      </c>
      <c r="W276">
        <v>995.08001709999996</v>
      </c>
      <c r="X276">
        <v>1255.676025</v>
      </c>
      <c r="Y276">
        <v>1373.1070560000001</v>
      </c>
      <c r="Z276">
        <v>39</v>
      </c>
      <c r="AA276">
        <v>0.14304077200000001</v>
      </c>
      <c r="AB276">
        <v>0</v>
      </c>
      <c r="AC276">
        <v>-9.9124199999999999E-3</v>
      </c>
      <c r="AD276">
        <v>86.907928389999995</v>
      </c>
      <c r="AE276">
        <v>24</v>
      </c>
      <c r="AF276">
        <v>10</v>
      </c>
      <c r="AG276">
        <v>6</v>
      </c>
      <c r="AH276">
        <v>4</v>
      </c>
      <c r="AI276">
        <v>1</v>
      </c>
      <c r="AJ276">
        <v>1</v>
      </c>
      <c r="AK276">
        <v>1534.389038</v>
      </c>
      <c r="AL276">
        <v>1621.860962</v>
      </c>
      <c r="AM276">
        <v>1710.2879640000001</v>
      </c>
      <c r="AN276">
        <v>1710.2879640000001</v>
      </c>
      <c r="AO276">
        <v>1746.3310550000001</v>
      </c>
      <c r="AP276">
        <v>36</v>
      </c>
      <c r="AQ276">
        <v>2</v>
      </c>
    </row>
    <row r="277" spans="1:43" x14ac:dyDescent="0.25">
      <c r="A277">
        <v>121.1115989</v>
      </c>
      <c r="B277">
        <v>14.662168469999999</v>
      </c>
      <c r="C277">
        <v>1701.104004</v>
      </c>
      <c r="D277">
        <v>3292.5029300000001</v>
      </c>
      <c r="E277">
        <v>3324.1140140000002</v>
      </c>
      <c r="F277">
        <v>3557.0649410000001</v>
      </c>
      <c r="G277">
        <v>3704.5510250000002</v>
      </c>
      <c r="H277">
        <v>11</v>
      </c>
      <c r="I277">
        <v>5000</v>
      </c>
      <c r="J277">
        <v>5000</v>
      </c>
      <c r="K277">
        <v>5000</v>
      </c>
      <c r="L277">
        <v>5000</v>
      </c>
      <c r="M277">
        <v>5000</v>
      </c>
      <c r="N277">
        <v>0</v>
      </c>
      <c r="O277">
        <v>0</v>
      </c>
      <c r="P277">
        <v>73.286857600000005</v>
      </c>
      <c r="Q277">
        <v>34.863531600000002</v>
      </c>
      <c r="R277">
        <v>-0.143736792</v>
      </c>
      <c r="S277">
        <v>0</v>
      </c>
      <c r="T277">
        <v>4</v>
      </c>
      <c r="U277">
        <v>578.79400629999998</v>
      </c>
      <c r="V277">
        <v>727.75799559999996</v>
      </c>
      <c r="W277">
        <v>995.08001709999996</v>
      </c>
      <c r="X277">
        <v>1255.676025</v>
      </c>
      <c r="Y277">
        <v>1373.1070560000001</v>
      </c>
      <c r="Z277">
        <v>39</v>
      </c>
      <c r="AA277">
        <v>0.14304077200000001</v>
      </c>
      <c r="AB277">
        <v>0</v>
      </c>
      <c r="AC277">
        <v>-9.9124199999999999E-3</v>
      </c>
      <c r="AD277">
        <v>86.907928389999995</v>
      </c>
      <c r="AE277">
        <v>24</v>
      </c>
      <c r="AF277">
        <v>10</v>
      </c>
      <c r="AG277">
        <v>6</v>
      </c>
      <c r="AH277">
        <v>4</v>
      </c>
      <c r="AI277">
        <v>1</v>
      </c>
      <c r="AJ277">
        <v>1</v>
      </c>
      <c r="AK277">
        <v>1534.389038</v>
      </c>
      <c r="AL277">
        <v>1621.860962</v>
      </c>
      <c r="AM277">
        <v>1710.2879640000001</v>
      </c>
      <c r="AN277">
        <v>1710.2879640000001</v>
      </c>
      <c r="AO277">
        <v>1746.3310550000001</v>
      </c>
      <c r="AP277">
        <v>36</v>
      </c>
      <c r="AQ277">
        <v>2</v>
      </c>
    </row>
    <row r="278" spans="1:43" x14ac:dyDescent="0.25">
      <c r="A278">
        <v>121.1115989</v>
      </c>
      <c r="B278">
        <v>14.662168469999999</v>
      </c>
      <c r="C278">
        <v>1701.104004</v>
      </c>
      <c r="D278">
        <v>3292.5029300000001</v>
      </c>
      <c r="E278">
        <v>3324.1140140000002</v>
      </c>
      <c r="F278">
        <v>3557.0649410000001</v>
      </c>
      <c r="G278">
        <v>3704.5510250000002</v>
      </c>
      <c r="H278">
        <v>11</v>
      </c>
      <c r="I278">
        <v>5000</v>
      </c>
      <c r="J278">
        <v>5000</v>
      </c>
      <c r="K278">
        <v>5000</v>
      </c>
      <c r="L278">
        <v>5000</v>
      </c>
      <c r="M278">
        <v>5000</v>
      </c>
      <c r="N278">
        <v>0</v>
      </c>
      <c r="O278">
        <v>0</v>
      </c>
      <c r="P278">
        <v>73.286857600000005</v>
      </c>
      <c r="Q278">
        <v>34.863531600000002</v>
      </c>
      <c r="R278">
        <v>-0.143736792</v>
      </c>
      <c r="S278">
        <v>0</v>
      </c>
      <c r="T278">
        <v>4</v>
      </c>
      <c r="U278">
        <v>578.79400629999998</v>
      </c>
      <c r="V278">
        <v>727.75799559999996</v>
      </c>
      <c r="W278">
        <v>995.08001709999996</v>
      </c>
      <c r="X278">
        <v>1255.676025</v>
      </c>
      <c r="Y278">
        <v>1373.1070560000001</v>
      </c>
      <c r="Z278">
        <v>39</v>
      </c>
      <c r="AA278">
        <v>0.14304077200000001</v>
      </c>
      <c r="AB278">
        <v>0</v>
      </c>
      <c r="AC278">
        <v>-9.9124199999999999E-3</v>
      </c>
      <c r="AD278">
        <v>86.907928389999995</v>
      </c>
      <c r="AE278">
        <v>24</v>
      </c>
      <c r="AF278">
        <v>10</v>
      </c>
      <c r="AG278">
        <v>6</v>
      </c>
      <c r="AH278">
        <v>4</v>
      </c>
      <c r="AI278">
        <v>1</v>
      </c>
      <c r="AJ278">
        <v>1</v>
      </c>
      <c r="AK278">
        <v>1534.389038</v>
      </c>
      <c r="AL278">
        <v>1621.860962</v>
      </c>
      <c r="AM278">
        <v>1710.2879640000001</v>
      </c>
      <c r="AN278">
        <v>1710.2879640000001</v>
      </c>
      <c r="AO278">
        <v>1746.3310550000001</v>
      </c>
      <c r="AP278">
        <v>36</v>
      </c>
      <c r="AQ278">
        <v>2</v>
      </c>
    </row>
    <row r="279" spans="1:43" x14ac:dyDescent="0.25">
      <c r="A279">
        <v>121.1115989</v>
      </c>
      <c r="B279">
        <v>14.662168469999999</v>
      </c>
      <c r="C279">
        <v>1701.104004</v>
      </c>
      <c r="D279">
        <v>3292.5029300000001</v>
      </c>
      <c r="E279">
        <v>3324.1140140000002</v>
      </c>
      <c r="F279">
        <v>3557.0649410000001</v>
      </c>
      <c r="G279">
        <v>3704.5510250000002</v>
      </c>
      <c r="H279">
        <v>11</v>
      </c>
      <c r="I279">
        <v>5000</v>
      </c>
      <c r="J279">
        <v>5000</v>
      </c>
      <c r="K279">
        <v>5000</v>
      </c>
      <c r="L279">
        <v>5000</v>
      </c>
      <c r="M279">
        <v>5000</v>
      </c>
      <c r="N279">
        <v>0</v>
      </c>
      <c r="O279">
        <v>0</v>
      </c>
      <c r="P279">
        <v>73.286857600000005</v>
      </c>
      <c r="Q279">
        <v>34.863531600000002</v>
      </c>
      <c r="R279">
        <v>-0.143736792</v>
      </c>
      <c r="S279">
        <v>0</v>
      </c>
      <c r="T279">
        <v>4</v>
      </c>
      <c r="U279">
        <v>578.79400629999998</v>
      </c>
      <c r="V279">
        <v>727.75799559999996</v>
      </c>
      <c r="W279">
        <v>995.08001709999996</v>
      </c>
      <c r="X279">
        <v>1255.676025</v>
      </c>
      <c r="Y279">
        <v>1373.1070560000001</v>
      </c>
      <c r="Z279">
        <v>39</v>
      </c>
      <c r="AA279">
        <v>0.14304077200000001</v>
      </c>
      <c r="AB279">
        <v>0</v>
      </c>
      <c r="AC279">
        <v>-9.9124199999999999E-3</v>
      </c>
      <c r="AD279">
        <v>86.907928389999995</v>
      </c>
      <c r="AE279">
        <v>24</v>
      </c>
      <c r="AF279">
        <v>10</v>
      </c>
      <c r="AG279">
        <v>6</v>
      </c>
      <c r="AH279">
        <v>4</v>
      </c>
      <c r="AI279">
        <v>1</v>
      </c>
      <c r="AJ279">
        <v>1</v>
      </c>
      <c r="AK279">
        <v>1534.389038</v>
      </c>
      <c r="AL279">
        <v>1621.860962</v>
      </c>
      <c r="AM279">
        <v>1710.2879640000001</v>
      </c>
      <c r="AN279">
        <v>1710.2879640000001</v>
      </c>
      <c r="AO279">
        <v>1746.3310550000001</v>
      </c>
      <c r="AP279">
        <v>36</v>
      </c>
      <c r="AQ279">
        <v>2</v>
      </c>
    </row>
    <row r="280" spans="1:43" x14ac:dyDescent="0.25">
      <c r="A280">
        <v>121.1115989</v>
      </c>
      <c r="B280">
        <v>14.662168469999999</v>
      </c>
      <c r="C280">
        <v>1701.104004</v>
      </c>
      <c r="D280">
        <v>3292.5029300000001</v>
      </c>
      <c r="E280">
        <v>3324.1140140000002</v>
      </c>
      <c r="F280">
        <v>3557.0649410000001</v>
      </c>
      <c r="G280">
        <v>3704.5510250000002</v>
      </c>
      <c r="H280">
        <v>11</v>
      </c>
      <c r="I280">
        <v>5000</v>
      </c>
      <c r="J280">
        <v>5000</v>
      </c>
      <c r="K280">
        <v>5000</v>
      </c>
      <c r="L280">
        <v>5000</v>
      </c>
      <c r="M280">
        <v>5000</v>
      </c>
      <c r="N280">
        <v>0</v>
      </c>
      <c r="O280">
        <v>0</v>
      </c>
      <c r="P280">
        <v>73.286857600000005</v>
      </c>
      <c r="Q280">
        <v>34.863531600000002</v>
      </c>
      <c r="R280">
        <v>-0.143736792</v>
      </c>
      <c r="S280">
        <v>0</v>
      </c>
      <c r="T280">
        <v>4</v>
      </c>
      <c r="U280">
        <v>578.79400629999998</v>
      </c>
      <c r="V280">
        <v>727.75799559999996</v>
      </c>
      <c r="W280">
        <v>995.08001709999996</v>
      </c>
      <c r="X280">
        <v>1255.676025</v>
      </c>
      <c r="Y280">
        <v>1373.1070560000001</v>
      </c>
      <c r="Z280">
        <v>39</v>
      </c>
      <c r="AA280">
        <v>0.14304077200000001</v>
      </c>
      <c r="AB280">
        <v>0</v>
      </c>
      <c r="AC280">
        <v>-9.9124199999999999E-3</v>
      </c>
      <c r="AD280">
        <v>86.907928389999995</v>
      </c>
      <c r="AE280">
        <v>24</v>
      </c>
      <c r="AF280">
        <v>10</v>
      </c>
      <c r="AG280">
        <v>6</v>
      </c>
      <c r="AH280">
        <v>4</v>
      </c>
      <c r="AI280">
        <v>1</v>
      </c>
      <c r="AJ280">
        <v>1</v>
      </c>
      <c r="AK280">
        <v>1534.389038</v>
      </c>
      <c r="AL280">
        <v>1621.860962</v>
      </c>
      <c r="AM280">
        <v>1710.2879640000001</v>
      </c>
      <c r="AN280">
        <v>1710.2879640000001</v>
      </c>
      <c r="AO280">
        <v>1746.3310550000001</v>
      </c>
      <c r="AP280">
        <v>36</v>
      </c>
      <c r="AQ280">
        <v>2</v>
      </c>
    </row>
    <row r="281" spans="1:43" x14ac:dyDescent="0.25">
      <c r="A281">
        <v>121.1115989</v>
      </c>
      <c r="B281">
        <v>14.662168469999999</v>
      </c>
      <c r="C281">
        <v>1701.104004</v>
      </c>
      <c r="D281">
        <v>3292.5029300000001</v>
      </c>
      <c r="E281">
        <v>3324.1140140000002</v>
      </c>
      <c r="F281">
        <v>3557.0649410000001</v>
      </c>
      <c r="G281">
        <v>3704.5510250000002</v>
      </c>
      <c r="H281">
        <v>11</v>
      </c>
      <c r="I281">
        <v>5000</v>
      </c>
      <c r="J281">
        <v>5000</v>
      </c>
      <c r="K281">
        <v>5000</v>
      </c>
      <c r="L281">
        <v>5000</v>
      </c>
      <c r="M281">
        <v>5000</v>
      </c>
      <c r="N281">
        <v>0</v>
      </c>
      <c r="O281">
        <v>0</v>
      </c>
      <c r="P281">
        <v>73.286857600000005</v>
      </c>
      <c r="Q281">
        <v>34.863531600000002</v>
      </c>
      <c r="R281">
        <v>-0.143736792</v>
      </c>
      <c r="S281">
        <v>0</v>
      </c>
      <c r="T281">
        <v>4</v>
      </c>
      <c r="U281">
        <v>578.79400629999998</v>
      </c>
      <c r="V281">
        <v>727.75799559999996</v>
      </c>
      <c r="W281">
        <v>995.08001709999996</v>
      </c>
      <c r="X281">
        <v>1255.676025</v>
      </c>
      <c r="Y281">
        <v>1373.1070560000001</v>
      </c>
      <c r="Z281">
        <v>39</v>
      </c>
      <c r="AA281">
        <v>0.14304077200000001</v>
      </c>
      <c r="AB281">
        <v>0</v>
      </c>
      <c r="AC281">
        <v>-9.9124199999999999E-3</v>
      </c>
      <c r="AD281">
        <v>86.907928389999995</v>
      </c>
      <c r="AE281">
        <v>24</v>
      </c>
      <c r="AF281">
        <v>10</v>
      </c>
      <c r="AG281">
        <v>6</v>
      </c>
      <c r="AH281">
        <v>4</v>
      </c>
      <c r="AI281">
        <v>1</v>
      </c>
      <c r="AJ281">
        <v>1</v>
      </c>
      <c r="AK281">
        <v>1534.389038</v>
      </c>
      <c r="AL281">
        <v>1621.860962</v>
      </c>
      <c r="AM281">
        <v>1710.2879640000001</v>
      </c>
      <c r="AN281">
        <v>1710.2879640000001</v>
      </c>
      <c r="AO281">
        <v>1746.3310550000001</v>
      </c>
      <c r="AP281">
        <v>36</v>
      </c>
      <c r="AQ281">
        <v>2</v>
      </c>
    </row>
    <row r="282" spans="1:43" x14ac:dyDescent="0.25">
      <c r="A282">
        <v>121.1115989</v>
      </c>
      <c r="B282">
        <v>14.662168469999999</v>
      </c>
      <c r="C282">
        <v>1701.104004</v>
      </c>
      <c r="D282">
        <v>3292.5029300000001</v>
      </c>
      <c r="E282">
        <v>3324.1140140000002</v>
      </c>
      <c r="F282">
        <v>3557.0649410000001</v>
      </c>
      <c r="G282">
        <v>3704.5510250000002</v>
      </c>
      <c r="H282">
        <v>11</v>
      </c>
      <c r="I282">
        <v>5000</v>
      </c>
      <c r="J282">
        <v>5000</v>
      </c>
      <c r="K282">
        <v>5000</v>
      </c>
      <c r="L282">
        <v>5000</v>
      </c>
      <c r="M282">
        <v>5000</v>
      </c>
      <c r="N282">
        <v>0</v>
      </c>
      <c r="O282">
        <v>0</v>
      </c>
      <c r="P282">
        <v>73.286857600000005</v>
      </c>
      <c r="Q282">
        <v>34.863531600000002</v>
      </c>
      <c r="R282">
        <v>-0.143736792</v>
      </c>
      <c r="S282">
        <v>0</v>
      </c>
      <c r="T282">
        <v>4</v>
      </c>
      <c r="U282">
        <v>578.79400629999998</v>
      </c>
      <c r="V282">
        <v>727.75799559999996</v>
      </c>
      <c r="W282">
        <v>995.08001709999996</v>
      </c>
      <c r="X282">
        <v>1255.676025</v>
      </c>
      <c r="Y282">
        <v>1373.1070560000001</v>
      </c>
      <c r="Z282">
        <v>39</v>
      </c>
      <c r="AA282">
        <v>0.14304077200000001</v>
      </c>
      <c r="AB282">
        <v>0</v>
      </c>
      <c r="AC282">
        <v>-9.9124199999999999E-3</v>
      </c>
      <c r="AD282">
        <v>86.907928389999995</v>
      </c>
      <c r="AE282">
        <v>24</v>
      </c>
      <c r="AF282">
        <v>10</v>
      </c>
      <c r="AG282">
        <v>6</v>
      </c>
      <c r="AH282">
        <v>4</v>
      </c>
      <c r="AI282">
        <v>1</v>
      </c>
      <c r="AJ282">
        <v>1</v>
      </c>
      <c r="AK282">
        <v>1534.389038</v>
      </c>
      <c r="AL282">
        <v>1621.860962</v>
      </c>
      <c r="AM282">
        <v>1710.2879640000001</v>
      </c>
      <c r="AN282">
        <v>1710.2879640000001</v>
      </c>
      <c r="AO282">
        <v>1746.3310550000001</v>
      </c>
      <c r="AP282">
        <v>36</v>
      </c>
      <c r="AQ282">
        <v>2</v>
      </c>
    </row>
    <row r="283" spans="1:43" x14ac:dyDescent="0.25">
      <c r="A283">
        <v>121.1115989</v>
      </c>
      <c r="B283">
        <v>14.662168469999999</v>
      </c>
      <c r="C283">
        <v>1701.104004</v>
      </c>
      <c r="D283">
        <v>3292.5029300000001</v>
      </c>
      <c r="E283">
        <v>3324.1140140000002</v>
      </c>
      <c r="F283">
        <v>3557.0649410000001</v>
      </c>
      <c r="G283">
        <v>3704.5510250000002</v>
      </c>
      <c r="H283">
        <v>11</v>
      </c>
      <c r="I283">
        <v>5000</v>
      </c>
      <c r="J283">
        <v>5000</v>
      </c>
      <c r="K283">
        <v>5000</v>
      </c>
      <c r="L283">
        <v>5000</v>
      </c>
      <c r="M283">
        <v>5000</v>
      </c>
      <c r="N283">
        <v>0</v>
      </c>
      <c r="O283">
        <v>0</v>
      </c>
      <c r="P283">
        <v>73.286857600000005</v>
      </c>
      <c r="Q283">
        <v>34.863531600000002</v>
      </c>
      <c r="R283">
        <v>-0.143736792</v>
      </c>
      <c r="S283">
        <v>0</v>
      </c>
      <c r="T283">
        <v>4</v>
      </c>
      <c r="U283">
        <v>578.79400629999998</v>
      </c>
      <c r="V283">
        <v>727.75799559999996</v>
      </c>
      <c r="W283">
        <v>995.08001709999996</v>
      </c>
      <c r="X283">
        <v>1255.676025</v>
      </c>
      <c r="Y283">
        <v>1373.1070560000001</v>
      </c>
      <c r="Z283">
        <v>39</v>
      </c>
      <c r="AA283">
        <v>0.14304077200000001</v>
      </c>
      <c r="AB283">
        <v>0</v>
      </c>
      <c r="AC283">
        <v>-9.9124199999999999E-3</v>
      </c>
      <c r="AD283">
        <v>86.907928389999995</v>
      </c>
      <c r="AE283">
        <v>24</v>
      </c>
      <c r="AF283">
        <v>10</v>
      </c>
      <c r="AG283">
        <v>6</v>
      </c>
      <c r="AH283">
        <v>4</v>
      </c>
      <c r="AI283">
        <v>1</v>
      </c>
      <c r="AJ283">
        <v>1</v>
      </c>
      <c r="AK283">
        <v>1534.389038</v>
      </c>
      <c r="AL283">
        <v>1621.860962</v>
      </c>
      <c r="AM283">
        <v>1710.2879640000001</v>
      </c>
      <c r="AN283">
        <v>1710.2879640000001</v>
      </c>
      <c r="AO283">
        <v>1746.3310550000001</v>
      </c>
      <c r="AP283">
        <v>36</v>
      </c>
      <c r="AQ283">
        <v>2</v>
      </c>
    </row>
    <row r="284" spans="1:43" x14ac:dyDescent="0.25">
      <c r="A284">
        <v>121.1115989</v>
      </c>
      <c r="B284">
        <v>14.662168469999999</v>
      </c>
      <c r="C284">
        <v>1701.104004</v>
      </c>
      <c r="D284">
        <v>3292.5029300000001</v>
      </c>
      <c r="E284">
        <v>3324.1140140000002</v>
      </c>
      <c r="F284">
        <v>3557.0649410000001</v>
      </c>
      <c r="G284">
        <v>3704.5510250000002</v>
      </c>
      <c r="H284">
        <v>11</v>
      </c>
      <c r="I284">
        <v>5000</v>
      </c>
      <c r="J284">
        <v>5000</v>
      </c>
      <c r="K284">
        <v>5000</v>
      </c>
      <c r="L284">
        <v>5000</v>
      </c>
      <c r="M284">
        <v>5000</v>
      </c>
      <c r="N284">
        <v>0</v>
      </c>
      <c r="O284">
        <v>0</v>
      </c>
      <c r="P284">
        <v>73.286857600000005</v>
      </c>
      <c r="Q284">
        <v>34.863531600000002</v>
      </c>
      <c r="R284">
        <v>-0.143736792</v>
      </c>
      <c r="S284">
        <v>0</v>
      </c>
      <c r="T284">
        <v>4</v>
      </c>
      <c r="U284">
        <v>578.79400629999998</v>
      </c>
      <c r="V284">
        <v>727.75799559999996</v>
      </c>
      <c r="W284">
        <v>995.08001709999996</v>
      </c>
      <c r="X284">
        <v>1255.676025</v>
      </c>
      <c r="Y284">
        <v>1373.1070560000001</v>
      </c>
      <c r="Z284">
        <v>39</v>
      </c>
      <c r="AA284">
        <v>0.14304077200000001</v>
      </c>
      <c r="AB284">
        <v>0</v>
      </c>
      <c r="AC284">
        <v>-9.9124199999999999E-3</v>
      </c>
      <c r="AD284">
        <v>86.907928389999995</v>
      </c>
      <c r="AE284">
        <v>24</v>
      </c>
      <c r="AF284">
        <v>10</v>
      </c>
      <c r="AG284">
        <v>6</v>
      </c>
      <c r="AH284">
        <v>4</v>
      </c>
      <c r="AI284">
        <v>1</v>
      </c>
      <c r="AJ284">
        <v>1</v>
      </c>
      <c r="AK284">
        <v>1534.389038</v>
      </c>
      <c r="AL284">
        <v>1621.860962</v>
      </c>
      <c r="AM284">
        <v>1710.2879640000001</v>
      </c>
      <c r="AN284">
        <v>1710.2879640000001</v>
      </c>
      <c r="AO284">
        <v>1746.3310550000001</v>
      </c>
      <c r="AP284">
        <v>36</v>
      </c>
      <c r="AQ284">
        <v>2</v>
      </c>
    </row>
    <row r="285" spans="1:43" x14ac:dyDescent="0.25">
      <c r="A285">
        <v>121.1115989</v>
      </c>
      <c r="B285">
        <v>14.662168469999999</v>
      </c>
      <c r="C285">
        <v>1701.104004</v>
      </c>
      <c r="D285">
        <v>3292.5029300000001</v>
      </c>
      <c r="E285">
        <v>3324.1140140000002</v>
      </c>
      <c r="F285">
        <v>3557.0649410000001</v>
      </c>
      <c r="G285">
        <v>3704.5510250000002</v>
      </c>
      <c r="H285">
        <v>11</v>
      </c>
      <c r="I285">
        <v>5000</v>
      </c>
      <c r="J285">
        <v>5000</v>
      </c>
      <c r="K285">
        <v>5000</v>
      </c>
      <c r="L285">
        <v>5000</v>
      </c>
      <c r="M285">
        <v>5000</v>
      </c>
      <c r="N285">
        <v>0</v>
      </c>
      <c r="O285">
        <v>0</v>
      </c>
      <c r="P285">
        <v>73.286857600000005</v>
      </c>
      <c r="Q285">
        <v>34.863531600000002</v>
      </c>
      <c r="R285">
        <v>-0.143736792</v>
      </c>
      <c r="S285">
        <v>0</v>
      </c>
      <c r="T285">
        <v>4</v>
      </c>
      <c r="U285">
        <v>578.79400629999998</v>
      </c>
      <c r="V285">
        <v>727.75799559999996</v>
      </c>
      <c r="W285">
        <v>995.08001709999996</v>
      </c>
      <c r="X285">
        <v>1255.676025</v>
      </c>
      <c r="Y285">
        <v>1373.1070560000001</v>
      </c>
      <c r="Z285">
        <v>39</v>
      </c>
      <c r="AA285">
        <v>0.14304077200000001</v>
      </c>
      <c r="AB285">
        <v>0</v>
      </c>
      <c r="AC285">
        <v>-9.9124199999999999E-3</v>
      </c>
      <c r="AD285">
        <v>86.907928389999995</v>
      </c>
      <c r="AE285">
        <v>24</v>
      </c>
      <c r="AF285">
        <v>10</v>
      </c>
      <c r="AG285">
        <v>6</v>
      </c>
      <c r="AH285">
        <v>4</v>
      </c>
      <c r="AI285">
        <v>1</v>
      </c>
      <c r="AJ285">
        <v>1</v>
      </c>
      <c r="AK285">
        <v>1534.389038</v>
      </c>
      <c r="AL285">
        <v>1621.860962</v>
      </c>
      <c r="AM285">
        <v>1710.2879640000001</v>
      </c>
      <c r="AN285">
        <v>1710.2879640000001</v>
      </c>
      <c r="AO285">
        <v>1746.3310550000001</v>
      </c>
      <c r="AP285">
        <v>36</v>
      </c>
      <c r="AQ285">
        <v>2</v>
      </c>
    </row>
    <row r="286" spans="1:43" x14ac:dyDescent="0.25">
      <c r="A286">
        <v>121.1115989</v>
      </c>
      <c r="B286">
        <v>14.662168469999999</v>
      </c>
      <c r="C286">
        <v>1701.104004</v>
      </c>
      <c r="D286">
        <v>3292.5029300000001</v>
      </c>
      <c r="E286">
        <v>3324.1140140000002</v>
      </c>
      <c r="F286">
        <v>3557.0649410000001</v>
      </c>
      <c r="G286">
        <v>3704.5510250000002</v>
      </c>
      <c r="H286">
        <v>11</v>
      </c>
      <c r="I286">
        <v>5000</v>
      </c>
      <c r="J286">
        <v>5000</v>
      </c>
      <c r="K286">
        <v>5000</v>
      </c>
      <c r="L286">
        <v>5000</v>
      </c>
      <c r="M286">
        <v>5000</v>
      </c>
      <c r="N286">
        <v>0</v>
      </c>
      <c r="O286">
        <v>0</v>
      </c>
      <c r="P286">
        <v>73.286857600000005</v>
      </c>
      <c r="Q286">
        <v>34.863531600000002</v>
      </c>
      <c r="R286">
        <v>-0.143736792</v>
      </c>
      <c r="S286">
        <v>0</v>
      </c>
      <c r="T286">
        <v>4</v>
      </c>
      <c r="U286">
        <v>578.79400629999998</v>
      </c>
      <c r="V286">
        <v>727.75799559999996</v>
      </c>
      <c r="W286">
        <v>995.08001709999996</v>
      </c>
      <c r="X286">
        <v>1255.676025</v>
      </c>
      <c r="Y286">
        <v>1373.1070560000001</v>
      </c>
      <c r="Z286">
        <v>39</v>
      </c>
      <c r="AA286">
        <v>0.14304077200000001</v>
      </c>
      <c r="AB286">
        <v>0</v>
      </c>
      <c r="AC286">
        <v>-9.9124199999999999E-3</v>
      </c>
      <c r="AD286">
        <v>86.907928389999995</v>
      </c>
      <c r="AE286">
        <v>24</v>
      </c>
      <c r="AF286">
        <v>10</v>
      </c>
      <c r="AG286">
        <v>6</v>
      </c>
      <c r="AH286">
        <v>4</v>
      </c>
      <c r="AI286">
        <v>1</v>
      </c>
      <c r="AJ286">
        <v>1</v>
      </c>
      <c r="AK286">
        <v>1534.389038</v>
      </c>
      <c r="AL286">
        <v>1621.860962</v>
      </c>
      <c r="AM286">
        <v>1710.2879640000001</v>
      </c>
      <c r="AN286">
        <v>1710.2879640000001</v>
      </c>
      <c r="AO286">
        <v>1746.3310550000001</v>
      </c>
      <c r="AP286">
        <v>36</v>
      </c>
      <c r="AQ286">
        <v>2</v>
      </c>
    </row>
    <row r="287" spans="1:43" x14ac:dyDescent="0.25">
      <c r="A287">
        <v>121.1115989</v>
      </c>
      <c r="B287">
        <v>14.662168469999999</v>
      </c>
      <c r="C287">
        <v>1701.104004</v>
      </c>
      <c r="D287">
        <v>3292.5029300000001</v>
      </c>
      <c r="E287">
        <v>3324.1140140000002</v>
      </c>
      <c r="F287">
        <v>3557.0649410000001</v>
      </c>
      <c r="G287">
        <v>3704.5510250000002</v>
      </c>
      <c r="H287">
        <v>11</v>
      </c>
      <c r="I287">
        <v>5000</v>
      </c>
      <c r="J287">
        <v>5000</v>
      </c>
      <c r="K287">
        <v>5000</v>
      </c>
      <c r="L287">
        <v>5000</v>
      </c>
      <c r="M287">
        <v>5000</v>
      </c>
      <c r="N287">
        <v>0</v>
      </c>
      <c r="O287">
        <v>0</v>
      </c>
      <c r="P287">
        <v>73.286857600000005</v>
      </c>
      <c r="Q287">
        <v>34.863531600000002</v>
      </c>
      <c r="R287">
        <v>-0.143736792</v>
      </c>
      <c r="S287">
        <v>0</v>
      </c>
      <c r="T287">
        <v>4</v>
      </c>
      <c r="U287">
        <v>578.79400629999998</v>
      </c>
      <c r="V287">
        <v>727.75799559999996</v>
      </c>
      <c r="W287">
        <v>995.08001709999996</v>
      </c>
      <c r="X287">
        <v>1255.676025</v>
      </c>
      <c r="Y287">
        <v>1373.1070560000001</v>
      </c>
      <c r="Z287">
        <v>39</v>
      </c>
      <c r="AA287">
        <v>0.14304077200000001</v>
      </c>
      <c r="AB287">
        <v>0</v>
      </c>
      <c r="AC287">
        <v>-9.9124199999999999E-3</v>
      </c>
      <c r="AD287">
        <v>86.907928389999995</v>
      </c>
      <c r="AE287">
        <v>24</v>
      </c>
      <c r="AF287">
        <v>10</v>
      </c>
      <c r="AG287">
        <v>6</v>
      </c>
      <c r="AH287">
        <v>4</v>
      </c>
      <c r="AI287">
        <v>1</v>
      </c>
      <c r="AJ287">
        <v>1</v>
      </c>
      <c r="AK287">
        <v>1534.389038</v>
      </c>
      <c r="AL287">
        <v>1621.860962</v>
      </c>
      <c r="AM287">
        <v>1710.2879640000001</v>
      </c>
      <c r="AN287">
        <v>1710.2879640000001</v>
      </c>
      <c r="AO287">
        <v>1746.3310550000001</v>
      </c>
      <c r="AP287">
        <v>36</v>
      </c>
      <c r="AQ287">
        <v>2</v>
      </c>
    </row>
    <row r="288" spans="1:43" x14ac:dyDescent="0.25">
      <c r="A288">
        <v>121.1115989</v>
      </c>
      <c r="B288">
        <v>14.662168469999999</v>
      </c>
      <c r="C288">
        <v>1701.104004</v>
      </c>
      <c r="D288">
        <v>3292.5029300000001</v>
      </c>
      <c r="E288">
        <v>3324.1140140000002</v>
      </c>
      <c r="F288">
        <v>3557.0649410000001</v>
      </c>
      <c r="G288">
        <v>3704.5510250000002</v>
      </c>
      <c r="H288">
        <v>11</v>
      </c>
      <c r="I288">
        <v>5000</v>
      </c>
      <c r="J288">
        <v>5000</v>
      </c>
      <c r="K288">
        <v>5000</v>
      </c>
      <c r="L288">
        <v>5000</v>
      </c>
      <c r="M288">
        <v>5000</v>
      </c>
      <c r="N288">
        <v>0</v>
      </c>
      <c r="O288">
        <v>0</v>
      </c>
      <c r="P288">
        <v>73.286857600000005</v>
      </c>
      <c r="Q288">
        <v>34.863531600000002</v>
      </c>
      <c r="R288">
        <v>-0.143736792</v>
      </c>
      <c r="S288">
        <v>0</v>
      </c>
      <c r="T288">
        <v>4</v>
      </c>
      <c r="U288">
        <v>578.79400629999998</v>
      </c>
      <c r="V288">
        <v>727.75799559999996</v>
      </c>
      <c r="W288">
        <v>995.08001709999996</v>
      </c>
      <c r="X288">
        <v>1255.676025</v>
      </c>
      <c r="Y288">
        <v>1373.1070560000001</v>
      </c>
      <c r="Z288">
        <v>39</v>
      </c>
      <c r="AA288">
        <v>0.14304077200000001</v>
      </c>
      <c r="AB288">
        <v>0</v>
      </c>
      <c r="AC288">
        <v>-9.9124199999999999E-3</v>
      </c>
      <c r="AD288">
        <v>86.907928389999995</v>
      </c>
      <c r="AE288">
        <v>24</v>
      </c>
      <c r="AF288">
        <v>10</v>
      </c>
      <c r="AG288">
        <v>6</v>
      </c>
      <c r="AH288">
        <v>4</v>
      </c>
      <c r="AI288">
        <v>1</v>
      </c>
      <c r="AJ288">
        <v>1</v>
      </c>
      <c r="AK288">
        <v>1534.389038</v>
      </c>
      <c r="AL288">
        <v>1621.860962</v>
      </c>
      <c r="AM288">
        <v>1710.2879640000001</v>
      </c>
      <c r="AN288">
        <v>1710.2879640000001</v>
      </c>
      <c r="AO288">
        <v>1746.3310550000001</v>
      </c>
      <c r="AP288">
        <v>36</v>
      </c>
      <c r="AQ288">
        <v>2</v>
      </c>
    </row>
    <row r="289" spans="1:43" x14ac:dyDescent="0.25">
      <c r="A289">
        <v>121.1115989</v>
      </c>
      <c r="B289">
        <v>14.662168469999999</v>
      </c>
      <c r="C289">
        <v>1701.104004</v>
      </c>
      <c r="D289">
        <v>3292.5029300000001</v>
      </c>
      <c r="E289">
        <v>3324.1140140000002</v>
      </c>
      <c r="F289">
        <v>3557.0649410000001</v>
      </c>
      <c r="G289">
        <v>3704.5510250000002</v>
      </c>
      <c r="H289">
        <v>11</v>
      </c>
      <c r="I289">
        <v>5000</v>
      </c>
      <c r="J289">
        <v>5000</v>
      </c>
      <c r="K289">
        <v>5000</v>
      </c>
      <c r="L289">
        <v>5000</v>
      </c>
      <c r="M289">
        <v>5000</v>
      </c>
      <c r="N289">
        <v>0</v>
      </c>
      <c r="O289">
        <v>0</v>
      </c>
      <c r="P289">
        <v>73.286857600000005</v>
      </c>
      <c r="Q289">
        <v>34.863531600000002</v>
      </c>
      <c r="R289">
        <v>-0.143736792</v>
      </c>
      <c r="S289">
        <v>0</v>
      </c>
      <c r="T289">
        <v>4</v>
      </c>
      <c r="U289">
        <v>578.79400629999998</v>
      </c>
      <c r="V289">
        <v>727.75799559999996</v>
      </c>
      <c r="W289">
        <v>995.08001709999996</v>
      </c>
      <c r="X289">
        <v>1255.676025</v>
      </c>
      <c r="Y289">
        <v>1373.1070560000001</v>
      </c>
      <c r="Z289">
        <v>39</v>
      </c>
      <c r="AA289">
        <v>0.14304077200000001</v>
      </c>
      <c r="AB289">
        <v>0</v>
      </c>
      <c r="AC289">
        <v>-9.9124199999999999E-3</v>
      </c>
      <c r="AD289">
        <v>86.907928389999995</v>
      </c>
      <c r="AE289">
        <v>24</v>
      </c>
      <c r="AF289">
        <v>10</v>
      </c>
      <c r="AG289">
        <v>6</v>
      </c>
      <c r="AH289">
        <v>4</v>
      </c>
      <c r="AI289">
        <v>1</v>
      </c>
      <c r="AJ289">
        <v>1</v>
      </c>
      <c r="AK289">
        <v>1534.389038</v>
      </c>
      <c r="AL289">
        <v>1621.860962</v>
      </c>
      <c r="AM289">
        <v>1710.2879640000001</v>
      </c>
      <c r="AN289">
        <v>1710.2879640000001</v>
      </c>
      <c r="AO289">
        <v>1746.3310550000001</v>
      </c>
      <c r="AP289">
        <v>36</v>
      </c>
      <c r="AQ289">
        <v>2</v>
      </c>
    </row>
    <row r="290" spans="1:43" x14ac:dyDescent="0.25">
      <c r="A290">
        <v>121.1115989</v>
      </c>
      <c r="B290">
        <v>14.662168469999999</v>
      </c>
      <c r="C290">
        <v>1701.104004</v>
      </c>
      <c r="D290">
        <v>3292.5029300000001</v>
      </c>
      <c r="E290">
        <v>3324.1140140000002</v>
      </c>
      <c r="F290">
        <v>3557.0649410000001</v>
      </c>
      <c r="G290">
        <v>3704.5510250000002</v>
      </c>
      <c r="H290">
        <v>11</v>
      </c>
      <c r="I290">
        <v>5000</v>
      </c>
      <c r="J290">
        <v>5000</v>
      </c>
      <c r="K290">
        <v>5000</v>
      </c>
      <c r="L290">
        <v>5000</v>
      </c>
      <c r="M290">
        <v>5000</v>
      </c>
      <c r="N290">
        <v>0</v>
      </c>
      <c r="O290">
        <v>0</v>
      </c>
      <c r="P290">
        <v>73.286857600000005</v>
      </c>
      <c r="Q290">
        <v>34.863531600000002</v>
      </c>
      <c r="R290">
        <v>-0.143736792</v>
      </c>
      <c r="S290">
        <v>0</v>
      </c>
      <c r="T290">
        <v>4</v>
      </c>
      <c r="U290">
        <v>578.79400629999998</v>
      </c>
      <c r="V290">
        <v>727.75799559999996</v>
      </c>
      <c r="W290">
        <v>995.08001709999996</v>
      </c>
      <c r="X290">
        <v>1255.676025</v>
      </c>
      <c r="Y290">
        <v>1373.1070560000001</v>
      </c>
      <c r="Z290">
        <v>39</v>
      </c>
      <c r="AA290">
        <v>0.14304077200000001</v>
      </c>
      <c r="AB290">
        <v>0</v>
      </c>
      <c r="AC290">
        <v>-9.9124199999999999E-3</v>
      </c>
      <c r="AD290">
        <v>86.907928389999995</v>
      </c>
      <c r="AE290">
        <v>24</v>
      </c>
      <c r="AF290">
        <v>10</v>
      </c>
      <c r="AG290">
        <v>6</v>
      </c>
      <c r="AH290">
        <v>4</v>
      </c>
      <c r="AI290">
        <v>1</v>
      </c>
      <c r="AJ290">
        <v>1</v>
      </c>
      <c r="AK290">
        <v>1534.389038</v>
      </c>
      <c r="AL290">
        <v>1621.860962</v>
      </c>
      <c r="AM290">
        <v>1710.2879640000001</v>
      </c>
      <c r="AN290">
        <v>1710.2879640000001</v>
      </c>
      <c r="AO290">
        <v>1746.3310550000001</v>
      </c>
      <c r="AP290">
        <v>36</v>
      </c>
      <c r="AQ290">
        <v>2</v>
      </c>
    </row>
    <row r="291" spans="1:43" x14ac:dyDescent="0.25">
      <c r="A291">
        <v>121.1115989</v>
      </c>
      <c r="B291">
        <v>14.662168469999999</v>
      </c>
      <c r="C291">
        <v>1701.104004</v>
      </c>
      <c r="D291">
        <v>3292.5029300000001</v>
      </c>
      <c r="E291">
        <v>3324.1140140000002</v>
      </c>
      <c r="F291">
        <v>3557.0649410000001</v>
      </c>
      <c r="G291">
        <v>3704.5510250000002</v>
      </c>
      <c r="H291">
        <v>11</v>
      </c>
      <c r="I291">
        <v>5000</v>
      </c>
      <c r="J291">
        <v>5000</v>
      </c>
      <c r="K291">
        <v>5000</v>
      </c>
      <c r="L291">
        <v>5000</v>
      </c>
      <c r="M291">
        <v>5000</v>
      </c>
      <c r="N291">
        <v>0</v>
      </c>
      <c r="O291">
        <v>0</v>
      </c>
      <c r="P291">
        <v>73.286857600000005</v>
      </c>
      <c r="Q291">
        <v>34.863531600000002</v>
      </c>
      <c r="R291">
        <v>-0.143736792</v>
      </c>
      <c r="S291">
        <v>0</v>
      </c>
      <c r="T291">
        <v>4</v>
      </c>
      <c r="U291">
        <v>578.79400629999998</v>
      </c>
      <c r="V291">
        <v>727.75799559999996</v>
      </c>
      <c r="W291">
        <v>995.08001709999996</v>
      </c>
      <c r="X291">
        <v>1255.676025</v>
      </c>
      <c r="Y291">
        <v>1373.1070560000001</v>
      </c>
      <c r="Z291">
        <v>39</v>
      </c>
      <c r="AA291">
        <v>0.14304077200000001</v>
      </c>
      <c r="AB291">
        <v>0</v>
      </c>
      <c r="AC291">
        <v>-9.9124199999999999E-3</v>
      </c>
      <c r="AD291">
        <v>86.907928389999995</v>
      </c>
      <c r="AE291">
        <v>24</v>
      </c>
      <c r="AF291">
        <v>10</v>
      </c>
      <c r="AG291">
        <v>6</v>
      </c>
      <c r="AH291">
        <v>4</v>
      </c>
      <c r="AI291">
        <v>1</v>
      </c>
      <c r="AJ291">
        <v>1</v>
      </c>
      <c r="AK291">
        <v>1534.389038</v>
      </c>
      <c r="AL291">
        <v>1621.860962</v>
      </c>
      <c r="AM291">
        <v>1710.2879640000001</v>
      </c>
      <c r="AN291">
        <v>1710.2879640000001</v>
      </c>
      <c r="AO291">
        <v>1746.3310550000001</v>
      </c>
      <c r="AP291">
        <v>36</v>
      </c>
      <c r="AQ291">
        <v>2</v>
      </c>
    </row>
    <row r="292" spans="1:43" x14ac:dyDescent="0.25">
      <c r="A292">
        <v>121.1115989</v>
      </c>
      <c r="B292">
        <v>14.662168469999999</v>
      </c>
      <c r="C292">
        <v>1701.104004</v>
      </c>
      <c r="D292">
        <v>3292.5029300000001</v>
      </c>
      <c r="E292">
        <v>3324.1140140000002</v>
      </c>
      <c r="F292">
        <v>3557.0649410000001</v>
      </c>
      <c r="G292">
        <v>3704.5510250000002</v>
      </c>
      <c r="H292">
        <v>11</v>
      </c>
      <c r="I292">
        <v>5000</v>
      </c>
      <c r="J292">
        <v>5000</v>
      </c>
      <c r="K292">
        <v>5000</v>
      </c>
      <c r="L292">
        <v>5000</v>
      </c>
      <c r="M292">
        <v>5000</v>
      </c>
      <c r="N292">
        <v>0</v>
      </c>
      <c r="O292">
        <v>0</v>
      </c>
      <c r="P292">
        <v>73.286857600000005</v>
      </c>
      <c r="Q292">
        <v>34.863531600000002</v>
      </c>
      <c r="R292">
        <v>-0.143736792</v>
      </c>
      <c r="S292">
        <v>0</v>
      </c>
      <c r="T292">
        <v>4</v>
      </c>
      <c r="U292">
        <v>578.79400629999998</v>
      </c>
      <c r="V292">
        <v>727.75799559999996</v>
      </c>
      <c r="W292">
        <v>995.08001709999996</v>
      </c>
      <c r="X292">
        <v>1255.676025</v>
      </c>
      <c r="Y292">
        <v>1373.1070560000001</v>
      </c>
      <c r="Z292">
        <v>39</v>
      </c>
      <c r="AA292">
        <v>0.14304077200000001</v>
      </c>
      <c r="AB292">
        <v>0</v>
      </c>
      <c r="AC292">
        <v>-9.9124199999999999E-3</v>
      </c>
      <c r="AD292">
        <v>86.907928389999995</v>
      </c>
      <c r="AE292">
        <v>24</v>
      </c>
      <c r="AF292">
        <v>10</v>
      </c>
      <c r="AG292">
        <v>6</v>
      </c>
      <c r="AH292">
        <v>4</v>
      </c>
      <c r="AI292">
        <v>1</v>
      </c>
      <c r="AJ292">
        <v>1</v>
      </c>
      <c r="AK292">
        <v>1534.389038</v>
      </c>
      <c r="AL292">
        <v>1621.860962</v>
      </c>
      <c r="AM292">
        <v>1710.2879640000001</v>
      </c>
      <c r="AN292">
        <v>1710.2879640000001</v>
      </c>
      <c r="AO292">
        <v>1746.3310550000001</v>
      </c>
      <c r="AP292">
        <v>36</v>
      </c>
      <c r="AQ292">
        <v>2</v>
      </c>
    </row>
    <row r="293" spans="1:43" x14ac:dyDescent="0.25">
      <c r="A293">
        <v>121.1115989</v>
      </c>
      <c r="B293">
        <v>14.662168469999999</v>
      </c>
      <c r="C293">
        <v>1701.104004</v>
      </c>
      <c r="D293">
        <v>3292.5029300000001</v>
      </c>
      <c r="E293">
        <v>3324.1140140000002</v>
      </c>
      <c r="F293">
        <v>3557.0649410000001</v>
      </c>
      <c r="G293">
        <v>3704.5510250000002</v>
      </c>
      <c r="H293">
        <v>11</v>
      </c>
      <c r="I293">
        <v>5000</v>
      </c>
      <c r="J293">
        <v>5000</v>
      </c>
      <c r="K293">
        <v>5000</v>
      </c>
      <c r="L293">
        <v>5000</v>
      </c>
      <c r="M293">
        <v>5000</v>
      </c>
      <c r="N293">
        <v>0</v>
      </c>
      <c r="O293">
        <v>0</v>
      </c>
      <c r="P293">
        <v>73.286857600000005</v>
      </c>
      <c r="Q293">
        <v>34.863531600000002</v>
      </c>
      <c r="R293">
        <v>-0.143736792</v>
      </c>
      <c r="S293">
        <v>0</v>
      </c>
      <c r="T293">
        <v>4</v>
      </c>
      <c r="U293">
        <v>578.79400629999998</v>
      </c>
      <c r="V293">
        <v>727.75799559999996</v>
      </c>
      <c r="W293">
        <v>995.08001709999996</v>
      </c>
      <c r="X293">
        <v>1255.676025</v>
      </c>
      <c r="Y293">
        <v>1373.1070560000001</v>
      </c>
      <c r="Z293">
        <v>39</v>
      </c>
      <c r="AA293">
        <v>0.14304077200000001</v>
      </c>
      <c r="AB293">
        <v>0</v>
      </c>
      <c r="AC293">
        <v>-9.9124199999999999E-3</v>
      </c>
      <c r="AD293">
        <v>86.907928389999995</v>
      </c>
      <c r="AE293">
        <v>24</v>
      </c>
      <c r="AF293">
        <v>10</v>
      </c>
      <c r="AG293">
        <v>6</v>
      </c>
      <c r="AH293">
        <v>4</v>
      </c>
      <c r="AI293">
        <v>1</v>
      </c>
      <c r="AJ293">
        <v>1</v>
      </c>
      <c r="AK293">
        <v>1534.389038</v>
      </c>
      <c r="AL293">
        <v>1621.860962</v>
      </c>
      <c r="AM293">
        <v>1710.2879640000001</v>
      </c>
      <c r="AN293">
        <v>1710.2879640000001</v>
      </c>
      <c r="AO293">
        <v>1746.3310550000001</v>
      </c>
      <c r="AP293">
        <v>36</v>
      </c>
      <c r="AQ293">
        <v>2</v>
      </c>
    </row>
    <row r="294" spans="1:43" x14ac:dyDescent="0.25">
      <c r="A294">
        <v>121.1115989</v>
      </c>
      <c r="B294">
        <v>14.662168469999999</v>
      </c>
      <c r="C294">
        <v>1701.104004</v>
      </c>
      <c r="D294">
        <v>3292.5029300000001</v>
      </c>
      <c r="E294">
        <v>3324.1140140000002</v>
      </c>
      <c r="F294">
        <v>3557.0649410000001</v>
      </c>
      <c r="G294">
        <v>3704.5510250000002</v>
      </c>
      <c r="H294">
        <v>11</v>
      </c>
      <c r="I294">
        <v>5000</v>
      </c>
      <c r="J294">
        <v>5000</v>
      </c>
      <c r="K294">
        <v>5000</v>
      </c>
      <c r="L294">
        <v>5000</v>
      </c>
      <c r="M294">
        <v>5000</v>
      </c>
      <c r="N294">
        <v>0</v>
      </c>
      <c r="O294">
        <v>0</v>
      </c>
      <c r="P294">
        <v>73.286857600000005</v>
      </c>
      <c r="Q294">
        <v>34.863531600000002</v>
      </c>
      <c r="R294">
        <v>-0.143736792</v>
      </c>
      <c r="S294">
        <v>0</v>
      </c>
      <c r="T294">
        <v>4</v>
      </c>
      <c r="U294">
        <v>578.79400629999998</v>
      </c>
      <c r="V294">
        <v>727.75799559999996</v>
      </c>
      <c r="W294">
        <v>995.08001709999996</v>
      </c>
      <c r="X294">
        <v>1255.676025</v>
      </c>
      <c r="Y294">
        <v>1373.1070560000001</v>
      </c>
      <c r="Z294">
        <v>39</v>
      </c>
      <c r="AA294">
        <v>0.14304077200000001</v>
      </c>
      <c r="AB294">
        <v>0</v>
      </c>
      <c r="AC294">
        <v>-9.9124199999999999E-3</v>
      </c>
      <c r="AD294">
        <v>86.907928389999995</v>
      </c>
      <c r="AE294">
        <v>24</v>
      </c>
      <c r="AF294">
        <v>10</v>
      </c>
      <c r="AG294">
        <v>6</v>
      </c>
      <c r="AH294">
        <v>4</v>
      </c>
      <c r="AI294">
        <v>1</v>
      </c>
      <c r="AJ294">
        <v>1</v>
      </c>
      <c r="AK294">
        <v>1534.389038</v>
      </c>
      <c r="AL294">
        <v>1621.860962</v>
      </c>
      <c r="AM294">
        <v>1710.2879640000001</v>
      </c>
      <c r="AN294">
        <v>1710.2879640000001</v>
      </c>
      <c r="AO294">
        <v>1746.3310550000001</v>
      </c>
      <c r="AP294">
        <v>36</v>
      </c>
      <c r="AQ294">
        <v>2</v>
      </c>
    </row>
    <row r="295" spans="1:43" x14ac:dyDescent="0.25">
      <c r="A295">
        <v>121.1115989</v>
      </c>
      <c r="B295">
        <v>14.662168469999999</v>
      </c>
      <c r="C295">
        <v>1701.104004</v>
      </c>
      <c r="D295">
        <v>3292.5029300000001</v>
      </c>
      <c r="E295">
        <v>3324.1140140000002</v>
      </c>
      <c r="F295">
        <v>3557.0649410000001</v>
      </c>
      <c r="G295">
        <v>3704.5510250000002</v>
      </c>
      <c r="H295">
        <v>11</v>
      </c>
      <c r="I295">
        <v>5000</v>
      </c>
      <c r="J295">
        <v>5000</v>
      </c>
      <c r="K295">
        <v>5000</v>
      </c>
      <c r="L295">
        <v>5000</v>
      </c>
      <c r="M295">
        <v>5000</v>
      </c>
      <c r="N295">
        <v>0</v>
      </c>
      <c r="O295">
        <v>0</v>
      </c>
      <c r="P295">
        <v>73.286857600000005</v>
      </c>
      <c r="Q295">
        <v>34.863531600000002</v>
      </c>
      <c r="R295">
        <v>-0.143736792</v>
      </c>
      <c r="S295">
        <v>0</v>
      </c>
      <c r="T295">
        <v>4</v>
      </c>
      <c r="U295">
        <v>578.79400629999998</v>
      </c>
      <c r="V295">
        <v>727.75799559999996</v>
      </c>
      <c r="W295">
        <v>995.08001709999996</v>
      </c>
      <c r="X295">
        <v>1255.676025</v>
      </c>
      <c r="Y295">
        <v>1373.1070560000001</v>
      </c>
      <c r="Z295">
        <v>39</v>
      </c>
      <c r="AA295">
        <v>0.14304077200000001</v>
      </c>
      <c r="AB295">
        <v>0</v>
      </c>
      <c r="AC295">
        <v>-9.9124199999999999E-3</v>
      </c>
      <c r="AD295">
        <v>86.907928389999995</v>
      </c>
      <c r="AE295">
        <v>24</v>
      </c>
      <c r="AF295">
        <v>10</v>
      </c>
      <c r="AG295">
        <v>6</v>
      </c>
      <c r="AH295">
        <v>4</v>
      </c>
      <c r="AI295">
        <v>1</v>
      </c>
      <c r="AJ295">
        <v>1</v>
      </c>
      <c r="AK295">
        <v>1534.389038</v>
      </c>
      <c r="AL295">
        <v>1621.860962</v>
      </c>
      <c r="AM295">
        <v>1710.2879640000001</v>
      </c>
      <c r="AN295">
        <v>1710.2879640000001</v>
      </c>
      <c r="AO295">
        <v>1746.3310550000001</v>
      </c>
      <c r="AP295">
        <v>36</v>
      </c>
      <c r="AQ295">
        <v>2</v>
      </c>
    </row>
    <row r="296" spans="1:43" x14ac:dyDescent="0.25">
      <c r="A296">
        <v>121.1115989</v>
      </c>
      <c r="B296">
        <v>14.662168469999999</v>
      </c>
      <c r="C296">
        <v>1701.104004</v>
      </c>
      <c r="D296">
        <v>3292.5029300000001</v>
      </c>
      <c r="E296">
        <v>3324.1140140000002</v>
      </c>
      <c r="F296">
        <v>3557.0649410000001</v>
      </c>
      <c r="G296">
        <v>3704.5510250000002</v>
      </c>
      <c r="H296">
        <v>11</v>
      </c>
      <c r="I296">
        <v>5000</v>
      </c>
      <c r="J296">
        <v>5000</v>
      </c>
      <c r="K296">
        <v>5000</v>
      </c>
      <c r="L296">
        <v>5000</v>
      </c>
      <c r="M296">
        <v>5000</v>
      </c>
      <c r="N296">
        <v>0</v>
      </c>
      <c r="O296">
        <v>0</v>
      </c>
      <c r="P296">
        <v>73.286857600000005</v>
      </c>
      <c r="Q296">
        <v>34.863531600000002</v>
      </c>
      <c r="R296">
        <v>-0.143736792</v>
      </c>
      <c r="S296">
        <v>0</v>
      </c>
      <c r="T296">
        <v>4</v>
      </c>
      <c r="U296">
        <v>578.79400629999998</v>
      </c>
      <c r="V296">
        <v>727.75799559999996</v>
      </c>
      <c r="W296">
        <v>995.08001709999996</v>
      </c>
      <c r="X296">
        <v>1255.676025</v>
      </c>
      <c r="Y296">
        <v>1373.1070560000001</v>
      </c>
      <c r="Z296">
        <v>39</v>
      </c>
      <c r="AA296">
        <v>0.14304077200000001</v>
      </c>
      <c r="AB296">
        <v>0</v>
      </c>
      <c r="AC296">
        <v>-9.9124199999999999E-3</v>
      </c>
      <c r="AD296">
        <v>86.907928389999995</v>
      </c>
      <c r="AE296">
        <v>24</v>
      </c>
      <c r="AF296">
        <v>10</v>
      </c>
      <c r="AG296">
        <v>6</v>
      </c>
      <c r="AH296">
        <v>4</v>
      </c>
      <c r="AI296">
        <v>1</v>
      </c>
      <c r="AJ296">
        <v>1</v>
      </c>
      <c r="AK296">
        <v>1534.389038</v>
      </c>
      <c r="AL296">
        <v>1621.860962</v>
      </c>
      <c r="AM296">
        <v>1710.2879640000001</v>
      </c>
      <c r="AN296">
        <v>1710.2879640000001</v>
      </c>
      <c r="AO296">
        <v>1746.3310550000001</v>
      </c>
      <c r="AP296">
        <v>36</v>
      </c>
      <c r="AQ296">
        <v>2</v>
      </c>
    </row>
    <row r="297" spans="1:43" x14ac:dyDescent="0.25">
      <c r="A297">
        <v>121.1115989</v>
      </c>
      <c r="B297">
        <v>14.662168469999999</v>
      </c>
      <c r="C297">
        <v>1701.104004</v>
      </c>
      <c r="D297">
        <v>3292.5029300000001</v>
      </c>
      <c r="E297">
        <v>3324.1140140000002</v>
      </c>
      <c r="F297">
        <v>3557.0649410000001</v>
      </c>
      <c r="G297">
        <v>3704.5510250000002</v>
      </c>
      <c r="H297">
        <v>11</v>
      </c>
      <c r="I297">
        <v>5000</v>
      </c>
      <c r="J297">
        <v>5000</v>
      </c>
      <c r="K297">
        <v>5000</v>
      </c>
      <c r="L297">
        <v>5000</v>
      </c>
      <c r="M297">
        <v>5000</v>
      </c>
      <c r="N297">
        <v>0</v>
      </c>
      <c r="O297">
        <v>0</v>
      </c>
      <c r="P297">
        <v>73.286857600000005</v>
      </c>
      <c r="Q297">
        <v>34.863531600000002</v>
      </c>
      <c r="R297">
        <v>-0.143736792</v>
      </c>
      <c r="S297">
        <v>0</v>
      </c>
      <c r="T297">
        <v>4</v>
      </c>
      <c r="U297">
        <v>578.79400629999998</v>
      </c>
      <c r="V297">
        <v>727.75799559999996</v>
      </c>
      <c r="W297">
        <v>995.08001709999996</v>
      </c>
      <c r="X297">
        <v>1255.676025</v>
      </c>
      <c r="Y297">
        <v>1373.1070560000001</v>
      </c>
      <c r="Z297">
        <v>39</v>
      </c>
      <c r="AA297">
        <v>0.14304077200000001</v>
      </c>
      <c r="AB297">
        <v>0</v>
      </c>
      <c r="AC297">
        <v>-9.9124199999999999E-3</v>
      </c>
      <c r="AD297">
        <v>86.907928389999995</v>
      </c>
      <c r="AE297">
        <v>24</v>
      </c>
      <c r="AF297">
        <v>10</v>
      </c>
      <c r="AG297">
        <v>6</v>
      </c>
      <c r="AH297">
        <v>4</v>
      </c>
      <c r="AI297">
        <v>1</v>
      </c>
      <c r="AJ297">
        <v>1</v>
      </c>
      <c r="AK297">
        <v>1534.389038</v>
      </c>
      <c r="AL297">
        <v>1621.860962</v>
      </c>
      <c r="AM297">
        <v>1710.2879640000001</v>
      </c>
      <c r="AN297">
        <v>1710.2879640000001</v>
      </c>
      <c r="AO297">
        <v>1746.3310550000001</v>
      </c>
      <c r="AP297">
        <v>36</v>
      </c>
      <c r="AQ297">
        <v>2</v>
      </c>
    </row>
    <row r="298" spans="1:43" x14ac:dyDescent="0.25">
      <c r="A298">
        <v>121.1115989</v>
      </c>
      <c r="B298">
        <v>14.662168469999999</v>
      </c>
      <c r="C298">
        <v>1701.104004</v>
      </c>
      <c r="D298">
        <v>3292.5029300000001</v>
      </c>
      <c r="E298">
        <v>3324.1140140000002</v>
      </c>
      <c r="F298">
        <v>3557.0649410000001</v>
      </c>
      <c r="G298">
        <v>3704.5510250000002</v>
      </c>
      <c r="H298">
        <v>11</v>
      </c>
      <c r="I298">
        <v>5000</v>
      </c>
      <c r="J298">
        <v>5000</v>
      </c>
      <c r="K298">
        <v>5000</v>
      </c>
      <c r="L298">
        <v>5000</v>
      </c>
      <c r="M298">
        <v>5000</v>
      </c>
      <c r="N298">
        <v>0</v>
      </c>
      <c r="O298">
        <v>0</v>
      </c>
      <c r="P298">
        <v>73.286857600000005</v>
      </c>
      <c r="Q298">
        <v>34.863531600000002</v>
      </c>
      <c r="R298">
        <v>-0.143736792</v>
      </c>
      <c r="S298">
        <v>0</v>
      </c>
      <c r="T298">
        <v>4</v>
      </c>
      <c r="U298">
        <v>578.79400629999998</v>
      </c>
      <c r="V298">
        <v>727.75799559999996</v>
      </c>
      <c r="W298">
        <v>995.08001709999996</v>
      </c>
      <c r="X298">
        <v>1255.676025</v>
      </c>
      <c r="Y298">
        <v>1373.1070560000001</v>
      </c>
      <c r="Z298">
        <v>39</v>
      </c>
      <c r="AA298">
        <v>0.14304077200000001</v>
      </c>
      <c r="AB298">
        <v>0</v>
      </c>
      <c r="AC298">
        <v>-9.9124199999999999E-3</v>
      </c>
      <c r="AD298">
        <v>86.907928389999995</v>
      </c>
      <c r="AE298">
        <v>24</v>
      </c>
      <c r="AF298">
        <v>10</v>
      </c>
      <c r="AG298">
        <v>6</v>
      </c>
      <c r="AH298">
        <v>4</v>
      </c>
      <c r="AI298">
        <v>1</v>
      </c>
      <c r="AJ298">
        <v>1</v>
      </c>
      <c r="AK298">
        <v>1534.389038</v>
      </c>
      <c r="AL298">
        <v>1621.860962</v>
      </c>
      <c r="AM298">
        <v>1710.2879640000001</v>
      </c>
      <c r="AN298">
        <v>1710.2879640000001</v>
      </c>
      <c r="AO298">
        <v>1746.3310550000001</v>
      </c>
      <c r="AP298">
        <v>36</v>
      </c>
      <c r="AQ298">
        <v>2</v>
      </c>
    </row>
    <row r="299" spans="1:43" x14ac:dyDescent="0.25">
      <c r="A299">
        <v>121.1115989</v>
      </c>
      <c r="B299">
        <v>14.662168469999999</v>
      </c>
      <c r="C299">
        <v>1701.104004</v>
      </c>
      <c r="D299">
        <v>3292.5029300000001</v>
      </c>
      <c r="E299">
        <v>3324.1140140000002</v>
      </c>
      <c r="F299">
        <v>3557.0649410000001</v>
      </c>
      <c r="G299">
        <v>3704.5510250000002</v>
      </c>
      <c r="H299">
        <v>11</v>
      </c>
      <c r="I299">
        <v>5000</v>
      </c>
      <c r="J299">
        <v>5000</v>
      </c>
      <c r="K299">
        <v>5000</v>
      </c>
      <c r="L299">
        <v>5000</v>
      </c>
      <c r="M299">
        <v>5000</v>
      </c>
      <c r="N299">
        <v>0</v>
      </c>
      <c r="O299">
        <v>0</v>
      </c>
      <c r="P299">
        <v>73.286857600000005</v>
      </c>
      <c r="Q299">
        <v>34.863531600000002</v>
      </c>
      <c r="R299">
        <v>-0.143736792</v>
      </c>
      <c r="S299">
        <v>0</v>
      </c>
      <c r="T299">
        <v>4</v>
      </c>
      <c r="U299">
        <v>578.79400629999998</v>
      </c>
      <c r="V299">
        <v>727.75799559999996</v>
      </c>
      <c r="W299">
        <v>995.08001709999996</v>
      </c>
      <c r="X299">
        <v>1255.676025</v>
      </c>
      <c r="Y299">
        <v>1373.1070560000001</v>
      </c>
      <c r="Z299">
        <v>39</v>
      </c>
      <c r="AA299">
        <v>0.14304077200000001</v>
      </c>
      <c r="AB299">
        <v>0</v>
      </c>
      <c r="AC299">
        <v>-9.9124199999999999E-3</v>
      </c>
      <c r="AD299">
        <v>86.907928389999995</v>
      </c>
      <c r="AE299">
        <v>24</v>
      </c>
      <c r="AF299">
        <v>10</v>
      </c>
      <c r="AG299">
        <v>6</v>
      </c>
      <c r="AH299">
        <v>4</v>
      </c>
      <c r="AI299">
        <v>1</v>
      </c>
      <c r="AJ299">
        <v>1</v>
      </c>
      <c r="AK299">
        <v>1534.389038</v>
      </c>
      <c r="AL299">
        <v>1621.860962</v>
      </c>
      <c r="AM299">
        <v>1710.2879640000001</v>
      </c>
      <c r="AN299">
        <v>1710.2879640000001</v>
      </c>
      <c r="AO299">
        <v>1746.3310550000001</v>
      </c>
      <c r="AP299">
        <v>36</v>
      </c>
      <c r="AQ299">
        <v>2</v>
      </c>
    </row>
    <row r="300" spans="1:43" x14ac:dyDescent="0.25">
      <c r="A300">
        <v>121.1115989</v>
      </c>
      <c r="B300">
        <v>14.662168469999999</v>
      </c>
      <c r="C300">
        <v>1701.104004</v>
      </c>
      <c r="D300">
        <v>3292.5029300000001</v>
      </c>
      <c r="E300">
        <v>3324.1140140000002</v>
      </c>
      <c r="F300">
        <v>3557.0649410000001</v>
      </c>
      <c r="G300">
        <v>3704.5510250000002</v>
      </c>
      <c r="H300">
        <v>11</v>
      </c>
      <c r="I300">
        <v>5000</v>
      </c>
      <c r="J300">
        <v>5000</v>
      </c>
      <c r="K300">
        <v>5000</v>
      </c>
      <c r="L300">
        <v>5000</v>
      </c>
      <c r="M300">
        <v>5000</v>
      </c>
      <c r="N300">
        <v>0</v>
      </c>
      <c r="O300">
        <v>0</v>
      </c>
      <c r="P300">
        <v>73.286857600000005</v>
      </c>
      <c r="Q300">
        <v>34.863531600000002</v>
      </c>
      <c r="R300">
        <v>-0.143736792</v>
      </c>
      <c r="S300">
        <v>0</v>
      </c>
      <c r="T300">
        <v>4</v>
      </c>
      <c r="U300">
        <v>578.79400629999998</v>
      </c>
      <c r="V300">
        <v>727.75799559999996</v>
      </c>
      <c r="W300">
        <v>995.08001709999996</v>
      </c>
      <c r="X300">
        <v>1255.676025</v>
      </c>
      <c r="Y300">
        <v>1373.1070560000001</v>
      </c>
      <c r="Z300">
        <v>39</v>
      </c>
      <c r="AA300">
        <v>0.14304077200000001</v>
      </c>
      <c r="AB300">
        <v>0</v>
      </c>
      <c r="AC300">
        <v>-9.9124199999999999E-3</v>
      </c>
      <c r="AD300">
        <v>86.907928389999995</v>
      </c>
      <c r="AE300">
        <v>24</v>
      </c>
      <c r="AF300">
        <v>10</v>
      </c>
      <c r="AG300">
        <v>6</v>
      </c>
      <c r="AH300">
        <v>4</v>
      </c>
      <c r="AI300">
        <v>1</v>
      </c>
      <c r="AJ300">
        <v>1</v>
      </c>
      <c r="AK300">
        <v>1534.389038</v>
      </c>
      <c r="AL300">
        <v>1621.860962</v>
      </c>
      <c r="AM300">
        <v>1710.2879640000001</v>
      </c>
      <c r="AN300">
        <v>1710.2879640000001</v>
      </c>
      <c r="AO300">
        <v>1746.3310550000001</v>
      </c>
      <c r="AP300">
        <v>36</v>
      </c>
      <c r="AQ300">
        <v>2</v>
      </c>
    </row>
    <row r="301" spans="1:43" x14ac:dyDescent="0.25">
      <c r="A301">
        <v>121.1115989</v>
      </c>
      <c r="B301">
        <v>14.662168469999999</v>
      </c>
      <c r="C301">
        <v>1701.104004</v>
      </c>
      <c r="D301">
        <v>3292.5029300000001</v>
      </c>
      <c r="E301">
        <v>3324.1140140000002</v>
      </c>
      <c r="F301">
        <v>3557.0649410000001</v>
      </c>
      <c r="G301">
        <v>3704.5510250000002</v>
      </c>
      <c r="H301">
        <v>11</v>
      </c>
      <c r="I301">
        <v>5000</v>
      </c>
      <c r="J301">
        <v>5000</v>
      </c>
      <c r="K301">
        <v>5000</v>
      </c>
      <c r="L301">
        <v>5000</v>
      </c>
      <c r="M301">
        <v>5000</v>
      </c>
      <c r="N301">
        <v>0</v>
      </c>
      <c r="O301">
        <v>0</v>
      </c>
      <c r="P301">
        <v>73.286857600000005</v>
      </c>
      <c r="Q301">
        <v>34.863531600000002</v>
      </c>
      <c r="R301">
        <v>-0.143736792</v>
      </c>
      <c r="S301">
        <v>0</v>
      </c>
      <c r="T301">
        <v>4</v>
      </c>
      <c r="U301">
        <v>578.79400629999998</v>
      </c>
      <c r="V301">
        <v>727.75799559999996</v>
      </c>
      <c r="W301">
        <v>995.08001709999996</v>
      </c>
      <c r="X301">
        <v>1255.676025</v>
      </c>
      <c r="Y301">
        <v>1373.1070560000001</v>
      </c>
      <c r="Z301">
        <v>39</v>
      </c>
      <c r="AA301">
        <v>0.14304077200000001</v>
      </c>
      <c r="AB301">
        <v>0</v>
      </c>
      <c r="AC301">
        <v>-9.9124199999999999E-3</v>
      </c>
      <c r="AD301">
        <v>86.907928389999995</v>
      </c>
      <c r="AE301">
        <v>24</v>
      </c>
      <c r="AF301">
        <v>10</v>
      </c>
      <c r="AG301">
        <v>6</v>
      </c>
      <c r="AH301">
        <v>4</v>
      </c>
      <c r="AI301">
        <v>1</v>
      </c>
      <c r="AJ301">
        <v>1</v>
      </c>
      <c r="AK301">
        <v>1534.389038</v>
      </c>
      <c r="AL301">
        <v>1621.860962</v>
      </c>
      <c r="AM301">
        <v>1710.2879640000001</v>
      </c>
      <c r="AN301">
        <v>1710.2879640000001</v>
      </c>
      <c r="AO301">
        <v>1746.3310550000001</v>
      </c>
      <c r="AP301">
        <v>36</v>
      </c>
      <c r="AQ301">
        <v>2</v>
      </c>
    </row>
    <row r="302" spans="1:43" x14ac:dyDescent="0.25">
      <c r="A302">
        <v>121.1115989</v>
      </c>
      <c r="B302">
        <v>14.662168469999999</v>
      </c>
      <c r="C302">
        <v>1701.104004</v>
      </c>
      <c r="D302">
        <v>3292.5029300000001</v>
      </c>
      <c r="E302">
        <v>3324.1140140000002</v>
      </c>
      <c r="F302">
        <v>3557.0649410000001</v>
      </c>
      <c r="G302">
        <v>3704.5510250000002</v>
      </c>
      <c r="H302">
        <v>11</v>
      </c>
      <c r="I302">
        <v>5000</v>
      </c>
      <c r="J302">
        <v>5000</v>
      </c>
      <c r="K302">
        <v>5000</v>
      </c>
      <c r="L302">
        <v>5000</v>
      </c>
      <c r="M302">
        <v>5000</v>
      </c>
      <c r="N302">
        <v>0</v>
      </c>
      <c r="O302">
        <v>0</v>
      </c>
      <c r="P302">
        <v>73.286857600000005</v>
      </c>
      <c r="Q302">
        <v>34.863531600000002</v>
      </c>
      <c r="R302">
        <v>-0.143736792</v>
      </c>
      <c r="S302">
        <v>0</v>
      </c>
      <c r="T302">
        <v>4</v>
      </c>
      <c r="U302">
        <v>578.79400629999998</v>
      </c>
      <c r="V302">
        <v>727.75799559999996</v>
      </c>
      <c r="W302">
        <v>995.08001709999996</v>
      </c>
      <c r="X302">
        <v>1255.676025</v>
      </c>
      <c r="Y302">
        <v>1373.1070560000001</v>
      </c>
      <c r="Z302">
        <v>39</v>
      </c>
      <c r="AA302">
        <v>0.14304077200000001</v>
      </c>
      <c r="AB302">
        <v>0</v>
      </c>
      <c r="AC302">
        <v>-9.9124199999999999E-3</v>
      </c>
      <c r="AD302">
        <v>86.907928389999995</v>
      </c>
      <c r="AE302">
        <v>24</v>
      </c>
      <c r="AF302">
        <v>10</v>
      </c>
      <c r="AG302">
        <v>6</v>
      </c>
      <c r="AH302">
        <v>4</v>
      </c>
      <c r="AI302">
        <v>1</v>
      </c>
      <c r="AJ302">
        <v>1</v>
      </c>
      <c r="AK302">
        <v>1534.389038</v>
      </c>
      <c r="AL302">
        <v>1621.860962</v>
      </c>
      <c r="AM302">
        <v>1710.2879640000001</v>
      </c>
      <c r="AN302">
        <v>1710.2879640000001</v>
      </c>
      <c r="AO302">
        <v>1746.3310550000001</v>
      </c>
      <c r="AP302">
        <v>36</v>
      </c>
      <c r="AQ302">
        <v>2</v>
      </c>
    </row>
    <row r="303" spans="1:43" x14ac:dyDescent="0.25">
      <c r="A303">
        <v>121.1115989</v>
      </c>
      <c r="B303">
        <v>14.662168469999999</v>
      </c>
      <c r="C303">
        <v>1701.104004</v>
      </c>
      <c r="D303">
        <v>3292.5029300000001</v>
      </c>
      <c r="E303">
        <v>3324.1140140000002</v>
      </c>
      <c r="F303">
        <v>3557.0649410000001</v>
      </c>
      <c r="G303">
        <v>3704.5510250000002</v>
      </c>
      <c r="H303">
        <v>11</v>
      </c>
      <c r="I303">
        <v>5000</v>
      </c>
      <c r="J303">
        <v>5000</v>
      </c>
      <c r="K303">
        <v>5000</v>
      </c>
      <c r="L303">
        <v>5000</v>
      </c>
      <c r="M303">
        <v>5000</v>
      </c>
      <c r="N303">
        <v>0</v>
      </c>
      <c r="O303">
        <v>0</v>
      </c>
      <c r="P303">
        <v>73.286857600000005</v>
      </c>
      <c r="Q303">
        <v>34.863531600000002</v>
      </c>
      <c r="R303">
        <v>-0.143736792</v>
      </c>
      <c r="S303">
        <v>0</v>
      </c>
      <c r="T303">
        <v>4</v>
      </c>
      <c r="U303">
        <v>578.79400629999998</v>
      </c>
      <c r="V303">
        <v>727.75799559999996</v>
      </c>
      <c r="W303">
        <v>995.08001709999996</v>
      </c>
      <c r="X303">
        <v>1255.676025</v>
      </c>
      <c r="Y303">
        <v>1373.1070560000001</v>
      </c>
      <c r="Z303">
        <v>39</v>
      </c>
      <c r="AA303">
        <v>0.14304077200000001</v>
      </c>
      <c r="AB303">
        <v>0</v>
      </c>
      <c r="AC303">
        <v>-9.9124199999999999E-3</v>
      </c>
      <c r="AD303">
        <v>86.907928389999995</v>
      </c>
      <c r="AE303">
        <v>24</v>
      </c>
      <c r="AF303">
        <v>10</v>
      </c>
      <c r="AG303">
        <v>6</v>
      </c>
      <c r="AH303">
        <v>4</v>
      </c>
      <c r="AI303">
        <v>1</v>
      </c>
      <c r="AJ303">
        <v>1</v>
      </c>
      <c r="AK303">
        <v>1534.389038</v>
      </c>
      <c r="AL303">
        <v>1621.860962</v>
      </c>
      <c r="AM303">
        <v>1710.2879640000001</v>
      </c>
      <c r="AN303">
        <v>1710.2879640000001</v>
      </c>
      <c r="AO303">
        <v>1746.3310550000001</v>
      </c>
      <c r="AP303">
        <v>36</v>
      </c>
      <c r="AQ303">
        <v>2</v>
      </c>
    </row>
    <row r="304" spans="1:43" x14ac:dyDescent="0.25">
      <c r="A304">
        <v>121.1115989</v>
      </c>
      <c r="B304">
        <v>14.662168469999999</v>
      </c>
      <c r="C304">
        <v>1701.104004</v>
      </c>
      <c r="D304">
        <v>3292.5029300000001</v>
      </c>
      <c r="E304">
        <v>3324.1140140000002</v>
      </c>
      <c r="F304">
        <v>3557.0649410000001</v>
      </c>
      <c r="G304">
        <v>3704.5510250000002</v>
      </c>
      <c r="H304">
        <v>11</v>
      </c>
      <c r="I304">
        <v>5000</v>
      </c>
      <c r="J304">
        <v>5000</v>
      </c>
      <c r="K304">
        <v>5000</v>
      </c>
      <c r="L304">
        <v>5000</v>
      </c>
      <c r="M304">
        <v>5000</v>
      </c>
      <c r="N304">
        <v>0</v>
      </c>
      <c r="O304">
        <v>0</v>
      </c>
      <c r="P304">
        <v>73.286857600000005</v>
      </c>
      <c r="Q304">
        <v>34.863531600000002</v>
      </c>
      <c r="R304">
        <v>-0.143736792</v>
      </c>
      <c r="S304">
        <v>0</v>
      </c>
      <c r="T304">
        <v>4</v>
      </c>
      <c r="U304">
        <v>578.79400629999998</v>
      </c>
      <c r="V304">
        <v>727.75799559999996</v>
      </c>
      <c r="W304">
        <v>995.08001709999996</v>
      </c>
      <c r="X304">
        <v>1255.676025</v>
      </c>
      <c r="Y304">
        <v>1373.1070560000001</v>
      </c>
      <c r="Z304">
        <v>39</v>
      </c>
      <c r="AA304">
        <v>0.14304077200000001</v>
      </c>
      <c r="AB304">
        <v>0</v>
      </c>
      <c r="AC304">
        <v>-9.9124199999999999E-3</v>
      </c>
      <c r="AD304">
        <v>86.907928389999995</v>
      </c>
      <c r="AE304">
        <v>24</v>
      </c>
      <c r="AF304">
        <v>10</v>
      </c>
      <c r="AG304">
        <v>6</v>
      </c>
      <c r="AH304">
        <v>4</v>
      </c>
      <c r="AI304">
        <v>1</v>
      </c>
      <c r="AJ304">
        <v>1</v>
      </c>
      <c r="AK304">
        <v>1534.389038</v>
      </c>
      <c r="AL304">
        <v>1621.860962</v>
      </c>
      <c r="AM304">
        <v>1710.2879640000001</v>
      </c>
      <c r="AN304">
        <v>1710.2879640000001</v>
      </c>
      <c r="AO304">
        <v>1746.3310550000001</v>
      </c>
      <c r="AP304">
        <v>36</v>
      </c>
      <c r="AQ304">
        <v>2</v>
      </c>
    </row>
    <row r="305" spans="1:43" x14ac:dyDescent="0.25">
      <c r="A305">
        <v>121.1115989</v>
      </c>
      <c r="B305">
        <v>14.662168469999999</v>
      </c>
      <c r="C305">
        <v>1701.104004</v>
      </c>
      <c r="D305">
        <v>3292.5029300000001</v>
      </c>
      <c r="E305">
        <v>3324.1140140000002</v>
      </c>
      <c r="F305">
        <v>3557.0649410000001</v>
      </c>
      <c r="G305">
        <v>3704.5510250000002</v>
      </c>
      <c r="H305">
        <v>11</v>
      </c>
      <c r="I305">
        <v>5000</v>
      </c>
      <c r="J305">
        <v>5000</v>
      </c>
      <c r="K305">
        <v>5000</v>
      </c>
      <c r="L305">
        <v>5000</v>
      </c>
      <c r="M305">
        <v>5000</v>
      </c>
      <c r="N305">
        <v>0</v>
      </c>
      <c r="O305">
        <v>0</v>
      </c>
      <c r="P305">
        <v>73.286857600000005</v>
      </c>
      <c r="Q305">
        <v>34.863531600000002</v>
      </c>
      <c r="R305">
        <v>-0.143736792</v>
      </c>
      <c r="S305">
        <v>0</v>
      </c>
      <c r="T305">
        <v>4</v>
      </c>
      <c r="U305">
        <v>578.79400629999998</v>
      </c>
      <c r="V305">
        <v>727.75799559999996</v>
      </c>
      <c r="W305">
        <v>995.08001709999996</v>
      </c>
      <c r="X305">
        <v>1255.676025</v>
      </c>
      <c r="Y305">
        <v>1373.1070560000001</v>
      </c>
      <c r="Z305">
        <v>39</v>
      </c>
      <c r="AA305">
        <v>0.14304077200000001</v>
      </c>
      <c r="AB305">
        <v>0</v>
      </c>
      <c r="AC305">
        <v>-9.9124199999999999E-3</v>
      </c>
      <c r="AD305">
        <v>86.907928389999995</v>
      </c>
      <c r="AE305">
        <v>24</v>
      </c>
      <c r="AF305">
        <v>10</v>
      </c>
      <c r="AG305">
        <v>6</v>
      </c>
      <c r="AH305">
        <v>4</v>
      </c>
      <c r="AI305">
        <v>1</v>
      </c>
      <c r="AJ305">
        <v>1</v>
      </c>
      <c r="AK305">
        <v>1534.389038</v>
      </c>
      <c r="AL305">
        <v>1621.860962</v>
      </c>
      <c r="AM305">
        <v>1710.2879640000001</v>
      </c>
      <c r="AN305">
        <v>1710.2879640000001</v>
      </c>
      <c r="AO305">
        <v>1746.3310550000001</v>
      </c>
      <c r="AP305">
        <v>36</v>
      </c>
      <c r="AQ305">
        <v>2</v>
      </c>
    </row>
    <row r="306" spans="1:43" x14ac:dyDescent="0.25">
      <c r="A306">
        <v>121.1115989</v>
      </c>
      <c r="B306">
        <v>14.662168469999999</v>
      </c>
      <c r="C306">
        <v>1701.104004</v>
      </c>
      <c r="D306">
        <v>3292.5029300000001</v>
      </c>
      <c r="E306">
        <v>3324.1140140000002</v>
      </c>
      <c r="F306">
        <v>3557.0649410000001</v>
      </c>
      <c r="G306">
        <v>3704.5510250000002</v>
      </c>
      <c r="H306">
        <v>11</v>
      </c>
      <c r="I306">
        <v>5000</v>
      </c>
      <c r="J306">
        <v>5000</v>
      </c>
      <c r="K306">
        <v>5000</v>
      </c>
      <c r="L306">
        <v>5000</v>
      </c>
      <c r="M306">
        <v>5000</v>
      </c>
      <c r="N306">
        <v>0</v>
      </c>
      <c r="O306">
        <v>0</v>
      </c>
      <c r="P306">
        <v>73.286857600000005</v>
      </c>
      <c r="Q306">
        <v>34.863531600000002</v>
      </c>
      <c r="R306">
        <v>-0.143736792</v>
      </c>
      <c r="S306">
        <v>0</v>
      </c>
      <c r="T306">
        <v>4</v>
      </c>
      <c r="U306">
        <v>578.79400629999998</v>
      </c>
      <c r="V306">
        <v>727.75799559999996</v>
      </c>
      <c r="W306">
        <v>995.08001709999996</v>
      </c>
      <c r="X306">
        <v>1255.676025</v>
      </c>
      <c r="Y306">
        <v>1373.1070560000001</v>
      </c>
      <c r="Z306">
        <v>39</v>
      </c>
      <c r="AA306">
        <v>0.14304077200000001</v>
      </c>
      <c r="AB306">
        <v>0</v>
      </c>
      <c r="AC306">
        <v>-9.9124199999999999E-3</v>
      </c>
      <c r="AD306">
        <v>86.907928389999995</v>
      </c>
      <c r="AE306">
        <v>24</v>
      </c>
      <c r="AF306">
        <v>10</v>
      </c>
      <c r="AG306">
        <v>6</v>
      </c>
      <c r="AH306">
        <v>4</v>
      </c>
      <c r="AI306">
        <v>1</v>
      </c>
      <c r="AJ306">
        <v>1</v>
      </c>
      <c r="AK306">
        <v>1534.389038</v>
      </c>
      <c r="AL306">
        <v>1621.860962</v>
      </c>
      <c r="AM306">
        <v>1710.2879640000001</v>
      </c>
      <c r="AN306">
        <v>1710.2879640000001</v>
      </c>
      <c r="AO306">
        <v>1746.3310550000001</v>
      </c>
      <c r="AP306">
        <v>36</v>
      </c>
      <c r="AQ306">
        <v>2</v>
      </c>
    </row>
    <row r="307" spans="1:43" x14ac:dyDescent="0.25">
      <c r="A307">
        <v>121.1115989</v>
      </c>
      <c r="B307">
        <v>14.662168469999999</v>
      </c>
      <c r="C307">
        <v>1701.104004</v>
      </c>
      <c r="D307">
        <v>3292.5029300000001</v>
      </c>
      <c r="E307">
        <v>3324.1140140000002</v>
      </c>
      <c r="F307">
        <v>3557.0649410000001</v>
      </c>
      <c r="G307">
        <v>3704.5510250000002</v>
      </c>
      <c r="H307">
        <v>11</v>
      </c>
      <c r="I307">
        <v>5000</v>
      </c>
      <c r="J307">
        <v>5000</v>
      </c>
      <c r="K307">
        <v>5000</v>
      </c>
      <c r="L307">
        <v>5000</v>
      </c>
      <c r="M307">
        <v>5000</v>
      </c>
      <c r="N307">
        <v>0</v>
      </c>
      <c r="O307">
        <v>0</v>
      </c>
      <c r="P307">
        <v>73.286857600000005</v>
      </c>
      <c r="Q307">
        <v>34.863531600000002</v>
      </c>
      <c r="R307">
        <v>-0.143736792</v>
      </c>
      <c r="S307">
        <v>0</v>
      </c>
      <c r="T307">
        <v>4</v>
      </c>
      <c r="U307">
        <v>578.79400629999998</v>
      </c>
      <c r="V307">
        <v>727.75799559999996</v>
      </c>
      <c r="W307">
        <v>995.08001709999996</v>
      </c>
      <c r="X307">
        <v>1255.676025</v>
      </c>
      <c r="Y307">
        <v>1373.1070560000001</v>
      </c>
      <c r="Z307">
        <v>39</v>
      </c>
      <c r="AA307">
        <v>0.14304077200000001</v>
      </c>
      <c r="AB307">
        <v>0</v>
      </c>
      <c r="AC307">
        <v>-9.9124199999999999E-3</v>
      </c>
      <c r="AD307">
        <v>86.907928389999995</v>
      </c>
      <c r="AE307">
        <v>24</v>
      </c>
      <c r="AF307">
        <v>10</v>
      </c>
      <c r="AG307">
        <v>6</v>
      </c>
      <c r="AH307">
        <v>4</v>
      </c>
      <c r="AI307">
        <v>1</v>
      </c>
      <c r="AJ307">
        <v>1</v>
      </c>
      <c r="AK307">
        <v>1534.389038</v>
      </c>
      <c r="AL307">
        <v>1621.860962</v>
      </c>
      <c r="AM307">
        <v>1710.2879640000001</v>
      </c>
      <c r="AN307">
        <v>1710.2879640000001</v>
      </c>
      <c r="AO307">
        <v>1746.3310550000001</v>
      </c>
      <c r="AP307">
        <v>36</v>
      </c>
      <c r="AQ307">
        <v>2</v>
      </c>
    </row>
    <row r="308" spans="1:43" x14ac:dyDescent="0.25">
      <c r="A308">
        <v>121.1115989</v>
      </c>
      <c r="B308">
        <v>14.662168469999999</v>
      </c>
      <c r="C308">
        <v>1701.104004</v>
      </c>
      <c r="D308">
        <v>3292.5029300000001</v>
      </c>
      <c r="E308">
        <v>3324.1140140000002</v>
      </c>
      <c r="F308">
        <v>3557.0649410000001</v>
      </c>
      <c r="G308">
        <v>3704.5510250000002</v>
      </c>
      <c r="H308">
        <v>11</v>
      </c>
      <c r="I308">
        <v>5000</v>
      </c>
      <c r="J308">
        <v>5000</v>
      </c>
      <c r="K308">
        <v>5000</v>
      </c>
      <c r="L308">
        <v>5000</v>
      </c>
      <c r="M308">
        <v>5000</v>
      </c>
      <c r="N308">
        <v>0</v>
      </c>
      <c r="O308">
        <v>0</v>
      </c>
      <c r="P308">
        <v>73.286857600000005</v>
      </c>
      <c r="Q308">
        <v>34.863531600000002</v>
      </c>
      <c r="R308">
        <v>-0.143736792</v>
      </c>
      <c r="S308">
        <v>0</v>
      </c>
      <c r="T308">
        <v>4</v>
      </c>
      <c r="U308">
        <v>578.79400629999998</v>
      </c>
      <c r="V308">
        <v>727.75799559999996</v>
      </c>
      <c r="W308">
        <v>995.08001709999996</v>
      </c>
      <c r="X308">
        <v>1255.676025</v>
      </c>
      <c r="Y308">
        <v>1373.1070560000001</v>
      </c>
      <c r="Z308">
        <v>39</v>
      </c>
      <c r="AA308">
        <v>0.14304077200000001</v>
      </c>
      <c r="AB308">
        <v>0</v>
      </c>
      <c r="AC308">
        <v>-9.9124199999999999E-3</v>
      </c>
      <c r="AD308">
        <v>86.907928389999995</v>
      </c>
      <c r="AE308">
        <v>24</v>
      </c>
      <c r="AF308">
        <v>10</v>
      </c>
      <c r="AG308">
        <v>6</v>
      </c>
      <c r="AH308">
        <v>4</v>
      </c>
      <c r="AI308">
        <v>1</v>
      </c>
      <c r="AJ308">
        <v>1</v>
      </c>
      <c r="AK308">
        <v>1534.389038</v>
      </c>
      <c r="AL308">
        <v>1621.860962</v>
      </c>
      <c r="AM308">
        <v>1710.2879640000001</v>
      </c>
      <c r="AN308">
        <v>1710.2879640000001</v>
      </c>
      <c r="AO308">
        <v>1746.3310550000001</v>
      </c>
      <c r="AP308">
        <v>36</v>
      </c>
      <c r="AQ308">
        <v>2</v>
      </c>
    </row>
    <row r="309" spans="1:43" x14ac:dyDescent="0.25">
      <c r="A309">
        <v>121.1115989</v>
      </c>
      <c r="B309">
        <v>14.662168469999999</v>
      </c>
      <c r="C309">
        <v>1701.104004</v>
      </c>
      <c r="D309">
        <v>3292.5029300000001</v>
      </c>
      <c r="E309">
        <v>3324.1140140000002</v>
      </c>
      <c r="F309">
        <v>3557.0649410000001</v>
      </c>
      <c r="G309">
        <v>3704.5510250000002</v>
      </c>
      <c r="H309">
        <v>11</v>
      </c>
      <c r="I309">
        <v>5000</v>
      </c>
      <c r="J309">
        <v>5000</v>
      </c>
      <c r="K309">
        <v>5000</v>
      </c>
      <c r="L309">
        <v>5000</v>
      </c>
      <c r="M309">
        <v>5000</v>
      </c>
      <c r="N309">
        <v>0</v>
      </c>
      <c r="O309">
        <v>0</v>
      </c>
      <c r="P309">
        <v>73.286857600000005</v>
      </c>
      <c r="Q309">
        <v>34.863531600000002</v>
      </c>
      <c r="R309">
        <v>-0.143736792</v>
      </c>
      <c r="S309">
        <v>0</v>
      </c>
      <c r="T309">
        <v>4</v>
      </c>
      <c r="U309">
        <v>578.79400629999998</v>
      </c>
      <c r="V309">
        <v>727.75799559999996</v>
      </c>
      <c r="W309">
        <v>995.08001709999996</v>
      </c>
      <c r="X309">
        <v>1255.676025</v>
      </c>
      <c r="Y309">
        <v>1373.1070560000001</v>
      </c>
      <c r="Z309">
        <v>39</v>
      </c>
      <c r="AA309">
        <v>0.14304077200000001</v>
      </c>
      <c r="AB309">
        <v>0</v>
      </c>
      <c r="AC309">
        <v>-9.9124199999999999E-3</v>
      </c>
      <c r="AD309">
        <v>86.907928389999995</v>
      </c>
      <c r="AE309">
        <v>24</v>
      </c>
      <c r="AF309">
        <v>10</v>
      </c>
      <c r="AG309">
        <v>6</v>
      </c>
      <c r="AH309">
        <v>4</v>
      </c>
      <c r="AI309">
        <v>1</v>
      </c>
      <c r="AJ309">
        <v>1</v>
      </c>
      <c r="AK309">
        <v>1534.389038</v>
      </c>
      <c r="AL309">
        <v>1621.860962</v>
      </c>
      <c r="AM309">
        <v>1710.2879640000001</v>
      </c>
      <c r="AN309">
        <v>1710.2879640000001</v>
      </c>
      <c r="AO309">
        <v>1746.3310550000001</v>
      </c>
      <c r="AP309">
        <v>36</v>
      </c>
      <c r="AQ309">
        <v>2</v>
      </c>
    </row>
    <row r="310" spans="1:43" x14ac:dyDescent="0.25">
      <c r="A310">
        <v>121.1115989</v>
      </c>
      <c r="B310">
        <v>14.662168469999999</v>
      </c>
      <c r="C310">
        <v>1701.104004</v>
      </c>
      <c r="D310">
        <v>3292.5029300000001</v>
      </c>
      <c r="E310">
        <v>3324.1140140000002</v>
      </c>
      <c r="F310">
        <v>3557.0649410000001</v>
      </c>
      <c r="G310">
        <v>3704.5510250000002</v>
      </c>
      <c r="H310">
        <v>11</v>
      </c>
      <c r="I310">
        <v>5000</v>
      </c>
      <c r="J310">
        <v>5000</v>
      </c>
      <c r="K310">
        <v>5000</v>
      </c>
      <c r="L310">
        <v>5000</v>
      </c>
      <c r="M310">
        <v>5000</v>
      </c>
      <c r="N310">
        <v>0</v>
      </c>
      <c r="O310">
        <v>0</v>
      </c>
      <c r="P310">
        <v>73.286857600000005</v>
      </c>
      <c r="Q310">
        <v>34.863531600000002</v>
      </c>
      <c r="R310">
        <v>-0.143736792</v>
      </c>
      <c r="S310">
        <v>0</v>
      </c>
      <c r="T310">
        <v>4</v>
      </c>
      <c r="U310">
        <v>578.79400629999998</v>
      </c>
      <c r="V310">
        <v>727.75799559999996</v>
      </c>
      <c r="W310">
        <v>995.08001709999996</v>
      </c>
      <c r="X310">
        <v>1255.676025</v>
      </c>
      <c r="Y310">
        <v>1373.1070560000001</v>
      </c>
      <c r="Z310">
        <v>39</v>
      </c>
      <c r="AA310">
        <v>0.14304077200000001</v>
      </c>
      <c r="AB310">
        <v>0</v>
      </c>
      <c r="AC310">
        <v>-9.9124199999999999E-3</v>
      </c>
      <c r="AD310">
        <v>86.907928389999995</v>
      </c>
      <c r="AE310">
        <v>24</v>
      </c>
      <c r="AF310">
        <v>10</v>
      </c>
      <c r="AG310">
        <v>6</v>
      </c>
      <c r="AH310">
        <v>4</v>
      </c>
      <c r="AI310">
        <v>1</v>
      </c>
      <c r="AJ310">
        <v>1</v>
      </c>
      <c r="AK310">
        <v>1534.389038</v>
      </c>
      <c r="AL310">
        <v>1621.860962</v>
      </c>
      <c r="AM310">
        <v>1710.2879640000001</v>
      </c>
      <c r="AN310">
        <v>1710.2879640000001</v>
      </c>
      <c r="AO310">
        <v>1746.3310550000001</v>
      </c>
      <c r="AP310">
        <v>36</v>
      </c>
      <c r="AQ310">
        <v>2</v>
      </c>
    </row>
    <row r="311" spans="1:43" x14ac:dyDescent="0.25">
      <c r="A311">
        <v>121.1115989</v>
      </c>
      <c r="B311">
        <v>14.662168469999999</v>
      </c>
      <c r="C311">
        <v>1701.104004</v>
      </c>
      <c r="D311">
        <v>3292.5029300000001</v>
      </c>
      <c r="E311">
        <v>3324.1140140000002</v>
      </c>
      <c r="F311">
        <v>3557.0649410000001</v>
      </c>
      <c r="G311">
        <v>3704.5510250000002</v>
      </c>
      <c r="H311">
        <v>11</v>
      </c>
      <c r="I311">
        <v>5000</v>
      </c>
      <c r="J311">
        <v>5000</v>
      </c>
      <c r="K311">
        <v>5000</v>
      </c>
      <c r="L311">
        <v>5000</v>
      </c>
      <c r="M311">
        <v>5000</v>
      </c>
      <c r="N311">
        <v>0</v>
      </c>
      <c r="O311">
        <v>0</v>
      </c>
      <c r="P311">
        <v>73.286857600000005</v>
      </c>
      <c r="Q311">
        <v>34.863531600000002</v>
      </c>
      <c r="R311">
        <v>-0.143736792</v>
      </c>
      <c r="S311">
        <v>0</v>
      </c>
      <c r="T311">
        <v>4</v>
      </c>
      <c r="U311">
        <v>578.79400629999998</v>
      </c>
      <c r="V311">
        <v>727.75799559999996</v>
      </c>
      <c r="W311">
        <v>995.08001709999996</v>
      </c>
      <c r="X311">
        <v>1255.676025</v>
      </c>
      <c r="Y311">
        <v>1373.1070560000001</v>
      </c>
      <c r="Z311">
        <v>39</v>
      </c>
      <c r="AA311">
        <v>0.14304077200000001</v>
      </c>
      <c r="AB311">
        <v>0</v>
      </c>
      <c r="AC311">
        <v>-9.9124199999999999E-3</v>
      </c>
      <c r="AD311">
        <v>86.907928389999995</v>
      </c>
      <c r="AE311">
        <v>24</v>
      </c>
      <c r="AF311">
        <v>10</v>
      </c>
      <c r="AG311">
        <v>6</v>
      </c>
      <c r="AH311">
        <v>4</v>
      </c>
      <c r="AI311">
        <v>1</v>
      </c>
      <c r="AJ311">
        <v>1</v>
      </c>
      <c r="AK311">
        <v>1534.389038</v>
      </c>
      <c r="AL311">
        <v>1621.860962</v>
      </c>
      <c r="AM311">
        <v>1710.2879640000001</v>
      </c>
      <c r="AN311">
        <v>1710.2879640000001</v>
      </c>
      <c r="AO311">
        <v>1746.3310550000001</v>
      </c>
      <c r="AP311">
        <v>36</v>
      </c>
      <c r="AQ311">
        <v>2</v>
      </c>
    </row>
    <row r="312" spans="1:43" x14ac:dyDescent="0.25">
      <c r="A312">
        <v>121.1115989</v>
      </c>
      <c r="B312">
        <v>14.662168469999999</v>
      </c>
      <c r="C312">
        <v>1701.104004</v>
      </c>
      <c r="D312">
        <v>3292.5029300000001</v>
      </c>
      <c r="E312">
        <v>3324.1140140000002</v>
      </c>
      <c r="F312">
        <v>3557.0649410000001</v>
      </c>
      <c r="G312">
        <v>3704.5510250000002</v>
      </c>
      <c r="H312">
        <v>11</v>
      </c>
      <c r="I312">
        <v>5000</v>
      </c>
      <c r="J312">
        <v>5000</v>
      </c>
      <c r="K312">
        <v>5000</v>
      </c>
      <c r="L312">
        <v>5000</v>
      </c>
      <c r="M312">
        <v>5000</v>
      </c>
      <c r="N312">
        <v>0</v>
      </c>
      <c r="O312">
        <v>0</v>
      </c>
      <c r="P312">
        <v>73.286857600000005</v>
      </c>
      <c r="Q312">
        <v>34.863531600000002</v>
      </c>
      <c r="R312">
        <v>-0.143736792</v>
      </c>
      <c r="S312">
        <v>0</v>
      </c>
      <c r="T312">
        <v>4</v>
      </c>
      <c r="U312">
        <v>578.79400629999998</v>
      </c>
      <c r="V312">
        <v>727.75799559999996</v>
      </c>
      <c r="W312">
        <v>995.08001709999996</v>
      </c>
      <c r="X312">
        <v>1255.676025</v>
      </c>
      <c r="Y312">
        <v>1373.1070560000001</v>
      </c>
      <c r="Z312">
        <v>39</v>
      </c>
      <c r="AA312">
        <v>0.14304077200000001</v>
      </c>
      <c r="AB312">
        <v>0</v>
      </c>
      <c r="AC312">
        <v>-9.9124199999999999E-3</v>
      </c>
      <c r="AD312">
        <v>86.907928389999995</v>
      </c>
      <c r="AE312">
        <v>24</v>
      </c>
      <c r="AF312">
        <v>10</v>
      </c>
      <c r="AG312">
        <v>6</v>
      </c>
      <c r="AH312">
        <v>4</v>
      </c>
      <c r="AI312">
        <v>1</v>
      </c>
      <c r="AJ312">
        <v>1</v>
      </c>
      <c r="AK312">
        <v>1534.389038</v>
      </c>
      <c r="AL312">
        <v>1621.860962</v>
      </c>
      <c r="AM312">
        <v>1710.2879640000001</v>
      </c>
      <c r="AN312">
        <v>1710.2879640000001</v>
      </c>
      <c r="AO312">
        <v>1746.3310550000001</v>
      </c>
      <c r="AP312">
        <v>36</v>
      </c>
      <c r="AQ312">
        <v>2</v>
      </c>
    </row>
    <row r="313" spans="1:43" x14ac:dyDescent="0.25">
      <c r="A313">
        <v>121.1115989</v>
      </c>
      <c r="B313">
        <v>14.662168469999999</v>
      </c>
      <c r="C313">
        <v>1701.104004</v>
      </c>
      <c r="D313">
        <v>3292.5029300000001</v>
      </c>
      <c r="E313">
        <v>3324.1140140000002</v>
      </c>
      <c r="F313">
        <v>3557.0649410000001</v>
      </c>
      <c r="G313">
        <v>3704.5510250000002</v>
      </c>
      <c r="H313">
        <v>11</v>
      </c>
      <c r="I313">
        <v>5000</v>
      </c>
      <c r="J313">
        <v>5000</v>
      </c>
      <c r="K313">
        <v>5000</v>
      </c>
      <c r="L313">
        <v>5000</v>
      </c>
      <c r="M313">
        <v>5000</v>
      </c>
      <c r="N313">
        <v>0</v>
      </c>
      <c r="O313">
        <v>0</v>
      </c>
      <c r="P313">
        <v>73.286857600000005</v>
      </c>
      <c r="Q313">
        <v>34.863531600000002</v>
      </c>
      <c r="R313">
        <v>-0.143736792</v>
      </c>
      <c r="S313">
        <v>0</v>
      </c>
      <c r="T313">
        <v>4</v>
      </c>
      <c r="U313">
        <v>578.79400629999998</v>
      </c>
      <c r="V313">
        <v>727.75799559999996</v>
      </c>
      <c r="W313">
        <v>995.08001709999996</v>
      </c>
      <c r="X313">
        <v>1255.676025</v>
      </c>
      <c r="Y313">
        <v>1373.1070560000001</v>
      </c>
      <c r="Z313">
        <v>39</v>
      </c>
      <c r="AA313">
        <v>0.14304077200000001</v>
      </c>
      <c r="AB313">
        <v>0</v>
      </c>
      <c r="AC313">
        <v>-9.9124199999999999E-3</v>
      </c>
      <c r="AD313">
        <v>86.907928389999995</v>
      </c>
      <c r="AE313">
        <v>24</v>
      </c>
      <c r="AF313">
        <v>10</v>
      </c>
      <c r="AG313">
        <v>6</v>
      </c>
      <c r="AH313">
        <v>4</v>
      </c>
      <c r="AI313">
        <v>1</v>
      </c>
      <c r="AJ313">
        <v>1</v>
      </c>
      <c r="AK313">
        <v>1534.389038</v>
      </c>
      <c r="AL313">
        <v>1621.860962</v>
      </c>
      <c r="AM313">
        <v>1710.2879640000001</v>
      </c>
      <c r="AN313">
        <v>1710.2879640000001</v>
      </c>
      <c r="AO313">
        <v>1746.3310550000001</v>
      </c>
      <c r="AP313">
        <v>36</v>
      </c>
      <c r="AQ313">
        <v>2</v>
      </c>
    </row>
    <row r="314" spans="1:43" x14ac:dyDescent="0.25">
      <c r="A314">
        <v>121.1115989</v>
      </c>
      <c r="B314">
        <v>14.662168469999999</v>
      </c>
      <c r="C314">
        <v>1701.104004</v>
      </c>
      <c r="D314">
        <v>3292.5029300000001</v>
      </c>
      <c r="E314">
        <v>3324.1140140000002</v>
      </c>
      <c r="F314">
        <v>3557.0649410000001</v>
      </c>
      <c r="G314">
        <v>3704.5510250000002</v>
      </c>
      <c r="H314">
        <v>11</v>
      </c>
      <c r="I314">
        <v>5000</v>
      </c>
      <c r="J314">
        <v>5000</v>
      </c>
      <c r="K314">
        <v>5000</v>
      </c>
      <c r="L314">
        <v>5000</v>
      </c>
      <c r="M314">
        <v>5000</v>
      </c>
      <c r="N314">
        <v>0</v>
      </c>
      <c r="O314">
        <v>0</v>
      </c>
      <c r="P314">
        <v>73.286857600000005</v>
      </c>
      <c r="Q314">
        <v>34.863531600000002</v>
      </c>
      <c r="R314">
        <v>-0.143736792</v>
      </c>
      <c r="S314">
        <v>0</v>
      </c>
      <c r="T314">
        <v>4</v>
      </c>
      <c r="U314">
        <v>578.79400629999998</v>
      </c>
      <c r="V314">
        <v>727.75799559999996</v>
      </c>
      <c r="W314">
        <v>995.08001709999996</v>
      </c>
      <c r="X314">
        <v>1255.676025</v>
      </c>
      <c r="Y314">
        <v>1373.1070560000001</v>
      </c>
      <c r="Z314">
        <v>39</v>
      </c>
      <c r="AA314">
        <v>0.14304077200000001</v>
      </c>
      <c r="AB314">
        <v>0</v>
      </c>
      <c r="AC314">
        <v>-9.9124199999999999E-3</v>
      </c>
      <c r="AD314">
        <v>86.907928389999995</v>
      </c>
      <c r="AE314">
        <v>24</v>
      </c>
      <c r="AF314">
        <v>10</v>
      </c>
      <c r="AG314">
        <v>6</v>
      </c>
      <c r="AH314">
        <v>4</v>
      </c>
      <c r="AI314">
        <v>1</v>
      </c>
      <c r="AJ314">
        <v>1</v>
      </c>
      <c r="AK314">
        <v>1534.389038</v>
      </c>
      <c r="AL314">
        <v>1621.860962</v>
      </c>
      <c r="AM314">
        <v>1710.2879640000001</v>
      </c>
      <c r="AN314">
        <v>1710.2879640000001</v>
      </c>
      <c r="AO314">
        <v>1746.3310550000001</v>
      </c>
      <c r="AP314">
        <v>36</v>
      </c>
      <c r="AQ314">
        <v>2</v>
      </c>
    </row>
    <row r="315" spans="1:43" x14ac:dyDescent="0.25">
      <c r="A315">
        <v>121.1115989</v>
      </c>
      <c r="B315">
        <v>14.662168469999999</v>
      </c>
      <c r="C315">
        <v>1701.104004</v>
      </c>
      <c r="D315">
        <v>3292.5029300000001</v>
      </c>
      <c r="E315">
        <v>3324.1140140000002</v>
      </c>
      <c r="F315">
        <v>3557.0649410000001</v>
      </c>
      <c r="G315">
        <v>3704.5510250000002</v>
      </c>
      <c r="H315">
        <v>11</v>
      </c>
      <c r="I315">
        <v>5000</v>
      </c>
      <c r="J315">
        <v>5000</v>
      </c>
      <c r="K315">
        <v>5000</v>
      </c>
      <c r="L315">
        <v>5000</v>
      </c>
      <c r="M315">
        <v>5000</v>
      </c>
      <c r="N315">
        <v>0</v>
      </c>
      <c r="O315">
        <v>0</v>
      </c>
      <c r="P315">
        <v>73.286857600000005</v>
      </c>
      <c r="Q315">
        <v>34.863531600000002</v>
      </c>
      <c r="R315">
        <v>-0.143736792</v>
      </c>
      <c r="S315">
        <v>0</v>
      </c>
      <c r="T315">
        <v>4</v>
      </c>
      <c r="U315">
        <v>578.79400629999998</v>
      </c>
      <c r="V315">
        <v>727.75799559999996</v>
      </c>
      <c r="W315">
        <v>995.08001709999996</v>
      </c>
      <c r="X315">
        <v>1255.676025</v>
      </c>
      <c r="Y315">
        <v>1373.1070560000001</v>
      </c>
      <c r="Z315">
        <v>39</v>
      </c>
      <c r="AA315">
        <v>0.14304077200000001</v>
      </c>
      <c r="AB315">
        <v>0</v>
      </c>
      <c r="AC315">
        <v>-9.9124199999999999E-3</v>
      </c>
      <c r="AD315">
        <v>86.907928389999995</v>
      </c>
      <c r="AE315">
        <v>24</v>
      </c>
      <c r="AF315">
        <v>10</v>
      </c>
      <c r="AG315">
        <v>6</v>
      </c>
      <c r="AH315">
        <v>4</v>
      </c>
      <c r="AI315">
        <v>1</v>
      </c>
      <c r="AJ315">
        <v>1</v>
      </c>
      <c r="AK315">
        <v>1534.389038</v>
      </c>
      <c r="AL315">
        <v>1621.860962</v>
      </c>
      <c r="AM315">
        <v>1710.2879640000001</v>
      </c>
      <c r="AN315">
        <v>1710.2879640000001</v>
      </c>
      <c r="AO315">
        <v>1746.3310550000001</v>
      </c>
      <c r="AP315">
        <v>36</v>
      </c>
      <c r="AQ315">
        <v>2</v>
      </c>
    </row>
    <row r="316" spans="1:43" x14ac:dyDescent="0.25">
      <c r="A316">
        <v>121.1115989</v>
      </c>
      <c r="B316">
        <v>14.662168469999999</v>
      </c>
      <c r="C316">
        <v>1701.104004</v>
      </c>
      <c r="D316">
        <v>3292.5029300000001</v>
      </c>
      <c r="E316">
        <v>3324.1140140000002</v>
      </c>
      <c r="F316">
        <v>3557.0649410000001</v>
      </c>
      <c r="G316">
        <v>3704.5510250000002</v>
      </c>
      <c r="H316">
        <v>11</v>
      </c>
      <c r="I316">
        <v>5000</v>
      </c>
      <c r="J316">
        <v>5000</v>
      </c>
      <c r="K316">
        <v>5000</v>
      </c>
      <c r="L316">
        <v>5000</v>
      </c>
      <c r="M316">
        <v>5000</v>
      </c>
      <c r="N316">
        <v>0</v>
      </c>
      <c r="O316">
        <v>0</v>
      </c>
      <c r="P316">
        <v>73.286857600000005</v>
      </c>
      <c r="Q316">
        <v>34.863531600000002</v>
      </c>
      <c r="R316">
        <v>-0.143736792</v>
      </c>
      <c r="S316">
        <v>0</v>
      </c>
      <c r="T316">
        <v>4</v>
      </c>
      <c r="U316">
        <v>578.79400629999998</v>
      </c>
      <c r="V316">
        <v>727.75799559999996</v>
      </c>
      <c r="W316">
        <v>995.08001709999996</v>
      </c>
      <c r="X316">
        <v>1255.676025</v>
      </c>
      <c r="Y316">
        <v>1373.1070560000001</v>
      </c>
      <c r="Z316">
        <v>39</v>
      </c>
      <c r="AA316">
        <v>0.14304077200000001</v>
      </c>
      <c r="AB316">
        <v>0</v>
      </c>
      <c r="AC316">
        <v>-9.9124199999999999E-3</v>
      </c>
      <c r="AD316">
        <v>86.907928389999995</v>
      </c>
      <c r="AE316">
        <v>24</v>
      </c>
      <c r="AF316">
        <v>10</v>
      </c>
      <c r="AG316">
        <v>6</v>
      </c>
      <c r="AH316">
        <v>4</v>
      </c>
      <c r="AI316">
        <v>1</v>
      </c>
      <c r="AJ316">
        <v>1</v>
      </c>
      <c r="AK316">
        <v>1534.389038</v>
      </c>
      <c r="AL316">
        <v>1621.860962</v>
      </c>
      <c r="AM316">
        <v>1710.2879640000001</v>
      </c>
      <c r="AN316">
        <v>1710.2879640000001</v>
      </c>
      <c r="AO316">
        <v>1746.3310550000001</v>
      </c>
      <c r="AP316">
        <v>36</v>
      </c>
      <c r="AQ316">
        <v>2</v>
      </c>
    </row>
    <row r="317" spans="1:43" x14ac:dyDescent="0.25">
      <c r="A317">
        <v>121.1115989</v>
      </c>
      <c r="B317">
        <v>14.662168469999999</v>
      </c>
      <c r="C317">
        <v>1701.104004</v>
      </c>
      <c r="D317">
        <v>3292.5029300000001</v>
      </c>
      <c r="E317">
        <v>3324.1140140000002</v>
      </c>
      <c r="F317">
        <v>3557.0649410000001</v>
      </c>
      <c r="G317">
        <v>3704.5510250000002</v>
      </c>
      <c r="H317">
        <v>11</v>
      </c>
      <c r="I317">
        <v>5000</v>
      </c>
      <c r="J317">
        <v>5000</v>
      </c>
      <c r="K317">
        <v>5000</v>
      </c>
      <c r="L317">
        <v>5000</v>
      </c>
      <c r="M317">
        <v>5000</v>
      </c>
      <c r="N317">
        <v>0</v>
      </c>
      <c r="O317">
        <v>0</v>
      </c>
      <c r="P317">
        <v>73.286857600000005</v>
      </c>
      <c r="Q317">
        <v>34.863531600000002</v>
      </c>
      <c r="R317">
        <v>-0.143736792</v>
      </c>
      <c r="S317">
        <v>0</v>
      </c>
      <c r="T317">
        <v>4</v>
      </c>
      <c r="U317">
        <v>578.79400629999998</v>
      </c>
      <c r="V317">
        <v>727.75799559999996</v>
      </c>
      <c r="W317">
        <v>995.08001709999996</v>
      </c>
      <c r="X317">
        <v>1255.676025</v>
      </c>
      <c r="Y317">
        <v>1373.1070560000001</v>
      </c>
      <c r="Z317">
        <v>39</v>
      </c>
      <c r="AA317">
        <v>0.14304077200000001</v>
      </c>
      <c r="AB317">
        <v>0</v>
      </c>
      <c r="AC317">
        <v>-9.9124199999999999E-3</v>
      </c>
      <c r="AD317">
        <v>86.907928389999995</v>
      </c>
      <c r="AE317">
        <v>24</v>
      </c>
      <c r="AF317">
        <v>10</v>
      </c>
      <c r="AG317">
        <v>6</v>
      </c>
      <c r="AH317">
        <v>4</v>
      </c>
      <c r="AI317">
        <v>1</v>
      </c>
      <c r="AJ317">
        <v>1</v>
      </c>
      <c r="AK317">
        <v>1534.389038</v>
      </c>
      <c r="AL317">
        <v>1621.860962</v>
      </c>
      <c r="AM317">
        <v>1710.2879640000001</v>
      </c>
      <c r="AN317">
        <v>1710.2879640000001</v>
      </c>
      <c r="AO317">
        <v>1746.3310550000001</v>
      </c>
      <c r="AP317">
        <v>36</v>
      </c>
      <c r="AQ317">
        <v>2</v>
      </c>
    </row>
    <row r="318" spans="1:43" x14ac:dyDescent="0.25">
      <c r="A318">
        <v>121.1115989</v>
      </c>
      <c r="B318">
        <v>14.662168469999999</v>
      </c>
      <c r="C318">
        <v>1701.104004</v>
      </c>
      <c r="D318">
        <v>3292.5029300000001</v>
      </c>
      <c r="E318">
        <v>3324.1140140000002</v>
      </c>
      <c r="F318">
        <v>3557.0649410000001</v>
      </c>
      <c r="G318">
        <v>3704.5510250000002</v>
      </c>
      <c r="H318">
        <v>11</v>
      </c>
      <c r="I318">
        <v>5000</v>
      </c>
      <c r="J318">
        <v>5000</v>
      </c>
      <c r="K318">
        <v>5000</v>
      </c>
      <c r="L318">
        <v>5000</v>
      </c>
      <c r="M318">
        <v>5000</v>
      </c>
      <c r="N318">
        <v>0</v>
      </c>
      <c r="O318">
        <v>0</v>
      </c>
      <c r="P318">
        <v>73.286857600000005</v>
      </c>
      <c r="Q318">
        <v>34.863531600000002</v>
      </c>
      <c r="R318">
        <v>-0.143736792</v>
      </c>
      <c r="S318">
        <v>0</v>
      </c>
      <c r="T318">
        <v>4</v>
      </c>
      <c r="U318">
        <v>578.79400629999998</v>
      </c>
      <c r="V318">
        <v>727.75799559999996</v>
      </c>
      <c r="W318">
        <v>995.08001709999996</v>
      </c>
      <c r="X318">
        <v>1255.676025</v>
      </c>
      <c r="Y318">
        <v>1373.1070560000001</v>
      </c>
      <c r="Z318">
        <v>39</v>
      </c>
      <c r="AA318">
        <v>0.14304077200000001</v>
      </c>
      <c r="AB318">
        <v>0</v>
      </c>
      <c r="AC318">
        <v>-9.9124199999999999E-3</v>
      </c>
      <c r="AD318">
        <v>86.907928389999995</v>
      </c>
      <c r="AE318">
        <v>24</v>
      </c>
      <c r="AF318">
        <v>10</v>
      </c>
      <c r="AG318">
        <v>6</v>
      </c>
      <c r="AH318">
        <v>4</v>
      </c>
      <c r="AI318">
        <v>1</v>
      </c>
      <c r="AJ318">
        <v>1</v>
      </c>
      <c r="AK318">
        <v>1534.389038</v>
      </c>
      <c r="AL318">
        <v>1621.860962</v>
      </c>
      <c r="AM318">
        <v>1710.2879640000001</v>
      </c>
      <c r="AN318">
        <v>1710.2879640000001</v>
      </c>
      <c r="AO318">
        <v>1746.3310550000001</v>
      </c>
      <c r="AP318">
        <v>36</v>
      </c>
      <c r="AQ318">
        <v>2</v>
      </c>
    </row>
    <row r="319" spans="1:43" x14ac:dyDescent="0.25">
      <c r="A319">
        <v>121.1115989</v>
      </c>
      <c r="B319">
        <v>14.662168469999999</v>
      </c>
      <c r="C319">
        <v>1701.104004</v>
      </c>
      <c r="D319">
        <v>3292.5029300000001</v>
      </c>
      <c r="E319">
        <v>3324.1140140000002</v>
      </c>
      <c r="F319">
        <v>3557.0649410000001</v>
      </c>
      <c r="G319">
        <v>3704.5510250000002</v>
      </c>
      <c r="H319">
        <v>11</v>
      </c>
      <c r="I319">
        <v>5000</v>
      </c>
      <c r="J319">
        <v>5000</v>
      </c>
      <c r="K319">
        <v>5000</v>
      </c>
      <c r="L319">
        <v>5000</v>
      </c>
      <c r="M319">
        <v>5000</v>
      </c>
      <c r="N319">
        <v>0</v>
      </c>
      <c r="O319">
        <v>0</v>
      </c>
      <c r="P319">
        <v>73.286857600000005</v>
      </c>
      <c r="Q319">
        <v>34.863531600000002</v>
      </c>
      <c r="R319">
        <v>-0.143736792</v>
      </c>
      <c r="S319">
        <v>0</v>
      </c>
      <c r="T319">
        <v>4</v>
      </c>
      <c r="U319">
        <v>578.79400629999998</v>
      </c>
      <c r="V319">
        <v>727.75799559999996</v>
      </c>
      <c r="W319">
        <v>995.08001709999996</v>
      </c>
      <c r="X319">
        <v>1255.676025</v>
      </c>
      <c r="Y319">
        <v>1373.1070560000001</v>
      </c>
      <c r="Z319">
        <v>39</v>
      </c>
      <c r="AA319">
        <v>0.14304077200000001</v>
      </c>
      <c r="AB319">
        <v>0</v>
      </c>
      <c r="AC319">
        <v>-9.9124199999999999E-3</v>
      </c>
      <c r="AD319">
        <v>86.907928389999995</v>
      </c>
      <c r="AE319">
        <v>24</v>
      </c>
      <c r="AF319">
        <v>10</v>
      </c>
      <c r="AG319">
        <v>6</v>
      </c>
      <c r="AH319">
        <v>4</v>
      </c>
      <c r="AI319">
        <v>1</v>
      </c>
      <c r="AJ319">
        <v>1</v>
      </c>
      <c r="AK319">
        <v>1534.389038</v>
      </c>
      <c r="AL319">
        <v>1621.860962</v>
      </c>
      <c r="AM319">
        <v>1710.2879640000001</v>
      </c>
      <c r="AN319">
        <v>1710.2879640000001</v>
      </c>
      <c r="AO319">
        <v>1746.3310550000001</v>
      </c>
      <c r="AP319">
        <v>36</v>
      </c>
      <c r="AQ319">
        <v>2</v>
      </c>
    </row>
    <row r="320" spans="1:43" x14ac:dyDescent="0.25">
      <c r="A320">
        <v>121.1115989</v>
      </c>
      <c r="B320">
        <v>14.662168469999999</v>
      </c>
      <c r="C320">
        <v>1701.104004</v>
      </c>
      <c r="D320">
        <v>3292.5029300000001</v>
      </c>
      <c r="E320">
        <v>3324.1140140000002</v>
      </c>
      <c r="F320">
        <v>3557.0649410000001</v>
      </c>
      <c r="G320">
        <v>3704.5510250000002</v>
      </c>
      <c r="H320">
        <v>11</v>
      </c>
      <c r="I320">
        <v>5000</v>
      </c>
      <c r="J320">
        <v>5000</v>
      </c>
      <c r="K320">
        <v>5000</v>
      </c>
      <c r="L320">
        <v>5000</v>
      </c>
      <c r="M320">
        <v>5000</v>
      </c>
      <c r="N320">
        <v>0</v>
      </c>
      <c r="O320">
        <v>0</v>
      </c>
      <c r="P320">
        <v>73.286857600000005</v>
      </c>
      <c r="Q320">
        <v>34.863531600000002</v>
      </c>
      <c r="R320">
        <v>-0.143736792</v>
      </c>
      <c r="S320">
        <v>0</v>
      </c>
      <c r="T320">
        <v>4</v>
      </c>
      <c r="U320">
        <v>578.79400629999998</v>
      </c>
      <c r="V320">
        <v>727.75799559999996</v>
      </c>
      <c r="W320">
        <v>995.08001709999996</v>
      </c>
      <c r="X320">
        <v>1255.676025</v>
      </c>
      <c r="Y320">
        <v>1373.1070560000001</v>
      </c>
      <c r="Z320">
        <v>39</v>
      </c>
      <c r="AA320">
        <v>0.14304077200000001</v>
      </c>
      <c r="AB320">
        <v>0</v>
      </c>
      <c r="AC320">
        <v>-9.9124199999999999E-3</v>
      </c>
      <c r="AD320">
        <v>86.907928389999995</v>
      </c>
      <c r="AE320">
        <v>24</v>
      </c>
      <c r="AF320">
        <v>10</v>
      </c>
      <c r="AG320">
        <v>6</v>
      </c>
      <c r="AH320">
        <v>4</v>
      </c>
      <c r="AI320">
        <v>1</v>
      </c>
      <c r="AJ320">
        <v>1</v>
      </c>
      <c r="AK320">
        <v>1534.389038</v>
      </c>
      <c r="AL320">
        <v>1621.860962</v>
      </c>
      <c r="AM320">
        <v>1710.2879640000001</v>
      </c>
      <c r="AN320">
        <v>1710.2879640000001</v>
      </c>
      <c r="AO320">
        <v>1746.3310550000001</v>
      </c>
      <c r="AP320">
        <v>36</v>
      </c>
      <c r="AQ320">
        <v>2</v>
      </c>
    </row>
    <row r="321" spans="1:43" x14ac:dyDescent="0.25">
      <c r="A321">
        <v>121.1115989</v>
      </c>
      <c r="B321">
        <v>14.662168469999999</v>
      </c>
      <c r="C321">
        <v>1701.104004</v>
      </c>
      <c r="D321">
        <v>3292.5029300000001</v>
      </c>
      <c r="E321">
        <v>3324.1140140000002</v>
      </c>
      <c r="F321">
        <v>3557.0649410000001</v>
      </c>
      <c r="G321">
        <v>3704.5510250000002</v>
      </c>
      <c r="H321">
        <v>11</v>
      </c>
      <c r="I321">
        <v>5000</v>
      </c>
      <c r="J321">
        <v>5000</v>
      </c>
      <c r="K321">
        <v>5000</v>
      </c>
      <c r="L321">
        <v>5000</v>
      </c>
      <c r="M321">
        <v>5000</v>
      </c>
      <c r="N321">
        <v>0</v>
      </c>
      <c r="O321">
        <v>0</v>
      </c>
      <c r="P321">
        <v>73.286857600000005</v>
      </c>
      <c r="Q321">
        <v>34.863531600000002</v>
      </c>
      <c r="R321">
        <v>-0.143736792</v>
      </c>
      <c r="S321">
        <v>0</v>
      </c>
      <c r="T321">
        <v>4</v>
      </c>
      <c r="U321">
        <v>578.79400629999998</v>
      </c>
      <c r="V321">
        <v>727.75799559999996</v>
      </c>
      <c r="W321">
        <v>995.08001709999996</v>
      </c>
      <c r="X321">
        <v>1255.676025</v>
      </c>
      <c r="Y321">
        <v>1373.1070560000001</v>
      </c>
      <c r="Z321">
        <v>39</v>
      </c>
      <c r="AA321">
        <v>0.14304077200000001</v>
      </c>
      <c r="AB321">
        <v>0</v>
      </c>
      <c r="AC321">
        <v>-9.9124199999999999E-3</v>
      </c>
      <c r="AD321">
        <v>86.907928389999995</v>
      </c>
      <c r="AE321">
        <v>24</v>
      </c>
      <c r="AF321">
        <v>10</v>
      </c>
      <c r="AG321">
        <v>6</v>
      </c>
      <c r="AH321">
        <v>4</v>
      </c>
      <c r="AI321">
        <v>1</v>
      </c>
      <c r="AJ321">
        <v>1</v>
      </c>
      <c r="AK321">
        <v>1534.389038</v>
      </c>
      <c r="AL321">
        <v>1621.860962</v>
      </c>
      <c r="AM321">
        <v>1710.2879640000001</v>
      </c>
      <c r="AN321">
        <v>1710.2879640000001</v>
      </c>
      <c r="AO321">
        <v>1746.3310550000001</v>
      </c>
      <c r="AP321">
        <v>36</v>
      </c>
      <c r="AQ321">
        <v>2</v>
      </c>
    </row>
    <row r="322" spans="1:43" x14ac:dyDescent="0.25">
      <c r="A322">
        <v>121.1115989</v>
      </c>
      <c r="B322">
        <v>14.662168469999999</v>
      </c>
      <c r="C322">
        <v>1701.104004</v>
      </c>
      <c r="D322">
        <v>3292.5029300000001</v>
      </c>
      <c r="E322">
        <v>3324.1140140000002</v>
      </c>
      <c r="F322">
        <v>3557.0649410000001</v>
      </c>
      <c r="G322">
        <v>3704.5510250000002</v>
      </c>
      <c r="H322">
        <v>11</v>
      </c>
      <c r="I322">
        <v>5000</v>
      </c>
      <c r="J322">
        <v>5000</v>
      </c>
      <c r="K322">
        <v>5000</v>
      </c>
      <c r="L322">
        <v>5000</v>
      </c>
      <c r="M322">
        <v>5000</v>
      </c>
      <c r="N322">
        <v>0</v>
      </c>
      <c r="O322">
        <v>0</v>
      </c>
      <c r="P322">
        <v>73.286857600000005</v>
      </c>
      <c r="Q322">
        <v>34.863531600000002</v>
      </c>
      <c r="R322">
        <v>-0.143736792</v>
      </c>
      <c r="S322">
        <v>0</v>
      </c>
      <c r="T322">
        <v>4</v>
      </c>
      <c r="U322">
        <v>578.79400629999998</v>
      </c>
      <c r="V322">
        <v>727.75799559999996</v>
      </c>
      <c r="W322">
        <v>995.08001709999996</v>
      </c>
      <c r="X322">
        <v>1255.676025</v>
      </c>
      <c r="Y322">
        <v>1373.1070560000001</v>
      </c>
      <c r="Z322">
        <v>39</v>
      </c>
      <c r="AA322">
        <v>0.14304077200000001</v>
      </c>
      <c r="AB322">
        <v>0</v>
      </c>
      <c r="AC322">
        <v>-9.9124199999999999E-3</v>
      </c>
      <c r="AD322">
        <v>86.907928389999995</v>
      </c>
      <c r="AE322">
        <v>24</v>
      </c>
      <c r="AF322">
        <v>10</v>
      </c>
      <c r="AG322">
        <v>6</v>
      </c>
      <c r="AH322">
        <v>4</v>
      </c>
      <c r="AI322">
        <v>1</v>
      </c>
      <c r="AJ322">
        <v>1</v>
      </c>
      <c r="AK322">
        <v>1534.389038</v>
      </c>
      <c r="AL322">
        <v>1621.860962</v>
      </c>
      <c r="AM322">
        <v>1710.2879640000001</v>
      </c>
      <c r="AN322">
        <v>1710.2879640000001</v>
      </c>
      <c r="AO322">
        <v>1746.3310550000001</v>
      </c>
      <c r="AP322">
        <v>36</v>
      </c>
      <c r="AQ322">
        <v>2</v>
      </c>
    </row>
    <row r="323" spans="1:43" x14ac:dyDescent="0.25">
      <c r="A323">
        <v>121.1115989</v>
      </c>
      <c r="B323">
        <v>14.662168469999999</v>
      </c>
      <c r="C323">
        <v>1701.104004</v>
      </c>
      <c r="D323">
        <v>3292.5029300000001</v>
      </c>
      <c r="E323">
        <v>3324.1140140000002</v>
      </c>
      <c r="F323">
        <v>3557.0649410000001</v>
      </c>
      <c r="G323">
        <v>3704.5510250000002</v>
      </c>
      <c r="H323">
        <v>11</v>
      </c>
      <c r="I323">
        <v>5000</v>
      </c>
      <c r="J323">
        <v>5000</v>
      </c>
      <c r="K323">
        <v>5000</v>
      </c>
      <c r="L323">
        <v>5000</v>
      </c>
      <c r="M323">
        <v>5000</v>
      </c>
      <c r="N323">
        <v>0</v>
      </c>
      <c r="O323">
        <v>0</v>
      </c>
      <c r="P323">
        <v>73.286857600000005</v>
      </c>
      <c r="Q323">
        <v>34.863531600000002</v>
      </c>
      <c r="R323">
        <v>-0.143736792</v>
      </c>
      <c r="S323">
        <v>0</v>
      </c>
      <c r="T323">
        <v>4</v>
      </c>
      <c r="U323">
        <v>578.79400629999998</v>
      </c>
      <c r="V323">
        <v>727.75799559999996</v>
      </c>
      <c r="W323">
        <v>995.08001709999996</v>
      </c>
      <c r="X323">
        <v>1255.676025</v>
      </c>
      <c r="Y323">
        <v>1373.1070560000001</v>
      </c>
      <c r="Z323">
        <v>39</v>
      </c>
      <c r="AA323">
        <v>0.14304077200000001</v>
      </c>
      <c r="AB323">
        <v>0</v>
      </c>
      <c r="AC323">
        <v>-9.9124199999999999E-3</v>
      </c>
      <c r="AD323">
        <v>86.907928389999995</v>
      </c>
      <c r="AE323">
        <v>24</v>
      </c>
      <c r="AF323">
        <v>10</v>
      </c>
      <c r="AG323">
        <v>6</v>
      </c>
      <c r="AH323">
        <v>4</v>
      </c>
      <c r="AI323">
        <v>1</v>
      </c>
      <c r="AJ323">
        <v>1</v>
      </c>
      <c r="AK323">
        <v>1534.389038</v>
      </c>
      <c r="AL323">
        <v>1621.860962</v>
      </c>
      <c r="AM323">
        <v>1710.2879640000001</v>
      </c>
      <c r="AN323">
        <v>1710.2879640000001</v>
      </c>
      <c r="AO323">
        <v>1746.3310550000001</v>
      </c>
      <c r="AP323">
        <v>36</v>
      </c>
      <c r="AQ323">
        <v>2</v>
      </c>
    </row>
    <row r="324" spans="1:43" x14ac:dyDescent="0.25">
      <c r="A324">
        <v>121.1115989</v>
      </c>
      <c r="B324">
        <v>14.662168469999999</v>
      </c>
      <c r="C324">
        <v>1701.104004</v>
      </c>
      <c r="D324">
        <v>3292.5029300000001</v>
      </c>
      <c r="E324">
        <v>3324.1140140000002</v>
      </c>
      <c r="F324">
        <v>3557.0649410000001</v>
      </c>
      <c r="G324">
        <v>3704.5510250000002</v>
      </c>
      <c r="H324">
        <v>11</v>
      </c>
      <c r="I324">
        <v>5000</v>
      </c>
      <c r="J324">
        <v>5000</v>
      </c>
      <c r="K324">
        <v>5000</v>
      </c>
      <c r="L324">
        <v>5000</v>
      </c>
      <c r="M324">
        <v>5000</v>
      </c>
      <c r="N324">
        <v>0</v>
      </c>
      <c r="O324">
        <v>0</v>
      </c>
      <c r="P324">
        <v>73.286857600000005</v>
      </c>
      <c r="Q324">
        <v>34.863531600000002</v>
      </c>
      <c r="R324">
        <v>-0.143736792</v>
      </c>
      <c r="S324">
        <v>0</v>
      </c>
      <c r="T324">
        <v>4</v>
      </c>
      <c r="U324">
        <v>578.79400629999998</v>
      </c>
      <c r="V324">
        <v>727.75799559999996</v>
      </c>
      <c r="W324">
        <v>995.08001709999996</v>
      </c>
      <c r="X324">
        <v>1255.676025</v>
      </c>
      <c r="Y324">
        <v>1373.1070560000001</v>
      </c>
      <c r="Z324">
        <v>39</v>
      </c>
      <c r="AA324">
        <v>0.14304077200000001</v>
      </c>
      <c r="AB324">
        <v>0</v>
      </c>
      <c r="AC324">
        <v>-9.9124199999999999E-3</v>
      </c>
      <c r="AD324">
        <v>86.907928389999995</v>
      </c>
      <c r="AE324">
        <v>24</v>
      </c>
      <c r="AF324">
        <v>10</v>
      </c>
      <c r="AG324">
        <v>6</v>
      </c>
      <c r="AH324">
        <v>4</v>
      </c>
      <c r="AI324">
        <v>1</v>
      </c>
      <c r="AJ324">
        <v>1</v>
      </c>
      <c r="AK324">
        <v>1534.389038</v>
      </c>
      <c r="AL324">
        <v>1621.860962</v>
      </c>
      <c r="AM324">
        <v>1710.2879640000001</v>
      </c>
      <c r="AN324">
        <v>1710.2879640000001</v>
      </c>
      <c r="AO324">
        <v>1746.3310550000001</v>
      </c>
      <c r="AP324">
        <v>36</v>
      </c>
      <c r="AQ324">
        <v>2</v>
      </c>
    </row>
    <row r="325" spans="1:43" x14ac:dyDescent="0.25">
      <c r="A325">
        <v>121.1115989</v>
      </c>
      <c r="B325">
        <v>14.662168469999999</v>
      </c>
      <c r="C325">
        <v>1701.104004</v>
      </c>
      <c r="D325">
        <v>3292.5029300000001</v>
      </c>
      <c r="E325">
        <v>3324.1140140000002</v>
      </c>
      <c r="F325">
        <v>3557.0649410000001</v>
      </c>
      <c r="G325">
        <v>3704.5510250000002</v>
      </c>
      <c r="H325">
        <v>11</v>
      </c>
      <c r="I325">
        <v>5000</v>
      </c>
      <c r="J325">
        <v>5000</v>
      </c>
      <c r="K325">
        <v>5000</v>
      </c>
      <c r="L325">
        <v>5000</v>
      </c>
      <c r="M325">
        <v>5000</v>
      </c>
      <c r="N325">
        <v>0</v>
      </c>
      <c r="O325">
        <v>0</v>
      </c>
      <c r="P325">
        <v>73.286857600000005</v>
      </c>
      <c r="Q325">
        <v>34.863531600000002</v>
      </c>
      <c r="R325">
        <v>-0.143736792</v>
      </c>
      <c r="S325">
        <v>0</v>
      </c>
      <c r="T325">
        <v>4</v>
      </c>
      <c r="U325">
        <v>578.79400629999998</v>
      </c>
      <c r="V325">
        <v>727.75799559999996</v>
      </c>
      <c r="W325">
        <v>995.08001709999996</v>
      </c>
      <c r="X325">
        <v>1255.676025</v>
      </c>
      <c r="Y325">
        <v>1373.1070560000001</v>
      </c>
      <c r="Z325">
        <v>39</v>
      </c>
      <c r="AA325">
        <v>0.14304077200000001</v>
      </c>
      <c r="AB325">
        <v>0</v>
      </c>
      <c r="AC325">
        <v>-9.9124199999999999E-3</v>
      </c>
      <c r="AD325">
        <v>86.907928389999995</v>
      </c>
      <c r="AE325">
        <v>24</v>
      </c>
      <c r="AF325">
        <v>10</v>
      </c>
      <c r="AG325">
        <v>6</v>
      </c>
      <c r="AH325">
        <v>4</v>
      </c>
      <c r="AI325">
        <v>1</v>
      </c>
      <c r="AJ325">
        <v>1</v>
      </c>
      <c r="AK325">
        <v>1534.389038</v>
      </c>
      <c r="AL325">
        <v>1621.860962</v>
      </c>
      <c r="AM325">
        <v>1710.2879640000001</v>
      </c>
      <c r="AN325">
        <v>1710.2879640000001</v>
      </c>
      <c r="AO325">
        <v>1746.3310550000001</v>
      </c>
      <c r="AP325">
        <v>36</v>
      </c>
      <c r="AQ325">
        <v>2</v>
      </c>
    </row>
    <row r="326" spans="1:43" x14ac:dyDescent="0.25">
      <c r="A326">
        <v>121.1115989</v>
      </c>
      <c r="B326">
        <v>14.662168469999999</v>
      </c>
      <c r="C326">
        <v>1701.104004</v>
      </c>
      <c r="D326">
        <v>3292.5029300000001</v>
      </c>
      <c r="E326">
        <v>3324.1140140000002</v>
      </c>
      <c r="F326">
        <v>3557.0649410000001</v>
      </c>
      <c r="G326">
        <v>3704.5510250000002</v>
      </c>
      <c r="H326">
        <v>11</v>
      </c>
      <c r="I326">
        <v>5000</v>
      </c>
      <c r="J326">
        <v>5000</v>
      </c>
      <c r="K326">
        <v>5000</v>
      </c>
      <c r="L326">
        <v>5000</v>
      </c>
      <c r="M326">
        <v>5000</v>
      </c>
      <c r="N326">
        <v>0</v>
      </c>
      <c r="O326">
        <v>0</v>
      </c>
      <c r="P326">
        <v>73.286857600000005</v>
      </c>
      <c r="Q326">
        <v>34.863531600000002</v>
      </c>
      <c r="R326">
        <v>-0.143736792</v>
      </c>
      <c r="S326">
        <v>0</v>
      </c>
      <c r="T326">
        <v>4</v>
      </c>
      <c r="U326">
        <v>578.79400629999998</v>
      </c>
      <c r="V326">
        <v>727.75799559999996</v>
      </c>
      <c r="W326">
        <v>995.08001709999996</v>
      </c>
      <c r="X326">
        <v>1255.676025</v>
      </c>
      <c r="Y326">
        <v>1373.1070560000001</v>
      </c>
      <c r="Z326">
        <v>39</v>
      </c>
      <c r="AA326">
        <v>0.14304077200000001</v>
      </c>
      <c r="AB326">
        <v>0</v>
      </c>
      <c r="AC326">
        <v>-9.9124199999999999E-3</v>
      </c>
      <c r="AD326">
        <v>86.907928389999995</v>
      </c>
      <c r="AE326">
        <v>24</v>
      </c>
      <c r="AF326">
        <v>10</v>
      </c>
      <c r="AG326">
        <v>6</v>
      </c>
      <c r="AH326">
        <v>4</v>
      </c>
      <c r="AI326">
        <v>1</v>
      </c>
      <c r="AJ326">
        <v>1</v>
      </c>
      <c r="AK326">
        <v>1534.389038</v>
      </c>
      <c r="AL326">
        <v>1621.860962</v>
      </c>
      <c r="AM326">
        <v>1710.2879640000001</v>
      </c>
      <c r="AN326">
        <v>1710.2879640000001</v>
      </c>
      <c r="AO326">
        <v>1746.3310550000001</v>
      </c>
      <c r="AP326">
        <v>36</v>
      </c>
      <c r="AQ326">
        <v>2</v>
      </c>
    </row>
    <row r="327" spans="1:43" x14ac:dyDescent="0.25">
      <c r="A327">
        <v>121.1115989</v>
      </c>
      <c r="B327">
        <v>14.662168469999999</v>
      </c>
      <c r="C327">
        <v>1701.104004</v>
      </c>
      <c r="D327">
        <v>3292.5029300000001</v>
      </c>
      <c r="E327">
        <v>3324.1140140000002</v>
      </c>
      <c r="F327">
        <v>3557.0649410000001</v>
      </c>
      <c r="G327">
        <v>3704.5510250000002</v>
      </c>
      <c r="H327">
        <v>11</v>
      </c>
      <c r="I327">
        <v>5000</v>
      </c>
      <c r="J327">
        <v>5000</v>
      </c>
      <c r="K327">
        <v>5000</v>
      </c>
      <c r="L327">
        <v>5000</v>
      </c>
      <c r="M327">
        <v>5000</v>
      </c>
      <c r="N327">
        <v>0</v>
      </c>
      <c r="O327">
        <v>0</v>
      </c>
      <c r="P327">
        <v>73.286857600000005</v>
      </c>
      <c r="Q327">
        <v>34.863531600000002</v>
      </c>
      <c r="R327">
        <v>-0.143736792</v>
      </c>
      <c r="S327">
        <v>0</v>
      </c>
      <c r="T327">
        <v>4</v>
      </c>
      <c r="U327">
        <v>578.79400629999998</v>
      </c>
      <c r="V327">
        <v>727.75799559999996</v>
      </c>
      <c r="W327">
        <v>995.08001709999996</v>
      </c>
      <c r="X327">
        <v>1255.676025</v>
      </c>
      <c r="Y327">
        <v>1373.1070560000001</v>
      </c>
      <c r="Z327">
        <v>39</v>
      </c>
      <c r="AA327">
        <v>0.14304077200000001</v>
      </c>
      <c r="AB327">
        <v>0</v>
      </c>
      <c r="AC327">
        <v>-9.9124199999999999E-3</v>
      </c>
      <c r="AD327">
        <v>86.907928389999995</v>
      </c>
      <c r="AE327">
        <v>24</v>
      </c>
      <c r="AF327">
        <v>10</v>
      </c>
      <c r="AG327">
        <v>6</v>
      </c>
      <c r="AH327">
        <v>4</v>
      </c>
      <c r="AI327">
        <v>1</v>
      </c>
      <c r="AJ327">
        <v>1</v>
      </c>
      <c r="AK327">
        <v>1534.389038</v>
      </c>
      <c r="AL327">
        <v>1621.860962</v>
      </c>
      <c r="AM327">
        <v>1710.2879640000001</v>
      </c>
      <c r="AN327">
        <v>1710.2879640000001</v>
      </c>
      <c r="AO327">
        <v>1746.3310550000001</v>
      </c>
      <c r="AP327">
        <v>36</v>
      </c>
      <c r="AQ327">
        <v>2</v>
      </c>
    </row>
    <row r="328" spans="1:43" x14ac:dyDescent="0.25">
      <c r="A328">
        <v>121.1115989</v>
      </c>
      <c r="B328">
        <v>14.662168469999999</v>
      </c>
      <c r="C328">
        <v>1701.104004</v>
      </c>
      <c r="D328">
        <v>3292.5029300000001</v>
      </c>
      <c r="E328">
        <v>3324.1140140000002</v>
      </c>
      <c r="F328">
        <v>3557.0649410000001</v>
      </c>
      <c r="G328">
        <v>3704.5510250000002</v>
      </c>
      <c r="H328">
        <v>11</v>
      </c>
      <c r="I328">
        <v>5000</v>
      </c>
      <c r="J328">
        <v>5000</v>
      </c>
      <c r="K328">
        <v>5000</v>
      </c>
      <c r="L328">
        <v>5000</v>
      </c>
      <c r="M328">
        <v>5000</v>
      </c>
      <c r="N328">
        <v>0</v>
      </c>
      <c r="O328">
        <v>0</v>
      </c>
      <c r="P328">
        <v>73.286857600000005</v>
      </c>
      <c r="Q328">
        <v>34.863531600000002</v>
      </c>
      <c r="R328">
        <v>-0.143736792</v>
      </c>
      <c r="S328">
        <v>0</v>
      </c>
      <c r="T328">
        <v>4</v>
      </c>
      <c r="U328">
        <v>578.79400629999998</v>
      </c>
      <c r="V328">
        <v>727.75799559999996</v>
      </c>
      <c r="W328">
        <v>995.08001709999996</v>
      </c>
      <c r="X328">
        <v>1255.676025</v>
      </c>
      <c r="Y328">
        <v>1373.1070560000001</v>
      </c>
      <c r="Z328">
        <v>39</v>
      </c>
      <c r="AA328">
        <v>0.14304077200000001</v>
      </c>
      <c r="AB328">
        <v>0</v>
      </c>
      <c r="AC328">
        <v>-9.9124199999999999E-3</v>
      </c>
      <c r="AD328">
        <v>86.907928389999995</v>
      </c>
      <c r="AE328">
        <v>24</v>
      </c>
      <c r="AF328">
        <v>10</v>
      </c>
      <c r="AG328">
        <v>6</v>
      </c>
      <c r="AH328">
        <v>4</v>
      </c>
      <c r="AI328">
        <v>1</v>
      </c>
      <c r="AJ328">
        <v>1</v>
      </c>
      <c r="AK328">
        <v>1534.389038</v>
      </c>
      <c r="AL328">
        <v>1621.860962</v>
      </c>
      <c r="AM328">
        <v>1710.2879640000001</v>
      </c>
      <c r="AN328">
        <v>1710.2879640000001</v>
      </c>
      <c r="AO328">
        <v>1746.3310550000001</v>
      </c>
      <c r="AP328">
        <v>36</v>
      </c>
      <c r="AQ328">
        <v>2</v>
      </c>
    </row>
    <row r="329" spans="1:43" x14ac:dyDescent="0.25">
      <c r="A329">
        <v>121.1115989</v>
      </c>
      <c r="B329">
        <v>14.662168469999999</v>
      </c>
      <c r="C329">
        <v>1701.104004</v>
      </c>
      <c r="D329">
        <v>3292.5029300000001</v>
      </c>
      <c r="E329">
        <v>3324.1140140000002</v>
      </c>
      <c r="F329">
        <v>3557.0649410000001</v>
      </c>
      <c r="G329">
        <v>3704.5510250000002</v>
      </c>
      <c r="H329">
        <v>11</v>
      </c>
      <c r="I329">
        <v>5000</v>
      </c>
      <c r="J329">
        <v>5000</v>
      </c>
      <c r="K329">
        <v>5000</v>
      </c>
      <c r="L329">
        <v>5000</v>
      </c>
      <c r="M329">
        <v>5000</v>
      </c>
      <c r="N329">
        <v>0</v>
      </c>
      <c r="O329">
        <v>0</v>
      </c>
      <c r="P329">
        <v>73.286857600000005</v>
      </c>
      <c r="Q329">
        <v>34.863531600000002</v>
      </c>
      <c r="R329">
        <v>-0.143736792</v>
      </c>
      <c r="S329">
        <v>0</v>
      </c>
      <c r="T329">
        <v>4</v>
      </c>
      <c r="U329">
        <v>578.79400629999998</v>
      </c>
      <c r="V329">
        <v>727.75799559999996</v>
      </c>
      <c r="W329">
        <v>995.08001709999996</v>
      </c>
      <c r="X329">
        <v>1255.676025</v>
      </c>
      <c r="Y329">
        <v>1373.1070560000001</v>
      </c>
      <c r="Z329">
        <v>39</v>
      </c>
      <c r="AA329">
        <v>0.14304077200000001</v>
      </c>
      <c r="AB329">
        <v>0</v>
      </c>
      <c r="AC329">
        <v>-9.9124199999999999E-3</v>
      </c>
      <c r="AD329">
        <v>86.907928389999995</v>
      </c>
      <c r="AE329">
        <v>24</v>
      </c>
      <c r="AF329">
        <v>10</v>
      </c>
      <c r="AG329">
        <v>6</v>
      </c>
      <c r="AH329">
        <v>4</v>
      </c>
      <c r="AI329">
        <v>1</v>
      </c>
      <c r="AJ329">
        <v>1</v>
      </c>
      <c r="AK329">
        <v>1534.389038</v>
      </c>
      <c r="AL329">
        <v>1621.860962</v>
      </c>
      <c r="AM329">
        <v>1710.2879640000001</v>
      </c>
      <c r="AN329">
        <v>1710.2879640000001</v>
      </c>
      <c r="AO329">
        <v>1746.3310550000001</v>
      </c>
      <c r="AP329">
        <v>36</v>
      </c>
      <c r="AQ329">
        <v>2</v>
      </c>
    </row>
    <row r="330" spans="1:43" x14ac:dyDescent="0.25">
      <c r="A330">
        <v>121.1115989</v>
      </c>
      <c r="B330">
        <v>14.662168469999999</v>
      </c>
      <c r="C330">
        <v>1701.104004</v>
      </c>
      <c r="D330">
        <v>3292.5029300000001</v>
      </c>
      <c r="E330">
        <v>3324.1140140000002</v>
      </c>
      <c r="F330">
        <v>3557.0649410000001</v>
      </c>
      <c r="G330">
        <v>3704.5510250000002</v>
      </c>
      <c r="H330">
        <v>11</v>
      </c>
      <c r="I330">
        <v>5000</v>
      </c>
      <c r="J330">
        <v>5000</v>
      </c>
      <c r="K330">
        <v>5000</v>
      </c>
      <c r="L330">
        <v>5000</v>
      </c>
      <c r="M330">
        <v>5000</v>
      </c>
      <c r="N330">
        <v>0</v>
      </c>
      <c r="O330">
        <v>0</v>
      </c>
      <c r="P330">
        <v>73.286857600000005</v>
      </c>
      <c r="Q330">
        <v>34.863531600000002</v>
      </c>
      <c r="R330">
        <v>-0.143736792</v>
      </c>
      <c r="S330">
        <v>0</v>
      </c>
      <c r="T330">
        <v>4</v>
      </c>
      <c r="U330">
        <v>578.79400629999998</v>
      </c>
      <c r="V330">
        <v>727.75799559999996</v>
      </c>
      <c r="W330">
        <v>995.08001709999996</v>
      </c>
      <c r="X330">
        <v>1255.676025</v>
      </c>
      <c r="Y330">
        <v>1373.1070560000001</v>
      </c>
      <c r="Z330">
        <v>39</v>
      </c>
      <c r="AA330">
        <v>0.14304077200000001</v>
      </c>
      <c r="AB330">
        <v>0</v>
      </c>
      <c r="AC330">
        <v>-9.9124199999999999E-3</v>
      </c>
      <c r="AD330">
        <v>86.907928389999995</v>
      </c>
      <c r="AE330">
        <v>24</v>
      </c>
      <c r="AF330">
        <v>10</v>
      </c>
      <c r="AG330">
        <v>6</v>
      </c>
      <c r="AH330">
        <v>4</v>
      </c>
      <c r="AI330">
        <v>1</v>
      </c>
      <c r="AJ330">
        <v>1</v>
      </c>
      <c r="AK330">
        <v>1534.389038</v>
      </c>
      <c r="AL330">
        <v>1621.860962</v>
      </c>
      <c r="AM330">
        <v>1710.2879640000001</v>
      </c>
      <c r="AN330">
        <v>1710.2879640000001</v>
      </c>
      <c r="AO330">
        <v>1746.3310550000001</v>
      </c>
      <c r="AP330">
        <v>36</v>
      </c>
      <c r="AQ330">
        <v>2</v>
      </c>
    </row>
    <row r="331" spans="1:43" x14ac:dyDescent="0.25">
      <c r="A331">
        <v>121.1115989</v>
      </c>
      <c r="B331">
        <v>14.662168469999999</v>
      </c>
      <c r="C331">
        <v>1701.104004</v>
      </c>
      <c r="D331">
        <v>3292.5029300000001</v>
      </c>
      <c r="E331">
        <v>3324.1140140000002</v>
      </c>
      <c r="F331">
        <v>3557.0649410000001</v>
      </c>
      <c r="G331">
        <v>3704.5510250000002</v>
      </c>
      <c r="H331">
        <v>11</v>
      </c>
      <c r="I331">
        <v>5000</v>
      </c>
      <c r="J331">
        <v>5000</v>
      </c>
      <c r="K331">
        <v>5000</v>
      </c>
      <c r="L331">
        <v>5000</v>
      </c>
      <c r="M331">
        <v>5000</v>
      </c>
      <c r="N331">
        <v>0</v>
      </c>
      <c r="O331">
        <v>0</v>
      </c>
      <c r="P331">
        <v>73.286857600000005</v>
      </c>
      <c r="Q331">
        <v>34.863531600000002</v>
      </c>
      <c r="R331">
        <v>-0.143736792</v>
      </c>
      <c r="S331">
        <v>0</v>
      </c>
      <c r="T331">
        <v>4</v>
      </c>
      <c r="U331">
        <v>578.79400629999998</v>
      </c>
      <c r="V331">
        <v>727.75799559999996</v>
      </c>
      <c r="W331">
        <v>995.08001709999996</v>
      </c>
      <c r="X331">
        <v>1255.676025</v>
      </c>
      <c r="Y331">
        <v>1373.1070560000001</v>
      </c>
      <c r="Z331">
        <v>39</v>
      </c>
      <c r="AA331">
        <v>0.14304077200000001</v>
      </c>
      <c r="AB331">
        <v>0</v>
      </c>
      <c r="AC331">
        <v>-9.9124199999999999E-3</v>
      </c>
      <c r="AD331">
        <v>86.907928389999995</v>
      </c>
      <c r="AE331">
        <v>24</v>
      </c>
      <c r="AF331">
        <v>10</v>
      </c>
      <c r="AG331">
        <v>6</v>
      </c>
      <c r="AH331">
        <v>4</v>
      </c>
      <c r="AI331">
        <v>1</v>
      </c>
      <c r="AJ331">
        <v>1</v>
      </c>
      <c r="AK331">
        <v>1534.389038</v>
      </c>
      <c r="AL331">
        <v>1621.860962</v>
      </c>
      <c r="AM331">
        <v>1710.2879640000001</v>
      </c>
      <c r="AN331">
        <v>1710.2879640000001</v>
      </c>
      <c r="AO331">
        <v>1746.3310550000001</v>
      </c>
      <c r="AP331">
        <v>36</v>
      </c>
      <c r="AQ331">
        <v>2</v>
      </c>
    </row>
    <row r="332" spans="1:43" x14ac:dyDescent="0.25">
      <c r="A332">
        <v>121.1115989</v>
      </c>
      <c r="B332">
        <v>14.662168469999999</v>
      </c>
      <c r="C332">
        <v>1701.104004</v>
      </c>
      <c r="D332">
        <v>3292.5029300000001</v>
      </c>
      <c r="E332">
        <v>3324.1140140000002</v>
      </c>
      <c r="F332">
        <v>3557.0649410000001</v>
      </c>
      <c r="G332">
        <v>3704.5510250000002</v>
      </c>
      <c r="H332">
        <v>11</v>
      </c>
      <c r="I332">
        <v>5000</v>
      </c>
      <c r="J332">
        <v>5000</v>
      </c>
      <c r="K332">
        <v>5000</v>
      </c>
      <c r="L332">
        <v>5000</v>
      </c>
      <c r="M332">
        <v>5000</v>
      </c>
      <c r="N332">
        <v>0</v>
      </c>
      <c r="O332">
        <v>0</v>
      </c>
      <c r="P332">
        <v>73.286857600000005</v>
      </c>
      <c r="Q332">
        <v>34.863531600000002</v>
      </c>
      <c r="R332">
        <v>-0.143736792</v>
      </c>
      <c r="S332">
        <v>0</v>
      </c>
      <c r="T332">
        <v>4</v>
      </c>
      <c r="U332">
        <v>578.79400629999998</v>
      </c>
      <c r="V332">
        <v>727.75799559999996</v>
      </c>
      <c r="W332">
        <v>995.08001709999996</v>
      </c>
      <c r="X332">
        <v>1255.676025</v>
      </c>
      <c r="Y332">
        <v>1373.1070560000001</v>
      </c>
      <c r="Z332">
        <v>39</v>
      </c>
      <c r="AA332">
        <v>0.14304077200000001</v>
      </c>
      <c r="AB332">
        <v>0</v>
      </c>
      <c r="AC332">
        <v>-9.9124199999999999E-3</v>
      </c>
      <c r="AD332">
        <v>86.907928389999995</v>
      </c>
      <c r="AE332">
        <v>24</v>
      </c>
      <c r="AF332">
        <v>10</v>
      </c>
      <c r="AG332">
        <v>6</v>
      </c>
      <c r="AH332">
        <v>4</v>
      </c>
      <c r="AI332">
        <v>1</v>
      </c>
      <c r="AJ332">
        <v>1</v>
      </c>
      <c r="AK332">
        <v>1534.389038</v>
      </c>
      <c r="AL332">
        <v>1621.860962</v>
      </c>
      <c r="AM332">
        <v>1710.2879640000001</v>
      </c>
      <c r="AN332">
        <v>1710.2879640000001</v>
      </c>
      <c r="AO332">
        <v>1746.3310550000001</v>
      </c>
      <c r="AP332">
        <v>36</v>
      </c>
      <c r="AQ332">
        <v>2</v>
      </c>
    </row>
    <row r="333" spans="1:43" x14ac:dyDescent="0.25">
      <c r="A333">
        <v>121.1115989</v>
      </c>
      <c r="B333">
        <v>14.662168469999999</v>
      </c>
      <c r="C333">
        <v>1701.104004</v>
      </c>
      <c r="D333">
        <v>3292.5029300000001</v>
      </c>
      <c r="E333">
        <v>3324.1140140000002</v>
      </c>
      <c r="F333">
        <v>3557.0649410000001</v>
      </c>
      <c r="G333">
        <v>3704.5510250000002</v>
      </c>
      <c r="H333">
        <v>11</v>
      </c>
      <c r="I333">
        <v>5000</v>
      </c>
      <c r="J333">
        <v>5000</v>
      </c>
      <c r="K333">
        <v>5000</v>
      </c>
      <c r="L333">
        <v>5000</v>
      </c>
      <c r="M333">
        <v>5000</v>
      </c>
      <c r="N333">
        <v>0</v>
      </c>
      <c r="O333">
        <v>0</v>
      </c>
      <c r="P333">
        <v>73.286857600000005</v>
      </c>
      <c r="Q333">
        <v>34.863531600000002</v>
      </c>
      <c r="R333">
        <v>-0.143736792</v>
      </c>
      <c r="S333">
        <v>0</v>
      </c>
      <c r="T333">
        <v>4</v>
      </c>
      <c r="U333">
        <v>578.79400629999998</v>
      </c>
      <c r="V333">
        <v>727.75799559999996</v>
      </c>
      <c r="W333">
        <v>995.08001709999996</v>
      </c>
      <c r="X333">
        <v>1255.676025</v>
      </c>
      <c r="Y333">
        <v>1373.1070560000001</v>
      </c>
      <c r="Z333">
        <v>39</v>
      </c>
      <c r="AA333">
        <v>0.14304077200000001</v>
      </c>
      <c r="AB333">
        <v>0</v>
      </c>
      <c r="AC333">
        <v>-9.9124199999999999E-3</v>
      </c>
      <c r="AD333">
        <v>86.907928389999995</v>
      </c>
      <c r="AE333">
        <v>24</v>
      </c>
      <c r="AF333">
        <v>10</v>
      </c>
      <c r="AG333">
        <v>6</v>
      </c>
      <c r="AH333">
        <v>4</v>
      </c>
      <c r="AI333">
        <v>1</v>
      </c>
      <c r="AJ333">
        <v>1</v>
      </c>
      <c r="AK333">
        <v>1534.389038</v>
      </c>
      <c r="AL333">
        <v>1621.860962</v>
      </c>
      <c r="AM333">
        <v>1710.2879640000001</v>
      </c>
      <c r="AN333">
        <v>1710.2879640000001</v>
      </c>
      <c r="AO333">
        <v>1746.3310550000001</v>
      </c>
      <c r="AP333">
        <v>36</v>
      </c>
      <c r="AQ333">
        <v>2</v>
      </c>
    </row>
    <row r="334" spans="1:43" x14ac:dyDescent="0.25">
      <c r="A334">
        <v>121.1115989</v>
      </c>
      <c r="B334">
        <v>14.662168469999999</v>
      </c>
      <c r="C334">
        <v>1701.104004</v>
      </c>
      <c r="D334">
        <v>3292.5029300000001</v>
      </c>
      <c r="E334">
        <v>3324.1140140000002</v>
      </c>
      <c r="F334">
        <v>3557.0649410000001</v>
      </c>
      <c r="G334">
        <v>3704.5510250000002</v>
      </c>
      <c r="H334">
        <v>11</v>
      </c>
      <c r="I334">
        <v>5000</v>
      </c>
      <c r="J334">
        <v>5000</v>
      </c>
      <c r="K334">
        <v>5000</v>
      </c>
      <c r="L334">
        <v>5000</v>
      </c>
      <c r="M334">
        <v>5000</v>
      </c>
      <c r="N334">
        <v>0</v>
      </c>
      <c r="O334">
        <v>0</v>
      </c>
      <c r="P334">
        <v>73.286857600000005</v>
      </c>
      <c r="Q334">
        <v>34.863531600000002</v>
      </c>
      <c r="R334">
        <v>-0.143736792</v>
      </c>
      <c r="S334">
        <v>0</v>
      </c>
      <c r="T334">
        <v>4</v>
      </c>
      <c r="U334">
        <v>578.79400629999998</v>
      </c>
      <c r="V334">
        <v>727.75799559999996</v>
      </c>
      <c r="W334">
        <v>995.08001709999996</v>
      </c>
      <c r="X334">
        <v>1255.676025</v>
      </c>
      <c r="Y334">
        <v>1373.1070560000001</v>
      </c>
      <c r="Z334">
        <v>39</v>
      </c>
      <c r="AA334">
        <v>0.14304077200000001</v>
      </c>
      <c r="AB334">
        <v>0</v>
      </c>
      <c r="AC334">
        <v>-9.9124199999999999E-3</v>
      </c>
      <c r="AD334">
        <v>86.907928389999995</v>
      </c>
      <c r="AE334">
        <v>24</v>
      </c>
      <c r="AF334">
        <v>10</v>
      </c>
      <c r="AG334">
        <v>6</v>
      </c>
      <c r="AH334">
        <v>4</v>
      </c>
      <c r="AI334">
        <v>1</v>
      </c>
      <c r="AJ334">
        <v>1</v>
      </c>
      <c r="AK334">
        <v>1534.389038</v>
      </c>
      <c r="AL334">
        <v>1621.860962</v>
      </c>
      <c r="AM334">
        <v>1710.2879640000001</v>
      </c>
      <c r="AN334">
        <v>1710.2879640000001</v>
      </c>
      <c r="AO334">
        <v>1746.3310550000001</v>
      </c>
      <c r="AP334">
        <v>36</v>
      </c>
      <c r="AQ334">
        <v>2</v>
      </c>
    </row>
    <row r="335" spans="1:43" x14ac:dyDescent="0.25">
      <c r="A335">
        <v>121.1115989</v>
      </c>
      <c r="B335">
        <v>14.662168469999999</v>
      </c>
      <c r="C335">
        <v>1701.104004</v>
      </c>
      <c r="D335">
        <v>3292.5029300000001</v>
      </c>
      <c r="E335">
        <v>3324.1140140000002</v>
      </c>
      <c r="F335">
        <v>3557.0649410000001</v>
      </c>
      <c r="G335">
        <v>3704.5510250000002</v>
      </c>
      <c r="H335">
        <v>11</v>
      </c>
      <c r="I335">
        <v>5000</v>
      </c>
      <c r="J335">
        <v>5000</v>
      </c>
      <c r="K335">
        <v>5000</v>
      </c>
      <c r="L335">
        <v>5000</v>
      </c>
      <c r="M335">
        <v>5000</v>
      </c>
      <c r="N335">
        <v>0</v>
      </c>
      <c r="O335">
        <v>0</v>
      </c>
      <c r="P335">
        <v>73.286857600000005</v>
      </c>
      <c r="Q335">
        <v>34.863531600000002</v>
      </c>
      <c r="R335">
        <v>-0.143736792</v>
      </c>
      <c r="S335">
        <v>0</v>
      </c>
      <c r="T335">
        <v>4</v>
      </c>
      <c r="U335">
        <v>578.79400629999998</v>
      </c>
      <c r="V335">
        <v>727.75799559999996</v>
      </c>
      <c r="W335">
        <v>995.08001709999996</v>
      </c>
      <c r="X335">
        <v>1255.676025</v>
      </c>
      <c r="Y335">
        <v>1373.1070560000001</v>
      </c>
      <c r="Z335">
        <v>39</v>
      </c>
      <c r="AA335">
        <v>0.14304077200000001</v>
      </c>
      <c r="AB335">
        <v>0</v>
      </c>
      <c r="AC335">
        <v>-9.9124199999999999E-3</v>
      </c>
      <c r="AD335">
        <v>86.907928389999995</v>
      </c>
      <c r="AE335">
        <v>24</v>
      </c>
      <c r="AF335">
        <v>10</v>
      </c>
      <c r="AG335">
        <v>6</v>
      </c>
      <c r="AH335">
        <v>4</v>
      </c>
      <c r="AI335">
        <v>1</v>
      </c>
      <c r="AJ335">
        <v>1</v>
      </c>
      <c r="AK335">
        <v>1534.389038</v>
      </c>
      <c r="AL335">
        <v>1621.860962</v>
      </c>
      <c r="AM335">
        <v>1710.2879640000001</v>
      </c>
      <c r="AN335">
        <v>1710.2879640000001</v>
      </c>
      <c r="AO335">
        <v>1746.3310550000001</v>
      </c>
      <c r="AP335">
        <v>36</v>
      </c>
      <c r="AQ335">
        <v>2</v>
      </c>
    </row>
    <row r="336" spans="1:43" x14ac:dyDescent="0.25">
      <c r="A336">
        <v>121.1115989</v>
      </c>
      <c r="B336">
        <v>14.662168469999999</v>
      </c>
      <c r="C336">
        <v>1701.104004</v>
      </c>
      <c r="D336">
        <v>3292.5029300000001</v>
      </c>
      <c r="E336">
        <v>3324.1140140000002</v>
      </c>
      <c r="F336">
        <v>3557.0649410000001</v>
      </c>
      <c r="G336">
        <v>3704.5510250000002</v>
      </c>
      <c r="H336">
        <v>11</v>
      </c>
      <c r="I336">
        <v>5000</v>
      </c>
      <c r="J336">
        <v>5000</v>
      </c>
      <c r="K336">
        <v>5000</v>
      </c>
      <c r="L336">
        <v>5000</v>
      </c>
      <c r="M336">
        <v>5000</v>
      </c>
      <c r="N336">
        <v>0</v>
      </c>
      <c r="O336">
        <v>0</v>
      </c>
      <c r="P336">
        <v>73.286857600000005</v>
      </c>
      <c r="Q336">
        <v>34.863531600000002</v>
      </c>
      <c r="R336">
        <v>-0.143736792</v>
      </c>
      <c r="S336">
        <v>0</v>
      </c>
      <c r="T336">
        <v>4</v>
      </c>
      <c r="U336">
        <v>578.79400629999998</v>
      </c>
      <c r="V336">
        <v>727.75799559999996</v>
      </c>
      <c r="W336">
        <v>995.08001709999996</v>
      </c>
      <c r="X336">
        <v>1255.676025</v>
      </c>
      <c r="Y336">
        <v>1373.1070560000001</v>
      </c>
      <c r="Z336">
        <v>39</v>
      </c>
      <c r="AA336">
        <v>0.14304077200000001</v>
      </c>
      <c r="AB336">
        <v>0</v>
      </c>
      <c r="AC336">
        <v>-9.9124199999999999E-3</v>
      </c>
      <c r="AD336">
        <v>86.907928389999995</v>
      </c>
      <c r="AE336">
        <v>24</v>
      </c>
      <c r="AF336">
        <v>10</v>
      </c>
      <c r="AG336">
        <v>6</v>
      </c>
      <c r="AH336">
        <v>4</v>
      </c>
      <c r="AI336">
        <v>1</v>
      </c>
      <c r="AJ336">
        <v>1</v>
      </c>
      <c r="AK336">
        <v>1534.389038</v>
      </c>
      <c r="AL336">
        <v>1621.860962</v>
      </c>
      <c r="AM336">
        <v>1710.2879640000001</v>
      </c>
      <c r="AN336">
        <v>1710.2879640000001</v>
      </c>
      <c r="AO336">
        <v>1746.3310550000001</v>
      </c>
      <c r="AP336">
        <v>36</v>
      </c>
      <c r="AQ336">
        <v>2</v>
      </c>
    </row>
    <row r="337" spans="1:43" x14ac:dyDescent="0.25">
      <c r="A337">
        <v>121.1115989</v>
      </c>
      <c r="B337">
        <v>14.662168469999999</v>
      </c>
      <c r="C337">
        <v>1701.104004</v>
      </c>
      <c r="D337">
        <v>3292.5029300000001</v>
      </c>
      <c r="E337">
        <v>3324.1140140000002</v>
      </c>
      <c r="F337">
        <v>3557.0649410000001</v>
      </c>
      <c r="G337">
        <v>3704.5510250000002</v>
      </c>
      <c r="H337">
        <v>11</v>
      </c>
      <c r="I337">
        <v>5000</v>
      </c>
      <c r="J337">
        <v>5000</v>
      </c>
      <c r="K337">
        <v>5000</v>
      </c>
      <c r="L337">
        <v>5000</v>
      </c>
      <c r="M337">
        <v>5000</v>
      </c>
      <c r="N337">
        <v>0</v>
      </c>
      <c r="O337">
        <v>0</v>
      </c>
      <c r="P337">
        <v>73.286857600000005</v>
      </c>
      <c r="Q337">
        <v>34.863531600000002</v>
      </c>
      <c r="R337">
        <v>-0.143736792</v>
      </c>
      <c r="S337">
        <v>0</v>
      </c>
      <c r="T337">
        <v>4</v>
      </c>
      <c r="U337">
        <v>578.79400629999998</v>
      </c>
      <c r="V337">
        <v>727.75799559999996</v>
      </c>
      <c r="W337">
        <v>995.08001709999996</v>
      </c>
      <c r="X337">
        <v>1255.676025</v>
      </c>
      <c r="Y337">
        <v>1373.1070560000001</v>
      </c>
      <c r="Z337">
        <v>39</v>
      </c>
      <c r="AA337">
        <v>0.14304077200000001</v>
      </c>
      <c r="AB337">
        <v>0</v>
      </c>
      <c r="AC337">
        <v>-9.9124199999999999E-3</v>
      </c>
      <c r="AD337">
        <v>86.907928389999995</v>
      </c>
      <c r="AE337">
        <v>24</v>
      </c>
      <c r="AF337">
        <v>10</v>
      </c>
      <c r="AG337">
        <v>6</v>
      </c>
      <c r="AH337">
        <v>4</v>
      </c>
      <c r="AI337">
        <v>1</v>
      </c>
      <c r="AJ337">
        <v>1</v>
      </c>
      <c r="AK337">
        <v>1534.389038</v>
      </c>
      <c r="AL337">
        <v>1621.860962</v>
      </c>
      <c r="AM337">
        <v>1710.2879640000001</v>
      </c>
      <c r="AN337">
        <v>1710.2879640000001</v>
      </c>
      <c r="AO337">
        <v>1746.3310550000001</v>
      </c>
      <c r="AP337">
        <v>36</v>
      </c>
      <c r="AQ337">
        <v>2</v>
      </c>
    </row>
    <row r="338" spans="1:43" x14ac:dyDescent="0.25">
      <c r="A338">
        <v>121.1115989</v>
      </c>
      <c r="B338">
        <v>14.662168469999999</v>
      </c>
      <c r="C338">
        <v>1701.104004</v>
      </c>
      <c r="D338">
        <v>3292.5029300000001</v>
      </c>
      <c r="E338">
        <v>3324.1140140000002</v>
      </c>
      <c r="F338">
        <v>3557.0649410000001</v>
      </c>
      <c r="G338">
        <v>3704.5510250000002</v>
      </c>
      <c r="H338">
        <v>11</v>
      </c>
      <c r="I338">
        <v>5000</v>
      </c>
      <c r="J338">
        <v>5000</v>
      </c>
      <c r="K338">
        <v>5000</v>
      </c>
      <c r="L338">
        <v>5000</v>
      </c>
      <c r="M338">
        <v>5000</v>
      </c>
      <c r="N338">
        <v>0</v>
      </c>
      <c r="O338">
        <v>0</v>
      </c>
      <c r="P338">
        <v>73.286857600000005</v>
      </c>
      <c r="Q338">
        <v>34.863531600000002</v>
      </c>
      <c r="R338">
        <v>-0.143736792</v>
      </c>
      <c r="S338">
        <v>0</v>
      </c>
      <c r="T338">
        <v>4</v>
      </c>
      <c r="U338">
        <v>578.79400629999998</v>
      </c>
      <c r="V338">
        <v>727.75799559999996</v>
      </c>
      <c r="W338">
        <v>995.08001709999996</v>
      </c>
      <c r="X338">
        <v>1255.676025</v>
      </c>
      <c r="Y338">
        <v>1373.1070560000001</v>
      </c>
      <c r="Z338">
        <v>39</v>
      </c>
      <c r="AA338">
        <v>0.14304077200000001</v>
      </c>
      <c r="AB338">
        <v>0</v>
      </c>
      <c r="AC338">
        <v>-9.9124199999999999E-3</v>
      </c>
      <c r="AD338">
        <v>86.907928389999995</v>
      </c>
      <c r="AE338">
        <v>24</v>
      </c>
      <c r="AF338">
        <v>10</v>
      </c>
      <c r="AG338">
        <v>6</v>
      </c>
      <c r="AH338">
        <v>4</v>
      </c>
      <c r="AI338">
        <v>1</v>
      </c>
      <c r="AJ338">
        <v>1</v>
      </c>
      <c r="AK338">
        <v>1534.389038</v>
      </c>
      <c r="AL338">
        <v>1621.860962</v>
      </c>
      <c r="AM338">
        <v>1710.2879640000001</v>
      </c>
      <c r="AN338">
        <v>1710.2879640000001</v>
      </c>
      <c r="AO338">
        <v>1746.3310550000001</v>
      </c>
      <c r="AP338">
        <v>36</v>
      </c>
      <c r="AQ338">
        <v>2</v>
      </c>
    </row>
    <row r="339" spans="1:43" x14ac:dyDescent="0.25">
      <c r="A339">
        <v>121.1115989</v>
      </c>
      <c r="B339">
        <v>14.662168469999999</v>
      </c>
      <c r="C339">
        <v>1701.104004</v>
      </c>
      <c r="D339">
        <v>3292.5029300000001</v>
      </c>
      <c r="E339">
        <v>3324.1140140000002</v>
      </c>
      <c r="F339">
        <v>3557.0649410000001</v>
      </c>
      <c r="G339">
        <v>3704.5510250000002</v>
      </c>
      <c r="H339">
        <v>11</v>
      </c>
      <c r="I339">
        <v>5000</v>
      </c>
      <c r="J339">
        <v>5000</v>
      </c>
      <c r="K339">
        <v>5000</v>
      </c>
      <c r="L339">
        <v>5000</v>
      </c>
      <c r="M339">
        <v>5000</v>
      </c>
      <c r="N339">
        <v>0</v>
      </c>
      <c r="O339">
        <v>0</v>
      </c>
      <c r="P339">
        <v>73.286857600000005</v>
      </c>
      <c r="Q339">
        <v>34.863531600000002</v>
      </c>
      <c r="R339">
        <v>-0.143736792</v>
      </c>
      <c r="S339">
        <v>0</v>
      </c>
      <c r="T339">
        <v>4</v>
      </c>
      <c r="U339">
        <v>578.79400629999998</v>
      </c>
      <c r="V339">
        <v>727.75799559999996</v>
      </c>
      <c r="W339">
        <v>995.08001709999996</v>
      </c>
      <c r="X339">
        <v>1255.676025</v>
      </c>
      <c r="Y339">
        <v>1373.1070560000001</v>
      </c>
      <c r="Z339">
        <v>39</v>
      </c>
      <c r="AA339">
        <v>0.14304077200000001</v>
      </c>
      <c r="AB339">
        <v>0</v>
      </c>
      <c r="AC339">
        <v>-9.9124199999999999E-3</v>
      </c>
      <c r="AD339">
        <v>86.907928389999995</v>
      </c>
      <c r="AE339">
        <v>24</v>
      </c>
      <c r="AF339">
        <v>10</v>
      </c>
      <c r="AG339">
        <v>6</v>
      </c>
      <c r="AH339">
        <v>4</v>
      </c>
      <c r="AI339">
        <v>1</v>
      </c>
      <c r="AJ339">
        <v>1</v>
      </c>
      <c r="AK339">
        <v>1534.389038</v>
      </c>
      <c r="AL339">
        <v>1621.860962</v>
      </c>
      <c r="AM339">
        <v>1710.2879640000001</v>
      </c>
      <c r="AN339">
        <v>1710.2879640000001</v>
      </c>
      <c r="AO339">
        <v>1746.3310550000001</v>
      </c>
      <c r="AP339">
        <v>36</v>
      </c>
      <c r="AQ339">
        <v>2</v>
      </c>
    </row>
    <row r="340" spans="1:43" x14ac:dyDescent="0.25">
      <c r="A340">
        <v>121.1115989</v>
      </c>
      <c r="B340">
        <v>14.662168469999999</v>
      </c>
      <c r="C340">
        <v>1701.104004</v>
      </c>
      <c r="D340">
        <v>3292.5029300000001</v>
      </c>
      <c r="E340">
        <v>3324.1140140000002</v>
      </c>
      <c r="F340">
        <v>3557.0649410000001</v>
      </c>
      <c r="G340">
        <v>3704.5510250000002</v>
      </c>
      <c r="H340">
        <v>11</v>
      </c>
      <c r="I340">
        <v>5000</v>
      </c>
      <c r="J340">
        <v>5000</v>
      </c>
      <c r="K340">
        <v>5000</v>
      </c>
      <c r="L340">
        <v>5000</v>
      </c>
      <c r="M340">
        <v>5000</v>
      </c>
      <c r="N340">
        <v>0</v>
      </c>
      <c r="O340">
        <v>0</v>
      </c>
      <c r="P340">
        <v>73.286857600000005</v>
      </c>
      <c r="Q340">
        <v>34.863531600000002</v>
      </c>
      <c r="R340">
        <v>-0.143736792</v>
      </c>
      <c r="S340">
        <v>0</v>
      </c>
      <c r="T340">
        <v>4</v>
      </c>
      <c r="U340">
        <v>578.79400629999998</v>
      </c>
      <c r="V340">
        <v>727.75799559999996</v>
      </c>
      <c r="W340">
        <v>995.08001709999996</v>
      </c>
      <c r="X340">
        <v>1255.676025</v>
      </c>
      <c r="Y340">
        <v>1373.1070560000001</v>
      </c>
      <c r="Z340">
        <v>39</v>
      </c>
      <c r="AA340">
        <v>0.14304077200000001</v>
      </c>
      <c r="AB340">
        <v>0</v>
      </c>
      <c r="AC340">
        <v>-9.9124199999999999E-3</v>
      </c>
      <c r="AD340">
        <v>86.907928389999995</v>
      </c>
      <c r="AE340">
        <v>24</v>
      </c>
      <c r="AF340">
        <v>10</v>
      </c>
      <c r="AG340">
        <v>6</v>
      </c>
      <c r="AH340">
        <v>4</v>
      </c>
      <c r="AI340">
        <v>1</v>
      </c>
      <c r="AJ340">
        <v>1</v>
      </c>
      <c r="AK340">
        <v>1534.389038</v>
      </c>
      <c r="AL340">
        <v>1621.860962</v>
      </c>
      <c r="AM340">
        <v>1710.2879640000001</v>
      </c>
      <c r="AN340">
        <v>1710.2879640000001</v>
      </c>
      <c r="AO340">
        <v>1746.3310550000001</v>
      </c>
      <c r="AP340">
        <v>36</v>
      </c>
      <c r="AQ340">
        <v>2</v>
      </c>
    </row>
    <row r="341" spans="1:43" x14ac:dyDescent="0.25">
      <c r="A341">
        <v>121.1115989</v>
      </c>
      <c r="B341">
        <v>14.662168469999999</v>
      </c>
      <c r="C341">
        <v>1701.104004</v>
      </c>
      <c r="D341">
        <v>3292.5029300000001</v>
      </c>
      <c r="E341">
        <v>3324.1140140000002</v>
      </c>
      <c r="F341">
        <v>3557.0649410000001</v>
      </c>
      <c r="G341">
        <v>3704.5510250000002</v>
      </c>
      <c r="H341">
        <v>11</v>
      </c>
      <c r="I341">
        <v>5000</v>
      </c>
      <c r="J341">
        <v>5000</v>
      </c>
      <c r="K341">
        <v>5000</v>
      </c>
      <c r="L341">
        <v>5000</v>
      </c>
      <c r="M341">
        <v>5000</v>
      </c>
      <c r="N341">
        <v>0</v>
      </c>
      <c r="O341">
        <v>0</v>
      </c>
      <c r="P341">
        <v>73.286857600000005</v>
      </c>
      <c r="Q341">
        <v>34.863531600000002</v>
      </c>
      <c r="R341">
        <v>-0.143736792</v>
      </c>
      <c r="S341">
        <v>0</v>
      </c>
      <c r="T341">
        <v>4</v>
      </c>
      <c r="U341">
        <v>578.79400629999998</v>
      </c>
      <c r="V341">
        <v>727.75799559999996</v>
      </c>
      <c r="W341">
        <v>995.08001709999996</v>
      </c>
      <c r="X341">
        <v>1255.676025</v>
      </c>
      <c r="Y341">
        <v>1373.1070560000001</v>
      </c>
      <c r="Z341">
        <v>39</v>
      </c>
      <c r="AA341">
        <v>0.14304077200000001</v>
      </c>
      <c r="AB341">
        <v>0</v>
      </c>
      <c r="AC341">
        <v>-9.9124199999999999E-3</v>
      </c>
      <c r="AD341">
        <v>86.907928389999995</v>
      </c>
      <c r="AE341">
        <v>24</v>
      </c>
      <c r="AF341">
        <v>10</v>
      </c>
      <c r="AG341">
        <v>6</v>
      </c>
      <c r="AH341">
        <v>4</v>
      </c>
      <c r="AI341">
        <v>1</v>
      </c>
      <c r="AJ341">
        <v>1</v>
      </c>
      <c r="AK341">
        <v>1534.389038</v>
      </c>
      <c r="AL341">
        <v>1621.860962</v>
      </c>
      <c r="AM341">
        <v>1710.2879640000001</v>
      </c>
      <c r="AN341">
        <v>1710.2879640000001</v>
      </c>
      <c r="AO341">
        <v>1746.3310550000001</v>
      </c>
      <c r="AP341">
        <v>36</v>
      </c>
      <c r="AQ341">
        <v>2</v>
      </c>
    </row>
    <row r="342" spans="1:43" x14ac:dyDescent="0.25">
      <c r="A342">
        <v>121.1115989</v>
      </c>
      <c r="B342">
        <v>14.662168469999999</v>
      </c>
      <c r="C342">
        <v>1701.104004</v>
      </c>
      <c r="D342">
        <v>3292.5029300000001</v>
      </c>
      <c r="E342">
        <v>3324.1140140000002</v>
      </c>
      <c r="F342">
        <v>3557.0649410000001</v>
      </c>
      <c r="G342">
        <v>3704.5510250000002</v>
      </c>
      <c r="H342">
        <v>11</v>
      </c>
      <c r="I342">
        <v>5000</v>
      </c>
      <c r="J342">
        <v>5000</v>
      </c>
      <c r="K342">
        <v>5000</v>
      </c>
      <c r="L342">
        <v>5000</v>
      </c>
      <c r="M342">
        <v>5000</v>
      </c>
      <c r="N342">
        <v>0</v>
      </c>
      <c r="O342">
        <v>0</v>
      </c>
      <c r="P342">
        <v>73.286857600000005</v>
      </c>
      <c r="Q342">
        <v>34.863531600000002</v>
      </c>
      <c r="R342">
        <v>-0.143736792</v>
      </c>
      <c r="S342">
        <v>0</v>
      </c>
      <c r="T342">
        <v>4</v>
      </c>
      <c r="U342">
        <v>578.79400629999998</v>
      </c>
      <c r="V342">
        <v>727.75799559999996</v>
      </c>
      <c r="W342">
        <v>995.08001709999996</v>
      </c>
      <c r="X342">
        <v>1255.676025</v>
      </c>
      <c r="Y342">
        <v>1373.1070560000001</v>
      </c>
      <c r="Z342">
        <v>39</v>
      </c>
      <c r="AA342">
        <v>0.14304077200000001</v>
      </c>
      <c r="AB342">
        <v>0</v>
      </c>
      <c r="AC342">
        <v>-9.9124199999999999E-3</v>
      </c>
      <c r="AD342">
        <v>86.907928389999995</v>
      </c>
      <c r="AE342">
        <v>24</v>
      </c>
      <c r="AF342">
        <v>10</v>
      </c>
      <c r="AG342">
        <v>6</v>
      </c>
      <c r="AH342">
        <v>4</v>
      </c>
      <c r="AI342">
        <v>1</v>
      </c>
      <c r="AJ342">
        <v>1</v>
      </c>
      <c r="AK342">
        <v>1534.389038</v>
      </c>
      <c r="AL342">
        <v>1621.860962</v>
      </c>
      <c r="AM342">
        <v>1710.2879640000001</v>
      </c>
      <c r="AN342">
        <v>1710.2879640000001</v>
      </c>
      <c r="AO342">
        <v>1746.3310550000001</v>
      </c>
      <c r="AP342">
        <v>36</v>
      </c>
      <c r="AQ342">
        <v>2</v>
      </c>
    </row>
    <row r="343" spans="1:43" x14ac:dyDescent="0.25">
      <c r="A343">
        <v>121.1115989</v>
      </c>
      <c r="B343">
        <v>14.662168469999999</v>
      </c>
      <c r="C343">
        <v>1701.104004</v>
      </c>
      <c r="D343">
        <v>3292.5029300000001</v>
      </c>
      <c r="E343">
        <v>3324.1140140000002</v>
      </c>
      <c r="F343">
        <v>3557.0649410000001</v>
      </c>
      <c r="G343">
        <v>3704.5510250000002</v>
      </c>
      <c r="H343">
        <v>11</v>
      </c>
      <c r="I343">
        <v>5000</v>
      </c>
      <c r="J343">
        <v>5000</v>
      </c>
      <c r="K343">
        <v>5000</v>
      </c>
      <c r="L343">
        <v>5000</v>
      </c>
      <c r="M343">
        <v>5000</v>
      </c>
      <c r="N343">
        <v>0</v>
      </c>
      <c r="O343">
        <v>0</v>
      </c>
      <c r="P343">
        <v>73.286857600000005</v>
      </c>
      <c r="Q343">
        <v>34.863531600000002</v>
      </c>
      <c r="R343">
        <v>-0.143736792</v>
      </c>
      <c r="S343">
        <v>0</v>
      </c>
      <c r="T343">
        <v>4</v>
      </c>
      <c r="U343">
        <v>578.79400629999998</v>
      </c>
      <c r="V343">
        <v>727.75799559999996</v>
      </c>
      <c r="W343">
        <v>995.08001709999996</v>
      </c>
      <c r="X343">
        <v>1255.676025</v>
      </c>
      <c r="Y343">
        <v>1373.1070560000001</v>
      </c>
      <c r="Z343">
        <v>39</v>
      </c>
      <c r="AA343">
        <v>0.14304077200000001</v>
      </c>
      <c r="AB343">
        <v>0</v>
      </c>
      <c r="AC343">
        <v>-9.9124199999999999E-3</v>
      </c>
      <c r="AD343">
        <v>86.907928389999995</v>
      </c>
      <c r="AE343">
        <v>24</v>
      </c>
      <c r="AF343">
        <v>10</v>
      </c>
      <c r="AG343">
        <v>6</v>
      </c>
      <c r="AH343">
        <v>4</v>
      </c>
      <c r="AI343">
        <v>1</v>
      </c>
      <c r="AJ343">
        <v>1</v>
      </c>
      <c r="AK343">
        <v>1534.389038</v>
      </c>
      <c r="AL343">
        <v>1621.860962</v>
      </c>
      <c r="AM343">
        <v>1710.2879640000001</v>
      </c>
      <c r="AN343">
        <v>1710.2879640000001</v>
      </c>
      <c r="AO343">
        <v>1746.3310550000001</v>
      </c>
      <c r="AP343">
        <v>36</v>
      </c>
      <c r="AQ343">
        <v>2</v>
      </c>
    </row>
    <row r="344" spans="1:43" x14ac:dyDescent="0.25">
      <c r="A344">
        <v>121.1115989</v>
      </c>
      <c r="B344">
        <v>14.662168469999999</v>
      </c>
      <c r="C344">
        <v>1701.104004</v>
      </c>
      <c r="D344">
        <v>3292.5029300000001</v>
      </c>
      <c r="E344">
        <v>3324.1140140000002</v>
      </c>
      <c r="F344">
        <v>3557.0649410000001</v>
      </c>
      <c r="G344">
        <v>3704.5510250000002</v>
      </c>
      <c r="H344">
        <v>11</v>
      </c>
      <c r="I344">
        <v>5000</v>
      </c>
      <c r="J344">
        <v>5000</v>
      </c>
      <c r="K344">
        <v>5000</v>
      </c>
      <c r="L344">
        <v>5000</v>
      </c>
      <c r="M344">
        <v>5000</v>
      </c>
      <c r="N344">
        <v>0</v>
      </c>
      <c r="O344">
        <v>0</v>
      </c>
      <c r="P344">
        <v>73.286857600000005</v>
      </c>
      <c r="Q344">
        <v>34.863531600000002</v>
      </c>
      <c r="R344">
        <v>-0.143736792</v>
      </c>
      <c r="S344">
        <v>0</v>
      </c>
      <c r="T344">
        <v>4</v>
      </c>
      <c r="U344">
        <v>578.79400629999998</v>
      </c>
      <c r="V344">
        <v>727.75799559999996</v>
      </c>
      <c r="W344">
        <v>995.08001709999996</v>
      </c>
      <c r="X344">
        <v>1255.676025</v>
      </c>
      <c r="Y344">
        <v>1373.1070560000001</v>
      </c>
      <c r="Z344">
        <v>39</v>
      </c>
      <c r="AA344">
        <v>0.14304077200000001</v>
      </c>
      <c r="AB344">
        <v>0</v>
      </c>
      <c r="AC344">
        <v>-9.9124199999999999E-3</v>
      </c>
      <c r="AD344">
        <v>86.907928389999995</v>
      </c>
      <c r="AE344">
        <v>24</v>
      </c>
      <c r="AF344">
        <v>10</v>
      </c>
      <c r="AG344">
        <v>6</v>
      </c>
      <c r="AH344">
        <v>4</v>
      </c>
      <c r="AI344">
        <v>1</v>
      </c>
      <c r="AJ344">
        <v>1</v>
      </c>
      <c r="AK344">
        <v>1534.389038</v>
      </c>
      <c r="AL344">
        <v>1621.860962</v>
      </c>
      <c r="AM344">
        <v>1710.2879640000001</v>
      </c>
      <c r="AN344">
        <v>1710.2879640000001</v>
      </c>
      <c r="AO344">
        <v>1746.3310550000001</v>
      </c>
      <c r="AP344">
        <v>36</v>
      </c>
      <c r="AQ344">
        <v>2</v>
      </c>
    </row>
    <row r="345" spans="1:43" x14ac:dyDescent="0.25">
      <c r="A345">
        <v>121.1115989</v>
      </c>
      <c r="B345">
        <v>14.662168469999999</v>
      </c>
      <c r="C345">
        <v>1701.104004</v>
      </c>
      <c r="D345">
        <v>3292.5029300000001</v>
      </c>
      <c r="E345">
        <v>3324.1140140000002</v>
      </c>
      <c r="F345">
        <v>3557.0649410000001</v>
      </c>
      <c r="G345">
        <v>3704.5510250000002</v>
      </c>
      <c r="H345">
        <v>11</v>
      </c>
      <c r="I345">
        <v>5000</v>
      </c>
      <c r="J345">
        <v>5000</v>
      </c>
      <c r="K345">
        <v>5000</v>
      </c>
      <c r="L345">
        <v>5000</v>
      </c>
      <c r="M345">
        <v>5000</v>
      </c>
      <c r="N345">
        <v>0</v>
      </c>
      <c r="O345">
        <v>0</v>
      </c>
      <c r="P345">
        <v>73.286857600000005</v>
      </c>
      <c r="Q345">
        <v>34.863531600000002</v>
      </c>
      <c r="R345">
        <v>-0.143736792</v>
      </c>
      <c r="S345">
        <v>0</v>
      </c>
      <c r="T345">
        <v>4</v>
      </c>
      <c r="U345">
        <v>578.79400629999998</v>
      </c>
      <c r="V345">
        <v>727.75799559999996</v>
      </c>
      <c r="W345">
        <v>995.08001709999996</v>
      </c>
      <c r="X345">
        <v>1255.676025</v>
      </c>
      <c r="Y345">
        <v>1373.1070560000001</v>
      </c>
      <c r="Z345">
        <v>39</v>
      </c>
      <c r="AA345">
        <v>0.14304077200000001</v>
      </c>
      <c r="AB345">
        <v>0</v>
      </c>
      <c r="AC345">
        <v>-9.9124199999999999E-3</v>
      </c>
      <c r="AD345">
        <v>86.907928389999995</v>
      </c>
      <c r="AE345">
        <v>24</v>
      </c>
      <c r="AF345">
        <v>10</v>
      </c>
      <c r="AG345">
        <v>6</v>
      </c>
      <c r="AH345">
        <v>4</v>
      </c>
      <c r="AI345">
        <v>1</v>
      </c>
      <c r="AJ345">
        <v>1</v>
      </c>
      <c r="AK345">
        <v>1534.389038</v>
      </c>
      <c r="AL345">
        <v>1621.860962</v>
      </c>
      <c r="AM345">
        <v>1710.2879640000001</v>
      </c>
      <c r="AN345">
        <v>1710.2879640000001</v>
      </c>
      <c r="AO345">
        <v>1746.3310550000001</v>
      </c>
      <c r="AP345">
        <v>36</v>
      </c>
      <c r="AQ345">
        <v>2</v>
      </c>
    </row>
    <row r="346" spans="1:43" x14ac:dyDescent="0.25">
      <c r="A346">
        <v>121.1115989</v>
      </c>
      <c r="B346">
        <v>14.662168469999999</v>
      </c>
      <c r="C346">
        <v>1701.104004</v>
      </c>
      <c r="D346">
        <v>3292.5029300000001</v>
      </c>
      <c r="E346">
        <v>3324.1140140000002</v>
      </c>
      <c r="F346">
        <v>3557.0649410000001</v>
      </c>
      <c r="G346">
        <v>3704.5510250000002</v>
      </c>
      <c r="H346">
        <v>11</v>
      </c>
      <c r="I346">
        <v>5000</v>
      </c>
      <c r="J346">
        <v>5000</v>
      </c>
      <c r="K346">
        <v>5000</v>
      </c>
      <c r="L346">
        <v>5000</v>
      </c>
      <c r="M346">
        <v>5000</v>
      </c>
      <c r="N346">
        <v>0</v>
      </c>
      <c r="O346">
        <v>0</v>
      </c>
      <c r="P346">
        <v>73.286857600000005</v>
      </c>
      <c r="Q346">
        <v>34.863531600000002</v>
      </c>
      <c r="R346">
        <v>-0.143736792</v>
      </c>
      <c r="S346">
        <v>0</v>
      </c>
      <c r="T346">
        <v>4</v>
      </c>
      <c r="U346">
        <v>578.79400629999998</v>
      </c>
      <c r="V346">
        <v>727.75799559999996</v>
      </c>
      <c r="W346">
        <v>995.08001709999996</v>
      </c>
      <c r="X346">
        <v>1255.676025</v>
      </c>
      <c r="Y346">
        <v>1373.1070560000001</v>
      </c>
      <c r="Z346">
        <v>39</v>
      </c>
      <c r="AA346">
        <v>0.14304077200000001</v>
      </c>
      <c r="AB346">
        <v>0</v>
      </c>
      <c r="AC346">
        <v>-9.9124199999999999E-3</v>
      </c>
      <c r="AD346">
        <v>86.907928389999995</v>
      </c>
      <c r="AE346">
        <v>24</v>
      </c>
      <c r="AF346">
        <v>10</v>
      </c>
      <c r="AG346">
        <v>6</v>
      </c>
      <c r="AH346">
        <v>4</v>
      </c>
      <c r="AI346">
        <v>1</v>
      </c>
      <c r="AJ346">
        <v>1</v>
      </c>
      <c r="AK346">
        <v>1534.389038</v>
      </c>
      <c r="AL346">
        <v>1621.860962</v>
      </c>
      <c r="AM346">
        <v>1710.2879640000001</v>
      </c>
      <c r="AN346">
        <v>1710.2879640000001</v>
      </c>
      <c r="AO346">
        <v>1746.3310550000001</v>
      </c>
      <c r="AP346">
        <v>36</v>
      </c>
      <c r="AQ346">
        <v>2</v>
      </c>
    </row>
    <row r="347" spans="1:43" x14ac:dyDescent="0.25">
      <c r="A347">
        <v>121.1115989</v>
      </c>
      <c r="B347">
        <v>14.662168469999999</v>
      </c>
      <c r="C347">
        <v>1701.104004</v>
      </c>
      <c r="D347">
        <v>3292.5029300000001</v>
      </c>
      <c r="E347">
        <v>3324.1140140000002</v>
      </c>
      <c r="F347">
        <v>3557.0649410000001</v>
      </c>
      <c r="G347">
        <v>3704.5510250000002</v>
      </c>
      <c r="H347">
        <v>11</v>
      </c>
      <c r="I347">
        <v>5000</v>
      </c>
      <c r="J347">
        <v>5000</v>
      </c>
      <c r="K347">
        <v>5000</v>
      </c>
      <c r="L347">
        <v>5000</v>
      </c>
      <c r="M347">
        <v>5000</v>
      </c>
      <c r="N347">
        <v>0</v>
      </c>
      <c r="O347">
        <v>0</v>
      </c>
      <c r="P347">
        <v>73.286857600000005</v>
      </c>
      <c r="Q347">
        <v>34.863531600000002</v>
      </c>
      <c r="R347">
        <v>-0.143736792</v>
      </c>
      <c r="S347">
        <v>0</v>
      </c>
      <c r="T347">
        <v>4</v>
      </c>
      <c r="U347">
        <v>578.79400629999998</v>
      </c>
      <c r="V347">
        <v>727.75799559999996</v>
      </c>
      <c r="W347">
        <v>995.08001709999996</v>
      </c>
      <c r="X347">
        <v>1255.676025</v>
      </c>
      <c r="Y347">
        <v>1373.1070560000001</v>
      </c>
      <c r="Z347">
        <v>39</v>
      </c>
      <c r="AA347">
        <v>0.14304077200000001</v>
      </c>
      <c r="AB347">
        <v>0</v>
      </c>
      <c r="AC347">
        <v>-9.9124199999999999E-3</v>
      </c>
      <c r="AD347">
        <v>86.907928389999995</v>
      </c>
      <c r="AE347">
        <v>24</v>
      </c>
      <c r="AF347">
        <v>10</v>
      </c>
      <c r="AG347">
        <v>6</v>
      </c>
      <c r="AH347">
        <v>4</v>
      </c>
      <c r="AI347">
        <v>1</v>
      </c>
      <c r="AJ347">
        <v>1</v>
      </c>
      <c r="AK347">
        <v>1534.389038</v>
      </c>
      <c r="AL347">
        <v>1621.860962</v>
      </c>
      <c r="AM347">
        <v>1710.2879640000001</v>
      </c>
      <c r="AN347">
        <v>1710.2879640000001</v>
      </c>
      <c r="AO347">
        <v>1746.3310550000001</v>
      </c>
      <c r="AP347">
        <v>36</v>
      </c>
      <c r="AQ347">
        <v>2</v>
      </c>
    </row>
    <row r="348" spans="1:43" x14ac:dyDescent="0.25">
      <c r="A348">
        <v>121.1115989</v>
      </c>
      <c r="B348">
        <v>14.662168469999999</v>
      </c>
      <c r="C348">
        <v>1701.104004</v>
      </c>
      <c r="D348">
        <v>3292.5029300000001</v>
      </c>
      <c r="E348">
        <v>3324.1140140000002</v>
      </c>
      <c r="F348">
        <v>3557.0649410000001</v>
      </c>
      <c r="G348">
        <v>3704.5510250000002</v>
      </c>
      <c r="H348">
        <v>11</v>
      </c>
      <c r="I348">
        <v>5000</v>
      </c>
      <c r="J348">
        <v>5000</v>
      </c>
      <c r="K348">
        <v>5000</v>
      </c>
      <c r="L348">
        <v>5000</v>
      </c>
      <c r="M348">
        <v>5000</v>
      </c>
      <c r="N348">
        <v>0</v>
      </c>
      <c r="O348">
        <v>0</v>
      </c>
      <c r="P348">
        <v>73.286857600000005</v>
      </c>
      <c r="Q348">
        <v>34.863531600000002</v>
      </c>
      <c r="R348">
        <v>-0.143736792</v>
      </c>
      <c r="S348">
        <v>0</v>
      </c>
      <c r="T348">
        <v>4</v>
      </c>
      <c r="U348">
        <v>578.79400629999998</v>
      </c>
      <c r="V348">
        <v>727.75799559999996</v>
      </c>
      <c r="W348">
        <v>995.08001709999996</v>
      </c>
      <c r="X348">
        <v>1255.676025</v>
      </c>
      <c r="Y348">
        <v>1373.1070560000001</v>
      </c>
      <c r="Z348">
        <v>39</v>
      </c>
      <c r="AA348">
        <v>0.14304077200000001</v>
      </c>
      <c r="AB348">
        <v>0</v>
      </c>
      <c r="AC348">
        <v>-9.9124199999999999E-3</v>
      </c>
      <c r="AD348">
        <v>86.907928389999995</v>
      </c>
      <c r="AE348">
        <v>24</v>
      </c>
      <c r="AF348">
        <v>10</v>
      </c>
      <c r="AG348">
        <v>6</v>
      </c>
      <c r="AH348">
        <v>4</v>
      </c>
      <c r="AI348">
        <v>1</v>
      </c>
      <c r="AJ348">
        <v>1</v>
      </c>
      <c r="AK348">
        <v>1534.389038</v>
      </c>
      <c r="AL348">
        <v>1621.860962</v>
      </c>
      <c r="AM348">
        <v>1710.2879640000001</v>
      </c>
      <c r="AN348">
        <v>1710.2879640000001</v>
      </c>
      <c r="AO348">
        <v>1746.3310550000001</v>
      </c>
      <c r="AP348">
        <v>36</v>
      </c>
      <c r="AQ348">
        <v>2</v>
      </c>
    </row>
    <row r="349" spans="1:43" x14ac:dyDescent="0.25">
      <c r="A349">
        <v>121.1115989</v>
      </c>
      <c r="B349">
        <v>14.662168469999999</v>
      </c>
      <c r="C349">
        <v>1701.104004</v>
      </c>
      <c r="D349">
        <v>3292.5029300000001</v>
      </c>
      <c r="E349">
        <v>3324.1140140000002</v>
      </c>
      <c r="F349">
        <v>3557.0649410000001</v>
      </c>
      <c r="G349">
        <v>3704.5510250000002</v>
      </c>
      <c r="H349">
        <v>11</v>
      </c>
      <c r="I349">
        <v>5000</v>
      </c>
      <c r="J349">
        <v>5000</v>
      </c>
      <c r="K349">
        <v>5000</v>
      </c>
      <c r="L349">
        <v>5000</v>
      </c>
      <c r="M349">
        <v>5000</v>
      </c>
      <c r="N349">
        <v>0</v>
      </c>
      <c r="O349">
        <v>0</v>
      </c>
      <c r="P349">
        <v>73.286857600000005</v>
      </c>
      <c r="Q349">
        <v>34.863531600000002</v>
      </c>
      <c r="R349">
        <v>-0.143736792</v>
      </c>
      <c r="S349">
        <v>0</v>
      </c>
      <c r="T349">
        <v>4</v>
      </c>
      <c r="U349">
        <v>578.79400629999998</v>
      </c>
      <c r="V349">
        <v>727.75799559999996</v>
      </c>
      <c r="W349">
        <v>995.08001709999996</v>
      </c>
      <c r="X349">
        <v>1255.676025</v>
      </c>
      <c r="Y349">
        <v>1373.1070560000001</v>
      </c>
      <c r="Z349">
        <v>39</v>
      </c>
      <c r="AA349">
        <v>0.14304077200000001</v>
      </c>
      <c r="AB349">
        <v>0</v>
      </c>
      <c r="AC349">
        <v>-9.9124199999999999E-3</v>
      </c>
      <c r="AD349">
        <v>86.907928389999995</v>
      </c>
      <c r="AE349">
        <v>24</v>
      </c>
      <c r="AF349">
        <v>10</v>
      </c>
      <c r="AG349">
        <v>6</v>
      </c>
      <c r="AH349">
        <v>4</v>
      </c>
      <c r="AI349">
        <v>1</v>
      </c>
      <c r="AJ349">
        <v>1</v>
      </c>
      <c r="AK349">
        <v>1534.389038</v>
      </c>
      <c r="AL349">
        <v>1621.860962</v>
      </c>
      <c r="AM349">
        <v>1710.2879640000001</v>
      </c>
      <c r="AN349">
        <v>1710.2879640000001</v>
      </c>
      <c r="AO349">
        <v>1746.3310550000001</v>
      </c>
      <c r="AP349">
        <v>36</v>
      </c>
      <c r="AQ349">
        <v>2</v>
      </c>
    </row>
    <row r="350" spans="1:43" x14ac:dyDescent="0.25">
      <c r="A350">
        <v>121.1115989</v>
      </c>
      <c r="B350">
        <v>14.662168469999999</v>
      </c>
      <c r="C350">
        <v>1701.104004</v>
      </c>
      <c r="D350">
        <v>3292.5029300000001</v>
      </c>
      <c r="E350">
        <v>3324.1140140000002</v>
      </c>
      <c r="F350">
        <v>3557.0649410000001</v>
      </c>
      <c r="G350">
        <v>3704.5510250000002</v>
      </c>
      <c r="H350">
        <v>11</v>
      </c>
      <c r="I350">
        <v>5000</v>
      </c>
      <c r="J350">
        <v>5000</v>
      </c>
      <c r="K350">
        <v>5000</v>
      </c>
      <c r="L350">
        <v>5000</v>
      </c>
      <c r="M350">
        <v>5000</v>
      </c>
      <c r="N350">
        <v>0</v>
      </c>
      <c r="O350">
        <v>0</v>
      </c>
      <c r="P350">
        <v>73.286857600000005</v>
      </c>
      <c r="Q350">
        <v>34.863531600000002</v>
      </c>
      <c r="R350">
        <v>-0.143736792</v>
      </c>
      <c r="S350">
        <v>0</v>
      </c>
      <c r="T350">
        <v>4</v>
      </c>
      <c r="U350">
        <v>578.79400629999998</v>
      </c>
      <c r="V350">
        <v>727.75799559999996</v>
      </c>
      <c r="W350">
        <v>995.08001709999996</v>
      </c>
      <c r="X350">
        <v>1255.676025</v>
      </c>
      <c r="Y350">
        <v>1373.1070560000001</v>
      </c>
      <c r="Z350">
        <v>39</v>
      </c>
      <c r="AA350">
        <v>0.14304077200000001</v>
      </c>
      <c r="AB350">
        <v>0</v>
      </c>
      <c r="AC350">
        <v>-9.9124199999999999E-3</v>
      </c>
      <c r="AD350">
        <v>86.907928389999995</v>
      </c>
      <c r="AE350">
        <v>24</v>
      </c>
      <c r="AF350">
        <v>10</v>
      </c>
      <c r="AG350">
        <v>6</v>
      </c>
      <c r="AH350">
        <v>4</v>
      </c>
      <c r="AI350">
        <v>1</v>
      </c>
      <c r="AJ350">
        <v>1</v>
      </c>
      <c r="AK350">
        <v>1534.389038</v>
      </c>
      <c r="AL350">
        <v>1621.860962</v>
      </c>
      <c r="AM350">
        <v>1710.2879640000001</v>
      </c>
      <c r="AN350">
        <v>1710.2879640000001</v>
      </c>
      <c r="AO350">
        <v>1746.3310550000001</v>
      </c>
      <c r="AP350">
        <v>36</v>
      </c>
      <c r="AQ350">
        <v>2</v>
      </c>
    </row>
    <row r="351" spans="1:43" x14ac:dyDescent="0.25">
      <c r="A351">
        <v>121.1115989</v>
      </c>
      <c r="B351">
        <v>14.662168469999999</v>
      </c>
      <c r="C351">
        <v>1701.104004</v>
      </c>
      <c r="D351">
        <v>3292.5029300000001</v>
      </c>
      <c r="E351">
        <v>3324.1140140000002</v>
      </c>
      <c r="F351">
        <v>3557.0649410000001</v>
      </c>
      <c r="G351">
        <v>3704.5510250000002</v>
      </c>
      <c r="H351">
        <v>11</v>
      </c>
      <c r="I351">
        <v>5000</v>
      </c>
      <c r="J351">
        <v>5000</v>
      </c>
      <c r="K351">
        <v>5000</v>
      </c>
      <c r="L351">
        <v>5000</v>
      </c>
      <c r="M351">
        <v>5000</v>
      </c>
      <c r="N351">
        <v>0</v>
      </c>
      <c r="O351">
        <v>0</v>
      </c>
      <c r="P351">
        <v>73.286857600000005</v>
      </c>
      <c r="Q351">
        <v>34.863531600000002</v>
      </c>
      <c r="R351">
        <v>-0.143736792</v>
      </c>
      <c r="S351">
        <v>0</v>
      </c>
      <c r="T351">
        <v>4</v>
      </c>
      <c r="U351">
        <v>578.79400629999998</v>
      </c>
      <c r="V351">
        <v>727.75799559999996</v>
      </c>
      <c r="W351">
        <v>995.08001709999996</v>
      </c>
      <c r="X351">
        <v>1255.676025</v>
      </c>
      <c r="Y351">
        <v>1373.1070560000001</v>
      </c>
      <c r="Z351">
        <v>39</v>
      </c>
      <c r="AA351">
        <v>0.14304077200000001</v>
      </c>
      <c r="AB351">
        <v>0</v>
      </c>
      <c r="AC351">
        <v>-9.9124199999999999E-3</v>
      </c>
      <c r="AD351">
        <v>86.907928389999995</v>
      </c>
      <c r="AE351">
        <v>24</v>
      </c>
      <c r="AF351">
        <v>10</v>
      </c>
      <c r="AG351">
        <v>6</v>
      </c>
      <c r="AH351">
        <v>4</v>
      </c>
      <c r="AI351">
        <v>1</v>
      </c>
      <c r="AJ351">
        <v>1</v>
      </c>
      <c r="AK351">
        <v>1534.389038</v>
      </c>
      <c r="AL351">
        <v>1621.860962</v>
      </c>
      <c r="AM351">
        <v>1710.2879640000001</v>
      </c>
      <c r="AN351">
        <v>1710.2879640000001</v>
      </c>
      <c r="AO351">
        <v>1746.3310550000001</v>
      </c>
      <c r="AP351">
        <v>36</v>
      </c>
      <c r="AQ351">
        <v>2</v>
      </c>
    </row>
    <row r="352" spans="1:43" x14ac:dyDescent="0.25">
      <c r="A352">
        <v>121.1115989</v>
      </c>
      <c r="B352">
        <v>14.662168469999999</v>
      </c>
      <c r="C352">
        <v>1701.104004</v>
      </c>
      <c r="D352">
        <v>3292.5029300000001</v>
      </c>
      <c r="E352">
        <v>3324.1140140000002</v>
      </c>
      <c r="F352">
        <v>3557.0649410000001</v>
      </c>
      <c r="G352">
        <v>3704.5510250000002</v>
      </c>
      <c r="H352">
        <v>11</v>
      </c>
      <c r="I352">
        <v>5000</v>
      </c>
      <c r="J352">
        <v>5000</v>
      </c>
      <c r="K352">
        <v>5000</v>
      </c>
      <c r="L352">
        <v>5000</v>
      </c>
      <c r="M352">
        <v>5000</v>
      </c>
      <c r="N352">
        <v>0</v>
      </c>
      <c r="O352">
        <v>0</v>
      </c>
      <c r="P352">
        <v>73.286857600000005</v>
      </c>
      <c r="Q352">
        <v>34.863531600000002</v>
      </c>
      <c r="R352">
        <v>-0.143736792</v>
      </c>
      <c r="S352">
        <v>0</v>
      </c>
      <c r="T352">
        <v>4</v>
      </c>
      <c r="U352">
        <v>578.79400629999998</v>
      </c>
      <c r="V352">
        <v>727.75799559999996</v>
      </c>
      <c r="W352">
        <v>995.08001709999996</v>
      </c>
      <c r="X352">
        <v>1255.676025</v>
      </c>
      <c r="Y352">
        <v>1373.1070560000001</v>
      </c>
      <c r="Z352">
        <v>39</v>
      </c>
      <c r="AA352">
        <v>0.14304077200000001</v>
      </c>
      <c r="AB352">
        <v>0</v>
      </c>
      <c r="AC352">
        <v>-9.9124199999999999E-3</v>
      </c>
      <c r="AD352">
        <v>86.907928389999995</v>
      </c>
      <c r="AE352">
        <v>24</v>
      </c>
      <c r="AF352">
        <v>10</v>
      </c>
      <c r="AG352">
        <v>6</v>
      </c>
      <c r="AH352">
        <v>4</v>
      </c>
      <c r="AI352">
        <v>1</v>
      </c>
      <c r="AJ352">
        <v>1</v>
      </c>
      <c r="AK352">
        <v>1534.389038</v>
      </c>
      <c r="AL352">
        <v>1621.860962</v>
      </c>
      <c r="AM352">
        <v>1710.2879640000001</v>
      </c>
      <c r="AN352">
        <v>1710.2879640000001</v>
      </c>
      <c r="AO352">
        <v>1746.3310550000001</v>
      </c>
      <c r="AP352">
        <v>36</v>
      </c>
      <c r="AQ352">
        <v>2</v>
      </c>
    </row>
    <row r="353" spans="1:43" x14ac:dyDescent="0.25">
      <c r="A353">
        <v>121.1115989</v>
      </c>
      <c r="B353">
        <v>14.662168469999999</v>
      </c>
      <c r="C353">
        <v>1701.104004</v>
      </c>
      <c r="D353">
        <v>3292.5029300000001</v>
      </c>
      <c r="E353">
        <v>3324.1140140000002</v>
      </c>
      <c r="F353">
        <v>3557.0649410000001</v>
      </c>
      <c r="G353">
        <v>3704.5510250000002</v>
      </c>
      <c r="H353">
        <v>11</v>
      </c>
      <c r="I353">
        <v>5000</v>
      </c>
      <c r="J353">
        <v>5000</v>
      </c>
      <c r="K353">
        <v>5000</v>
      </c>
      <c r="L353">
        <v>5000</v>
      </c>
      <c r="M353">
        <v>5000</v>
      </c>
      <c r="N353">
        <v>0</v>
      </c>
      <c r="O353">
        <v>0</v>
      </c>
      <c r="P353">
        <v>73.286857600000005</v>
      </c>
      <c r="Q353">
        <v>34.863531600000002</v>
      </c>
      <c r="R353">
        <v>-0.143736792</v>
      </c>
      <c r="S353">
        <v>0</v>
      </c>
      <c r="T353">
        <v>4</v>
      </c>
      <c r="U353">
        <v>578.79400629999998</v>
      </c>
      <c r="V353">
        <v>727.75799559999996</v>
      </c>
      <c r="W353">
        <v>995.08001709999996</v>
      </c>
      <c r="X353">
        <v>1255.676025</v>
      </c>
      <c r="Y353">
        <v>1373.1070560000001</v>
      </c>
      <c r="Z353">
        <v>39</v>
      </c>
      <c r="AA353">
        <v>0.14304077200000001</v>
      </c>
      <c r="AB353">
        <v>0</v>
      </c>
      <c r="AC353">
        <v>-9.9124199999999999E-3</v>
      </c>
      <c r="AD353">
        <v>86.907928389999995</v>
      </c>
      <c r="AE353">
        <v>24</v>
      </c>
      <c r="AF353">
        <v>10</v>
      </c>
      <c r="AG353">
        <v>6</v>
      </c>
      <c r="AH353">
        <v>4</v>
      </c>
      <c r="AI353">
        <v>1</v>
      </c>
      <c r="AJ353">
        <v>1</v>
      </c>
      <c r="AK353">
        <v>1534.389038</v>
      </c>
      <c r="AL353">
        <v>1621.860962</v>
      </c>
      <c r="AM353">
        <v>1710.2879640000001</v>
      </c>
      <c r="AN353">
        <v>1710.2879640000001</v>
      </c>
      <c r="AO353">
        <v>1746.3310550000001</v>
      </c>
      <c r="AP353">
        <v>36</v>
      </c>
      <c r="AQ353">
        <v>2</v>
      </c>
    </row>
    <row r="354" spans="1:43" x14ac:dyDescent="0.25">
      <c r="A354">
        <v>121.1115989</v>
      </c>
      <c r="B354">
        <v>14.662168469999999</v>
      </c>
      <c r="C354">
        <v>1701.104004</v>
      </c>
      <c r="D354">
        <v>3292.5029300000001</v>
      </c>
      <c r="E354">
        <v>3324.1140140000002</v>
      </c>
      <c r="F354">
        <v>3557.0649410000001</v>
      </c>
      <c r="G354">
        <v>3704.5510250000002</v>
      </c>
      <c r="H354">
        <v>11</v>
      </c>
      <c r="I354">
        <v>5000</v>
      </c>
      <c r="J354">
        <v>5000</v>
      </c>
      <c r="K354">
        <v>5000</v>
      </c>
      <c r="L354">
        <v>5000</v>
      </c>
      <c r="M354">
        <v>5000</v>
      </c>
      <c r="N354">
        <v>0</v>
      </c>
      <c r="O354">
        <v>0</v>
      </c>
      <c r="P354">
        <v>73.286857600000005</v>
      </c>
      <c r="Q354">
        <v>34.863531600000002</v>
      </c>
      <c r="R354">
        <v>-0.143736792</v>
      </c>
      <c r="S354">
        <v>0</v>
      </c>
      <c r="T354">
        <v>4</v>
      </c>
      <c r="U354">
        <v>578.79400629999998</v>
      </c>
      <c r="V354">
        <v>727.75799559999996</v>
      </c>
      <c r="W354">
        <v>995.08001709999996</v>
      </c>
      <c r="X354">
        <v>1255.676025</v>
      </c>
      <c r="Y354">
        <v>1373.1070560000001</v>
      </c>
      <c r="Z354">
        <v>39</v>
      </c>
      <c r="AA354">
        <v>0.14304077200000001</v>
      </c>
      <c r="AB354">
        <v>0</v>
      </c>
      <c r="AC354">
        <v>-9.9124199999999999E-3</v>
      </c>
      <c r="AD354">
        <v>86.907928389999995</v>
      </c>
      <c r="AE354">
        <v>24</v>
      </c>
      <c r="AF354">
        <v>10</v>
      </c>
      <c r="AG354">
        <v>6</v>
      </c>
      <c r="AH354">
        <v>4</v>
      </c>
      <c r="AI354">
        <v>1</v>
      </c>
      <c r="AJ354">
        <v>1</v>
      </c>
      <c r="AK354">
        <v>1534.389038</v>
      </c>
      <c r="AL354">
        <v>1621.860962</v>
      </c>
      <c r="AM354">
        <v>1710.2879640000001</v>
      </c>
      <c r="AN354">
        <v>1710.2879640000001</v>
      </c>
      <c r="AO354">
        <v>1746.3310550000001</v>
      </c>
      <c r="AP354">
        <v>36</v>
      </c>
      <c r="AQ354">
        <v>2</v>
      </c>
    </row>
    <row r="355" spans="1:43" x14ac:dyDescent="0.25">
      <c r="A355">
        <v>121.1115989</v>
      </c>
      <c r="B355">
        <v>14.662168469999999</v>
      </c>
      <c r="C355">
        <v>1701.104004</v>
      </c>
      <c r="D355">
        <v>3292.5029300000001</v>
      </c>
      <c r="E355">
        <v>3324.1140140000002</v>
      </c>
      <c r="F355">
        <v>3557.0649410000001</v>
      </c>
      <c r="G355">
        <v>3704.5510250000002</v>
      </c>
      <c r="H355">
        <v>11</v>
      </c>
      <c r="I355">
        <v>5000</v>
      </c>
      <c r="J355">
        <v>5000</v>
      </c>
      <c r="K355">
        <v>5000</v>
      </c>
      <c r="L355">
        <v>5000</v>
      </c>
      <c r="M355">
        <v>5000</v>
      </c>
      <c r="N355">
        <v>0</v>
      </c>
      <c r="O355">
        <v>0</v>
      </c>
      <c r="P355">
        <v>73.286857600000005</v>
      </c>
      <c r="Q355">
        <v>34.863531600000002</v>
      </c>
      <c r="R355">
        <v>-0.143736792</v>
      </c>
      <c r="S355">
        <v>0</v>
      </c>
      <c r="T355">
        <v>4</v>
      </c>
      <c r="U355">
        <v>578.79400629999998</v>
      </c>
      <c r="V355">
        <v>727.75799559999996</v>
      </c>
      <c r="W355">
        <v>995.08001709999996</v>
      </c>
      <c r="X355">
        <v>1255.676025</v>
      </c>
      <c r="Y355">
        <v>1373.1070560000001</v>
      </c>
      <c r="Z355">
        <v>39</v>
      </c>
      <c r="AA355">
        <v>0.14304077200000001</v>
      </c>
      <c r="AB355">
        <v>0</v>
      </c>
      <c r="AC355">
        <v>-9.9124199999999999E-3</v>
      </c>
      <c r="AD355">
        <v>86.907928389999995</v>
      </c>
      <c r="AE355">
        <v>24</v>
      </c>
      <c r="AF355">
        <v>10</v>
      </c>
      <c r="AG355">
        <v>6</v>
      </c>
      <c r="AH355">
        <v>4</v>
      </c>
      <c r="AI355">
        <v>1</v>
      </c>
      <c r="AJ355">
        <v>1</v>
      </c>
      <c r="AK355">
        <v>1534.389038</v>
      </c>
      <c r="AL355">
        <v>1621.860962</v>
      </c>
      <c r="AM355">
        <v>1710.2879640000001</v>
      </c>
      <c r="AN355">
        <v>1710.2879640000001</v>
      </c>
      <c r="AO355">
        <v>1746.3310550000001</v>
      </c>
      <c r="AP355">
        <v>36</v>
      </c>
      <c r="AQ355">
        <v>2</v>
      </c>
    </row>
    <row r="356" spans="1:43" x14ac:dyDescent="0.25">
      <c r="A356">
        <v>121.1115989</v>
      </c>
      <c r="B356">
        <v>14.662168469999999</v>
      </c>
      <c r="C356">
        <v>1701.104004</v>
      </c>
      <c r="D356">
        <v>3292.5029300000001</v>
      </c>
      <c r="E356">
        <v>3324.1140140000002</v>
      </c>
      <c r="F356">
        <v>3557.0649410000001</v>
      </c>
      <c r="G356">
        <v>3704.5510250000002</v>
      </c>
      <c r="H356">
        <v>11</v>
      </c>
      <c r="I356">
        <v>5000</v>
      </c>
      <c r="J356">
        <v>5000</v>
      </c>
      <c r="K356">
        <v>5000</v>
      </c>
      <c r="L356">
        <v>5000</v>
      </c>
      <c r="M356">
        <v>5000</v>
      </c>
      <c r="N356">
        <v>0</v>
      </c>
      <c r="O356">
        <v>0</v>
      </c>
      <c r="P356">
        <v>73.286857600000005</v>
      </c>
      <c r="Q356">
        <v>34.863531600000002</v>
      </c>
      <c r="R356">
        <v>-0.143736792</v>
      </c>
      <c r="S356">
        <v>0</v>
      </c>
      <c r="T356">
        <v>4</v>
      </c>
      <c r="U356">
        <v>578.79400629999998</v>
      </c>
      <c r="V356">
        <v>727.75799559999996</v>
      </c>
      <c r="W356">
        <v>995.08001709999996</v>
      </c>
      <c r="X356">
        <v>1255.676025</v>
      </c>
      <c r="Y356">
        <v>1373.1070560000001</v>
      </c>
      <c r="Z356">
        <v>39</v>
      </c>
      <c r="AA356">
        <v>0.14304077200000001</v>
      </c>
      <c r="AB356">
        <v>0</v>
      </c>
      <c r="AC356">
        <v>-9.9124199999999999E-3</v>
      </c>
      <c r="AD356">
        <v>86.907928389999995</v>
      </c>
      <c r="AE356">
        <v>24</v>
      </c>
      <c r="AF356">
        <v>10</v>
      </c>
      <c r="AG356">
        <v>6</v>
      </c>
      <c r="AH356">
        <v>4</v>
      </c>
      <c r="AI356">
        <v>1</v>
      </c>
      <c r="AJ356">
        <v>1</v>
      </c>
      <c r="AK356">
        <v>1534.389038</v>
      </c>
      <c r="AL356">
        <v>1621.860962</v>
      </c>
      <c r="AM356">
        <v>1710.2879640000001</v>
      </c>
      <c r="AN356">
        <v>1710.2879640000001</v>
      </c>
      <c r="AO356">
        <v>1746.3310550000001</v>
      </c>
      <c r="AP356">
        <v>36</v>
      </c>
      <c r="AQ356">
        <v>2</v>
      </c>
    </row>
    <row r="357" spans="1:43" x14ac:dyDescent="0.25">
      <c r="A357">
        <v>121.1115989</v>
      </c>
      <c r="B357">
        <v>14.662168469999999</v>
      </c>
      <c r="C357">
        <v>1701.104004</v>
      </c>
      <c r="D357">
        <v>3292.5029300000001</v>
      </c>
      <c r="E357">
        <v>3324.1140140000002</v>
      </c>
      <c r="F357">
        <v>3557.0649410000001</v>
      </c>
      <c r="G357">
        <v>3704.5510250000002</v>
      </c>
      <c r="H357">
        <v>11</v>
      </c>
      <c r="I357">
        <v>5000</v>
      </c>
      <c r="J357">
        <v>5000</v>
      </c>
      <c r="K357">
        <v>5000</v>
      </c>
      <c r="L357">
        <v>5000</v>
      </c>
      <c r="M357">
        <v>5000</v>
      </c>
      <c r="N357">
        <v>0</v>
      </c>
      <c r="O357">
        <v>0</v>
      </c>
      <c r="P357">
        <v>73.286857600000005</v>
      </c>
      <c r="Q357">
        <v>34.863531600000002</v>
      </c>
      <c r="R357">
        <v>-0.143736792</v>
      </c>
      <c r="S357">
        <v>0</v>
      </c>
      <c r="T357">
        <v>4</v>
      </c>
      <c r="U357">
        <v>578.79400629999998</v>
      </c>
      <c r="V357">
        <v>727.75799559999996</v>
      </c>
      <c r="W357">
        <v>995.08001709999996</v>
      </c>
      <c r="X357">
        <v>1255.676025</v>
      </c>
      <c r="Y357">
        <v>1373.1070560000001</v>
      </c>
      <c r="Z357">
        <v>39</v>
      </c>
      <c r="AA357">
        <v>0.14304077200000001</v>
      </c>
      <c r="AB357">
        <v>0</v>
      </c>
      <c r="AC357">
        <v>-9.9124199999999999E-3</v>
      </c>
      <c r="AD357">
        <v>86.907928389999995</v>
      </c>
      <c r="AE357">
        <v>24</v>
      </c>
      <c r="AF357">
        <v>10</v>
      </c>
      <c r="AG357">
        <v>6</v>
      </c>
      <c r="AH357">
        <v>4</v>
      </c>
      <c r="AI357">
        <v>1</v>
      </c>
      <c r="AJ357">
        <v>1</v>
      </c>
      <c r="AK357">
        <v>1534.389038</v>
      </c>
      <c r="AL357">
        <v>1621.860962</v>
      </c>
      <c r="AM357">
        <v>1710.2879640000001</v>
      </c>
      <c r="AN357">
        <v>1710.2879640000001</v>
      </c>
      <c r="AO357">
        <v>1746.3310550000001</v>
      </c>
      <c r="AP357">
        <v>36</v>
      </c>
      <c r="AQ357">
        <v>2</v>
      </c>
    </row>
    <row r="358" spans="1:43" x14ac:dyDescent="0.25">
      <c r="A358">
        <v>121.1115989</v>
      </c>
      <c r="B358">
        <v>14.662168469999999</v>
      </c>
      <c r="C358">
        <v>1701.104004</v>
      </c>
      <c r="D358">
        <v>3292.5029300000001</v>
      </c>
      <c r="E358">
        <v>3324.1140140000002</v>
      </c>
      <c r="F358">
        <v>3557.0649410000001</v>
      </c>
      <c r="G358">
        <v>3704.5510250000002</v>
      </c>
      <c r="H358">
        <v>11</v>
      </c>
      <c r="I358">
        <v>5000</v>
      </c>
      <c r="J358">
        <v>5000</v>
      </c>
      <c r="K358">
        <v>5000</v>
      </c>
      <c r="L358">
        <v>5000</v>
      </c>
      <c r="M358">
        <v>5000</v>
      </c>
      <c r="N358">
        <v>0</v>
      </c>
      <c r="O358">
        <v>0</v>
      </c>
      <c r="P358">
        <v>73.286857600000005</v>
      </c>
      <c r="Q358">
        <v>34.863531600000002</v>
      </c>
      <c r="R358">
        <v>-0.143736792</v>
      </c>
      <c r="S358">
        <v>0</v>
      </c>
      <c r="T358">
        <v>4</v>
      </c>
      <c r="U358">
        <v>578.79400629999998</v>
      </c>
      <c r="V358">
        <v>727.75799559999996</v>
      </c>
      <c r="W358">
        <v>995.08001709999996</v>
      </c>
      <c r="X358">
        <v>1255.676025</v>
      </c>
      <c r="Y358">
        <v>1373.1070560000001</v>
      </c>
      <c r="Z358">
        <v>39</v>
      </c>
      <c r="AA358">
        <v>0.14304077200000001</v>
      </c>
      <c r="AB358">
        <v>0</v>
      </c>
      <c r="AC358">
        <v>-9.9124199999999999E-3</v>
      </c>
      <c r="AD358">
        <v>86.907928389999995</v>
      </c>
      <c r="AE358">
        <v>24</v>
      </c>
      <c r="AF358">
        <v>10</v>
      </c>
      <c r="AG358">
        <v>6</v>
      </c>
      <c r="AH358">
        <v>4</v>
      </c>
      <c r="AI358">
        <v>1</v>
      </c>
      <c r="AJ358">
        <v>1</v>
      </c>
      <c r="AK358">
        <v>1534.389038</v>
      </c>
      <c r="AL358">
        <v>1621.860962</v>
      </c>
      <c r="AM358">
        <v>1710.2879640000001</v>
      </c>
      <c r="AN358">
        <v>1710.2879640000001</v>
      </c>
      <c r="AO358">
        <v>1746.3310550000001</v>
      </c>
      <c r="AP358">
        <v>36</v>
      </c>
      <c r="AQ358">
        <v>2</v>
      </c>
    </row>
    <row r="359" spans="1:43" x14ac:dyDescent="0.25">
      <c r="A359">
        <v>121.1115989</v>
      </c>
      <c r="B359">
        <v>14.662168469999999</v>
      </c>
      <c r="C359">
        <v>1701.104004</v>
      </c>
      <c r="D359">
        <v>3292.5029300000001</v>
      </c>
      <c r="E359">
        <v>3324.1140140000002</v>
      </c>
      <c r="F359">
        <v>3557.0649410000001</v>
      </c>
      <c r="G359">
        <v>3704.5510250000002</v>
      </c>
      <c r="H359">
        <v>11</v>
      </c>
      <c r="I359">
        <v>5000</v>
      </c>
      <c r="J359">
        <v>5000</v>
      </c>
      <c r="K359">
        <v>5000</v>
      </c>
      <c r="L359">
        <v>5000</v>
      </c>
      <c r="M359">
        <v>5000</v>
      </c>
      <c r="N359">
        <v>0</v>
      </c>
      <c r="O359">
        <v>0</v>
      </c>
      <c r="P359">
        <v>73.286857600000005</v>
      </c>
      <c r="Q359">
        <v>34.863531600000002</v>
      </c>
      <c r="R359">
        <v>-0.143736792</v>
      </c>
      <c r="S359">
        <v>0</v>
      </c>
      <c r="T359">
        <v>4</v>
      </c>
      <c r="U359">
        <v>578.79400629999998</v>
      </c>
      <c r="V359">
        <v>727.75799559999996</v>
      </c>
      <c r="W359">
        <v>995.08001709999996</v>
      </c>
      <c r="X359">
        <v>1255.676025</v>
      </c>
      <c r="Y359">
        <v>1373.1070560000001</v>
      </c>
      <c r="Z359">
        <v>39</v>
      </c>
      <c r="AA359">
        <v>0.14304077200000001</v>
      </c>
      <c r="AB359">
        <v>0</v>
      </c>
      <c r="AC359">
        <v>-9.9124199999999999E-3</v>
      </c>
      <c r="AD359">
        <v>86.907928389999995</v>
      </c>
      <c r="AE359">
        <v>24</v>
      </c>
      <c r="AF359">
        <v>10</v>
      </c>
      <c r="AG359">
        <v>6</v>
      </c>
      <c r="AH359">
        <v>4</v>
      </c>
      <c r="AI359">
        <v>1</v>
      </c>
      <c r="AJ359">
        <v>1</v>
      </c>
      <c r="AK359">
        <v>1534.389038</v>
      </c>
      <c r="AL359">
        <v>1621.860962</v>
      </c>
      <c r="AM359">
        <v>1710.2879640000001</v>
      </c>
      <c r="AN359">
        <v>1710.2879640000001</v>
      </c>
      <c r="AO359">
        <v>1746.3310550000001</v>
      </c>
      <c r="AP359">
        <v>36</v>
      </c>
      <c r="AQ359">
        <v>2</v>
      </c>
    </row>
    <row r="360" spans="1:43" x14ac:dyDescent="0.25">
      <c r="A360">
        <v>121.1115989</v>
      </c>
      <c r="B360">
        <v>14.662168469999999</v>
      </c>
      <c r="C360">
        <v>1701.104004</v>
      </c>
      <c r="D360">
        <v>3292.5029300000001</v>
      </c>
      <c r="E360">
        <v>3324.1140140000002</v>
      </c>
      <c r="F360">
        <v>3557.0649410000001</v>
      </c>
      <c r="G360">
        <v>3704.5510250000002</v>
      </c>
      <c r="H360">
        <v>11</v>
      </c>
      <c r="I360">
        <v>5000</v>
      </c>
      <c r="J360">
        <v>5000</v>
      </c>
      <c r="K360">
        <v>5000</v>
      </c>
      <c r="L360">
        <v>5000</v>
      </c>
      <c r="M360">
        <v>5000</v>
      </c>
      <c r="N360">
        <v>0</v>
      </c>
      <c r="O360">
        <v>0</v>
      </c>
      <c r="P360">
        <v>73.286857600000005</v>
      </c>
      <c r="Q360">
        <v>34.863531600000002</v>
      </c>
      <c r="R360">
        <v>-0.143736792</v>
      </c>
      <c r="S360">
        <v>0</v>
      </c>
      <c r="T360">
        <v>4</v>
      </c>
      <c r="U360">
        <v>578.79400629999998</v>
      </c>
      <c r="V360">
        <v>727.75799559999996</v>
      </c>
      <c r="W360">
        <v>995.08001709999996</v>
      </c>
      <c r="X360">
        <v>1255.676025</v>
      </c>
      <c r="Y360">
        <v>1373.1070560000001</v>
      </c>
      <c r="Z360">
        <v>39</v>
      </c>
      <c r="AA360">
        <v>0.14304077200000001</v>
      </c>
      <c r="AB360">
        <v>0</v>
      </c>
      <c r="AC360">
        <v>-9.9124199999999999E-3</v>
      </c>
      <c r="AD360">
        <v>86.907928389999995</v>
      </c>
      <c r="AE360">
        <v>24</v>
      </c>
      <c r="AF360">
        <v>10</v>
      </c>
      <c r="AG360">
        <v>6</v>
      </c>
      <c r="AH360">
        <v>4</v>
      </c>
      <c r="AI360">
        <v>1</v>
      </c>
      <c r="AJ360">
        <v>1</v>
      </c>
      <c r="AK360">
        <v>1534.389038</v>
      </c>
      <c r="AL360">
        <v>1621.860962</v>
      </c>
      <c r="AM360">
        <v>1710.2879640000001</v>
      </c>
      <c r="AN360">
        <v>1710.2879640000001</v>
      </c>
      <c r="AO360">
        <v>1746.3310550000001</v>
      </c>
      <c r="AP360">
        <v>36</v>
      </c>
      <c r="AQ360">
        <v>2</v>
      </c>
    </row>
    <row r="361" spans="1:43" x14ac:dyDescent="0.25">
      <c r="A361">
        <v>121.1115989</v>
      </c>
      <c r="B361">
        <v>14.662168469999999</v>
      </c>
      <c r="C361">
        <v>1701.104004</v>
      </c>
      <c r="D361">
        <v>3292.5029300000001</v>
      </c>
      <c r="E361">
        <v>3324.1140140000002</v>
      </c>
      <c r="F361">
        <v>3557.0649410000001</v>
      </c>
      <c r="G361">
        <v>3704.5510250000002</v>
      </c>
      <c r="H361">
        <v>11</v>
      </c>
      <c r="I361">
        <v>5000</v>
      </c>
      <c r="J361">
        <v>5000</v>
      </c>
      <c r="K361">
        <v>5000</v>
      </c>
      <c r="L361">
        <v>5000</v>
      </c>
      <c r="M361">
        <v>5000</v>
      </c>
      <c r="N361">
        <v>0</v>
      </c>
      <c r="O361">
        <v>0</v>
      </c>
      <c r="P361">
        <v>73.286857600000005</v>
      </c>
      <c r="Q361">
        <v>34.863531600000002</v>
      </c>
      <c r="R361">
        <v>-0.143736792</v>
      </c>
      <c r="S361">
        <v>0</v>
      </c>
      <c r="T361">
        <v>4</v>
      </c>
      <c r="U361">
        <v>578.79400629999998</v>
      </c>
      <c r="V361">
        <v>727.75799559999996</v>
      </c>
      <c r="W361">
        <v>995.08001709999996</v>
      </c>
      <c r="X361">
        <v>1255.676025</v>
      </c>
      <c r="Y361">
        <v>1373.1070560000001</v>
      </c>
      <c r="Z361">
        <v>39</v>
      </c>
      <c r="AA361">
        <v>0.14304077200000001</v>
      </c>
      <c r="AB361">
        <v>0</v>
      </c>
      <c r="AC361">
        <v>-9.9124199999999999E-3</v>
      </c>
      <c r="AD361">
        <v>86.907928389999995</v>
      </c>
      <c r="AE361">
        <v>24</v>
      </c>
      <c r="AF361">
        <v>10</v>
      </c>
      <c r="AG361">
        <v>6</v>
      </c>
      <c r="AH361">
        <v>4</v>
      </c>
      <c r="AI361">
        <v>1</v>
      </c>
      <c r="AJ361">
        <v>1</v>
      </c>
      <c r="AK361">
        <v>1534.389038</v>
      </c>
      <c r="AL361">
        <v>1621.860962</v>
      </c>
      <c r="AM361">
        <v>1710.2879640000001</v>
      </c>
      <c r="AN361">
        <v>1710.2879640000001</v>
      </c>
      <c r="AO361">
        <v>1746.3310550000001</v>
      </c>
      <c r="AP361">
        <v>36</v>
      </c>
      <c r="AQ361">
        <v>2</v>
      </c>
    </row>
    <row r="362" spans="1:43" x14ac:dyDescent="0.25">
      <c r="A362">
        <v>121.1115989</v>
      </c>
      <c r="B362">
        <v>14.662168469999999</v>
      </c>
      <c r="C362">
        <v>1701.104004</v>
      </c>
      <c r="D362">
        <v>3292.5029300000001</v>
      </c>
      <c r="E362">
        <v>3324.1140140000002</v>
      </c>
      <c r="F362">
        <v>3557.0649410000001</v>
      </c>
      <c r="G362">
        <v>3704.5510250000002</v>
      </c>
      <c r="H362">
        <v>11</v>
      </c>
      <c r="I362">
        <v>5000</v>
      </c>
      <c r="J362">
        <v>5000</v>
      </c>
      <c r="K362">
        <v>5000</v>
      </c>
      <c r="L362">
        <v>5000</v>
      </c>
      <c r="M362">
        <v>5000</v>
      </c>
      <c r="N362">
        <v>0</v>
      </c>
      <c r="O362">
        <v>0</v>
      </c>
      <c r="P362">
        <v>73.286857600000005</v>
      </c>
      <c r="Q362">
        <v>34.863531600000002</v>
      </c>
      <c r="R362">
        <v>-0.143736792</v>
      </c>
      <c r="S362">
        <v>0</v>
      </c>
      <c r="T362">
        <v>4</v>
      </c>
      <c r="U362">
        <v>578.79400629999998</v>
      </c>
      <c r="V362">
        <v>727.75799559999996</v>
      </c>
      <c r="W362">
        <v>995.08001709999996</v>
      </c>
      <c r="X362">
        <v>1255.676025</v>
      </c>
      <c r="Y362">
        <v>1373.1070560000001</v>
      </c>
      <c r="Z362">
        <v>39</v>
      </c>
      <c r="AA362">
        <v>0.14304077200000001</v>
      </c>
      <c r="AB362">
        <v>0</v>
      </c>
      <c r="AC362">
        <v>-9.9124199999999999E-3</v>
      </c>
      <c r="AD362">
        <v>86.907928389999995</v>
      </c>
      <c r="AE362">
        <v>24</v>
      </c>
      <c r="AF362">
        <v>10</v>
      </c>
      <c r="AG362">
        <v>6</v>
      </c>
      <c r="AH362">
        <v>4</v>
      </c>
      <c r="AI362">
        <v>1</v>
      </c>
      <c r="AJ362">
        <v>1</v>
      </c>
      <c r="AK362">
        <v>1534.389038</v>
      </c>
      <c r="AL362">
        <v>1621.860962</v>
      </c>
      <c r="AM362">
        <v>1710.2879640000001</v>
      </c>
      <c r="AN362">
        <v>1710.2879640000001</v>
      </c>
      <c r="AO362">
        <v>1746.3310550000001</v>
      </c>
      <c r="AP362">
        <v>36</v>
      </c>
      <c r="AQ362">
        <v>2</v>
      </c>
    </row>
    <row r="363" spans="1:43" x14ac:dyDescent="0.25">
      <c r="A363">
        <v>121.1115989</v>
      </c>
      <c r="B363">
        <v>14.662168469999999</v>
      </c>
      <c r="C363">
        <v>1701.104004</v>
      </c>
      <c r="D363">
        <v>3292.5029300000001</v>
      </c>
      <c r="E363">
        <v>3324.1140140000002</v>
      </c>
      <c r="F363">
        <v>3557.0649410000001</v>
      </c>
      <c r="G363">
        <v>3704.5510250000002</v>
      </c>
      <c r="H363">
        <v>11</v>
      </c>
      <c r="I363">
        <v>5000</v>
      </c>
      <c r="J363">
        <v>5000</v>
      </c>
      <c r="K363">
        <v>5000</v>
      </c>
      <c r="L363">
        <v>5000</v>
      </c>
      <c r="M363">
        <v>5000</v>
      </c>
      <c r="N363">
        <v>0</v>
      </c>
      <c r="O363">
        <v>0</v>
      </c>
      <c r="P363">
        <v>73.286857600000005</v>
      </c>
      <c r="Q363">
        <v>34.863531600000002</v>
      </c>
      <c r="R363">
        <v>-0.143736792</v>
      </c>
      <c r="S363">
        <v>0</v>
      </c>
      <c r="T363">
        <v>4</v>
      </c>
      <c r="U363">
        <v>578.79400629999998</v>
      </c>
      <c r="V363">
        <v>727.75799559999996</v>
      </c>
      <c r="W363">
        <v>995.08001709999996</v>
      </c>
      <c r="X363">
        <v>1255.676025</v>
      </c>
      <c r="Y363">
        <v>1373.1070560000001</v>
      </c>
      <c r="Z363">
        <v>39</v>
      </c>
      <c r="AA363">
        <v>0.14304077200000001</v>
      </c>
      <c r="AB363">
        <v>0</v>
      </c>
      <c r="AC363">
        <v>-9.9124199999999999E-3</v>
      </c>
      <c r="AD363">
        <v>86.907928389999995</v>
      </c>
      <c r="AE363">
        <v>24</v>
      </c>
      <c r="AF363">
        <v>10</v>
      </c>
      <c r="AG363">
        <v>6</v>
      </c>
      <c r="AH363">
        <v>4</v>
      </c>
      <c r="AI363">
        <v>1</v>
      </c>
      <c r="AJ363">
        <v>1</v>
      </c>
      <c r="AK363">
        <v>1534.389038</v>
      </c>
      <c r="AL363">
        <v>1621.860962</v>
      </c>
      <c r="AM363">
        <v>1710.2879640000001</v>
      </c>
      <c r="AN363">
        <v>1710.2879640000001</v>
      </c>
      <c r="AO363">
        <v>1746.3310550000001</v>
      </c>
      <c r="AP363">
        <v>36</v>
      </c>
      <c r="AQ363">
        <v>2</v>
      </c>
    </row>
    <row r="364" spans="1:43" x14ac:dyDescent="0.25">
      <c r="A364">
        <v>121.1115989</v>
      </c>
      <c r="B364">
        <v>14.662168469999999</v>
      </c>
      <c r="C364">
        <v>1701.104004</v>
      </c>
      <c r="D364">
        <v>3292.5029300000001</v>
      </c>
      <c r="E364">
        <v>3324.1140140000002</v>
      </c>
      <c r="F364">
        <v>3557.0649410000001</v>
      </c>
      <c r="G364">
        <v>3704.5510250000002</v>
      </c>
      <c r="H364">
        <v>11</v>
      </c>
      <c r="I364">
        <v>5000</v>
      </c>
      <c r="J364">
        <v>5000</v>
      </c>
      <c r="K364">
        <v>5000</v>
      </c>
      <c r="L364">
        <v>5000</v>
      </c>
      <c r="M364">
        <v>5000</v>
      </c>
      <c r="N364">
        <v>0</v>
      </c>
      <c r="O364">
        <v>0</v>
      </c>
      <c r="P364">
        <v>73.286857600000005</v>
      </c>
      <c r="Q364">
        <v>34.863531600000002</v>
      </c>
      <c r="R364">
        <v>-0.143736792</v>
      </c>
      <c r="S364">
        <v>0</v>
      </c>
      <c r="T364">
        <v>4</v>
      </c>
      <c r="U364">
        <v>578.79400629999998</v>
      </c>
      <c r="V364">
        <v>727.75799559999996</v>
      </c>
      <c r="W364">
        <v>995.08001709999996</v>
      </c>
      <c r="X364">
        <v>1255.676025</v>
      </c>
      <c r="Y364">
        <v>1373.1070560000001</v>
      </c>
      <c r="Z364">
        <v>39</v>
      </c>
      <c r="AA364">
        <v>0.14304077200000001</v>
      </c>
      <c r="AB364">
        <v>0</v>
      </c>
      <c r="AC364">
        <v>-9.9124199999999999E-3</v>
      </c>
      <c r="AD364">
        <v>86.907928389999995</v>
      </c>
      <c r="AE364">
        <v>24</v>
      </c>
      <c r="AF364">
        <v>10</v>
      </c>
      <c r="AG364">
        <v>6</v>
      </c>
      <c r="AH364">
        <v>4</v>
      </c>
      <c r="AI364">
        <v>1</v>
      </c>
      <c r="AJ364">
        <v>1</v>
      </c>
      <c r="AK364">
        <v>1534.389038</v>
      </c>
      <c r="AL364">
        <v>1621.860962</v>
      </c>
      <c r="AM364">
        <v>1710.2879640000001</v>
      </c>
      <c r="AN364">
        <v>1710.2879640000001</v>
      </c>
      <c r="AO364">
        <v>1746.3310550000001</v>
      </c>
      <c r="AP364">
        <v>36</v>
      </c>
      <c r="AQ364">
        <v>2</v>
      </c>
    </row>
    <row r="365" spans="1:43" x14ac:dyDescent="0.25">
      <c r="A365">
        <v>121.1115989</v>
      </c>
      <c r="B365">
        <v>14.662168469999999</v>
      </c>
      <c r="C365">
        <v>1701.104004</v>
      </c>
      <c r="D365">
        <v>3292.5029300000001</v>
      </c>
      <c r="E365">
        <v>3324.1140140000002</v>
      </c>
      <c r="F365">
        <v>3557.0649410000001</v>
      </c>
      <c r="G365">
        <v>3704.5510250000002</v>
      </c>
      <c r="H365">
        <v>11</v>
      </c>
      <c r="I365">
        <v>5000</v>
      </c>
      <c r="J365">
        <v>5000</v>
      </c>
      <c r="K365">
        <v>5000</v>
      </c>
      <c r="L365">
        <v>5000</v>
      </c>
      <c r="M365">
        <v>5000</v>
      </c>
      <c r="N365">
        <v>0</v>
      </c>
      <c r="O365">
        <v>0</v>
      </c>
      <c r="P365">
        <v>73.286857600000005</v>
      </c>
      <c r="Q365">
        <v>34.863531600000002</v>
      </c>
      <c r="R365">
        <v>-0.143736792</v>
      </c>
      <c r="S365">
        <v>0</v>
      </c>
      <c r="T365">
        <v>4</v>
      </c>
      <c r="U365">
        <v>578.79400629999998</v>
      </c>
      <c r="V365">
        <v>727.75799559999996</v>
      </c>
      <c r="W365">
        <v>995.08001709999996</v>
      </c>
      <c r="X365">
        <v>1255.676025</v>
      </c>
      <c r="Y365">
        <v>1373.1070560000001</v>
      </c>
      <c r="Z365">
        <v>39</v>
      </c>
      <c r="AA365">
        <v>0.14304077200000001</v>
      </c>
      <c r="AB365">
        <v>0</v>
      </c>
      <c r="AC365">
        <v>-9.9124199999999999E-3</v>
      </c>
      <c r="AD365">
        <v>86.907928389999995</v>
      </c>
      <c r="AE365">
        <v>24</v>
      </c>
      <c r="AF365">
        <v>10</v>
      </c>
      <c r="AG365">
        <v>6</v>
      </c>
      <c r="AH365">
        <v>4</v>
      </c>
      <c r="AI365">
        <v>1</v>
      </c>
      <c r="AJ365">
        <v>1</v>
      </c>
      <c r="AK365">
        <v>1534.389038</v>
      </c>
      <c r="AL365">
        <v>1621.860962</v>
      </c>
      <c r="AM365">
        <v>1710.2879640000001</v>
      </c>
      <c r="AN365">
        <v>1710.2879640000001</v>
      </c>
      <c r="AO365">
        <v>1746.3310550000001</v>
      </c>
      <c r="AP365">
        <v>36</v>
      </c>
      <c r="AQ365">
        <v>2</v>
      </c>
    </row>
    <row r="366" spans="1:43" x14ac:dyDescent="0.25">
      <c r="A366">
        <v>121.1115989</v>
      </c>
      <c r="B366">
        <v>14.662168469999999</v>
      </c>
      <c r="C366">
        <v>1701.104004</v>
      </c>
      <c r="D366">
        <v>3292.5029300000001</v>
      </c>
      <c r="E366">
        <v>3324.1140140000002</v>
      </c>
      <c r="F366">
        <v>3557.0649410000001</v>
      </c>
      <c r="G366">
        <v>3704.5510250000002</v>
      </c>
      <c r="H366">
        <v>11</v>
      </c>
      <c r="I366">
        <v>5000</v>
      </c>
      <c r="J366">
        <v>5000</v>
      </c>
      <c r="K366">
        <v>5000</v>
      </c>
      <c r="L366">
        <v>5000</v>
      </c>
      <c r="M366">
        <v>5000</v>
      </c>
      <c r="N366">
        <v>0</v>
      </c>
      <c r="O366">
        <v>0</v>
      </c>
      <c r="P366">
        <v>73.286857600000005</v>
      </c>
      <c r="Q366">
        <v>34.863531600000002</v>
      </c>
      <c r="R366">
        <v>-0.143736792</v>
      </c>
      <c r="S366">
        <v>0</v>
      </c>
      <c r="T366">
        <v>4</v>
      </c>
      <c r="U366">
        <v>578.79400629999998</v>
      </c>
      <c r="V366">
        <v>727.75799559999996</v>
      </c>
      <c r="W366">
        <v>995.08001709999996</v>
      </c>
      <c r="X366">
        <v>1255.676025</v>
      </c>
      <c r="Y366">
        <v>1373.1070560000001</v>
      </c>
      <c r="Z366">
        <v>39</v>
      </c>
      <c r="AA366">
        <v>0.14304077200000001</v>
      </c>
      <c r="AB366">
        <v>0</v>
      </c>
      <c r="AC366">
        <v>-9.9124199999999999E-3</v>
      </c>
      <c r="AD366">
        <v>86.907928389999995</v>
      </c>
      <c r="AE366">
        <v>24</v>
      </c>
      <c r="AF366">
        <v>10</v>
      </c>
      <c r="AG366">
        <v>6</v>
      </c>
      <c r="AH366">
        <v>4</v>
      </c>
      <c r="AI366">
        <v>1</v>
      </c>
      <c r="AJ366">
        <v>1</v>
      </c>
      <c r="AK366">
        <v>1534.389038</v>
      </c>
      <c r="AL366">
        <v>1621.860962</v>
      </c>
      <c r="AM366">
        <v>1710.2879640000001</v>
      </c>
      <c r="AN366">
        <v>1710.2879640000001</v>
      </c>
      <c r="AO366">
        <v>1746.3310550000001</v>
      </c>
      <c r="AP366">
        <v>36</v>
      </c>
      <c r="AQ366">
        <v>2</v>
      </c>
    </row>
    <row r="367" spans="1:43" x14ac:dyDescent="0.25">
      <c r="A367">
        <v>121.1115989</v>
      </c>
      <c r="B367">
        <v>14.662168469999999</v>
      </c>
      <c r="C367">
        <v>1701.104004</v>
      </c>
      <c r="D367">
        <v>3292.5029300000001</v>
      </c>
      <c r="E367">
        <v>3324.1140140000002</v>
      </c>
      <c r="F367">
        <v>3557.0649410000001</v>
      </c>
      <c r="G367">
        <v>3704.5510250000002</v>
      </c>
      <c r="H367">
        <v>11</v>
      </c>
      <c r="I367">
        <v>5000</v>
      </c>
      <c r="J367">
        <v>5000</v>
      </c>
      <c r="K367">
        <v>5000</v>
      </c>
      <c r="L367">
        <v>5000</v>
      </c>
      <c r="M367">
        <v>5000</v>
      </c>
      <c r="N367">
        <v>0</v>
      </c>
      <c r="O367">
        <v>0</v>
      </c>
      <c r="P367">
        <v>73.286857600000005</v>
      </c>
      <c r="Q367">
        <v>34.863531600000002</v>
      </c>
      <c r="R367">
        <v>-0.143736792</v>
      </c>
      <c r="S367">
        <v>0</v>
      </c>
      <c r="T367">
        <v>4</v>
      </c>
      <c r="U367">
        <v>578.79400629999998</v>
      </c>
      <c r="V367">
        <v>727.75799559999996</v>
      </c>
      <c r="W367">
        <v>995.08001709999996</v>
      </c>
      <c r="X367">
        <v>1255.676025</v>
      </c>
      <c r="Y367">
        <v>1373.1070560000001</v>
      </c>
      <c r="Z367">
        <v>39</v>
      </c>
      <c r="AA367">
        <v>0.14304077200000001</v>
      </c>
      <c r="AB367">
        <v>0</v>
      </c>
      <c r="AC367">
        <v>-9.9124199999999999E-3</v>
      </c>
      <c r="AD367">
        <v>86.907928389999995</v>
      </c>
      <c r="AE367">
        <v>24</v>
      </c>
      <c r="AF367">
        <v>10</v>
      </c>
      <c r="AG367">
        <v>6</v>
      </c>
      <c r="AH367">
        <v>4</v>
      </c>
      <c r="AI367">
        <v>1</v>
      </c>
      <c r="AJ367">
        <v>1</v>
      </c>
      <c r="AK367">
        <v>1534.389038</v>
      </c>
      <c r="AL367">
        <v>1621.860962</v>
      </c>
      <c r="AM367">
        <v>1710.2879640000001</v>
      </c>
      <c r="AN367">
        <v>1710.2879640000001</v>
      </c>
      <c r="AO367">
        <v>1746.3310550000001</v>
      </c>
      <c r="AP367">
        <v>36</v>
      </c>
      <c r="AQ367">
        <v>2</v>
      </c>
    </row>
    <row r="368" spans="1:43" x14ac:dyDescent="0.25">
      <c r="A368">
        <v>121.1115989</v>
      </c>
      <c r="B368">
        <v>14.662168469999999</v>
      </c>
      <c r="C368">
        <v>1701.104004</v>
      </c>
      <c r="D368">
        <v>3292.5029300000001</v>
      </c>
      <c r="E368">
        <v>3324.1140140000002</v>
      </c>
      <c r="F368">
        <v>3557.0649410000001</v>
      </c>
      <c r="G368">
        <v>3704.5510250000002</v>
      </c>
      <c r="H368">
        <v>11</v>
      </c>
      <c r="I368">
        <v>5000</v>
      </c>
      <c r="J368">
        <v>5000</v>
      </c>
      <c r="K368">
        <v>5000</v>
      </c>
      <c r="L368">
        <v>5000</v>
      </c>
      <c r="M368">
        <v>5000</v>
      </c>
      <c r="N368">
        <v>0</v>
      </c>
      <c r="O368">
        <v>0</v>
      </c>
      <c r="P368">
        <v>73.286857600000005</v>
      </c>
      <c r="Q368">
        <v>34.863531600000002</v>
      </c>
      <c r="R368">
        <v>-0.143736792</v>
      </c>
      <c r="S368">
        <v>0</v>
      </c>
      <c r="T368">
        <v>4</v>
      </c>
      <c r="U368">
        <v>578.79400629999998</v>
      </c>
      <c r="V368">
        <v>727.75799559999996</v>
      </c>
      <c r="W368">
        <v>995.08001709999996</v>
      </c>
      <c r="X368">
        <v>1255.676025</v>
      </c>
      <c r="Y368">
        <v>1373.1070560000001</v>
      </c>
      <c r="Z368">
        <v>39</v>
      </c>
      <c r="AA368">
        <v>0.14304077200000001</v>
      </c>
      <c r="AB368">
        <v>0</v>
      </c>
      <c r="AC368">
        <v>-9.9124199999999999E-3</v>
      </c>
      <c r="AD368">
        <v>86.907928389999995</v>
      </c>
      <c r="AE368">
        <v>24</v>
      </c>
      <c r="AF368">
        <v>10</v>
      </c>
      <c r="AG368">
        <v>6</v>
      </c>
      <c r="AH368">
        <v>4</v>
      </c>
      <c r="AI368">
        <v>1</v>
      </c>
      <c r="AJ368">
        <v>1</v>
      </c>
      <c r="AK368">
        <v>1534.389038</v>
      </c>
      <c r="AL368">
        <v>1621.860962</v>
      </c>
      <c r="AM368">
        <v>1710.2879640000001</v>
      </c>
      <c r="AN368">
        <v>1710.2879640000001</v>
      </c>
      <c r="AO368">
        <v>1746.3310550000001</v>
      </c>
      <c r="AP368">
        <v>36</v>
      </c>
      <c r="AQ368">
        <v>2</v>
      </c>
    </row>
    <row r="369" spans="1:43" x14ac:dyDescent="0.25">
      <c r="A369">
        <v>121.1115989</v>
      </c>
      <c r="B369">
        <v>14.662168469999999</v>
      </c>
      <c r="C369">
        <v>1701.104004</v>
      </c>
      <c r="D369">
        <v>3292.5029300000001</v>
      </c>
      <c r="E369">
        <v>3324.1140140000002</v>
      </c>
      <c r="F369">
        <v>3557.0649410000001</v>
      </c>
      <c r="G369">
        <v>3704.5510250000002</v>
      </c>
      <c r="H369">
        <v>11</v>
      </c>
      <c r="I369">
        <v>5000</v>
      </c>
      <c r="J369">
        <v>5000</v>
      </c>
      <c r="K369">
        <v>5000</v>
      </c>
      <c r="L369">
        <v>5000</v>
      </c>
      <c r="M369">
        <v>5000</v>
      </c>
      <c r="N369">
        <v>0</v>
      </c>
      <c r="O369">
        <v>0</v>
      </c>
      <c r="P369">
        <v>73.286857600000005</v>
      </c>
      <c r="Q369">
        <v>34.863531600000002</v>
      </c>
      <c r="R369">
        <v>-0.143736792</v>
      </c>
      <c r="S369">
        <v>0</v>
      </c>
      <c r="T369">
        <v>4</v>
      </c>
      <c r="U369">
        <v>578.79400629999998</v>
      </c>
      <c r="V369">
        <v>727.75799559999996</v>
      </c>
      <c r="W369">
        <v>995.08001709999996</v>
      </c>
      <c r="X369">
        <v>1255.676025</v>
      </c>
      <c r="Y369">
        <v>1373.1070560000001</v>
      </c>
      <c r="Z369">
        <v>39</v>
      </c>
      <c r="AA369">
        <v>0.14304077200000001</v>
      </c>
      <c r="AB369">
        <v>0</v>
      </c>
      <c r="AC369">
        <v>-9.9124199999999999E-3</v>
      </c>
      <c r="AD369">
        <v>86.907928389999995</v>
      </c>
      <c r="AE369">
        <v>24</v>
      </c>
      <c r="AF369">
        <v>10</v>
      </c>
      <c r="AG369">
        <v>6</v>
      </c>
      <c r="AH369">
        <v>4</v>
      </c>
      <c r="AI369">
        <v>1</v>
      </c>
      <c r="AJ369">
        <v>1</v>
      </c>
      <c r="AK369">
        <v>1534.389038</v>
      </c>
      <c r="AL369">
        <v>1621.860962</v>
      </c>
      <c r="AM369">
        <v>1710.2879640000001</v>
      </c>
      <c r="AN369">
        <v>1710.2879640000001</v>
      </c>
      <c r="AO369">
        <v>1746.3310550000001</v>
      </c>
      <c r="AP369">
        <v>36</v>
      </c>
      <c r="AQ369">
        <v>2</v>
      </c>
    </row>
    <row r="370" spans="1:43" x14ac:dyDescent="0.25">
      <c r="A370">
        <v>121.1115989</v>
      </c>
      <c r="B370">
        <v>14.662168469999999</v>
      </c>
      <c r="C370">
        <v>1701.104004</v>
      </c>
      <c r="D370">
        <v>3292.5029300000001</v>
      </c>
      <c r="E370">
        <v>3324.1140140000002</v>
      </c>
      <c r="F370">
        <v>3557.0649410000001</v>
      </c>
      <c r="G370">
        <v>3704.5510250000002</v>
      </c>
      <c r="H370">
        <v>11</v>
      </c>
      <c r="I370">
        <v>5000</v>
      </c>
      <c r="J370">
        <v>5000</v>
      </c>
      <c r="K370">
        <v>5000</v>
      </c>
      <c r="L370">
        <v>5000</v>
      </c>
      <c r="M370">
        <v>5000</v>
      </c>
      <c r="N370">
        <v>0</v>
      </c>
      <c r="O370">
        <v>0</v>
      </c>
      <c r="P370">
        <v>73.286857600000005</v>
      </c>
      <c r="Q370">
        <v>34.863531600000002</v>
      </c>
      <c r="R370">
        <v>-0.143736792</v>
      </c>
      <c r="S370">
        <v>0</v>
      </c>
      <c r="T370">
        <v>4</v>
      </c>
      <c r="U370">
        <v>578.79400629999998</v>
      </c>
      <c r="V370">
        <v>727.75799559999996</v>
      </c>
      <c r="W370">
        <v>995.08001709999996</v>
      </c>
      <c r="X370">
        <v>1255.676025</v>
      </c>
      <c r="Y370">
        <v>1373.1070560000001</v>
      </c>
      <c r="Z370">
        <v>39</v>
      </c>
      <c r="AA370">
        <v>0.14304077200000001</v>
      </c>
      <c r="AB370">
        <v>0</v>
      </c>
      <c r="AC370">
        <v>-9.9124199999999999E-3</v>
      </c>
      <c r="AD370">
        <v>86.907928389999995</v>
      </c>
      <c r="AE370">
        <v>24</v>
      </c>
      <c r="AF370">
        <v>10</v>
      </c>
      <c r="AG370">
        <v>6</v>
      </c>
      <c r="AH370">
        <v>4</v>
      </c>
      <c r="AI370">
        <v>1</v>
      </c>
      <c r="AJ370">
        <v>1</v>
      </c>
      <c r="AK370">
        <v>1534.389038</v>
      </c>
      <c r="AL370">
        <v>1621.860962</v>
      </c>
      <c r="AM370">
        <v>1710.2879640000001</v>
      </c>
      <c r="AN370">
        <v>1710.2879640000001</v>
      </c>
      <c r="AO370">
        <v>1746.3310550000001</v>
      </c>
      <c r="AP370">
        <v>36</v>
      </c>
      <c r="AQ370">
        <v>2</v>
      </c>
    </row>
    <row r="371" spans="1:43" x14ac:dyDescent="0.25">
      <c r="A371">
        <v>121.1115989</v>
      </c>
      <c r="B371">
        <v>14.662168469999999</v>
      </c>
      <c r="C371">
        <v>1701.104004</v>
      </c>
      <c r="D371">
        <v>3292.5029300000001</v>
      </c>
      <c r="E371">
        <v>3324.1140140000002</v>
      </c>
      <c r="F371">
        <v>3557.0649410000001</v>
      </c>
      <c r="G371">
        <v>3704.5510250000002</v>
      </c>
      <c r="H371">
        <v>11</v>
      </c>
      <c r="I371">
        <v>5000</v>
      </c>
      <c r="J371">
        <v>5000</v>
      </c>
      <c r="K371">
        <v>5000</v>
      </c>
      <c r="L371">
        <v>5000</v>
      </c>
      <c r="M371">
        <v>5000</v>
      </c>
      <c r="N371">
        <v>0</v>
      </c>
      <c r="O371">
        <v>0</v>
      </c>
      <c r="P371">
        <v>73.286857600000005</v>
      </c>
      <c r="Q371">
        <v>34.863531600000002</v>
      </c>
      <c r="R371">
        <v>-0.143736792</v>
      </c>
      <c r="S371">
        <v>0</v>
      </c>
      <c r="T371">
        <v>4</v>
      </c>
      <c r="U371">
        <v>578.79400629999998</v>
      </c>
      <c r="V371">
        <v>727.75799559999996</v>
      </c>
      <c r="W371">
        <v>995.08001709999996</v>
      </c>
      <c r="X371">
        <v>1255.676025</v>
      </c>
      <c r="Y371">
        <v>1373.1070560000001</v>
      </c>
      <c r="Z371">
        <v>39</v>
      </c>
      <c r="AA371">
        <v>0.14304077200000001</v>
      </c>
      <c r="AB371">
        <v>0</v>
      </c>
      <c r="AC371">
        <v>-9.9124199999999999E-3</v>
      </c>
      <c r="AD371">
        <v>86.907928389999995</v>
      </c>
      <c r="AE371">
        <v>24</v>
      </c>
      <c r="AF371">
        <v>10</v>
      </c>
      <c r="AG371">
        <v>6</v>
      </c>
      <c r="AH371">
        <v>4</v>
      </c>
      <c r="AI371">
        <v>1</v>
      </c>
      <c r="AJ371">
        <v>1</v>
      </c>
      <c r="AK371">
        <v>1534.389038</v>
      </c>
      <c r="AL371">
        <v>1621.860962</v>
      </c>
      <c r="AM371">
        <v>1710.2879640000001</v>
      </c>
      <c r="AN371">
        <v>1710.2879640000001</v>
      </c>
      <c r="AO371">
        <v>1746.3310550000001</v>
      </c>
      <c r="AP371">
        <v>36</v>
      </c>
      <c r="AQ371">
        <v>2</v>
      </c>
    </row>
    <row r="372" spans="1:43" x14ac:dyDescent="0.25">
      <c r="A372">
        <v>121.1115989</v>
      </c>
      <c r="B372">
        <v>14.662168469999999</v>
      </c>
      <c r="C372">
        <v>1701.104004</v>
      </c>
      <c r="D372">
        <v>3292.5029300000001</v>
      </c>
      <c r="E372">
        <v>3324.1140140000002</v>
      </c>
      <c r="F372">
        <v>3557.0649410000001</v>
      </c>
      <c r="G372">
        <v>3704.5510250000002</v>
      </c>
      <c r="H372">
        <v>11</v>
      </c>
      <c r="I372">
        <v>5000</v>
      </c>
      <c r="J372">
        <v>5000</v>
      </c>
      <c r="K372">
        <v>5000</v>
      </c>
      <c r="L372">
        <v>5000</v>
      </c>
      <c r="M372">
        <v>5000</v>
      </c>
      <c r="N372">
        <v>0</v>
      </c>
      <c r="O372">
        <v>0</v>
      </c>
      <c r="P372">
        <v>73.286857600000005</v>
      </c>
      <c r="Q372">
        <v>34.863531600000002</v>
      </c>
      <c r="R372">
        <v>-0.143736792</v>
      </c>
      <c r="S372">
        <v>0</v>
      </c>
      <c r="T372">
        <v>4</v>
      </c>
      <c r="U372">
        <v>578.79400629999998</v>
      </c>
      <c r="V372">
        <v>727.75799559999996</v>
      </c>
      <c r="W372">
        <v>995.08001709999996</v>
      </c>
      <c r="X372">
        <v>1255.676025</v>
      </c>
      <c r="Y372">
        <v>1373.1070560000001</v>
      </c>
      <c r="Z372">
        <v>39</v>
      </c>
      <c r="AA372">
        <v>0.14304077200000001</v>
      </c>
      <c r="AB372">
        <v>0</v>
      </c>
      <c r="AC372">
        <v>-9.9124199999999999E-3</v>
      </c>
      <c r="AD372">
        <v>86.907928389999995</v>
      </c>
      <c r="AE372">
        <v>24</v>
      </c>
      <c r="AF372">
        <v>10</v>
      </c>
      <c r="AG372">
        <v>6</v>
      </c>
      <c r="AH372">
        <v>4</v>
      </c>
      <c r="AI372">
        <v>1</v>
      </c>
      <c r="AJ372">
        <v>1</v>
      </c>
      <c r="AK372">
        <v>1534.389038</v>
      </c>
      <c r="AL372">
        <v>1621.860962</v>
      </c>
      <c r="AM372">
        <v>1710.2879640000001</v>
      </c>
      <c r="AN372">
        <v>1710.2879640000001</v>
      </c>
      <c r="AO372">
        <v>1746.3310550000001</v>
      </c>
      <c r="AP372">
        <v>36</v>
      </c>
      <c r="AQ372">
        <v>2</v>
      </c>
    </row>
    <row r="373" spans="1:43" x14ac:dyDescent="0.25">
      <c r="A373">
        <v>121.1115989</v>
      </c>
      <c r="B373">
        <v>14.662168469999999</v>
      </c>
      <c r="C373">
        <v>1701.104004</v>
      </c>
      <c r="D373">
        <v>3292.5029300000001</v>
      </c>
      <c r="E373">
        <v>3324.1140140000002</v>
      </c>
      <c r="F373">
        <v>3557.0649410000001</v>
      </c>
      <c r="G373">
        <v>3704.5510250000002</v>
      </c>
      <c r="H373">
        <v>11</v>
      </c>
      <c r="I373">
        <v>5000</v>
      </c>
      <c r="J373">
        <v>5000</v>
      </c>
      <c r="K373">
        <v>5000</v>
      </c>
      <c r="L373">
        <v>5000</v>
      </c>
      <c r="M373">
        <v>5000</v>
      </c>
      <c r="N373">
        <v>0</v>
      </c>
      <c r="O373">
        <v>0</v>
      </c>
      <c r="P373">
        <v>73.286857600000005</v>
      </c>
      <c r="Q373">
        <v>34.863531600000002</v>
      </c>
      <c r="R373">
        <v>-0.143736792</v>
      </c>
      <c r="S373">
        <v>0</v>
      </c>
      <c r="T373">
        <v>4</v>
      </c>
      <c r="U373">
        <v>578.79400629999998</v>
      </c>
      <c r="V373">
        <v>727.75799559999996</v>
      </c>
      <c r="W373">
        <v>995.08001709999996</v>
      </c>
      <c r="X373">
        <v>1255.676025</v>
      </c>
      <c r="Y373">
        <v>1373.1070560000001</v>
      </c>
      <c r="Z373">
        <v>39</v>
      </c>
      <c r="AA373">
        <v>0.14304077200000001</v>
      </c>
      <c r="AB373">
        <v>0</v>
      </c>
      <c r="AC373">
        <v>-9.9124199999999999E-3</v>
      </c>
      <c r="AD373">
        <v>86.907928389999995</v>
      </c>
      <c r="AE373">
        <v>24</v>
      </c>
      <c r="AF373">
        <v>10</v>
      </c>
      <c r="AG373">
        <v>6</v>
      </c>
      <c r="AH373">
        <v>4</v>
      </c>
      <c r="AI373">
        <v>1</v>
      </c>
      <c r="AJ373">
        <v>1</v>
      </c>
      <c r="AK373">
        <v>1534.389038</v>
      </c>
      <c r="AL373">
        <v>1621.860962</v>
      </c>
      <c r="AM373">
        <v>1710.2879640000001</v>
      </c>
      <c r="AN373">
        <v>1710.2879640000001</v>
      </c>
      <c r="AO373">
        <v>1746.3310550000001</v>
      </c>
      <c r="AP373">
        <v>36</v>
      </c>
      <c r="AQ373">
        <v>2</v>
      </c>
    </row>
    <row r="374" spans="1:43" x14ac:dyDescent="0.25">
      <c r="A374">
        <v>121.1115989</v>
      </c>
      <c r="B374">
        <v>14.662168469999999</v>
      </c>
      <c r="C374">
        <v>1701.104004</v>
      </c>
      <c r="D374">
        <v>3292.5029300000001</v>
      </c>
      <c r="E374">
        <v>3324.1140140000002</v>
      </c>
      <c r="F374">
        <v>3557.0649410000001</v>
      </c>
      <c r="G374">
        <v>3704.5510250000002</v>
      </c>
      <c r="H374">
        <v>11</v>
      </c>
      <c r="I374">
        <v>5000</v>
      </c>
      <c r="J374">
        <v>5000</v>
      </c>
      <c r="K374">
        <v>5000</v>
      </c>
      <c r="L374">
        <v>5000</v>
      </c>
      <c r="M374">
        <v>5000</v>
      </c>
      <c r="N374">
        <v>0</v>
      </c>
      <c r="O374">
        <v>0</v>
      </c>
      <c r="P374">
        <v>73.286857600000005</v>
      </c>
      <c r="Q374">
        <v>34.863531600000002</v>
      </c>
      <c r="R374">
        <v>-0.143736792</v>
      </c>
      <c r="S374">
        <v>0</v>
      </c>
      <c r="T374">
        <v>4</v>
      </c>
      <c r="U374">
        <v>578.79400629999998</v>
      </c>
      <c r="V374">
        <v>727.75799559999996</v>
      </c>
      <c r="W374">
        <v>995.08001709999996</v>
      </c>
      <c r="X374">
        <v>1255.676025</v>
      </c>
      <c r="Y374">
        <v>1373.1070560000001</v>
      </c>
      <c r="Z374">
        <v>39</v>
      </c>
      <c r="AA374">
        <v>0.14304077200000001</v>
      </c>
      <c r="AB374">
        <v>0</v>
      </c>
      <c r="AC374">
        <v>-9.9124199999999999E-3</v>
      </c>
      <c r="AD374">
        <v>86.907928389999995</v>
      </c>
      <c r="AE374">
        <v>24</v>
      </c>
      <c r="AF374">
        <v>10</v>
      </c>
      <c r="AG374">
        <v>6</v>
      </c>
      <c r="AH374">
        <v>4</v>
      </c>
      <c r="AI374">
        <v>1</v>
      </c>
      <c r="AJ374">
        <v>1</v>
      </c>
      <c r="AK374">
        <v>1534.389038</v>
      </c>
      <c r="AL374">
        <v>1621.860962</v>
      </c>
      <c r="AM374">
        <v>1710.2879640000001</v>
      </c>
      <c r="AN374">
        <v>1710.2879640000001</v>
      </c>
      <c r="AO374">
        <v>1746.3310550000001</v>
      </c>
      <c r="AP374">
        <v>36</v>
      </c>
      <c r="AQ374">
        <v>2</v>
      </c>
    </row>
    <row r="375" spans="1:43" x14ac:dyDescent="0.25">
      <c r="A375">
        <v>121.1115989</v>
      </c>
      <c r="B375">
        <v>14.662168469999999</v>
      </c>
      <c r="C375">
        <v>1701.104004</v>
      </c>
      <c r="D375">
        <v>3292.5029300000001</v>
      </c>
      <c r="E375">
        <v>3324.1140140000002</v>
      </c>
      <c r="F375">
        <v>3557.0649410000001</v>
      </c>
      <c r="G375">
        <v>3704.5510250000002</v>
      </c>
      <c r="H375">
        <v>11</v>
      </c>
      <c r="I375">
        <v>5000</v>
      </c>
      <c r="J375">
        <v>5000</v>
      </c>
      <c r="K375">
        <v>5000</v>
      </c>
      <c r="L375">
        <v>5000</v>
      </c>
      <c r="M375">
        <v>5000</v>
      </c>
      <c r="N375">
        <v>0</v>
      </c>
      <c r="O375">
        <v>0</v>
      </c>
      <c r="P375">
        <v>73.286857600000005</v>
      </c>
      <c r="Q375">
        <v>34.863531600000002</v>
      </c>
      <c r="R375">
        <v>-0.143736792</v>
      </c>
      <c r="S375">
        <v>0</v>
      </c>
      <c r="T375">
        <v>4</v>
      </c>
      <c r="U375">
        <v>578.79400629999998</v>
      </c>
      <c r="V375">
        <v>727.75799559999996</v>
      </c>
      <c r="W375">
        <v>995.08001709999996</v>
      </c>
      <c r="X375">
        <v>1255.676025</v>
      </c>
      <c r="Y375">
        <v>1373.1070560000001</v>
      </c>
      <c r="Z375">
        <v>39</v>
      </c>
      <c r="AA375">
        <v>0.14304077200000001</v>
      </c>
      <c r="AB375">
        <v>0</v>
      </c>
      <c r="AC375">
        <v>-9.9124199999999999E-3</v>
      </c>
      <c r="AD375">
        <v>86.907928389999995</v>
      </c>
      <c r="AE375">
        <v>24</v>
      </c>
      <c r="AF375">
        <v>10</v>
      </c>
      <c r="AG375">
        <v>6</v>
      </c>
      <c r="AH375">
        <v>4</v>
      </c>
      <c r="AI375">
        <v>1</v>
      </c>
      <c r="AJ375">
        <v>1</v>
      </c>
      <c r="AK375">
        <v>1534.389038</v>
      </c>
      <c r="AL375">
        <v>1621.860962</v>
      </c>
      <c r="AM375">
        <v>1710.2879640000001</v>
      </c>
      <c r="AN375">
        <v>1710.2879640000001</v>
      </c>
      <c r="AO375">
        <v>1746.3310550000001</v>
      </c>
      <c r="AP375">
        <v>36</v>
      </c>
      <c r="AQ375">
        <v>2</v>
      </c>
    </row>
    <row r="376" spans="1:43" x14ac:dyDescent="0.25">
      <c r="A376">
        <v>121.1115989</v>
      </c>
      <c r="B376">
        <v>14.662168469999999</v>
      </c>
      <c r="C376">
        <v>1701.104004</v>
      </c>
      <c r="D376">
        <v>3292.5029300000001</v>
      </c>
      <c r="E376">
        <v>3324.1140140000002</v>
      </c>
      <c r="F376">
        <v>3557.0649410000001</v>
      </c>
      <c r="G376">
        <v>3704.5510250000002</v>
      </c>
      <c r="H376">
        <v>11</v>
      </c>
      <c r="I376">
        <v>5000</v>
      </c>
      <c r="J376">
        <v>5000</v>
      </c>
      <c r="K376">
        <v>5000</v>
      </c>
      <c r="L376">
        <v>5000</v>
      </c>
      <c r="M376">
        <v>5000</v>
      </c>
      <c r="N376">
        <v>0</v>
      </c>
      <c r="O376">
        <v>0</v>
      </c>
      <c r="P376">
        <v>73.286857600000005</v>
      </c>
      <c r="Q376">
        <v>34.863531600000002</v>
      </c>
      <c r="R376">
        <v>-0.143736792</v>
      </c>
      <c r="S376">
        <v>0</v>
      </c>
      <c r="T376">
        <v>4</v>
      </c>
      <c r="U376">
        <v>578.79400629999998</v>
      </c>
      <c r="V376">
        <v>727.75799559999996</v>
      </c>
      <c r="W376">
        <v>995.08001709999996</v>
      </c>
      <c r="X376">
        <v>1255.676025</v>
      </c>
      <c r="Y376">
        <v>1373.1070560000001</v>
      </c>
      <c r="Z376">
        <v>39</v>
      </c>
      <c r="AA376">
        <v>0.14304077200000001</v>
      </c>
      <c r="AB376">
        <v>0</v>
      </c>
      <c r="AC376">
        <v>-9.9124199999999999E-3</v>
      </c>
      <c r="AD376">
        <v>86.907928389999995</v>
      </c>
      <c r="AE376">
        <v>24</v>
      </c>
      <c r="AF376">
        <v>10</v>
      </c>
      <c r="AG376">
        <v>6</v>
      </c>
      <c r="AH376">
        <v>4</v>
      </c>
      <c r="AI376">
        <v>1</v>
      </c>
      <c r="AJ376">
        <v>1</v>
      </c>
      <c r="AK376">
        <v>1534.389038</v>
      </c>
      <c r="AL376">
        <v>1621.860962</v>
      </c>
      <c r="AM376">
        <v>1710.2879640000001</v>
      </c>
      <c r="AN376">
        <v>1710.2879640000001</v>
      </c>
      <c r="AO376">
        <v>1746.3310550000001</v>
      </c>
      <c r="AP376">
        <v>36</v>
      </c>
      <c r="AQ376">
        <v>2</v>
      </c>
    </row>
    <row r="377" spans="1:43" x14ac:dyDescent="0.25">
      <c r="A377">
        <v>121.1115989</v>
      </c>
      <c r="B377">
        <v>14.662168469999999</v>
      </c>
      <c r="C377">
        <v>1701.104004</v>
      </c>
      <c r="D377">
        <v>3292.5029300000001</v>
      </c>
      <c r="E377">
        <v>3324.1140140000002</v>
      </c>
      <c r="F377">
        <v>3557.0649410000001</v>
      </c>
      <c r="G377">
        <v>3704.5510250000002</v>
      </c>
      <c r="H377">
        <v>11</v>
      </c>
      <c r="I377">
        <v>5000</v>
      </c>
      <c r="J377">
        <v>5000</v>
      </c>
      <c r="K377">
        <v>5000</v>
      </c>
      <c r="L377">
        <v>5000</v>
      </c>
      <c r="M377">
        <v>5000</v>
      </c>
      <c r="N377">
        <v>0</v>
      </c>
      <c r="O377">
        <v>0</v>
      </c>
      <c r="P377">
        <v>73.286857600000005</v>
      </c>
      <c r="Q377">
        <v>34.863531600000002</v>
      </c>
      <c r="R377">
        <v>-0.143736792</v>
      </c>
      <c r="S377">
        <v>0</v>
      </c>
      <c r="T377">
        <v>4</v>
      </c>
      <c r="U377">
        <v>578.79400629999998</v>
      </c>
      <c r="V377">
        <v>727.75799559999996</v>
      </c>
      <c r="W377">
        <v>995.08001709999996</v>
      </c>
      <c r="X377">
        <v>1255.676025</v>
      </c>
      <c r="Y377">
        <v>1373.1070560000001</v>
      </c>
      <c r="Z377">
        <v>39</v>
      </c>
      <c r="AA377">
        <v>0.14304077200000001</v>
      </c>
      <c r="AB377">
        <v>0</v>
      </c>
      <c r="AC377">
        <v>-9.9124199999999999E-3</v>
      </c>
      <c r="AD377">
        <v>86.907928389999995</v>
      </c>
      <c r="AE377">
        <v>24</v>
      </c>
      <c r="AF377">
        <v>10</v>
      </c>
      <c r="AG377">
        <v>6</v>
      </c>
      <c r="AH377">
        <v>4</v>
      </c>
      <c r="AI377">
        <v>1</v>
      </c>
      <c r="AJ377">
        <v>1</v>
      </c>
      <c r="AK377">
        <v>1534.389038</v>
      </c>
      <c r="AL377">
        <v>1621.860962</v>
      </c>
      <c r="AM377">
        <v>1710.2879640000001</v>
      </c>
      <c r="AN377">
        <v>1710.2879640000001</v>
      </c>
      <c r="AO377">
        <v>1746.3310550000001</v>
      </c>
      <c r="AP377">
        <v>36</v>
      </c>
      <c r="AQ377">
        <v>2</v>
      </c>
    </row>
    <row r="378" spans="1:43" x14ac:dyDescent="0.25">
      <c r="A378">
        <v>121.1115989</v>
      </c>
      <c r="B378">
        <v>14.662168469999999</v>
      </c>
      <c r="C378">
        <v>1701.104004</v>
      </c>
      <c r="D378">
        <v>3292.5029300000001</v>
      </c>
      <c r="E378">
        <v>3324.1140140000002</v>
      </c>
      <c r="F378">
        <v>3557.0649410000001</v>
      </c>
      <c r="G378">
        <v>3704.5510250000002</v>
      </c>
      <c r="H378">
        <v>11</v>
      </c>
      <c r="I378">
        <v>5000</v>
      </c>
      <c r="J378">
        <v>5000</v>
      </c>
      <c r="K378">
        <v>5000</v>
      </c>
      <c r="L378">
        <v>5000</v>
      </c>
      <c r="M378">
        <v>5000</v>
      </c>
      <c r="N378">
        <v>0</v>
      </c>
      <c r="O378">
        <v>0</v>
      </c>
      <c r="P378">
        <v>73.286857600000005</v>
      </c>
      <c r="Q378">
        <v>34.863531600000002</v>
      </c>
      <c r="R378">
        <v>-0.143736792</v>
      </c>
      <c r="S378">
        <v>0</v>
      </c>
      <c r="T378">
        <v>4</v>
      </c>
      <c r="U378">
        <v>578.79400629999998</v>
      </c>
      <c r="V378">
        <v>727.75799559999996</v>
      </c>
      <c r="W378">
        <v>995.08001709999996</v>
      </c>
      <c r="X378">
        <v>1255.676025</v>
      </c>
      <c r="Y378">
        <v>1373.1070560000001</v>
      </c>
      <c r="Z378">
        <v>39</v>
      </c>
      <c r="AA378">
        <v>0.14304077200000001</v>
      </c>
      <c r="AB378">
        <v>0</v>
      </c>
      <c r="AC378">
        <v>-9.9124199999999999E-3</v>
      </c>
      <c r="AD378">
        <v>86.907928389999995</v>
      </c>
      <c r="AE378">
        <v>24</v>
      </c>
      <c r="AF378">
        <v>10</v>
      </c>
      <c r="AG378">
        <v>6</v>
      </c>
      <c r="AH378">
        <v>4</v>
      </c>
      <c r="AI378">
        <v>1</v>
      </c>
      <c r="AJ378">
        <v>1</v>
      </c>
      <c r="AK378">
        <v>1534.389038</v>
      </c>
      <c r="AL378">
        <v>1621.860962</v>
      </c>
      <c r="AM378">
        <v>1710.2879640000001</v>
      </c>
      <c r="AN378">
        <v>1710.2879640000001</v>
      </c>
      <c r="AO378">
        <v>1746.3310550000001</v>
      </c>
      <c r="AP378">
        <v>36</v>
      </c>
      <c r="AQ378">
        <v>2</v>
      </c>
    </row>
    <row r="379" spans="1:43" x14ac:dyDescent="0.25">
      <c r="A379">
        <v>121.1115989</v>
      </c>
      <c r="B379">
        <v>14.662168469999999</v>
      </c>
      <c r="C379">
        <v>1701.104004</v>
      </c>
      <c r="D379">
        <v>3292.5029300000001</v>
      </c>
      <c r="E379">
        <v>3324.1140140000002</v>
      </c>
      <c r="F379">
        <v>3557.0649410000001</v>
      </c>
      <c r="G379">
        <v>3704.5510250000002</v>
      </c>
      <c r="H379">
        <v>11</v>
      </c>
      <c r="I379">
        <v>5000</v>
      </c>
      <c r="J379">
        <v>5000</v>
      </c>
      <c r="K379">
        <v>5000</v>
      </c>
      <c r="L379">
        <v>5000</v>
      </c>
      <c r="M379">
        <v>5000</v>
      </c>
      <c r="N379">
        <v>0</v>
      </c>
      <c r="O379">
        <v>0</v>
      </c>
      <c r="P379">
        <v>73.286857600000005</v>
      </c>
      <c r="Q379">
        <v>34.863531600000002</v>
      </c>
      <c r="R379">
        <v>-0.143736792</v>
      </c>
      <c r="S379">
        <v>0</v>
      </c>
      <c r="T379">
        <v>4</v>
      </c>
      <c r="U379">
        <v>578.79400629999998</v>
      </c>
      <c r="V379">
        <v>727.75799559999996</v>
      </c>
      <c r="W379">
        <v>995.08001709999996</v>
      </c>
      <c r="X379">
        <v>1255.676025</v>
      </c>
      <c r="Y379">
        <v>1373.1070560000001</v>
      </c>
      <c r="Z379">
        <v>39</v>
      </c>
      <c r="AA379">
        <v>0.14304077200000001</v>
      </c>
      <c r="AB379">
        <v>0</v>
      </c>
      <c r="AC379">
        <v>-9.9124199999999999E-3</v>
      </c>
      <c r="AD379">
        <v>86.907928389999995</v>
      </c>
      <c r="AE379">
        <v>24</v>
      </c>
      <c r="AF379">
        <v>10</v>
      </c>
      <c r="AG379">
        <v>6</v>
      </c>
      <c r="AH379">
        <v>4</v>
      </c>
      <c r="AI379">
        <v>1</v>
      </c>
      <c r="AJ379">
        <v>1</v>
      </c>
      <c r="AK379">
        <v>1534.389038</v>
      </c>
      <c r="AL379">
        <v>1621.860962</v>
      </c>
      <c r="AM379">
        <v>1710.2879640000001</v>
      </c>
      <c r="AN379">
        <v>1710.2879640000001</v>
      </c>
      <c r="AO379">
        <v>1746.3310550000001</v>
      </c>
      <c r="AP379">
        <v>36</v>
      </c>
      <c r="AQ379">
        <v>2</v>
      </c>
    </row>
    <row r="380" spans="1:43" x14ac:dyDescent="0.25">
      <c r="A380">
        <v>121.1115989</v>
      </c>
      <c r="B380">
        <v>14.662168469999999</v>
      </c>
      <c r="C380">
        <v>1701.104004</v>
      </c>
      <c r="D380">
        <v>3292.5029300000001</v>
      </c>
      <c r="E380">
        <v>3324.1140140000002</v>
      </c>
      <c r="F380">
        <v>3557.0649410000001</v>
      </c>
      <c r="G380">
        <v>3704.5510250000002</v>
      </c>
      <c r="H380">
        <v>11</v>
      </c>
      <c r="I380">
        <v>5000</v>
      </c>
      <c r="J380">
        <v>5000</v>
      </c>
      <c r="K380">
        <v>5000</v>
      </c>
      <c r="L380">
        <v>5000</v>
      </c>
      <c r="M380">
        <v>5000</v>
      </c>
      <c r="N380">
        <v>0</v>
      </c>
      <c r="O380">
        <v>0</v>
      </c>
      <c r="P380">
        <v>73.286857600000005</v>
      </c>
      <c r="Q380">
        <v>34.863531600000002</v>
      </c>
      <c r="R380">
        <v>-0.143736792</v>
      </c>
      <c r="S380">
        <v>0</v>
      </c>
      <c r="T380">
        <v>4</v>
      </c>
      <c r="U380">
        <v>578.79400629999998</v>
      </c>
      <c r="V380">
        <v>727.75799559999996</v>
      </c>
      <c r="W380">
        <v>995.08001709999996</v>
      </c>
      <c r="X380">
        <v>1255.676025</v>
      </c>
      <c r="Y380">
        <v>1373.1070560000001</v>
      </c>
      <c r="Z380">
        <v>39</v>
      </c>
      <c r="AA380">
        <v>0.14304077200000001</v>
      </c>
      <c r="AB380">
        <v>0</v>
      </c>
      <c r="AC380">
        <v>-9.9124199999999999E-3</v>
      </c>
      <c r="AD380">
        <v>86.907928389999995</v>
      </c>
      <c r="AE380">
        <v>24</v>
      </c>
      <c r="AF380">
        <v>10</v>
      </c>
      <c r="AG380">
        <v>6</v>
      </c>
      <c r="AH380">
        <v>4</v>
      </c>
      <c r="AI380">
        <v>1</v>
      </c>
      <c r="AJ380">
        <v>1</v>
      </c>
      <c r="AK380">
        <v>1534.389038</v>
      </c>
      <c r="AL380">
        <v>1621.860962</v>
      </c>
      <c r="AM380">
        <v>1710.2879640000001</v>
      </c>
      <c r="AN380">
        <v>1710.2879640000001</v>
      </c>
      <c r="AO380">
        <v>1746.3310550000001</v>
      </c>
      <c r="AP380">
        <v>36</v>
      </c>
      <c r="AQ380">
        <v>2</v>
      </c>
    </row>
    <row r="381" spans="1:43" x14ac:dyDescent="0.25">
      <c r="A381">
        <v>121.1115989</v>
      </c>
      <c r="B381">
        <v>14.662168469999999</v>
      </c>
      <c r="C381">
        <v>1701.104004</v>
      </c>
      <c r="D381">
        <v>3292.5029300000001</v>
      </c>
      <c r="E381">
        <v>3324.1140140000002</v>
      </c>
      <c r="F381">
        <v>3557.0649410000001</v>
      </c>
      <c r="G381">
        <v>3704.5510250000002</v>
      </c>
      <c r="H381">
        <v>11</v>
      </c>
      <c r="I381">
        <v>5000</v>
      </c>
      <c r="J381">
        <v>5000</v>
      </c>
      <c r="K381">
        <v>5000</v>
      </c>
      <c r="L381">
        <v>5000</v>
      </c>
      <c r="M381">
        <v>5000</v>
      </c>
      <c r="N381">
        <v>0</v>
      </c>
      <c r="O381">
        <v>0</v>
      </c>
      <c r="P381">
        <v>73.286857600000005</v>
      </c>
      <c r="Q381">
        <v>34.863531600000002</v>
      </c>
      <c r="R381">
        <v>-0.143736792</v>
      </c>
      <c r="S381">
        <v>0</v>
      </c>
      <c r="T381">
        <v>4</v>
      </c>
      <c r="U381">
        <v>578.79400629999998</v>
      </c>
      <c r="V381">
        <v>727.75799559999996</v>
      </c>
      <c r="W381">
        <v>995.08001709999996</v>
      </c>
      <c r="X381">
        <v>1255.676025</v>
      </c>
      <c r="Y381">
        <v>1373.1070560000001</v>
      </c>
      <c r="Z381">
        <v>39</v>
      </c>
      <c r="AA381">
        <v>0.14304077200000001</v>
      </c>
      <c r="AB381">
        <v>0</v>
      </c>
      <c r="AC381">
        <v>-9.9124199999999999E-3</v>
      </c>
      <c r="AD381">
        <v>86.907928389999995</v>
      </c>
      <c r="AE381">
        <v>24</v>
      </c>
      <c r="AF381">
        <v>10</v>
      </c>
      <c r="AG381">
        <v>6</v>
      </c>
      <c r="AH381">
        <v>4</v>
      </c>
      <c r="AI381">
        <v>1</v>
      </c>
      <c r="AJ381">
        <v>1</v>
      </c>
      <c r="AK381">
        <v>1534.389038</v>
      </c>
      <c r="AL381">
        <v>1621.860962</v>
      </c>
      <c r="AM381">
        <v>1710.2879640000001</v>
      </c>
      <c r="AN381">
        <v>1710.2879640000001</v>
      </c>
      <c r="AO381">
        <v>1746.3310550000001</v>
      </c>
      <c r="AP381">
        <v>36</v>
      </c>
      <c r="AQ381">
        <v>2</v>
      </c>
    </row>
    <row r="382" spans="1:43" x14ac:dyDescent="0.25">
      <c r="A382">
        <v>121.1115989</v>
      </c>
      <c r="B382">
        <v>14.662168469999999</v>
      </c>
      <c r="C382">
        <v>1701.104004</v>
      </c>
      <c r="D382">
        <v>3292.5029300000001</v>
      </c>
      <c r="E382">
        <v>3324.1140140000002</v>
      </c>
      <c r="F382">
        <v>3557.0649410000001</v>
      </c>
      <c r="G382">
        <v>3704.5510250000002</v>
      </c>
      <c r="H382">
        <v>11</v>
      </c>
      <c r="I382">
        <v>5000</v>
      </c>
      <c r="J382">
        <v>5000</v>
      </c>
      <c r="K382">
        <v>5000</v>
      </c>
      <c r="L382">
        <v>5000</v>
      </c>
      <c r="M382">
        <v>5000</v>
      </c>
      <c r="N382">
        <v>0</v>
      </c>
      <c r="O382">
        <v>0</v>
      </c>
      <c r="P382">
        <v>73.286857600000005</v>
      </c>
      <c r="Q382">
        <v>34.863531600000002</v>
      </c>
      <c r="R382">
        <v>-0.143736792</v>
      </c>
      <c r="S382">
        <v>0</v>
      </c>
      <c r="T382">
        <v>4</v>
      </c>
      <c r="U382">
        <v>578.79400629999998</v>
      </c>
      <c r="V382">
        <v>727.75799559999996</v>
      </c>
      <c r="W382">
        <v>995.08001709999996</v>
      </c>
      <c r="X382">
        <v>1255.676025</v>
      </c>
      <c r="Y382">
        <v>1373.1070560000001</v>
      </c>
      <c r="Z382">
        <v>39</v>
      </c>
      <c r="AA382">
        <v>0.14304077200000001</v>
      </c>
      <c r="AB382">
        <v>0</v>
      </c>
      <c r="AC382">
        <v>-9.9124199999999999E-3</v>
      </c>
      <c r="AD382">
        <v>86.907928389999995</v>
      </c>
      <c r="AE382">
        <v>24</v>
      </c>
      <c r="AF382">
        <v>10</v>
      </c>
      <c r="AG382">
        <v>6</v>
      </c>
      <c r="AH382">
        <v>4</v>
      </c>
      <c r="AI382">
        <v>1</v>
      </c>
      <c r="AJ382">
        <v>1</v>
      </c>
      <c r="AK382">
        <v>1534.389038</v>
      </c>
      <c r="AL382">
        <v>1621.860962</v>
      </c>
      <c r="AM382">
        <v>1710.2879640000001</v>
      </c>
      <c r="AN382">
        <v>1710.2879640000001</v>
      </c>
      <c r="AO382">
        <v>1746.3310550000001</v>
      </c>
      <c r="AP382">
        <v>36</v>
      </c>
      <c r="AQ382">
        <v>2</v>
      </c>
    </row>
    <row r="383" spans="1:43" x14ac:dyDescent="0.25">
      <c r="A383">
        <v>121.1115989</v>
      </c>
      <c r="B383">
        <v>14.662168469999999</v>
      </c>
      <c r="C383">
        <v>1701.104004</v>
      </c>
      <c r="D383">
        <v>3292.5029300000001</v>
      </c>
      <c r="E383">
        <v>3324.1140140000002</v>
      </c>
      <c r="F383">
        <v>3557.0649410000001</v>
      </c>
      <c r="G383">
        <v>3704.5510250000002</v>
      </c>
      <c r="H383">
        <v>11</v>
      </c>
      <c r="I383">
        <v>5000</v>
      </c>
      <c r="J383">
        <v>5000</v>
      </c>
      <c r="K383">
        <v>5000</v>
      </c>
      <c r="L383">
        <v>5000</v>
      </c>
      <c r="M383">
        <v>5000</v>
      </c>
      <c r="N383">
        <v>0</v>
      </c>
      <c r="O383">
        <v>0</v>
      </c>
      <c r="P383">
        <v>73.286857600000005</v>
      </c>
      <c r="Q383">
        <v>34.863531600000002</v>
      </c>
      <c r="R383">
        <v>-0.143736792</v>
      </c>
      <c r="S383">
        <v>0</v>
      </c>
      <c r="T383">
        <v>4</v>
      </c>
      <c r="U383">
        <v>578.79400629999998</v>
      </c>
      <c r="V383">
        <v>727.75799559999996</v>
      </c>
      <c r="W383">
        <v>995.08001709999996</v>
      </c>
      <c r="X383">
        <v>1255.676025</v>
      </c>
      <c r="Y383">
        <v>1373.1070560000001</v>
      </c>
      <c r="Z383">
        <v>39</v>
      </c>
      <c r="AA383">
        <v>0.14304077200000001</v>
      </c>
      <c r="AB383">
        <v>0</v>
      </c>
      <c r="AC383">
        <v>-9.9124199999999999E-3</v>
      </c>
      <c r="AD383">
        <v>86.907928389999995</v>
      </c>
      <c r="AE383">
        <v>24</v>
      </c>
      <c r="AF383">
        <v>10</v>
      </c>
      <c r="AG383">
        <v>6</v>
      </c>
      <c r="AH383">
        <v>4</v>
      </c>
      <c r="AI383">
        <v>1</v>
      </c>
      <c r="AJ383">
        <v>1</v>
      </c>
      <c r="AK383">
        <v>1534.389038</v>
      </c>
      <c r="AL383">
        <v>1621.860962</v>
      </c>
      <c r="AM383">
        <v>1710.2879640000001</v>
      </c>
      <c r="AN383">
        <v>1710.2879640000001</v>
      </c>
      <c r="AO383">
        <v>1746.3310550000001</v>
      </c>
      <c r="AP383">
        <v>36</v>
      </c>
      <c r="AQ383">
        <v>2</v>
      </c>
    </row>
    <row r="384" spans="1:43" x14ac:dyDescent="0.25">
      <c r="A384">
        <v>121.1115989</v>
      </c>
      <c r="B384">
        <v>14.662168469999999</v>
      </c>
      <c r="C384">
        <v>1701.104004</v>
      </c>
      <c r="D384">
        <v>3292.5029300000001</v>
      </c>
      <c r="E384">
        <v>3324.1140140000002</v>
      </c>
      <c r="F384">
        <v>3557.0649410000001</v>
      </c>
      <c r="G384">
        <v>3704.5510250000002</v>
      </c>
      <c r="H384">
        <v>11</v>
      </c>
      <c r="I384">
        <v>5000</v>
      </c>
      <c r="J384">
        <v>5000</v>
      </c>
      <c r="K384">
        <v>5000</v>
      </c>
      <c r="L384">
        <v>5000</v>
      </c>
      <c r="M384">
        <v>5000</v>
      </c>
      <c r="N384">
        <v>0</v>
      </c>
      <c r="O384">
        <v>0</v>
      </c>
      <c r="P384">
        <v>73.286857600000005</v>
      </c>
      <c r="Q384">
        <v>34.863531600000002</v>
      </c>
      <c r="R384">
        <v>-0.143736792</v>
      </c>
      <c r="S384">
        <v>0</v>
      </c>
      <c r="T384">
        <v>4</v>
      </c>
      <c r="U384">
        <v>578.79400629999998</v>
      </c>
      <c r="V384">
        <v>727.75799559999996</v>
      </c>
      <c r="W384">
        <v>995.08001709999996</v>
      </c>
      <c r="X384">
        <v>1255.676025</v>
      </c>
      <c r="Y384">
        <v>1373.1070560000001</v>
      </c>
      <c r="Z384">
        <v>39</v>
      </c>
      <c r="AA384">
        <v>0.14304077200000001</v>
      </c>
      <c r="AB384">
        <v>0</v>
      </c>
      <c r="AC384">
        <v>-9.9124199999999999E-3</v>
      </c>
      <c r="AD384">
        <v>86.907928389999995</v>
      </c>
      <c r="AE384">
        <v>24</v>
      </c>
      <c r="AF384">
        <v>10</v>
      </c>
      <c r="AG384">
        <v>6</v>
      </c>
      <c r="AH384">
        <v>4</v>
      </c>
      <c r="AI384">
        <v>1</v>
      </c>
      <c r="AJ384">
        <v>1</v>
      </c>
      <c r="AK384">
        <v>1534.389038</v>
      </c>
      <c r="AL384">
        <v>1621.860962</v>
      </c>
      <c r="AM384">
        <v>1710.2879640000001</v>
      </c>
      <c r="AN384">
        <v>1710.2879640000001</v>
      </c>
      <c r="AO384">
        <v>1746.3310550000001</v>
      </c>
      <c r="AP384">
        <v>36</v>
      </c>
      <c r="AQ384">
        <v>2</v>
      </c>
    </row>
    <row r="385" spans="1:43" x14ac:dyDescent="0.25">
      <c r="A385">
        <v>121.1115989</v>
      </c>
      <c r="B385">
        <v>14.662168469999999</v>
      </c>
      <c r="C385">
        <v>1701.104004</v>
      </c>
      <c r="D385">
        <v>3292.5029300000001</v>
      </c>
      <c r="E385">
        <v>3324.1140140000002</v>
      </c>
      <c r="F385">
        <v>3557.0649410000001</v>
      </c>
      <c r="G385">
        <v>3704.5510250000002</v>
      </c>
      <c r="H385">
        <v>11</v>
      </c>
      <c r="I385">
        <v>5000</v>
      </c>
      <c r="J385">
        <v>5000</v>
      </c>
      <c r="K385">
        <v>5000</v>
      </c>
      <c r="L385">
        <v>5000</v>
      </c>
      <c r="M385">
        <v>5000</v>
      </c>
      <c r="N385">
        <v>0</v>
      </c>
      <c r="O385">
        <v>0</v>
      </c>
      <c r="P385">
        <v>73.286857600000005</v>
      </c>
      <c r="Q385">
        <v>34.863531600000002</v>
      </c>
      <c r="R385">
        <v>-0.143736792</v>
      </c>
      <c r="S385">
        <v>0</v>
      </c>
      <c r="T385">
        <v>4</v>
      </c>
      <c r="U385">
        <v>578.79400629999998</v>
      </c>
      <c r="V385">
        <v>727.75799559999996</v>
      </c>
      <c r="W385">
        <v>995.08001709999996</v>
      </c>
      <c r="X385">
        <v>1255.676025</v>
      </c>
      <c r="Y385">
        <v>1373.1070560000001</v>
      </c>
      <c r="Z385">
        <v>39</v>
      </c>
      <c r="AA385">
        <v>0.14304077200000001</v>
      </c>
      <c r="AB385">
        <v>0</v>
      </c>
      <c r="AC385">
        <v>-9.9124199999999999E-3</v>
      </c>
      <c r="AD385">
        <v>86.907928389999995</v>
      </c>
      <c r="AE385">
        <v>24</v>
      </c>
      <c r="AF385">
        <v>10</v>
      </c>
      <c r="AG385">
        <v>6</v>
      </c>
      <c r="AH385">
        <v>4</v>
      </c>
      <c r="AI385">
        <v>1</v>
      </c>
      <c r="AJ385">
        <v>1</v>
      </c>
      <c r="AK385">
        <v>1534.389038</v>
      </c>
      <c r="AL385">
        <v>1621.860962</v>
      </c>
      <c r="AM385">
        <v>1710.2879640000001</v>
      </c>
      <c r="AN385">
        <v>1710.2879640000001</v>
      </c>
      <c r="AO385">
        <v>1746.3310550000001</v>
      </c>
      <c r="AP385">
        <v>36</v>
      </c>
      <c r="AQ385">
        <v>2</v>
      </c>
    </row>
    <row r="386" spans="1:43" x14ac:dyDescent="0.25">
      <c r="A386">
        <v>121.1115989</v>
      </c>
      <c r="B386">
        <v>14.662168469999999</v>
      </c>
      <c r="C386">
        <v>1701.104004</v>
      </c>
      <c r="D386">
        <v>3292.5029300000001</v>
      </c>
      <c r="E386">
        <v>3324.1140140000002</v>
      </c>
      <c r="F386">
        <v>3557.0649410000001</v>
      </c>
      <c r="G386">
        <v>3704.5510250000002</v>
      </c>
      <c r="H386">
        <v>11</v>
      </c>
      <c r="I386">
        <v>5000</v>
      </c>
      <c r="J386">
        <v>5000</v>
      </c>
      <c r="K386">
        <v>5000</v>
      </c>
      <c r="L386">
        <v>5000</v>
      </c>
      <c r="M386">
        <v>5000</v>
      </c>
      <c r="N386">
        <v>0</v>
      </c>
      <c r="O386">
        <v>0</v>
      </c>
      <c r="P386">
        <v>73.286857600000005</v>
      </c>
      <c r="Q386">
        <v>34.863531600000002</v>
      </c>
      <c r="R386">
        <v>-0.143736792</v>
      </c>
      <c r="S386">
        <v>0</v>
      </c>
      <c r="T386">
        <v>4</v>
      </c>
      <c r="U386">
        <v>578.79400629999998</v>
      </c>
      <c r="V386">
        <v>727.75799559999996</v>
      </c>
      <c r="W386">
        <v>995.08001709999996</v>
      </c>
      <c r="X386">
        <v>1255.676025</v>
      </c>
      <c r="Y386">
        <v>1373.1070560000001</v>
      </c>
      <c r="Z386">
        <v>39</v>
      </c>
      <c r="AA386">
        <v>0.14304077200000001</v>
      </c>
      <c r="AB386">
        <v>0</v>
      </c>
      <c r="AC386">
        <v>-9.9124199999999999E-3</v>
      </c>
      <c r="AD386">
        <v>86.907928389999995</v>
      </c>
      <c r="AE386">
        <v>24</v>
      </c>
      <c r="AF386">
        <v>10</v>
      </c>
      <c r="AG386">
        <v>6</v>
      </c>
      <c r="AH386">
        <v>4</v>
      </c>
      <c r="AI386">
        <v>1</v>
      </c>
      <c r="AJ386">
        <v>1</v>
      </c>
      <c r="AK386">
        <v>1534.389038</v>
      </c>
      <c r="AL386">
        <v>1621.860962</v>
      </c>
      <c r="AM386">
        <v>1710.2879640000001</v>
      </c>
      <c r="AN386">
        <v>1710.2879640000001</v>
      </c>
      <c r="AO386">
        <v>1746.3310550000001</v>
      </c>
      <c r="AP386">
        <v>36</v>
      </c>
      <c r="AQ386">
        <v>2</v>
      </c>
    </row>
    <row r="387" spans="1:43" x14ac:dyDescent="0.25">
      <c r="A387">
        <v>121.1115989</v>
      </c>
      <c r="B387">
        <v>14.662168469999999</v>
      </c>
      <c r="C387">
        <v>1701.104004</v>
      </c>
      <c r="D387">
        <v>3292.5029300000001</v>
      </c>
      <c r="E387">
        <v>3324.1140140000002</v>
      </c>
      <c r="F387">
        <v>3557.0649410000001</v>
      </c>
      <c r="G387">
        <v>3704.5510250000002</v>
      </c>
      <c r="H387">
        <v>11</v>
      </c>
      <c r="I387">
        <v>5000</v>
      </c>
      <c r="J387">
        <v>5000</v>
      </c>
      <c r="K387">
        <v>5000</v>
      </c>
      <c r="L387">
        <v>5000</v>
      </c>
      <c r="M387">
        <v>5000</v>
      </c>
      <c r="N387">
        <v>0</v>
      </c>
      <c r="O387">
        <v>0</v>
      </c>
      <c r="P387">
        <v>73.286857600000005</v>
      </c>
      <c r="Q387">
        <v>34.863531600000002</v>
      </c>
      <c r="R387">
        <v>-0.143736792</v>
      </c>
      <c r="S387">
        <v>0</v>
      </c>
      <c r="T387">
        <v>4</v>
      </c>
      <c r="U387">
        <v>578.79400629999998</v>
      </c>
      <c r="V387">
        <v>727.75799559999996</v>
      </c>
      <c r="W387">
        <v>995.08001709999996</v>
      </c>
      <c r="X387">
        <v>1255.676025</v>
      </c>
      <c r="Y387">
        <v>1373.1070560000001</v>
      </c>
      <c r="Z387">
        <v>39</v>
      </c>
      <c r="AA387">
        <v>0.14304077200000001</v>
      </c>
      <c r="AB387">
        <v>0</v>
      </c>
      <c r="AC387">
        <v>-9.9124199999999999E-3</v>
      </c>
      <c r="AD387">
        <v>86.907928389999995</v>
      </c>
      <c r="AE387">
        <v>24</v>
      </c>
      <c r="AF387">
        <v>10</v>
      </c>
      <c r="AG387">
        <v>6</v>
      </c>
      <c r="AH387">
        <v>4</v>
      </c>
      <c r="AI387">
        <v>1</v>
      </c>
      <c r="AJ387">
        <v>1</v>
      </c>
      <c r="AK387">
        <v>1534.389038</v>
      </c>
      <c r="AL387">
        <v>1621.860962</v>
      </c>
      <c r="AM387">
        <v>1710.2879640000001</v>
      </c>
      <c r="AN387">
        <v>1710.2879640000001</v>
      </c>
      <c r="AO387">
        <v>1746.3310550000001</v>
      </c>
      <c r="AP387">
        <v>36</v>
      </c>
      <c r="AQ387">
        <v>2</v>
      </c>
    </row>
    <row r="388" spans="1:43" x14ac:dyDescent="0.25">
      <c r="A388">
        <v>121.1115989</v>
      </c>
      <c r="B388">
        <v>14.662168469999999</v>
      </c>
      <c r="C388">
        <v>1701.104004</v>
      </c>
      <c r="D388">
        <v>3292.5029300000001</v>
      </c>
      <c r="E388">
        <v>3324.1140140000002</v>
      </c>
      <c r="F388">
        <v>3557.0649410000001</v>
      </c>
      <c r="G388">
        <v>3704.5510250000002</v>
      </c>
      <c r="H388">
        <v>11</v>
      </c>
      <c r="I388">
        <v>5000</v>
      </c>
      <c r="J388">
        <v>5000</v>
      </c>
      <c r="K388">
        <v>5000</v>
      </c>
      <c r="L388">
        <v>5000</v>
      </c>
      <c r="M388">
        <v>5000</v>
      </c>
      <c r="N388">
        <v>0</v>
      </c>
      <c r="O388">
        <v>0</v>
      </c>
      <c r="P388">
        <v>73.286857600000005</v>
      </c>
      <c r="Q388">
        <v>34.863531600000002</v>
      </c>
      <c r="R388">
        <v>-0.143736792</v>
      </c>
      <c r="S388">
        <v>0</v>
      </c>
      <c r="T388">
        <v>4</v>
      </c>
      <c r="U388">
        <v>578.79400629999998</v>
      </c>
      <c r="V388">
        <v>727.75799559999996</v>
      </c>
      <c r="W388">
        <v>995.08001709999996</v>
      </c>
      <c r="X388">
        <v>1255.676025</v>
      </c>
      <c r="Y388">
        <v>1373.1070560000001</v>
      </c>
      <c r="Z388">
        <v>39</v>
      </c>
      <c r="AA388">
        <v>0.14304077200000001</v>
      </c>
      <c r="AB388">
        <v>0</v>
      </c>
      <c r="AC388">
        <v>-9.9124199999999999E-3</v>
      </c>
      <c r="AD388">
        <v>86.907928389999995</v>
      </c>
      <c r="AE388">
        <v>24</v>
      </c>
      <c r="AF388">
        <v>10</v>
      </c>
      <c r="AG388">
        <v>6</v>
      </c>
      <c r="AH388">
        <v>4</v>
      </c>
      <c r="AI388">
        <v>1</v>
      </c>
      <c r="AJ388">
        <v>1</v>
      </c>
      <c r="AK388">
        <v>1534.389038</v>
      </c>
      <c r="AL388">
        <v>1621.860962</v>
      </c>
      <c r="AM388">
        <v>1710.2879640000001</v>
      </c>
      <c r="AN388">
        <v>1710.2879640000001</v>
      </c>
      <c r="AO388">
        <v>1746.3310550000001</v>
      </c>
      <c r="AP388">
        <v>36</v>
      </c>
      <c r="AQ388">
        <v>2</v>
      </c>
    </row>
    <row r="389" spans="1:43" x14ac:dyDescent="0.25">
      <c r="A389">
        <v>121.1115989</v>
      </c>
      <c r="B389">
        <v>14.662168469999999</v>
      </c>
      <c r="C389">
        <v>1701.104004</v>
      </c>
      <c r="D389">
        <v>3292.5029300000001</v>
      </c>
      <c r="E389">
        <v>3324.1140140000002</v>
      </c>
      <c r="F389">
        <v>3557.0649410000001</v>
      </c>
      <c r="G389">
        <v>3704.5510250000002</v>
      </c>
      <c r="H389">
        <v>11</v>
      </c>
      <c r="I389">
        <v>5000</v>
      </c>
      <c r="J389">
        <v>5000</v>
      </c>
      <c r="K389">
        <v>5000</v>
      </c>
      <c r="L389">
        <v>5000</v>
      </c>
      <c r="M389">
        <v>5000</v>
      </c>
      <c r="N389">
        <v>0</v>
      </c>
      <c r="O389">
        <v>0</v>
      </c>
      <c r="P389">
        <v>73.286857600000005</v>
      </c>
      <c r="Q389">
        <v>34.863531600000002</v>
      </c>
      <c r="R389">
        <v>-0.143736792</v>
      </c>
      <c r="S389">
        <v>0</v>
      </c>
      <c r="T389">
        <v>4</v>
      </c>
      <c r="U389">
        <v>578.79400629999998</v>
      </c>
      <c r="V389">
        <v>727.75799559999996</v>
      </c>
      <c r="W389">
        <v>995.08001709999996</v>
      </c>
      <c r="X389">
        <v>1255.676025</v>
      </c>
      <c r="Y389">
        <v>1373.1070560000001</v>
      </c>
      <c r="Z389">
        <v>39</v>
      </c>
      <c r="AA389">
        <v>0.14304077200000001</v>
      </c>
      <c r="AB389">
        <v>0</v>
      </c>
      <c r="AC389">
        <v>-9.9124199999999999E-3</v>
      </c>
      <c r="AD389">
        <v>86.907928389999995</v>
      </c>
      <c r="AE389">
        <v>24</v>
      </c>
      <c r="AF389">
        <v>10</v>
      </c>
      <c r="AG389">
        <v>6</v>
      </c>
      <c r="AH389">
        <v>4</v>
      </c>
      <c r="AI389">
        <v>1</v>
      </c>
      <c r="AJ389">
        <v>1</v>
      </c>
      <c r="AK389">
        <v>1534.389038</v>
      </c>
      <c r="AL389">
        <v>1621.860962</v>
      </c>
      <c r="AM389">
        <v>1710.2879640000001</v>
      </c>
      <c r="AN389">
        <v>1710.2879640000001</v>
      </c>
      <c r="AO389">
        <v>1746.3310550000001</v>
      </c>
      <c r="AP389">
        <v>36</v>
      </c>
      <c r="AQ389">
        <v>2</v>
      </c>
    </row>
    <row r="390" spans="1:43" x14ac:dyDescent="0.25">
      <c r="A390">
        <v>121.1115989</v>
      </c>
      <c r="B390">
        <v>14.662168469999999</v>
      </c>
      <c r="C390">
        <v>1701.104004</v>
      </c>
      <c r="D390">
        <v>3292.5029300000001</v>
      </c>
      <c r="E390">
        <v>3324.1140140000002</v>
      </c>
      <c r="F390">
        <v>3557.0649410000001</v>
      </c>
      <c r="G390">
        <v>3704.5510250000002</v>
      </c>
      <c r="H390">
        <v>11</v>
      </c>
      <c r="I390">
        <v>5000</v>
      </c>
      <c r="J390">
        <v>5000</v>
      </c>
      <c r="K390">
        <v>5000</v>
      </c>
      <c r="L390">
        <v>5000</v>
      </c>
      <c r="M390">
        <v>5000</v>
      </c>
      <c r="N390">
        <v>0</v>
      </c>
      <c r="O390">
        <v>0</v>
      </c>
      <c r="P390">
        <v>73.286857600000005</v>
      </c>
      <c r="Q390">
        <v>34.863531600000002</v>
      </c>
      <c r="R390">
        <v>-0.143736792</v>
      </c>
      <c r="S390">
        <v>0</v>
      </c>
      <c r="T390">
        <v>4</v>
      </c>
      <c r="U390">
        <v>578.79400629999998</v>
      </c>
      <c r="V390">
        <v>727.75799559999996</v>
      </c>
      <c r="W390">
        <v>995.08001709999996</v>
      </c>
      <c r="X390">
        <v>1255.676025</v>
      </c>
      <c r="Y390">
        <v>1373.1070560000001</v>
      </c>
      <c r="Z390">
        <v>39</v>
      </c>
      <c r="AA390">
        <v>0.14304077200000001</v>
      </c>
      <c r="AB390">
        <v>0</v>
      </c>
      <c r="AC390">
        <v>-9.9124199999999999E-3</v>
      </c>
      <c r="AD390">
        <v>86.907928389999995</v>
      </c>
      <c r="AE390">
        <v>24</v>
      </c>
      <c r="AF390">
        <v>10</v>
      </c>
      <c r="AG390">
        <v>6</v>
      </c>
      <c r="AH390">
        <v>4</v>
      </c>
      <c r="AI390">
        <v>1</v>
      </c>
      <c r="AJ390">
        <v>1</v>
      </c>
      <c r="AK390">
        <v>1534.389038</v>
      </c>
      <c r="AL390">
        <v>1621.860962</v>
      </c>
      <c r="AM390">
        <v>1710.2879640000001</v>
      </c>
      <c r="AN390">
        <v>1710.2879640000001</v>
      </c>
      <c r="AO390">
        <v>1746.3310550000001</v>
      </c>
      <c r="AP390">
        <v>36</v>
      </c>
      <c r="AQ390">
        <v>2</v>
      </c>
    </row>
    <row r="391" spans="1:43" x14ac:dyDescent="0.25">
      <c r="A391">
        <v>121.1115989</v>
      </c>
      <c r="B391">
        <v>14.662168469999999</v>
      </c>
      <c r="C391">
        <v>1701.104004</v>
      </c>
      <c r="D391">
        <v>3292.5029300000001</v>
      </c>
      <c r="E391">
        <v>3324.1140140000002</v>
      </c>
      <c r="F391">
        <v>3557.0649410000001</v>
      </c>
      <c r="G391">
        <v>3704.5510250000002</v>
      </c>
      <c r="H391">
        <v>11</v>
      </c>
      <c r="I391">
        <v>5000</v>
      </c>
      <c r="J391">
        <v>5000</v>
      </c>
      <c r="K391">
        <v>5000</v>
      </c>
      <c r="L391">
        <v>5000</v>
      </c>
      <c r="M391">
        <v>5000</v>
      </c>
      <c r="N391">
        <v>0</v>
      </c>
      <c r="O391">
        <v>0</v>
      </c>
      <c r="P391">
        <v>73.286857600000005</v>
      </c>
      <c r="Q391">
        <v>34.863531600000002</v>
      </c>
      <c r="R391">
        <v>-0.143736792</v>
      </c>
      <c r="S391">
        <v>0</v>
      </c>
      <c r="T391">
        <v>4</v>
      </c>
      <c r="U391">
        <v>578.79400629999998</v>
      </c>
      <c r="V391">
        <v>727.75799559999996</v>
      </c>
      <c r="W391">
        <v>995.08001709999996</v>
      </c>
      <c r="X391">
        <v>1255.676025</v>
      </c>
      <c r="Y391">
        <v>1373.1070560000001</v>
      </c>
      <c r="Z391">
        <v>39</v>
      </c>
      <c r="AA391">
        <v>0.14304077200000001</v>
      </c>
      <c r="AB391">
        <v>0</v>
      </c>
      <c r="AC391">
        <v>-9.9124199999999999E-3</v>
      </c>
      <c r="AD391">
        <v>86.907928389999995</v>
      </c>
      <c r="AE391">
        <v>24</v>
      </c>
      <c r="AF391">
        <v>10</v>
      </c>
      <c r="AG391">
        <v>6</v>
      </c>
      <c r="AH391">
        <v>4</v>
      </c>
      <c r="AI391">
        <v>1</v>
      </c>
      <c r="AJ391">
        <v>1</v>
      </c>
      <c r="AK391">
        <v>1534.389038</v>
      </c>
      <c r="AL391">
        <v>1621.860962</v>
      </c>
      <c r="AM391">
        <v>1710.2879640000001</v>
      </c>
      <c r="AN391">
        <v>1710.2879640000001</v>
      </c>
      <c r="AO391">
        <v>1746.3310550000001</v>
      </c>
      <c r="AP391">
        <v>36</v>
      </c>
      <c r="AQ391">
        <v>2</v>
      </c>
    </row>
    <row r="392" spans="1:43" x14ac:dyDescent="0.25">
      <c r="A392">
        <v>121.1115989</v>
      </c>
      <c r="B392">
        <v>14.662168469999999</v>
      </c>
      <c r="C392">
        <v>1701.104004</v>
      </c>
      <c r="D392">
        <v>3292.5029300000001</v>
      </c>
      <c r="E392">
        <v>3324.1140140000002</v>
      </c>
      <c r="F392">
        <v>3557.0649410000001</v>
      </c>
      <c r="G392">
        <v>3704.5510250000002</v>
      </c>
      <c r="H392">
        <v>11</v>
      </c>
      <c r="I392">
        <v>5000</v>
      </c>
      <c r="J392">
        <v>5000</v>
      </c>
      <c r="K392">
        <v>5000</v>
      </c>
      <c r="L392">
        <v>5000</v>
      </c>
      <c r="M392">
        <v>5000</v>
      </c>
      <c r="N392">
        <v>0</v>
      </c>
      <c r="O392">
        <v>0</v>
      </c>
      <c r="P392">
        <v>73.286857600000005</v>
      </c>
      <c r="Q392">
        <v>34.863531600000002</v>
      </c>
      <c r="R392">
        <v>-0.143736792</v>
      </c>
      <c r="S392">
        <v>0</v>
      </c>
      <c r="T392">
        <v>4</v>
      </c>
      <c r="U392">
        <v>578.79400629999998</v>
      </c>
      <c r="V392">
        <v>727.75799559999996</v>
      </c>
      <c r="W392">
        <v>995.08001709999996</v>
      </c>
      <c r="X392">
        <v>1255.676025</v>
      </c>
      <c r="Y392">
        <v>1373.1070560000001</v>
      </c>
      <c r="Z392">
        <v>39</v>
      </c>
      <c r="AA392">
        <v>0.14304077200000001</v>
      </c>
      <c r="AB392">
        <v>0</v>
      </c>
      <c r="AC392">
        <v>-9.9124199999999999E-3</v>
      </c>
      <c r="AD392">
        <v>86.907928389999995</v>
      </c>
      <c r="AE392">
        <v>24</v>
      </c>
      <c r="AF392">
        <v>10</v>
      </c>
      <c r="AG392">
        <v>6</v>
      </c>
      <c r="AH392">
        <v>4</v>
      </c>
      <c r="AI392">
        <v>1</v>
      </c>
      <c r="AJ392">
        <v>1</v>
      </c>
      <c r="AK392">
        <v>1534.389038</v>
      </c>
      <c r="AL392">
        <v>1621.860962</v>
      </c>
      <c r="AM392">
        <v>1710.2879640000001</v>
      </c>
      <c r="AN392">
        <v>1710.2879640000001</v>
      </c>
      <c r="AO392">
        <v>1746.3310550000001</v>
      </c>
      <c r="AP392">
        <v>36</v>
      </c>
      <c r="AQ392">
        <v>2</v>
      </c>
    </row>
    <row r="393" spans="1:43" x14ac:dyDescent="0.25">
      <c r="A393">
        <v>121.1115989</v>
      </c>
      <c r="B393">
        <v>14.662168469999999</v>
      </c>
      <c r="C393">
        <v>1701.104004</v>
      </c>
      <c r="D393">
        <v>3292.5029300000001</v>
      </c>
      <c r="E393">
        <v>3324.1140140000002</v>
      </c>
      <c r="F393">
        <v>3557.0649410000001</v>
      </c>
      <c r="G393">
        <v>3704.5510250000002</v>
      </c>
      <c r="H393">
        <v>11</v>
      </c>
      <c r="I393">
        <v>5000</v>
      </c>
      <c r="J393">
        <v>5000</v>
      </c>
      <c r="K393">
        <v>5000</v>
      </c>
      <c r="L393">
        <v>5000</v>
      </c>
      <c r="M393">
        <v>5000</v>
      </c>
      <c r="N393">
        <v>0</v>
      </c>
      <c r="O393">
        <v>0</v>
      </c>
      <c r="P393">
        <v>73.286857600000005</v>
      </c>
      <c r="Q393">
        <v>34.863531600000002</v>
      </c>
      <c r="R393">
        <v>-0.143736792</v>
      </c>
      <c r="S393">
        <v>0</v>
      </c>
      <c r="T393">
        <v>4</v>
      </c>
      <c r="U393">
        <v>578.79400629999998</v>
      </c>
      <c r="V393">
        <v>727.75799559999996</v>
      </c>
      <c r="W393">
        <v>995.08001709999996</v>
      </c>
      <c r="X393">
        <v>1255.676025</v>
      </c>
      <c r="Y393">
        <v>1373.1070560000001</v>
      </c>
      <c r="Z393">
        <v>39</v>
      </c>
      <c r="AA393">
        <v>0.14304077200000001</v>
      </c>
      <c r="AB393">
        <v>0</v>
      </c>
      <c r="AC393">
        <v>-9.9124199999999999E-3</v>
      </c>
      <c r="AD393">
        <v>86.907928389999995</v>
      </c>
      <c r="AE393">
        <v>24</v>
      </c>
      <c r="AF393">
        <v>10</v>
      </c>
      <c r="AG393">
        <v>6</v>
      </c>
      <c r="AH393">
        <v>4</v>
      </c>
      <c r="AI393">
        <v>1</v>
      </c>
      <c r="AJ393">
        <v>1</v>
      </c>
      <c r="AK393">
        <v>1534.389038</v>
      </c>
      <c r="AL393">
        <v>1621.860962</v>
      </c>
      <c r="AM393">
        <v>1710.2879640000001</v>
      </c>
      <c r="AN393">
        <v>1710.2879640000001</v>
      </c>
      <c r="AO393">
        <v>1746.3310550000001</v>
      </c>
      <c r="AP393">
        <v>36</v>
      </c>
      <c r="AQ393">
        <v>2</v>
      </c>
    </row>
    <row r="394" spans="1:43" x14ac:dyDescent="0.25">
      <c r="A394">
        <v>121.1115989</v>
      </c>
      <c r="B394">
        <v>14.662168469999999</v>
      </c>
      <c r="C394">
        <v>1701.104004</v>
      </c>
      <c r="D394">
        <v>3292.5029300000001</v>
      </c>
      <c r="E394">
        <v>3324.1140140000002</v>
      </c>
      <c r="F394">
        <v>3557.0649410000001</v>
      </c>
      <c r="G394">
        <v>3704.5510250000002</v>
      </c>
      <c r="H394">
        <v>11</v>
      </c>
      <c r="I394">
        <v>5000</v>
      </c>
      <c r="J394">
        <v>5000</v>
      </c>
      <c r="K394">
        <v>5000</v>
      </c>
      <c r="L394">
        <v>5000</v>
      </c>
      <c r="M394">
        <v>5000</v>
      </c>
      <c r="N394">
        <v>0</v>
      </c>
      <c r="O394">
        <v>0</v>
      </c>
      <c r="P394">
        <v>73.286857600000005</v>
      </c>
      <c r="Q394">
        <v>34.863531600000002</v>
      </c>
      <c r="R394">
        <v>-0.143736792</v>
      </c>
      <c r="S394">
        <v>0</v>
      </c>
      <c r="T394">
        <v>4</v>
      </c>
      <c r="U394">
        <v>578.79400629999998</v>
      </c>
      <c r="V394">
        <v>727.75799559999996</v>
      </c>
      <c r="W394">
        <v>995.08001709999996</v>
      </c>
      <c r="X394">
        <v>1255.676025</v>
      </c>
      <c r="Y394">
        <v>1373.1070560000001</v>
      </c>
      <c r="Z394">
        <v>39</v>
      </c>
      <c r="AA394">
        <v>0.14304077200000001</v>
      </c>
      <c r="AB394">
        <v>0</v>
      </c>
      <c r="AC394">
        <v>-9.9124199999999999E-3</v>
      </c>
      <c r="AD394">
        <v>86.907928389999995</v>
      </c>
      <c r="AE394">
        <v>24</v>
      </c>
      <c r="AF394">
        <v>10</v>
      </c>
      <c r="AG394">
        <v>6</v>
      </c>
      <c r="AH394">
        <v>4</v>
      </c>
      <c r="AI394">
        <v>1</v>
      </c>
      <c r="AJ394">
        <v>1</v>
      </c>
      <c r="AK394">
        <v>1534.389038</v>
      </c>
      <c r="AL394">
        <v>1621.860962</v>
      </c>
      <c r="AM394">
        <v>1710.2879640000001</v>
      </c>
      <c r="AN394">
        <v>1710.2879640000001</v>
      </c>
      <c r="AO394">
        <v>1746.3310550000001</v>
      </c>
      <c r="AP394">
        <v>36</v>
      </c>
      <c r="AQ394">
        <v>2</v>
      </c>
    </row>
    <row r="395" spans="1:43" x14ac:dyDescent="0.25">
      <c r="A395">
        <v>121.1115989</v>
      </c>
      <c r="B395">
        <v>14.662168469999999</v>
      </c>
      <c r="C395">
        <v>1701.104004</v>
      </c>
      <c r="D395">
        <v>3292.5029300000001</v>
      </c>
      <c r="E395">
        <v>3324.1140140000002</v>
      </c>
      <c r="F395">
        <v>3557.0649410000001</v>
      </c>
      <c r="G395">
        <v>3704.5510250000002</v>
      </c>
      <c r="H395">
        <v>11</v>
      </c>
      <c r="I395">
        <v>5000</v>
      </c>
      <c r="J395">
        <v>5000</v>
      </c>
      <c r="K395">
        <v>5000</v>
      </c>
      <c r="L395">
        <v>5000</v>
      </c>
      <c r="M395">
        <v>5000</v>
      </c>
      <c r="N395">
        <v>0</v>
      </c>
      <c r="O395">
        <v>0</v>
      </c>
      <c r="P395">
        <v>73.286857600000005</v>
      </c>
      <c r="Q395">
        <v>34.863531600000002</v>
      </c>
      <c r="R395">
        <v>-0.143736792</v>
      </c>
      <c r="S395">
        <v>0</v>
      </c>
      <c r="T395">
        <v>4</v>
      </c>
      <c r="U395">
        <v>578.79400629999998</v>
      </c>
      <c r="V395">
        <v>727.75799559999996</v>
      </c>
      <c r="W395">
        <v>995.08001709999996</v>
      </c>
      <c r="X395">
        <v>1255.676025</v>
      </c>
      <c r="Y395">
        <v>1373.1070560000001</v>
      </c>
      <c r="Z395">
        <v>39</v>
      </c>
      <c r="AA395">
        <v>0.14304077200000001</v>
      </c>
      <c r="AB395">
        <v>0</v>
      </c>
      <c r="AC395">
        <v>-9.9124199999999999E-3</v>
      </c>
      <c r="AD395">
        <v>86.907928389999995</v>
      </c>
      <c r="AE395">
        <v>24</v>
      </c>
      <c r="AF395">
        <v>10</v>
      </c>
      <c r="AG395">
        <v>6</v>
      </c>
      <c r="AH395">
        <v>4</v>
      </c>
      <c r="AI395">
        <v>1</v>
      </c>
      <c r="AJ395">
        <v>1</v>
      </c>
      <c r="AK395">
        <v>1534.389038</v>
      </c>
      <c r="AL395">
        <v>1621.860962</v>
      </c>
      <c r="AM395">
        <v>1710.2879640000001</v>
      </c>
      <c r="AN395">
        <v>1710.2879640000001</v>
      </c>
      <c r="AO395">
        <v>1746.3310550000001</v>
      </c>
      <c r="AP395">
        <v>36</v>
      </c>
      <c r="AQ395">
        <v>2</v>
      </c>
    </row>
    <row r="396" spans="1:43" x14ac:dyDescent="0.25">
      <c r="A396">
        <v>121.1115989</v>
      </c>
      <c r="B396">
        <v>14.662168469999999</v>
      </c>
      <c r="C396">
        <v>1701.104004</v>
      </c>
      <c r="D396">
        <v>3292.5029300000001</v>
      </c>
      <c r="E396">
        <v>3324.1140140000002</v>
      </c>
      <c r="F396">
        <v>3557.0649410000001</v>
      </c>
      <c r="G396">
        <v>3704.5510250000002</v>
      </c>
      <c r="H396">
        <v>11</v>
      </c>
      <c r="I396">
        <v>5000</v>
      </c>
      <c r="J396">
        <v>5000</v>
      </c>
      <c r="K396">
        <v>5000</v>
      </c>
      <c r="L396">
        <v>5000</v>
      </c>
      <c r="M396">
        <v>5000</v>
      </c>
      <c r="N396">
        <v>0</v>
      </c>
      <c r="O396">
        <v>0</v>
      </c>
      <c r="P396">
        <v>73.286857600000005</v>
      </c>
      <c r="Q396">
        <v>34.863531600000002</v>
      </c>
      <c r="R396">
        <v>-0.143736792</v>
      </c>
      <c r="S396">
        <v>0</v>
      </c>
      <c r="T396">
        <v>4</v>
      </c>
      <c r="U396">
        <v>578.79400629999998</v>
      </c>
      <c r="V396">
        <v>727.75799559999996</v>
      </c>
      <c r="W396">
        <v>995.08001709999996</v>
      </c>
      <c r="X396">
        <v>1255.676025</v>
      </c>
      <c r="Y396">
        <v>1373.1070560000001</v>
      </c>
      <c r="Z396">
        <v>39</v>
      </c>
      <c r="AA396">
        <v>0.14304077200000001</v>
      </c>
      <c r="AB396">
        <v>0</v>
      </c>
      <c r="AC396">
        <v>-9.9124199999999999E-3</v>
      </c>
      <c r="AD396">
        <v>86.907928389999995</v>
      </c>
      <c r="AE396">
        <v>24</v>
      </c>
      <c r="AF396">
        <v>10</v>
      </c>
      <c r="AG396">
        <v>6</v>
      </c>
      <c r="AH396">
        <v>4</v>
      </c>
      <c r="AI396">
        <v>1</v>
      </c>
      <c r="AJ396">
        <v>1</v>
      </c>
      <c r="AK396">
        <v>1534.389038</v>
      </c>
      <c r="AL396">
        <v>1621.860962</v>
      </c>
      <c r="AM396">
        <v>1710.2879640000001</v>
      </c>
      <c r="AN396">
        <v>1710.2879640000001</v>
      </c>
      <c r="AO396">
        <v>1746.3310550000001</v>
      </c>
      <c r="AP396">
        <v>36</v>
      </c>
      <c r="AQ396">
        <v>2</v>
      </c>
    </row>
    <row r="397" spans="1:43" x14ac:dyDescent="0.25">
      <c r="A397">
        <v>121.1115989</v>
      </c>
      <c r="B397">
        <v>14.662168469999999</v>
      </c>
      <c r="C397">
        <v>1701.104004</v>
      </c>
      <c r="D397">
        <v>3292.5029300000001</v>
      </c>
      <c r="E397">
        <v>3324.1140140000002</v>
      </c>
      <c r="F397">
        <v>3557.0649410000001</v>
      </c>
      <c r="G397">
        <v>3704.5510250000002</v>
      </c>
      <c r="H397">
        <v>11</v>
      </c>
      <c r="I397">
        <v>5000</v>
      </c>
      <c r="J397">
        <v>5000</v>
      </c>
      <c r="K397">
        <v>5000</v>
      </c>
      <c r="L397">
        <v>5000</v>
      </c>
      <c r="M397">
        <v>5000</v>
      </c>
      <c r="N397">
        <v>0</v>
      </c>
      <c r="O397">
        <v>0</v>
      </c>
      <c r="P397">
        <v>73.286857600000005</v>
      </c>
      <c r="Q397">
        <v>34.863531600000002</v>
      </c>
      <c r="R397">
        <v>-0.143736792</v>
      </c>
      <c r="S397">
        <v>0</v>
      </c>
      <c r="T397">
        <v>4</v>
      </c>
      <c r="U397">
        <v>578.79400629999998</v>
      </c>
      <c r="V397">
        <v>727.75799559999996</v>
      </c>
      <c r="W397">
        <v>995.08001709999996</v>
      </c>
      <c r="X397">
        <v>1255.676025</v>
      </c>
      <c r="Y397">
        <v>1373.1070560000001</v>
      </c>
      <c r="Z397">
        <v>39</v>
      </c>
      <c r="AA397">
        <v>0.14304077200000001</v>
      </c>
      <c r="AB397">
        <v>0</v>
      </c>
      <c r="AC397">
        <v>-9.9124199999999999E-3</v>
      </c>
      <c r="AD397">
        <v>86.907928389999995</v>
      </c>
      <c r="AE397">
        <v>24</v>
      </c>
      <c r="AF397">
        <v>10</v>
      </c>
      <c r="AG397">
        <v>6</v>
      </c>
      <c r="AH397">
        <v>4</v>
      </c>
      <c r="AI397">
        <v>1</v>
      </c>
      <c r="AJ397">
        <v>1</v>
      </c>
      <c r="AK397">
        <v>1534.389038</v>
      </c>
      <c r="AL397">
        <v>1621.860962</v>
      </c>
      <c r="AM397">
        <v>1710.2879640000001</v>
      </c>
      <c r="AN397">
        <v>1710.2879640000001</v>
      </c>
      <c r="AO397">
        <v>1746.3310550000001</v>
      </c>
      <c r="AP397">
        <v>36</v>
      </c>
      <c r="AQ397">
        <v>2</v>
      </c>
    </row>
    <row r="398" spans="1:43" x14ac:dyDescent="0.25">
      <c r="A398">
        <v>121.1115989</v>
      </c>
      <c r="B398">
        <v>14.662168469999999</v>
      </c>
      <c r="C398">
        <v>1701.104004</v>
      </c>
      <c r="D398">
        <v>3292.5029300000001</v>
      </c>
      <c r="E398">
        <v>3324.1140140000002</v>
      </c>
      <c r="F398">
        <v>3557.0649410000001</v>
      </c>
      <c r="G398">
        <v>3704.5510250000002</v>
      </c>
      <c r="H398">
        <v>11</v>
      </c>
      <c r="I398">
        <v>5000</v>
      </c>
      <c r="J398">
        <v>5000</v>
      </c>
      <c r="K398">
        <v>5000</v>
      </c>
      <c r="L398">
        <v>5000</v>
      </c>
      <c r="M398">
        <v>5000</v>
      </c>
      <c r="N398">
        <v>0</v>
      </c>
      <c r="O398">
        <v>0</v>
      </c>
      <c r="P398">
        <v>73.286857600000005</v>
      </c>
      <c r="Q398">
        <v>34.863531600000002</v>
      </c>
      <c r="R398">
        <v>-0.143736792</v>
      </c>
      <c r="S398">
        <v>0</v>
      </c>
      <c r="T398">
        <v>4</v>
      </c>
      <c r="U398">
        <v>578.79400629999998</v>
      </c>
      <c r="V398">
        <v>727.75799559999996</v>
      </c>
      <c r="W398">
        <v>995.08001709999996</v>
      </c>
      <c r="X398">
        <v>1255.676025</v>
      </c>
      <c r="Y398">
        <v>1373.1070560000001</v>
      </c>
      <c r="Z398">
        <v>39</v>
      </c>
      <c r="AA398">
        <v>0.14304077200000001</v>
      </c>
      <c r="AB398">
        <v>0</v>
      </c>
      <c r="AC398">
        <v>-9.9124199999999999E-3</v>
      </c>
      <c r="AD398">
        <v>86.907928389999995</v>
      </c>
      <c r="AE398">
        <v>24</v>
      </c>
      <c r="AF398">
        <v>10</v>
      </c>
      <c r="AG398">
        <v>6</v>
      </c>
      <c r="AH398">
        <v>4</v>
      </c>
      <c r="AI398">
        <v>1</v>
      </c>
      <c r="AJ398">
        <v>1</v>
      </c>
      <c r="AK398">
        <v>1534.389038</v>
      </c>
      <c r="AL398">
        <v>1621.860962</v>
      </c>
      <c r="AM398">
        <v>1710.2879640000001</v>
      </c>
      <c r="AN398">
        <v>1710.2879640000001</v>
      </c>
      <c r="AO398">
        <v>1746.3310550000001</v>
      </c>
      <c r="AP398">
        <v>36</v>
      </c>
      <c r="AQ398">
        <v>2</v>
      </c>
    </row>
    <row r="399" spans="1:43" x14ac:dyDescent="0.25">
      <c r="A399">
        <v>121.1115989</v>
      </c>
      <c r="B399">
        <v>14.662168469999999</v>
      </c>
      <c r="C399">
        <v>1701.104004</v>
      </c>
      <c r="D399">
        <v>3292.5029300000001</v>
      </c>
      <c r="E399">
        <v>3324.1140140000002</v>
      </c>
      <c r="F399">
        <v>3557.0649410000001</v>
      </c>
      <c r="G399">
        <v>3704.5510250000002</v>
      </c>
      <c r="H399">
        <v>11</v>
      </c>
      <c r="I399">
        <v>5000</v>
      </c>
      <c r="J399">
        <v>5000</v>
      </c>
      <c r="K399">
        <v>5000</v>
      </c>
      <c r="L399">
        <v>5000</v>
      </c>
      <c r="M399">
        <v>5000</v>
      </c>
      <c r="N399">
        <v>0</v>
      </c>
      <c r="O399">
        <v>0</v>
      </c>
      <c r="P399">
        <v>73.286857600000005</v>
      </c>
      <c r="Q399">
        <v>34.863531600000002</v>
      </c>
      <c r="R399">
        <v>-0.143736792</v>
      </c>
      <c r="S399">
        <v>0</v>
      </c>
      <c r="T399">
        <v>4</v>
      </c>
      <c r="U399">
        <v>578.79400629999998</v>
      </c>
      <c r="V399">
        <v>727.75799559999996</v>
      </c>
      <c r="W399">
        <v>995.08001709999996</v>
      </c>
      <c r="X399">
        <v>1255.676025</v>
      </c>
      <c r="Y399">
        <v>1373.1070560000001</v>
      </c>
      <c r="Z399">
        <v>39</v>
      </c>
      <c r="AA399">
        <v>0.14304077200000001</v>
      </c>
      <c r="AB399">
        <v>0</v>
      </c>
      <c r="AC399">
        <v>-9.9124199999999999E-3</v>
      </c>
      <c r="AD399">
        <v>86.907928389999995</v>
      </c>
      <c r="AE399">
        <v>24</v>
      </c>
      <c r="AF399">
        <v>10</v>
      </c>
      <c r="AG399">
        <v>6</v>
      </c>
      <c r="AH399">
        <v>4</v>
      </c>
      <c r="AI399">
        <v>1</v>
      </c>
      <c r="AJ399">
        <v>1</v>
      </c>
      <c r="AK399">
        <v>1534.389038</v>
      </c>
      <c r="AL399">
        <v>1621.860962</v>
      </c>
      <c r="AM399">
        <v>1710.2879640000001</v>
      </c>
      <c r="AN399">
        <v>1710.2879640000001</v>
      </c>
      <c r="AO399">
        <v>1746.3310550000001</v>
      </c>
      <c r="AP399">
        <v>36</v>
      </c>
      <c r="AQ399">
        <v>2</v>
      </c>
    </row>
    <row r="400" spans="1:43" x14ac:dyDescent="0.25">
      <c r="A400">
        <v>121.1115989</v>
      </c>
      <c r="B400">
        <v>14.662168469999999</v>
      </c>
      <c r="C400">
        <v>1701.104004</v>
      </c>
      <c r="D400">
        <v>3292.5029300000001</v>
      </c>
      <c r="E400">
        <v>3324.1140140000002</v>
      </c>
      <c r="F400">
        <v>3557.0649410000001</v>
      </c>
      <c r="G400">
        <v>3704.5510250000002</v>
      </c>
      <c r="H400">
        <v>11</v>
      </c>
      <c r="I400">
        <v>5000</v>
      </c>
      <c r="J400">
        <v>5000</v>
      </c>
      <c r="K400">
        <v>5000</v>
      </c>
      <c r="L400">
        <v>5000</v>
      </c>
      <c r="M400">
        <v>5000</v>
      </c>
      <c r="N400">
        <v>0</v>
      </c>
      <c r="O400">
        <v>0</v>
      </c>
      <c r="P400">
        <v>73.286857600000005</v>
      </c>
      <c r="Q400">
        <v>34.863531600000002</v>
      </c>
      <c r="R400">
        <v>-0.143736792</v>
      </c>
      <c r="S400">
        <v>0</v>
      </c>
      <c r="T400">
        <v>4</v>
      </c>
      <c r="U400">
        <v>578.79400629999998</v>
      </c>
      <c r="V400">
        <v>727.75799559999996</v>
      </c>
      <c r="W400">
        <v>995.08001709999996</v>
      </c>
      <c r="X400">
        <v>1255.676025</v>
      </c>
      <c r="Y400">
        <v>1373.1070560000001</v>
      </c>
      <c r="Z400">
        <v>39</v>
      </c>
      <c r="AA400">
        <v>0.14304077200000001</v>
      </c>
      <c r="AB400">
        <v>0</v>
      </c>
      <c r="AC400">
        <v>-9.9124199999999999E-3</v>
      </c>
      <c r="AD400">
        <v>86.907928389999995</v>
      </c>
      <c r="AE400">
        <v>24</v>
      </c>
      <c r="AF400">
        <v>10</v>
      </c>
      <c r="AG400">
        <v>6</v>
      </c>
      <c r="AH400">
        <v>4</v>
      </c>
      <c r="AI400">
        <v>1</v>
      </c>
      <c r="AJ400">
        <v>1</v>
      </c>
      <c r="AK400">
        <v>1534.389038</v>
      </c>
      <c r="AL400">
        <v>1621.860962</v>
      </c>
      <c r="AM400">
        <v>1710.2879640000001</v>
      </c>
      <c r="AN400">
        <v>1710.2879640000001</v>
      </c>
      <c r="AO400">
        <v>1746.3310550000001</v>
      </c>
      <c r="AP400">
        <v>36</v>
      </c>
      <c r="AQ400">
        <v>2</v>
      </c>
    </row>
    <row r="401" spans="1:43" x14ac:dyDescent="0.25">
      <c r="A401">
        <v>121.1115989</v>
      </c>
      <c r="B401">
        <v>14.662168469999999</v>
      </c>
      <c r="C401">
        <v>1701.104004</v>
      </c>
      <c r="D401">
        <v>3292.5029300000001</v>
      </c>
      <c r="E401">
        <v>3324.1140140000002</v>
      </c>
      <c r="F401">
        <v>3557.0649410000001</v>
      </c>
      <c r="G401">
        <v>3704.5510250000002</v>
      </c>
      <c r="H401">
        <v>11</v>
      </c>
      <c r="I401">
        <v>5000</v>
      </c>
      <c r="J401">
        <v>5000</v>
      </c>
      <c r="K401">
        <v>5000</v>
      </c>
      <c r="L401">
        <v>5000</v>
      </c>
      <c r="M401">
        <v>5000</v>
      </c>
      <c r="N401">
        <v>0</v>
      </c>
      <c r="O401">
        <v>0</v>
      </c>
      <c r="P401">
        <v>73.286857600000005</v>
      </c>
      <c r="Q401">
        <v>34.863531600000002</v>
      </c>
      <c r="R401">
        <v>-0.143736792</v>
      </c>
      <c r="S401">
        <v>0</v>
      </c>
      <c r="T401">
        <v>4</v>
      </c>
      <c r="U401">
        <v>578.79400629999998</v>
      </c>
      <c r="V401">
        <v>727.75799559999996</v>
      </c>
      <c r="W401">
        <v>995.08001709999996</v>
      </c>
      <c r="X401">
        <v>1255.676025</v>
      </c>
      <c r="Y401">
        <v>1373.1070560000001</v>
      </c>
      <c r="Z401">
        <v>39</v>
      </c>
      <c r="AA401">
        <v>0.14304077200000001</v>
      </c>
      <c r="AB401">
        <v>0</v>
      </c>
      <c r="AC401">
        <v>-9.9124199999999999E-3</v>
      </c>
      <c r="AD401">
        <v>86.907928389999995</v>
      </c>
      <c r="AE401">
        <v>24</v>
      </c>
      <c r="AF401">
        <v>10</v>
      </c>
      <c r="AG401">
        <v>6</v>
      </c>
      <c r="AH401">
        <v>4</v>
      </c>
      <c r="AI401">
        <v>1</v>
      </c>
      <c r="AJ401">
        <v>1</v>
      </c>
      <c r="AK401">
        <v>1534.389038</v>
      </c>
      <c r="AL401">
        <v>1621.860962</v>
      </c>
      <c r="AM401">
        <v>1710.2879640000001</v>
      </c>
      <c r="AN401">
        <v>1710.2879640000001</v>
      </c>
      <c r="AO401">
        <v>1746.3310550000001</v>
      </c>
      <c r="AP401">
        <v>36</v>
      </c>
      <c r="AQ401">
        <v>2</v>
      </c>
    </row>
    <row r="402" spans="1:43" x14ac:dyDescent="0.25">
      <c r="A402">
        <v>121.1115989</v>
      </c>
      <c r="B402">
        <v>14.662168469999999</v>
      </c>
      <c r="C402">
        <v>1701.104004</v>
      </c>
      <c r="D402">
        <v>3292.5029300000001</v>
      </c>
      <c r="E402">
        <v>3324.1140140000002</v>
      </c>
      <c r="F402">
        <v>3557.0649410000001</v>
      </c>
      <c r="G402">
        <v>3704.5510250000002</v>
      </c>
      <c r="H402">
        <v>11</v>
      </c>
      <c r="I402">
        <v>5000</v>
      </c>
      <c r="J402">
        <v>5000</v>
      </c>
      <c r="K402">
        <v>5000</v>
      </c>
      <c r="L402">
        <v>5000</v>
      </c>
      <c r="M402">
        <v>5000</v>
      </c>
      <c r="N402">
        <v>0</v>
      </c>
      <c r="O402">
        <v>0</v>
      </c>
      <c r="P402">
        <v>73.286857600000005</v>
      </c>
      <c r="Q402">
        <v>34.863531600000002</v>
      </c>
      <c r="R402">
        <v>-0.143736792</v>
      </c>
      <c r="S402">
        <v>0</v>
      </c>
      <c r="T402">
        <v>4</v>
      </c>
      <c r="U402">
        <v>578.79400629999998</v>
      </c>
      <c r="V402">
        <v>727.75799559999996</v>
      </c>
      <c r="W402">
        <v>995.08001709999996</v>
      </c>
      <c r="X402">
        <v>1255.676025</v>
      </c>
      <c r="Y402">
        <v>1373.1070560000001</v>
      </c>
      <c r="Z402">
        <v>39</v>
      </c>
      <c r="AA402">
        <v>0.14304077200000001</v>
      </c>
      <c r="AB402">
        <v>0</v>
      </c>
      <c r="AC402">
        <v>-9.9124199999999999E-3</v>
      </c>
      <c r="AD402">
        <v>86.907928389999995</v>
      </c>
      <c r="AE402">
        <v>24</v>
      </c>
      <c r="AF402">
        <v>10</v>
      </c>
      <c r="AG402">
        <v>6</v>
      </c>
      <c r="AH402">
        <v>4</v>
      </c>
      <c r="AI402">
        <v>1</v>
      </c>
      <c r="AJ402">
        <v>1</v>
      </c>
      <c r="AK402">
        <v>1534.389038</v>
      </c>
      <c r="AL402">
        <v>1621.860962</v>
      </c>
      <c r="AM402">
        <v>1710.2879640000001</v>
      </c>
      <c r="AN402">
        <v>1710.2879640000001</v>
      </c>
      <c r="AO402">
        <v>1746.3310550000001</v>
      </c>
      <c r="AP402">
        <v>36</v>
      </c>
      <c r="AQ402">
        <v>2</v>
      </c>
    </row>
    <row r="403" spans="1:43" x14ac:dyDescent="0.25">
      <c r="A403">
        <v>121.1115989</v>
      </c>
      <c r="B403">
        <v>14.662168469999999</v>
      </c>
      <c r="C403">
        <v>1701.104004</v>
      </c>
      <c r="D403">
        <v>3292.5029300000001</v>
      </c>
      <c r="E403">
        <v>3324.1140140000002</v>
      </c>
      <c r="F403">
        <v>3557.0649410000001</v>
      </c>
      <c r="G403">
        <v>3704.5510250000002</v>
      </c>
      <c r="H403">
        <v>11</v>
      </c>
      <c r="I403">
        <v>5000</v>
      </c>
      <c r="J403">
        <v>5000</v>
      </c>
      <c r="K403">
        <v>5000</v>
      </c>
      <c r="L403">
        <v>5000</v>
      </c>
      <c r="M403">
        <v>5000</v>
      </c>
      <c r="N403">
        <v>0</v>
      </c>
      <c r="O403">
        <v>0</v>
      </c>
      <c r="P403">
        <v>73.286857600000005</v>
      </c>
      <c r="Q403">
        <v>34.863531600000002</v>
      </c>
      <c r="R403">
        <v>-0.143736792</v>
      </c>
      <c r="S403">
        <v>0</v>
      </c>
      <c r="T403">
        <v>4</v>
      </c>
      <c r="U403">
        <v>578.79400629999998</v>
      </c>
      <c r="V403">
        <v>727.75799559999996</v>
      </c>
      <c r="W403">
        <v>995.08001709999996</v>
      </c>
      <c r="X403">
        <v>1255.676025</v>
      </c>
      <c r="Y403">
        <v>1373.1070560000001</v>
      </c>
      <c r="Z403">
        <v>39</v>
      </c>
      <c r="AA403">
        <v>0.14304077200000001</v>
      </c>
      <c r="AB403">
        <v>0</v>
      </c>
      <c r="AC403">
        <v>-9.9124199999999999E-3</v>
      </c>
      <c r="AD403">
        <v>86.907928389999995</v>
      </c>
      <c r="AE403">
        <v>24</v>
      </c>
      <c r="AF403">
        <v>10</v>
      </c>
      <c r="AG403">
        <v>6</v>
      </c>
      <c r="AH403">
        <v>4</v>
      </c>
      <c r="AI403">
        <v>1</v>
      </c>
      <c r="AJ403">
        <v>1</v>
      </c>
      <c r="AK403">
        <v>1534.389038</v>
      </c>
      <c r="AL403">
        <v>1621.860962</v>
      </c>
      <c r="AM403">
        <v>1710.2879640000001</v>
      </c>
      <c r="AN403">
        <v>1710.2879640000001</v>
      </c>
      <c r="AO403">
        <v>1746.3310550000001</v>
      </c>
      <c r="AP403">
        <v>36</v>
      </c>
      <c r="AQ403">
        <v>2</v>
      </c>
    </row>
    <row r="404" spans="1:43" x14ac:dyDescent="0.25">
      <c r="A404">
        <v>121.1115989</v>
      </c>
      <c r="B404">
        <v>14.662168469999999</v>
      </c>
      <c r="C404">
        <v>1701.104004</v>
      </c>
      <c r="D404">
        <v>3292.5029300000001</v>
      </c>
      <c r="E404">
        <v>3324.1140140000002</v>
      </c>
      <c r="F404">
        <v>3557.0649410000001</v>
      </c>
      <c r="G404">
        <v>3704.5510250000002</v>
      </c>
      <c r="H404">
        <v>11</v>
      </c>
      <c r="I404">
        <v>5000</v>
      </c>
      <c r="J404">
        <v>5000</v>
      </c>
      <c r="K404">
        <v>5000</v>
      </c>
      <c r="L404">
        <v>5000</v>
      </c>
      <c r="M404">
        <v>5000</v>
      </c>
      <c r="N404">
        <v>0</v>
      </c>
      <c r="O404">
        <v>0</v>
      </c>
      <c r="P404">
        <v>73.286857600000005</v>
      </c>
      <c r="Q404">
        <v>34.863531600000002</v>
      </c>
      <c r="R404">
        <v>-0.143736792</v>
      </c>
      <c r="S404">
        <v>0</v>
      </c>
      <c r="T404">
        <v>4</v>
      </c>
      <c r="U404">
        <v>578.79400629999998</v>
      </c>
      <c r="V404">
        <v>727.75799559999996</v>
      </c>
      <c r="W404">
        <v>995.08001709999996</v>
      </c>
      <c r="X404">
        <v>1255.676025</v>
      </c>
      <c r="Y404">
        <v>1373.1070560000001</v>
      </c>
      <c r="Z404">
        <v>39</v>
      </c>
      <c r="AA404">
        <v>0.14304077200000001</v>
      </c>
      <c r="AB404">
        <v>0</v>
      </c>
      <c r="AC404">
        <v>-9.9124199999999999E-3</v>
      </c>
      <c r="AD404">
        <v>86.907928389999995</v>
      </c>
      <c r="AE404">
        <v>24</v>
      </c>
      <c r="AF404">
        <v>10</v>
      </c>
      <c r="AG404">
        <v>6</v>
      </c>
      <c r="AH404">
        <v>4</v>
      </c>
      <c r="AI404">
        <v>1</v>
      </c>
      <c r="AJ404">
        <v>1</v>
      </c>
      <c r="AK404">
        <v>1534.389038</v>
      </c>
      <c r="AL404">
        <v>1621.860962</v>
      </c>
      <c r="AM404">
        <v>1710.2879640000001</v>
      </c>
      <c r="AN404">
        <v>1710.2879640000001</v>
      </c>
      <c r="AO404">
        <v>1746.3310550000001</v>
      </c>
      <c r="AP404">
        <v>36</v>
      </c>
      <c r="AQ404">
        <v>2</v>
      </c>
    </row>
    <row r="405" spans="1:43" x14ac:dyDescent="0.25">
      <c r="A405">
        <v>121.1115989</v>
      </c>
      <c r="B405">
        <v>14.662168469999999</v>
      </c>
      <c r="C405">
        <v>1701.104004</v>
      </c>
      <c r="D405">
        <v>3292.5029300000001</v>
      </c>
      <c r="E405">
        <v>3324.1140140000002</v>
      </c>
      <c r="F405">
        <v>3557.0649410000001</v>
      </c>
      <c r="G405">
        <v>3704.5510250000002</v>
      </c>
      <c r="H405">
        <v>11</v>
      </c>
      <c r="I405">
        <v>5000</v>
      </c>
      <c r="J405">
        <v>5000</v>
      </c>
      <c r="K405">
        <v>5000</v>
      </c>
      <c r="L405">
        <v>5000</v>
      </c>
      <c r="M405">
        <v>5000</v>
      </c>
      <c r="N405">
        <v>0</v>
      </c>
      <c r="O405">
        <v>0</v>
      </c>
      <c r="P405">
        <v>73.286857600000005</v>
      </c>
      <c r="Q405">
        <v>34.863531600000002</v>
      </c>
      <c r="R405">
        <v>-0.143736792</v>
      </c>
      <c r="S405">
        <v>0</v>
      </c>
      <c r="T405">
        <v>4</v>
      </c>
      <c r="U405">
        <v>578.79400629999998</v>
      </c>
      <c r="V405">
        <v>727.75799559999996</v>
      </c>
      <c r="W405">
        <v>995.08001709999996</v>
      </c>
      <c r="X405">
        <v>1255.676025</v>
      </c>
      <c r="Y405">
        <v>1373.1070560000001</v>
      </c>
      <c r="Z405">
        <v>39</v>
      </c>
      <c r="AA405">
        <v>0.14304077200000001</v>
      </c>
      <c r="AB405">
        <v>0</v>
      </c>
      <c r="AC405">
        <v>-9.9124199999999999E-3</v>
      </c>
      <c r="AD405">
        <v>86.907928389999995</v>
      </c>
      <c r="AE405">
        <v>24</v>
      </c>
      <c r="AF405">
        <v>10</v>
      </c>
      <c r="AG405">
        <v>6</v>
      </c>
      <c r="AH405">
        <v>4</v>
      </c>
      <c r="AI405">
        <v>1</v>
      </c>
      <c r="AJ405">
        <v>1</v>
      </c>
      <c r="AK405">
        <v>1534.389038</v>
      </c>
      <c r="AL405">
        <v>1621.860962</v>
      </c>
      <c r="AM405">
        <v>1710.2879640000001</v>
      </c>
      <c r="AN405">
        <v>1710.2879640000001</v>
      </c>
      <c r="AO405">
        <v>1746.3310550000001</v>
      </c>
      <c r="AP405">
        <v>36</v>
      </c>
      <c r="AQ405">
        <v>2</v>
      </c>
    </row>
    <row r="406" spans="1:43" x14ac:dyDescent="0.25">
      <c r="A406">
        <v>121.1115989</v>
      </c>
      <c r="B406">
        <v>14.662168469999999</v>
      </c>
      <c r="C406">
        <v>1701.104004</v>
      </c>
      <c r="D406">
        <v>3292.5029300000001</v>
      </c>
      <c r="E406">
        <v>3324.1140140000002</v>
      </c>
      <c r="F406">
        <v>3557.0649410000001</v>
      </c>
      <c r="G406">
        <v>3704.5510250000002</v>
      </c>
      <c r="H406">
        <v>11</v>
      </c>
      <c r="I406">
        <v>5000</v>
      </c>
      <c r="J406">
        <v>5000</v>
      </c>
      <c r="K406">
        <v>5000</v>
      </c>
      <c r="L406">
        <v>5000</v>
      </c>
      <c r="M406">
        <v>5000</v>
      </c>
      <c r="N406">
        <v>0</v>
      </c>
      <c r="O406">
        <v>0</v>
      </c>
      <c r="P406">
        <v>73.286857600000005</v>
      </c>
      <c r="Q406">
        <v>34.863531600000002</v>
      </c>
      <c r="R406">
        <v>-0.143736792</v>
      </c>
      <c r="S406">
        <v>0</v>
      </c>
      <c r="T406">
        <v>4</v>
      </c>
      <c r="U406">
        <v>578.79400629999998</v>
      </c>
      <c r="V406">
        <v>727.75799559999996</v>
      </c>
      <c r="W406">
        <v>995.08001709999996</v>
      </c>
      <c r="X406">
        <v>1255.676025</v>
      </c>
      <c r="Y406">
        <v>1373.1070560000001</v>
      </c>
      <c r="Z406">
        <v>39</v>
      </c>
      <c r="AA406">
        <v>0.14304077200000001</v>
      </c>
      <c r="AB406">
        <v>0</v>
      </c>
      <c r="AC406">
        <v>-9.9124199999999999E-3</v>
      </c>
      <c r="AD406">
        <v>86.907928389999995</v>
      </c>
      <c r="AE406">
        <v>24</v>
      </c>
      <c r="AF406">
        <v>10</v>
      </c>
      <c r="AG406">
        <v>6</v>
      </c>
      <c r="AH406">
        <v>4</v>
      </c>
      <c r="AI406">
        <v>1</v>
      </c>
      <c r="AJ406">
        <v>1</v>
      </c>
      <c r="AK406">
        <v>1534.389038</v>
      </c>
      <c r="AL406">
        <v>1621.860962</v>
      </c>
      <c r="AM406">
        <v>1710.2879640000001</v>
      </c>
      <c r="AN406">
        <v>1710.2879640000001</v>
      </c>
      <c r="AO406">
        <v>1746.3310550000001</v>
      </c>
      <c r="AP406">
        <v>36</v>
      </c>
      <c r="AQ406">
        <v>2</v>
      </c>
    </row>
    <row r="407" spans="1:43" x14ac:dyDescent="0.25">
      <c r="A407">
        <v>121.1115989</v>
      </c>
      <c r="B407">
        <v>14.662168469999999</v>
      </c>
      <c r="C407">
        <v>1701.104004</v>
      </c>
      <c r="D407">
        <v>3292.5029300000001</v>
      </c>
      <c r="E407">
        <v>3324.1140140000002</v>
      </c>
      <c r="F407">
        <v>3557.0649410000001</v>
      </c>
      <c r="G407">
        <v>3704.5510250000002</v>
      </c>
      <c r="H407">
        <v>11</v>
      </c>
      <c r="I407">
        <v>5000</v>
      </c>
      <c r="J407">
        <v>5000</v>
      </c>
      <c r="K407">
        <v>5000</v>
      </c>
      <c r="L407">
        <v>5000</v>
      </c>
      <c r="M407">
        <v>5000</v>
      </c>
      <c r="N407">
        <v>0</v>
      </c>
      <c r="O407">
        <v>0</v>
      </c>
      <c r="P407">
        <v>73.286857600000005</v>
      </c>
      <c r="Q407">
        <v>34.863531600000002</v>
      </c>
      <c r="R407">
        <v>-0.143736792</v>
      </c>
      <c r="S407">
        <v>0</v>
      </c>
      <c r="T407">
        <v>4</v>
      </c>
      <c r="U407">
        <v>578.79400629999998</v>
      </c>
      <c r="V407">
        <v>727.75799559999996</v>
      </c>
      <c r="W407">
        <v>995.08001709999996</v>
      </c>
      <c r="X407">
        <v>1255.676025</v>
      </c>
      <c r="Y407">
        <v>1373.1070560000001</v>
      </c>
      <c r="Z407">
        <v>39</v>
      </c>
      <c r="AA407">
        <v>0.14304077200000001</v>
      </c>
      <c r="AB407">
        <v>0</v>
      </c>
      <c r="AC407">
        <v>-9.9124199999999999E-3</v>
      </c>
      <c r="AD407">
        <v>86.907928389999995</v>
      </c>
      <c r="AE407">
        <v>24</v>
      </c>
      <c r="AF407">
        <v>10</v>
      </c>
      <c r="AG407">
        <v>6</v>
      </c>
      <c r="AH407">
        <v>4</v>
      </c>
      <c r="AI407">
        <v>1</v>
      </c>
      <c r="AJ407">
        <v>1</v>
      </c>
      <c r="AK407">
        <v>1534.389038</v>
      </c>
      <c r="AL407">
        <v>1621.860962</v>
      </c>
      <c r="AM407">
        <v>1710.2879640000001</v>
      </c>
      <c r="AN407">
        <v>1710.2879640000001</v>
      </c>
      <c r="AO407">
        <v>1746.3310550000001</v>
      </c>
      <c r="AP407">
        <v>36</v>
      </c>
      <c r="AQ407">
        <v>2</v>
      </c>
    </row>
    <row r="408" spans="1:43" x14ac:dyDescent="0.25">
      <c r="A408">
        <v>121.1115989</v>
      </c>
      <c r="B408">
        <v>14.662168469999999</v>
      </c>
      <c r="C408">
        <v>1701.104004</v>
      </c>
      <c r="D408">
        <v>3292.5029300000001</v>
      </c>
      <c r="E408">
        <v>3324.1140140000002</v>
      </c>
      <c r="F408">
        <v>3557.0649410000001</v>
      </c>
      <c r="G408">
        <v>3704.5510250000002</v>
      </c>
      <c r="H408">
        <v>11</v>
      </c>
      <c r="I408">
        <v>5000</v>
      </c>
      <c r="J408">
        <v>5000</v>
      </c>
      <c r="K408">
        <v>5000</v>
      </c>
      <c r="L408">
        <v>5000</v>
      </c>
      <c r="M408">
        <v>5000</v>
      </c>
      <c r="N408">
        <v>0</v>
      </c>
      <c r="O408">
        <v>0</v>
      </c>
      <c r="P408">
        <v>73.286857600000005</v>
      </c>
      <c r="Q408">
        <v>34.863531600000002</v>
      </c>
      <c r="R408">
        <v>-0.143736792</v>
      </c>
      <c r="S408">
        <v>0</v>
      </c>
      <c r="T408">
        <v>4</v>
      </c>
      <c r="U408">
        <v>578.79400629999998</v>
      </c>
      <c r="V408">
        <v>727.75799559999996</v>
      </c>
      <c r="W408">
        <v>995.08001709999996</v>
      </c>
      <c r="X408">
        <v>1255.676025</v>
      </c>
      <c r="Y408">
        <v>1373.1070560000001</v>
      </c>
      <c r="Z408">
        <v>39</v>
      </c>
      <c r="AA408">
        <v>0.14304077200000001</v>
      </c>
      <c r="AB408">
        <v>0</v>
      </c>
      <c r="AC408">
        <v>-9.9124199999999999E-3</v>
      </c>
      <c r="AD408">
        <v>86.907928389999995</v>
      </c>
      <c r="AE408">
        <v>24</v>
      </c>
      <c r="AF408">
        <v>10</v>
      </c>
      <c r="AG408">
        <v>6</v>
      </c>
      <c r="AH408">
        <v>4</v>
      </c>
      <c r="AI408">
        <v>1</v>
      </c>
      <c r="AJ408">
        <v>1</v>
      </c>
      <c r="AK408">
        <v>1534.389038</v>
      </c>
      <c r="AL408">
        <v>1621.860962</v>
      </c>
      <c r="AM408">
        <v>1710.2879640000001</v>
      </c>
      <c r="AN408">
        <v>1710.2879640000001</v>
      </c>
      <c r="AO408">
        <v>1746.3310550000001</v>
      </c>
      <c r="AP408">
        <v>36</v>
      </c>
      <c r="AQ408">
        <v>2</v>
      </c>
    </row>
    <row r="409" spans="1:43" x14ac:dyDescent="0.25">
      <c r="A409">
        <v>121.1115989</v>
      </c>
      <c r="B409">
        <v>14.662168469999999</v>
      </c>
      <c r="C409">
        <v>1701.104004</v>
      </c>
      <c r="D409">
        <v>3292.5029300000001</v>
      </c>
      <c r="E409">
        <v>3324.1140140000002</v>
      </c>
      <c r="F409">
        <v>3557.0649410000001</v>
      </c>
      <c r="G409">
        <v>3704.5510250000002</v>
      </c>
      <c r="H409">
        <v>11</v>
      </c>
      <c r="I409">
        <v>5000</v>
      </c>
      <c r="J409">
        <v>5000</v>
      </c>
      <c r="K409">
        <v>5000</v>
      </c>
      <c r="L409">
        <v>5000</v>
      </c>
      <c r="M409">
        <v>5000</v>
      </c>
      <c r="N409">
        <v>0</v>
      </c>
      <c r="O409">
        <v>0</v>
      </c>
      <c r="P409">
        <v>73.286857600000005</v>
      </c>
      <c r="Q409">
        <v>34.863531600000002</v>
      </c>
      <c r="R409">
        <v>-0.143736792</v>
      </c>
      <c r="S409">
        <v>0</v>
      </c>
      <c r="T409">
        <v>4</v>
      </c>
      <c r="U409">
        <v>578.79400629999998</v>
      </c>
      <c r="V409">
        <v>727.75799559999996</v>
      </c>
      <c r="W409">
        <v>995.08001709999996</v>
      </c>
      <c r="X409">
        <v>1255.676025</v>
      </c>
      <c r="Y409">
        <v>1373.1070560000001</v>
      </c>
      <c r="Z409">
        <v>39</v>
      </c>
      <c r="AA409">
        <v>0.14304077200000001</v>
      </c>
      <c r="AB409">
        <v>0</v>
      </c>
      <c r="AC409">
        <v>-9.9124199999999999E-3</v>
      </c>
      <c r="AD409">
        <v>86.907928389999995</v>
      </c>
      <c r="AE409">
        <v>24</v>
      </c>
      <c r="AF409">
        <v>10</v>
      </c>
      <c r="AG409">
        <v>6</v>
      </c>
      <c r="AH409">
        <v>4</v>
      </c>
      <c r="AI409">
        <v>1</v>
      </c>
      <c r="AJ409">
        <v>1</v>
      </c>
      <c r="AK409">
        <v>1534.389038</v>
      </c>
      <c r="AL409">
        <v>1621.860962</v>
      </c>
      <c r="AM409">
        <v>1710.2879640000001</v>
      </c>
      <c r="AN409">
        <v>1710.2879640000001</v>
      </c>
      <c r="AO409">
        <v>1746.3310550000001</v>
      </c>
      <c r="AP409">
        <v>36</v>
      </c>
      <c r="AQ409">
        <v>2</v>
      </c>
    </row>
    <row r="410" spans="1:43" x14ac:dyDescent="0.25">
      <c r="A410">
        <v>121.1115989</v>
      </c>
      <c r="B410">
        <v>14.662168469999999</v>
      </c>
      <c r="C410">
        <v>1701.104004</v>
      </c>
      <c r="D410">
        <v>3292.5029300000001</v>
      </c>
      <c r="E410">
        <v>3324.1140140000002</v>
      </c>
      <c r="F410">
        <v>3557.0649410000001</v>
      </c>
      <c r="G410">
        <v>3704.5510250000002</v>
      </c>
      <c r="H410">
        <v>11</v>
      </c>
      <c r="I410">
        <v>5000</v>
      </c>
      <c r="J410">
        <v>5000</v>
      </c>
      <c r="K410">
        <v>5000</v>
      </c>
      <c r="L410">
        <v>5000</v>
      </c>
      <c r="M410">
        <v>5000</v>
      </c>
      <c r="N410">
        <v>0</v>
      </c>
      <c r="O410">
        <v>0</v>
      </c>
      <c r="P410">
        <v>73.286857600000005</v>
      </c>
      <c r="Q410">
        <v>34.863531600000002</v>
      </c>
      <c r="R410">
        <v>-0.143736792</v>
      </c>
      <c r="S410">
        <v>0</v>
      </c>
      <c r="T410">
        <v>4</v>
      </c>
      <c r="U410">
        <v>578.79400629999998</v>
      </c>
      <c r="V410">
        <v>727.75799559999996</v>
      </c>
      <c r="W410">
        <v>995.08001709999996</v>
      </c>
      <c r="X410">
        <v>1255.676025</v>
      </c>
      <c r="Y410">
        <v>1373.1070560000001</v>
      </c>
      <c r="Z410">
        <v>39</v>
      </c>
      <c r="AA410">
        <v>0.14304077200000001</v>
      </c>
      <c r="AB410">
        <v>0</v>
      </c>
      <c r="AC410">
        <v>-9.9124199999999999E-3</v>
      </c>
      <c r="AD410">
        <v>86.907928389999995</v>
      </c>
      <c r="AE410">
        <v>24</v>
      </c>
      <c r="AF410">
        <v>10</v>
      </c>
      <c r="AG410">
        <v>6</v>
      </c>
      <c r="AH410">
        <v>4</v>
      </c>
      <c r="AI410">
        <v>1</v>
      </c>
      <c r="AJ410">
        <v>1</v>
      </c>
      <c r="AK410">
        <v>1534.389038</v>
      </c>
      <c r="AL410">
        <v>1621.860962</v>
      </c>
      <c r="AM410">
        <v>1710.2879640000001</v>
      </c>
      <c r="AN410">
        <v>1710.2879640000001</v>
      </c>
      <c r="AO410">
        <v>1746.3310550000001</v>
      </c>
      <c r="AP410">
        <v>36</v>
      </c>
      <c r="AQ410">
        <v>2</v>
      </c>
    </row>
    <row r="411" spans="1:43" x14ac:dyDescent="0.25">
      <c r="A411">
        <v>121.1115989</v>
      </c>
      <c r="B411">
        <v>14.662168469999999</v>
      </c>
      <c r="C411">
        <v>1701.104004</v>
      </c>
      <c r="D411">
        <v>3292.5029300000001</v>
      </c>
      <c r="E411">
        <v>3324.1140140000002</v>
      </c>
      <c r="F411">
        <v>3557.0649410000001</v>
      </c>
      <c r="G411">
        <v>3704.5510250000002</v>
      </c>
      <c r="H411">
        <v>11</v>
      </c>
      <c r="I411">
        <v>5000</v>
      </c>
      <c r="J411">
        <v>5000</v>
      </c>
      <c r="K411">
        <v>5000</v>
      </c>
      <c r="L411">
        <v>5000</v>
      </c>
      <c r="M411">
        <v>5000</v>
      </c>
      <c r="N411">
        <v>0</v>
      </c>
      <c r="O411">
        <v>0</v>
      </c>
      <c r="P411">
        <v>73.286857600000005</v>
      </c>
      <c r="Q411">
        <v>34.863531600000002</v>
      </c>
      <c r="R411">
        <v>-0.143736792</v>
      </c>
      <c r="S411">
        <v>0</v>
      </c>
      <c r="T411">
        <v>4</v>
      </c>
      <c r="U411">
        <v>578.79400629999998</v>
      </c>
      <c r="V411">
        <v>727.75799559999996</v>
      </c>
      <c r="W411">
        <v>995.08001709999996</v>
      </c>
      <c r="X411">
        <v>1255.676025</v>
      </c>
      <c r="Y411">
        <v>1373.1070560000001</v>
      </c>
      <c r="Z411">
        <v>39</v>
      </c>
      <c r="AA411">
        <v>0.14304077200000001</v>
      </c>
      <c r="AB411">
        <v>0</v>
      </c>
      <c r="AC411">
        <v>-9.9124199999999999E-3</v>
      </c>
      <c r="AD411">
        <v>86.907928389999995</v>
      </c>
      <c r="AE411">
        <v>24</v>
      </c>
      <c r="AF411">
        <v>10</v>
      </c>
      <c r="AG411">
        <v>6</v>
      </c>
      <c r="AH411">
        <v>4</v>
      </c>
      <c r="AI411">
        <v>1</v>
      </c>
      <c r="AJ411">
        <v>1</v>
      </c>
      <c r="AK411">
        <v>1534.389038</v>
      </c>
      <c r="AL411">
        <v>1621.860962</v>
      </c>
      <c r="AM411">
        <v>1710.2879640000001</v>
      </c>
      <c r="AN411">
        <v>1710.2879640000001</v>
      </c>
      <c r="AO411">
        <v>1746.3310550000001</v>
      </c>
      <c r="AP411">
        <v>36</v>
      </c>
      <c r="AQ411">
        <v>2</v>
      </c>
    </row>
    <row r="412" spans="1:43" x14ac:dyDescent="0.25">
      <c r="A412">
        <v>121.1115989</v>
      </c>
      <c r="B412">
        <v>14.662168469999999</v>
      </c>
      <c r="C412">
        <v>1701.104004</v>
      </c>
      <c r="D412">
        <v>3292.5029300000001</v>
      </c>
      <c r="E412">
        <v>3324.1140140000002</v>
      </c>
      <c r="F412">
        <v>3557.0649410000001</v>
      </c>
      <c r="G412">
        <v>3704.5510250000002</v>
      </c>
      <c r="H412">
        <v>11</v>
      </c>
      <c r="I412">
        <v>5000</v>
      </c>
      <c r="J412">
        <v>5000</v>
      </c>
      <c r="K412">
        <v>5000</v>
      </c>
      <c r="L412">
        <v>5000</v>
      </c>
      <c r="M412">
        <v>5000</v>
      </c>
      <c r="N412">
        <v>0</v>
      </c>
      <c r="O412">
        <v>0</v>
      </c>
      <c r="P412">
        <v>73.286857600000005</v>
      </c>
      <c r="Q412">
        <v>34.863531600000002</v>
      </c>
      <c r="R412">
        <v>-0.143736792</v>
      </c>
      <c r="S412">
        <v>0</v>
      </c>
      <c r="T412">
        <v>4</v>
      </c>
      <c r="U412">
        <v>578.79400629999998</v>
      </c>
      <c r="V412">
        <v>727.75799559999996</v>
      </c>
      <c r="W412">
        <v>995.08001709999996</v>
      </c>
      <c r="X412">
        <v>1255.676025</v>
      </c>
      <c r="Y412">
        <v>1373.1070560000001</v>
      </c>
      <c r="Z412">
        <v>39</v>
      </c>
      <c r="AA412">
        <v>0.14304077200000001</v>
      </c>
      <c r="AB412">
        <v>0</v>
      </c>
      <c r="AC412">
        <v>-9.9124199999999999E-3</v>
      </c>
      <c r="AD412">
        <v>86.907928389999995</v>
      </c>
      <c r="AE412">
        <v>24</v>
      </c>
      <c r="AF412">
        <v>10</v>
      </c>
      <c r="AG412">
        <v>6</v>
      </c>
      <c r="AH412">
        <v>4</v>
      </c>
      <c r="AI412">
        <v>1</v>
      </c>
      <c r="AJ412">
        <v>1</v>
      </c>
      <c r="AK412">
        <v>1534.389038</v>
      </c>
      <c r="AL412">
        <v>1621.860962</v>
      </c>
      <c r="AM412">
        <v>1710.2879640000001</v>
      </c>
      <c r="AN412">
        <v>1710.2879640000001</v>
      </c>
      <c r="AO412">
        <v>1746.3310550000001</v>
      </c>
      <c r="AP412">
        <v>36</v>
      </c>
      <c r="AQ412">
        <v>2</v>
      </c>
    </row>
    <row r="413" spans="1:43" x14ac:dyDescent="0.25">
      <c r="A413">
        <v>121.1115989</v>
      </c>
      <c r="B413">
        <v>14.662168469999999</v>
      </c>
      <c r="C413">
        <v>1701.104004</v>
      </c>
      <c r="D413">
        <v>3292.5029300000001</v>
      </c>
      <c r="E413">
        <v>3324.1140140000002</v>
      </c>
      <c r="F413">
        <v>3557.0649410000001</v>
      </c>
      <c r="G413">
        <v>3704.5510250000002</v>
      </c>
      <c r="H413">
        <v>11</v>
      </c>
      <c r="I413">
        <v>5000</v>
      </c>
      <c r="J413">
        <v>5000</v>
      </c>
      <c r="K413">
        <v>5000</v>
      </c>
      <c r="L413">
        <v>5000</v>
      </c>
      <c r="M413">
        <v>5000</v>
      </c>
      <c r="N413">
        <v>0</v>
      </c>
      <c r="O413">
        <v>0</v>
      </c>
      <c r="P413">
        <v>73.286857600000005</v>
      </c>
      <c r="Q413">
        <v>34.863531600000002</v>
      </c>
      <c r="R413">
        <v>-0.143736792</v>
      </c>
      <c r="S413">
        <v>0</v>
      </c>
      <c r="T413">
        <v>4</v>
      </c>
      <c r="U413">
        <v>578.79400629999998</v>
      </c>
      <c r="V413">
        <v>727.75799559999996</v>
      </c>
      <c r="W413">
        <v>995.08001709999996</v>
      </c>
      <c r="X413">
        <v>1255.676025</v>
      </c>
      <c r="Y413">
        <v>1373.1070560000001</v>
      </c>
      <c r="Z413">
        <v>39</v>
      </c>
      <c r="AA413">
        <v>0.14304077200000001</v>
      </c>
      <c r="AB413">
        <v>0</v>
      </c>
      <c r="AC413">
        <v>-9.9124199999999999E-3</v>
      </c>
      <c r="AD413">
        <v>86.907928389999995</v>
      </c>
      <c r="AE413">
        <v>24</v>
      </c>
      <c r="AF413">
        <v>10</v>
      </c>
      <c r="AG413">
        <v>6</v>
      </c>
      <c r="AH413">
        <v>4</v>
      </c>
      <c r="AI413">
        <v>1</v>
      </c>
      <c r="AJ413">
        <v>1</v>
      </c>
      <c r="AK413">
        <v>1534.389038</v>
      </c>
      <c r="AL413">
        <v>1621.860962</v>
      </c>
      <c r="AM413">
        <v>1710.2879640000001</v>
      </c>
      <c r="AN413">
        <v>1710.2879640000001</v>
      </c>
      <c r="AO413">
        <v>1746.3310550000001</v>
      </c>
      <c r="AP413">
        <v>36</v>
      </c>
      <c r="AQ413">
        <v>2</v>
      </c>
    </row>
    <row r="414" spans="1:43" x14ac:dyDescent="0.25">
      <c r="A414">
        <v>121.1115989</v>
      </c>
      <c r="B414">
        <v>14.662168469999999</v>
      </c>
      <c r="C414">
        <v>1701.104004</v>
      </c>
      <c r="D414">
        <v>3292.5029300000001</v>
      </c>
      <c r="E414">
        <v>3324.1140140000002</v>
      </c>
      <c r="F414">
        <v>3557.0649410000001</v>
      </c>
      <c r="G414">
        <v>3704.5510250000002</v>
      </c>
      <c r="H414">
        <v>11</v>
      </c>
      <c r="I414">
        <v>5000</v>
      </c>
      <c r="J414">
        <v>5000</v>
      </c>
      <c r="K414">
        <v>5000</v>
      </c>
      <c r="L414">
        <v>5000</v>
      </c>
      <c r="M414">
        <v>5000</v>
      </c>
      <c r="N414">
        <v>0</v>
      </c>
      <c r="O414">
        <v>0</v>
      </c>
      <c r="P414">
        <v>73.286857600000005</v>
      </c>
      <c r="Q414">
        <v>34.863531600000002</v>
      </c>
      <c r="R414">
        <v>-0.143736792</v>
      </c>
      <c r="S414">
        <v>0</v>
      </c>
      <c r="T414">
        <v>4</v>
      </c>
      <c r="U414">
        <v>578.79400629999998</v>
      </c>
      <c r="V414">
        <v>727.75799559999996</v>
      </c>
      <c r="W414">
        <v>995.08001709999996</v>
      </c>
      <c r="X414">
        <v>1255.676025</v>
      </c>
      <c r="Y414">
        <v>1373.1070560000001</v>
      </c>
      <c r="Z414">
        <v>39</v>
      </c>
      <c r="AA414">
        <v>0.14304077200000001</v>
      </c>
      <c r="AB414">
        <v>0</v>
      </c>
      <c r="AC414">
        <v>-9.9124199999999999E-3</v>
      </c>
      <c r="AD414">
        <v>86.907928389999995</v>
      </c>
      <c r="AE414">
        <v>24</v>
      </c>
      <c r="AF414">
        <v>10</v>
      </c>
      <c r="AG414">
        <v>6</v>
      </c>
      <c r="AH414">
        <v>4</v>
      </c>
      <c r="AI414">
        <v>1</v>
      </c>
      <c r="AJ414">
        <v>1</v>
      </c>
      <c r="AK414">
        <v>1534.389038</v>
      </c>
      <c r="AL414">
        <v>1621.860962</v>
      </c>
      <c r="AM414">
        <v>1710.2879640000001</v>
      </c>
      <c r="AN414">
        <v>1710.2879640000001</v>
      </c>
      <c r="AO414">
        <v>1746.3310550000001</v>
      </c>
      <c r="AP414">
        <v>36</v>
      </c>
      <c r="AQ414">
        <v>2</v>
      </c>
    </row>
    <row r="415" spans="1:43" x14ac:dyDescent="0.25">
      <c r="A415">
        <v>121.1115989</v>
      </c>
      <c r="B415">
        <v>14.662168469999999</v>
      </c>
      <c r="C415">
        <v>1701.104004</v>
      </c>
      <c r="D415">
        <v>3292.5029300000001</v>
      </c>
      <c r="E415">
        <v>3324.1140140000002</v>
      </c>
      <c r="F415">
        <v>3557.0649410000001</v>
      </c>
      <c r="G415">
        <v>3704.5510250000002</v>
      </c>
      <c r="H415">
        <v>11</v>
      </c>
      <c r="I415">
        <v>5000</v>
      </c>
      <c r="J415">
        <v>5000</v>
      </c>
      <c r="K415">
        <v>5000</v>
      </c>
      <c r="L415">
        <v>5000</v>
      </c>
      <c r="M415">
        <v>5000</v>
      </c>
      <c r="N415">
        <v>0</v>
      </c>
      <c r="O415">
        <v>0</v>
      </c>
      <c r="P415">
        <v>73.286857600000005</v>
      </c>
      <c r="Q415">
        <v>34.863531600000002</v>
      </c>
      <c r="R415">
        <v>-0.143736792</v>
      </c>
      <c r="S415">
        <v>0</v>
      </c>
      <c r="T415">
        <v>4</v>
      </c>
      <c r="U415">
        <v>578.79400629999998</v>
      </c>
      <c r="V415">
        <v>727.75799559999996</v>
      </c>
      <c r="W415">
        <v>995.08001709999996</v>
      </c>
      <c r="X415">
        <v>1255.676025</v>
      </c>
      <c r="Y415">
        <v>1373.1070560000001</v>
      </c>
      <c r="Z415">
        <v>39</v>
      </c>
      <c r="AA415">
        <v>0.14304077200000001</v>
      </c>
      <c r="AB415">
        <v>0</v>
      </c>
      <c r="AC415">
        <v>-9.9124199999999999E-3</v>
      </c>
      <c r="AD415">
        <v>86.907928389999995</v>
      </c>
      <c r="AE415">
        <v>24</v>
      </c>
      <c r="AF415">
        <v>10</v>
      </c>
      <c r="AG415">
        <v>6</v>
      </c>
      <c r="AH415">
        <v>4</v>
      </c>
      <c r="AI415">
        <v>1</v>
      </c>
      <c r="AJ415">
        <v>1</v>
      </c>
      <c r="AK415">
        <v>1534.389038</v>
      </c>
      <c r="AL415">
        <v>1621.860962</v>
      </c>
      <c r="AM415">
        <v>1710.2879640000001</v>
      </c>
      <c r="AN415">
        <v>1710.2879640000001</v>
      </c>
      <c r="AO415">
        <v>1746.3310550000001</v>
      </c>
      <c r="AP415">
        <v>36</v>
      </c>
      <c r="AQ415">
        <v>2</v>
      </c>
    </row>
    <row r="416" spans="1:43" x14ac:dyDescent="0.25">
      <c r="A416">
        <v>121.1115989</v>
      </c>
      <c r="B416">
        <v>14.662168469999999</v>
      </c>
      <c r="C416">
        <v>1701.104004</v>
      </c>
      <c r="D416">
        <v>3292.5029300000001</v>
      </c>
      <c r="E416">
        <v>3324.1140140000002</v>
      </c>
      <c r="F416">
        <v>3557.0649410000001</v>
      </c>
      <c r="G416">
        <v>3704.5510250000002</v>
      </c>
      <c r="H416">
        <v>11</v>
      </c>
      <c r="I416">
        <v>5000</v>
      </c>
      <c r="J416">
        <v>5000</v>
      </c>
      <c r="K416">
        <v>5000</v>
      </c>
      <c r="L416">
        <v>5000</v>
      </c>
      <c r="M416">
        <v>5000</v>
      </c>
      <c r="N416">
        <v>0</v>
      </c>
      <c r="O416">
        <v>0</v>
      </c>
      <c r="P416">
        <v>73.286857600000005</v>
      </c>
      <c r="Q416">
        <v>34.863531600000002</v>
      </c>
      <c r="R416">
        <v>-0.143736792</v>
      </c>
      <c r="S416">
        <v>0</v>
      </c>
      <c r="T416">
        <v>4</v>
      </c>
      <c r="U416">
        <v>578.79400629999998</v>
      </c>
      <c r="V416">
        <v>727.75799559999996</v>
      </c>
      <c r="W416">
        <v>995.08001709999996</v>
      </c>
      <c r="X416">
        <v>1255.676025</v>
      </c>
      <c r="Y416">
        <v>1373.1070560000001</v>
      </c>
      <c r="Z416">
        <v>39</v>
      </c>
      <c r="AA416">
        <v>0.14304077200000001</v>
      </c>
      <c r="AB416">
        <v>0</v>
      </c>
      <c r="AC416">
        <v>-9.9124199999999999E-3</v>
      </c>
      <c r="AD416">
        <v>86.907928389999995</v>
      </c>
      <c r="AE416">
        <v>24</v>
      </c>
      <c r="AF416">
        <v>10</v>
      </c>
      <c r="AG416">
        <v>6</v>
      </c>
      <c r="AH416">
        <v>4</v>
      </c>
      <c r="AI416">
        <v>1</v>
      </c>
      <c r="AJ416">
        <v>1</v>
      </c>
      <c r="AK416">
        <v>1534.389038</v>
      </c>
      <c r="AL416">
        <v>1621.860962</v>
      </c>
      <c r="AM416">
        <v>1710.2879640000001</v>
      </c>
      <c r="AN416">
        <v>1710.2879640000001</v>
      </c>
      <c r="AO416">
        <v>1746.3310550000001</v>
      </c>
      <c r="AP416">
        <v>36</v>
      </c>
      <c r="AQ416">
        <v>2</v>
      </c>
    </row>
    <row r="417" spans="1:43" x14ac:dyDescent="0.25">
      <c r="A417">
        <v>121.1115989</v>
      </c>
      <c r="B417">
        <v>14.662168469999999</v>
      </c>
      <c r="C417">
        <v>1701.104004</v>
      </c>
      <c r="D417">
        <v>3292.5029300000001</v>
      </c>
      <c r="E417">
        <v>3324.1140140000002</v>
      </c>
      <c r="F417">
        <v>3557.0649410000001</v>
      </c>
      <c r="G417">
        <v>3704.5510250000002</v>
      </c>
      <c r="H417">
        <v>11</v>
      </c>
      <c r="I417">
        <v>5000</v>
      </c>
      <c r="J417">
        <v>5000</v>
      </c>
      <c r="K417">
        <v>5000</v>
      </c>
      <c r="L417">
        <v>5000</v>
      </c>
      <c r="M417">
        <v>5000</v>
      </c>
      <c r="N417">
        <v>0</v>
      </c>
      <c r="O417">
        <v>0</v>
      </c>
      <c r="P417">
        <v>73.286857600000005</v>
      </c>
      <c r="Q417">
        <v>34.863531600000002</v>
      </c>
      <c r="R417">
        <v>-0.143736792</v>
      </c>
      <c r="S417">
        <v>0</v>
      </c>
      <c r="T417">
        <v>4</v>
      </c>
      <c r="U417">
        <v>578.79400629999998</v>
      </c>
      <c r="V417">
        <v>727.75799559999996</v>
      </c>
      <c r="W417">
        <v>995.08001709999996</v>
      </c>
      <c r="X417">
        <v>1255.676025</v>
      </c>
      <c r="Y417">
        <v>1373.1070560000001</v>
      </c>
      <c r="Z417">
        <v>39</v>
      </c>
      <c r="AA417">
        <v>0.14304077200000001</v>
      </c>
      <c r="AB417">
        <v>0</v>
      </c>
      <c r="AC417">
        <v>-9.9124199999999999E-3</v>
      </c>
      <c r="AD417">
        <v>86.907928389999995</v>
      </c>
      <c r="AE417">
        <v>24</v>
      </c>
      <c r="AF417">
        <v>10</v>
      </c>
      <c r="AG417">
        <v>6</v>
      </c>
      <c r="AH417">
        <v>4</v>
      </c>
      <c r="AI417">
        <v>1</v>
      </c>
      <c r="AJ417">
        <v>1</v>
      </c>
      <c r="AK417">
        <v>1534.389038</v>
      </c>
      <c r="AL417">
        <v>1621.860962</v>
      </c>
      <c r="AM417">
        <v>1710.2879640000001</v>
      </c>
      <c r="AN417">
        <v>1710.2879640000001</v>
      </c>
      <c r="AO417">
        <v>1746.3310550000001</v>
      </c>
      <c r="AP417">
        <v>36</v>
      </c>
      <c r="AQ417">
        <v>2</v>
      </c>
    </row>
    <row r="418" spans="1:43" x14ac:dyDescent="0.25">
      <c r="A418">
        <v>121.1115989</v>
      </c>
      <c r="B418">
        <v>14.662168469999999</v>
      </c>
      <c r="C418">
        <v>1701.104004</v>
      </c>
      <c r="D418">
        <v>3292.5029300000001</v>
      </c>
      <c r="E418">
        <v>3324.1140140000002</v>
      </c>
      <c r="F418">
        <v>3557.0649410000001</v>
      </c>
      <c r="G418">
        <v>3704.5510250000002</v>
      </c>
      <c r="H418">
        <v>11</v>
      </c>
      <c r="I418">
        <v>5000</v>
      </c>
      <c r="J418">
        <v>5000</v>
      </c>
      <c r="K418">
        <v>5000</v>
      </c>
      <c r="L418">
        <v>5000</v>
      </c>
      <c r="M418">
        <v>5000</v>
      </c>
      <c r="N418">
        <v>0</v>
      </c>
      <c r="O418">
        <v>0</v>
      </c>
      <c r="P418">
        <v>73.286857600000005</v>
      </c>
      <c r="Q418">
        <v>34.863531600000002</v>
      </c>
      <c r="R418">
        <v>-0.143736792</v>
      </c>
      <c r="S418">
        <v>0</v>
      </c>
      <c r="T418">
        <v>4</v>
      </c>
      <c r="U418">
        <v>578.79400629999998</v>
      </c>
      <c r="V418">
        <v>727.75799559999996</v>
      </c>
      <c r="W418">
        <v>995.08001709999996</v>
      </c>
      <c r="X418">
        <v>1255.676025</v>
      </c>
      <c r="Y418">
        <v>1373.1070560000001</v>
      </c>
      <c r="Z418">
        <v>39</v>
      </c>
      <c r="AA418">
        <v>0.14304077200000001</v>
      </c>
      <c r="AB418">
        <v>0</v>
      </c>
      <c r="AC418">
        <v>-9.9124199999999999E-3</v>
      </c>
      <c r="AD418">
        <v>86.907928389999995</v>
      </c>
      <c r="AE418">
        <v>24</v>
      </c>
      <c r="AF418">
        <v>10</v>
      </c>
      <c r="AG418">
        <v>6</v>
      </c>
      <c r="AH418">
        <v>4</v>
      </c>
      <c r="AI418">
        <v>1</v>
      </c>
      <c r="AJ418">
        <v>1</v>
      </c>
      <c r="AK418">
        <v>1534.389038</v>
      </c>
      <c r="AL418">
        <v>1621.860962</v>
      </c>
      <c r="AM418">
        <v>1710.2879640000001</v>
      </c>
      <c r="AN418">
        <v>1710.2879640000001</v>
      </c>
      <c r="AO418">
        <v>1746.3310550000001</v>
      </c>
      <c r="AP418">
        <v>36</v>
      </c>
      <c r="AQ418">
        <v>2</v>
      </c>
    </row>
    <row r="419" spans="1:43" x14ac:dyDescent="0.25">
      <c r="A419">
        <v>121.1115989</v>
      </c>
      <c r="B419">
        <v>14.662168469999999</v>
      </c>
      <c r="C419">
        <v>1701.104004</v>
      </c>
      <c r="D419">
        <v>3292.5029300000001</v>
      </c>
      <c r="E419">
        <v>3324.1140140000002</v>
      </c>
      <c r="F419">
        <v>3557.0649410000001</v>
      </c>
      <c r="G419">
        <v>3704.5510250000002</v>
      </c>
      <c r="H419">
        <v>11</v>
      </c>
      <c r="I419">
        <v>5000</v>
      </c>
      <c r="J419">
        <v>5000</v>
      </c>
      <c r="K419">
        <v>5000</v>
      </c>
      <c r="L419">
        <v>5000</v>
      </c>
      <c r="M419">
        <v>5000</v>
      </c>
      <c r="N419">
        <v>0</v>
      </c>
      <c r="O419">
        <v>0</v>
      </c>
      <c r="P419">
        <v>73.286857600000005</v>
      </c>
      <c r="Q419">
        <v>34.863531600000002</v>
      </c>
      <c r="R419">
        <v>-0.143736792</v>
      </c>
      <c r="S419">
        <v>0</v>
      </c>
      <c r="T419">
        <v>4</v>
      </c>
      <c r="U419">
        <v>578.79400629999998</v>
      </c>
      <c r="V419">
        <v>727.75799559999996</v>
      </c>
      <c r="W419">
        <v>995.08001709999996</v>
      </c>
      <c r="X419">
        <v>1255.676025</v>
      </c>
      <c r="Y419">
        <v>1373.1070560000001</v>
      </c>
      <c r="Z419">
        <v>39</v>
      </c>
      <c r="AA419">
        <v>0.14304077200000001</v>
      </c>
      <c r="AB419">
        <v>0</v>
      </c>
      <c r="AC419">
        <v>-9.9124199999999999E-3</v>
      </c>
      <c r="AD419">
        <v>86.907928389999995</v>
      </c>
      <c r="AE419">
        <v>24</v>
      </c>
      <c r="AF419">
        <v>10</v>
      </c>
      <c r="AG419">
        <v>6</v>
      </c>
      <c r="AH419">
        <v>4</v>
      </c>
      <c r="AI419">
        <v>1</v>
      </c>
      <c r="AJ419">
        <v>1</v>
      </c>
      <c r="AK419">
        <v>1534.389038</v>
      </c>
      <c r="AL419">
        <v>1621.860962</v>
      </c>
      <c r="AM419">
        <v>1710.2879640000001</v>
      </c>
      <c r="AN419">
        <v>1710.2879640000001</v>
      </c>
      <c r="AO419">
        <v>1746.3310550000001</v>
      </c>
      <c r="AP419">
        <v>36</v>
      </c>
      <c r="AQ419">
        <v>2</v>
      </c>
    </row>
    <row r="420" spans="1:43" x14ac:dyDescent="0.25">
      <c r="A420">
        <v>121.1115989</v>
      </c>
      <c r="B420">
        <v>14.662168469999999</v>
      </c>
      <c r="C420">
        <v>1701.104004</v>
      </c>
      <c r="D420">
        <v>3292.5029300000001</v>
      </c>
      <c r="E420">
        <v>3324.1140140000002</v>
      </c>
      <c r="F420">
        <v>3557.0649410000001</v>
      </c>
      <c r="G420">
        <v>3704.5510250000002</v>
      </c>
      <c r="H420">
        <v>11</v>
      </c>
      <c r="I420">
        <v>5000</v>
      </c>
      <c r="J420">
        <v>5000</v>
      </c>
      <c r="K420">
        <v>5000</v>
      </c>
      <c r="L420">
        <v>5000</v>
      </c>
      <c r="M420">
        <v>5000</v>
      </c>
      <c r="N420">
        <v>0</v>
      </c>
      <c r="O420">
        <v>0</v>
      </c>
      <c r="P420">
        <v>73.286857600000005</v>
      </c>
      <c r="Q420">
        <v>34.863531600000002</v>
      </c>
      <c r="R420">
        <v>-0.143736792</v>
      </c>
      <c r="S420">
        <v>0</v>
      </c>
      <c r="T420">
        <v>4</v>
      </c>
      <c r="U420">
        <v>578.79400629999998</v>
      </c>
      <c r="V420">
        <v>727.75799559999996</v>
      </c>
      <c r="W420">
        <v>995.08001709999996</v>
      </c>
      <c r="X420">
        <v>1255.676025</v>
      </c>
      <c r="Y420">
        <v>1373.1070560000001</v>
      </c>
      <c r="Z420">
        <v>39</v>
      </c>
      <c r="AA420">
        <v>0.14304077200000001</v>
      </c>
      <c r="AB420">
        <v>0</v>
      </c>
      <c r="AC420">
        <v>-9.9124199999999999E-3</v>
      </c>
      <c r="AD420">
        <v>86.907928389999995</v>
      </c>
      <c r="AE420">
        <v>24</v>
      </c>
      <c r="AF420">
        <v>10</v>
      </c>
      <c r="AG420">
        <v>6</v>
      </c>
      <c r="AH420">
        <v>4</v>
      </c>
      <c r="AI420">
        <v>1</v>
      </c>
      <c r="AJ420">
        <v>1</v>
      </c>
      <c r="AK420">
        <v>1534.389038</v>
      </c>
      <c r="AL420">
        <v>1621.860962</v>
      </c>
      <c r="AM420">
        <v>1710.2879640000001</v>
      </c>
      <c r="AN420">
        <v>1710.2879640000001</v>
      </c>
      <c r="AO420">
        <v>1746.3310550000001</v>
      </c>
      <c r="AP420">
        <v>36</v>
      </c>
      <c r="AQ420">
        <v>2</v>
      </c>
    </row>
    <row r="421" spans="1:43" x14ac:dyDescent="0.25">
      <c r="A421">
        <v>121.1115989</v>
      </c>
      <c r="B421">
        <v>14.662168469999999</v>
      </c>
      <c r="C421">
        <v>1701.104004</v>
      </c>
      <c r="D421">
        <v>3292.5029300000001</v>
      </c>
      <c r="E421">
        <v>3324.1140140000002</v>
      </c>
      <c r="F421">
        <v>3557.0649410000001</v>
      </c>
      <c r="G421">
        <v>3704.5510250000002</v>
      </c>
      <c r="H421">
        <v>11</v>
      </c>
      <c r="I421">
        <v>5000</v>
      </c>
      <c r="J421">
        <v>5000</v>
      </c>
      <c r="K421">
        <v>5000</v>
      </c>
      <c r="L421">
        <v>5000</v>
      </c>
      <c r="M421">
        <v>5000</v>
      </c>
      <c r="N421">
        <v>0</v>
      </c>
      <c r="O421">
        <v>0</v>
      </c>
      <c r="P421">
        <v>73.286857600000005</v>
      </c>
      <c r="Q421">
        <v>34.863531600000002</v>
      </c>
      <c r="R421">
        <v>-0.143736792</v>
      </c>
      <c r="S421">
        <v>0</v>
      </c>
      <c r="T421">
        <v>4</v>
      </c>
      <c r="U421">
        <v>578.79400629999998</v>
      </c>
      <c r="V421">
        <v>727.75799559999996</v>
      </c>
      <c r="W421">
        <v>995.08001709999996</v>
      </c>
      <c r="X421">
        <v>1255.676025</v>
      </c>
      <c r="Y421">
        <v>1373.1070560000001</v>
      </c>
      <c r="Z421">
        <v>39</v>
      </c>
      <c r="AA421">
        <v>0.14304077200000001</v>
      </c>
      <c r="AB421">
        <v>0</v>
      </c>
      <c r="AC421">
        <v>-9.9124199999999999E-3</v>
      </c>
      <c r="AD421">
        <v>86.907928389999995</v>
      </c>
      <c r="AE421">
        <v>24</v>
      </c>
      <c r="AF421">
        <v>10</v>
      </c>
      <c r="AG421">
        <v>6</v>
      </c>
      <c r="AH421">
        <v>4</v>
      </c>
      <c r="AI421">
        <v>1</v>
      </c>
      <c r="AJ421">
        <v>1</v>
      </c>
      <c r="AK421">
        <v>1534.389038</v>
      </c>
      <c r="AL421">
        <v>1621.860962</v>
      </c>
      <c r="AM421">
        <v>1710.2879640000001</v>
      </c>
      <c r="AN421">
        <v>1710.2879640000001</v>
      </c>
      <c r="AO421">
        <v>1746.3310550000001</v>
      </c>
      <c r="AP421">
        <v>36</v>
      </c>
      <c r="AQ421">
        <v>2</v>
      </c>
    </row>
    <row r="422" spans="1:43" x14ac:dyDescent="0.25">
      <c r="A422">
        <v>121.1115989</v>
      </c>
      <c r="B422">
        <v>14.662168469999999</v>
      </c>
      <c r="C422">
        <v>1701.104004</v>
      </c>
      <c r="D422">
        <v>3292.5029300000001</v>
      </c>
      <c r="E422">
        <v>3324.1140140000002</v>
      </c>
      <c r="F422">
        <v>3557.0649410000001</v>
      </c>
      <c r="G422">
        <v>3704.5510250000002</v>
      </c>
      <c r="H422">
        <v>11</v>
      </c>
      <c r="I422">
        <v>5000</v>
      </c>
      <c r="J422">
        <v>5000</v>
      </c>
      <c r="K422">
        <v>5000</v>
      </c>
      <c r="L422">
        <v>5000</v>
      </c>
      <c r="M422">
        <v>5000</v>
      </c>
      <c r="N422">
        <v>0</v>
      </c>
      <c r="O422">
        <v>0</v>
      </c>
      <c r="P422">
        <v>73.286857600000005</v>
      </c>
      <c r="Q422">
        <v>34.863531600000002</v>
      </c>
      <c r="R422">
        <v>-0.143736792</v>
      </c>
      <c r="S422">
        <v>0</v>
      </c>
      <c r="T422">
        <v>4</v>
      </c>
      <c r="U422">
        <v>578.79400629999998</v>
      </c>
      <c r="V422">
        <v>727.75799559999996</v>
      </c>
      <c r="W422">
        <v>995.08001709999996</v>
      </c>
      <c r="X422">
        <v>1255.676025</v>
      </c>
      <c r="Y422">
        <v>1373.1070560000001</v>
      </c>
      <c r="Z422">
        <v>39</v>
      </c>
      <c r="AA422">
        <v>0.14304077200000001</v>
      </c>
      <c r="AB422">
        <v>0</v>
      </c>
      <c r="AC422">
        <v>-9.9124199999999999E-3</v>
      </c>
      <c r="AD422">
        <v>86.907928389999995</v>
      </c>
      <c r="AE422">
        <v>24</v>
      </c>
      <c r="AF422">
        <v>10</v>
      </c>
      <c r="AG422">
        <v>6</v>
      </c>
      <c r="AH422">
        <v>4</v>
      </c>
      <c r="AI422">
        <v>1</v>
      </c>
      <c r="AJ422">
        <v>1</v>
      </c>
      <c r="AK422">
        <v>1534.389038</v>
      </c>
      <c r="AL422">
        <v>1621.860962</v>
      </c>
      <c r="AM422">
        <v>1710.2879640000001</v>
      </c>
      <c r="AN422">
        <v>1710.2879640000001</v>
      </c>
      <c r="AO422">
        <v>1746.3310550000001</v>
      </c>
      <c r="AP422">
        <v>36</v>
      </c>
      <c r="AQ422">
        <v>2</v>
      </c>
    </row>
    <row r="423" spans="1:43" x14ac:dyDescent="0.25">
      <c r="A423">
        <v>121.1115989</v>
      </c>
      <c r="B423">
        <v>14.662168469999999</v>
      </c>
      <c r="C423">
        <v>1701.104004</v>
      </c>
      <c r="D423">
        <v>3292.5029300000001</v>
      </c>
      <c r="E423">
        <v>3324.1140140000002</v>
      </c>
      <c r="F423">
        <v>3557.0649410000001</v>
      </c>
      <c r="G423">
        <v>3704.5510250000002</v>
      </c>
      <c r="H423">
        <v>11</v>
      </c>
      <c r="I423">
        <v>5000</v>
      </c>
      <c r="J423">
        <v>5000</v>
      </c>
      <c r="K423">
        <v>5000</v>
      </c>
      <c r="L423">
        <v>5000</v>
      </c>
      <c r="M423">
        <v>5000</v>
      </c>
      <c r="N423">
        <v>0</v>
      </c>
      <c r="O423">
        <v>0</v>
      </c>
      <c r="P423">
        <v>73.286857600000005</v>
      </c>
      <c r="Q423">
        <v>34.863531600000002</v>
      </c>
      <c r="R423">
        <v>-0.143736792</v>
      </c>
      <c r="S423">
        <v>0</v>
      </c>
      <c r="T423">
        <v>4</v>
      </c>
      <c r="U423">
        <v>578.79400629999998</v>
      </c>
      <c r="V423">
        <v>727.75799559999996</v>
      </c>
      <c r="W423">
        <v>995.08001709999996</v>
      </c>
      <c r="X423">
        <v>1255.676025</v>
      </c>
      <c r="Y423">
        <v>1373.1070560000001</v>
      </c>
      <c r="Z423">
        <v>39</v>
      </c>
      <c r="AA423">
        <v>0.14304077200000001</v>
      </c>
      <c r="AB423">
        <v>0</v>
      </c>
      <c r="AC423">
        <v>-9.9124199999999999E-3</v>
      </c>
      <c r="AD423">
        <v>86.907928389999995</v>
      </c>
      <c r="AE423">
        <v>24</v>
      </c>
      <c r="AF423">
        <v>10</v>
      </c>
      <c r="AG423">
        <v>6</v>
      </c>
      <c r="AH423">
        <v>4</v>
      </c>
      <c r="AI423">
        <v>1</v>
      </c>
      <c r="AJ423">
        <v>1</v>
      </c>
      <c r="AK423">
        <v>1534.389038</v>
      </c>
      <c r="AL423">
        <v>1621.860962</v>
      </c>
      <c r="AM423">
        <v>1710.2879640000001</v>
      </c>
      <c r="AN423">
        <v>1710.2879640000001</v>
      </c>
      <c r="AO423">
        <v>1746.3310550000001</v>
      </c>
      <c r="AP423">
        <v>36</v>
      </c>
      <c r="AQ423">
        <v>2</v>
      </c>
    </row>
    <row r="424" spans="1:43" x14ac:dyDescent="0.25">
      <c r="A424">
        <v>121.1115989</v>
      </c>
      <c r="B424">
        <v>14.662168469999999</v>
      </c>
      <c r="C424">
        <v>1701.104004</v>
      </c>
      <c r="D424">
        <v>3292.5029300000001</v>
      </c>
      <c r="E424">
        <v>3324.1140140000002</v>
      </c>
      <c r="F424">
        <v>3557.0649410000001</v>
      </c>
      <c r="G424">
        <v>3704.5510250000002</v>
      </c>
      <c r="H424">
        <v>11</v>
      </c>
      <c r="I424">
        <v>5000</v>
      </c>
      <c r="J424">
        <v>5000</v>
      </c>
      <c r="K424">
        <v>5000</v>
      </c>
      <c r="L424">
        <v>5000</v>
      </c>
      <c r="M424">
        <v>5000</v>
      </c>
      <c r="N424">
        <v>0</v>
      </c>
      <c r="O424">
        <v>0</v>
      </c>
      <c r="P424">
        <v>73.286857600000005</v>
      </c>
      <c r="Q424">
        <v>34.863531600000002</v>
      </c>
      <c r="R424">
        <v>-0.143736792</v>
      </c>
      <c r="S424">
        <v>0</v>
      </c>
      <c r="T424">
        <v>4</v>
      </c>
      <c r="U424">
        <v>578.79400629999998</v>
      </c>
      <c r="V424">
        <v>727.75799559999996</v>
      </c>
      <c r="W424">
        <v>995.08001709999996</v>
      </c>
      <c r="X424">
        <v>1255.676025</v>
      </c>
      <c r="Y424">
        <v>1373.1070560000001</v>
      </c>
      <c r="Z424">
        <v>39</v>
      </c>
      <c r="AA424">
        <v>0.14304077200000001</v>
      </c>
      <c r="AB424">
        <v>0</v>
      </c>
      <c r="AC424">
        <v>-9.9124199999999999E-3</v>
      </c>
      <c r="AD424">
        <v>86.907928389999995</v>
      </c>
      <c r="AE424">
        <v>24</v>
      </c>
      <c r="AF424">
        <v>10</v>
      </c>
      <c r="AG424">
        <v>6</v>
      </c>
      <c r="AH424">
        <v>4</v>
      </c>
      <c r="AI424">
        <v>1</v>
      </c>
      <c r="AJ424">
        <v>1</v>
      </c>
      <c r="AK424">
        <v>1534.389038</v>
      </c>
      <c r="AL424">
        <v>1621.860962</v>
      </c>
      <c r="AM424">
        <v>1710.2879640000001</v>
      </c>
      <c r="AN424">
        <v>1710.2879640000001</v>
      </c>
      <c r="AO424">
        <v>1746.3310550000001</v>
      </c>
      <c r="AP424">
        <v>36</v>
      </c>
      <c r="AQ424">
        <v>2</v>
      </c>
    </row>
    <row r="425" spans="1:43" x14ac:dyDescent="0.25">
      <c r="A425">
        <v>121.1115989</v>
      </c>
      <c r="B425">
        <v>14.662168469999999</v>
      </c>
      <c r="C425">
        <v>1701.104004</v>
      </c>
      <c r="D425">
        <v>3292.5029300000001</v>
      </c>
      <c r="E425">
        <v>3324.1140140000002</v>
      </c>
      <c r="F425">
        <v>3557.0649410000001</v>
      </c>
      <c r="G425">
        <v>3704.5510250000002</v>
      </c>
      <c r="H425">
        <v>11</v>
      </c>
      <c r="I425">
        <v>5000</v>
      </c>
      <c r="J425">
        <v>5000</v>
      </c>
      <c r="K425">
        <v>5000</v>
      </c>
      <c r="L425">
        <v>5000</v>
      </c>
      <c r="M425">
        <v>5000</v>
      </c>
      <c r="N425">
        <v>0</v>
      </c>
      <c r="O425">
        <v>0</v>
      </c>
      <c r="P425">
        <v>73.286857600000005</v>
      </c>
      <c r="Q425">
        <v>34.863531600000002</v>
      </c>
      <c r="R425">
        <v>-0.143736792</v>
      </c>
      <c r="S425">
        <v>0</v>
      </c>
      <c r="T425">
        <v>4</v>
      </c>
      <c r="U425">
        <v>578.79400629999998</v>
      </c>
      <c r="V425">
        <v>727.75799559999996</v>
      </c>
      <c r="W425">
        <v>995.08001709999996</v>
      </c>
      <c r="X425">
        <v>1255.676025</v>
      </c>
      <c r="Y425">
        <v>1373.1070560000001</v>
      </c>
      <c r="Z425">
        <v>39</v>
      </c>
      <c r="AA425">
        <v>0.14304077200000001</v>
      </c>
      <c r="AB425">
        <v>0</v>
      </c>
      <c r="AC425">
        <v>-9.9124199999999999E-3</v>
      </c>
      <c r="AD425">
        <v>86.907928389999995</v>
      </c>
      <c r="AE425">
        <v>24</v>
      </c>
      <c r="AF425">
        <v>10</v>
      </c>
      <c r="AG425">
        <v>6</v>
      </c>
      <c r="AH425">
        <v>4</v>
      </c>
      <c r="AI425">
        <v>1</v>
      </c>
      <c r="AJ425">
        <v>1</v>
      </c>
      <c r="AK425">
        <v>1534.389038</v>
      </c>
      <c r="AL425">
        <v>1621.860962</v>
      </c>
      <c r="AM425">
        <v>1710.2879640000001</v>
      </c>
      <c r="AN425">
        <v>1710.2879640000001</v>
      </c>
      <c r="AO425">
        <v>1746.3310550000001</v>
      </c>
      <c r="AP425">
        <v>36</v>
      </c>
      <c r="AQ425">
        <v>2</v>
      </c>
    </row>
    <row r="426" spans="1:43" x14ac:dyDescent="0.25">
      <c r="A426">
        <v>121.1115989</v>
      </c>
      <c r="B426">
        <v>14.662168469999999</v>
      </c>
      <c r="C426">
        <v>1701.104004</v>
      </c>
      <c r="D426">
        <v>3292.5029300000001</v>
      </c>
      <c r="E426">
        <v>3324.1140140000002</v>
      </c>
      <c r="F426">
        <v>3557.0649410000001</v>
      </c>
      <c r="G426">
        <v>3704.5510250000002</v>
      </c>
      <c r="H426">
        <v>11</v>
      </c>
      <c r="I426">
        <v>5000</v>
      </c>
      <c r="J426">
        <v>5000</v>
      </c>
      <c r="K426">
        <v>5000</v>
      </c>
      <c r="L426">
        <v>5000</v>
      </c>
      <c r="M426">
        <v>5000</v>
      </c>
      <c r="N426">
        <v>0</v>
      </c>
      <c r="O426">
        <v>0</v>
      </c>
      <c r="P426">
        <v>73.286857600000005</v>
      </c>
      <c r="Q426">
        <v>34.863531600000002</v>
      </c>
      <c r="R426">
        <v>-0.143736792</v>
      </c>
      <c r="S426">
        <v>0</v>
      </c>
      <c r="T426">
        <v>4</v>
      </c>
      <c r="U426">
        <v>578.79400629999998</v>
      </c>
      <c r="V426">
        <v>727.75799559999996</v>
      </c>
      <c r="W426">
        <v>995.08001709999996</v>
      </c>
      <c r="X426">
        <v>1255.676025</v>
      </c>
      <c r="Y426">
        <v>1373.1070560000001</v>
      </c>
      <c r="Z426">
        <v>39</v>
      </c>
      <c r="AA426">
        <v>0.14304077200000001</v>
      </c>
      <c r="AB426">
        <v>0</v>
      </c>
      <c r="AC426">
        <v>-9.9124199999999999E-3</v>
      </c>
      <c r="AD426">
        <v>86.907928389999995</v>
      </c>
      <c r="AE426">
        <v>24</v>
      </c>
      <c r="AF426">
        <v>10</v>
      </c>
      <c r="AG426">
        <v>6</v>
      </c>
      <c r="AH426">
        <v>4</v>
      </c>
      <c r="AI426">
        <v>1</v>
      </c>
      <c r="AJ426">
        <v>1</v>
      </c>
      <c r="AK426">
        <v>1534.389038</v>
      </c>
      <c r="AL426">
        <v>1621.860962</v>
      </c>
      <c r="AM426">
        <v>1710.2879640000001</v>
      </c>
      <c r="AN426">
        <v>1710.2879640000001</v>
      </c>
      <c r="AO426">
        <v>1746.3310550000001</v>
      </c>
      <c r="AP426">
        <v>36</v>
      </c>
      <c r="AQ426">
        <v>2</v>
      </c>
    </row>
    <row r="427" spans="1:43" x14ac:dyDescent="0.25">
      <c r="A427">
        <v>121.1115989</v>
      </c>
      <c r="B427">
        <v>14.662168469999999</v>
      </c>
      <c r="C427">
        <v>1701.104004</v>
      </c>
      <c r="D427">
        <v>3292.5029300000001</v>
      </c>
      <c r="E427">
        <v>3324.1140140000002</v>
      </c>
      <c r="F427">
        <v>3557.0649410000001</v>
      </c>
      <c r="G427">
        <v>3704.5510250000002</v>
      </c>
      <c r="H427">
        <v>11</v>
      </c>
      <c r="I427">
        <v>5000</v>
      </c>
      <c r="J427">
        <v>5000</v>
      </c>
      <c r="K427">
        <v>5000</v>
      </c>
      <c r="L427">
        <v>5000</v>
      </c>
      <c r="M427">
        <v>5000</v>
      </c>
      <c r="N427">
        <v>0</v>
      </c>
      <c r="O427">
        <v>0</v>
      </c>
      <c r="P427">
        <v>73.286857600000005</v>
      </c>
      <c r="Q427">
        <v>34.863531600000002</v>
      </c>
      <c r="R427">
        <v>-0.143736792</v>
      </c>
      <c r="S427">
        <v>0</v>
      </c>
      <c r="T427">
        <v>4</v>
      </c>
      <c r="U427">
        <v>578.79400629999998</v>
      </c>
      <c r="V427">
        <v>727.75799559999996</v>
      </c>
      <c r="W427">
        <v>995.08001709999996</v>
      </c>
      <c r="X427">
        <v>1255.676025</v>
      </c>
      <c r="Y427">
        <v>1373.1070560000001</v>
      </c>
      <c r="Z427">
        <v>39</v>
      </c>
      <c r="AA427">
        <v>0.14304077200000001</v>
      </c>
      <c r="AB427">
        <v>0</v>
      </c>
      <c r="AC427">
        <v>-9.9124199999999999E-3</v>
      </c>
      <c r="AD427">
        <v>86.907928389999995</v>
      </c>
      <c r="AE427">
        <v>24</v>
      </c>
      <c r="AF427">
        <v>10</v>
      </c>
      <c r="AG427">
        <v>6</v>
      </c>
      <c r="AH427">
        <v>4</v>
      </c>
      <c r="AI427">
        <v>1</v>
      </c>
      <c r="AJ427">
        <v>1</v>
      </c>
      <c r="AK427">
        <v>1534.389038</v>
      </c>
      <c r="AL427">
        <v>1621.860962</v>
      </c>
      <c r="AM427">
        <v>1710.2879640000001</v>
      </c>
      <c r="AN427">
        <v>1710.2879640000001</v>
      </c>
      <c r="AO427">
        <v>1746.3310550000001</v>
      </c>
      <c r="AP427">
        <v>36</v>
      </c>
      <c r="AQ427">
        <v>2</v>
      </c>
    </row>
    <row r="428" spans="1:43" x14ac:dyDescent="0.25">
      <c r="A428">
        <v>121.1115989</v>
      </c>
      <c r="B428">
        <v>14.662168469999999</v>
      </c>
      <c r="C428">
        <v>1701.104004</v>
      </c>
      <c r="D428">
        <v>3292.5029300000001</v>
      </c>
      <c r="E428">
        <v>3324.1140140000002</v>
      </c>
      <c r="F428">
        <v>3557.0649410000001</v>
      </c>
      <c r="G428">
        <v>3704.5510250000002</v>
      </c>
      <c r="H428">
        <v>11</v>
      </c>
      <c r="I428">
        <v>5000</v>
      </c>
      <c r="J428">
        <v>5000</v>
      </c>
      <c r="K428">
        <v>5000</v>
      </c>
      <c r="L428">
        <v>5000</v>
      </c>
      <c r="M428">
        <v>5000</v>
      </c>
      <c r="N428">
        <v>0</v>
      </c>
      <c r="O428">
        <v>0</v>
      </c>
      <c r="P428">
        <v>73.286857600000005</v>
      </c>
      <c r="Q428">
        <v>34.863531600000002</v>
      </c>
      <c r="R428">
        <v>-0.143736792</v>
      </c>
      <c r="S428">
        <v>0</v>
      </c>
      <c r="T428">
        <v>4</v>
      </c>
      <c r="U428">
        <v>578.79400629999998</v>
      </c>
      <c r="V428">
        <v>727.75799559999996</v>
      </c>
      <c r="W428">
        <v>995.08001709999996</v>
      </c>
      <c r="X428">
        <v>1255.676025</v>
      </c>
      <c r="Y428">
        <v>1373.1070560000001</v>
      </c>
      <c r="Z428">
        <v>39</v>
      </c>
      <c r="AA428">
        <v>0.14304077200000001</v>
      </c>
      <c r="AB428">
        <v>0</v>
      </c>
      <c r="AC428">
        <v>-9.9124199999999999E-3</v>
      </c>
      <c r="AD428">
        <v>86.907928389999995</v>
      </c>
      <c r="AE428">
        <v>24</v>
      </c>
      <c r="AF428">
        <v>10</v>
      </c>
      <c r="AG428">
        <v>6</v>
      </c>
      <c r="AH428">
        <v>4</v>
      </c>
      <c r="AI428">
        <v>1</v>
      </c>
      <c r="AJ428">
        <v>1</v>
      </c>
      <c r="AK428">
        <v>1534.389038</v>
      </c>
      <c r="AL428">
        <v>1621.860962</v>
      </c>
      <c r="AM428">
        <v>1710.2879640000001</v>
      </c>
      <c r="AN428">
        <v>1710.2879640000001</v>
      </c>
      <c r="AO428">
        <v>1746.3310550000001</v>
      </c>
      <c r="AP428">
        <v>36</v>
      </c>
      <c r="AQ428">
        <v>2</v>
      </c>
    </row>
    <row r="429" spans="1:43" x14ac:dyDescent="0.25">
      <c r="A429">
        <v>121.1115989</v>
      </c>
      <c r="B429">
        <v>14.662168469999999</v>
      </c>
      <c r="C429">
        <v>1701.104004</v>
      </c>
      <c r="D429">
        <v>3292.5029300000001</v>
      </c>
      <c r="E429">
        <v>3324.1140140000002</v>
      </c>
      <c r="F429">
        <v>3557.0649410000001</v>
      </c>
      <c r="G429">
        <v>3704.5510250000002</v>
      </c>
      <c r="H429">
        <v>11</v>
      </c>
      <c r="I429">
        <v>5000</v>
      </c>
      <c r="J429">
        <v>5000</v>
      </c>
      <c r="K429">
        <v>5000</v>
      </c>
      <c r="L429">
        <v>5000</v>
      </c>
      <c r="M429">
        <v>5000</v>
      </c>
      <c r="N429">
        <v>0</v>
      </c>
      <c r="O429">
        <v>0</v>
      </c>
      <c r="P429">
        <v>73.286857600000005</v>
      </c>
      <c r="Q429">
        <v>34.863531600000002</v>
      </c>
      <c r="R429">
        <v>-0.143736792</v>
      </c>
      <c r="S429">
        <v>0</v>
      </c>
      <c r="T429">
        <v>4</v>
      </c>
      <c r="U429">
        <v>578.79400629999998</v>
      </c>
      <c r="V429">
        <v>727.75799559999996</v>
      </c>
      <c r="W429">
        <v>995.08001709999996</v>
      </c>
      <c r="X429">
        <v>1255.676025</v>
      </c>
      <c r="Y429">
        <v>1373.1070560000001</v>
      </c>
      <c r="Z429">
        <v>39</v>
      </c>
      <c r="AA429">
        <v>0.14304077200000001</v>
      </c>
      <c r="AB429">
        <v>0</v>
      </c>
      <c r="AC429">
        <v>-9.9124199999999999E-3</v>
      </c>
      <c r="AD429">
        <v>86.907928389999995</v>
      </c>
      <c r="AE429">
        <v>24</v>
      </c>
      <c r="AF429">
        <v>10</v>
      </c>
      <c r="AG429">
        <v>6</v>
      </c>
      <c r="AH429">
        <v>4</v>
      </c>
      <c r="AI429">
        <v>1</v>
      </c>
      <c r="AJ429">
        <v>1</v>
      </c>
      <c r="AK429">
        <v>1534.389038</v>
      </c>
      <c r="AL429">
        <v>1621.860962</v>
      </c>
      <c r="AM429">
        <v>1710.2879640000001</v>
      </c>
      <c r="AN429">
        <v>1710.2879640000001</v>
      </c>
      <c r="AO429">
        <v>1746.3310550000001</v>
      </c>
      <c r="AP429">
        <v>36</v>
      </c>
      <c r="AQ429">
        <v>2</v>
      </c>
    </row>
    <row r="430" spans="1:43" x14ac:dyDescent="0.25">
      <c r="A430">
        <v>121.1115989</v>
      </c>
      <c r="B430">
        <v>14.662168469999999</v>
      </c>
      <c r="C430">
        <v>1701.104004</v>
      </c>
      <c r="D430">
        <v>3292.5029300000001</v>
      </c>
      <c r="E430">
        <v>3324.1140140000002</v>
      </c>
      <c r="F430">
        <v>3557.0649410000001</v>
      </c>
      <c r="G430">
        <v>3704.5510250000002</v>
      </c>
      <c r="H430">
        <v>11</v>
      </c>
      <c r="I430">
        <v>5000</v>
      </c>
      <c r="J430">
        <v>5000</v>
      </c>
      <c r="K430">
        <v>5000</v>
      </c>
      <c r="L430">
        <v>5000</v>
      </c>
      <c r="M430">
        <v>5000</v>
      </c>
      <c r="N430">
        <v>0</v>
      </c>
      <c r="O430">
        <v>0</v>
      </c>
      <c r="P430">
        <v>73.286857600000005</v>
      </c>
      <c r="Q430">
        <v>34.863531600000002</v>
      </c>
      <c r="R430">
        <v>-0.143736792</v>
      </c>
      <c r="S430">
        <v>0</v>
      </c>
      <c r="T430">
        <v>4</v>
      </c>
      <c r="U430">
        <v>578.79400629999998</v>
      </c>
      <c r="V430">
        <v>727.75799559999996</v>
      </c>
      <c r="W430">
        <v>995.08001709999996</v>
      </c>
      <c r="X430">
        <v>1255.676025</v>
      </c>
      <c r="Y430">
        <v>1373.1070560000001</v>
      </c>
      <c r="Z430">
        <v>39</v>
      </c>
      <c r="AA430">
        <v>0.14304077200000001</v>
      </c>
      <c r="AB430">
        <v>0</v>
      </c>
      <c r="AC430">
        <v>-9.9124199999999999E-3</v>
      </c>
      <c r="AD430">
        <v>86.907928389999995</v>
      </c>
      <c r="AE430">
        <v>24</v>
      </c>
      <c r="AF430">
        <v>10</v>
      </c>
      <c r="AG430">
        <v>6</v>
      </c>
      <c r="AH430">
        <v>4</v>
      </c>
      <c r="AI430">
        <v>1</v>
      </c>
      <c r="AJ430">
        <v>1</v>
      </c>
      <c r="AK430">
        <v>1534.389038</v>
      </c>
      <c r="AL430">
        <v>1621.860962</v>
      </c>
      <c r="AM430">
        <v>1710.2879640000001</v>
      </c>
      <c r="AN430">
        <v>1710.2879640000001</v>
      </c>
      <c r="AO430">
        <v>1746.3310550000001</v>
      </c>
      <c r="AP430">
        <v>36</v>
      </c>
      <c r="AQ430">
        <v>2</v>
      </c>
    </row>
    <row r="431" spans="1:43" x14ac:dyDescent="0.25">
      <c r="A431">
        <v>121.1115989</v>
      </c>
      <c r="B431">
        <v>14.662168469999999</v>
      </c>
      <c r="C431">
        <v>1701.104004</v>
      </c>
      <c r="D431">
        <v>3292.5029300000001</v>
      </c>
      <c r="E431">
        <v>3324.1140140000002</v>
      </c>
      <c r="F431">
        <v>3557.0649410000001</v>
      </c>
      <c r="G431">
        <v>3704.5510250000002</v>
      </c>
      <c r="H431">
        <v>11</v>
      </c>
      <c r="I431">
        <v>5000</v>
      </c>
      <c r="J431">
        <v>5000</v>
      </c>
      <c r="K431">
        <v>5000</v>
      </c>
      <c r="L431">
        <v>5000</v>
      </c>
      <c r="M431">
        <v>5000</v>
      </c>
      <c r="N431">
        <v>0</v>
      </c>
      <c r="O431">
        <v>0</v>
      </c>
      <c r="P431">
        <v>73.286857600000005</v>
      </c>
      <c r="Q431">
        <v>34.863531600000002</v>
      </c>
      <c r="R431">
        <v>-0.143736792</v>
      </c>
      <c r="S431">
        <v>0</v>
      </c>
      <c r="T431">
        <v>4</v>
      </c>
      <c r="U431">
        <v>578.79400629999998</v>
      </c>
      <c r="V431">
        <v>727.75799559999996</v>
      </c>
      <c r="W431">
        <v>995.08001709999996</v>
      </c>
      <c r="X431">
        <v>1255.676025</v>
      </c>
      <c r="Y431">
        <v>1373.1070560000001</v>
      </c>
      <c r="Z431">
        <v>39</v>
      </c>
      <c r="AA431">
        <v>0.14304077200000001</v>
      </c>
      <c r="AB431">
        <v>0</v>
      </c>
      <c r="AC431">
        <v>-9.9124199999999999E-3</v>
      </c>
      <c r="AD431">
        <v>86.907928389999995</v>
      </c>
      <c r="AE431">
        <v>24</v>
      </c>
      <c r="AF431">
        <v>10</v>
      </c>
      <c r="AG431">
        <v>6</v>
      </c>
      <c r="AH431">
        <v>4</v>
      </c>
      <c r="AI431">
        <v>1</v>
      </c>
      <c r="AJ431">
        <v>1</v>
      </c>
      <c r="AK431">
        <v>1534.389038</v>
      </c>
      <c r="AL431">
        <v>1621.860962</v>
      </c>
      <c r="AM431">
        <v>1710.2879640000001</v>
      </c>
      <c r="AN431">
        <v>1710.2879640000001</v>
      </c>
      <c r="AO431">
        <v>1746.3310550000001</v>
      </c>
      <c r="AP431">
        <v>36</v>
      </c>
      <c r="AQ431">
        <v>2</v>
      </c>
    </row>
    <row r="432" spans="1:43" x14ac:dyDescent="0.25">
      <c r="A432">
        <v>121.1115989</v>
      </c>
      <c r="B432">
        <v>14.662168469999999</v>
      </c>
      <c r="C432">
        <v>1701.104004</v>
      </c>
      <c r="D432">
        <v>3292.5029300000001</v>
      </c>
      <c r="E432">
        <v>3324.1140140000002</v>
      </c>
      <c r="F432">
        <v>3557.0649410000001</v>
      </c>
      <c r="G432">
        <v>3704.5510250000002</v>
      </c>
      <c r="H432">
        <v>11</v>
      </c>
      <c r="I432">
        <v>5000</v>
      </c>
      <c r="J432">
        <v>5000</v>
      </c>
      <c r="K432">
        <v>5000</v>
      </c>
      <c r="L432">
        <v>5000</v>
      </c>
      <c r="M432">
        <v>5000</v>
      </c>
      <c r="N432">
        <v>0</v>
      </c>
      <c r="O432">
        <v>0</v>
      </c>
      <c r="P432">
        <v>73.286857600000005</v>
      </c>
      <c r="Q432">
        <v>34.863531600000002</v>
      </c>
      <c r="R432">
        <v>-0.143736792</v>
      </c>
      <c r="S432">
        <v>0</v>
      </c>
      <c r="T432">
        <v>4</v>
      </c>
      <c r="U432">
        <v>578.79400629999998</v>
      </c>
      <c r="V432">
        <v>727.75799559999996</v>
      </c>
      <c r="W432">
        <v>995.08001709999996</v>
      </c>
      <c r="X432">
        <v>1255.676025</v>
      </c>
      <c r="Y432">
        <v>1373.1070560000001</v>
      </c>
      <c r="Z432">
        <v>39</v>
      </c>
      <c r="AA432">
        <v>0.14304077200000001</v>
      </c>
      <c r="AB432">
        <v>0</v>
      </c>
      <c r="AC432">
        <v>-9.9124199999999999E-3</v>
      </c>
      <c r="AD432">
        <v>86.907928389999995</v>
      </c>
      <c r="AE432">
        <v>24</v>
      </c>
      <c r="AF432">
        <v>10</v>
      </c>
      <c r="AG432">
        <v>6</v>
      </c>
      <c r="AH432">
        <v>4</v>
      </c>
      <c r="AI432">
        <v>1</v>
      </c>
      <c r="AJ432">
        <v>1</v>
      </c>
      <c r="AK432">
        <v>1534.389038</v>
      </c>
      <c r="AL432">
        <v>1621.860962</v>
      </c>
      <c r="AM432">
        <v>1710.2879640000001</v>
      </c>
      <c r="AN432">
        <v>1710.2879640000001</v>
      </c>
      <c r="AO432">
        <v>1746.3310550000001</v>
      </c>
      <c r="AP432">
        <v>36</v>
      </c>
      <c r="AQ432">
        <v>2</v>
      </c>
    </row>
    <row r="433" spans="1:43" x14ac:dyDescent="0.25">
      <c r="A433">
        <v>121.1115989</v>
      </c>
      <c r="B433">
        <v>14.662168469999999</v>
      </c>
      <c r="C433">
        <v>1701.104004</v>
      </c>
      <c r="D433">
        <v>3292.5029300000001</v>
      </c>
      <c r="E433">
        <v>3324.1140140000002</v>
      </c>
      <c r="F433">
        <v>3557.0649410000001</v>
      </c>
      <c r="G433">
        <v>3704.5510250000002</v>
      </c>
      <c r="H433">
        <v>11</v>
      </c>
      <c r="I433">
        <v>5000</v>
      </c>
      <c r="J433">
        <v>5000</v>
      </c>
      <c r="K433">
        <v>5000</v>
      </c>
      <c r="L433">
        <v>5000</v>
      </c>
      <c r="M433">
        <v>5000</v>
      </c>
      <c r="N433">
        <v>0</v>
      </c>
      <c r="O433">
        <v>0</v>
      </c>
      <c r="P433">
        <v>73.286857600000005</v>
      </c>
      <c r="Q433">
        <v>34.863531600000002</v>
      </c>
      <c r="R433">
        <v>-0.143736792</v>
      </c>
      <c r="S433">
        <v>0</v>
      </c>
      <c r="T433">
        <v>4</v>
      </c>
      <c r="U433">
        <v>578.79400629999998</v>
      </c>
      <c r="V433">
        <v>727.75799559999996</v>
      </c>
      <c r="W433">
        <v>995.08001709999996</v>
      </c>
      <c r="X433">
        <v>1255.676025</v>
      </c>
      <c r="Y433">
        <v>1373.1070560000001</v>
      </c>
      <c r="Z433">
        <v>39</v>
      </c>
      <c r="AA433">
        <v>0.14304077200000001</v>
      </c>
      <c r="AB433">
        <v>0</v>
      </c>
      <c r="AC433">
        <v>-9.9124199999999999E-3</v>
      </c>
      <c r="AD433">
        <v>86.907928389999995</v>
      </c>
      <c r="AE433">
        <v>24</v>
      </c>
      <c r="AF433">
        <v>10</v>
      </c>
      <c r="AG433">
        <v>6</v>
      </c>
      <c r="AH433">
        <v>4</v>
      </c>
      <c r="AI433">
        <v>1</v>
      </c>
      <c r="AJ433">
        <v>1</v>
      </c>
      <c r="AK433">
        <v>1534.389038</v>
      </c>
      <c r="AL433">
        <v>1621.860962</v>
      </c>
      <c r="AM433">
        <v>1710.2879640000001</v>
      </c>
      <c r="AN433">
        <v>1710.2879640000001</v>
      </c>
      <c r="AO433">
        <v>1746.3310550000001</v>
      </c>
      <c r="AP433">
        <v>36</v>
      </c>
      <c r="AQ433">
        <v>2</v>
      </c>
    </row>
    <row r="434" spans="1:43" x14ac:dyDescent="0.25">
      <c r="A434">
        <v>121.1115989</v>
      </c>
      <c r="B434">
        <v>14.662168469999999</v>
      </c>
      <c r="C434">
        <v>1701.104004</v>
      </c>
      <c r="D434">
        <v>3292.5029300000001</v>
      </c>
      <c r="E434">
        <v>3324.1140140000002</v>
      </c>
      <c r="F434">
        <v>3557.0649410000001</v>
      </c>
      <c r="G434">
        <v>3704.5510250000002</v>
      </c>
      <c r="H434">
        <v>11</v>
      </c>
      <c r="I434">
        <v>5000</v>
      </c>
      <c r="J434">
        <v>5000</v>
      </c>
      <c r="K434">
        <v>5000</v>
      </c>
      <c r="L434">
        <v>5000</v>
      </c>
      <c r="M434">
        <v>5000</v>
      </c>
      <c r="N434">
        <v>0</v>
      </c>
      <c r="O434">
        <v>0</v>
      </c>
      <c r="P434">
        <v>73.286857600000005</v>
      </c>
      <c r="Q434">
        <v>34.863531600000002</v>
      </c>
      <c r="R434">
        <v>-0.143736792</v>
      </c>
      <c r="S434">
        <v>0</v>
      </c>
      <c r="T434">
        <v>4</v>
      </c>
      <c r="U434">
        <v>578.79400629999998</v>
      </c>
      <c r="V434">
        <v>727.75799559999996</v>
      </c>
      <c r="W434">
        <v>995.08001709999996</v>
      </c>
      <c r="X434">
        <v>1255.676025</v>
      </c>
      <c r="Y434">
        <v>1373.1070560000001</v>
      </c>
      <c r="Z434">
        <v>39</v>
      </c>
      <c r="AA434">
        <v>0.14304077200000001</v>
      </c>
      <c r="AB434">
        <v>0</v>
      </c>
      <c r="AC434">
        <v>-9.9124199999999999E-3</v>
      </c>
      <c r="AD434">
        <v>86.907928389999995</v>
      </c>
      <c r="AE434">
        <v>24</v>
      </c>
      <c r="AF434">
        <v>10</v>
      </c>
      <c r="AG434">
        <v>6</v>
      </c>
      <c r="AH434">
        <v>4</v>
      </c>
      <c r="AI434">
        <v>1</v>
      </c>
      <c r="AJ434">
        <v>1</v>
      </c>
      <c r="AK434">
        <v>1534.389038</v>
      </c>
      <c r="AL434">
        <v>1621.860962</v>
      </c>
      <c r="AM434">
        <v>1710.2879640000001</v>
      </c>
      <c r="AN434">
        <v>1710.2879640000001</v>
      </c>
      <c r="AO434">
        <v>1746.3310550000001</v>
      </c>
      <c r="AP434">
        <v>36</v>
      </c>
      <c r="AQ434">
        <v>2</v>
      </c>
    </row>
    <row r="435" spans="1:43" x14ac:dyDescent="0.25">
      <c r="A435">
        <v>121.1115989</v>
      </c>
      <c r="B435">
        <v>14.662168469999999</v>
      </c>
      <c r="C435">
        <v>1701.104004</v>
      </c>
      <c r="D435">
        <v>3292.5029300000001</v>
      </c>
      <c r="E435">
        <v>3324.1140140000002</v>
      </c>
      <c r="F435">
        <v>3557.0649410000001</v>
      </c>
      <c r="G435">
        <v>3704.5510250000002</v>
      </c>
      <c r="H435">
        <v>11</v>
      </c>
      <c r="I435">
        <v>5000</v>
      </c>
      <c r="J435">
        <v>5000</v>
      </c>
      <c r="K435">
        <v>5000</v>
      </c>
      <c r="L435">
        <v>5000</v>
      </c>
      <c r="M435">
        <v>5000</v>
      </c>
      <c r="N435">
        <v>0</v>
      </c>
      <c r="O435">
        <v>0</v>
      </c>
      <c r="P435">
        <v>73.286857600000005</v>
      </c>
      <c r="Q435">
        <v>34.863531600000002</v>
      </c>
      <c r="R435">
        <v>-0.143736792</v>
      </c>
      <c r="S435">
        <v>0</v>
      </c>
      <c r="T435">
        <v>4</v>
      </c>
      <c r="U435">
        <v>578.79400629999998</v>
      </c>
      <c r="V435">
        <v>727.75799559999996</v>
      </c>
      <c r="W435">
        <v>995.08001709999996</v>
      </c>
      <c r="X435">
        <v>1255.676025</v>
      </c>
      <c r="Y435">
        <v>1373.1070560000001</v>
      </c>
      <c r="Z435">
        <v>39</v>
      </c>
      <c r="AA435">
        <v>0.14304077200000001</v>
      </c>
      <c r="AB435">
        <v>0</v>
      </c>
      <c r="AC435">
        <v>-9.9124199999999999E-3</v>
      </c>
      <c r="AD435">
        <v>86.907928389999995</v>
      </c>
      <c r="AE435">
        <v>24</v>
      </c>
      <c r="AF435">
        <v>10</v>
      </c>
      <c r="AG435">
        <v>6</v>
      </c>
      <c r="AH435">
        <v>4</v>
      </c>
      <c r="AI435">
        <v>1</v>
      </c>
      <c r="AJ435">
        <v>1</v>
      </c>
      <c r="AK435">
        <v>1534.389038</v>
      </c>
      <c r="AL435">
        <v>1621.860962</v>
      </c>
      <c r="AM435">
        <v>1710.2879640000001</v>
      </c>
      <c r="AN435">
        <v>1710.2879640000001</v>
      </c>
      <c r="AO435">
        <v>1746.3310550000001</v>
      </c>
      <c r="AP435">
        <v>36</v>
      </c>
      <c r="AQ435">
        <v>2</v>
      </c>
    </row>
    <row r="436" spans="1:43" x14ac:dyDescent="0.25">
      <c r="A436">
        <v>121.1115989</v>
      </c>
      <c r="B436">
        <v>14.662168469999999</v>
      </c>
      <c r="C436">
        <v>1701.104004</v>
      </c>
      <c r="D436">
        <v>3292.5029300000001</v>
      </c>
      <c r="E436">
        <v>3324.1140140000002</v>
      </c>
      <c r="F436">
        <v>3557.0649410000001</v>
      </c>
      <c r="G436">
        <v>3704.5510250000002</v>
      </c>
      <c r="H436">
        <v>11</v>
      </c>
      <c r="I436">
        <v>5000</v>
      </c>
      <c r="J436">
        <v>5000</v>
      </c>
      <c r="K436">
        <v>5000</v>
      </c>
      <c r="L436">
        <v>5000</v>
      </c>
      <c r="M436">
        <v>5000</v>
      </c>
      <c r="N436">
        <v>0</v>
      </c>
      <c r="O436">
        <v>0</v>
      </c>
      <c r="P436">
        <v>73.286857600000005</v>
      </c>
      <c r="Q436">
        <v>34.863531600000002</v>
      </c>
      <c r="R436">
        <v>-0.143736792</v>
      </c>
      <c r="S436">
        <v>0</v>
      </c>
      <c r="T436">
        <v>4</v>
      </c>
      <c r="U436">
        <v>578.79400629999998</v>
      </c>
      <c r="V436">
        <v>727.75799559999996</v>
      </c>
      <c r="W436">
        <v>995.08001709999996</v>
      </c>
      <c r="X436">
        <v>1255.676025</v>
      </c>
      <c r="Y436">
        <v>1373.1070560000001</v>
      </c>
      <c r="Z436">
        <v>39</v>
      </c>
      <c r="AA436">
        <v>0.14304077200000001</v>
      </c>
      <c r="AB436">
        <v>0</v>
      </c>
      <c r="AC436">
        <v>-9.9124199999999999E-3</v>
      </c>
      <c r="AD436">
        <v>86.907928389999995</v>
      </c>
      <c r="AE436">
        <v>24</v>
      </c>
      <c r="AF436">
        <v>10</v>
      </c>
      <c r="AG436">
        <v>6</v>
      </c>
      <c r="AH436">
        <v>4</v>
      </c>
      <c r="AI436">
        <v>1</v>
      </c>
      <c r="AJ436">
        <v>1</v>
      </c>
      <c r="AK436">
        <v>1534.389038</v>
      </c>
      <c r="AL436">
        <v>1621.860962</v>
      </c>
      <c r="AM436">
        <v>1710.2879640000001</v>
      </c>
      <c r="AN436">
        <v>1710.2879640000001</v>
      </c>
      <c r="AO436">
        <v>1746.3310550000001</v>
      </c>
      <c r="AP436">
        <v>36</v>
      </c>
      <c r="AQ436">
        <v>2</v>
      </c>
    </row>
    <row r="437" spans="1:43" x14ac:dyDescent="0.25">
      <c r="A437">
        <v>121.1115989</v>
      </c>
      <c r="B437">
        <v>14.662168469999999</v>
      </c>
      <c r="C437">
        <v>1701.104004</v>
      </c>
      <c r="D437">
        <v>3292.5029300000001</v>
      </c>
      <c r="E437">
        <v>3324.1140140000002</v>
      </c>
      <c r="F437">
        <v>3557.0649410000001</v>
      </c>
      <c r="G437">
        <v>3704.5510250000002</v>
      </c>
      <c r="H437">
        <v>11</v>
      </c>
      <c r="I437">
        <v>5000</v>
      </c>
      <c r="J437">
        <v>5000</v>
      </c>
      <c r="K437">
        <v>5000</v>
      </c>
      <c r="L437">
        <v>5000</v>
      </c>
      <c r="M437">
        <v>5000</v>
      </c>
      <c r="N437">
        <v>0</v>
      </c>
      <c r="O437">
        <v>0</v>
      </c>
      <c r="P437">
        <v>73.286857600000005</v>
      </c>
      <c r="Q437">
        <v>34.863531600000002</v>
      </c>
      <c r="R437">
        <v>-0.143736792</v>
      </c>
      <c r="S437">
        <v>0</v>
      </c>
      <c r="T437">
        <v>4</v>
      </c>
      <c r="U437">
        <v>578.79400629999998</v>
      </c>
      <c r="V437">
        <v>727.75799559999996</v>
      </c>
      <c r="W437">
        <v>995.08001709999996</v>
      </c>
      <c r="X437">
        <v>1255.676025</v>
      </c>
      <c r="Y437">
        <v>1373.1070560000001</v>
      </c>
      <c r="Z437">
        <v>39</v>
      </c>
      <c r="AA437">
        <v>0.14304077200000001</v>
      </c>
      <c r="AB437">
        <v>0</v>
      </c>
      <c r="AC437">
        <v>-9.9124199999999999E-3</v>
      </c>
      <c r="AD437">
        <v>86.907928389999995</v>
      </c>
      <c r="AE437">
        <v>24</v>
      </c>
      <c r="AF437">
        <v>10</v>
      </c>
      <c r="AG437">
        <v>6</v>
      </c>
      <c r="AH437">
        <v>4</v>
      </c>
      <c r="AI437">
        <v>1</v>
      </c>
      <c r="AJ437">
        <v>1</v>
      </c>
      <c r="AK437">
        <v>1534.389038</v>
      </c>
      <c r="AL437">
        <v>1621.860962</v>
      </c>
      <c r="AM437">
        <v>1710.2879640000001</v>
      </c>
      <c r="AN437">
        <v>1710.2879640000001</v>
      </c>
      <c r="AO437">
        <v>1746.3310550000001</v>
      </c>
      <c r="AP437">
        <v>36</v>
      </c>
      <c r="AQ437">
        <v>2</v>
      </c>
    </row>
    <row r="438" spans="1:43" x14ac:dyDescent="0.25">
      <c r="A438">
        <v>121.1115989</v>
      </c>
      <c r="B438">
        <v>14.662168469999999</v>
      </c>
      <c r="C438">
        <v>1701.104004</v>
      </c>
      <c r="D438">
        <v>3292.5029300000001</v>
      </c>
      <c r="E438">
        <v>3324.1140140000002</v>
      </c>
      <c r="F438">
        <v>3557.0649410000001</v>
      </c>
      <c r="G438">
        <v>3704.5510250000002</v>
      </c>
      <c r="H438">
        <v>11</v>
      </c>
      <c r="I438">
        <v>5000</v>
      </c>
      <c r="J438">
        <v>5000</v>
      </c>
      <c r="K438">
        <v>5000</v>
      </c>
      <c r="L438">
        <v>5000</v>
      </c>
      <c r="M438">
        <v>5000</v>
      </c>
      <c r="N438">
        <v>0</v>
      </c>
      <c r="O438">
        <v>0</v>
      </c>
      <c r="P438">
        <v>73.286857600000005</v>
      </c>
      <c r="Q438">
        <v>34.863531600000002</v>
      </c>
      <c r="R438">
        <v>-0.143736792</v>
      </c>
      <c r="S438">
        <v>0</v>
      </c>
      <c r="T438">
        <v>4</v>
      </c>
      <c r="U438">
        <v>578.79400629999998</v>
      </c>
      <c r="V438">
        <v>727.75799559999996</v>
      </c>
      <c r="W438">
        <v>995.08001709999996</v>
      </c>
      <c r="X438">
        <v>1255.676025</v>
      </c>
      <c r="Y438">
        <v>1373.1070560000001</v>
      </c>
      <c r="Z438">
        <v>39</v>
      </c>
      <c r="AA438">
        <v>0.14304077200000001</v>
      </c>
      <c r="AB438">
        <v>0</v>
      </c>
      <c r="AC438">
        <v>-9.9124199999999999E-3</v>
      </c>
      <c r="AD438">
        <v>86.907928389999995</v>
      </c>
      <c r="AE438">
        <v>24</v>
      </c>
      <c r="AF438">
        <v>10</v>
      </c>
      <c r="AG438">
        <v>6</v>
      </c>
      <c r="AH438">
        <v>4</v>
      </c>
      <c r="AI438">
        <v>1</v>
      </c>
      <c r="AJ438">
        <v>1</v>
      </c>
      <c r="AK438">
        <v>1534.389038</v>
      </c>
      <c r="AL438">
        <v>1621.860962</v>
      </c>
      <c r="AM438">
        <v>1710.2879640000001</v>
      </c>
      <c r="AN438">
        <v>1710.2879640000001</v>
      </c>
      <c r="AO438">
        <v>1746.3310550000001</v>
      </c>
      <c r="AP438">
        <v>36</v>
      </c>
      <c r="AQ438">
        <v>2</v>
      </c>
    </row>
    <row r="439" spans="1:43" x14ac:dyDescent="0.25">
      <c r="A439">
        <v>121.1115989</v>
      </c>
      <c r="B439">
        <v>14.662168469999999</v>
      </c>
      <c r="C439">
        <v>1701.104004</v>
      </c>
      <c r="D439">
        <v>3292.5029300000001</v>
      </c>
      <c r="E439">
        <v>3324.1140140000002</v>
      </c>
      <c r="F439">
        <v>3557.0649410000001</v>
      </c>
      <c r="G439">
        <v>3704.5510250000002</v>
      </c>
      <c r="H439">
        <v>11</v>
      </c>
      <c r="I439">
        <v>5000</v>
      </c>
      <c r="J439">
        <v>5000</v>
      </c>
      <c r="K439">
        <v>5000</v>
      </c>
      <c r="L439">
        <v>5000</v>
      </c>
      <c r="M439">
        <v>5000</v>
      </c>
      <c r="N439">
        <v>0</v>
      </c>
      <c r="O439">
        <v>0</v>
      </c>
      <c r="P439">
        <v>73.286857600000005</v>
      </c>
      <c r="Q439">
        <v>34.863531600000002</v>
      </c>
      <c r="R439">
        <v>-0.143736792</v>
      </c>
      <c r="S439">
        <v>0</v>
      </c>
      <c r="T439">
        <v>4</v>
      </c>
      <c r="U439">
        <v>578.79400629999998</v>
      </c>
      <c r="V439">
        <v>727.75799559999996</v>
      </c>
      <c r="W439">
        <v>995.08001709999996</v>
      </c>
      <c r="X439">
        <v>1255.676025</v>
      </c>
      <c r="Y439">
        <v>1373.1070560000001</v>
      </c>
      <c r="Z439">
        <v>39</v>
      </c>
      <c r="AA439">
        <v>0.14304077200000001</v>
      </c>
      <c r="AB439">
        <v>0</v>
      </c>
      <c r="AC439">
        <v>-9.9124199999999999E-3</v>
      </c>
      <c r="AD439">
        <v>86.907928389999995</v>
      </c>
      <c r="AE439">
        <v>24</v>
      </c>
      <c r="AF439">
        <v>10</v>
      </c>
      <c r="AG439">
        <v>6</v>
      </c>
      <c r="AH439">
        <v>4</v>
      </c>
      <c r="AI439">
        <v>1</v>
      </c>
      <c r="AJ439">
        <v>1</v>
      </c>
      <c r="AK439">
        <v>1534.389038</v>
      </c>
      <c r="AL439">
        <v>1621.860962</v>
      </c>
      <c r="AM439">
        <v>1710.2879640000001</v>
      </c>
      <c r="AN439">
        <v>1710.2879640000001</v>
      </c>
      <c r="AO439">
        <v>1746.3310550000001</v>
      </c>
      <c r="AP439">
        <v>36</v>
      </c>
      <c r="AQ439">
        <v>2</v>
      </c>
    </row>
    <row r="440" spans="1:43" x14ac:dyDescent="0.25">
      <c r="A440">
        <v>121.1115989</v>
      </c>
      <c r="B440">
        <v>14.662168469999999</v>
      </c>
      <c r="C440">
        <v>1701.104004</v>
      </c>
      <c r="D440">
        <v>3292.5029300000001</v>
      </c>
      <c r="E440">
        <v>3324.1140140000002</v>
      </c>
      <c r="F440">
        <v>3557.0649410000001</v>
      </c>
      <c r="G440">
        <v>3704.5510250000002</v>
      </c>
      <c r="H440">
        <v>11</v>
      </c>
      <c r="I440">
        <v>5000</v>
      </c>
      <c r="J440">
        <v>5000</v>
      </c>
      <c r="K440">
        <v>5000</v>
      </c>
      <c r="L440">
        <v>5000</v>
      </c>
      <c r="M440">
        <v>5000</v>
      </c>
      <c r="N440">
        <v>0</v>
      </c>
      <c r="O440">
        <v>0</v>
      </c>
      <c r="P440">
        <v>73.286857600000005</v>
      </c>
      <c r="Q440">
        <v>34.863531600000002</v>
      </c>
      <c r="R440">
        <v>-0.143736792</v>
      </c>
      <c r="S440">
        <v>0</v>
      </c>
      <c r="T440">
        <v>4</v>
      </c>
      <c r="U440">
        <v>578.79400629999998</v>
      </c>
      <c r="V440">
        <v>727.75799559999996</v>
      </c>
      <c r="W440">
        <v>995.08001709999996</v>
      </c>
      <c r="X440">
        <v>1255.676025</v>
      </c>
      <c r="Y440">
        <v>1373.1070560000001</v>
      </c>
      <c r="Z440">
        <v>39</v>
      </c>
      <c r="AA440">
        <v>0.14304077200000001</v>
      </c>
      <c r="AB440">
        <v>0</v>
      </c>
      <c r="AC440">
        <v>-9.9124199999999999E-3</v>
      </c>
      <c r="AD440">
        <v>86.907928389999995</v>
      </c>
      <c r="AE440">
        <v>24</v>
      </c>
      <c r="AF440">
        <v>10</v>
      </c>
      <c r="AG440">
        <v>6</v>
      </c>
      <c r="AH440">
        <v>4</v>
      </c>
      <c r="AI440">
        <v>1</v>
      </c>
      <c r="AJ440">
        <v>1</v>
      </c>
      <c r="AK440">
        <v>1534.389038</v>
      </c>
      <c r="AL440">
        <v>1621.860962</v>
      </c>
      <c r="AM440">
        <v>1710.2879640000001</v>
      </c>
      <c r="AN440">
        <v>1710.2879640000001</v>
      </c>
      <c r="AO440">
        <v>1746.3310550000001</v>
      </c>
      <c r="AP440">
        <v>36</v>
      </c>
      <c r="AQ440">
        <v>2</v>
      </c>
    </row>
    <row r="441" spans="1:43" x14ac:dyDescent="0.25">
      <c r="A441">
        <v>121.1115989</v>
      </c>
      <c r="B441">
        <v>14.662168469999999</v>
      </c>
      <c r="C441">
        <v>1701.104004</v>
      </c>
      <c r="D441">
        <v>3292.5029300000001</v>
      </c>
      <c r="E441">
        <v>3324.1140140000002</v>
      </c>
      <c r="F441">
        <v>3557.0649410000001</v>
      </c>
      <c r="G441">
        <v>3704.5510250000002</v>
      </c>
      <c r="H441">
        <v>11</v>
      </c>
      <c r="I441">
        <v>5000</v>
      </c>
      <c r="J441">
        <v>5000</v>
      </c>
      <c r="K441">
        <v>5000</v>
      </c>
      <c r="L441">
        <v>5000</v>
      </c>
      <c r="M441">
        <v>5000</v>
      </c>
      <c r="N441">
        <v>0</v>
      </c>
      <c r="O441">
        <v>0</v>
      </c>
      <c r="P441">
        <v>73.286857600000005</v>
      </c>
      <c r="Q441">
        <v>34.863531600000002</v>
      </c>
      <c r="R441">
        <v>-0.143736792</v>
      </c>
      <c r="S441">
        <v>0</v>
      </c>
      <c r="T441">
        <v>4</v>
      </c>
      <c r="U441">
        <v>578.79400629999998</v>
      </c>
      <c r="V441">
        <v>727.75799559999996</v>
      </c>
      <c r="W441">
        <v>995.08001709999996</v>
      </c>
      <c r="X441">
        <v>1255.676025</v>
      </c>
      <c r="Y441">
        <v>1373.1070560000001</v>
      </c>
      <c r="Z441">
        <v>39</v>
      </c>
      <c r="AA441">
        <v>0.14304077200000001</v>
      </c>
      <c r="AB441">
        <v>0</v>
      </c>
      <c r="AC441">
        <v>-9.9124199999999999E-3</v>
      </c>
      <c r="AD441">
        <v>86.907928389999995</v>
      </c>
      <c r="AE441">
        <v>24</v>
      </c>
      <c r="AF441">
        <v>10</v>
      </c>
      <c r="AG441">
        <v>6</v>
      </c>
      <c r="AH441">
        <v>4</v>
      </c>
      <c r="AI441">
        <v>1</v>
      </c>
      <c r="AJ441">
        <v>1</v>
      </c>
      <c r="AK441">
        <v>1534.389038</v>
      </c>
      <c r="AL441">
        <v>1621.860962</v>
      </c>
      <c r="AM441">
        <v>1710.2879640000001</v>
      </c>
      <c r="AN441">
        <v>1710.2879640000001</v>
      </c>
      <c r="AO441">
        <v>1746.3310550000001</v>
      </c>
      <c r="AP441">
        <v>36</v>
      </c>
      <c r="AQ441">
        <v>2</v>
      </c>
    </row>
    <row r="442" spans="1:43" x14ac:dyDescent="0.25">
      <c r="A442">
        <v>121.1115989</v>
      </c>
      <c r="B442">
        <v>14.662168469999999</v>
      </c>
      <c r="C442">
        <v>1701.104004</v>
      </c>
      <c r="D442">
        <v>3292.5029300000001</v>
      </c>
      <c r="E442">
        <v>3324.1140140000002</v>
      </c>
      <c r="F442">
        <v>3557.0649410000001</v>
      </c>
      <c r="G442">
        <v>3704.5510250000002</v>
      </c>
      <c r="H442">
        <v>11</v>
      </c>
      <c r="I442">
        <v>5000</v>
      </c>
      <c r="J442">
        <v>5000</v>
      </c>
      <c r="K442">
        <v>5000</v>
      </c>
      <c r="L442">
        <v>5000</v>
      </c>
      <c r="M442">
        <v>5000</v>
      </c>
      <c r="N442">
        <v>0</v>
      </c>
      <c r="O442">
        <v>0</v>
      </c>
      <c r="P442">
        <v>73.286857600000005</v>
      </c>
      <c r="Q442">
        <v>34.863531600000002</v>
      </c>
      <c r="R442">
        <v>-0.143736792</v>
      </c>
      <c r="S442">
        <v>0</v>
      </c>
      <c r="T442">
        <v>4</v>
      </c>
      <c r="U442">
        <v>578.79400629999998</v>
      </c>
      <c r="V442">
        <v>727.75799559999996</v>
      </c>
      <c r="W442">
        <v>995.08001709999996</v>
      </c>
      <c r="X442">
        <v>1255.676025</v>
      </c>
      <c r="Y442">
        <v>1373.1070560000001</v>
      </c>
      <c r="Z442">
        <v>39</v>
      </c>
      <c r="AA442">
        <v>0.14304077200000001</v>
      </c>
      <c r="AB442">
        <v>0</v>
      </c>
      <c r="AC442">
        <v>-9.9124199999999999E-3</v>
      </c>
      <c r="AD442">
        <v>86.907928389999995</v>
      </c>
      <c r="AE442">
        <v>24</v>
      </c>
      <c r="AF442">
        <v>10</v>
      </c>
      <c r="AG442">
        <v>6</v>
      </c>
      <c r="AH442">
        <v>4</v>
      </c>
      <c r="AI442">
        <v>1</v>
      </c>
      <c r="AJ442">
        <v>1</v>
      </c>
      <c r="AK442">
        <v>1534.389038</v>
      </c>
      <c r="AL442">
        <v>1621.860962</v>
      </c>
      <c r="AM442">
        <v>1710.2879640000001</v>
      </c>
      <c r="AN442">
        <v>1710.2879640000001</v>
      </c>
      <c r="AO442">
        <v>1746.3310550000001</v>
      </c>
      <c r="AP442">
        <v>36</v>
      </c>
      <c r="AQ442">
        <v>2</v>
      </c>
    </row>
    <row r="443" spans="1:43" x14ac:dyDescent="0.25">
      <c r="A443">
        <v>121.1115989</v>
      </c>
      <c r="B443">
        <v>14.662168469999999</v>
      </c>
      <c r="C443">
        <v>1701.104004</v>
      </c>
      <c r="D443">
        <v>3292.5029300000001</v>
      </c>
      <c r="E443">
        <v>3324.1140140000002</v>
      </c>
      <c r="F443">
        <v>3557.0649410000001</v>
      </c>
      <c r="G443">
        <v>3704.5510250000002</v>
      </c>
      <c r="H443">
        <v>11</v>
      </c>
      <c r="I443">
        <v>5000</v>
      </c>
      <c r="J443">
        <v>5000</v>
      </c>
      <c r="K443">
        <v>5000</v>
      </c>
      <c r="L443">
        <v>5000</v>
      </c>
      <c r="M443">
        <v>5000</v>
      </c>
      <c r="N443">
        <v>0</v>
      </c>
      <c r="O443">
        <v>0</v>
      </c>
      <c r="P443">
        <v>73.286857600000005</v>
      </c>
      <c r="Q443">
        <v>34.863531600000002</v>
      </c>
      <c r="R443">
        <v>-0.143736792</v>
      </c>
      <c r="S443">
        <v>0</v>
      </c>
      <c r="T443">
        <v>4</v>
      </c>
      <c r="U443">
        <v>578.79400629999998</v>
      </c>
      <c r="V443">
        <v>727.75799559999996</v>
      </c>
      <c r="W443">
        <v>995.08001709999996</v>
      </c>
      <c r="X443">
        <v>1255.676025</v>
      </c>
      <c r="Y443">
        <v>1373.1070560000001</v>
      </c>
      <c r="Z443">
        <v>39</v>
      </c>
      <c r="AA443">
        <v>0.14304077200000001</v>
      </c>
      <c r="AB443">
        <v>0</v>
      </c>
      <c r="AC443">
        <v>-9.9124199999999999E-3</v>
      </c>
      <c r="AD443">
        <v>86.907928389999995</v>
      </c>
      <c r="AE443">
        <v>24</v>
      </c>
      <c r="AF443">
        <v>10</v>
      </c>
      <c r="AG443">
        <v>6</v>
      </c>
      <c r="AH443">
        <v>4</v>
      </c>
      <c r="AI443">
        <v>1</v>
      </c>
      <c r="AJ443">
        <v>1</v>
      </c>
      <c r="AK443">
        <v>1534.389038</v>
      </c>
      <c r="AL443">
        <v>1621.860962</v>
      </c>
      <c r="AM443">
        <v>1710.2879640000001</v>
      </c>
      <c r="AN443">
        <v>1710.2879640000001</v>
      </c>
      <c r="AO443">
        <v>1746.3310550000001</v>
      </c>
      <c r="AP443">
        <v>36</v>
      </c>
      <c r="AQ443">
        <v>2</v>
      </c>
    </row>
    <row r="444" spans="1:43" x14ac:dyDescent="0.25">
      <c r="A444">
        <v>121.1115989</v>
      </c>
      <c r="B444">
        <v>14.662168469999999</v>
      </c>
      <c r="C444">
        <v>1701.104004</v>
      </c>
      <c r="D444">
        <v>3292.5029300000001</v>
      </c>
      <c r="E444">
        <v>3324.1140140000002</v>
      </c>
      <c r="F444">
        <v>3557.0649410000001</v>
      </c>
      <c r="G444">
        <v>3704.5510250000002</v>
      </c>
      <c r="H444">
        <v>11</v>
      </c>
      <c r="I444">
        <v>5000</v>
      </c>
      <c r="J444">
        <v>5000</v>
      </c>
      <c r="K444">
        <v>5000</v>
      </c>
      <c r="L444">
        <v>5000</v>
      </c>
      <c r="M444">
        <v>5000</v>
      </c>
      <c r="N444">
        <v>0</v>
      </c>
      <c r="O444">
        <v>0</v>
      </c>
      <c r="P444">
        <v>73.286857600000005</v>
      </c>
      <c r="Q444">
        <v>34.863531600000002</v>
      </c>
      <c r="R444">
        <v>-0.143736792</v>
      </c>
      <c r="S444">
        <v>0</v>
      </c>
      <c r="T444">
        <v>4</v>
      </c>
      <c r="U444">
        <v>578.79400629999998</v>
      </c>
      <c r="V444">
        <v>727.75799559999996</v>
      </c>
      <c r="W444">
        <v>995.08001709999996</v>
      </c>
      <c r="X444">
        <v>1255.676025</v>
      </c>
      <c r="Y444">
        <v>1373.1070560000001</v>
      </c>
      <c r="Z444">
        <v>39</v>
      </c>
      <c r="AA444">
        <v>0.14304077200000001</v>
      </c>
      <c r="AB444">
        <v>0</v>
      </c>
      <c r="AC444">
        <v>-9.9124199999999999E-3</v>
      </c>
      <c r="AD444">
        <v>86.907928389999995</v>
      </c>
      <c r="AE444">
        <v>24</v>
      </c>
      <c r="AF444">
        <v>10</v>
      </c>
      <c r="AG444">
        <v>6</v>
      </c>
      <c r="AH444">
        <v>4</v>
      </c>
      <c r="AI444">
        <v>1</v>
      </c>
      <c r="AJ444">
        <v>1</v>
      </c>
      <c r="AK444">
        <v>1534.389038</v>
      </c>
      <c r="AL444">
        <v>1621.860962</v>
      </c>
      <c r="AM444">
        <v>1710.2879640000001</v>
      </c>
      <c r="AN444">
        <v>1710.2879640000001</v>
      </c>
      <c r="AO444">
        <v>1746.3310550000001</v>
      </c>
      <c r="AP444">
        <v>36</v>
      </c>
      <c r="AQ444">
        <v>2</v>
      </c>
    </row>
    <row r="445" spans="1:43" x14ac:dyDescent="0.25">
      <c r="A445">
        <v>121.1115989</v>
      </c>
      <c r="B445">
        <v>14.662168469999999</v>
      </c>
      <c r="C445">
        <v>1701.104004</v>
      </c>
      <c r="D445">
        <v>3292.5029300000001</v>
      </c>
      <c r="E445">
        <v>3324.1140140000002</v>
      </c>
      <c r="F445">
        <v>3557.0649410000001</v>
      </c>
      <c r="G445">
        <v>3704.5510250000002</v>
      </c>
      <c r="H445">
        <v>11</v>
      </c>
      <c r="I445">
        <v>5000</v>
      </c>
      <c r="J445">
        <v>5000</v>
      </c>
      <c r="K445">
        <v>5000</v>
      </c>
      <c r="L445">
        <v>5000</v>
      </c>
      <c r="M445">
        <v>5000</v>
      </c>
      <c r="N445">
        <v>0</v>
      </c>
      <c r="O445">
        <v>0</v>
      </c>
      <c r="P445">
        <v>73.286857600000005</v>
      </c>
      <c r="Q445">
        <v>34.863531600000002</v>
      </c>
      <c r="R445">
        <v>-0.143736792</v>
      </c>
      <c r="S445">
        <v>0</v>
      </c>
      <c r="T445">
        <v>4</v>
      </c>
      <c r="U445">
        <v>578.79400629999998</v>
      </c>
      <c r="V445">
        <v>727.75799559999996</v>
      </c>
      <c r="W445">
        <v>995.08001709999996</v>
      </c>
      <c r="X445">
        <v>1255.676025</v>
      </c>
      <c r="Y445">
        <v>1373.1070560000001</v>
      </c>
      <c r="Z445">
        <v>39</v>
      </c>
      <c r="AA445">
        <v>0.14304077200000001</v>
      </c>
      <c r="AB445">
        <v>0</v>
      </c>
      <c r="AC445">
        <v>-9.9124199999999999E-3</v>
      </c>
      <c r="AD445">
        <v>86.907928389999995</v>
      </c>
      <c r="AE445">
        <v>24</v>
      </c>
      <c r="AF445">
        <v>10</v>
      </c>
      <c r="AG445">
        <v>6</v>
      </c>
      <c r="AH445">
        <v>4</v>
      </c>
      <c r="AI445">
        <v>1</v>
      </c>
      <c r="AJ445">
        <v>1</v>
      </c>
      <c r="AK445">
        <v>1534.389038</v>
      </c>
      <c r="AL445">
        <v>1621.860962</v>
      </c>
      <c r="AM445">
        <v>1710.2879640000001</v>
      </c>
      <c r="AN445">
        <v>1710.2879640000001</v>
      </c>
      <c r="AO445">
        <v>1746.3310550000001</v>
      </c>
      <c r="AP445">
        <v>36</v>
      </c>
      <c r="AQ445">
        <v>2</v>
      </c>
    </row>
    <row r="446" spans="1:43" x14ac:dyDescent="0.25">
      <c r="A446">
        <v>121.1115989</v>
      </c>
      <c r="B446">
        <v>14.662168469999999</v>
      </c>
      <c r="C446">
        <v>1701.104004</v>
      </c>
      <c r="D446">
        <v>3292.5029300000001</v>
      </c>
      <c r="E446">
        <v>3324.1140140000002</v>
      </c>
      <c r="F446">
        <v>3557.0649410000001</v>
      </c>
      <c r="G446">
        <v>3704.5510250000002</v>
      </c>
      <c r="H446">
        <v>11</v>
      </c>
      <c r="I446">
        <v>5000</v>
      </c>
      <c r="J446">
        <v>5000</v>
      </c>
      <c r="K446">
        <v>5000</v>
      </c>
      <c r="L446">
        <v>5000</v>
      </c>
      <c r="M446">
        <v>5000</v>
      </c>
      <c r="N446">
        <v>0</v>
      </c>
      <c r="O446">
        <v>0</v>
      </c>
      <c r="P446">
        <v>73.286857600000005</v>
      </c>
      <c r="Q446">
        <v>34.863531600000002</v>
      </c>
      <c r="R446">
        <v>-0.143736792</v>
      </c>
      <c r="S446">
        <v>0</v>
      </c>
      <c r="T446">
        <v>4</v>
      </c>
      <c r="U446">
        <v>578.79400629999998</v>
      </c>
      <c r="V446">
        <v>727.75799559999996</v>
      </c>
      <c r="W446">
        <v>995.08001709999996</v>
      </c>
      <c r="X446">
        <v>1255.676025</v>
      </c>
      <c r="Y446">
        <v>1373.1070560000001</v>
      </c>
      <c r="Z446">
        <v>39</v>
      </c>
      <c r="AA446">
        <v>0.14304077200000001</v>
      </c>
      <c r="AB446">
        <v>0</v>
      </c>
      <c r="AC446">
        <v>-9.9124199999999999E-3</v>
      </c>
      <c r="AD446">
        <v>86.907928389999995</v>
      </c>
      <c r="AE446">
        <v>24</v>
      </c>
      <c r="AF446">
        <v>10</v>
      </c>
      <c r="AG446">
        <v>6</v>
      </c>
      <c r="AH446">
        <v>4</v>
      </c>
      <c r="AI446">
        <v>1</v>
      </c>
      <c r="AJ446">
        <v>1</v>
      </c>
      <c r="AK446">
        <v>1534.389038</v>
      </c>
      <c r="AL446">
        <v>1621.860962</v>
      </c>
      <c r="AM446">
        <v>1710.2879640000001</v>
      </c>
      <c r="AN446">
        <v>1710.2879640000001</v>
      </c>
      <c r="AO446">
        <v>1746.3310550000001</v>
      </c>
      <c r="AP446">
        <v>36</v>
      </c>
      <c r="AQ446">
        <v>2</v>
      </c>
    </row>
    <row r="447" spans="1:43" x14ac:dyDescent="0.25">
      <c r="A447">
        <v>121.1115989</v>
      </c>
      <c r="B447">
        <v>14.662168469999999</v>
      </c>
      <c r="C447">
        <v>1701.104004</v>
      </c>
      <c r="D447">
        <v>3292.5029300000001</v>
      </c>
      <c r="E447">
        <v>3324.1140140000002</v>
      </c>
      <c r="F447">
        <v>3557.0649410000001</v>
      </c>
      <c r="G447">
        <v>3704.5510250000002</v>
      </c>
      <c r="H447">
        <v>11</v>
      </c>
      <c r="I447">
        <v>5000</v>
      </c>
      <c r="J447">
        <v>5000</v>
      </c>
      <c r="K447">
        <v>5000</v>
      </c>
      <c r="L447">
        <v>5000</v>
      </c>
      <c r="M447">
        <v>5000</v>
      </c>
      <c r="N447">
        <v>0</v>
      </c>
      <c r="O447">
        <v>0</v>
      </c>
      <c r="P447">
        <v>73.286857600000005</v>
      </c>
      <c r="Q447">
        <v>34.863531600000002</v>
      </c>
      <c r="R447">
        <v>-0.143736792</v>
      </c>
      <c r="S447">
        <v>0</v>
      </c>
      <c r="T447">
        <v>4</v>
      </c>
      <c r="U447">
        <v>578.79400629999998</v>
      </c>
      <c r="V447">
        <v>727.75799559999996</v>
      </c>
      <c r="W447">
        <v>995.08001709999996</v>
      </c>
      <c r="X447">
        <v>1255.676025</v>
      </c>
      <c r="Y447">
        <v>1373.1070560000001</v>
      </c>
      <c r="Z447">
        <v>39</v>
      </c>
      <c r="AA447">
        <v>0.14304077200000001</v>
      </c>
      <c r="AB447">
        <v>0</v>
      </c>
      <c r="AC447">
        <v>-9.9124199999999999E-3</v>
      </c>
      <c r="AD447">
        <v>86.907928389999995</v>
      </c>
      <c r="AE447">
        <v>24</v>
      </c>
      <c r="AF447">
        <v>10</v>
      </c>
      <c r="AG447">
        <v>6</v>
      </c>
      <c r="AH447">
        <v>4</v>
      </c>
      <c r="AI447">
        <v>1</v>
      </c>
      <c r="AJ447">
        <v>1</v>
      </c>
      <c r="AK447">
        <v>1534.389038</v>
      </c>
      <c r="AL447">
        <v>1621.860962</v>
      </c>
      <c r="AM447">
        <v>1710.2879640000001</v>
      </c>
      <c r="AN447">
        <v>1710.2879640000001</v>
      </c>
      <c r="AO447">
        <v>1746.3310550000001</v>
      </c>
      <c r="AP447">
        <v>36</v>
      </c>
      <c r="AQ447">
        <v>2</v>
      </c>
    </row>
    <row r="448" spans="1:43" x14ac:dyDescent="0.25">
      <c r="A448">
        <v>121.1115989</v>
      </c>
      <c r="B448">
        <v>14.662168469999999</v>
      </c>
      <c r="C448">
        <v>1701.104004</v>
      </c>
      <c r="D448">
        <v>3292.5029300000001</v>
      </c>
      <c r="E448">
        <v>3324.1140140000002</v>
      </c>
      <c r="F448">
        <v>3557.0649410000001</v>
      </c>
      <c r="G448">
        <v>3704.5510250000002</v>
      </c>
      <c r="H448">
        <v>11</v>
      </c>
      <c r="I448">
        <v>5000</v>
      </c>
      <c r="J448">
        <v>5000</v>
      </c>
      <c r="K448">
        <v>5000</v>
      </c>
      <c r="L448">
        <v>5000</v>
      </c>
      <c r="M448">
        <v>5000</v>
      </c>
      <c r="N448">
        <v>0</v>
      </c>
      <c r="O448">
        <v>0</v>
      </c>
      <c r="P448">
        <v>73.286857600000005</v>
      </c>
      <c r="Q448">
        <v>34.863531600000002</v>
      </c>
      <c r="R448">
        <v>-0.143736792</v>
      </c>
      <c r="S448">
        <v>0</v>
      </c>
      <c r="T448">
        <v>4</v>
      </c>
      <c r="U448">
        <v>578.79400629999998</v>
      </c>
      <c r="V448">
        <v>727.75799559999996</v>
      </c>
      <c r="W448">
        <v>995.08001709999996</v>
      </c>
      <c r="X448">
        <v>1255.676025</v>
      </c>
      <c r="Y448">
        <v>1373.1070560000001</v>
      </c>
      <c r="Z448">
        <v>39</v>
      </c>
      <c r="AA448">
        <v>0.14304077200000001</v>
      </c>
      <c r="AB448">
        <v>0</v>
      </c>
      <c r="AC448">
        <v>-9.9124199999999999E-3</v>
      </c>
      <c r="AD448">
        <v>86.907928389999995</v>
      </c>
      <c r="AE448">
        <v>24</v>
      </c>
      <c r="AF448">
        <v>10</v>
      </c>
      <c r="AG448">
        <v>6</v>
      </c>
      <c r="AH448">
        <v>4</v>
      </c>
      <c r="AI448">
        <v>1</v>
      </c>
      <c r="AJ448">
        <v>1</v>
      </c>
      <c r="AK448">
        <v>1534.389038</v>
      </c>
      <c r="AL448">
        <v>1621.860962</v>
      </c>
      <c r="AM448">
        <v>1710.2879640000001</v>
      </c>
      <c r="AN448">
        <v>1710.2879640000001</v>
      </c>
      <c r="AO448">
        <v>1746.3310550000001</v>
      </c>
      <c r="AP448">
        <v>36</v>
      </c>
      <c r="AQ448">
        <v>2</v>
      </c>
    </row>
    <row r="449" spans="1:43" x14ac:dyDescent="0.25">
      <c r="A449">
        <v>121.1115989</v>
      </c>
      <c r="B449">
        <v>14.662168469999999</v>
      </c>
      <c r="C449">
        <v>1701.104004</v>
      </c>
      <c r="D449">
        <v>3292.5029300000001</v>
      </c>
      <c r="E449">
        <v>3324.1140140000002</v>
      </c>
      <c r="F449">
        <v>3557.0649410000001</v>
      </c>
      <c r="G449">
        <v>3704.5510250000002</v>
      </c>
      <c r="H449">
        <v>11</v>
      </c>
      <c r="I449">
        <v>5000</v>
      </c>
      <c r="J449">
        <v>5000</v>
      </c>
      <c r="K449">
        <v>5000</v>
      </c>
      <c r="L449">
        <v>5000</v>
      </c>
      <c r="M449">
        <v>5000</v>
      </c>
      <c r="N449">
        <v>0</v>
      </c>
      <c r="O449">
        <v>0</v>
      </c>
      <c r="P449">
        <v>73.286857600000005</v>
      </c>
      <c r="Q449">
        <v>34.863531600000002</v>
      </c>
      <c r="R449">
        <v>-0.143736792</v>
      </c>
      <c r="S449">
        <v>0</v>
      </c>
      <c r="T449">
        <v>4</v>
      </c>
      <c r="U449">
        <v>578.79400629999998</v>
      </c>
      <c r="V449">
        <v>727.75799559999996</v>
      </c>
      <c r="W449">
        <v>995.08001709999996</v>
      </c>
      <c r="X449">
        <v>1255.676025</v>
      </c>
      <c r="Y449">
        <v>1373.1070560000001</v>
      </c>
      <c r="Z449">
        <v>39</v>
      </c>
      <c r="AA449">
        <v>0.14304077200000001</v>
      </c>
      <c r="AB449">
        <v>0</v>
      </c>
      <c r="AC449">
        <v>-9.9124199999999999E-3</v>
      </c>
      <c r="AD449">
        <v>86.907928389999995</v>
      </c>
      <c r="AE449">
        <v>24</v>
      </c>
      <c r="AF449">
        <v>10</v>
      </c>
      <c r="AG449">
        <v>6</v>
      </c>
      <c r="AH449">
        <v>4</v>
      </c>
      <c r="AI449">
        <v>1</v>
      </c>
      <c r="AJ449">
        <v>1</v>
      </c>
      <c r="AK449">
        <v>1534.389038</v>
      </c>
      <c r="AL449">
        <v>1621.860962</v>
      </c>
      <c r="AM449">
        <v>1710.2879640000001</v>
      </c>
      <c r="AN449">
        <v>1710.2879640000001</v>
      </c>
      <c r="AO449">
        <v>1746.3310550000001</v>
      </c>
      <c r="AP449">
        <v>36</v>
      </c>
      <c r="AQ449">
        <v>2</v>
      </c>
    </row>
    <row r="450" spans="1:43" x14ac:dyDescent="0.25">
      <c r="A450">
        <v>121.1115989</v>
      </c>
      <c r="B450">
        <v>14.662168469999999</v>
      </c>
      <c r="C450">
        <v>1701.104004</v>
      </c>
      <c r="D450">
        <v>3292.5029300000001</v>
      </c>
      <c r="E450">
        <v>3324.1140140000002</v>
      </c>
      <c r="F450">
        <v>3557.0649410000001</v>
      </c>
      <c r="G450">
        <v>3704.5510250000002</v>
      </c>
      <c r="H450">
        <v>11</v>
      </c>
      <c r="I450">
        <v>5000</v>
      </c>
      <c r="J450">
        <v>5000</v>
      </c>
      <c r="K450">
        <v>5000</v>
      </c>
      <c r="L450">
        <v>5000</v>
      </c>
      <c r="M450">
        <v>5000</v>
      </c>
      <c r="N450">
        <v>0</v>
      </c>
      <c r="O450">
        <v>0</v>
      </c>
      <c r="P450">
        <v>73.286857600000005</v>
      </c>
      <c r="Q450">
        <v>34.863531600000002</v>
      </c>
      <c r="R450">
        <v>-0.143736792</v>
      </c>
      <c r="S450">
        <v>0</v>
      </c>
      <c r="T450">
        <v>4</v>
      </c>
      <c r="U450">
        <v>578.79400629999998</v>
      </c>
      <c r="V450">
        <v>727.75799559999996</v>
      </c>
      <c r="W450">
        <v>995.08001709999996</v>
      </c>
      <c r="X450">
        <v>1255.676025</v>
      </c>
      <c r="Y450">
        <v>1373.1070560000001</v>
      </c>
      <c r="Z450">
        <v>39</v>
      </c>
      <c r="AA450">
        <v>0.14304077200000001</v>
      </c>
      <c r="AB450">
        <v>0</v>
      </c>
      <c r="AC450">
        <v>-9.9124199999999999E-3</v>
      </c>
      <c r="AD450">
        <v>86.907928389999995</v>
      </c>
      <c r="AE450">
        <v>24</v>
      </c>
      <c r="AF450">
        <v>10</v>
      </c>
      <c r="AG450">
        <v>6</v>
      </c>
      <c r="AH450">
        <v>4</v>
      </c>
      <c r="AI450">
        <v>1</v>
      </c>
      <c r="AJ450">
        <v>1</v>
      </c>
      <c r="AK450">
        <v>1534.389038</v>
      </c>
      <c r="AL450">
        <v>1621.860962</v>
      </c>
      <c r="AM450">
        <v>1710.2879640000001</v>
      </c>
      <c r="AN450">
        <v>1710.2879640000001</v>
      </c>
      <c r="AO450">
        <v>1746.3310550000001</v>
      </c>
      <c r="AP450">
        <v>36</v>
      </c>
      <c r="AQ450">
        <v>2</v>
      </c>
    </row>
    <row r="451" spans="1:43" x14ac:dyDescent="0.25">
      <c r="A451">
        <v>121.1115989</v>
      </c>
      <c r="B451">
        <v>14.662168469999999</v>
      </c>
      <c r="C451">
        <v>1701.104004</v>
      </c>
      <c r="D451">
        <v>3292.5029300000001</v>
      </c>
      <c r="E451">
        <v>3324.1140140000002</v>
      </c>
      <c r="F451">
        <v>3557.0649410000001</v>
      </c>
      <c r="G451">
        <v>3704.5510250000002</v>
      </c>
      <c r="H451">
        <v>11</v>
      </c>
      <c r="I451">
        <v>5000</v>
      </c>
      <c r="J451">
        <v>5000</v>
      </c>
      <c r="K451">
        <v>5000</v>
      </c>
      <c r="L451">
        <v>5000</v>
      </c>
      <c r="M451">
        <v>5000</v>
      </c>
      <c r="N451">
        <v>0</v>
      </c>
      <c r="O451">
        <v>0</v>
      </c>
      <c r="P451">
        <v>73.286857600000005</v>
      </c>
      <c r="Q451">
        <v>34.863531600000002</v>
      </c>
      <c r="R451">
        <v>-0.143736792</v>
      </c>
      <c r="S451">
        <v>0</v>
      </c>
      <c r="T451">
        <v>4</v>
      </c>
      <c r="U451">
        <v>578.79400629999998</v>
      </c>
      <c r="V451">
        <v>727.75799559999996</v>
      </c>
      <c r="W451">
        <v>995.08001709999996</v>
      </c>
      <c r="X451">
        <v>1255.676025</v>
      </c>
      <c r="Y451">
        <v>1373.1070560000001</v>
      </c>
      <c r="Z451">
        <v>39</v>
      </c>
      <c r="AA451">
        <v>0.14304077200000001</v>
      </c>
      <c r="AB451">
        <v>0</v>
      </c>
      <c r="AC451">
        <v>-9.9124199999999999E-3</v>
      </c>
      <c r="AD451">
        <v>86.907928389999995</v>
      </c>
      <c r="AE451">
        <v>24</v>
      </c>
      <c r="AF451">
        <v>10</v>
      </c>
      <c r="AG451">
        <v>6</v>
      </c>
      <c r="AH451">
        <v>4</v>
      </c>
      <c r="AI451">
        <v>1</v>
      </c>
      <c r="AJ451">
        <v>1</v>
      </c>
      <c r="AK451">
        <v>1534.389038</v>
      </c>
      <c r="AL451">
        <v>1621.860962</v>
      </c>
      <c r="AM451">
        <v>1710.2879640000001</v>
      </c>
      <c r="AN451">
        <v>1710.2879640000001</v>
      </c>
      <c r="AO451">
        <v>1746.3310550000001</v>
      </c>
      <c r="AP451">
        <v>36</v>
      </c>
      <c r="AQ451">
        <v>2</v>
      </c>
    </row>
    <row r="452" spans="1:43" x14ac:dyDescent="0.25">
      <c r="A452">
        <v>121.1115989</v>
      </c>
      <c r="B452">
        <v>14.662168469999999</v>
      </c>
      <c r="C452">
        <v>1701.104004</v>
      </c>
      <c r="D452">
        <v>3292.5029300000001</v>
      </c>
      <c r="E452">
        <v>3324.1140140000002</v>
      </c>
      <c r="F452">
        <v>3557.0649410000001</v>
      </c>
      <c r="G452">
        <v>3704.5510250000002</v>
      </c>
      <c r="H452">
        <v>11</v>
      </c>
      <c r="I452">
        <v>5000</v>
      </c>
      <c r="J452">
        <v>5000</v>
      </c>
      <c r="K452">
        <v>5000</v>
      </c>
      <c r="L452">
        <v>5000</v>
      </c>
      <c r="M452">
        <v>5000</v>
      </c>
      <c r="N452">
        <v>0</v>
      </c>
      <c r="O452">
        <v>0</v>
      </c>
      <c r="P452">
        <v>73.286857600000005</v>
      </c>
      <c r="Q452">
        <v>34.863531600000002</v>
      </c>
      <c r="R452">
        <v>-0.143736792</v>
      </c>
      <c r="S452">
        <v>0</v>
      </c>
      <c r="T452">
        <v>4</v>
      </c>
      <c r="U452">
        <v>578.79400629999998</v>
      </c>
      <c r="V452">
        <v>727.75799559999996</v>
      </c>
      <c r="W452">
        <v>995.08001709999996</v>
      </c>
      <c r="X452">
        <v>1255.676025</v>
      </c>
      <c r="Y452">
        <v>1373.1070560000001</v>
      </c>
      <c r="Z452">
        <v>39</v>
      </c>
      <c r="AA452">
        <v>0.14304077200000001</v>
      </c>
      <c r="AB452">
        <v>0</v>
      </c>
      <c r="AC452">
        <v>-9.9124199999999999E-3</v>
      </c>
      <c r="AD452">
        <v>86.907928389999995</v>
      </c>
      <c r="AE452">
        <v>24</v>
      </c>
      <c r="AF452">
        <v>10</v>
      </c>
      <c r="AG452">
        <v>6</v>
      </c>
      <c r="AH452">
        <v>4</v>
      </c>
      <c r="AI452">
        <v>1</v>
      </c>
      <c r="AJ452">
        <v>1</v>
      </c>
      <c r="AK452">
        <v>1534.389038</v>
      </c>
      <c r="AL452">
        <v>1621.860962</v>
      </c>
      <c r="AM452">
        <v>1710.2879640000001</v>
      </c>
      <c r="AN452">
        <v>1710.2879640000001</v>
      </c>
      <c r="AO452">
        <v>1746.3310550000001</v>
      </c>
      <c r="AP452">
        <v>36</v>
      </c>
      <c r="AQ452">
        <v>2</v>
      </c>
    </row>
    <row r="453" spans="1:43" x14ac:dyDescent="0.25">
      <c r="A453">
        <v>121.1115989</v>
      </c>
      <c r="B453">
        <v>14.662168469999999</v>
      </c>
      <c r="C453">
        <v>1701.104004</v>
      </c>
      <c r="D453">
        <v>3292.5029300000001</v>
      </c>
      <c r="E453">
        <v>3324.1140140000002</v>
      </c>
      <c r="F453">
        <v>3557.0649410000001</v>
      </c>
      <c r="G453">
        <v>3704.5510250000002</v>
      </c>
      <c r="H453">
        <v>11</v>
      </c>
      <c r="I453">
        <v>5000</v>
      </c>
      <c r="J453">
        <v>5000</v>
      </c>
      <c r="K453">
        <v>5000</v>
      </c>
      <c r="L453">
        <v>5000</v>
      </c>
      <c r="M453">
        <v>5000</v>
      </c>
      <c r="N453">
        <v>0</v>
      </c>
      <c r="O453">
        <v>0</v>
      </c>
      <c r="P453">
        <v>73.286857600000005</v>
      </c>
      <c r="Q453">
        <v>34.863531600000002</v>
      </c>
      <c r="R453">
        <v>-0.143736792</v>
      </c>
      <c r="S453">
        <v>0</v>
      </c>
      <c r="T453">
        <v>4</v>
      </c>
      <c r="U453">
        <v>578.79400629999998</v>
      </c>
      <c r="V453">
        <v>727.75799559999996</v>
      </c>
      <c r="W453">
        <v>995.08001709999996</v>
      </c>
      <c r="X453">
        <v>1255.676025</v>
      </c>
      <c r="Y453">
        <v>1373.1070560000001</v>
      </c>
      <c r="Z453">
        <v>39</v>
      </c>
      <c r="AA453">
        <v>0.14304077200000001</v>
      </c>
      <c r="AB453">
        <v>0</v>
      </c>
      <c r="AC453">
        <v>-9.9124199999999999E-3</v>
      </c>
      <c r="AD453">
        <v>86.907928389999995</v>
      </c>
      <c r="AE453">
        <v>24</v>
      </c>
      <c r="AF453">
        <v>10</v>
      </c>
      <c r="AG453">
        <v>6</v>
      </c>
      <c r="AH453">
        <v>4</v>
      </c>
      <c r="AI453">
        <v>1</v>
      </c>
      <c r="AJ453">
        <v>1</v>
      </c>
      <c r="AK453">
        <v>1534.389038</v>
      </c>
      <c r="AL453">
        <v>1621.860962</v>
      </c>
      <c r="AM453">
        <v>1710.2879640000001</v>
      </c>
      <c r="AN453">
        <v>1710.2879640000001</v>
      </c>
      <c r="AO453">
        <v>1746.3310550000001</v>
      </c>
      <c r="AP453">
        <v>36</v>
      </c>
      <c r="AQ453">
        <v>2</v>
      </c>
    </row>
    <row r="454" spans="1:43" x14ac:dyDescent="0.25">
      <c r="A454">
        <v>121.1115989</v>
      </c>
      <c r="B454">
        <v>14.662168469999999</v>
      </c>
      <c r="C454">
        <v>1701.104004</v>
      </c>
      <c r="D454">
        <v>3292.5029300000001</v>
      </c>
      <c r="E454">
        <v>3324.1140140000002</v>
      </c>
      <c r="F454">
        <v>3557.0649410000001</v>
      </c>
      <c r="G454">
        <v>3704.5510250000002</v>
      </c>
      <c r="H454">
        <v>11</v>
      </c>
      <c r="I454">
        <v>5000</v>
      </c>
      <c r="J454">
        <v>5000</v>
      </c>
      <c r="K454">
        <v>5000</v>
      </c>
      <c r="L454">
        <v>5000</v>
      </c>
      <c r="M454">
        <v>5000</v>
      </c>
      <c r="N454">
        <v>0</v>
      </c>
      <c r="O454">
        <v>0</v>
      </c>
      <c r="P454">
        <v>73.286857600000005</v>
      </c>
      <c r="Q454">
        <v>34.863531600000002</v>
      </c>
      <c r="R454">
        <v>-0.143736792</v>
      </c>
      <c r="S454">
        <v>0</v>
      </c>
      <c r="T454">
        <v>4</v>
      </c>
      <c r="U454">
        <v>578.79400629999998</v>
      </c>
      <c r="V454">
        <v>727.75799559999996</v>
      </c>
      <c r="W454">
        <v>995.08001709999996</v>
      </c>
      <c r="X454">
        <v>1255.676025</v>
      </c>
      <c r="Y454">
        <v>1373.1070560000001</v>
      </c>
      <c r="Z454">
        <v>39</v>
      </c>
      <c r="AA454">
        <v>0.14304077200000001</v>
      </c>
      <c r="AB454">
        <v>0</v>
      </c>
      <c r="AC454">
        <v>-9.9124199999999999E-3</v>
      </c>
      <c r="AD454">
        <v>86.907928389999995</v>
      </c>
      <c r="AE454">
        <v>24</v>
      </c>
      <c r="AF454">
        <v>10</v>
      </c>
      <c r="AG454">
        <v>6</v>
      </c>
      <c r="AH454">
        <v>4</v>
      </c>
      <c r="AI454">
        <v>1</v>
      </c>
      <c r="AJ454">
        <v>1</v>
      </c>
      <c r="AK454">
        <v>1534.389038</v>
      </c>
      <c r="AL454">
        <v>1621.860962</v>
      </c>
      <c r="AM454">
        <v>1710.2879640000001</v>
      </c>
      <c r="AN454">
        <v>1710.2879640000001</v>
      </c>
      <c r="AO454">
        <v>1746.3310550000001</v>
      </c>
      <c r="AP454">
        <v>36</v>
      </c>
      <c r="AQ454">
        <v>2</v>
      </c>
    </row>
    <row r="455" spans="1:43" x14ac:dyDescent="0.25">
      <c r="A455">
        <v>121.1115989</v>
      </c>
      <c r="B455">
        <v>14.662168469999999</v>
      </c>
      <c r="C455">
        <v>1701.104004</v>
      </c>
      <c r="D455">
        <v>3292.5029300000001</v>
      </c>
      <c r="E455">
        <v>3324.1140140000002</v>
      </c>
      <c r="F455">
        <v>3557.0649410000001</v>
      </c>
      <c r="G455">
        <v>3704.5510250000002</v>
      </c>
      <c r="H455">
        <v>11</v>
      </c>
      <c r="I455">
        <v>5000</v>
      </c>
      <c r="J455">
        <v>5000</v>
      </c>
      <c r="K455">
        <v>5000</v>
      </c>
      <c r="L455">
        <v>5000</v>
      </c>
      <c r="M455">
        <v>5000</v>
      </c>
      <c r="N455">
        <v>0</v>
      </c>
      <c r="O455">
        <v>0</v>
      </c>
      <c r="P455">
        <v>73.286857600000005</v>
      </c>
      <c r="Q455">
        <v>34.863531600000002</v>
      </c>
      <c r="R455">
        <v>-0.143736792</v>
      </c>
      <c r="S455">
        <v>0</v>
      </c>
      <c r="T455">
        <v>4</v>
      </c>
      <c r="U455">
        <v>578.79400629999998</v>
      </c>
      <c r="V455">
        <v>727.75799559999996</v>
      </c>
      <c r="W455">
        <v>995.08001709999996</v>
      </c>
      <c r="X455">
        <v>1255.676025</v>
      </c>
      <c r="Y455">
        <v>1373.1070560000001</v>
      </c>
      <c r="Z455">
        <v>39</v>
      </c>
      <c r="AA455">
        <v>0.14304077200000001</v>
      </c>
      <c r="AB455">
        <v>0</v>
      </c>
      <c r="AC455">
        <v>-9.9124199999999999E-3</v>
      </c>
      <c r="AD455">
        <v>86.907928389999995</v>
      </c>
      <c r="AE455">
        <v>24</v>
      </c>
      <c r="AF455">
        <v>10</v>
      </c>
      <c r="AG455">
        <v>6</v>
      </c>
      <c r="AH455">
        <v>4</v>
      </c>
      <c r="AI455">
        <v>1</v>
      </c>
      <c r="AJ455">
        <v>1</v>
      </c>
      <c r="AK455">
        <v>1534.389038</v>
      </c>
      <c r="AL455">
        <v>1621.860962</v>
      </c>
      <c r="AM455">
        <v>1710.2879640000001</v>
      </c>
      <c r="AN455">
        <v>1710.2879640000001</v>
      </c>
      <c r="AO455">
        <v>1746.3310550000001</v>
      </c>
      <c r="AP455">
        <v>36</v>
      </c>
      <c r="AQ455">
        <v>2</v>
      </c>
    </row>
    <row r="456" spans="1:43" x14ac:dyDescent="0.25">
      <c r="A456">
        <v>121.1115989</v>
      </c>
      <c r="B456">
        <v>14.662168469999999</v>
      </c>
      <c r="C456">
        <v>1701.104004</v>
      </c>
      <c r="D456">
        <v>3292.5029300000001</v>
      </c>
      <c r="E456">
        <v>3324.1140140000002</v>
      </c>
      <c r="F456">
        <v>3557.0649410000001</v>
      </c>
      <c r="G456">
        <v>3704.5510250000002</v>
      </c>
      <c r="H456">
        <v>11</v>
      </c>
      <c r="I456">
        <v>5000</v>
      </c>
      <c r="J456">
        <v>5000</v>
      </c>
      <c r="K456">
        <v>5000</v>
      </c>
      <c r="L456">
        <v>5000</v>
      </c>
      <c r="M456">
        <v>5000</v>
      </c>
      <c r="N456">
        <v>0</v>
      </c>
      <c r="O456">
        <v>0</v>
      </c>
      <c r="P456">
        <v>73.286857600000005</v>
      </c>
      <c r="Q456">
        <v>34.863531600000002</v>
      </c>
      <c r="R456">
        <v>-0.143736792</v>
      </c>
      <c r="S456">
        <v>0</v>
      </c>
      <c r="T456">
        <v>4</v>
      </c>
      <c r="U456">
        <v>578.79400629999998</v>
      </c>
      <c r="V456">
        <v>727.75799559999996</v>
      </c>
      <c r="W456">
        <v>995.08001709999996</v>
      </c>
      <c r="X456">
        <v>1255.676025</v>
      </c>
      <c r="Y456">
        <v>1373.1070560000001</v>
      </c>
      <c r="Z456">
        <v>39</v>
      </c>
      <c r="AA456">
        <v>0.14304077200000001</v>
      </c>
      <c r="AB456">
        <v>0</v>
      </c>
      <c r="AC456">
        <v>-9.9124199999999999E-3</v>
      </c>
      <c r="AD456">
        <v>86.907928389999995</v>
      </c>
      <c r="AE456">
        <v>24</v>
      </c>
      <c r="AF456">
        <v>10</v>
      </c>
      <c r="AG456">
        <v>6</v>
      </c>
      <c r="AH456">
        <v>4</v>
      </c>
      <c r="AI456">
        <v>1</v>
      </c>
      <c r="AJ456">
        <v>1</v>
      </c>
      <c r="AK456">
        <v>1534.389038</v>
      </c>
      <c r="AL456">
        <v>1621.860962</v>
      </c>
      <c r="AM456">
        <v>1710.2879640000001</v>
      </c>
      <c r="AN456">
        <v>1710.2879640000001</v>
      </c>
      <c r="AO456">
        <v>1746.3310550000001</v>
      </c>
      <c r="AP456">
        <v>36</v>
      </c>
      <c r="AQ456">
        <v>2</v>
      </c>
    </row>
    <row r="457" spans="1:43" x14ac:dyDescent="0.25">
      <c r="A457">
        <v>121.1115989</v>
      </c>
      <c r="B457">
        <v>14.662168469999999</v>
      </c>
      <c r="C457">
        <v>1701.104004</v>
      </c>
      <c r="D457">
        <v>3292.5029300000001</v>
      </c>
      <c r="E457">
        <v>3324.1140140000002</v>
      </c>
      <c r="F457">
        <v>3557.0649410000001</v>
      </c>
      <c r="G457">
        <v>3704.5510250000002</v>
      </c>
      <c r="H457">
        <v>11</v>
      </c>
      <c r="I457">
        <v>5000</v>
      </c>
      <c r="J457">
        <v>5000</v>
      </c>
      <c r="K457">
        <v>5000</v>
      </c>
      <c r="L457">
        <v>5000</v>
      </c>
      <c r="M457">
        <v>5000</v>
      </c>
      <c r="N457">
        <v>0</v>
      </c>
      <c r="O457">
        <v>0</v>
      </c>
      <c r="P457">
        <v>73.286857600000005</v>
      </c>
      <c r="Q457">
        <v>34.863531600000002</v>
      </c>
      <c r="R457">
        <v>-0.143736792</v>
      </c>
      <c r="S457">
        <v>0</v>
      </c>
      <c r="T457">
        <v>4</v>
      </c>
      <c r="U457">
        <v>578.79400629999998</v>
      </c>
      <c r="V457">
        <v>727.75799559999996</v>
      </c>
      <c r="W457">
        <v>995.08001709999996</v>
      </c>
      <c r="X457">
        <v>1255.676025</v>
      </c>
      <c r="Y457">
        <v>1373.1070560000001</v>
      </c>
      <c r="Z457">
        <v>39</v>
      </c>
      <c r="AA457">
        <v>0.14304077200000001</v>
      </c>
      <c r="AB457">
        <v>0</v>
      </c>
      <c r="AC457">
        <v>-9.9124199999999999E-3</v>
      </c>
      <c r="AD457">
        <v>86.907928389999995</v>
      </c>
      <c r="AE457">
        <v>24</v>
      </c>
      <c r="AF457">
        <v>10</v>
      </c>
      <c r="AG457">
        <v>6</v>
      </c>
      <c r="AH457">
        <v>4</v>
      </c>
      <c r="AI457">
        <v>1</v>
      </c>
      <c r="AJ457">
        <v>1</v>
      </c>
      <c r="AK457">
        <v>1534.389038</v>
      </c>
      <c r="AL457">
        <v>1621.860962</v>
      </c>
      <c r="AM457">
        <v>1710.2879640000001</v>
      </c>
      <c r="AN457">
        <v>1710.2879640000001</v>
      </c>
      <c r="AO457">
        <v>1746.3310550000001</v>
      </c>
      <c r="AP457">
        <v>36</v>
      </c>
      <c r="AQ457">
        <v>2</v>
      </c>
    </row>
    <row r="458" spans="1:43" x14ac:dyDescent="0.25">
      <c r="A458">
        <v>121.1115989</v>
      </c>
      <c r="B458">
        <v>14.662168469999999</v>
      </c>
      <c r="C458">
        <v>1701.104004</v>
      </c>
      <c r="D458">
        <v>3292.5029300000001</v>
      </c>
      <c r="E458">
        <v>3324.1140140000002</v>
      </c>
      <c r="F458">
        <v>3557.0649410000001</v>
      </c>
      <c r="G458">
        <v>3704.5510250000002</v>
      </c>
      <c r="H458">
        <v>11</v>
      </c>
      <c r="I458">
        <v>5000</v>
      </c>
      <c r="J458">
        <v>5000</v>
      </c>
      <c r="K458">
        <v>5000</v>
      </c>
      <c r="L458">
        <v>5000</v>
      </c>
      <c r="M458">
        <v>5000</v>
      </c>
      <c r="N458">
        <v>0</v>
      </c>
      <c r="O458">
        <v>0</v>
      </c>
      <c r="P458">
        <v>73.286857600000005</v>
      </c>
      <c r="Q458">
        <v>34.863531600000002</v>
      </c>
      <c r="R458">
        <v>-0.143736792</v>
      </c>
      <c r="S458">
        <v>0</v>
      </c>
      <c r="T458">
        <v>4</v>
      </c>
      <c r="U458">
        <v>578.79400629999998</v>
      </c>
      <c r="V458">
        <v>727.75799559999996</v>
      </c>
      <c r="W458">
        <v>995.08001709999996</v>
      </c>
      <c r="X458">
        <v>1255.676025</v>
      </c>
      <c r="Y458">
        <v>1373.1070560000001</v>
      </c>
      <c r="Z458">
        <v>39</v>
      </c>
      <c r="AA458">
        <v>0.14304077200000001</v>
      </c>
      <c r="AB458">
        <v>0</v>
      </c>
      <c r="AC458">
        <v>-9.9124199999999999E-3</v>
      </c>
      <c r="AD458">
        <v>86.907928389999995</v>
      </c>
      <c r="AE458">
        <v>24</v>
      </c>
      <c r="AF458">
        <v>10</v>
      </c>
      <c r="AG458">
        <v>6</v>
      </c>
      <c r="AH458">
        <v>4</v>
      </c>
      <c r="AI458">
        <v>1</v>
      </c>
      <c r="AJ458">
        <v>1</v>
      </c>
      <c r="AK458">
        <v>1534.389038</v>
      </c>
      <c r="AL458">
        <v>1621.860962</v>
      </c>
      <c r="AM458">
        <v>1710.2879640000001</v>
      </c>
      <c r="AN458">
        <v>1710.2879640000001</v>
      </c>
      <c r="AO458">
        <v>1746.3310550000001</v>
      </c>
      <c r="AP458">
        <v>36</v>
      </c>
      <c r="AQ458">
        <v>2</v>
      </c>
    </row>
    <row r="459" spans="1:43" x14ac:dyDescent="0.25">
      <c r="A459">
        <v>121.1115989</v>
      </c>
      <c r="B459">
        <v>14.662168469999999</v>
      </c>
      <c r="C459">
        <v>1701.104004</v>
      </c>
      <c r="D459">
        <v>3292.5029300000001</v>
      </c>
      <c r="E459">
        <v>3324.1140140000002</v>
      </c>
      <c r="F459">
        <v>3557.0649410000001</v>
      </c>
      <c r="G459">
        <v>3704.5510250000002</v>
      </c>
      <c r="H459">
        <v>11</v>
      </c>
      <c r="I459">
        <v>5000</v>
      </c>
      <c r="J459">
        <v>5000</v>
      </c>
      <c r="K459">
        <v>5000</v>
      </c>
      <c r="L459">
        <v>5000</v>
      </c>
      <c r="M459">
        <v>5000</v>
      </c>
      <c r="N459">
        <v>0</v>
      </c>
      <c r="O459">
        <v>0</v>
      </c>
      <c r="P459">
        <v>73.286857600000005</v>
      </c>
      <c r="Q459">
        <v>34.863531600000002</v>
      </c>
      <c r="R459">
        <v>-0.143736792</v>
      </c>
      <c r="S459">
        <v>0</v>
      </c>
      <c r="T459">
        <v>4</v>
      </c>
      <c r="U459">
        <v>578.79400629999998</v>
      </c>
      <c r="V459">
        <v>727.75799559999996</v>
      </c>
      <c r="W459">
        <v>995.08001709999996</v>
      </c>
      <c r="X459">
        <v>1255.676025</v>
      </c>
      <c r="Y459">
        <v>1373.1070560000001</v>
      </c>
      <c r="Z459">
        <v>39</v>
      </c>
      <c r="AA459">
        <v>0.14304077200000001</v>
      </c>
      <c r="AB459">
        <v>0</v>
      </c>
      <c r="AC459">
        <v>-9.9124199999999999E-3</v>
      </c>
      <c r="AD459">
        <v>86.907928389999995</v>
      </c>
      <c r="AE459">
        <v>24</v>
      </c>
      <c r="AF459">
        <v>10</v>
      </c>
      <c r="AG459">
        <v>6</v>
      </c>
      <c r="AH459">
        <v>4</v>
      </c>
      <c r="AI459">
        <v>1</v>
      </c>
      <c r="AJ459">
        <v>1</v>
      </c>
      <c r="AK459">
        <v>1534.389038</v>
      </c>
      <c r="AL459">
        <v>1621.860962</v>
      </c>
      <c r="AM459">
        <v>1710.2879640000001</v>
      </c>
      <c r="AN459">
        <v>1710.2879640000001</v>
      </c>
      <c r="AO459">
        <v>1746.3310550000001</v>
      </c>
      <c r="AP459">
        <v>36</v>
      </c>
      <c r="AQ459">
        <v>2</v>
      </c>
    </row>
    <row r="460" spans="1:43" x14ac:dyDescent="0.25">
      <c r="A460">
        <v>121.1115989</v>
      </c>
      <c r="B460">
        <v>14.662168469999999</v>
      </c>
      <c r="C460">
        <v>1701.104004</v>
      </c>
      <c r="D460">
        <v>3292.5029300000001</v>
      </c>
      <c r="E460">
        <v>3324.1140140000002</v>
      </c>
      <c r="F460">
        <v>3557.0649410000001</v>
      </c>
      <c r="G460">
        <v>3704.5510250000002</v>
      </c>
      <c r="H460">
        <v>11</v>
      </c>
      <c r="I460">
        <v>5000</v>
      </c>
      <c r="J460">
        <v>5000</v>
      </c>
      <c r="K460">
        <v>5000</v>
      </c>
      <c r="L460">
        <v>5000</v>
      </c>
      <c r="M460">
        <v>5000</v>
      </c>
      <c r="N460">
        <v>0</v>
      </c>
      <c r="O460">
        <v>0</v>
      </c>
      <c r="P460">
        <v>73.286857600000005</v>
      </c>
      <c r="Q460">
        <v>34.863531600000002</v>
      </c>
      <c r="R460">
        <v>-0.143736792</v>
      </c>
      <c r="S460">
        <v>0</v>
      </c>
      <c r="T460">
        <v>4</v>
      </c>
      <c r="U460">
        <v>578.79400629999998</v>
      </c>
      <c r="V460">
        <v>727.75799559999996</v>
      </c>
      <c r="W460">
        <v>995.08001709999996</v>
      </c>
      <c r="X460">
        <v>1255.676025</v>
      </c>
      <c r="Y460">
        <v>1373.1070560000001</v>
      </c>
      <c r="Z460">
        <v>39</v>
      </c>
      <c r="AA460">
        <v>0.14304077200000001</v>
      </c>
      <c r="AB460">
        <v>0</v>
      </c>
      <c r="AC460">
        <v>-9.9124199999999999E-3</v>
      </c>
      <c r="AD460">
        <v>86.907928389999995</v>
      </c>
      <c r="AE460">
        <v>24</v>
      </c>
      <c r="AF460">
        <v>10</v>
      </c>
      <c r="AG460">
        <v>6</v>
      </c>
      <c r="AH460">
        <v>4</v>
      </c>
      <c r="AI460">
        <v>1</v>
      </c>
      <c r="AJ460">
        <v>1</v>
      </c>
      <c r="AK460">
        <v>1534.389038</v>
      </c>
      <c r="AL460">
        <v>1621.860962</v>
      </c>
      <c r="AM460">
        <v>1710.2879640000001</v>
      </c>
      <c r="AN460">
        <v>1710.2879640000001</v>
      </c>
      <c r="AO460">
        <v>1746.3310550000001</v>
      </c>
      <c r="AP460">
        <v>36</v>
      </c>
      <c r="AQ460">
        <v>2</v>
      </c>
    </row>
    <row r="461" spans="1:43" x14ac:dyDescent="0.25">
      <c r="A461">
        <v>121.1115989</v>
      </c>
      <c r="B461">
        <v>14.662168469999999</v>
      </c>
      <c r="C461">
        <v>1701.104004</v>
      </c>
      <c r="D461">
        <v>3292.5029300000001</v>
      </c>
      <c r="E461">
        <v>3324.1140140000002</v>
      </c>
      <c r="F461">
        <v>3557.0649410000001</v>
      </c>
      <c r="G461">
        <v>3704.5510250000002</v>
      </c>
      <c r="H461">
        <v>11</v>
      </c>
      <c r="I461">
        <v>5000</v>
      </c>
      <c r="J461">
        <v>5000</v>
      </c>
      <c r="K461">
        <v>5000</v>
      </c>
      <c r="L461">
        <v>5000</v>
      </c>
      <c r="M461">
        <v>5000</v>
      </c>
      <c r="N461">
        <v>0</v>
      </c>
      <c r="O461">
        <v>0</v>
      </c>
      <c r="P461">
        <v>73.286857600000005</v>
      </c>
      <c r="Q461">
        <v>34.863531600000002</v>
      </c>
      <c r="R461">
        <v>-0.143736792</v>
      </c>
      <c r="S461">
        <v>0</v>
      </c>
      <c r="T461">
        <v>4</v>
      </c>
      <c r="U461">
        <v>578.79400629999998</v>
      </c>
      <c r="V461">
        <v>727.75799559999996</v>
      </c>
      <c r="W461">
        <v>995.08001709999996</v>
      </c>
      <c r="X461">
        <v>1255.676025</v>
      </c>
      <c r="Y461">
        <v>1373.1070560000001</v>
      </c>
      <c r="Z461">
        <v>39</v>
      </c>
      <c r="AA461">
        <v>0.14304077200000001</v>
      </c>
      <c r="AB461">
        <v>0</v>
      </c>
      <c r="AC461">
        <v>-9.9124199999999999E-3</v>
      </c>
      <c r="AD461">
        <v>86.907928389999995</v>
      </c>
      <c r="AE461">
        <v>24</v>
      </c>
      <c r="AF461">
        <v>10</v>
      </c>
      <c r="AG461">
        <v>6</v>
      </c>
      <c r="AH461">
        <v>4</v>
      </c>
      <c r="AI461">
        <v>1</v>
      </c>
      <c r="AJ461">
        <v>1</v>
      </c>
      <c r="AK461">
        <v>1534.389038</v>
      </c>
      <c r="AL461">
        <v>1621.860962</v>
      </c>
      <c r="AM461">
        <v>1710.2879640000001</v>
      </c>
      <c r="AN461">
        <v>1710.2879640000001</v>
      </c>
      <c r="AO461">
        <v>1746.3310550000001</v>
      </c>
      <c r="AP461">
        <v>36</v>
      </c>
      <c r="AQ461">
        <v>2</v>
      </c>
    </row>
    <row r="462" spans="1:43" x14ac:dyDescent="0.25">
      <c r="A462">
        <v>121.1115989</v>
      </c>
      <c r="B462">
        <v>14.662168469999999</v>
      </c>
      <c r="C462">
        <v>1701.104004</v>
      </c>
      <c r="D462">
        <v>3292.5029300000001</v>
      </c>
      <c r="E462">
        <v>3324.1140140000002</v>
      </c>
      <c r="F462">
        <v>3557.0649410000001</v>
      </c>
      <c r="G462">
        <v>3704.5510250000002</v>
      </c>
      <c r="H462">
        <v>11</v>
      </c>
      <c r="I462">
        <v>5000</v>
      </c>
      <c r="J462">
        <v>5000</v>
      </c>
      <c r="K462">
        <v>5000</v>
      </c>
      <c r="L462">
        <v>5000</v>
      </c>
      <c r="M462">
        <v>5000</v>
      </c>
      <c r="N462">
        <v>0</v>
      </c>
      <c r="O462">
        <v>0</v>
      </c>
      <c r="P462">
        <v>73.286857600000005</v>
      </c>
      <c r="Q462">
        <v>34.863531600000002</v>
      </c>
      <c r="R462">
        <v>-0.143736792</v>
      </c>
      <c r="S462">
        <v>0</v>
      </c>
      <c r="T462">
        <v>4</v>
      </c>
      <c r="U462">
        <v>578.79400629999998</v>
      </c>
      <c r="V462">
        <v>727.75799559999996</v>
      </c>
      <c r="W462">
        <v>995.08001709999996</v>
      </c>
      <c r="X462">
        <v>1255.676025</v>
      </c>
      <c r="Y462">
        <v>1373.1070560000001</v>
      </c>
      <c r="Z462">
        <v>39</v>
      </c>
      <c r="AA462">
        <v>0.14304077200000001</v>
      </c>
      <c r="AB462">
        <v>0</v>
      </c>
      <c r="AC462">
        <v>-9.9124199999999999E-3</v>
      </c>
      <c r="AD462">
        <v>86.907928389999995</v>
      </c>
      <c r="AE462">
        <v>24</v>
      </c>
      <c r="AF462">
        <v>10</v>
      </c>
      <c r="AG462">
        <v>6</v>
      </c>
      <c r="AH462">
        <v>4</v>
      </c>
      <c r="AI462">
        <v>1</v>
      </c>
      <c r="AJ462">
        <v>1</v>
      </c>
      <c r="AK462">
        <v>1534.389038</v>
      </c>
      <c r="AL462">
        <v>1621.860962</v>
      </c>
      <c r="AM462">
        <v>1710.2879640000001</v>
      </c>
      <c r="AN462">
        <v>1710.2879640000001</v>
      </c>
      <c r="AO462">
        <v>1746.3310550000001</v>
      </c>
      <c r="AP462">
        <v>36</v>
      </c>
      <c r="AQ462">
        <v>2</v>
      </c>
    </row>
    <row r="463" spans="1:43" x14ac:dyDescent="0.25">
      <c r="A463">
        <v>121.1115989</v>
      </c>
      <c r="B463">
        <v>14.662168469999999</v>
      </c>
      <c r="C463">
        <v>1701.104004</v>
      </c>
      <c r="D463">
        <v>3292.5029300000001</v>
      </c>
      <c r="E463">
        <v>3324.1140140000002</v>
      </c>
      <c r="F463">
        <v>3557.0649410000001</v>
      </c>
      <c r="G463">
        <v>3704.5510250000002</v>
      </c>
      <c r="H463">
        <v>11</v>
      </c>
      <c r="I463">
        <v>5000</v>
      </c>
      <c r="J463">
        <v>5000</v>
      </c>
      <c r="K463">
        <v>5000</v>
      </c>
      <c r="L463">
        <v>5000</v>
      </c>
      <c r="M463">
        <v>5000</v>
      </c>
      <c r="N463">
        <v>0</v>
      </c>
      <c r="O463">
        <v>0</v>
      </c>
      <c r="P463">
        <v>73.286857600000005</v>
      </c>
      <c r="Q463">
        <v>34.863531600000002</v>
      </c>
      <c r="R463">
        <v>-0.143736792</v>
      </c>
      <c r="S463">
        <v>0</v>
      </c>
      <c r="T463">
        <v>4</v>
      </c>
      <c r="U463">
        <v>578.79400629999998</v>
      </c>
      <c r="V463">
        <v>727.75799559999996</v>
      </c>
      <c r="W463">
        <v>995.08001709999996</v>
      </c>
      <c r="X463">
        <v>1255.676025</v>
      </c>
      <c r="Y463">
        <v>1373.1070560000001</v>
      </c>
      <c r="Z463">
        <v>39</v>
      </c>
      <c r="AA463">
        <v>0.14304077200000001</v>
      </c>
      <c r="AB463">
        <v>0</v>
      </c>
      <c r="AC463">
        <v>-9.9124199999999999E-3</v>
      </c>
      <c r="AD463">
        <v>86.907928389999995</v>
      </c>
      <c r="AE463">
        <v>24</v>
      </c>
      <c r="AF463">
        <v>10</v>
      </c>
      <c r="AG463">
        <v>6</v>
      </c>
      <c r="AH463">
        <v>4</v>
      </c>
      <c r="AI463">
        <v>1</v>
      </c>
      <c r="AJ463">
        <v>1</v>
      </c>
      <c r="AK463">
        <v>1534.389038</v>
      </c>
      <c r="AL463">
        <v>1621.860962</v>
      </c>
      <c r="AM463">
        <v>1710.2879640000001</v>
      </c>
      <c r="AN463">
        <v>1710.2879640000001</v>
      </c>
      <c r="AO463">
        <v>1746.3310550000001</v>
      </c>
      <c r="AP463">
        <v>36</v>
      </c>
      <c r="AQ463">
        <v>2</v>
      </c>
    </row>
    <row r="464" spans="1:43" x14ac:dyDescent="0.25">
      <c r="A464">
        <v>121.1115989</v>
      </c>
      <c r="B464">
        <v>14.662168469999999</v>
      </c>
      <c r="C464">
        <v>1701.104004</v>
      </c>
      <c r="D464">
        <v>3292.5029300000001</v>
      </c>
      <c r="E464">
        <v>3324.1140140000002</v>
      </c>
      <c r="F464">
        <v>3557.0649410000001</v>
      </c>
      <c r="G464">
        <v>3704.5510250000002</v>
      </c>
      <c r="H464">
        <v>11</v>
      </c>
      <c r="I464">
        <v>5000</v>
      </c>
      <c r="J464">
        <v>5000</v>
      </c>
      <c r="K464">
        <v>5000</v>
      </c>
      <c r="L464">
        <v>5000</v>
      </c>
      <c r="M464">
        <v>5000</v>
      </c>
      <c r="N464">
        <v>0</v>
      </c>
      <c r="O464">
        <v>0</v>
      </c>
      <c r="P464">
        <v>73.286857600000005</v>
      </c>
      <c r="Q464">
        <v>34.863531600000002</v>
      </c>
      <c r="R464">
        <v>-0.143736792</v>
      </c>
      <c r="S464">
        <v>0</v>
      </c>
      <c r="T464">
        <v>4</v>
      </c>
      <c r="U464">
        <v>578.79400629999998</v>
      </c>
      <c r="V464">
        <v>727.75799559999996</v>
      </c>
      <c r="W464">
        <v>995.08001709999996</v>
      </c>
      <c r="X464">
        <v>1255.676025</v>
      </c>
      <c r="Y464">
        <v>1373.1070560000001</v>
      </c>
      <c r="Z464">
        <v>39</v>
      </c>
      <c r="AA464">
        <v>0.14304077200000001</v>
      </c>
      <c r="AB464">
        <v>0</v>
      </c>
      <c r="AC464">
        <v>-9.9124199999999999E-3</v>
      </c>
      <c r="AD464">
        <v>86.907928389999995</v>
      </c>
      <c r="AE464">
        <v>24</v>
      </c>
      <c r="AF464">
        <v>10</v>
      </c>
      <c r="AG464">
        <v>6</v>
      </c>
      <c r="AH464">
        <v>4</v>
      </c>
      <c r="AI464">
        <v>1</v>
      </c>
      <c r="AJ464">
        <v>1</v>
      </c>
      <c r="AK464">
        <v>1534.389038</v>
      </c>
      <c r="AL464">
        <v>1621.860962</v>
      </c>
      <c r="AM464">
        <v>1710.2879640000001</v>
      </c>
      <c r="AN464">
        <v>1710.2879640000001</v>
      </c>
      <c r="AO464">
        <v>1746.3310550000001</v>
      </c>
      <c r="AP464">
        <v>36</v>
      </c>
      <c r="AQ464">
        <v>2</v>
      </c>
    </row>
    <row r="465" spans="1:43" x14ac:dyDescent="0.25">
      <c r="A465">
        <v>121.1115989</v>
      </c>
      <c r="B465">
        <v>14.662168469999999</v>
      </c>
      <c r="C465">
        <v>1701.104004</v>
      </c>
      <c r="D465">
        <v>3292.5029300000001</v>
      </c>
      <c r="E465">
        <v>3324.1140140000002</v>
      </c>
      <c r="F465">
        <v>3557.0649410000001</v>
      </c>
      <c r="G465">
        <v>3704.5510250000002</v>
      </c>
      <c r="H465">
        <v>11</v>
      </c>
      <c r="I465">
        <v>5000</v>
      </c>
      <c r="J465">
        <v>5000</v>
      </c>
      <c r="K465">
        <v>5000</v>
      </c>
      <c r="L465">
        <v>5000</v>
      </c>
      <c r="M465">
        <v>5000</v>
      </c>
      <c r="N465">
        <v>0</v>
      </c>
      <c r="O465">
        <v>0</v>
      </c>
      <c r="P465">
        <v>73.286857600000005</v>
      </c>
      <c r="Q465">
        <v>34.863531600000002</v>
      </c>
      <c r="R465">
        <v>-0.143736792</v>
      </c>
      <c r="S465">
        <v>0</v>
      </c>
      <c r="T465">
        <v>4</v>
      </c>
      <c r="U465">
        <v>578.79400629999998</v>
      </c>
      <c r="V465">
        <v>727.75799559999996</v>
      </c>
      <c r="W465">
        <v>995.08001709999996</v>
      </c>
      <c r="X465">
        <v>1255.676025</v>
      </c>
      <c r="Y465">
        <v>1373.1070560000001</v>
      </c>
      <c r="Z465">
        <v>39</v>
      </c>
      <c r="AA465">
        <v>0.14304077200000001</v>
      </c>
      <c r="AB465">
        <v>0</v>
      </c>
      <c r="AC465">
        <v>-9.9124199999999999E-3</v>
      </c>
      <c r="AD465">
        <v>86.907928389999995</v>
      </c>
      <c r="AE465">
        <v>24</v>
      </c>
      <c r="AF465">
        <v>10</v>
      </c>
      <c r="AG465">
        <v>6</v>
      </c>
      <c r="AH465">
        <v>4</v>
      </c>
      <c r="AI465">
        <v>1</v>
      </c>
      <c r="AJ465">
        <v>1</v>
      </c>
      <c r="AK465">
        <v>1534.389038</v>
      </c>
      <c r="AL465">
        <v>1621.860962</v>
      </c>
      <c r="AM465">
        <v>1710.2879640000001</v>
      </c>
      <c r="AN465">
        <v>1710.2879640000001</v>
      </c>
      <c r="AO465">
        <v>1746.3310550000001</v>
      </c>
      <c r="AP465">
        <v>36</v>
      </c>
      <c r="AQ465">
        <v>2</v>
      </c>
    </row>
    <row r="466" spans="1:43" x14ac:dyDescent="0.25">
      <c r="A466">
        <v>121.1115989</v>
      </c>
      <c r="B466">
        <v>14.662168469999999</v>
      </c>
      <c r="C466">
        <v>1701.104004</v>
      </c>
      <c r="D466">
        <v>3292.5029300000001</v>
      </c>
      <c r="E466">
        <v>3324.1140140000002</v>
      </c>
      <c r="F466">
        <v>3557.0649410000001</v>
      </c>
      <c r="G466">
        <v>3704.5510250000002</v>
      </c>
      <c r="H466">
        <v>11</v>
      </c>
      <c r="I466">
        <v>5000</v>
      </c>
      <c r="J466">
        <v>5000</v>
      </c>
      <c r="K466">
        <v>5000</v>
      </c>
      <c r="L466">
        <v>5000</v>
      </c>
      <c r="M466">
        <v>5000</v>
      </c>
      <c r="N466">
        <v>0</v>
      </c>
      <c r="O466">
        <v>0</v>
      </c>
      <c r="P466">
        <v>73.286857600000005</v>
      </c>
      <c r="Q466">
        <v>34.863531600000002</v>
      </c>
      <c r="R466">
        <v>-0.143736792</v>
      </c>
      <c r="S466">
        <v>0</v>
      </c>
      <c r="T466">
        <v>4</v>
      </c>
      <c r="U466">
        <v>578.79400629999998</v>
      </c>
      <c r="V466">
        <v>727.75799559999996</v>
      </c>
      <c r="W466">
        <v>995.08001709999996</v>
      </c>
      <c r="X466">
        <v>1255.676025</v>
      </c>
      <c r="Y466">
        <v>1373.1070560000001</v>
      </c>
      <c r="Z466">
        <v>39</v>
      </c>
      <c r="AA466">
        <v>0.14304077200000001</v>
      </c>
      <c r="AB466">
        <v>0</v>
      </c>
      <c r="AC466">
        <v>-9.9124199999999999E-3</v>
      </c>
      <c r="AD466">
        <v>86.907928389999995</v>
      </c>
      <c r="AE466">
        <v>24</v>
      </c>
      <c r="AF466">
        <v>10</v>
      </c>
      <c r="AG466">
        <v>6</v>
      </c>
      <c r="AH466">
        <v>4</v>
      </c>
      <c r="AI466">
        <v>1</v>
      </c>
      <c r="AJ466">
        <v>1</v>
      </c>
      <c r="AK466">
        <v>1534.389038</v>
      </c>
      <c r="AL466">
        <v>1621.860962</v>
      </c>
      <c r="AM466">
        <v>1710.2879640000001</v>
      </c>
      <c r="AN466">
        <v>1710.2879640000001</v>
      </c>
      <c r="AO466">
        <v>1746.3310550000001</v>
      </c>
      <c r="AP466">
        <v>36</v>
      </c>
      <c r="AQ466">
        <v>2</v>
      </c>
    </row>
    <row r="467" spans="1:43" x14ac:dyDescent="0.25">
      <c r="A467">
        <v>121.1115989</v>
      </c>
      <c r="B467">
        <v>14.662168469999999</v>
      </c>
      <c r="C467">
        <v>1701.104004</v>
      </c>
      <c r="D467">
        <v>3292.5029300000001</v>
      </c>
      <c r="E467">
        <v>3324.1140140000002</v>
      </c>
      <c r="F467">
        <v>3557.0649410000001</v>
      </c>
      <c r="G467">
        <v>3704.5510250000002</v>
      </c>
      <c r="H467">
        <v>11</v>
      </c>
      <c r="I467">
        <v>5000</v>
      </c>
      <c r="J467">
        <v>5000</v>
      </c>
      <c r="K467">
        <v>5000</v>
      </c>
      <c r="L467">
        <v>5000</v>
      </c>
      <c r="M467">
        <v>5000</v>
      </c>
      <c r="N467">
        <v>0</v>
      </c>
      <c r="O467">
        <v>0</v>
      </c>
      <c r="P467">
        <v>73.286857600000005</v>
      </c>
      <c r="Q467">
        <v>34.863531600000002</v>
      </c>
      <c r="R467">
        <v>-0.143736792</v>
      </c>
      <c r="S467">
        <v>0</v>
      </c>
      <c r="T467">
        <v>4</v>
      </c>
      <c r="U467">
        <v>578.79400629999998</v>
      </c>
      <c r="V467">
        <v>727.75799559999996</v>
      </c>
      <c r="W467">
        <v>995.08001709999996</v>
      </c>
      <c r="X467">
        <v>1255.676025</v>
      </c>
      <c r="Y467">
        <v>1373.1070560000001</v>
      </c>
      <c r="Z467">
        <v>39</v>
      </c>
      <c r="AA467">
        <v>0.14304077200000001</v>
      </c>
      <c r="AB467">
        <v>0</v>
      </c>
      <c r="AC467">
        <v>-9.9124199999999999E-3</v>
      </c>
      <c r="AD467">
        <v>86.907928389999995</v>
      </c>
      <c r="AE467">
        <v>24</v>
      </c>
      <c r="AF467">
        <v>10</v>
      </c>
      <c r="AG467">
        <v>6</v>
      </c>
      <c r="AH467">
        <v>4</v>
      </c>
      <c r="AI467">
        <v>1</v>
      </c>
      <c r="AJ467">
        <v>1</v>
      </c>
      <c r="AK467">
        <v>1534.389038</v>
      </c>
      <c r="AL467">
        <v>1621.860962</v>
      </c>
      <c r="AM467">
        <v>1710.2879640000001</v>
      </c>
      <c r="AN467">
        <v>1710.2879640000001</v>
      </c>
      <c r="AO467">
        <v>1746.3310550000001</v>
      </c>
      <c r="AP467">
        <v>36</v>
      </c>
      <c r="AQ467">
        <v>2</v>
      </c>
    </row>
    <row r="468" spans="1:43" x14ac:dyDescent="0.25">
      <c r="A468">
        <v>121.1115989</v>
      </c>
      <c r="B468">
        <v>14.662168469999999</v>
      </c>
      <c r="C468">
        <v>1701.104004</v>
      </c>
      <c r="D468">
        <v>3292.5029300000001</v>
      </c>
      <c r="E468">
        <v>3324.1140140000002</v>
      </c>
      <c r="F468">
        <v>3557.0649410000001</v>
      </c>
      <c r="G468">
        <v>3704.5510250000002</v>
      </c>
      <c r="H468">
        <v>11</v>
      </c>
      <c r="I468">
        <v>5000</v>
      </c>
      <c r="J468">
        <v>5000</v>
      </c>
      <c r="K468">
        <v>5000</v>
      </c>
      <c r="L468">
        <v>5000</v>
      </c>
      <c r="M468">
        <v>5000</v>
      </c>
      <c r="N468">
        <v>0</v>
      </c>
      <c r="O468">
        <v>0</v>
      </c>
      <c r="P468">
        <v>73.286857600000005</v>
      </c>
      <c r="Q468">
        <v>34.863531600000002</v>
      </c>
      <c r="R468">
        <v>-0.143736792</v>
      </c>
      <c r="S468">
        <v>0</v>
      </c>
      <c r="T468">
        <v>4</v>
      </c>
      <c r="U468">
        <v>578.79400629999998</v>
      </c>
      <c r="V468">
        <v>727.75799559999996</v>
      </c>
      <c r="W468">
        <v>995.08001709999996</v>
      </c>
      <c r="X468">
        <v>1255.676025</v>
      </c>
      <c r="Y468">
        <v>1373.1070560000001</v>
      </c>
      <c r="Z468">
        <v>39</v>
      </c>
      <c r="AA468">
        <v>0.14304077200000001</v>
      </c>
      <c r="AB468">
        <v>0</v>
      </c>
      <c r="AC468">
        <v>-9.9124199999999999E-3</v>
      </c>
      <c r="AD468">
        <v>86.907928389999995</v>
      </c>
      <c r="AE468">
        <v>24</v>
      </c>
      <c r="AF468">
        <v>10</v>
      </c>
      <c r="AG468">
        <v>6</v>
      </c>
      <c r="AH468">
        <v>4</v>
      </c>
      <c r="AI468">
        <v>1</v>
      </c>
      <c r="AJ468">
        <v>1</v>
      </c>
      <c r="AK468">
        <v>1534.389038</v>
      </c>
      <c r="AL468">
        <v>1621.860962</v>
      </c>
      <c r="AM468">
        <v>1710.2879640000001</v>
      </c>
      <c r="AN468">
        <v>1710.2879640000001</v>
      </c>
      <c r="AO468">
        <v>1746.3310550000001</v>
      </c>
      <c r="AP468">
        <v>36</v>
      </c>
      <c r="AQ468">
        <v>2</v>
      </c>
    </row>
    <row r="469" spans="1:43" x14ac:dyDescent="0.25">
      <c r="A469">
        <v>121.1115989</v>
      </c>
      <c r="B469">
        <v>14.662168469999999</v>
      </c>
      <c r="C469">
        <v>1701.104004</v>
      </c>
      <c r="D469">
        <v>3292.5029300000001</v>
      </c>
      <c r="E469">
        <v>3324.1140140000002</v>
      </c>
      <c r="F469">
        <v>3557.0649410000001</v>
      </c>
      <c r="G469">
        <v>3704.5510250000002</v>
      </c>
      <c r="H469">
        <v>11</v>
      </c>
      <c r="I469">
        <v>5000</v>
      </c>
      <c r="J469">
        <v>5000</v>
      </c>
      <c r="K469">
        <v>5000</v>
      </c>
      <c r="L469">
        <v>5000</v>
      </c>
      <c r="M469">
        <v>5000</v>
      </c>
      <c r="N469">
        <v>0</v>
      </c>
      <c r="O469">
        <v>0</v>
      </c>
      <c r="P469">
        <v>73.286857600000005</v>
      </c>
      <c r="Q469">
        <v>34.863531600000002</v>
      </c>
      <c r="R469">
        <v>-0.143736792</v>
      </c>
      <c r="S469">
        <v>0</v>
      </c>
      <c r="T469">
        <v>4</v>
      </c>
      <c r="U469">
        <v>578.79400629999998</v>
      </c>
      <c r="V469">
        <v>727.75799559999996</v>
      </c>
      <c r="W469">
        <v>995.08001709999996</v>
      </c>
      <c r="X469">
        <v>1255.676025</v>
      </c>
      <c r="Y469">
        <v>1373.1070560000001</v>
      </c>
      <c r="Z469">
        <v>39</v>
      </c>
      <c r="AA469">
        <v>0.14304077200000001</v>
      </c>
      <c r="AB469">
        <v>0</v>
      </c>
      <c r="AC469">
        <v>-9.9124199999999999E-3</v>
      </c>
      <c r="AD469">
        <v>86.907928389999995</v>
      </c>
      <c r="AE469">
        <v>24</v>
      </c>
      <c r="AF469">
        <v>10</v>
      </c>
      <c r="AG469">
        <v>6</v>
      </c>
      <c r="AH469">
        <v>4</v>
      </c>
      <c r="AI469">
        <v>1</v>
      </c>
      <c r="AJ469">
        <v>1</v>
      </c>
      <c r="AK469">
        <v>1534.389038</v>
      </c>
      <c r="AL469">
        <v>1621.860962</v>
      </c>
      <c r="AM469">
        <v>1710.2879640000001</v>
      </c>
      <c r="AN469">
        <v>1710.2879640000001</v>
      </c>
      <c r="AO469">
        <v>1746.3310550000001</v>
      </c>
      <c r="AP469">
        <v>36</v>
      </c>
      <c r="AQ469">
        <v>2</v>
      </c>
    </row>
    <row r="470" spans="1:43" x14ac:dyDescent="0.25">
      <c r="A470">
        <v>121.1115989</v>
      </c>
      <c r="B470">
        <v>14.662168469999999</v>
      </c>
      <c r="C470">
        <v>1701.104004</v>
      </c>
      <c r="D470">
        <v>3292.5029300000001</v>
      </c>
      <c r="E470">
        <v>3324.1140140000002</v>
      </c>
      <c r="F470">
        <v>3557.0649410000001</v>
      </c>
      <c r="G470">
        <v>3704.5510250000002</v>
      </c>
      <c r="H470">
        <v>11</v>
      </c>
      <c r="I470">
        <v>5000</v>
      </c>
      <c r="J470">
        <v>5000</v>
      </c>
      <c r="K470">
        <v>5000</v>
      </c>
      <c r="L470">
        <v>5000</v>
      </c>
      <c r="M470">
        <v>5000</v>
      </c>
      <c r="N470">
        <v>0</v>
      </c>
      <c r="O470">
        <v>0</v>
      </c>
      <c r="P470">
        <v>73.286857600000005</v>
      </c>
      <c r="Q470">
        <v>34.863531600000002</v>
      </c>
      <c r="R470">
        <v>-0.143736792</v>
      </c>
      <c r="S470">
        <v>0</v>
      </c>
      <c r="T470">
        <v>4</v>
      </c>
      <c r="U470">
        <v>578.79400629999998</v>
      </c>
      <c r="V470">
        <v>727.75799559999996</v>
      </c>
      <c r="W470">
        <v>995.08001709999996</v>
      </c>
      <c r="X470">
        <v>1255.676025</v>
      </c>
      <c r="Y470">
        <v>1373.1070560000001</v>
      </c>
      <c r="Z470">
        <v>39</v>
      </c>
      <c r="AA470">
        <v>0.14304077200000001</v>
      </c>
      <c r="AB470">
        <v>0</v>
      </c>
      <c r="AC470">
        <v>-9.9124199999999999E-3</v>
      </c>
      <c r="AD470">
        <v>86.907928389999995</v>
      </c>
      <c r="AE470">
        <v>24</v>
      </c>
      <c r="AF470">
        <v>10</v>
      </c>
      <c r="AG470">
        <v>6</v>
      </c>
      <c r="AH470">
        <v>4</v>
      </c>
      <c r="AI470">
        <v>1</v>
      </c>
      <c r="AJ470">
        <v>1</v>
      </c>
      <c r="AK470">
        <v>1534.389038</v>
      </c>
      <c r="AL470">
        <v>1621.860962</v>
      </c>
      <c r="AM470">
        <v>1710.2879640000001</v>
      </c>
      <c r="AN470">
        <v>1710.2879640000001</v>
      </c>
      <c r="AO470">
        <v>1746.3310550000001</v>
      </c>
      <c r="AP470">
        <v>36</v>
      </c>
      <c r="AQ470">
        <v>2</v>
      </c>
    </row>
    <row r="471" spans="1:43" x14ac:dyDescent="0.25">
      <c r="A471">
        <v>121.1115989</v>
      </c>
      <c r="B471">
        <v>14.662168469999999</v>
      </c>
      <c r="C471">
        <v>1701.104004</v>
      </c>
      <c r="D471">
        <v>3292.5029300000001</v>
      </c>
      <c r="E471">
        <v>3324.1140140000002</v>
      </c>
      <c r="F471">
        <v>3557.0649410000001</v>
      </c>
      <c r="G471">
        <v>3704.5510250000002</v>
      </c>
      <c r="H471">
        <v>11</v>
      </c>
      <c r="I471">
        <v>5000</v>
      </c>
      <c r="J471">
        <v>5000</v>
      </c>
      <c r="K471">
        <v>5000</v>
      </c>
      <c r="L471">
        <v>5000</v>
      </c>
      <c r="M471">
        <v>5000</v>
      </c>
      <c r="N471">
        <v>0</v>
      </c>
      <c r="O471">
        <v>0</v>
      </c>
      <c r="P471">
        <v>73.286857600000005</v>
      </c>
      <c r="Q471">
        <v>34.863531600000002</v>
      </c>
      <c r="R471">
        <v>-0.143736792</v>
      </c>
      <c r="S471">
        <v>0</v>
      </c>
      <c r="T471">
        <v>4</v>
      </c>
      <c r="U471">
        <v>578.79400629999998</v>
      </c>
      <c r="V471">
        <v>727.75799559999996</v>
      </c>
      <c r="W471">
        <v>995.08001709999996</v>
      </c>
      <c r="X471">
        <v>1255.676025</v>
      </c>
      <c r="Y471">
        <v>1373.1070560000001</v>
      </c>
      <c r="Z471">
        <v>39</v>
      </c>
      <c r="AA471">
        <v>0.14304077200000001</v>
      </c>
      <c r="AB471">
        <v>0</v>
      </c>
      <c r="AC471">
        <v>-9.9124199999999999E-3</v>
      </c>
      <c r="AD471">
        <v>86.907928389999995</v>
      </c>
      <c r="AE471">
        <v>24</v>
      </c>
      <c r="AF471">
        <v>10</v>
      </c>
      <c r="AG471">
        <v>6</v>
      </c>
      <c r="AH471">
        <v>4</v>
      </c>
      <c r="AI471">
        <v>1</v>
      </c>
      <c r="AJ471">
        <v>1</v>
      </c>
      <c r="AK471">
        <v>1534.389038</v>
      </c>
      <c r="AL471">
        <v>1621.860962</v>
      </c>
      <c r="AM471">
        <v>1710.2879640000001</v>
      </c>
      <c r="AN471">
        <v>1710.2879640000001</v>
      </c>
      <c r="AO471">
        <v>1746.3310550000001</v>
      </c>
      <c r="AP471">
        <v>36</v>
      </c>
      <c r="AQ471">
        <v>2</v>
      </c>
    </row>
    <row r="472" spans="1:43" x14ac:dyDescent="0.25">
      <c r="A472">
        <v>121.1115989</v>
      </c>
      <c r="B472">
        <v>14.662168469999999</v>
      </c>
      <c r="C472">
        <v>1701.104004</v>
      </c>
      <c r="D472">
        <v>3292.5029300000001</v>
      </c>
      <c r="E472">
        <v>3324.1140140000002</v>
      </c>
      <c r="F472">
        <v>3557.0649410000001</v>
      </c>
      <c r="G472">
        <v>3704.5510250000002</v>
      </c>
      <c r="H472">
        <v>11</v>
      </c>
      <c r="I472">
        <v>5000</v>
      </c>
      <c r="J472">
        <v>5000</v>
      </c>
      <c r="K472">
        <v>5000</v>
      </c>
      <c r="L472">
        <v>5000</v>
      </c>
      <c r="M472">
        <v>5000</v>
      </c>
      <c r="N472">
        <v>0</v>
      </c>
      <c r="O472">
        <v>0</v>
      </c>
      <c r="P472">
        <v>73.286857600000005</v>
      </c>
      <c r="Q472">
        <v>34.863531600000002</v>
      </c>
      <c r="R472">
        <v>-0.143736792</v>
      </c>
      <c r="S472">
        <v>0</v>
      </c>
      <c r="T472">
        <v>4</v>
      </c>
      <c r="U472">
        <v>578.79400629999998</v>
      </c>
      <c r="V472">
        <v>727.75799559999996</v>
      </c>
      <c r="W472">
        <v>995.08001709999996</v>
      </c>
      <c r="X472">
        <v>1255.676025</v>
      </c>
      <c r="Y472">
        <v>1373.1070560000001</v>
      </c>
      <c r="Z472">
        <v>39</v>
      </c>
      <c r="AA472">
        <v>0.14304077200000001</v>
      </c>
      <c r="AB472">
        <v>0</v>
      </c>
      <c r="AC472">
        <v>-9.9124199999999999E-3</v>
      </c>
      <c r="AD472">
        <v>86.907928389999995</v>
      </c>
      <c r="AE472">
        <v>24</v>
      </c>
      <c r="AF472">
        <v>10</v>
      </c>
      <c r="AG472">
        <v>6</v>
      </c>
      <c r="AH472">
        <v>4</v>
      </c>
      <c r="AI472">
        <v>1</v>
      </c>
      <c r="AJ472">
        <v>1</v>
      </c>
      <c r="AK472">
        <v>1534.389038</v>
      </c>
      <c r="AL472">
        <v>1621.860962</v>
      </c>
      <c r="AM472">
        <v>1710.2879640000001</v>
      </c>
      <c r="AN472">
        <v>1710.2879640000001</v>
      </c>
      <c r="AO472">
        <v>1746.3310550000001</v>
      </c>
      <c r="AP472">
        <v>36</v>
      </c>
      <c r="AQ472">
        <v>2</v>
      </c>
    </row>
    <row r="473" spans="1:43" x14ac:dyDescent="0.25">
      <c r="A473">
        <v>121.1115989</v>
      </c>
      <c r="B473">
        <v>14.662168469999999</v>
      </c>
      <c r="C473">
        <v>1701.104004</v>
      </c>
      <c r="D473">
        <v>3292.5029300000001</v>
      </c>
      <c r="E473">
        <v>3324.1140140000002</v>
      </c>
      <c r="F473">
        <v>3557.0649410000001</v>
      </c>
      <c r="G473">
        <v>3704.5510250000002</v>
      </c>
      <c r="H473">
        <v>11</v>
      </c>
      <c r="I473">
        <v>5000</v>
      </c>
      <c r="J473">
        <v>5000</v>
      </c>
      <c r="K473">
        <v>5000</v>
      </c>
      <c r="L473">
        <v>5000</v>
      </c>
      <c r="M473">
        <v>5000</v>
      </c>
      <c r="N473">
        <v>0</v>
      </c>
      <c r="O473">
        <v>0</v>
      </c>
      <c r="P473">
        <v>73.286857600000005</v>
      </c>
      <c r="Q473">
        <v>34.863531600000002</v>
      </c>
      <c r="R473">
        <v>-0.143736792</v>
      </c>
      <c r="S473">
        <v>0</v>
      </c>
      <c r="T473">
        <v>4</v>
      </c>
      <c r="U473">
        <v>578.79400629999998</v>
      </c>
      <c r="V473">
        <v>727.75799559999996</v>
      </c>
      <c r="W473">
        <v>995.08001709999996</v>
      </c>
      <c r="X473">
        <v>1255.676025</v>
      </c>
      <c r="Y473">
        <v>1373.1070560000001</v>
      </c>
      <c r="Z473">
        <v>39</v>
      </c>
      <c r="AA473">
        <v>0.14304077200000001</v>
      </c>
      <c r="AB473">
        <v>0</v>
      </c>
      <c r="AC473">
        <v>-9.9124199999999999E-3</v>
      </c>
      <c r="AD473">
        <v>86.907928389999995</v>
      </c>
      <c r="AE473">
        <v>24</v>
      </c>
      <c r="AF473">
        <v>10</v>
      </c>
      <c r="AG473">
        <v>6</v>
      </c>
      <c r="AH473">
        <v>4</v>
      </c>
      <c r="AI473">
        <v>1</v>
      </c>
      <c r="AJ473">
        <v>1</v>
      </c>
      <c r="AK473">
        <v>1534.389038</v>
      </c>
      <c r="AL473">
        <v>1621.860962</v>
      </c>
      <c r="AM473">
        <v>1710.2879640000001</v>
      </c>
      <c r="AN473">
        <v>1710.2879640000001</v>
      </c>
      <c r="AO473">
        <v>1746.3310550000001</v>
      </c>
      <c r="AP473">
        <v>36</v>
      </c>
      <c r="AQ473">
        <v>2</v>
      </c>
    </row>
    <row r="474" spans="1:43" x14ac:dyDescent="0.25">
      <c r="A474">
        <v>121.1115989</v>
      </c>
      <c r="B474">
        <v>14.662168469999999</v>
      </c>
      <c r="C474">
        <v>1701.104004</v>
      </c>
      <c r="D474">
        <v>3292.5029300000001</v>
      </c>
      <c r="E474">
        <v>3324.1140140000002</v>
      </c>
      <c r="F474">
        <v>3557.0649410000001</v>
      </c>
      <c r="G474">
        <v>3704.5510250000002</v>
      </c>
      <c r="H474">
        <v>11</v>
      </c>
      <c r="I474">
        <v>5000</v>
      </c>
      <c r="J474">
        <v>5000</v>
      </c>
      <c r="K474">
        <v>5000</v>
      </c>
      <c r="L474">
        <v>5000</v>
      </c>
      <c r="M474">
        <v>5000</v>
      </c>
      <c r="N474">
        <v>0</v>
      </c>
      <c r="O474">
        <v>0</v>
      </c>
      <c r="P474">
        <v>73.286857600000005</v>
      </c>
      <c r="Q474">
        <v>34.863531600000002</v>
      </c>
      <c r="R474">
        <v>-0.143736792</v>
      </c>
      <c r="S474">
        <v>0</v>
      </c>
      <c r="T474">
        <v>4</v>
      </c>
      <c r="U474">
        <v>578.79400629999998</v>
      </c>
      <c r="V474">
        <v>727.75799559999996</v>
      </c>
      <c r="W474">
        <v>995.08001709999996</v>
      </c>
      <c r="X474">
        <v>1255.676025</v>
      </c>
      <c r="Y474">
        <v>1373.1070560000001</v>
      </c>
      <c r="Z474">
        <v>39</v>
      </c>
      <c r="AA474">
        <v>0.14304077200000001</v>
      </c>
      <c r="AB474">
        <v>0</v>
      </c>
      <c r="AC474">
        <v>-9.9124199999999999E-3</v>
      </c>
      <c r="AD474">
        <v>86.907928389999995</v>
      </c>
      <c r="AE474">
        <v>24</v>
      </c>
      <c r="AF474">
        <v>10</v>
      </c>
      <c r="AG474">
        <v>6</v>
      </c>
      <c r="AH474">
        <v>4</v>
      </c>
      <c r="AI474">
        <v>1</v>
      </c>
      <c r="AJ474">
        <v>1</v>
      </c>
      <c r="AK474">
        <v>1534.389038</v>
      </c>
      <c r="AL474">
        <v>1621.860962</v>
      </c>
      <c r="AM474">
        <v>1710.2879640000001</v>
      </c>
      <c r="AN474">
        <v>1710.2879640000001</v>
      </c>
      <c r="AO474">
        <v>1746.3310550000001</v>
      </c>
      <c r="AP474">
        <v>36</v>
      </c>
      <c r="AQ474">
        <v>2</v>
      </c>
    </row>
    <row r="475" spans="1:43" x14ac:dyDescent="0.25">
      <c r="A475">
        <v>121.1115989</v>
      </c>
      <c r="B475">
        <v>14.662168469999999</v>
      </c>
      <c r="C475">
        <v>1701.104004</v>
      </c>
      <c r="D475">
        <v>3292.5029300000001</v>
      </c>
      <c r="E475">
        <v>3324.1140140000002</v>
      </c>
      <c r="F475">
        <v>3557.0649410000001</v>
      </c>
      <c r="G475">
        <v>3704.5510250000002</v>
      </c>
      <c r="H475">
        <v>11</v>
      </c>
      <c r="I475">
        <v>5000</v>
      </c>
      <c r="J475">
        <v>5000</v>
      </c>
      <c r="K475">
        <v>5000</v>
      </c>
      <c r="L475">
        <v>5000</v>
      </c>
      <c r="M475">
        <v>5000</v>
      </c>
      <c r="N475">
        <v>0</v>
      </c>
      <c r="O475">
        <v>0</v>
      </c>
      <c r="P475">
        <v>73.286857600000005</v>
      </c>
      <c r="Q475">
        <v>34.863531600000002</v>
      </c>
      <c r="R475">
        <v>-0.143736792</v>
      </c>
      <c r="S475">
        <v>0</v>
      </c>
      <c r="T475">
        <v>4</v>
      </c>
      <c r="U475">
        <v>578.79400629999998</v>
      </c>
      <c r="V475">
        <v>727.75799559999996</v>
      </c>
      <c r="W475">
        <v>995.08001709999996</v>
      </c>
      <c r="X475">
        <v>1255.676025</v>
      </c>
      <c r="Y475">
        <v>1373.1070560000001</v>
      </c>
      <c r="Z475">
        <v>39</v>
      </c>
      <c r="AA475">
        <v>0.14304077200000001</v>
      </c>
      <c r="AB475">
        <v>0</v>
      </c>
      <c r="AC475">
        <v>-9.9124199999999999E-3</v>
      </c>
      <c r="AD475">
        <v>86.907928389999995</v>
      </c>
      <c r="AE475">
        <v>24</v>
      </c>
      <c r="AF475">
        <v>10</v>
      </c>
      <c r="AG475">
        <v>6</v>
      </c>
      <c r="AH475">
        <v>4</v>
      </c>
      <c r="AI475">
        <v>1</v>
      </c>
      <c r="AJ475">
        <v>1</v>
      </c>
      <c r="AK475">
        <v>1534.389038</v>
      </c>
      <c r="AL475">
        <v>1621.860962</v>
      </c>
      <c r="AM475">
        <v>1710.2879640000001</v>
      </c>
      <c r="AN475">
        <v>1710.2879640000001</v>
      </c>
      <c r="AO475">
        <v>1746.3310550000001</v>
      </c>
      <c r="AP475">
        <v>36</v>
      </c>
      <c r="AQ475">
        <v>2</v>
      </c>
    </row>
    <row r="476" spans="1:43" x14ac:dyDescent="0.25">
      <c r="A476">
        <v>121.1115989</v>
      </c>
      <c r="B476">
        <v>14.662168469999999</v>
      </c>
      <c r="C476">
        <v>1701.104004</v>
      </c>
      <c r="D476">
        <v>3292.5029300000001</v>
      </c>
      <c r="E476">
        <v>3324.1140140000002</v>
      </c>
      <c r="F476">
        <v>3557.0649410000001</v>
      </c>
      <c r="G476">
        <v>3704.5510250000002</v>
      </c>
      <c r="H476">
        <v>11</v>
      </c>
      <c r="I476">
        <v>5000</v>
      </c>
      <c r="J476">
        <v>5000</v>
      </c>
      <c r="K476">
        <v>5000</v>
      </c>
      <c r="L476">
        <v>5000</v>
      </c>
      <c r="M476">
        <v>5000</v>
      </c>
      <c r="N476">
        <v>0</v>
      </c>
      <c r="O476">
        <v>0</v>
      </c>
      <c r="P476">
        <v>73.286857600000005</v>
      </c>
      <c r="Q476">
        <v>34.863531600000002</v>
      </c>
      <c r="R476">
        <v>-0.143736792</v>
      </c>
      <c r="S476">
        <v>0</v>
      </c>
      <c r="T476">
        <v>4</v>
      </c>
      <c r="U476">
        <v>578.79400629999998</v>
      </c>
      <c r="V476">
        <v>727.75799559999996</v>
      </c>
      <c r="W476">
        <v>995.08001709999996</v>
      </c>
      <c r="X476">
        <v>1255.676025</v>
      </c>
      <c r="Y476">
        <v>1373.1070560000001</v>
      </c>
      <c r="Z476">
        <v>39</v>
      </c>
      <c r="AA476">
        <v>0.14304077200000001</v>
      </c>
      <c r="AB476">
        <v>0</v>
      </c>
      <c r="AC476">
        <v>-9.9124199999999999E-3</v>
      </c>
      <c r="AD476">
        <v>86.907928389999995</v>
      </c>
      <c r="AE476">
        <v>24</v>
      </c>
      <c r="AF476">
        <v>10</v>
      </c>
      <c r="AG476">
        <v>6</v>
      </c>
      <c r="AH476">
        <v>4</v>
      </c>
      <c r="AI476">
        <v>1</v>
      </c>
      <c r="AJ476">
        <v>1</v>
      </c>
      <c r="AK476">
        <v>1534.389038</v>
      </c>
      <c r="AL476">
        <v>1621.860962</v>
      </c>
      <c r="AM476">
        <v>1710.2879640000001</v>
      </c>
      <c r="AN476">
        <v>1710.2879640000001</v>
      </c>
      <c r="AO476">
        <v>1746.3310550000001</v>
      </c>
      <c r="AP476">
        <v>36</v>
      </c>
      <c r="AQ476">
        <v>2</v>
      </c>
    </row>
    <row r="477" spans="1:43" x14ac:dyDescent="0.25">
      <c r="A477">
        <v>121.1115989</v>
      </c>
      <c r="B477">
        <v>14.662168469999999</v>
      </c>
      <c r="C477">
        <v>1701.104004</v>
      </c>
      <c r="D477">
        <v>3292.5029300000001</v>
      </c>
      <c r="E477">
        <v>3324.1140140000002</v>
      </c>
      <c r="F477">
        <v>3557.0649410000001</v>
      </c>
      <c r="G477">
        <v>3704.5510250000002</v>
      </c>
      <c r="H477">
        <v>11</v>
      </c>
      <c r="I477">
        <v>5000</v>
      </c>
      <c r="J477">
        <v>5000</v>
      </c>
      <c r="K477">
        <v>5000</v>
      </c>
      <c r="L477">
        <v>5000</v>
      </c>
      <c r="M477">
        <v>5000</v>
      </c>
      <c r="N477">
        <v>0</v>
      </c>
      <c r="O477">
        <v>0</v>
      </c>
      <c r="P477">
        <v>73.286857600000005</v>
      </c>
      <c r="Q477">
        <v>34.863531600000002</v>
      </c>
      <c r="R477">
        <v>-0.143736792</v>
      </c>
      <c r="S477">
        <v>0</v>
      </c>
      <c r="T477">
        <v>4</v>
      </c>
      <c r="U477">
        <v>578.79400629999998</v>
      </c>
      <c r="V477">
        <v>727.75799559999996</v>
      </c>
      <c r="W477">
        <v>995.08001709999996</v>
      </c>
      <c r="X477">
        <v>1255.676025</v>
      </c>
      <c r="Y477">
        <v>1373.1070560000001</v>
      </c>
      <c r="Z477">
        <v>39</v>
      </c>
      <c r="AA477">
        <v>0.14304077200000001</v>
      </c>
      <c r="AB477">
        <v>0</v>
      </c>
      <c r="AC477">
        <v>-9.9124199999999999E-3</v>
      </c>
      <c r="AD477">
        <v>86.907928389999995</v>
      </c>
      <c r="AE477">
        <v>24</v>
      </c>
      <c r="AF477">
        <v>10</v>
      </c>
      <c r="AG477">
        <v>6</v>
      </c>
      <c r="AH477">
        <v>4</v>
      </c>
      <c r="AI477">
        <v>1</v>
      </c>
      <c r="AJ477">
        <v>1</v>
      </c>
      <c r="AK477">
        <v>1534.389038</v>
      </c>
      <c r="AL477">
        <v>1621.860962</v>
      </c>
      <c r="AM477">
        <v>1710.2879640000001</v>
      </c>
      <c r="AN477">
        <v>1710.2879640000001</v>
      </c>
      <c r="AO477">
        <v>1746.3310550000001</v>
      </c>
      <c r="AP477">
        <v>36</v>
      </c>
      <c r="AQ477">
        <v>2</v>
      </c>
    </row>
    <row r="478" spans="1:43" x14ac:dyDescent="0.25">
      <c r="A478">
        <v>121.1115989</v>
      </c>
      <c r="B478">
        <v>14.662168469999999</v>
      </c>
      <c r="C478">
        <v>1701.104004</v>
      </c>
      <c r="D478">
        <v>3292.5029300000001</v>
      </c>
      <c r="E478">
        <v>3324.1140140000002</v>
      </c>
      <c r="F478">
        <v>3557.0649410000001</v>
      </c>
      <c r="G478">
        <v>3704.5510250000002</v>
      </c>
      <c r="H478">
        <v>11</v>
      </c>
      <c r="I478">
        <v>5000</v>
      </c>
      <c r="J478">
        <v>5000</v>
      </c>
      <c r="K478">
        <v>5000</v>
      </c>
      <c r="L478">
        <v>5000</v>
      </c>
      <c r="M478">
        <v>5000</v>
      </c>
      <c r="N478">
        <v>0</v>
      </c>
      <c r="O478">
        <v>0</v>
      </c>
      <c r="P478">
        <v>73.286857600000005</v>
      </c>
      <c r="Q478">
        <v>34.863531600000002</v>
      </c>
      <c r="R478">
        <v>-0.143736792</v>
      </c>
      <c r="S478">
        <v>0</v>
      </c>
      <c r="T478">
        <v>4</v>
      </c>
      <c r="U478">
        <v>578.79400629999998</v>
      </c>
      <c r="V478">
        <v>727.75799559999996</v>
      </c>
      <c r="W478">
        <v>995.08001709999996</v>
      </c>
      <c r="X478">
        <v>1255.676025</v>
      </c>
      <c r="Y478">
        <v>1373.1070560000001</v>
      </c>
      <c r="Z478">
        <v>39</v>
      </c>
      <c r="AA478">
        <v>0.14304077200000001</v>
      </c>
      <c r="AB478">
        <v>0</v>
      </c>
      <c r="AC478">
        <v>-9.9124199999999999E-3</v>
      </c>
      <c r="AD478">
        <v>86.907928389999995</v>
      </c>
      <c r="AE478">
        <v>24</v>
      </c>
      <c r="AF478">
        <v>10</v>
      </c>
      <c r="AG478">
        <v>6</v>
      </c>
      <c r="AH478">
        <v>4</v>
      </c>
      <c r="AI478">
        <v>1</v>
      </c>
      <c r="AJ478">
        <v>1</v>
      </c>
      <c r="AK478">
        <v>1534.389038</v>
      </c>
      <c r="AL478">
        <v>1621.860962</v>
      </c>
      <c r="AM478">
        <v>1710.2879640000001</v>
      </c>
      <c r="AN478">
        <v>1710.2879640000001</v>
      </c>
      <c r="AO478">
        <v>1746.3310550000001</v>
      </c>
      <c r="AP478">
        <v>36</v>
      </c>
      <c r="AQ478">
        <v>2</v>
      </c>
    </row>
    <row r="479" spans="1:43" x14ac:dyDescent="0.25">
      <c r="A479">
        <v>121.1115989</v>
      </c>
      <c r="B479">
        <v>14.662168469999999</v>
      </c>
      <c r="C479">
        <v>1701.104004</v>
      </c>
      <c r="D479">
        <v>3292.5029300000001</v>
      </c>
      <c r="E479">
        <v>3324.1140140000002</v>
      </c>
      <c r="F479">
        <v>3557.0649410000001</v>
      </c>
      <c r="G479">
        <v>3704.5510250000002</v>
      </c>
      <c r="H479">
        <v>11</v>
      </c>
      <c r="I479">
        <v>5000</v>
      </c>
      <c r="J479">
        <v>5000</v>
      </c>
      <c r="K479">
        <v>5000</v>
      </c>
      <c r="L479">
        <v>5000</v>
      </c>
      <c r="M479">
        <v>5000</v>
      </c>
      <c r="N479">
        <v>0</v>
      </c>
      <c r="O479">
        <v>0</v>
      </c>
      <c r="P479">
        <v>73.286857600000005</v>
      </c>
      <c r="Q479">
        <v>34.863531600000002</v>
      </c>
      <c r="R479">
        <v>-0.143736792</v>
      </c>
      <c r="S479">
        <v>0</v>
      </c>
      <c r="T479">
        <v>4</v>
      </c>
      <c r="U479">
        <v>578.79400629999998</v>
      </c>
      <c r="V479">
        <v>727.75799559999996</v>
      </c>
      <c r="W479">
        <v>995.08001709999996</v>
      </c>
      <c r="X479">
        <v>1255.676025</v>
      </c>
      <c r="Y479">
        <v>1373.1070560000001</v>
      </c>
      <c r="Z479">
        <v>39</v>
      </c>
      <c r="AA479">
        <v>0.14304077200000001</v>
      </c>
      <c r="AB479">
        <v>0</v>
      </c>
      <c r="AC479">
        <v>-9.9124199999999999E-3</v>
      </c>
      <c r="AD479">
        <v>86.907928389999995</v>
      </c>
      <c r="AE479">
        <v>24</v>
      </c>
      <c r="AF479">
        <v>10</v>
      </c>
      <c r="AG479">
        <v>6</v>
      </c>
      <c r="AH479">
        <v>4</v>
      </c>
      <c r="AI479">
        <v>1</v>
      </c>
      <c r="AJ479">
        <v>1</v>
      </c>
      <c r="AK479">
        <v>1534.389038</v>
      </c>
      <c r="AL479">
        <v>1621.860962</v>
      </c>
      <c r="AM479">
        <v>1710.2879640000001</v>
      </c>
      <c r="AN479">
        <v>1710.2879640000001</v>
      </c>
      <c r="AO479">
        <v>1746.3310550000001</v>
      </c>
      <c r="AP479">
        <v>36</v>
      </c>
      <c r="AQ479">
        <v>2</v>
      </c>
    </row>
    <row r="480" spans="1:43" x14ac:dyDescent="0.25">
      <c r="A480">
        <v>121.1115989</v>
      </c>
      <c r="B480">
        <v>14.662168469999999</v>
      </c>
      <c r="C480">
        <v>1701.104004</v>
      </c>
      <c r="D480">
        <v>3292.5029300000001</v>
      </c>
      <c r="E480">
        <v>3324.1140140000002</v>
      </c>
      <c r="F480">
        <v>3557.0649410000001</v>
      </c>
      <c r="G480">
        <v>3704.5510250000002</v>
      </c>
      <c r="H480">
        <v>11</v>
      </c>
      <c r="I480">
        <v>5000</v>
      </c>
      <c r="J480">
        <v>5000</v>
      </c>
      <c r="K480">
        <v>5000</v>
      </c>
      <c r="L480">
        <v>5000</v>
      </c>
      <c r="M480">
        <v>5000</v>
      </c>
      <c r="N480">
        <v>0</v>
      </c>
      <c r="O480">
        <v>0</v>
      </c>
      <c r="P480">
        <v>73.286857600000005</v>
      </c>
      <c r="Q480">
        <v>34.863531600000002</v>
      </c>
      <c r="R480">
        <v>-0.143736792</v>
      </c>
      <c r="S480">
        <v>0</v>
      </c>
      <c r="T480">
        <v>4</v>
      </c>
      <c r="U480">
        <v>578.79400629999998</v>
      </c>
      <c r="V480">
        <v>727.75799559999996</v>
      </c>
      <c r="W480">
        <v>995.08001709999996</v>
      </c>
      <c r="X480">
        <v>1255.676025</v>
      </c>
      <c r="Y480">
        <v>1373.1070560000001</v>
      </c>
      <c r="Z480">
        <v>39</v>
      </c>
      <c r="AA480">
        <v>0.14304077200000001</v>
      </c>
      <c r="AB480">
        <v>0</v>
      </c>
      <c r="AC480">
        <v>-9.9124199999999999E-3</v>
      </c>
      <c r="AD480">
        <v>86.907928389999995</v>
      </c>
      <c r="AE480">
        <v>24</v>
      </c>
      <c r="AF480">
        <v>10</v>
      </c>
      <c r="AG480">
        <v>6</v>
      </c>
      <c r="AH480">
        <v>4</v>
      </c>
      <c r="AI480">
        <v>1</v>
      </c>
      <c r="AJ480">
        <v>1</v>
      </c>
      <c r="AK480">
        <v>1534.389038</v>
      </c>
      <c r="AL480">
        <v>1621.860962</v>
      </c>
      <c r="AM480">
        <v>1710.2879640000001</v>
      </c>
      <c r="AN480">
        <v>1710.2879640000001</v>
      </c>
      <c r="AO480">
        <v>1746.3310550000001</v>
      </c>
      <c r="AP480">
        <v>36</v>
      </c>
      <c r="AQ480">
        <v>2</v>
      </c>
    </row>
    <row r="481" spans="1:43" x14ac:dyDescent="0.25">
      <c r="A481">
        <v>121.1115989</v>
      </c>
      <c r="B481">
        <v>14.662168469999999</v>
      </c>
      <c r="C481">
        <v>1701.104004</v>
      </c>
      <c r="D481">
        <v>3292.5029300000001</v>
      </c>
      <c r="E481">
        <v>3324.1140140000002</v>
      </c>
      <c r="F481">
        <v>3557.0649410000001</v>
      </c>
      <c r="G481">
        <v>3704.5510250000002</v>
      </c>
      <c r="H481">
        <v>11</v>
      </c>
      <c r="I481">
        <v>5000</v>
      </c>
      <c r="J481">
        <v>5000</v>
      </c>
      <c r="K481">
        <v>5000</v>
      </c>
      <c r="L481">
        <v>5000</v>
      </c>
      <c r="M481">
        <v>5000</v>
      </c>
      <c r="N481">
        <v>0</v>
      </c>
      <c r="O481">
        <v>0</v>
      </c>
      <c r="P481">
        <v>73.286857600000005</v>
      </c>
      <c r="Q481">
        <v>34.863531600000002</v>
      </c>
      <c r="R481">
        <v>-0.143736792</v>
      </c>
      <c r="S481">
        <v>0</v>
      </c>
      <c r="T481">
        <v>4</v>
      </c>
      <c r="U481">
        <v>578.79400629999998</v>
      </c>
      <c r="V481">
        <v>727.75799559999996</v>
      </c>
      <c r="W481">
        <v>995.08001709999996</v>
      </c>
      <c r="X481">
        <v>1255.676025</v>
      </c>
      <c r="Y481">
        <v>1373.1070560000001</v>
      </c>
      <c r="Z481">
        <v>39</v>
      </c>
      <c r="AA481">
        <v>0.14304077200000001</v>
      </c>
      <c r="AB481">
        <v>0</v>
      </c>
      <c r="AC481">
        <v>-9.9124199999999999E-3</v>
      </c>
      <c r="AD481">
        <v>86.907928389999995</v>
      </c>
      <c r="AE481">
        <v>24</v>
      </c>
      <c r="AF481">
        <v>10</v>
      </c>
      <c r="AG481">
        <v>6</v>
      </c>
      <c r="AH481">
        <v>4</v>
      </c>
      <c r="AI481">
        <v>1</v>
      </c>
      <c r="AJ481">
        <v>1</v>
      </c>
      <c r="AK481">
        <v>1534.389038</v>
      </c>
      <c r="AL481">
        <v>1621.860962</v>
      </c>
      <c r="AM481">
        <v>1710.2879640000001</v>
      </c>
      <c r="AN481">
        <v>1710.2879640000001</v>
      </c>
      <c r="AO481">
        <v>1746.3310550000001</v>
      </c>
      <c r="AP481">
        <v>36</v>
      </c>
      <c r="AQ481">
        <v>2</v>
      </c>
    </row>
    <row r="482" spans="1:43" x14ac:dyDescent="0.25">
      <c r="A482">
        <v>121.1115989</v>
      </c>
      <c r="B482">
        <v>14.662168469999999</v>
      </c>
      <c r="C482">
        <v>1701.104004</v>
      </c>
      <c r="D482">
        <v>3292.5029300000001</v>
      </c>
      <c r="E482">
        <v>3324.1140140000002</v>
      </c>
      <c r="F482">
        <v>3557.0649410000001</v>
      </c>
      <c r="G482">
        <v>3704.5510250000002</v>
      </c>
      <c r="H482">
        <v>11</v>
      </c>
      <c r="I482">
        <v>5000</v>
      </c>
      <c r="J482">
        <v>5000</v>
      </c>
      <c r="K482">
        <v>5000</v>
      </c>
      <c r="L482">
        <v>5000</v>
      </c>
      <c r="M482">
        <v>5000</v>
      </c>
      <c r="N482">
        <v>0</v>
      </c>
      <c r="O482">
        <v>0</v>
      </c>
      <c r="P482">
        <v>73.286857600000005</v>
      </c>
      <c r="Q482">
        <v>34.863531600000002</v>
      </c>
      <c r="R482">
        <v>-0.143736792</v>
      </c>
      <c r="S482">
        <v>0</v>
      </c>
      <c r="T482">
        <v>4</v>
      </c>
      <c r="U482">
        <v>578.79400629999998</v>
      </c>
      <c r="V482">
        <v>727.75799559999996</v>
      </c>
      <c r="W482">
        <v>995.08001709999996</v>
      </c>
      <c r="X482">
        <v>1255.676025</v>
      </c>
      <c r="Y482">
        <v>1373.1070560000001</v>
      </c>
      <c r="Z482">
        <v>39</v>
      </c>
      <c r="AA482">
        <v>0.14304077200000001</v>
      </c>
      <c r="AB482">
        <v>0</v>
      </c>
      <c r="AC482">
        <v>-9.9124199999999999E-3</v>
      </c>
      <c r="AD482">
        <v>86.907928389999995</v>
      </c>
      <c r="AE482">
        <v>24</v>
      </c>
      <c r="AF482">
        <v>10</v>
      </c>
      <c r="AG482">
        <v>6</v>
      </c>
      <c r="AH482">
        <v>4</v>
      </c>
      <c r="AI482">
        <v>1</v>
      </c>
      <c r="AJ482">
        <v>1</v>
      </c>
      <c r="AK482">
        <v>1534.389038</v>
      </c>
      <c r="AL482">
        <v>1621.860962</v>
      </c>
      <c r="AM482">
        <v>1710.2879640000001</v>
      </c>
      <c r="AN482">
        <v>1710.2879640000001</v>
      </c>
      <c r="AO482">
        <v>1746.3310550000001</v>
      </c>
      <c r="AP482">
        <v>36</v>
      </c>
      <c r="AQ482">
        <v>2</v>
      </c>
    </row>
    <row r="483" spans="1:43" x14ac:dyDescent="0.25">
      <c r="A483">
        <v>121.1115989</v>
      </c>
      <c r="B483">
        <v>14.662168469999999</v>
      </c>
      <c r="C483">
        <v>1701.104004</v>
      </c>
      <c r="D483">
        <v>3292.5029300000001</v>
      </c>
      <c r="E483">
        <v>3324.1140140000002</v>
      </c>
      <c r="F483">
        <v>3557.0649410000001</v>
      </c>
      <c r="G483">
        <v>3704.5510250000002</v>
      </c>
      <c r="H483">
        <v>11</v>
      </c>
      <c r="I483">
        <v>5000</v>
      </c>
      <c r="J483">
        <v>5000</v>
      </c>
      <c r="K483">
        <v>5000</v>
      </c>
      <c r="L483">
        <v>5000</v>
      </c>
      <c r="M483">
        <v>5000</v>
      </c>
      <c r="N483">
        <v>0</v>
      </c>
      <c r="O483">
        <v>0</v>
      </c>
      <c r="P483">
        <v>73.286857600000005</v>
      </c>
      <c r="Q483">
        <v>34.863531600000002</v>
      </c>
      <c r="R483">
        <v>-0.143736792</v>
      </c>
      <c r="S483">
        <v>0</v>
      </c>
      <c r="T483">
        <v>4</v>
      </c>
      <c r="U483">
        <v>578.79400629999998</v>
      </c>
      <c r="V483">
        <v>727.75799559999996</v>
      </c>
      <c r="W483">
        <v>995.08001709999996</v>
      </c>
      <c r="X483">
        <v>1255.676025</v>
      </c>
      <c r="Y483">
        <v>1373.1070560000001</v>
      </c>
      <c r="Z483">
        <v>39</v>
      </c>
      <c r="AA483">
        <v>0.14304077200000001</v>
      </c>
      <c r="AB483">
        <v>0</v>
      </c>
      <c r="AC483">
        <v>-9.9124199999999999E-3</v>
      </c>
      <c r="AD483">
        <v>86.907928389999995</v>
      </c>
      <c r="AE483">
        <v>24</v>
      </c>
      <c r="AF483">
        <v>10</v>
      </c>
      <c r="AG483">
        <v>6</v>
      </c>
      <c r="AH483">
        <v>4</v>
      </c>
      <c r="AI483">
        <v>1</v>
      </c>
      <c r="AJ483">
        <v>1</v>
      </c>
      <c r="AK483">
        <v>1534.389038</v>
      </c>
      <c r="AL483">
        <v>1621.860962</v>
      </c>
      <c r="AM483">
        <v>1710.2879640000001</v>
      </c>
      <c r="AN483">
        <v>1710.2879640000001</v>
      </c>
      <c r="AO483">
        <v>1746.3310550000001</v>
      </c>
      <c r="AP483">
        <v>36</v>
      </c>
      <c r="AQ483">
        <v>2</v>
      </c>
    </row>
    <row r="484" spans="1:43" x14ac:dyDescent="0.25">
      <c r="A484">
        <v>121.1115989</v>
      </c>
      <c r="B484">
        <v>14.662168469999999</v>
      </c>
      <c r="C484">
        <v>1701.104004</v>
      </c>
      <c r="D484">
        <v>3292.5029300000001</v>
      </c>
      <c r="E484">
        <v>3324.1140140000002</v>
      </c>
      <c r="F484">
        <v>3557.0649410000001</v>
      </c>
      <c r="G484">
        <v>3704.5510250000002</v>
      </c>
      <c r="H484">
        <v>11</v>
      </c>
      <c r="I484">
        <v>5000</v>
      </c>
      <c r="J484">
        <v>5000</v>
      </c>
      <c r="K484">
        <v>5000</v>
      </c>
      <c r="L484">
        <v>5000</v>
      </c>
      <c r="M484">
        <v>5000</v>
      </c>
      <c r="N484">
        <v>0</v>
      </c>
      <c r="O484">
        <v>0</v>
      </c>
      <c r="P484">
        <v>73.286857600000005</v>
      </c>
      <c r="Q484">
        <v>34.863531600000002</v>
      </c>
      <c r="R484">
        <v>-0.143736792</v>
      </c>
      <c r="S484">
        <v>0</v>
      </c>
      <c r="T484">
        <v>4</v>
      </c>
      <c r="U484">
        <v>578.79400629999998</v>
      </c>
      <c r="V484">
        <v>727.75799559999996</v>
      </c>
      <c r="W484">
        <v>995.08001709999996</v>
      </c>
      <c r="X484">
        <v>1255.676025</v>
      </c>
      <c r="Y484">
        <v>1373.1070560000001</v>
      </c>
      <c r="Z484">
        <v>39</v>
      </c>
      <c r="AA484">
        <v>0.14304077200000001</v>
      </c>
      <c r="AB484">
        <v>0</v>
      </c>
      <c r="AC484">
        <v>-9.9124199999999999E-3</v>
      </c>
      <c r="AD484">
        <v>86.907928389999995</v>
      </c>
      <c r="AE484">
        <v>24</v>
      </c>
      <c r="AF484">
        <v>10</v>
      </c>
      <c r="AG484">
        <v>6</v>
      </c>
      <c r="AH484">
        <v>4</v>
      </c>
      <c r="AI484">
        <v>1</v>
      </c>
      <c r="AJ484">
        <v>1</v>
      </c>
      <c r="AK484">
        <v>1534.389038</v>
      </c>
      <c r="AL484">
        <v>1621.860962</v>
      </c>
      <c r="AM484">
        <v>1710.2879640000001</v>
      </c>
      <c r="AN484">
        <v>1710.2879640000001</v>
      </c>
      <c r="AO484">
        <v>1746.3310550000001</v>
      </c>
      <c r="AP484">
        <v>36</v>
      </c>
      <c r="AQ484">
        <v>2</v>
      </c>
    </row>
    <row r="485" spans="1:43" x14ac:dyDescent="0.25">
      <c r="A485">
        <v>121.1115989</v>
      </c>
      <c r="B485">
        <v>14.662168469999999</v>
      </c>
      <c r="C485">
        <v>1701.104004</v>
      </c>
      <c r="D485">
        <v>3292.5029300000001</v>
      </c>
      <c r="E485">
        <v>3324.1140140000002</v>
      </c>
      <c r="F485">
        <v>3557.0649410000001</v>
      </c>
      <c r="G485">
        <v>3704.5510250000002</v>
      </c>
      <c r="H485">
        <v>11</v>
      </c>
      <c r="I485">
        <v>5000</v>
      </c>
      <c r="J485">
        <v>5000</v>
      </c>
      <c r="K485">
        <v>5000</v>
      </c>
      <c r="L485">
        <v>5000</v>
      </c>
      <c r="M485">
        <v>5000</v>
      </c>
      <c r="N485">
        <v>0</v>
      </c>
      <c r="O485">
        <v>0</v>
      </c>
      <c r="P485">
        <v>73.286857600000005</v>
      </c>
      <c r="Q485">
        <v>34.863531600000002</v>
      </c>
      <c r="R485">
        <v>-0.143736792</v>
      </c>
      <c r="S485">
        <v>0</v>
      </c>
      <c r="T485">
        <v>4</v>
      </c>
      <c r="U485">
        <v>578.79400629999998</v>
      </c>
      <c r="V485">
        <v>727.75799559999996</v>
      </c>
      <c r="W485">
        <v>995.08001709999996</v>
      </c>
      <c r="X485">
        <v>1255.676025</v>
      </c>
      <c r="Y485">
        <v>1373.1070560000001</v>
      </c>
      <c r="Z485">
        <v>39</v>
      </c>
      <c r="AA485">
        <v>0.14304077200000001</v>
      </c>
      <c r="AB485">
        <v>0</v>
      </c>
      <c r="AC485">
        <v>-9.9124199999999999E-3</v>
      </c>
      <c r="AD485">
        <v>86.907928389999995</v>
      </c>
      <c r="AE485">
        <v>24</v>
      </c>
      <c r="AF485">
        <v>10</v>
      </c>
      <c r="AG485">
        <v>6</v>
      </c>
      <c r="AH485">
        <v>4</v>
      </c>
      <c r="AI485">
        <v>1</v>
      </c>
      <c r="AJ485">
        <v>1</v>
      </c>
      <c r="AK485">
        <v>1534.389038</v>
      </c>
      <c r="AL485">
        <v>1621.860962</v>
      </c>
      <c r="AM485">
        <v>1710.2879640000001</v>
      </c>
      <c r="AN485">
        <v>1710.2879640000001</v>
      </c>
      <c r="AO485">
        <v>1746.3310550000001</v>
      </c>
      <c r="AP485">
        <v>36</v>
      </c>
      <c r="AQ485">
        <v>2</v>
      </c>
    </row>
    <row r="486" spans="1:43" x14ac:dyDescent="0.25">
      <c r="A486">
        <v>121.1115989</v>
      </c>
      <c r="B486">
        <v>14.662168469999999</v>
      </c>
      <c r="C486">
        <v>1701.104004</v>
      </c>
      <c r="D486">
        <v>3292.5029300000001</v>
      </c>
      <c r="E486">
        <v>3324.1140140000002</v>
      </c>
      <c r="F486">
        <v>3557.0649410000001</v>
      </c>
      <c r="G486">
        <v>3704.5510250000002</v>
      </c>
      <c r="H486">
        <v>11</v>
      </c>
      <c r="I486">
        <v>5000</v>
      </c>
      <c r="J486">
        <v>5000</v>
      </c>
      <c r="K486">
        <v>5000</v>
      </c>
      <c r="L486">
        <v>5000</v>
      </c>
      <c r="M486">
        <v>5000</v>
      </c>
      <c r="N486">
        <v>0</v>
      </c>
      <c r="O486">
        <v>0</v>
      </c>
      <c r="P486">
        <v>73.286857600000005</v>
      </c>
      <c r="Q486">
        <v>34.863531600000002</v>
      </c>
      <c r="R486">
        <v>-0.143736792</v>
      </c>
      <c r="S486">
        <v>0</v>
      </c>
      <c r="T486">
        <v>4</v>
      </c>
      <c r="U486">
        <v>578.79400629999998</v>
      </c>
      <c r="V486">
        <v>727.75799559999996</v>
      </c>
      <c r="W486">
        <v>995.08001709999996</v>
      </c>
      <c r="X486">
        <v>1255.676025</v>
      </c>
      <c r="Y486">
        <v>1373.1070560000001</v>
      </c>
      <c r="Z486">
        <v>39</v>
      </c>
      <c r="AA486">
        <v>0.14304077200000001</v>
      </c>
      <c r="AB486">
        <v>0</v>
      </c>
      <c r="AC486">
        <v>-9.9124199999999999E-3</v>
      </c>
      <c r="AD486">
        <v>86.907928389999995</v>
      </c>
      <c r="AE486">
        <v>24</v>
      </c>
      <c r="AF486">
        <v>10</v>
      </c>
      <c r="AG486">
        <v>6</v>
      </c>
      <c r="AH486">
        <v>4</v>
      </c>
      <c r="AI486">
        <v>1</v>
      </c>
      <c r="AJ486">
        <v>1</v>
      </c>
      <c r="AK486">
        <v>1534.389038</v>
      </c>
      <c r="AL486">
        <v>1621.860962</v>
      </c>
      <c r="AM486">
        <v>1710.2879640000001</v>
      </c>
      <c r="AN486">
        <v>1710.2879640000001</v>
      </c>
      <c r="AO486">
        <v>1746.3310550000001</v>
      </c>
      <c r="AP486">
        <v>36</v>
      </c>
      <c r="AQ486">
        <v>2</v>
      </c>
    </row>
    <row r="487" spans="1:43" x14ac:dyDescent="0.25">
      <c r="A487">
        <v>121.1115989</v>
      </c>
      <c r="B487">
        <v>14.662168469999999</v>
      </c>
      <c r="C487">
        <v>1701.104004</v>
      </c>
      <c r="D487">
        <v>3292.5029300000001</v>
      </c>
      <c r="E487">
        <v>3324.1140140000002</v>
      </c>
      <c r="F487">
        <v>3557.0649410000001</v>
      </c>
      <c r="G487">
        <v>3704.5510250000002</v>
      </c>
      <c r="H487">
        <v>11</v>
      </c>
      <c r="I487">
        <v>5000</v>
      </c>
      <c r="J487">
        <v>5000</v>
      </c>
      <c r="K487">
        <v>5000</v>
      </c>
      <c r="L487">
        <v>5000</v>
      </c>
      <c r="M487">
        <v>5000</v>
      </c>
      <c r="N487">
        <v>0</v>
      </c>
      <c r="O487">
        <v>0</v>
      </c>
      <c r="P487">
        <v>73.286857600000005</v>
      </c>
      <c r="Q487">
        <v>34.863531600000002</v>
      </c>
      <c r="R487">
        <v>-0.143736792</v>
      </c>
      <c r="S487">
        <v>0</v>
      </c>
      <c r="T487">
        <v>4</v>
      </c>
      <c r="U487">
        <v>578.79400629999998</v>
      </c>
      <c r="V487">
        <v>727.75799559999996</v>
      </c>
      <c r="W487">
        <v>995.08001709999996</v>
      </c>
      <c r="X487">
        <v>1255.676025</v>
      </c>
      <c r="Y487">
        <v>1373.1070560000001</v>
      </c>
      <c r="Z487">
        <v>39</v>
      </c>
      <c r="AA487">
        <v>0.14304077200000001</v>
      </c>
      <c r="AB487">
        <v>0</v>
      </c>
      <c r="AC487">
        <v>-9.9124199999999999E-3</v>
      </c>
      <c r="AD487">
        <v>86.907928389999995</v>
      </c>
      <c r="AE487">
        <v>24</v>
      </c>
      <c r="AF487">
        <v>10</v>
      </c>
      <c r="AG487">
        <v>6</v>
      </c>
      <c r="AH487">
        <v>4</v>
      </c>
      <c r="AI487">
        <v>1</v>
      </c>
      <c r="AJ487">
        <v>1</v>
      </c>
      <c r="AK487">
        <v>1534.389038</v>
      </c>
      <c r="AL487">
        <v>1621.860962</v>
      </c>
      <c r="AM487">
        <v>1710.2879640000001</v>
      </c>
      <c r="AN487">
        <v>1710.2879640000001</v>
      </c>
      <c r="AO487">
        <v>1746.3310550000001</v>
      </c>
      <c r="AP487">
        <v>36</v>
      </c>
      <c r="AQ487">
        <v>2</v>
      </c>
    </row>
    <row r="488" spans="1:43" x14ac:dyDescent="0.25">
      <c r="A488">
        <v>121.1115989</v>
      </c>
      <c r="B488">
        <v>14.662168469999999</v>
      </c>
      <c r="C488">
        <v>1701.104004</v>
      </c>
      <c r="D488">
        <v>3292.5029300000001</v>
      </c>
      <c r="E488">
        <v>3324.1140140000002</v>
      </c>
      <c r="F488">
        <v>3557.0649410000001</v>
      </c>
      <c r="G488">
        <v>3704.5510250000002</v>
      </c>
      <c r="H488">
        <v>11</v>
      </c>
      <c r="I488">
        <v>5000</v>
      </c>
      <c r="J488">
        <v>5000</v>
      </c>
      <c r="K488">
        <v>5000</v>
      </c>
      <c r="L488">
        <v>5000</v>
      </c>
      <c r="M488">
        <v>5000</v>
      </c>
      <c r="N488">
        <v>0</v>
      </c>
      <c r="O488">
        <v>0</v>
      </c>
      <c r="P488">
        <v>73.286857600000005</v>
      </c>
      <c r="Q488">
        <v>34.863531600000002</v>
      </c>
      <c r="R488">
        <v>-0.143736792</v>
      </c>
      <c r="S488">
        <v>0</v>
      </c>
      <c r="T488">
        <v>4</v>
      </c>
      <c r="U488">
        <v>578.79400629999998</v>
      </c>
      <c r="V488">
        <v>727.75799559999996</v>
      </c>
      <c r="W488">
        <v>995.08001709999996</v>
      </c>
      <c r="X488">
        <v>1255.676025</v>
      </c>
      <c r="Y488">
        <v>1373.1070560000001</v>
      </c>
      <c r="Z488">
        <v>39</v>
      </c>
      <c r="AA488">
        <v>0.14304077200000001</v>
      </c>
      <c r="AB488">
        <v>0</v>
      </c>
      <c r="AC488">
        <v>-9.9124199999999999E-3</v>
      </c>
      <c r="AD488">
        <v>86.907928389999995</v>
      </c>
      <c r="AE488">
        <v>24</v>
      </c>
      <c r="AF488">
        <v>10</v>
      </c>
      <c r="AG488">
        <v>6</v>
      </c>
      <c r="AH488">
        <v>4</v>
      </c>
      <c r="AI488">
        <v>1</v>
      </c>
      <c r="AJ488">
        <v>1</v>
      </c>
      <c r="AK488">
        <v>1534.389038</v>
      </c>
      <c r="AL488">
        <v>1621.860962</v>
      </c>
      <c r="AM488">
        <v>1710.2879640000001</v>
      </c>
      <c r="AN488">
        <v>1710.2879640000001</v>
      </c>
      <c r="AO488">
        <v>1746.3310550000001</v>
      </c>
      <c r="AP488">
        <v>36</v>
      </c>
      <c r="AQ488">
        <v>2</v>
      </c>
    </row>
    <row r="489" spans="1:43" x14ac:dyDescent="0.25">
      <c r="A489">
        <v>121.1115989</v>
      </c>
      <c r="B489">
        <v>14.662168469999999</v>
      </c>
      <c r="C489">
        <v>1701.104004</v>
      </c>
      <c r="D489">
        <v>3292.5029300000001</v>
      </c>
      <c r="E489">
        <v>3324.1140140000002</v>
      </c>
      <c r="F489">
        <v>3557.0649410000001</v>
      </c>
      <c r="G489">
        <v>3704.5510250000002</v>
      </c>
      <c r="H489">
        <v>11</v>
      </c>
      <c r="I489">
        <v>5000</v>
      </c>
      <c r="J489">
        <v>5000</v>
      </c>
      <c r="K489">
        <v>5000</v>
      </c>
      <c r="L489">
        <v>5000</v>
      </c>
      <c r="M489">
        <v>5000</v>
      </c>
      <c r="N489">
        <v>0</v>
      </c>
      <c r="O489">
        <v>0</v>
      </c>
      <c r="P489">
        <v>73.286857600000005</v>
      </c>
      <c r="Q489">
        <v>34.863531600000002</v>
      </c>
      <c r="R489">
        <v>-0.143736792</v>
      </c>
      <c r="S489">
        <v>0</v>
      </c>
      <c r="T489">
        <v>4</v>
      </c>
      <c r="U489">
        <v>578.79400629999998</v>
      </c>
      <c r="V489">
        <v>727.75799559999996</v>
      </c>
      <c r="W489">
        <v>995.08001709999996</v>
      </c>
      <c r="X489">
        <v>1255.676025</v>
      </c>
      <c r="Y489">
        <v>1373.1070560000001</v>
      </c>
      <c r="Z489">
        <v>39</v>
      </c>
      <c r="AA489">
        <v>0.14304077200000001</v>
      </c>
      <c r="AB489">
        <v>0</v>
      </c>
      <c r="AC489">
        <v>-9.9124199999999999E-3</v>
      </c>
      <c r="AD489">
        <v>86.907928389999995</v>
      </c>
      <c r="AE489">
        <v>24</v>
      </c>
      <c r="AF489">
        <v>10</v>
      </c>
      <c r="AG489">
        <v>6</v>
      </c>
      <c r="AH489">
        <v>4</v>
      </c>
      <c r="AI489">
        <v>1</v>
      </c>
      <c r="AJ489">
        <v>1</v>
      </c>
      <c r="AK489">
        <v>1534.389038</v>
      </c>
      <c r="AL489">
        <v>1621.860962</v>
      </c>
      <c r="AM489">
        <v>1710.2879640000001</v>
      </c>
      <c r="AN489">
        <v>1710.2879640000001</v>
      </c>
      <c r="AO489">
        <v>1746.3310550000001</v>
      </c>
      <c r="AP489">
        <v>36</v>
      </c>
      <c r="AQ489">
        <v>2</v>
      </c>
    </row>
    <row r="490" spans="1:43" x14ac:dyDescent="0.25">
      <c r="A490">
        <v>121.1115989</v>
      </c>
      <c r="B490">
        <v>14.662168469999999</v>
      </c>
      <c r="C490">
        <v>1701.104004</v>
      </c>
      <c r="D490">
        <v>3292.5029300000001</v>
      </c>
      <c r="E490">
        <v>3324.1140140000002</v>
      </c>
      <c r="F490">
        <v>3557.0649410000001</v>
      </c>
      <c r="G490">
        <v>3704.5510250000002</v>
      </c>
      <c r="H490">
        <v>11</v>
      </c>
      <c r="I490">
        <v>5000</v>
      </c>
      <c r="J490">
        <v>5000</v>
      </c>
      <c r="K490">
        <v>5000</v>
      </c>
      <c r="L490">
        <v>5000</v>
      </c>
      <c r="M490">
        <v>5000</v>
      </c>
      <c r="N490">
        <v>0</v>
      </c>
      <c r="O490">
        <v>0</v>
      </c>
      <c r="P490">
        <v>73.286857600000005</v>
      </c>
      <c r="Q490">
        <v>34.863531600000002</v>
      </c>
      <c r="R490">
        <v>-0.143736792</v>
      </c>
      <c r="S490">
        <v>0</v>
      </c>
      <c r="T490">
        <v>4</v>
      </c>
      <c r="U490">
        <v>578.79400629999998</v>
      </c>
      <c r="V490">
        <v>727.75799559999996</v>
      </c>
      <c r="W490">
        <v>995.08001709999996</v>
      </c>
      <c r="X490">
        <v>1255.676025</v>
      </c>
      <c r="Y490">
        <v>1373.1070560000001</v>
      </c>
      <c r="Z490">
        <v>39</v>
      </c>
      <c r="AA490">
        <v>0.14304077200000001</v>
      </c>
      <c r="AB490">
        <v>0</v>
      </c>
      <c r="AC490">
        <v>-9.9124199999999999E-3</v>
      </c>
      <c r="AD490">
        <v>86.907928389999995</v>
      </c>
      <c r="AE490">
        <v>24</v>
      </c>
      <c r="AF490">
        <v>10</v>
      </c>
      <c r="AG490">
        <v>6</v>
      </c>
      <c r="AH490">
        <v>4</v>
      </c>
      <c r="AI490">
        <v>1</v>
      </c>
      <c r="AJ490">
        <v>1</v>
      </c>
      <c r="AK490">
        <v>1534.389038</v>
      </c>
      <c r="AL490">
        <v>1621.860962</v>
      </c>
      <c r="AM490">
        <v>1710.2879640000001</v>
      </c>
      <c r="AN490">
        <v>1710.2879640000001</v>
      </c>
      <c r="AO490">
        <v>1746.3310550000001</v>
      </c>
      <c r="AP490">
        <v>36</v>
      </c>
      <c r="AQ490">
        <v>2</v>
      </c>
    </row>
    <row r="491" spans="1:43" x14ac:dyDescent="0.25">
      <c r="A491">
        <v>121.1115989</v>
      </c>
      <c r="B491">
        <v>14.662168469999999</v>
      </c>
      <c r="C491">
        <v>1701.104004</v>
      </c>
      <c r="D491">
        <v>3292.5029300000001</v>
      </c>
      <c r="E491">
        <v>3324.1140140000002</v>
      </c>
      <c r="F491">
        <v>3557.0649410000001</v>
      </c>
      <c r="G491">
        <v>3704.5510250000002</v>
      </c>
      <c r="H491">
        <v>11</v>
      </c>
      <c r="I491">
        <v>5000</v>
      </c>
      <c r="J491">
        <v>5000</v>
      </c>
      <c r="K491">
        <v>5000</v>
      </c>
      <c r="L491">
        <v>5000</v>
      </c>
      <c r="M491">
        <v>5000</v>
      </c>
      <c r="N491">
        <v>0</v>
      </c>
      <c r="O491">
        <v>0</v>
      </c>
      <c r="P491">
        <v>73.286857600000005</v>
      </c>
      <c r="Q491">
        <v>34.863531600000002</v>
      </c>
      <c r="R491">
        <v>-0.143736792</v>
      </c>
      <c r="S491">
        <v>0</v>
      </c>
      <c r="T491">
        <v>4</v>
      </c>
      <c r="U491">
        <v>578.79400629999998</v>
      </c>
      <c r="V491">
        <v>727.75799559999996</v>
      </c>
      <c r="W491">
        <v>995.08001709999996</v>
      </c>
      <c r="X491">
        <v>1255.676025</v>
      </c>
      <c r="Y491">
        <v>1373.1070560000001</v>
      </c>
      <c r="Z491">
        <v>39</v>
      </c>
      <c r="AA491">
        <v>0.14304077200000001</v>
      </c>
      <c r="AB491">
        <v>0</v>
      </c>
      <c r="AC491">
        <v>-9.9124199999999999E-3</v>
      </c>
      <c r="AD491">
        <v>86.907928389999995</v>
      </c>
      <c r="AE491">
        <v>24</v>
      </c>
      <c r="AF491">
        <v>10</v>
      </c>
      <c r="AG491">
        <v>6</v>
      </c>
      <c r="AH491">
        <v>4</v>
      </c>
      <c r="AI491">
        <v>1</v>
      </c>
      <c r="AJ491">
        <v>1</v>
      </c>
      <c r="AK491">
        <v>1534.389038</v>
      </c>
      <c r="AL491">
        <v>1621.860962</v>
      </c>
      <c r="AM491">
        <v>1710.2879640000001</v>
      </c>
      <c r="AN491">
        <v>1710.2879640000001</v>
      </c>
      <c r="AO491">
        <v>1746.3310550000001</v>
      </c>
      <c r="AP491">
        <v>36</v>
      </c>
      <c r="AQ491">
        <v>2</v>
      </c>
    </row>
    <row r="492" spans="1:43" x14ac:dyDescent="0.25">
      <c r="A492">
        <v>121.1115989</v>
      </c>
      <c r="B492">
        <v>14.662168469999999</v>
      </c>
      <c r="C492">
        <v>1701.104004</v>
      </c>
      <c r="D492">
        <v>3292.5029300000001</v>
      </c>
      <c r="E492">
        <v>3324.1140140000002</v>
      </c>
      <c r="F492">
        <v>3557.0649410000001</v>
      </c>
      <c r="G492">
        <v>3704.5510250000002</v>
      </c>
      <c r="H492">
        <v>11</v>
      </c>
      <c r="I492">
        <v>5000</v>
      </c>
      <c r="J492">
        <v>5000</v>
      </c>
      <c r="K492">
        <v>5000</v>
      </c>
      <c r="L492">
        <v>5000</v>
      </c>
      <c r="M492">
        <v>5000</v>
      </c>
      <c r="N492">
        <v>0</v>
      </c>
      <c r="O492">
        <v>0</v>
      </c>
      <c r="P492">
        <v>73.286857600000005</v>
      </c>
      <c r="Q492">
        <v>34.863531600000002</v>
      </c>
      <c r="R492">
        <v>-0.143736792</v>
      </c>
      <c r="S492">
        <v>0</v>
      </c>
      <c r="T492">
        <v>4</v>
      </c>
      <c r="U492">
        <v>578.79400629999998</v>
      </c>
      <c r="V492">
        <v>727.75799559999996</v>
      </c>
      <c r="W492">
        <v>995.08001709999996</v>
      </c>
      <c r="X492">
        <v>1255.676025</v>
      </c>
      <c r="Y492">
        <v>1373.1070560000001</v>
      </c>
      <c r="Z492">
        <v>39</v>
      </c>
      <c r="AA492">
        <v>0.14304077200000001</v>
      </c>
      <c r="AB492">
        <v>0</v>
      </c>
      <c r="AC492">
        <v>-9.9124199999999999E-3</v>
      </c>
      <c r="AD492">
        <v>86.907928389999995</v>
      </c>
      <c r="AE492">
        <v>24</v>
      </c>
      <c r="AF492">
        <v>10</v>
      </c>
      <c r="AG492">
        <v>6</v>
      </c>
      <c r="AH492">
        <v>4</v>
      </c>
      <c r="AI492">
        <v>1</v>
      </c>
      <c r="AJ492">
        <v>1</v>
      </c>
      <c r="AK492">
        <v>1534.389038</v>
      </c>
      <c r="AL492">
        <v>1621.860962</v>
      </c>
      <c r="AM492">
        <v>1710.2879640000001</v>
      </c>
      <c r="AN492">
        <v>1710.2879640000001</v>
      </c>
      <c r="AO492">
        <v>1746.3310550000001</v>
      </c>
      <c r="AP492">
        <v>36</v>
      </c>
      <c r="AQ492">
        <v>2</v>
      </c>
    </row>
    <row r="493" spans="1:43" x14ac:dyDescent="0.25">
      <c r="A493">
        <v>121.1115989</v>
      </c>
      <c r="B493">
        <v>14.662168469999999</v>
      </c>
      <c r="C493">
        <v>1701.104004</v>
      </c>
      <c r="D493">
        <v>3292.5029300000001</v>
      </c>
      <c r="E493">
        <v>3324.1140140000002</v>
      </c>
      <c r="F493">
        <v>3557.0649410000001</v>
      </c>
      <c r="G493">
        <v>3704.5510250000002</v>
      </c>
      <c r="H493">
        <v>11</v>
      </c>
      <c r="I493">
        <v>5000</v>
      </c>
      <c r="J493">
        <v>5000</v>
      </c>
      <c r="K493">
        <v>5000</v>
      </c>
      <c r="L493">
        <v>5000</v>
      </c>
      <c r="M493">
        <v>5000</v>
      </c>
      <c r="N493">
        <v>0</v>
      </c>
      <c r="O493">
        <v>0</v>
      </c>
      <c r="P493">
        <v>73.286857600000005</v>
      </c>
      <c r="Q493">
        <v>34.863531600000002</v>
      </c>
      <c r="R493">
        <v>-0.143736792</v>
      </c>
      <c r="S493">
        <v>0</v>
      </c>
      <c r="T493">
        <v>4</v>
      </c>
      <c r="U493">
        <v>578.79400629999998</v>
      </c>
      <c r="V493">
        <v>727.75799559999996</v>
      </c>
      <c r="W493">
        <v>995.08001709999996</v>
      </c>
      <c r="X493">
        <v>1255.676025</v>
      </c>
      <c r="Y493">
        <v>1373.1070560000001</v>
      </c>
      <c r="Z493">
        <v>39</v>
      </c>
      <c r="AA493">
        <v>0.14304077200000001</v>
      </c>
      <c r="AB493">
        <v>0</v>
      </c>
      <c r="AC493">
        <v>-9.9124199999999999E-3</v>
      </c>
      <c r="AD493">
        <v>86.907928389999995</v>
      </c>
      <c r="AE493">
        <v>24</v>
      </c>
      <c r="AF493">
        <v>10</v>
      </c>
      <c r="AG493">
        <v>6</v>
      </c>
      <c r="AH493">
        <v>4</v>
      </c>
      <c r="AI493">
        <v>1</v>
      </c>
      <c r="AJ493">
        <v>1</v>
      </c>
      <c r="AK493">
        <v>1534.389038</v>
      </c>
      <c r="AL493">
        <v>1621.860962</v>
      </c>
      <c r="AM493">
        <v>1710.2879640000001</v>
      </c>
      <c r="AN493">
        <v>1710.2879640000001</v>
      </c>
      <c r="AO493">
        <v>1746.3310550000001</v>
      </c>
      <c r="AP493">
        <v>36</v>
      </c>
      <c r="AQ493">
        <v>2</v>
      </c>
    </row>
    <row r="494" spans="1:43" x14ac:dyDescent="0.25">
      <c r="A494">
        <v>121.1115989</v>
      </c>
      <c r="B494">
        <v>14.662168469999999</v>
      </c>
      <c r="C494">
        <v>1701.104004</v>
      </c>
      <c r="D494">
        <v>3292.5029300000001</v>
      </c>
      <c r="E494">
        <v>3324.1140140000002</v>
      </c>
      <c r="F494">
        <v>3557.0649410000001</v>
      </c>
      <c r="G494">
        <v>3704.5510250000002</v>
      </c>
      <c r="H494">
        <v>11</v>
      </c>
      <c r="I494">
        <v>5000</v>
      </c>
      <c r="J494">
        <v>5000</v>
      </c>
      <c r="K494">
        <v>5000</v>
      </c>
      <c r="L494">
        <v>5000</v>
      </c>
      <c r="M494">
        <v>5000</v>
      </c>
      <c r="N494">
        <v>0</v>
      </c>
      <c r="O494">
        <v>0</v>
      </c>
      <c r="P494">
        <v>73.286857600000005</v>
      </c>
      <c r="Q494">
        <v>34.863531600000002</v>
      </c>
      <c r="R494">
        <v>-0.143736792</v>
      </c>
      <c r="S494">
        <v>0</v>
      </c>
      <c r="T494">
        <v>4</v>
      </c>
      <c r="U494">
        <v>578.79400629999998</v>
      </c>
      <c r="V494">
        <v>727.75799559999996</v>
      </c>
      <c r="W494">
        <v>995.08001709999996</v>
      </c>
      <c r="X494">
        <v>1255.676025</v>
      </c>
      <c r="Y494">
        <v>1373.1070560000001</v>
      </c>
      <c r="Z494">
        <v>39</v>
      </c>
      <c r="AA494">
        <v>0.14304077200000001</v>
      </c>
      <c r="AB494">
        <v>0</v>
      </c>
      <c r="AC494">
        <v>-9.9124199999999999E-3</v>
      </c>
      <c r="AD494">
        <v>86.907928389999995</v>
      </c>
      <c r="AE494">
        <v>24</v>
      </c>
      <c r="AF494">
        <v>10</v>
      </c>
      <c r="AG494">
        <v>6</v>
      </c>
      <c r="AH494">
        <v>4</v>
      </c>
      <c r="AI494">
        <v>1</v>
      </c>
      <c r="AJ494">
        <v>1</v>
      </c>
      <c r="AK494">
        <v>1534.389038</v>
      </c>
      <c r="AL494">
        <v>1621.860962</v>
      </c>
      <c r="AM494">
        <v>1710.2879640000001</v>
      </c>
      <c r="AN494">
        <v>1710.2879640000001</v>
      </c>
      <c r="AO494">
        <v>1746.3310550000001</v>
      </c>
      <c r="AP494">
        <v>36</v>
      </c>
      <c r="AQ494">
        <v>2</v>
      </c>
    </row>
    <row r="495" spans="1:43" x14ac:dyDescent="0.25">
      <c r="A495">
        <v>121.1115989</v>
      </c>
      <c r="B495">
        <v>14.662168469999999</v>
      </c>
      <c r="C495">
        <v>1701.104004</v>
      </c>
      <c r="D495">
        <v>3292.5029300000001</v>
      </c>
      <c r="E495">
        <v>3324.1140140000002</v>
      </c>
      <c r="F495">
        <v>3557.0649410000001</v>
      </c>
      <c r="G495">
        <v>3704.5510250000002</v>
      </c>
      <c r="H495">
        <v>11</v>
      </c>
      <c r="I495">
        <v>5000</v>
      </c>
      <c r="J495">
        <v>5000</v>
      </c>
      <c r="K495">
        <v>5000</v>
      </c>
      <c r="L495">
        <v>5000</v>
      </c>
      <c r="M495">
        <v>5000</v>
      </c>
      <c r="N495">
        <v>0</v>
      </c>
      <c r="O495">
        <v>0</v>
      </c>
      <c r="P495">
        <v>73.286857600000005</v>
      </c>
      <c r="Q495">
        <v>34.863531600000002</v>
      </c>
      <c r="R495">
        <v>-0.143736792</v>
      </c>
      <c r="S495">
        <v>0</v>
      </c>
      <c r="T495">
        <v>4</v>
      </c>
      <c r="U495">
        <v>578.79400629999998</v>
      </c>
      <c r="V495">
        <v>727.75799559999996</v>
      </c>
      <c r="W495">
        <v>995.08001709999996</v>
      </c>
      <c r="X495">
        <v>1255.676025</v>
      </c>
      <c r="Y495">
        <v>1373.1070560000001</v>
      </c>
      <c r="Z495">
        <v>39</v>
      </c>
      <c r="AA495">
        <v>0.14304077200000001</v>
      </c>
      <c r="AB495">
        <v>0</v>
      </c>
      <c r="AC495">
        <v>-9.9124199999999999E-3</v>
      </c>
      <c r="AD495">
        <v>86.907928389999995</v>
      </c>
      <c r="AE495">
        <v>24</v>
      </c>
      <c r="AF495">
        <v>10</v>
      </c>
      <c r="AG495">
        <v>6</v>
      </c>
      <c r="AH495">
        <v>4</v>
      </c>
      <c r="AI495">
        <v>1</v>
      </c>
      <c r="AJ495">
        <v>1</v>
      </c>
      <c r="AK495">
        <v>1534.389038</v>
      </c>
      <c r="AL495">
        <v>1621.860962</v>
      </c>
      <c r="AM495">
        <v>1710.2879640000001</v>
      </c>
      <c r="AN495">
        <v>1710.2879640000001</v>
      </c>
      <c r="AO495">
        <v>1746.3310550000001</v>
      </c>
      <c r="AP495">
        <v>36</v>
      </c>
      <c r="AQ495">
        <v>2</v>
      </c>
    </row>
    <row r="496" spans="1:43" x14ac:dyDescent="0.25">
      <c r="A496">
        <v>121.1115989</v>
      </c>
      <c r="B496">
        <v>14.662168469999999</v>
      </c>
      <c r="C496">
        <v>1701.104004</v>
      </c>
      <c r="D496">
        <v>3292.5029300000001</v>
      </c>
      <c r="E496">
        <v>3324.1140140000002</v>
      </c>
      <c r="F496">
        <v>3557.0649410000001</v>
      </c>
      <c r="G496">
        <v>3704.5510250000002</v>
      </c>
      <c r="H496">
        <v>11</v>
      </c>
      <c r="I496">
        <v>5000</v>
      </c>
      <c r="J496">
        <v>5000</v>
      </c>
      <c r="K496">
        <v>5000</v>
      </c>
      <c r="L496">
        <v>5000</v>
      </c>
      <c r="M496">
        <v>5000</v>
      </c>
      <c r="N496">
        <v>0</v>
      </c>
      <c r="O496">
        <v>0</v>
      </c>
      <c r="P496">
        <v>73.286857600000005</v>
      </c>
      <c r="Q496">
        <v>34.863531600000002</v>
      </c>
      <c r="R496">
        <v>-0.143736792</v>
      </c>
      <c r="S496">
        <v>0</v>
      </c>
      <c r="T496">
        <v>4</v>
      </c>
      <c r="U496">
        <v>578.79400629999998</v>
      </c>
      <c r="V496">
        <v>727.75799559999996</v>
      </c>
      <c r="W496">
        <v>995.08001709999996</v>
      </c>
      <c r="X496">
        <v>1255.676025</v>
      </c>
      <c r="Y496">
        <v>1373.1070560000001</v>
      </c>
      <c r="Z496">
        <v>39</v>
      </c>
      <c r="AA496">
        <v>0.14304077200000001</v>
      </c>
      <c r="AB496">
        <v>0</v>
      </c>
      <c r="AC496">
        <v>-9.9124199999999999E-3</v>
      </c>
      <c r="AD496">
        <v>86.907928389999995</v>
      </c>
      <c r="AE496">
        <v>24</v>
      </c>
      <c r="AF496">
        <v>10</v>
      </c>
      <c r="AG496">
        <v>6</v>
      </c>
      <c r="AH496">
        <v>4</v>
      </c>
      <c r="AI496">
        <v>1</v>
      </c>
      <c r="AJ496">
        <v>1</v>
      </c>
      <c r="AK496">
        <v>1534.389038</v>
      </c>
      <c r="AL496">
        <v>1621.860962</v>
      </c>
      <c r="AM496">
        <v>1710.2879640000001</v>
      </c>
      <c r="AN496">
        <v>1710.2879640000001</v>
      </c>
      <c r="AO496">
        <v>1746.3310550000001</v>
      </c>
      <c r="AP496">
        <v>36</v>
      </c>
      <c r="AQ496">
        <v>2</v>
      </c>
    </row>
    <row r="497" spans="1:43" x14ac:dyDescent="0.25">
      <c r="A497">
        <v>121.1115989</v>
      </c>
      <c r="B497">
        <v>14.662168469999999</v>
      </c>
      <c r="C497">
        <v>1701.104004</v>
      </c>
      <c r="D497">
        <v>3292.5029300000001</v>
      </c>
      <c r="E497">
        <v>3324.1140140000002</v>
      </c>
      <c r="F497">
        <v>3557.0649410000001</v>
      </c>
      <c r="G497">
        <v>3704.5510250000002</v>
      </c>
      <c r="H497">
        <v>11</v>
      </c>
      <c r="I497">
        <v>5000</v>
      </c>
      <c r="J497">
        <v>5000</v>
      </c>
      <c r="K497">
        <v>5000</v>
      </c>
      <c r="L497">
        <v>5000</v>
      </c>
      <c r="M497">
        <v>5000</v>
      </c>
      <c r="N497">
        <v>0</v>
      </c>
      <c r="O497">
        <v>0</v>
      </c>
      <c r="P497">
        <v>73.286857600000005</v>
      </c>
      <c r="Q497">
        <v>34.863531600000002</v>
      </c>
      <c r="R497">
        <v>-0.143736792</v>
      </c>
      <c r="S497">
        <v>0</v>
      </c>
      <c r="T497">
        <v>4</v>
      </c>
      <c r="U497">
        <v>578.79400629999998</v>
      </c>
      <c r="V497">
        <v>727.75799559999996</v>
      </c>
      <c r="W497">
        <v>995.08001709999996</v>
      </c>
      <c r="X497">
        <v>1255.676025</v>
      </c>
      <c r="Y497">
        <v>1373.1070560000001</v>
      </c>
      <c r="Z497">
        <v>39</v>
      </c>
      <c r="AA497">
        <v>0.14304077200000001</v>
      </c>
      <c r="AB497">
        <v>0</v>
      </c>
      <c r="AC497">
        <v>-9.9124199999999999E-3</v>
      </c>
      <c r="AD497">
        <v>86.907928389999995</v>
      </c>
      <c r="AE497">
        <v>24</v>
      </c>
      <c r="AF497">
        <v>10</v>
      </c>
      <c r="AG497">
        <v>6</v>
      </c>
      <c r="AH497">
        <v>4</v>
      </c>
      <c r="AI497">
        <v>1</v>
      </c>
      <c r="AJ497">
        <v>1</v>
      </c>
      <c r="AK497">
        <v>1534.389038</v>
      </c>
      <c r="AL497">
        <v>1621.860962</v>
      </c>
      <c r="AM497">
        <v>1710.2879640000001</v>
      </c>
      <c r="AN497">
        <v>1710.2879640000001</v>
      </c>
      <c r="AO497">
        <v>1746.3310550000001</v>
      </c>
      <c r="AP497">
        <v>36</v>
      </c>
      <c r="AQ497">
        <v>2</v>
      </c>
    </row>
    <row r="498" spans="1:43" x14ac:dyDescent="0.25">
      <c r="A498">
        <v>121.1115989</v>
      </c>
      <c r="B498">
        <v>14.662168469999999</v>
      </c>
      <c r="C498">
        <v>1701.104004</v>
      </c>
      <c r="D498">
        <v>3292.5029300000001</v>
      </c>
      <c r="E498">
        <v>3324.1140140000002</v>
      </c>
      <c r="F498">
        <v>3557.0649410000001</v>
      </c>
      <c r="G498">
        <v>3704.5510250000002</v>
      </c>
      <c r="H498">
        <v>11</v>
      </c>
      <c r="I498">
        <v>5000</v>
      </c>
      <c r="J498">
        <v>5000</v>
      </c>
      <c r="K498">
        <v>5000</v>
      </c>
      <c r="L498">
        <v>5000</v>
      </c>
      <c r="M498">
        <v>5000</v>
      </c>
      <c r="N498">
        <v>0</v>
      </c>
      <c r="O498">
        <v>0</v>
      </c>
      <c r="P498">
        <v>73.286857600000005</v>
      </c>
      <c r="Q498">
        <v>34.863531600000002</v>
      </c>
      <c r="R498">
        <v>-0.143736792</v>
      </c>
      <c r="S498">
        <v>0</v>
      </c>
      <c r="T498">
        <v>4</v>
      </c>
      <c r="U498">
        <v>578.79400629999998</v>
      </c>
      <c r="V498">
        <v>727.75799559999996</v>
      </c>
      <c r="W498">
        <v>995.08001709999996</v>
      </c>
      <c r="X498">
        <v>1255.676025</v>
      </c>
      <c r="Y498">
        <v>1373.1070560000001</v>
      </c>
      <c r="Z498">
        <v>39</v>
      </c>
      <c r="AA498">
        <v>0.14304077200000001</v>
      </c>
      <c r="AB498">
        <v>0</v>
      </c>
      <c r="AC498">
        <v>-9.9124199999999999E-3</v>
      </c>
      <c r="AD498">
        <v>86.907928389999995</v>
      </c>
      <c r="AE498">
        <v>24</v>
      </c>
      <c r="AF498">
        <v>10</v>
      </c>
      <c r="AG498">
        <v>6</v>
      </c>
      <c r="AH498">
        <v>4</v>
      </c>
      <c r="AI498">
        <v>1</v>
      </c>
      <c r="AJ498">
        <v>1</v>
      </c>
      <c r="AK498">
        <v>1534.389038</v>
      </c>
      <c r="AL498">
        <v>1621.860962</v>
      </c>
      <c r="AM498">
        <v>1710.2879640000001</v>
      </c>
      <c r="AN498">
        <v>1710.2879640000001</v>
      </c>
      <c r="AO498">
        <v>1746.3310550000001</v>
      </c>
      <c r="AP498">
        <v>36</v>
      </c>
      <c r="AQ498">
        <v>2</v>
      </c>
    </row>
    <row r="499" spans="1:43" x14ac:dyDescent="0.25">
      <c r="A499">
        <v>121.1115989</v>
      </c>
      <c r="B499">
        <v>14.662168469999999</v>
      </c>
      <c r="C499">
        <v>1701.104004</v>
      </c>
      <c r="D499">
        <v>3292.5029300000001</v>
      </c>
      <c r="E499">
        <v>3324.1140140000002</v>
      </c>
      <c r="F499">
        <v>3557.0649410000001</v>
      </c>
      <c r="G499">
        <v>3704.5510250000002</v>
      </c>
      <c r="H499">
        <v>11</v>
      </c>
      <c r="I499">
        <v>5000</v>
      </c>
      <c r="J499">
        <v>5000</v>
      </c>
      <c r="K499">
        <v>5000</v>
      </c>
      <c r="L499">
        <v>5000</v>
      </c>
      <c r="M499">
        <v>5000</v>
      </c>
      <c r="N499">
        <v>0</v>
      </c>
      <c r="O499">
        <v>0</v>
      </c>
      <c r="P499">
        <v>73.286857600000005</v>
      </c>
      <c r="Q499">
        <v>34.863531600000002</v>
      </c>
      <c r="R499">
        <v>-0.143736792</v>
      </c>
      <c r="S499">
        <v>0</v>
      </c>
      <c r="T499">
        <v>4</v>
      </c>
      <c r="U499">
        <v>578.79400629999998</v>
      </c>
      <c r="V499">
        <v>727.75799559999996</v>
      </c>
      <c r="W499">
        <v>995.08001709999996</v>
      </c>
      <c r="X499">
        <v>1255.676025</v>
      </c>
      <c r="Y499">
        <v>1373.1070560000001</v>
      </c>
      <c r="Z499">
        <v>39</v>
      </c>
      <c r="AA499">
        <v>0.14304077200000001</v>
      </c>
      <c r="AB499">
        <v>0</v>
      </c>
      <c r="AC499">
        <v>-9.9124199999999999E-3</v>
      </c>
      <c r="AD499">
        <v>86.907928389999995</v>
      </c>
      <c r="AE499">
        <v>24</v>
      </c>
      <c r="AF499">
        <v>10</v>
      </c>
      <c r="AG499">
        <v>6</v>
      </c>
      <c r="AH499">
        <v>4</v>
      </c>
      <c r="AI499">
        <v>1</v>
      </c>
      <c r="AJ499">
        <v>1</v>
      </c>
      <c r="AK499">
        <v>1534.389038</v>
      </c>
      <c r="AL499">
        <v>1621.860962</v>
      </c>
      <c r="AM499">
        <v>1710.2879640000001</v>
      </c>
      <c r="AN499">
        <v>1710.2879640000001</v>
      </c>
      <c r="AO499">
        <v>1746.3310550000001</v>
      </c>
      <c r="AP499">
        <v>36</v>
      </c>
      <c r="AQ499">
        <v>2</v>
      </c>
    </row>
    <row r="500" spans="1:43" x14ac:dyDescent="0.25">
      <c r="A500">
        <v>121.1115989</v>
      </c>
      <c r="B500">
        <v>14.662168469999999</v>
      </c>
      <c r="C500">
        <v>1701.104004</v>
      </c>
      <c r="D500">
        <v>3292.5029300000001</v>
      </c>
      <c r="E500">
        <v>3324.1140140000002</v>
      </c>
      <c r="F500">
        <v>3557.0649410000001</v>
      </c>
      <c r="G500">
        <v>3704.5510250000002</v>
      </c>
      <c r="H500">
        <v>11</v>
      </c>
      <c r="I500">
        <v>5000</v>
      </c>
      <c r="J500">
        <v>5000</v>
      </c>
      <c r="K500">
        <v>5000</v>
      </c>
      <c r="L500">
        <v>5000</v>
      </c>
      <c r="M500">
        <v>5000</v>
      </c>
      <c r="N500">
        <v>0</v>
      </c>
      <c r="O500">
        <v>0</v>
      </c>
      <c r="P500">
        <v>73.286857600000005</v>
      </c>
      <c r="Q500">
        <v>34.863531600000002</v>
      </c>
      <c r="R500">
        <v>-0.143736792</v>
      </c>
      <c r="S500">
        <v>0</v>
      </c>
      <c r="T500">
        <v>4</v>
      </c>
      <c r="U500">
        <v>578.79400629999998</v>
      </c>
      <c r="V500">
        <v>727.75799559999996</v>
      </c>
      <c r="W500">
        <v>995.08001709999996</v>
      </c>
      <c r="X500">
        <v>1255.676025</v>
      </c>
      <c r="Y500">
        <v>1373.1070560000001</v>
      </c>
      <c r="Z500">
        <v>39</v>
      </c>
      <c r="AA500">
        <v>0.14304077200000001</v>
      </c>
      <c r="AB500">
        <v>0</v>
      </c>
      <c r="AC500">
        <v>-9.9124199999999999E-3</v>
      </c>
      <c r="AD500">
        <v>86.907928389999995</v>
      </c>
      <c r="AE500">
        <v>24</v>
      </c>
      <c r="AF500">
        <v>10</v>
      </c>
      <c r="AG500">
        <v>6</v>
      </c>
      <c r="AH500">
        <v>4</v>
      </c>
      <c r="AI500">
        <v>1</v>
      </c>
      <c r="AJ500">
        <v>1</v>
      </c>
      <c r="AK500">
        <v>1534.389038</v>
      </c>
      <c r="AL500">
        <v>1621.860962</v>
      </c>
      <c r="AM500">
        <v>1710.2879640000001</v>
      </c>
      <c r="AN500">
        <v>1710.2879640000001</v>
      </c>
      <c r="AO500">
        <v>1746.3310550000001</v>
      </c>
      <c r="AP500">
        <v>36</v>
      </c>
      <c r="AQ500">
        <v>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2D1020-DE7B-4431-9FF9-0B10E95728E4}">
  <dimension ref="B1:T9"/>
  <sheetViews>
    <sheetView showGridLines="0" showRowColHeaders="0" tabSelected="1" zoomScaleNormal="100" workbookViewId="0">
      <selection activeCell="B8" sqref="B8"/>
    </sheetView>
  </sheetViews>
  <sheetFormatPr defaultRowHeight="15" x14ac:dyDescent="0.25"/>
  <cols>
    <col min="1" max="1" width="1.140625" style="5" customWidth="1"/>
    <col min="2" max="2" width="17.140625" style="5" customWidth="1"/>
    <col min="3" max="3" width="0.42578125" style="8" customWidth="1"/>
    <col min="4" max="16384" width="9.140625" style="5"/>
  </cols>
  <sheetData>
    <row r="1" spans="2:20" ht="18.75" customHeight="1" x14ac:dyDescent="0.25">
      <c r="C1" s="5"/>
    </row>
    <row r="2" spans="2:20" ht="18.75" customHeight="1" x14ac:dyDescent="0.25">
      <c r="C2" s="5"/>
    </row>
    <row r="3" spans="2:20" ht="18.75" customHeight="1" x14ac:dyDescent="0.25">
      <c r="C3" s="5"/>
    </row>
    <row r="4" spans="2:20" s="9" customFormat="1" ht="2.25" customHeight="1" x14ac:dyDescent="0.25"/>
    <row r="5" spans="2:20" ht="24" customHeight="1" x14ac:dyDescent="0.25">
      <c r="B5" s="6" t="s">
        <v>46</v>
      </c>
      <c r="D5" s="41" t="s">
        <v>51</v>
      </c>
      <c r="E5" s="42"/>
      <c r="F5" s="42"/>
      <c r="R5" s="44" t="s">
        <v>69</v>
      </c>
      <c r="S5" s="44"/>
      <c r="T5" s="44"/>
    </row>
    <row r="6" spans="2:20" ht="24" customHeight="1" x14ac:dyDescent="0.25">
      <c r="B6" s="7" t="s">
        <v>47</v>
      </c>
      <c r="D6" s="42"/>
      <c r="E6" s="42"/>
      <c r="F6" s="42"/>
    </row>
    <row r="7" spans="2:20" ht="24" customHeight="1" x14ac:dyDescent="0.25">
      <c r="B7" s="40" t="s">
        <v>48</v>
      </c>
      <c r="D7" s="43"/>
      <c r="E7" s="43"/>
      <c r="F7" s="43"/>
    </row>
    <row r="8" spans="2:20" ht="24" customHeight="1" x14ac:dyDescent="0.25">
      <c r="B8" s="40" t="s">
        <v>49</v>
      </c>
    </row>
    <row r="9" spans="2:20" ht="24" customHeight="1" x14ac:dyDescent="0.25">
      <c r="B9" s="7" t="s">
        <v>50</v>
      </c>
    </row>
  </sheetData>
  <mergeCells count="3">
    <mergeCell ref="D5:F6"/>
    <mergeCell ref="D7:F7"/>
    <mergeCell ref="R5:T5"/>
  </mergeCells>
  <hyperlinks>
    <hyperlink ref="B7" location="CALABARZON!A1" display="Risk Dashboard" xr:uid="{5C39690C-5347-44B6-9175-2FBD51BE6D64}"/>
    <hyperlink ref="B8" r:id="rId1" xr:uid="{E3999197-F9D6-4C4D-9FE5-B4BCD1D73557}"/>
  </hyperlinks>
  <pageMargins left="0.7" right="0.7" top="0.75" bottom="0.75" header="0.3" footer="0.3"/>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8FE2BFC5-F3C0-493C-80B9-F83AF0663CCD}">
          <x14:formula1>
            <xm:f>dataDummy!$S$1:$S$18</xm:f>
          </x14:formula1>
          <xm:sqref>R5:T5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02E425-DDCF-44E4-958C-1FA7B57BA82E}">
  <dimension ref="B1:P745"/>
  <sheetViews>
    <sheetView showGridLines="0" showRowColHeaders="0" zoomScaleNormal="100" workbookViewId="0">
      <selection activeCell="B5" sqref="B5"/>
    </sheetView>
  </sheetViews>
  <sheetFormatPr defaultRowHeight="15" x14ac:dyDescent="0.25"/>
  <cols>
    <col min="1" max="1" width="1.140625" style="5" customWidth="1"/>
    <col min="2" max="2" width="17.140625" style="5" customWidth="1"/>
    <col min="3" max="3" width="0.42578125" style="5" customWidth="1"/>
    <col min="4" max="4" width="17.140625" style="5" customWidth="1"/>
    <col min="5" max="5" width="0.42578125" style="8" customWidth="1"/>
    <col min="6" max="12" width="9.140625" style="5"/>
    <col min="13" max="13" width="15.85546875" style="5" customWidth="1"/>
    <col min="14" max="14" width="18.7109375" style="5" customWidth="1"/>
    <col min="15" max="15" width="15.28515625" style="34" customWidth="1"/>
    <col min="16" max="16" width="16.85546875" style="34" customWidth="1"/>
    <col min="17" max="17" width="1.28515625" style="5" customWidth="1"/>
    <col min="18" max="16384" width="9.140625" style="5"/>
  </cols>
  <sheetData>
    <row r="1" spans="2:16" ht="18.75" customHeight="1" thickBot="1" x14ac:dyDescent="0.3">
      <c r="E1" s="5"/>
    </row>
    <row r="2" spans="2:16" ht="18.75" customHeight="1" thickTop="1" thickBot="1" x14ac:dyDescent="0.3">
      <c r="E2" s="5"/>
      <c r="N2" s="35" t="s">
        <v>100</v>
      </c>
      <c r="O2" s="35" t="s">
        <v>129</v>
      </c>
      <c r="P2" s="35" t="s">
        <v>47</v>
      </c>
    </row>
    <row r="3" spans="2:16" ht="18.75" customHeight="1" thickTop="1" x14ac:dyDescent="0.25">
      <c r="E3" s="5"/>
      <c r="N3" s="25" t="str">
        <f>HYPERLINK("#'" &amp; N2 &amp; "'!O2","Go to region")</f>
        <v>Go to region</v>
      </c>
      <c r="O3" s="5"/>
      <c r="P3" s="5"/>
    </row>
    <row r="4" spans="2:16" s="9" customFormat="1" ht="2.25" customHeight="1" thickBot="1" x14ac:dyDescent="0.3">
      <c r="O4" s="21"/>
      <c r="P4" s="21"/>
    </row>
    <row r="5" spans="2:16" ht="24" customHeight="1" thickBot="1" x14ac:dyDescent="0.3">
      <c r="B5" s="30" t="s">
        <v>76</v>
      </c>
      <c r="C5" s="18"/>
      <c r="D5" s="22" t="s">
        <v>75</v>
      </c>
      <c r="F5" s="16"/>
      <c r="G5" s="17"/>
      <c r="H5" s="17"/>
    </row>
    <row r="6" spans="2:16" ht="24" customHeight="1" thickBot="1" x14ac:dyDescent="0.3">
      <c r="B6" s="45" t="s">
        <v>77</v>
      </c>
      <c r="C6" s="46"/>
      <c r="D6" s="47"/>
      <c r="F6" s="17"/>
      <c r="G6" s="17"/>
      <c r="H6" s="17"/>
    </row>
    <row r="7" spans="2:16" ht="15.75" customHeight="1" x14ac:dyDescent="0.25">
      <c r="B7" s="23" t="s">
        <v>106</v>
      </c>
      <c r="C7" s="19"/>
      <c r="D7" s="19"/>
      <c r="F7" s="43"/>
      <c r="G7" s="43"/>
      <c r="H7" s="43"/>
    </row>
    <row r="8" spans="2:16" ht="21" customHeight="1" x14ac:dyDescent="0.25">
      <c r="B8" s="26" t="s">
        <v>103</v>
      </c>
      <c r="C8" s="27"/>
      <c r="D8" s="28">
        <v>16195042</v>
      </c>
    </row>
    <row r="9" spans="2:16" ht="21" customHeight="1" x14ac:dyDescent="0.25">
      <c r="B9" s="26" t="s">
        <v>104</v>
      </c>
      <c r="C9" s="27"/>
      <c r="D9" s="29" t="s">
        <v>105</v>
      </c>
    </row>
    <row r="10" spans="2:16" ht="15.75" thickBot="1" x14ac:dyDescent="0.3"/>
    <row r="11" spans="2:16" ht="15" customHeight="1" thickBot="1" x14ac:dyDescent="0.3">
      <c r="B11" s="48">
        <f>AVERAGE(dataDummy!$C$22:$C$26)</f>
        <v>3.1399999999999997</v>
      </c>
      <c r="D11" s="24" t="str">
        <f>"Hazard"&amp;"                "&amp;FIXED(AVERAGE(dataDummy!$F$22:$F$26))</f>
        <v>Hazard                3.00</v>
      </c>
    </row>
    <row r="12" spans="2:16" ht="15" customHeight="1" thickBot="1" x14ac:dyDescent="0.3">
      <c r="B12" s="49"/>
      <c r="D12" s="24" t="str">
        <f>"Vulnerability"&amp;"     "&amp;FIXED(AVERAGE(dataDummy!$G$22:$G$26))</f>
        <v>Vulnerability     2.90</v>
      </c>
    </row>
    <row r="13" spans="2:16" ht="15" customHeight="1" thickBot="1" x14ac:dyDescent="0.3">
      <c r="B13" s="50"/>
      <c r="D13" s="24" t="str">
        <f>"Resiliency"&amp;"          "&amp;FIXED(AVERAGE(dataDummy!$H$22:$H$26))</f>
        <v>Resiliency          4.00</v>
      </c>
    </row>
    <row r="14" spans="2:16" ht="15.75" customHeight="1" x14ac:dyDescent="0.25"/>
    <row r="15" spans="2:16" x14ac:dyDescent="0.25">
      <c r="B15" s="31" t="s">
        <v>107</v>
      </c>
    </row>
    <row r="24" spans="2:2" x14ac:dyDescent="0.25">
      <c r="B24" s="31" t="s">
        <v>109</v>
      </c>
    </row>
    <row r="35" spans="5:16" s="38" customFormat="1" ht="3" customHeight="1" x14ac:dyDescent="0.25">
      <c r="O35" s="39"/>
      <c r="P35" s="39"/>
    </row>
    <row r="36" spans="5:16" x14ac:dyDescent="0.25">
      <c r="E36" s="5"/>
    </row>
    <row r="37" spans="5:16" x14ac:dyDescent="0.25">
      <c r="E37" s="5"/>
    </row>
    <row r="38" spans="5:16" x14ac:dyDescent="0.25">
      <c r="E38" s="5"/>
    </row>
    <row r="39" spans="5:16" x14ac:dyDescent="0.25">
      <c r="E39" s="5"/>
    </row>
    <row r="40" spans="5:16" x14ac:dyDescent="0.25">
      <c r="E40" s="5"/>
    </row>
    <row r="41" spans="5:16" x14ac:dyDescent="0.25">
      <c r="E41" s="5"/>
    </row>
    <row r="42" spans="5:16" x14ac:dyDescent="0.25">
      <c r="E42" s="5"/>
    </row>
    <row r="43" spans="5:16" x14ac:dyDescent="0.25">
      <c r="E43" s="5"/>
    </row>
    <row r="44" spans="5:16" x14ac:dyDescent="0.25">
      <c r="E44" s="5"/>
    </row>
    <row r="45" spans="5:16" x14ac:dyDescent="0.25">
      <c r="E45" s="5"/>
    </row>
    <row r="46" spans="5:16" x14ac:dyDescent="0.25">
      <c r="E46" s="5"/>
    </row>
    <row r="47" spans="5:16" x14ac:dyDescent="0.25">
      <c r="E47" s="5"/>
    </row>
    <row r="48" spans="5:16" x14ac:dyDescent="0.25">
      <c r="E48" s="5"/>
    </row>
    <row r="49" spans="5:5" x14ac:dyDescent="0.25">
      <c r="E49" s="5"/>
    </row>
    <row r="50" spans="5:5" x14ac:dyDescent="0.25">
      <c r="E50" s="5"/>
    </row>
    <row r="51" spans="5:5" x14ac:dyDescent="0.25">
      <c r="E51" s="5"/>
    </row>
    <row r="52" spans="5:5" x14ac:dyDescent="0.25">
      <c r="E52" s="5"/>
    </row>
    <row r="53" spans="5:5" x14ac:dyDescent="0.25">
      <c r="E53" s="5"/>
    </row>
    <row r="54" spans="5:5" x14ac:dyDescent="0.25">
      <c r="E54" s="5"/>
    </row>
    <row r="55" spans="5:5" x14ac:dyDescent="0.25">
      <c r="E55" s="5"/>
    </row>
    <row r="56" spans="5:5" x14ac:dyDescent="0.25">
      <c r="E56" s="5"/>
    </row>
    <row r="57" spans="5:5" x14ac:dyDescent="0.25">
      <c r="E57" s="5"/>
    </row>
    <row r="58" spans="5:5" x14ac:dyDescent="0.25">
      <c r="E58" s="5"/>
    </row>
    <row r="59" spans="5:5" x14ac:dyDescent="0.25">
      <c r="E59" s="5"/>
    </row>
    <row r="60" spans="5:5" x14ac:dyDescent="0.25">
      <c r="E60" s="5"/>
    </row>
    <row r="61" spans="5:5" x14ac:dyDescent="0.25">
      <c r="E61" s="5"/>
    </row>
    <row r="62" spans="5:5" x14ac:dyDescent="0.25">
      <c r="E62" s="5"/>
    </row>
    <row r="63" spans="5:5" x14ac:dyDescent="0.25">
      <c r="E63" s="5"/>
    </row>
    <row r="64" spans="5:5" x14ac:dyDescent="0.25">
      <c r="E64" s="5"/>
    </row>
    <row r="65" spans="5:5" x14ac:dyDescent="0.25">
      <c r="E65" s="5"/>
    </row>
    <row r="66" spans="5:5" x14ac:dyDescent="0.25">
      <c r="E66" s="5"/>
    </row>
    <row r="67" spans="5:5" x14ac:dyDescent="0.25">
      <c r="E67" s="5"/>
    </row>
    <row r="68" spans="5:5" x14ac:dyDescent="0.25">
      <c r="E68" s="5"/>
    </row>
    <row r="69" spans="5:5" x14ac:dyDescent="0.25">
      <c r="E69" s="5"/>
    </row>
    <row r="70" spans="5:5" x14ac:dyDescent="0.25">
      <c r="E70" s="5"/>
    </row>
    <row r="71" spans="5:5" x14ac:dyDescent="0.25">
      <c r="E71" s="5"/>
    </row>
    <row r="72" spans="5:5" x14ac:dyDescent="0.25">
      <c r="E72" s="5"/>
    </row>
    <row r="73" spans="5:5" x14ac:dyDescent="0.25">
      <c r="E73" s="5"/>
    </row>
    <row r="74" spans="5:5" x14ac:dyDescent="0.25">
      <c r="E74" s="5"/>
    </row>
    <row r="75" spans="5:5" x14ac:dyDescent="0.25">
      <c r="E75" s="5"/>
    </row>
    <row r="76" spans="5:5" x14ac:dyDescent="0.25">
      <c r="E76" s="5"/>
    </row>
    <row r="77" spans="5:5" x14ac:dyDescent="0.25">
      <c r="E77" s="5"/>
    </row>
    <row r="78" spans="5:5" x14ac:dyDescent="0.25">
      <c r="E78" s="5"/>
    </row>
    <row r="79" spans="5:5" x14ac:dyDescent="0.25">
      <c r="E79" s="5"/>
    </row>
    <row r="80" spans="5:5" x14ac:dyDescent="0.25">
      <c r="E80" s="5"/>
    </row>
    <row r="81" spans="5:5" x14ac:dyDescent="0.25">
      <c r="E81" s="5"/>
    </row>
    <row r="82" spans="5:5" x14ac:dyDescent="0.25">
      <c r="E82" s="5"/>
    </row>
    <row r="83" spans="5:5" x14ac:dyDescent="0.25">
      <c r="E83" s="5"/>
    </row>
    <row r="84" spans="5:5" x14ac:dyDescent="0.25">
      <c r="E84" s="5"/>
    </row>
    <row r="85" spans="5:5" x14ac:dyDescent="0.25">
      <c r="E85" s="5"/>
    </row>
    <row r="86" spans="5:5" x14ac:dyDescent="0.25">
      <c r="E86" s="5"/>
    </row>
    <row r="87" spans="5:5" x14ac:dyDescent="0.25">
      <c r="E87" s="5"/>
    </row>
    <row r="88" spans="5:5" x14ac:dyDescent="0.25">
      <c r="E88" s="5"/>
    </row>
    <row r="89" spans="5:5" x14ac:dyDescent="0.25">
      <c r="E89" s="5"/>
    </row>
    <row r="90" spans="5:5" x14ac:dyDescent="0.25">
      <c r="E90" s="5"/>
    </row>
    <row r="91" spans="5:5" x14ac:dyDescent="0.25">
      <c r="E91" s="5"/>
    </row>
    <row r="92" spans="5:5" x14ac:dyDescent="0.25">
      <c r="E92" s="5"/>
    </row>
    <row r="93" spans="5:5" x14ac:dyDescent="0.25">
      <c r="E93" s="5"/>
    </row>
    <row r="94" spans="5:5" x14ac:dyDescent="0.25">
      <c r="E94" s="5"/>
    </row>
    <row r="95" spans="5:5" x14ac:dyDescent="0.25">
      <c r="E95" s="5"/>
    </row>
    <row r="96" spans="5:5" x14ac:dyDescent="0.25">
      <c r="E96" s="5"/>
    </row>
    <row r="97" spans="5:5" x14ac:dyDescent="0.25">
      <c r="E97" s="5"/>
    </row>
    <row r="98" spans="5:5" x14ac:dyDescent="0.25">
      <c r="E98" s="5"/>
    </row>
    <row r="99" spans="5:5" x14ac:dyDescent="0.25">
      <c r="E99" s="5"/>
    </row>
    <row r="100" spans="5:5" x14ac:dyDescent="0.25">
      <c r="E100" s="5"/>
    </row>
    <row r="101" spans="5:5" x14ac:dyDescent="0.25">
      <c r="E101" s="5"/>
    </row>
    <row r="102" spans="5:5" x14ac:dyDescent="0.25">
      <c r="E102" s="5"/>
    </row>
    <row r="103" spans="5:5" x14ac:dyDescent="0.25">
      <c r="E103" s="5"/>
    </row>
    <row r="104" spans="5:5" x14ac:dyDescent="0.25">
      <c r="E104" s="5"/>
    </row>
    <row r="105" spans="5:5" x14ac:dyDescent="0.25">
      <c r="E105" s="5"/>
    </row>
    <row r="106" spans="5:5" x14ac:dyDescent="0.25">
      <c r="E106" s="5"/>
    </row>
    <row r="107" spans="5:5" x14ac:dyDescent="0.25">
      <c r="E107" s="5"/>
    </row>
    <row r="108" spans="5:5" x14ac:dyDescent="0.25">
      <c r="E108" s="5"/>
    </row>
    <row r="109" spans="5:5" x14ac:dyDescent="0.25">
      <c r="E109" s="5"/>
    </row>
    <row r="110" spans="5:5" x14ac:dyDescent="0.25">
      <c r="E110" s="5"/>
    </row>
    <row r="111" spans="5:5" x14ac:dyDescent="0.25">
      <c r="E111" s="5"/>
    </row>
    <row r="112" spans="5:5" x14ac:dyDescent="0.25">
      <c r="E112" s="5"/>
    </row>
    <row r="113" spans="5:5" x14ac:dyDescent="0.25">
      <c r="E113" s="5"/>
    </row>
    <row r="114" spans="5:5" x14ac:dyDescent="0.25">
      <c r="E114" s="5"/>
    </row>
    <row r="115" spans="5:5" x14ac:dyDescent="0.25">
      <c r="E115" s="5"/>
    </row>
    <row r="116" spans="5:5" x14ac:dyDescent="0.25">
      <c r="E116" s="5"/>
    </row>
    <row r="117" spans="5:5" x14ac:dyDescent="0.25">
      <c r="E117" s="5"/>
    </row>
    <row r="118" spans="5:5" x14ac:dyDescent="0.25">
      <c r="E118" s="5"/>
    </row>
    <row r="119" spans="5:5" x14ac:dyDescent="0.25">
      <c r="E119" s="5"/>
    </row>
    <row r="120" spans="5:5" x14ac:dyDescent="0.25">
      <c r="E120" s="5"/>
    </row>
    <row r="121" spans="5:5" x14ac:dyDescent="0.25">
      <c r="E121" s="5"/>
    </row>
    <row r="122" spans="5:5" x14ac:dyDescent="0.25">
      <c r="E122" s="5"/>
    </row>
    <row r="123" spans="5:5" x14ac:dyDescent="0.25">
      <c r="E123" s="5"/>
    </row>
    <row r="124" spans="5:5" x14ac:dyDescent="0.25">
      <c r="E124" s="5"/>
    </row>
    <row r="125" spans="5:5" x14ac:dyDescent="0.25">
      <c r="E125" s="5"/>
    </row>
    <row r="126" spans="5:5" x14ac:dyDescent="0.25">
      <c r="E126" s="5"/>
    </row>
    <row r="127" spans="5:5" x14ac:dyDescent="0.25">
      <c r="E127" s="5"/>
    </row>
    <row r="128" spans="5:5" x14ac:dyDescent="0.25">
      <c r="E128" s="5"/>
    </row>
    <row r="129" spans="5:5" x14ac:dyDescent="0.25">
      <c r="E129" s="5"/>
    </row>
    <row r="130" spans="5:5" x14ac:dyDescent="0.25">
      <c r="E130" s="5"/>
    </row>
    <row r="131" spans="5:5" x14ac:dyDescent="0.25">
      <c r="E131" s="5"/>
    </row>
    <row r="132" spans="5:5" x14ac:dyDescent="0.25">
      <c r="E132" s="5"/>
    </row>
    <row r="133" spans="5:5" x14ac:dyDescent="0.25">
      <c r="E133" s="5"/>
    </row>
    <row r="134" spans="5:5" x14ac:dyDescent="0.25">
      <c r="E134" s="5"/>
    </row>
    <row r="135" spans="5:5" x14ac:dyDescent="0.25">
      <c r="E135" s="5"/>
    </row>
    <row r="136" spans="5:5" x14ac:dyDescent="0.25">
      <c r="E136" s="5"/>
    </row>
    <row r="137" spans="5:5" x14ac:dyDescent="0.25">
      <c r="E137" s="5"/>
    </row>
    <row r="138" spans="5:5" x14ac:dyDescent="0.25">
      <c r="E138" s="5"/>
    </row>
    <row r="139" spans="5:5" x14ac:dyDescent="0.25">
      <c r="E139" s="5"/>
    </row>
    <row r="140" spans="5:5" x14ac:dyDescent="0.25">
      <c r="E140" s="5"/>
    </row>
    <row r="141" spans="5:5" x14ac:dyDescent="0.25">
      <c r="E141" s="5"/>
    </row>
    <row r="142" spans="5:5" x14ac:dyDescent="0.25">
      <c r="E142" s="5"/>
    </row>
    <row r="143" spans="5:5" x14ac:dyDescent="0.25">
      <c r="E143" s="5"/>
    </row>
    <row r="144" spans="5:5" x14ac:dyDescent="0.25">
      <c r="E144" s="5"/>
    </row>
    <row r="145" spans="5:5" x14ac:dyDescent="0.25">
      <c r="E145" s="5"/>
    </row>
    <row r="146" spans="5:5" x14ac:dyDescent="0.25">
      <c r="E146" s="5"/>
    </row>
    <row r="147" spans="5:5" x14ac:dyDescent="0.25">
      <c r="E147" s="5"/>
    </row>
    <row r="148" spans="5:5" x14ac:dyDescent="0.25">
      <c r="E148" s="5"/>
    </row>
    <row r="149" spans="5:5" x14ac:dyDescent="0.25">
      <c r="E149" s="5"/>
    </row>
    <row r="150" spans="5:5" x14ac:dyDescent="0.25">
      <c r="E150" s="5"/>
    </row>
    <row r="151" spans="5:5" x14ac:dyDescent="0.25">
      <c r="E151" s="5"/>
    </row>
    <row r="152" spans="5:5" x14ac:dyDescent="0.25">
      <c r="E152" s="5"/>
    </row>
    <row r="153" spans="5:5" x14ac:dyDescent="0.25">
      <c r="E153" s="5"/>
    </row>
    <row r="154" spans="5:5" x14ac:dyDescent="0.25">
      <c r="E154" s="5"/>
    </row>
    <row r="155" spans="5:5" x14ac:dyDescent="0.25">
      <c r="E155" s="5"/>
    </row>
    <row r="156" spans="5:5" x14ac:dyDescent="0.25">
      <c r="E156" s="5"/>
    </row>
    <row r="157" spans="5:5" x14ac:dyDescent="0.25">
      <c r="E157" s="5"/>
    </row>
    <row r="158" spans="5:5" x14ac:dyDescent="0.25">
      <c r="E158" s="5"/>
    </row>
    <row r="159" spans="5:5" x14ac:dyDescent="0.25">
      <c r="E159" s="5"/>
    </row>
    <row r="160" spans="5:5" x14ac:dyDescent="0.25">
      <c r="E160" s="5"/>
    </row>
    <row r="161" spans="5:5" x14ac:dyDescent="0.25">
      <c r="E161" s="5"/>
    </row>
    <row r="162" spans="5:5" x14ac:dyDescent="0.25">
      <c r="E162" s="5"/>
    </row>
    <row r="163" spans="5:5" x14ac:dyDescent="0.25">
      <c r="E163" s="5"/>
    </row>
    <row r="164" spans="5:5" x14ac:dyDescent="0.25">
      <c r="E164" s="5"/>
    </row>
    <row r="165" spans="5:5" x14ac:dyDescent="0.25">
      <c r="E165" s="5"/>
    </row>
    <row r="166" spans="5:5" x14ac:dyDescent="0.25">
      <c r="E166" s="5"/>
    </row>
    <row r="167" spans="5:5" x14ac:dyDescent="0.25">
      <c r="E167" s="5"/>
    </row>
    <row r="168" spans="5:5" x14ac:dyDescent="0.25">
      <c r="E168" s="5"/>
    </row>
    <row r="169" spans="5:5" x14ac:dyDescent="0.25">
      <c r="E169" s="5"/>
    </row>
    <row r="170" spans="5:5" x14ac:dyDescent="0.25">
      <c r="E170" s="5"/>
    </row>
    <row r="171" spans="5:5" x14ac:dyDescent="0.25">
      <c r="E171" s="5"/>
    </row>
    <row r="172" spans="5:5" x14ac:dyDescent="0.25">
      <c r="E172" s="5"/>
    </row>
    <row r="173" spans="5:5" x14ac:dyDescent="0.25">
      <c r="E173" s="5"/>
    </row>
    <row r="174" spans="5:5" x14ac:dyDescent="0.25">
      <c r="E174" s="5"/>
    </row>
    <row r="175" spans="5:5" x14ac:dyDescent="0.25">
      <c r="E175" s="5"/>
    </row>
    <row r="176" spans="5:5" x14ac:dyDescent="0.25">
      <c r="E176" s="5"/>
    </row>
    <row r="177" spans="5:5" x14ac:dyDescent="0.25">
      <c r="E177" s="5"/>
    </row>
    <row r="178" spans="5:5" x14ac:dyDescent="0.25">
      <c r="E178" s="5"/>
    </row>
    <row r="179" spans="5:5" x14ac:dyDescent="0.25">
      <c r="E179" s="5"/>
    </row>
    <row r="180" spans="5:5" x14ac:dyDescent="0.25">
      <c r="E180" s="5"/>
    </row>
    <row r="181" spans="5:5" x14ac:dyDescent="0.25">
      <c r="E181" s="5"/>
    </row>
    <row r="182" spans="5:5" x14ac:dyDescent="0.25">
      <c r="E182" s="5"/>
    </row>
    <row r="183" spans="5:5" x14ac:dyDescent="0.25">
      <c r="E183" s="5"/>
    </row>
    <row r="184" spans="5:5" x14ac:dyDescent="0.25">
      <c r="E184" s="5"/>
    </row>
    <row r="185" spans="5:5" x14ac:dyDescent="0.25">
      <c r="E185" s="5"/>
    </row>
    <row r="186" spans="5:5" x14ac:dyDescent="0.25">
      <c r="E186" s="5"/>
    </row>
    <row r="187" spans="5:5" x14ac:dyDescent="0.25">
      <c r="E187" s="5"/>
    </row>
    <row r="188" spans="5:5" x14ac:dyDescent="0.25">
      <c r="E188" s="5"/>
    </row>
    <row r="189" spans="5:5" x14ac:dyDescent="0.25">
      <c r="E189" s="5"/>
    </row>
    <row r="190" spans="5:5" x14ac:dyDescent="0.25">
      <c r="E190" s="5"/>
    </row>
    <row r="191" spans="5:5" x14ac:dyDescent="0.25">
      <c r="E191" s="5"/>
    </row>
    <row r="192" spans="5:5" x14ac:dyDescent="0.25">
      <c r="E192" s="5"/>
    </row>
    <row r="193" spans="5:5" x14ac:dyDescent="0.25">
      <c r="E193" s="5"/>
    </row>
    <row r="194" spans="5:5" x14ac:dyDescent="0.25">
      <c r="E194" s="5"/>
    </row>
    <row r="195" spans="5:5" x14ac:dyDescent="0.25">
      <c r="E195" s="5"/>
    </row>
    <row r="196" spans="5:5" x14ac:dyDescent="0.25">
      <c r="E196" s="5"/>
    </row>
    <row r="197" spans="5:5" x14ac:dyDescent="0.25">
      <c r="E197" s="5"/>
    </row>
    <row r="198" spans="5:5" x14ac:dyDescent="0.25">
      <c r="E198" s="5"/>
    </row>
    <row r="199" spans="5:5" x14ac:dyDescent="0.25">
      <c r="E199" s="5"/>
    </row>
    <row r="200" spans="5:5" x14ac:dyDescent="0.25">
      <c r="E200" s="5"/>
    </row>
    <row r="201" spans="5:5" x14ac:dyDescent="0.25">
      <c r="E201" s="5"/>
    </row>
    <row r="202" spans="5:5" x14ac:dyDescent="0.25">
      <c r="E202" s="5"/>
    </row>
    <row r="203" spans="5:5" x14ac:dyDescent="0.25">
      <c r="E203" s="5"/>
    </row>
    <row r="204" spans="5:5" x14ac:dyDescent="0.25">
      <c r="E204" s="5"/>
    </row>
    <row r="205" spans="5:5" x14ac:dyDescent="0.25">
      <c r="E205" s="5"/>
    </row>
    <row r="206" spans="5:5" x14ac:dyDescent="0.25">
      <c r="E206" s="5"/>
    </row>
    <row r="207" spans="5:5" x14ac:dyDescent="0.25">
      <c r="E207" s="5"/>
    </row>
    <row r="208" spans="5:5" x14ac:dyDescent="0.25">
      <c r="E208" s="5"/>
    </row>
    <row r="209" spans="5:5" x14ac:dyDescent="0.25">
      <c r="E209" s="5"/>
    </row>
    <row r="210" spans="5:5" x14ac:dyDescent="0.25">
      <c r="E210" s="5"/>
    </row>
    <row r="211" spans="5:5" x14ac:dyDescent="0.25">
      <c r="E211" s="5"/>
    </row>
    <row r="212" spans="5:5" x14ac:dyDescent="0.25">
      <c r="E212" s="5"/>
    </row>
    <row r="213" spans="5:5" x14ac:dyDescent="0.25">
      <c r="E213" s="5"/>
    </row>
    <row r="214" spans="5:5" x14ac:dyDescent="0.25">
      <c r="E214" s="5"/>
    </row>
    <row r="215" spans="5:5" x14ac:dyDescent="0.25">
      <c r="E215" s="5"/>
    </row>
    <row r="216" spans="5:5" x14ac:dyDescent="0.25">
      <c r="E216" s="5"/>
    </row>
    <row r="217" spans="5:5" x14ac:dyDescent="0.25">
      <c r="E217" s="5"/>
    </row>
    <row r="218" spans="5:5" x14ac:dyDescent="0.25">
      <c r="E218" s="5"/>
    </row>
    <row r="219" spans="5:5" x14ac:dyDescent="0.25">
      <c r="E219" s="5"/>
    </row>
    <row r="220" spans="5:5" x14ac:dyDescent="0.25">
      <c r="E220" s="5"/>
    </row>
    <row r="221" spans="5:5" x14ac:dyDescent="0.25">
      <c r="E221" s="5"/>
    </row>
    <row r="222" spans="5:5" x14ac:dyDescent="0.25">
      <c r="E222" s="5"/>
    </row>
    <row r="223" spans="5:5" x14ac:dyDescent="0.25">
      <c r="E223" s="5"/>
    </row>
    <row r="224" spans="5:5" x14ac:dyDescent="0.25">
      <c r="E224" s="5"/>
    </row>
    <row r="225" spans="5:5" x14ac:dyDescent="0.25">
      <c r="E225" s="5"/>
    </row>
    <row r="226" spans="5:5" x14ac:dyDescent="0.25">
      <c r="E226" s="5"/>
    </row>
    <row r="227" spans="5:5" x14ac:dyDescent="0.25">
      <c r="E227" s="5"/>
    </row>
    <row r="228" spans="5:5" x14ac:dyDescent="0.25">
      <c r="E228" s="5"/>
    </row>
    <row r="229" spans="5:5" x14ac:dyDescent="0.25">
      <c r="E229" s="5"/>
    </row>
    <row r="230" spans="5:5" x14ac:dyDescent="0.25">
      <c r="E230" s="5"/>
    </row>
    <row r="231" spans="5:5" x14ac:dyDescent="0.25">
      <c r="E231" s="5"/>
    </row>
    <row r="232" spans="5:5" x14ac:dyDescent="0.25">
      <c r="E232" s="5"/>
    </row>
    <row r="233" spans="5:5" x14ac:dyDescent="0.25">
      <c r="E233" s="5"/>
    </row>
    <row r="234" spans="5:5" x14ac:dyDescent="0.25">
      <c r="E234" s="5"/>
    </row>
    <row r="235" spans="5:5" x14ac:dyDescent="0.25">
      <c r="E235" s="5"/>
    </row>
    <row r="236" spans="5:5" x14ac:dyDescent="0.25">
      <c r="E236" s="5"/>
    </row>
    <row r="237" spans="5:5" x14ac:dyDescent="0.25">
      <c r="E237" s="5"/>
    </row>
    <row r="238" spans="5:5" x14ac:dyDescent="0.25">
      <c r="E238" s="5"/>
    </row>
    <row r="239" spans="5:5" x14ac:dyDescent="0.25">
      <c r="E239" s="5"/>
    </row>
    <row r="240" spans="5:5" x14ac:dyDescent="0.25">
      <c r="E240" s="5"/>
    </row>
    <row r="241" spans="5:5" x14ac:dyDescent="0.25">
      <c r="E241" s="5"/>
    </row>
    <row r="242" spans="5:5" x14ac:dyDescent="0.25">
      <c r="E242" s="5"/>
    </row>
    <row r="243" spans="5:5" x14ac:dyDescent="0.25">
      <c r="E243" s="5"/>
    </row>
    <row r="244" spans="5:5" x14ac:dyDescent="0.25">
      <c r="E244" s="5"/>
    </row>
    <row r="245" spans="5:5" x14ac:dyDescent="0.25">
      <c r="E245" s="5"/>
    </row>
    <row r="246" spans="5:5" x14ac:dyDescent="0.25">
      <c r="E246" s="5"/>
    </row>
    <row r="247" spans="5:5" x14ac:dyDescent="0.25">
      <c r="E247" s="5"/>
    </row>
    <row r="248" spans="5:5" x14ac:dyDescent="0.25">
      <c r="E248" s="5"/>
    </row>
    <row r="249" spans="5:5" x14ac:dyDescent="0.25">
      <c r="E249" s="5"/>
    </row>
    <row r="250" spans="5:5" x14ac:dyDescent="0.25">
      <c r="E250" s="5"/>
    </row>
    <row r="251" spans="5:5" x14ac:dyDescent="0.25">
      <c r="E251" s="5"/>
    </row>
    <row r="252" spans="5:5" x14ac:dyDescent="0.25">
      <c r="E252" s="5"/>
    </row>
    <row r="253" spans="5:5" x14ac:dyDescent="0.25">
      <c r="E253" s="5"/>
    </row>
    <row r="254" spans="5:5" x14ac:dyDescent="0.25">
      <c r="E254" s="5"/>
    </row>
    <row r="255" spans="5:5" x14ac:dyDescent="0.25">
      <c r="E255" s="5"/>
    </row>
    <row r="256" spans="5:5" x14ac:dyDescent="0.25">
      <c r="E256" s="5"/>
    </row>
    <row r="257" spans="5:5" x14ac:dyDescent="0.25">
      <c r="E257" s="5"/>
    </row>
    <row r="258" spans="5:5" x14ac:dyDescent="0.25">
      <c r="E258" s="5"/>
    </row>
    <row r="259" spans="5:5" x14ac:dyDescent="0.25">
      <c r="E259" s="5"/>
    </row>
    <row r="260" spans="5:5" x14ac:dyDescent="0.25">
      <c r="E260" s="5"/>
    </row>
    <row r="261" spans="5:5" x14ac:dyDescent="0.25">
      <c r="E261" s="5"/>
    </row>
    <row r="262" spans="5:5" x14ac:dyDescent="0.25">
      <c r="E262" s="5"/>
    </row>
    <row r="263" spans="5:5" x14ac:dyDescent="0.25">
      <c r="E263" s="5"/>
    </row>
    <row r="264" spans="5:5" x14ac:dyDescent="0.25">
      <c r="E264" s="5"/>
    </row>
    <row r="265" spans="5:5" x14ac:dyDescent="0.25">
      <c r="E265" s="5"/>
    </row>
    <row r="266" spans="5:5" x14ac:dyDescent="0.25">
      <c r="E266" s="5"/>
    </row>
    <row r="267" spans="5:5" x14ac:dyDescent="0.25">
      <c r="E267" s="5"/>
    </row>
    <row r="268" spans="5:5" x14ac:dyDescent="0.25">
      <c r="E268" s="5"/>
    </row>
    <row r="269" spans="5:5" x14ac:dyDescent="0.25">
      <c r="E269" s="5"/>
    </row>
    <row r="270" spans="5:5" x14ac:dyDescent="0.25">
      <c r="E270" s="5"/>
    </row>
    <row r="271" spans="5:5" x14ac:dyDescent="0.25">
      <c r="E271" s="5"/>
    </row>
    <row r="272" spans="5:5" x14ac:dyDescent="0.25">
      <c r="E272" s="5"/>
    </row>
    <row r="273" spans="5:5" x14ac:dyDescent="0.25">
      <c r="E273" s="5"/>
    </row>
    <row r="274" spans="5:5" x14ac:dyDescent="0.25">
      <c r="E274" s="5"/>
    </row>
    <row r="275" spans="5:5" x14ac:dyDescent="0.25">
      <c r="E275" s="5"/>
    </row>
    <row r="276" spans="5:5" x14ac:dyDescent="0.25">
      <c r="E276" s="5"/>
    </row>
    <row r="277" spans="5:5" x14ac:dyDescent="0.25">
      <c r="E277" s="5"/>
    </row>
    <row r="278" spans="5:5" x14ac:dyDescent="0.25">
      <c r="E278" s="5"/>
    </row>
    <row r="279" spans="5:5" x14ac:dyDescent="0.25">
      <c r="E279" s="5"/>
    </row>
    <row r="280" spans="5:5" x14ac:dyDescent="0.25">
      <c r="E280" s="5"/>
    </row>
    <row r="281" spans="5:5" x14ac:dyDescent="0.25">
      <c r="E281" s="5"/>
    </row>
    <row r="282" spans="5:5" x14ac:dyDescent="0.25">
      <c r="E282" s="5"/>
    </row>
    <row r="283" spans="5:5" x14ac:dyDescent="0.25">
      <c r="E283" s="5"/>
    </row>
    <row r="284" spans="5:5" x14ac:dyDescent="0.25">
      <c r="E284" s="5"/>
    </row>
    <row r="285" spans="5:5" x14ac:dyDescent="0.25">
      <c r="E285" s="5"/>
    </row>
    <row r="286" spans="5:5" x14ac:dyDescent="0.25">
      <c r="E286" s="5"/>
    </row>
    <row r="287" spans="5:5" x14ac:dyDescent="0.25">
      <c r="E287" s="5"/>
    </row>
    <row r="288" spans="5:5" x14ac:dyDescent="0.25">
      <c r="E288" s="5"/>
    </row>
    <row r="289" spans="5:5" x14ac:dyDescent="0.25">
      <c r="E289" s="5"/>
    </row>
    <row r="290" spans="5:5" x14ac:dyDescent="0.25">
      <c r="E290" s="5"/>
    </row>
    <row r="291" spans="5:5" x14ac:dyDescent="0.25">
      <c r="E291" s="5"/>
    </row>
    <row r="292" spans="5:5" x14ac:dyDescent="0.25">
      <c r="E292" s="5"/>
    </row>
    <row r="293" spans="5:5" x14ac:dyDescent="0.25">
      <c r="E293" s="5"/>
    </row>
    <row r="294" spans="5:5" x14ac:dyDescent="0.25">
      <c r="E294" s="5"/>
    </row>
    <row r="295" spans="5:5" x14ac:dyDescent="0.25">
      <c r="E295" s="5"/>
    </row>
    <row r="296" spans="5:5" x14ac:dyDescent="0.25">
      <c r="E296" s="5"/>
    </row>
    <row r="297" spans="5:5" x14ac:dyDescent="0.25">
      <c r="E297" s="5"/>
    </row>
    <row r="298" spans="5:5" x14ac:dyDescent="0.25">
      <c r="E298" s="5"/>
    </row>
    <row r="299" spans="5:5" x14ac:dyDescent="0.25">
      <c r="E299" s="5"/>
    </row>
    <row r="300" spans="5:5" x14ac:dyDescent="0.25">
      <c r="E300" s="5"/>
    </row>
    <row r="301" spans="5:5" x14ac:dyDescent="0.25">
      <c r="E301" s="5"/>
    </row>
    <row r="302" spans="5:5" x14ac:dyDescent="0.25">
      <c r="E302" s="5"/>
    </row>
    <row r="303" spans="5:5" x14ac:dyDescent="0.25">
      <c r="E303" s="5"/>
    </row>
    <row r="304" spans="5:5" x14ac:dyDescent="0.25">
      <c r="E304" s="5"/>
    </row>
    <row r="305" spans="5:5" x14ac:dyDescent="0.25">
      <c r="E305" s="5"/>
    </row>
    <row r="306" spans="5:5" x14ac:dyDescent="0.25">
      <c r="E306" s="5"/>
    </row>
    <row r="307" spans="5:5" x14ac:dyDescent="0.25">
      <c r="E307" s="5"/>
    </row>
    <row r="308" spans="5:5" x14ac:dyDescent="0.25">
      <c r="E308" s="5"/>
    </row>
    <row r="309" spans="5:5" x14ac:dyDescent="0.25">
      <c r="E309" s="5"/>
    </row>
    <row r="310" spans="5:5" x14ac:dyDescent="0.25">
      <c r="E310" s="5"/>
    </row>
    <row r="311" spans="5:5" x14ac:dyDescent="0.25">
      <c r="E311" s="5"/>
    </row>
    <row r="312" spans="5:5" x14ac:dyDescent="0.25">
      <c r="E312" s="5"/>
    </row>
    <row r="313" spans="5:5" x14ac:dyDescent="0.25">
      <c r="E313" s="5"/>
    </row>
    <row r="314" spans="5:5" x14ac:dyDescent="0.25">
      <c r="E314" s="5"/>
    </row>
    <row r="315" spans="5:5" x14ac:dyDescent="0.25">
      <c r="E315" s="5"/>
    </row>
    <row r="316" spans="5:5" x14ac:dyDescent="0.25">
      <c r="E316" s="5"/>
    </row>
    <row r="317" spans="5:5" x14ac:dyDescent="0.25">
      <c r="E317" s="5"/>
    </row>
    <row r="318" spans="5:5" x14ac:dyDescent="0.25">
      <c r="E318" s="5"/>
    </row>
    <row r="319" spans="5:5" x14ac:dyDescent="0.25">
      <c r="E319" s="5"/>
    </row>
    <row r="320" spans="5:5" x14ac:dyDescent="0.25">
      <c r="E320" s="5"/>
    </row>
    <row r="321" spans="5:5" x14ac:dyDescent="0.25">
      <c r="E321" s="5"/>
    </row>
    <row r="322" spans="5:5" x14ac:dyDescent="0.25">
      <c r="E322" s="5"/>
    </row>
    <row r="323" spans="5:5" x14ac:dyDescent="0.25">
      <c r="E323" s="5"/>
    </row>
    <row r="324" spans="5:5" x14ac:dyDescent="0.25">
      <c r="E324" s="5"/>
    </row>
    <row r="325" spans="5:5" x14ac:dyDescent="0.25">
      <c r="E325" s="5"/>
    </row>
    <row r="326" spans="5:5" x14ac:dyDescent="0.25">
      <c r="E326" s="5"/>
    </row>
    <row r="327" spans="5:5" x14ac:dyDescent="0.25">
      <c r="E327" s="5"/>
    </row>
    <row r="328" spans="5:5" x14ac:dyDescent="0.25">
      <c r="E328" s="5"/>
    </row>
    <row r="329" spans="5:5" x14ac:dyDescent="0.25">
      <c r="E329" s="5"/>
    </row>
    <row r="330" spans="5:5" x14ac:dyDescent="0.25">
      <c r="E330" s="5"/>
    </row>
    <row r="331" spans="5:5" x14ac:dyDescent="0.25">
      <c r="E331" s="5"/>
    </row>
    <row r="332" spans="5:5" x14ac:dyDescent="0.25">
      <c r="E332" s="5"/>
    </row>
    <row r="333" spans="5:5" x14ac:dyDescent="0.25">
      <c r="E333" s="5"/>
    </row>
    <row r="334" spans="5:5" x14ac:dyDescent="0.25">
      <c r="E334" s="5"/>
    </row>
    <row r="335" spans="5:5" x14ac:dyDescent="0.25">
      <c r="E335" s="5"/>
    </row>
    <row r="336" spans="5:5" x14ac:dyDescent="0.25">
      <c r="E336" s="5"/>
    </row>
    <row r="337" spans="5:5" x14ac:dyDescent="0.25">
      <c r="E337" s="5"/>
    </row>
    <row r="338" spans="5:5" x14ac:dyDescent="0.25">
      <c r="E338" s="5"/>
    </row>
    <row r="339" spans="5:5" x14ac:dyDescent="0.25">
      <c r="E339" s="5"/>
    </row>
    <row r="340" spans="5:5" x14ac:dyDescent="0.25">
      <c r="E340" s="5"/>
    </row>
    <row r="341" spans="5:5" x14ac:dyDescent="0.25">
      <c r="E341" s="5"/>
    </row>
    <row r="342" spans="5:5" x14ac:dyDescent="0.25">
      <c r="E342" s="5"/>
    </row>
    <row r="343" spans="5:5" x14ac:dyDescent="0.25">
      <c r="E343" s="5"/>
    </row>
    <row r="344" spans="5:5" x14ac:dyDescent="0.25">
      <c r="E344" s="5"/>
    </row>
    <row r="345" spans="5:5" x14ac:dyDescent="0.25">
      <c r="E345" s="5"/>
    </row>
    <row r="346" spans="5:5" x14ac:dyDescent="0.25">
      <c r="E346" s="5"/>
    </row>
    <row r="347" spans="5:5" x14ac:dyDescent="0.25">
      <c r="E347" s="5"/>
    </row>
    <row r="348" spans="5:5" x14ac:dyDescent="0.25">
      <c r="E348" s="5"/>
    </row>
    <row r="349" spans="5:5" x14ac:dyDescent="0.25">
      <c r="E349" s="5"/>
    </row>
    <row r="350" spans="5:5" x14ac:dyDescent="0.25">
      <c r="E350" s="5"/>
    </row>
    <row r="351" spans="5:5" x14ac:dyDescent="0.25">
      <c r="E351" s="5"/>
    </row>
    <row r="352" spans="5:5" x14ac:dyDescent="0.25">
      <c r="E352" s="5"/>
    </row>
    <row r="353" spans="5:5" x14ac:dyDescent="0.25">
      <c r="E353" s="5"/>
    </row>
    <row r="354" spans="5:5" x14ac:dyDescent="0.25">
      <c r="E354" s="5"/>
    </row>
    <row r="355" spans="5:5" x14ac:dyDescent="0.25">
      <c r="E355" s="5"/>
    </row>
    <row r="356" spans="5:5" x14ac:dyDescent="0.25">
      <c r="E356" s="5"/>
    </row>
    <row r="357" spans="5:5" x14ac:dyDescent="0.25">
      <c r="E357" s="5"/>
    </row>
    <row r="358" spans="5:5" x14ac:dyDescent="0.25">
      <c r="E358" s="5"/>
    </row>
    <row r="359" spans="5:5" x14ac:dyDescent="0.25">
      <c r="E359" s="5"/>
    </row>
    <row r="360" spans="5:5" x14ac:dyDescent="0.25">
      <c r="E360" s="5"/>
    </row>
    <row r="361" spans="5:5" x14ac:dyDescent="0.25">
      <c r="E361" s="5"/>
    </row>
    <row r="362" spans="5:5" x14ac:dyDescent="0.25">
      <c r="E362" s="5"/>
    </row>
    <row r="363" spans="5:5" x14ac:dyDescent="0.25">
      <c r="E363" s="5"/>
    </row>
    <row r="364" spans="5:5" x14ac:dyDescent="0.25">
      <c r="E364" s="5"/>
    </row>
    <row r="365" spans="5:5" x14ac:dyDescent="0.25">
      <c r="E365" s="5"/>
    </row>
    <row r="366" spans="5:5" x14ac:dyDescent="0.25">
      <c r="E366" s="5"/>
    </row>
    <row r="367" spans="5:5" x14ac:dyDescent="0.25">
      <c r="E367" s="5"/>
    </row>
    <row r="368" spans="5:5" x14ac:dyDescent="0.25">
      <c r="E368" s="5"/>
    </row>
    <row r="369" spans="5:5" x14ac:dyDescent="0.25">
      <c r="E369" s="5"/>
    </row>
    <row r="370" spans="5:5" x14ac:dyDescent="0.25">
      <c r="E370" s="5"/>
    </row>
    <row r="371" spans="5:5" x14ac:dyDescent="0.25">
      <c r="E371" s="5"/>
    </row>
    <row r="372" spans="5:5" x14ac:dyDescent="0.25">
      <c r="E372" s="5"/>
    </row>
    <row r="373" spans="5:5" x14ac:dyDescent="0.25">
      <c r="E373" s="5"/>
    </row>
    <row r="374" spans="5:5" x14ac:dyDescent="0.25">
      <c r="E374" s="5"/>
    </row>
    <row r="375" spans="5:5" x14ac:dyDescent="0.25">
      <c r="E375" s="5"/>
    </row>
    <row r="376" spans="5:5" x14ac:dyDescent="0.25">
      <c r="E376" s="5"/>
    </row>
    <row r="377" spans="5:5" x14ac:dyDescent="0.25">
      <c r="E377" s="5"/>
    </row>
    <row r="378" spans="5:5" x14ac:dyDescent="0.25">
      <c r="E378" s="5"/>
    </row>
    <row r="379" spans="5:5" x14ac:dyDescent="0.25">
      <c r="E379" s="5"/>
    </row>
    <row r="380" spans="5:5" x14ac:dyDescent="0.25">
      <c r="E380" s="5"/>
    </row>
    <row r="381" spans="5:5" x14ac:dyDescent="0.25">
      <c r="E381" s="5"/>
    </row>
    <row r="382" spans="5:5" x14ac:dyDescent="0.25">
      <c r="E382" s="5"/>
    </row>
    <row r="383" spans="5:5" x14ac:dyDescent="0.25">
      <c r="E383" s="5"/>
    </row>
    <row r="384" spans="5:5" x14ac:dyDescent="0.25">
      <c r="E384" s="5"/>
    </row>
    <row r="385" spans="5:5" x14ac:dyDescent="0.25">
      <c r="E385" s="5"/>
    </row>
    <row r="386" spans="5:5" x14ac:dyDescent="0.25">
      <c r="E386" s="5"/>
    </row>
    <row r="387" spans="5:5" x14ac:dyDescent="0.25">
      <c r="E387" s="5"/>
    </row>
    <row r="388" spans="5:5" x14ac:dyDescent="0.25">
      <c r="E388" s="5"/>
    </row>
    <row r="389" spans="5:5" x14ac:dyDescent="0.25">
      <c r="E389" s="5"/>
    </row>
    <row r="390" spans="5:5" x14ac:dyDescent="0.25">
      <c r="E390" s="5"/>
    </row>
    <row r="391" spans="5:5" x14ac:dyDescent="0.25">
      <c r="E391" s="5"/>
    </row>
    <row r="392" spans="5:5" x14ac:dyDescent="0.25">
      <c r="E392" s="5"/>
    </row>
    <row r="393" spans="5:5" x14ac:dyDescent="0.25">
      <c r="E393" s="5"/>
    </row>
    <row r="394" spans="5:5" x14ac:dyDescent="0.25">
      <c r="E394" s="5"/>
    </row>
    <row r="395" spans="5:5" x14ac:dyDescent="0.25">
      <c r="E395" s="5"/>
    </row>
    <row r="396" spans="5:5" x14ac:dyDescent="0.25">
      <c r="E396" s="5"/>
    </row>
    <row r="397" spans="5:5" x14ac:dyDescent="0.25">
      <c r="E397" s="5"/>
    </row>
    <row r="398" spans="5:5" x14ac:dyDescent="0.25">
      <c r="E398" s="5"/>
    </row>
    <row r="399" spans="5:5" x14ac:dyDescent="0.25">
      <c r="E399" s="5"/>
    </row>
    <row r="400" spans="5:5" x14ac:dyDescent="0.25">
      <c r="E400" s="5"/>
    </row>
    <row r="401" spans="5:5" x14ac:dyDescent="0.25">
      <c r="E401" s="5"/>
    </row>
    <row r="402" spans="5:5" x14ac:dyDescent="0.25">
      <c r="E402" s="5"/>
    </row>
    <row r="403" spans="5:5" x14ac:dyDescent="0.25">
      <c r="E403" s="5"/>
    </row>
    <row r="404" spans="5:5" x14ac:dyDescent="0.25">
      <c r="E404" s="5"/>
    </row>
    <row r="405" spans="5:5" x14ac:dyDescent="0.25">
      <c r="E405" s="5"/>
    </row>
    <row r="406" spans="5:5" x14ac:dyDescent="0.25">
      <c r="E406" s="5"/>
    </row>
    <row r="407" spans="5:5" x14ac:dyDescent="0.25">
      <c r="E407" s="5"/>
    </row>
    <row r="408" spans="5:5" x14ac:dyDescent="0.25">
      <c r="E408" s="5"/>
    </row>
    <row r="409" spans="5:5" x14ac:dyDescent="0.25">
      <c r="E409" s="5"/>
    </row>
    <row r="410" spans="5:5" x14ac:dyDescent="0.25">
      <c r="E410" s="5"/>
    </row>
    <row r="411" spans="5:5" x14ac:dyDescent="0.25">
      <c r="E411" s="5"/>
    </row>
    <row r="412" spans="5:5" x14ac:dyDescent="0.25">
      <c r="E412" s="5"/>
    </row>
    <row r="413" spans="5:5" x14ac:dyDescent="0.25">
      <c r="E413" s="5"/>
    </row>
    <row r="414" spans="5:5" x14ac:dyDescent="0.25">
      <c r="E414" s="5"/>
    </row>
    <row r="415" spans="5:5" x14ac:dyDescent="0.25">
      <c r="E415" s="5"/>
    </row>
    <row r="416" spans="5:5" x14ac:dyDescent="0.25">
      <c r="E416" s="5"/>
    </row>
    <row r="417" spans="5:5" x14ac:dyDescent="0.25">
      <c r="E417" s="5"/>
    </row>
    <row r="418" spans="5:5" x14ac:dyDescent="0.25">
      <c r="E418" s="5"/>
    </row>
    <row r="419" spans="5:5" x14ac:dyDescent="0.25">
      <c r="E419" s="5"/>
    </row>
    <row r="420" spans="5:5" x14ac:dyDescent="0.25">
      <c r="E420" s="5"/>
    </row>
    <row r="421" spans="5:5" x14ac:dyDescent="0.25">
      <c r="E421" s="5"/>
    </row>
    <row r="422" spans="5:5" x14ac:dyDescent="0.25">
      <c r="E422" s="5"/>
    </row>
    <row r="423" spans="5:5" x14ac:dyDescent="0.25">
      <c r="E423" s="5"/>
    </row>
    <row r="424" spans="5:5" x14ac:dyDescent="0.25">
      <c r="E424" s="5"/>
    </row>
    <row r="425" spans="5:5" x14ac:dyDescent="0.25">
      <c r="E425" s="5"/>
    </row>
    <row r="426" spans="5:5" x14ac:dyDescent="0.25">
      <c r="E426" s="5"/>
    </row>
    <row r="427" spans="5:5" x14ac:dyDescent="0.25">
      <c r="E427" s="5"/>
    </row>
    <row r="428" spans="5:5" x14ac:dyDescent="0.25">
      <c r="E428" s="5"/>
    </row>
    <row r="429" spans="5:5" x14ac:dyDescent="0.25">
      <c r="E429" s="5"/>
    </row>
    <row r="430" spans="5:5" x14ac:dyDescent="0.25">
      <c r="E430" s="5"/>
    </row>
    <row r="431" spans="5:5" x14ac:dyDescent="0.25">
      <c r="E431" s="5"/>
    </row>
    <row r="432" spans="5:5" x14ac:dyDescent="0.25">
      <c r="E432" s="5"/>
    </row>
    <row r="433" spans="5:5" x14ac:dyDescent="0.25">
      <c r="E433" s="5"/>
    </row>
    <row r="434" spans="5:5" x14ac:dyDescent="0.25">
      <c r="E434" s="5"/>
    </row>
    <row r="435" spans="5:5" x14ac:dyDescent="0.25">
      <c r="E435" s="5"/>
    </row>
    <row r="436" spans="5:5" x14ac:dyDescent="0.25">
      <c r="E436" s="5"/>
    </row>
    <row r="437" spans="5:5" x14ac:dyDescent="0.25">
      <c r="E437" s="5"/>
    </row>
    <row r="438" spans="5:5" x14ac:dyDescent="0.25">
      <c r="E438" s="5"/>
    </row>
    <row r="439" spans="5:5" x14ac:dyDescent="0.25">
      <c r="E439" s="5"/>
    </row>
    <row r="440" spans="5:5" x14ac:dyDescent="0.25">
      <c r="E440" s="5"/>
    </row>
    <row r="441" spans="5:5" x14ac:dyDescent="0.25">
      <c r="E441" s="5"/>
    </row>
    <row r="442" spans="5:5" x14ac:dyDescent="0.25">
      <c r="E442" s="5"/>
    </row>
    <row r="443" spans="5:5" x14ac:dyDescent="0.25">
      <c r="E443" s="5"/>
    </row>
    <row r="444" spans="5:5" x14ac:dyDescent="0.25">
      <c r="E444" s="5"/>
    </row>
    <row r="445" spans="5:5" x14ac:dyDescent="0.25">
      <c r="E445" s="5"/>
    </row>
    <row r="446" spans="5:5" x14ac:dyDescent="0.25">
      <c r="E446" s="5"/>
    </row>
    <row r="447" spans="5:5" x14ac:dyDescent="0.25">
      <c r="E447" s="5"/>
    </row>
    <row r="448" spans="5:5" x14ac:dyDescent="0.25">
      <c r="E448" s="5"/>
    </row>
    <row r="449" spans="5:5" x14ac:dyDescent="0.25">
      <c r="E449" s="5"/>
    </row>
    <row r="450" spans="5:5" x14ac:dyDescent="0.25">
      <c r="E450" s="5"/>
    </row>
    <row r="451" spans="5:5" x14ac:dyDescent="0.25">
      <c r="E451" s="5"/>
    </row>
    <row r="452" spans="5:5" x14ac:dyDescent="0.25">
      <c r="E452" s="5"/>
    </row>
    <row r="453" spans="5:5" x14ac:dyDescent="0.25">
      <c r="E453" s="5"/>
    </row>
    <row r="454" spans="5:5" x14ac:dyDescent="0.25">
      <c r="E454" s="5"/>
    </row>
    <row r="455" spans="5:5" x14ac:dyDescent="0.25">
      <c r="E455" s="5"/>
    </row>
    <row r="456" spans="5:5" x14ac:dyDescent="0.25">
      <c r="E456" s="5"/>
    </row>
    <row r="457" spans="5:5" x14ac:dyDescent="0.25">
      <c r="E457" s="5"/>
    </row>
    <row r="458" spans="5:5" x14ac:dyDescent="0.25">
      <c r="E458" s="5"/>
    </row>
    <row r="459" spans="5:5" x14ac:dyDescent="0.25">
      <c r="E459" s="5"/>
    </row>
    <row r="460" spans="5:5" x14ac:dyDescent="0.25">
      <c r="E460" s="5"/>
    </row>
    <row r="461" spans="5:5" x14ac:dyDescent="0.25">
      <c r="E461" s="5"/>
    </row>
    <row r="462" spans="5:5" x14ac:dyDescent="0.25">
      <c r="E462" s="5"/>
    </row>
    <row r="463" spans="5:5" x14ac:dyDescent="0.25">
      <c r="E463" s="5"/>
    </row>
    <row r="464" spans="5:5" x14ac:dyDescent="0.25">
      <c r="E464" s="5"/>
    </row>
    <row r="465" spans="5:5" x14ac:dyDescent="0.25">
      <c r="E465" s="5"/>
    </row>
    <row r="466" spans="5:5" x14ac:dyDescent="0.25">
      <c r="E466" s="5"/>
    </row>
    <row r="467" spans="5:5" x14ac:dyDescent="0.25">
      <c r="E467" s="5"/>
    </row>
    <row r="468" spans="5:5" x14ac:dyDescent="0.25">
      <c r="E468" s="5"/>
    </row>
    <row r="469" spans="5:5" x14ac:dyDescent="0.25">
      <c r="E469" s="5"/>
    </row>
    <row r="470" spans="5:5" x14ac:dyDescent="0.25">
      <c r="E470" s="5"/>
    </row>
    <row r="471" spans="5:5" x14ac:dyDescent="0.25">
      <c r="E471" s="5"/>
    </row>
    <row r="472" spans="5:5" x14ac:dyDescent="0.25">
      <c r="E472" s="5"/>
    </row>
    <row r="473" spans="5:5" x14ac:dyDescent="0.25">
      <c r="E473" s="5"/>
    </row>
    <row r="474" spans="5:5" x14ac:dyDescent="0.25">
      <c r="E474" s="5"/>
    </row>
    <row r="475" spans="5:5" x14ac:dyDescent="0.25">
      <c r="E475" s="5"/>
    </row>
    <row r="476" spans="5:5" x14ac:dyDescent="0.25">
      <c r="E476" s="5"/>
    </row>
    <row r="477" spans="5:5" x14ac:dyDescent="0.25">
      <c r="E477" s="5"/>
    </row>
    <row r="478" spans="5:5" x14ac:dyDescent="0.25">
      <c r="E478" s="5"/>
    </row>
    <row r="479" spans="5:5" x14ac:dyDescent="0.25">
      <c r="E479" s="5"/>
    </row>
    <row r="480" spans="5:5" x14ac:dyDescent="0.25">
      <c r="E480" s="5"/>
    </row>
    <row r="481" spans="5:5" x14ac:dyDescent="0.25">
      <c r="E481" s="5"/>
    </row>
    <row r="482" spans="5:5" x14ac:dyDescent="0.25">
      <c r="E482" s="5"/>
    </row>
    <row r="483" spans="5:5" x14ac:dyDescent="0.25">
      <c r="E483" s="5"/>
    </row>
    <row r="484" spans="5:5" x14ac:dyDescent="0.25">
      <c r="E484" s="5"/>
    </row>
    <row r="485" spans="5:5" x14ac:dyDescent="0.25">
      <c r="E485" s="5"/>
    </row>
    <row r="486" spans="5:5" x14ac:dyDescent="0.25">
      <c r="E486" s="5"/>
    </row>
    <row r="487" spans="5:5" x14ac:dyDescent="0.25">
      <c r="E487" s="5"/>
    </row>
    <row r="488" spans="5:5" x14ac:dyDescent="0.25">
      <c r="E488" s="5"/>
    </row>
    <row r="489" spans="5:5" x14ac:dyDescent="0.25">
      <c r="E489" s="5"/>
    </row>
    <row r="490" spans="5:5" x14ac:dyDescent="0.25">
      <c r="E490" s="5"/>
    </row>
    <row r="491" spans="5:5" x14ac:dyDescent="0.25">
      <c r="E491" s="5"/>
    </row>
    <row r="492" spans="5:5" x14ac:dyDescent="0.25">
      <c r="E492" s="5"/>
    </row>
    <row r="493" spans="5:5" x14ac:dyDescent="0.25">
      <c r="E493" s="5"/>
    </row>
    <row r="494" spans="5:5" x14ac:dyDescent="0.25">
      <c r="E494" s="5"/>
    </row>
    <row r="495" spans="5:5" x14ac:dyDescent="0.25">
      <c r="E495" s="5"/>
    </row>
    <row r="496" spans="5:5" x14ac:dyDescent="0.25">
      <c r="E496" s="5"/>
    </row>
    <row r="497" spans="5:5" x14ac:dyDescent="0.25">
      <c r="E497" s="5"/>
    </row>
    <row r="498" spans="5:5" x14ac:dyDescent="0.25">
      <c r="E498" s="5"/>
    </row>
    <row r="499" spans="5:5" x14ac:dyDescent="0.25">
      <c r="E499" s="5"/>
    </row>
    <row r="500" spans="5:5" x14ac:dyDescent="0.25">
      <c r="E500" s="5"/>
    </row>
    <row r="501" spans="5:5" x14ac:dyDescent="0.25">
      <c r="E501" s="5"/>
    </row>
    <row r="502" spans="5:5" x14ac:dyDescent="0.25">
      <c r="E502" s="5"/>
    </row>
    <row r="503" spans="5:5" x14ac:dyDescent="0.25">
      <c r="E503" s="5"/>
    </row>
    <row r="504" spans="5:5" x14ac:dyDescent="0.25">
      <c r="E504" s="5"/>
    </row>
    <row r="505" spans="5:5" x14ac:dyDescent="0.25">
      <c r="E505" s="5"/>
    </row>
    <row r="506" spans="5:5" x14ac:dyDescent="0.25">
      <c r="E506" s="5"/>
    </row>
    <row r="507" spans="5:5" x14ac:dyDescent="0.25">
      <c r="E507" s="5"/>
    </row>
    <row r="508" spans="5:5" x14ac:dyDescent="0.25">
      <c r="E508" s="5"/>
    </row>
    <row r="509" spans="5:5" x14ac:dyDescent="0.25">
      <c r="E509" s="5"/>
    </row>
    <row r="510" spans="5:5" x14ac:dyDescent="0.25">
      <c r="E510" s="5"/>
    </row>
    <row r="511" spans="5:5" x14ac:dyDescent="0.25">
      <c r="E511" s="5"/>
    </row>
    <row r="512" spans="5:5" x14ac:dyDescent="0.25">
      <c r="E512" s="5"/>
    </row>
    <row r="513" spans="5:5" x14ac:dyDescent="0.25">
      <c r="E513" s="5"/>
    </row>
    <row r="514" spans="5:5" x14ac:dyDescent="0.25">
      <c r="E514" s="5"/>
    </row>
    <row r="515" spans="5:5" x14ac:dyDescent="0.25">
      <c r="E515" s="5"/>
    </row>
    <row r="516" spans="5:5" x14ac:dyDescent="0.25">
      <c r="E516" s="5"/>
    </row>
    <row r="517" spans="5:5" x14ac:dyDescent="0.25">
      <c r="E517" s="5"/>
    </row>
    <row r="518" spans="5:5" x14ac:dyDescent="0.25">
      <c r="E518" s="5"/>
    </row>
    <row r="519" spans="5:5" x14ac:dyDescent="0.25">
      <c r="E519" s="5"/>
    </row>
    <row r="520" spans="5:5" x14ac:dyDescent="0.25">
      <c r="E520" s="5"/>
    </row>
    <row r="521" spans="5:5" x14ac:dyDescent="0.25">
      <c r="E521" s="5"/>
    </row>
    <row r="522" spans="5:5" x14ac:dyDescent="0.25">
      <c r="E522" s="5"/>
    </row>
    <row r="523" spans="5:5" x14ac:dyDescent="0.25">
      <c r="E523" s="5"/>
    </row>
    <row r="524" spans="5:5" x14ac:dyDescent="0.25">
      <c r="E524" s="5"/>
    </row>
    <row r="525" spans="5:5" x14ac:dyDescent="0.25">
      <c r="E525" s="5"/>
    </row>
    <row r="526" spans="5:5" x14ac:dyDescent="0.25">
      <c r="E526" s="5"/>
    </row>
    <row r="527" spans="5:5" x14ac:dyDescent="0.25">
      <c r="E527" s="5"/>
    </row>
    <row r="528" spans="5:5" x14ac:dyDescent="0.25">
      <c r="E528" s="5"/>
    </row>
    <row r="529" spans="5:5" x14ac:dyDescent="0.25">
      <c r="E529" s="5"/>
    </row>
    <row r="530" spans="5:5" x14ac:dyDescent="0.25">
      <c r="E530" s="5"/>
    </row>
    <row r="531" spans="5:5" x14ac:dyDescent="0.25">
      <c r="E531" s="5"/>
    </row>
    <row r="532" spans="5:5" x14ac:dyDescent="0.25">
      <c r="E532" s="5"/>
    </row>
    <row r="533" spans="5:5" x14ac:dyDescent="0.25">
      <c r="E533" s="5"/>
    </row>
    <row r="534" spans="5:5" x14ac:dyDescent="0.25">
      <c r="E534" s="5"/>
    </row>
    <row r="535" spans="5:5" x14ac:dyDescent="0.25">
      <c r="E535" s="5"/>
    </row>
    <row r="536" spans="5:5" x14ac:dyDescent="0.25">
      <c r="E536" s="5"/>
    </row>
    <row r="537" spans="5:5" x14ac:dyDescent="0.25">
      <c r="E537" s="5"/>
    </row>
    <row r="538" spans="5:5" x14ac:dyDescent="0.25">
      <c r="E538" s="5"/>
    </row>
    <row r="539" spans="5:5" x14ac:dyDescent="0.25">
      <c r="E539" s="5"/>
    </row>
    <row r="540" spans="5:5" x14ac:dyDescent="0.25">
      <c r="E540" s="5"/>
    </row>
    <row r="541" spans="5:5" x14ac:dyDescent="0.25">
      <c r="E541" s="5"/>
    </row>
    <row r="542" spans="5:5" x14ac:dyDescent="0.25">
      <c r="E542" s="5"/>
    </row>
    <row r="543" spans="5:5" x14ac:dyDescent="0.25">
      <c r="E543" s="5"/>
    </row>
    <row r="544" spans="5:5" x14ac:dyDescent="0.25">
      <c r="E544" s="5"/>
    </row>
    <row r="545" spans="5:5" x14ac:dyDescent="0.25">
      <c r="E545" s="5"/>
    </row>
    <row r="546" spans="5:5" x14ac:dyDescent="0.25">
      <c r="E546" s="5"/>
    </row>
    <row r="547" spans="5:5" x14ac:dyDescent="0.25">
      <c r="E547" s="5"/>
    </row>
    <row r="548" spans="5:5" x14ac:dyDescent="0.25">
      <c r="E548" s="5"/>
    </row>
    <row r="549" spans="5:5" x14ac:dyDescent="0.25">
      <c r="E549" s="5"/>
    </row>
    <row r="550" spans="5:5" x14ac:dyDescent="0.25">
      <c r="E550" s="5"/>
    </row>
    <row r="551" spans="5:5" x14ac:dyDescent="0.25">
      <c r="E551" s="5"/>
    </row>
    <row r="552" spans="5:5" x14ac:dyDescent="0.25">
      <c r="E552" s="5"/>
    </row>
    <row r="553" spans="5:5" x14ac:dyDescent="0.25">
      <c r="E553" s="5"/>
    </row>
    <row r="554" spans="5:5" x14ac:dyDescent="0.25">
      <c r="E554" s="5"/>
    </row>
    <row r="555" spans="5:5" x14ac:dyDescent="0.25">
      <c r="E555" s="5"/>
    </row>
    <row r="556" spans="5:5" x14ac:dyDescent="0.25">
      <c r="E556" s="5"/>
    </row>
    <row r="557" spans="5:5" x14ac:dyDescent="0.25">
      <c r="E557" s="5"/>
    </row>
    <row r="558" spans="5:5" x14ac:dyDescent="0.25">
      <c r="E558" s="5"/>
    </row>
    <row r="559" spans="5:5" x14ac:dyDescent="0.25">
      <c r="E559" s="5"/>
    </row>
    <row r="560" spans="5:5" x14ac:dyDescent="0.25">
      <c r="E560" s="5"/>
    </row>
    <row r="561" spans="5:5" x14ac:dyDescent="0.25">
      <c r="E561" s="5"/>
    </row>
    <row r="562" spans="5:5" x14ac:dyDescent="0.25">
      <c r="E562" s="5"/>
    </row>
    <row r="563" spans="5:5" x14ac:dyDescent="0.25">
      <c r="E563" s="5"/>
    </row>
    <row r="564" spans="5:5" x14ac:dyDescent="0.25">
      <c r="E564" s="5"/>
    </row>
    <row r="565" spans="5:5" x14ac:dyDescent="0.25">
      <c r="E565" s="5"/>
    </row>
    <row r="566" spans="5:5" x14ac:dyDescent="0.25">
      <c r="E566" s="5"/>
    </row>
    <row r="567" spans="5:5" x14ac:dyDescent="0.25">
      <c r="E567" s="5"/>
    </row>
    <row r="568" spans="5:5" x14ac:dyDescent="0.25">
      <c r="E568" s="5"/>
    </row>
    <row r="569" spans="5:5" x14ac:dyDescent="0.25">
      <c r="E569" s="5"/>
    </row>
    <row r="570" spans="5:5" x14ac:dyDescent="0.25">
      <c r="E570" s="5"/>
    </row>
    <row r="571" spans="5:5" x14ac:dyDescent="0.25">
      <c r="E571" s="5"/>
    </row>
    <row r="572" spans="5:5" x14ac:dyDescent="0.25">
      <c r="E572" s="5"/>
    </row>
    <row r="573" spans="5:5" x14ac:dyDescent="0.25">
      <c r="E573" s="5"/>
    </row>
    <row r="574" spans="5:5" x14ac:dyDescent="0.25">
      <c r="E574" s="5"/>
    </row>
    <row r="575" spans="5:5" x14ac:dyDescent="0.25">
      <c r="E575" s="5"/>
    </row>
    <row r="576" spans="5:5" x14ac:dyDescent="0.25">
      <c r="E576" s="5"/>
    </row>
    <row r="577" spans="5:5" x14ac:dyDescent="0.25">
      <c r="E577" s="5"/>
    </row>
    <row r="578" spans="5:5" x14ac:dyDescent="0.25">
      <c r="E578" s="5"/>
    </row>
    <row r="579" spans="5:5" x14ac:dyDescent="0.25">
      <c r="E579" s="5"/>
    </row>
    <row r="580" spans="5:5" x14ac:dyDescent="0.25">
      <c r="E580" s="5"/>
    </row>
    <row r="581" spans="5:5" x14ac:dyDescent="0.25">
      <c r="E581" s="5"/>
    </row>
    <row r="582" spans="5:5" x14ac:dyDescent="0.25">
      <c r="E582" s="5"/>
    </row>
    <row r="583" spans="5:5" x14ac:dyDescent="0.25">
      <c r="E583" s="5"/>
    </row>
    <row r="584" spans="5:5" x14ac:dyDescent="0.25">
      <c r="E584" s="5"/>
    </row>
    <row r="585" spans="5:5" x14ac:dyDescent="0.25">
      <c r="E585" s="5"/>
    </row>
    <row r="586" spans="5:5" x14ac:dyDescent="0.25">
      <c r="E586" s="5"/>
    </row>
    <row r="587" spans="5:5" x14ac:dyDescent="0.25">
      <c r="E587" s="5"/>
    </row>
    <row r="588" spans="5:5" x14ac:dyDescent="0.25">
      <c r="E588" s="5"/>
    </row>
    <row r="589" spans="5:5" x14ac:dyDescent="0.25">
      <c r="E589" s="5"/>
    </row>
    <row r="590" spans="5:5" x14ac:dyDescent="0.25">
      <c r="E590" s="5"/>
    </row>
    <row r="591" spans="5:5" x14ac:dyDescent="0.25">
      <c r="E591" s="5"/>
    </row>
    <row r="592" spans="5:5" x14ac:dyDescent="0.25">
      <c r="E592" s="5"/>
    </row>
    <row r="593" spans="5:5" x14ac:dyDescent="0.25">
      <c r="E593" s="5"/>
    </row>
    <row r="594" spans="5:5" x14ac:dyDescent="0.25">
      <c r="E594" s="5"/>
    </row>
    <row r="595" spans="5:5" x14ac:dyDescent="0.25">
      <c r="E595" s="5"/>
    </row>
    <row r="596" spans="5:5" x14ac:dyDescent="0.25">
      <c r="E596" s="5"/>
    </row>
    <row r="597" spans="5:5" x14ac:dyDescent="0.25">
      <c r="E597" s="5"/>
    </row>
    <row r="598" spans="5:5" x14ac:dyDescent="0.25">
      <c r="E598" s="5"/>
    </row>
    <row r="599" spans="5:5" x14ac:dyDescent="0.25">
      <c r="E599" s="5"/>
    </row>
    <row r="600" spans="5:5" x14ac:dyDescent="0.25">
      <c r="E600" s="5"/>
    </row>
    <row r="601" spans="5:5" x14ac:dyDescent="0.25">
      <c r="E601" s="5"/>
    </row>
    <row r="602" spans="5:5" x14ac:dyDescent="0.25">
      <c r="E602" s="5"/>
    </row>
    <row r="603" spans="5:5" x14ac:dyDescent="0.25">
      <c r="E603" s="5"/>
    </row>
    <row r="604" spans="5:5" x14ac:dyDescent="0.25">
      <c r="E604" s="5"/>
    </row>
    <row r="605" spans="5:5" x14ac:dyDescent="0.25">
      <c r="E605" s="5"/>
    </row>
    <row r="606" spans="5:5" x14ac:dyDescent="0.25">
      <c r="E606" s="5"/>
    </row>
    <row r="607" spans="5:5" x14ac:dyDescent="0.25">
      <c r="E607" s="5"/>
    </row>
    <row r="608" spans="5:5" x14ac:dyDescent="0.25">
      <c r="E608" s="5"/>
    </row>
    <row r="609" spans="5:5" x14ac:dyDescent="0.25">
      <c r="E609" s="5"/>
    </row>
    <row r="610" spans="5:5" x14ac:dyDescent="0.25">
      <c r="E610" s="5"/>
    </row>
    <row r="611" spans="5:5" x14ac:dyDescent="0.25">
      <c r="E611" s="5"/>
    </row>
    <row r="612" spans="5:5" x14ac:dyDescent="0.25">
      <c r="E612" s="5"/>
    </row>
    <row r="613" spans="5:5" x14ac:dyDescent="0.25">
      <c r="E613" s="5"/>
    </row>
    <row r="614" spans="5:5" x14ac:dyDescent="0.25">
      <c r="E614" s="5"/>
    </row>
    <row r="615" spans="5:5" x14ac:dyDescent="0.25">
      <c r="E615" s="5"/>
    </row>
    <row r="616" spans="5:5" x14ac:dyDescent="0.25">
      <c r="E616" s="5"/>
    </row>
    <row r="617" spans="5:5" x14ac:dyDescent="0.25">
      <c r="E617" s="5"/>
    </row>
    <row r="618" spans="5:5" x14ac:dyDescent="0.25">
      <c r="E618" s="5"/>
    </row>
    <row r="619" spans="5:5" x14ac:dyDescent="0.25">
      <c r="E619" s="5"/>
    </row>
    <row r="620" spans="5:5" x14ac:dyDescent="0.25">
      <c r="E620" s="5"/>
    </row>
    <row r="621" spans="5:5" x14ac:dyDescent="0.25">
      <c r="E621" s="5"/>
    </row>
    <row r="622" spans="5:5" x14ac:dyDescent="0.25">
      <c r="E622" s="5"/>
    </row>
    <row r="623" spans="5:5" x14ac:dyDescent="0.25">
      <c r="E623" s="5"/>
    </row>
    <row r="624" spans="5:5" x14ac:dyDescent="0.25">
      <c r="E624" s="5"/>
    </row>
    <row r="625" spans="5:5" x14ac:dyDescent="0.25">
      <c r="E625" s="5"/>
    </row>
    <row r="626" spans="5:5" x14ac:dyDescent="0.25">
      <c r="E626" s="5"/>
    </row>
    <row r="627" spans="5:5" x14ac:dyDescent="0.25">
      <c r="E627" s="5"/>
    </row>
    <row r="628" spans="5:5" x14ac:dyDescent="0.25">
      <c r="E628" s="5"/>
    </row>
    <row r="629" spans="5:5" x14ac:dyDescent="0.25">
      <c r="E629" s="5"/>
    </row>
    <row r="630" spans="5:5" x14ac:dyDescent="0.25">
      <c r="E630" s="5"/>
    </row>
    <row r="631" spans="5:5" x14ac:dyDescent="0.25">
      <c r="E631" s="5"/>
    </row>
    <row r="632" spans="5:5" x14ac:dyDescent="0.25">
      <c r="E632" s="5"/>
    </row>
    <row r="633" spans="5:5" x14ac:dyDescent="0.25">
      <c r="E633" s="5"/>
    </row>
    <row r="634" spans="5:5" x14ac:dyDescent="0.25">
      <c r="E634" s="5"/>
    </row>
    <row r="635" spans="5:5" x14ac:dyDescent="0.25">
      <c r="E635" s="5"/>
    </row>
    <row r="636" spans="5:5" x14ac:dyDescent="0.25">
      <c r="E636" s="5"/>
    </row>
    <row r="637" spans="5:5" x14ac:dyDescent="0.25">
      <c r="E637" s="5"/>
    </row>
    <row r="638" spans="5:5" x14ac:dyDescent="0.25">
      <c r="E638" s="5"/>
    </row>
    <row r="639" spans="5:5" x14ac:dyDescent="0.25">
      <c r="E639" s="5"/>
    </row>
    <row r="640" spans="5:5" x14ac:dyDescent="0.25">
      <c r="E640" s="5"/>
    </row>
    <row r="641" spans="5:5" x14ac:dyDescent="0.25">
      <c r="E641" s="5"/>
    </row>
    <row r="642" spans="5:5" x14ac:dyDescent="0.25">
      <c r="E642" s="5"/>
    </row>
    <row r="643" spans="5:5" x14ac:dyDescent="0.25">
      <c r="E643" s="5"/>
    </row>
    <row r="644" spans="5:5" x14ac:dyDescent="0.25">
      <c r="E644" s="5"/>
    </row>
    <row r="645" spans="5:5" x14ac:dyDescent="0.25">
      <c r="E645" s="5"/>
    </row>
    <row r="646" spans="5:5" x14ac:dyDescent="0.25">
      <c r="E646" s="5"/>
    </row>
    <row r="647" spans="5:5" x14ac:dyDescent="0.25">
      <c r="E647" s="5"/>
    </row>
    <row r="648" spans="5:5" x14ac:dyDescent="0.25">
      <c r="E648" s="5"/>
    </row>
    <row r="649" spans="5:5" x14ac:dyDescent="0.25">
      <c r="E649" s="5"/>
    </row>
    <row r="650" spans="5:5" x14ac:dyDescent="0.25">
      <c r="E650" s="5"/>
    </row>
    <row r="651" spans="5:5" x14ac:dyDescent="0.25">
      <c r="E651" s="5"/>
    </row>
    <row r="652" spans="5:5" x14ac:dyDescent="0.25">
      <c r="E652" s="5"/>
    </row>
    <row r="653" spans="5:5" x14ac:dyDescent="0.25">
      <c r="E653" s="5"/>
    </row>
    <row r="654" spans="5:5" x14ac:dyDescent="0.25">
      <c r="E654" s="5"/>
    </row>
    <row r="655" spans="5:5" x14ac:dyDescent="0.25">
      <c r="E655" s="5"/>
    </row>
    <row r="656" spans="5:5" x14ac:dyDescent="0.25">
      <c r="E656" s="5"/>
    </row>
    <row r="657" spans="5:5" x14ac:dyDescent="0.25">
      <c r="E657" s="5"/>
    </row>
    <row r="658" spans="5:5" x14ac:dyDescent="0.25">
      <c r="E658" s="5"/>
    </row>
    <row r="659" spans="5:5" x14ac:dyDescent="0.25">
      <c r="E659" s="5"/>
    </row>
    <row r="660" spans="5:5" x14ac:dyDescent="0.25">
      <c r="E660" s="5"/>
    </row>
    <row r="661" spans="5:5" x14ac:dyDescent="0.25">
      <c r="E661" s="5"/>
    </row>
    <row r="662" spans="5:5" x14ac:dyDescent="0.25">
      <c r="E662" s="5"/>
    </row>
    <row r="663" spans="5:5" x14ac:dyDescent="0.25">
      <c r="E663" s="5"/>
    </row>
    <row r="664" spans="5:5" x14ac:dyDescent="0.25">
      <c r="E664" s="5"/>
    </row>
    <row r="665" spans="5:5" x14ac:dyDescent="0.25">
      <c r="E665" s="5"/>
    </row>
    <row r="666" spans="5:5" x14ac:dyDescent="0.25">
      <c r="E666" s="5"/>
    </row>
    <row r="667" spans="5:5" x14ac:dyDescent="0.25">
      <c r="E667" s="5"/>
    </row>
    <row r="668" spans="5:5" x14ac:dyDescent="0.25">
      <c r="E668" s="5"/>
    </row>
    <row r="669" spans="5:5" x14ac:dyDescent="0.25">
      <c r="E669" s="5"/>
    </row>
    <row r="670" spans="5:5" x14ac:dyDescent="0.25">
      <c r="E670" s="5"/>
    </row>
    <row r="671" spans="5:5" x14ac:dyDescent="0.25">
      <c r="E671" s="5"/>
    </row>
    <row r="672" spans="5:5" x14ac:dyDescent="0.25">
      <c r="E672" s="5"/>
    </row>
    <row r="673" spans="5:5" x14ac:dyDescent="0.25">
      <c r="E673" s="5"/>
    </row>
    <row r="674" spans="5:5" x14ac:dyDescent="0.25">
      <c r="E674" s="5"/>
    </row>
    <row r="675" spans="5:5" x14ac:dyDescent="0.25">
      <c r="E675" s="5"/>
    </row>
    <row r="676" spans="5:5" x14ac:dyDescent="0.25">
      <c r="E676" s="5"/>
    </row>
    <row r="677" spans="5:5" x14ac:dyDescent="0.25">
      <c r="E677" s="5"/>
    </row>
    <row r="678" spans="5:5" x14ac:dyDescent="0.25">
      <c r="E678" s="5"/>
    </row>
    <row r="679" spans="5:5" x14ac:dyDescent="0.25">
      <c r="E679" s="5"/>
    </row>
    <row r="680" spans="5:5" x14ac:dyDescent="0.25">
      <c r="E680" s="5"/>
    </row>
    <row r="681" spans="5:5" x14ac:dyDescent="0.25">
      <c r="E681" s="5"/>
    </row>
    <row r="682" spans="5:5" x14ac:dyDescent="0.25">
      <c r="E682" s="5"/>
    </row>
    <row r="683" spans="5:5" x14ac:dyDescent="0.25">
      <c r="E683" s="5"/>
    </row>
    <row r="684" spans="5:5" x14ac:dyDescent="0.25">
      <c r="E684" s="5"/>
    </row>
    <row r="685" spans="5:5" x14ac:dyDescent="0.25">
      <c r="E685" s="5"/>
    </row>
    <row r="686" spans="5:5" x14ac:dyDescent="0.25">
      <c r="E686" s="5"/>
    </row>
    <row r="687" spans="5:5" x14ac:dyDescent="0.25">
      <c r="E687" s="5"/>
    </row>
    <row r="688" spans="5:5" x14ac:dyDescent="0.25">
      <c r="E688" s="5"/>
    </row>
    <row r="689" spans="5:5" x14ac:dyDescent="0.25">
      <c r="E689" s="5"/>
    </row>
    <row r="690" spans="5:5" x14ac:dyDescent="0.25">
      <c r="E690" s="5"/>
    </row>
    <row r="691" spans="5:5" x14ac:dyDescent="0.25">
      <c r="E691" s="5"/>
    </row>
    <row r="692" spans="5:5" x14ac:dyDescent="0.25">
      <c r="E692" s="5"/>
    </row>
    <row r="693" spans="5:5" x14ac:dyDescent="0.25">
      <c r="E693" s="5"/>
    </row>
    <row r="694" spans="5:5" x14ac:dyDescent="0.25">
      <c r="E694" s="5"/>
    </row>
    <row r="695" spans="5:5" x14ac:dyDescent="0.25">
      <c r="E695" s="5"/>
    </row>
    <row r="696" spans="5:5" x14ac:dyDescent="0.25">
      <c r="E696" s="5"/>
    </row>
    <row r="697" spans="5:5" x14ac:dyDescent="0.25">
      <c r="E697" s="5"/>
    </row>
    <row r="698" spans="5:5" x14ac:dyDescent="0.25">
      <c r="E698" s="5"/>
    </row>
    <row r="699" spans="5:5" x14ac:dyDescent="0.25">
      <c r="E699" s="5"/>
    </row>
    <row r="700" spans="5:5" x14ac:dyDescent="0.25">
      <c r="E700" s="5"/>
    </row>
    <row r="701" spans="5:5" x14ac:dyDescent="0.25">
      <c r="E701" s="5"/>
    </row>
    <row r="702" spans="5:5" x14ac:dyDescent="0.25">
      <c r="E702" s="5"/>
    </row>
    <row r="703" spans="5:5" x14ac:dyDescent="0.25">
      <c r="E703" s="5"/>
    </row>
    <row r="704" spans="5:5" x14ac:dyDescent="0.25">
      <c r="E704" s="5"/>
    </row>
    <row r="705" spans="5:5" x14ac:dyDescent="0.25">
      <c r="E705" s="5"/>
    </row>
    <row r="706" spans="5:5" x14ac:dyDescent="0.25">
      <c r="E706" s="5"/>
    </row>
    <row r="707" spans="5:5" x14ac:dyDescent="0.25">
      <c r="E707" s="5"/>
    </row>
    <row r="708" spans="5:5" x14ac:dyDescent="0.25">
      <c r="E708" s="5"/>
    </row>
    <row r="709" spans="5:5" x14ac:dyDescent="0.25">
      <c r="E709" s="5"/>
    </row>
    <row r="710" spans="5:5" x14ac:dyDescent="0.25">
      <c r="E710" s="5"/>
    </row>
    <row r="711" spans="5:5" x14ac:dyDescent="0.25">
      <c r="E711" s="5"/>
    </row>
    <row r="712" spans="5:5" x14ac:dyDescent="0.25">
      <c r="E712" s="5"/>
    </row>
    <row r="713" spans="5:5" x14ac:dyDescent="0.25">
      <c r="E713" s="5"/>
    </row>
    <row r="714" spans="5:5" x14ac:dyDescent="0.25">
      <c r="E714" s="5"/>
    </row>
    <row r="715" spans="5:5" x14ac:dyDescent="0.25">
      <c r="E715" s="5"/>
    </row>
    <row r="716" spans="5:5" x14ac:dyDescent="0.25">
      <c r="E716" s="5"/>
    </row>
    <row r="717" spans="5:5" x14ac:dyDescent="0.25">
      <c r="E717" s="5"/>
    </row>
    <row r="718" spans="5:5" x14ac:dyDescent="0.25">
      <c r="E718" s="5"/>
    </row>
    <row r="719" spans="5:5" x14ac:dyDescent="0.25">
      <c r="E719" s="5"/>
    </row>
    <row r="720" spans="5:5" x14ac:dyDescent="0.25">
      <c r="E720" s="5"/>
    </row>
    <row r="721" spans="5:5" x14ac:dyDescent="0.25">
      <c r="E721" s="5"/>
    </row>
    <row r="722" spans="5:5" x14ac:dyDescent="0.25">
      <c r="E722" s="5"/>
    </row>
    <row r="723" spans="5:5" x14ac:dyDescent="0.25">
      <c r="E723" s="5"/>
    </row>
    <row r="724" spans="5:5" x14ac:dyDescent="0.25">
      <c r="E724" s="5"/>
    </row>
    <row r="725" spans="5:5" x14ac:dyDescent="0.25">
      <c r="E725" s="5"/>
    </row>
    <row r="726" spans="5:5" x14ac:dyDescent="0.25">
      <c r="E726" s="5"/>
    </row>
    <row r="727" spans="5:5" x14ac:dyDescent="0.25">
      <c r="E727" s="5"/>
    </row>
    <row r="728" spans="5:5" x14ac:dyDescent="0.25">
      <c r="E728" s="5"/>
    </row>
    <row r="729" spans="5:5" x14ac:dyDescent="0.25">
      <c r="E729" s="5"/>
    </row>
    <row r="730" spans="5:5" x14ac:dyDescent="0.25">
      <c r="E730" s="5"/>
    </row>
    <row r="731" spans="5:5" x14ac:dyDescent="0.25">
      <c r="E731" s="5"/>
    </row>
    <row r="732" spans="5:5" x14ac:dyDescent="0.25">
      <c r="E732" s="5"/>
    </row>
    <row r="733" spans="5:5" x14ac:dyDescent="0.25">
      <c r="E733" s="5"/>
    </row>
    <row r="734" spans="5:5" x14ac:dyDescent="0.25">
      <c r="E734" s="5"/>
    </row>
    <row r="735" spans="5:5" x14ac:dyDescent="0.25">
      <c r="E735" s="5"/>
    </row>
    <row r="736" spans="5:5" x14ac:dyDescent="0.25">
      <c r="E736" s="5"/>
    </row>
    <row r="737" spans="5:5" x14ac:dyDescent="0.25">
      <c r="E737" s="5"/>
    </row>
    <row r="738" spans="5:5" x14ac:dyDescent="0.25">
      <c r="E738" s="5"/>
    </row>
    <row r="739" spans="5:5" x14ac:dyDescent="0.25">
      <c r="E739" s="5"/>
    </row>
    <row r="740" spans="5:5" x14ac:dyDescent="0.25">
      <c r="E740" s="5"/>
    </row>
    <row r="741" spans="5:5" x14ac:dyDescent="0.25">
      <c r="E741" s="5"/>
    </row>
    <row r="742" spans="5:5" x14ac:dyDescent="0.25">
      <c r="E742" s="5"/>
    </row>
    <row r="743" spans="5:5" x14ac:dyDescent="0.25">
      <c r="E743" s="5"/>
    </row>
    <row r="744" spans="5:5" x14ac:dyDescent="0.25">
      <c r="E744" s="5"/>
    </row>
    <row r="745" spans="5:5" x14ac:dyDescent="0.25">
      <c r="E745" s="5"/>
    </row>
  </sheetData>
  <mergeCells count="3">
    <mergeCell ref="B6:D6"/>
    <mergeCell ref="F7:H7"/>
    <mergeCell ref="B11:B13"/>
  </mergeCells>
  <conditionalFormatting sqref="D11:D13">
    <cfRule type="colorScale" priority="1">
      <colorScale>
        <cfvo type="min"/>
        <cfvo type="percentile" val="50"/>
        <cfvo type="max"/>
        <color theme="2"/>
        <color theme="5"/>
        <color theme="4"/>
      </colorScale>
    </cfRule>
  </conditionalFormatting>
  <dataValidations count="3">
    <dataValidation type="list" allowBlank="1" showInputMessage="1" showErrorMessage="1" sqref="B6:D6" xr:uid="{913E9790-B284-4CBE-A4AC-24E3ED41143B}">
      <formula1>INDIRECT(N2)</formula1>
    </dataValidation>
    <dataValidation type="list" allowBlank="1" showInputMessage="1" showErrorMessage="1" sqref="N2" xr:uid="{D1D10D23-E31E-4260-8592-A5DF594576E1}">
      <formula1>SheetsName</formula1>
    </dataValidation>
    <dataValidation type="list" allowBlank="1" showInputMessage="1" showErrorMessage="1" sqref="O2" xr:uid="{5E797365-3193-4E93-9177-BAC0787C471C}">
      <formula1>"EXPORT, Export to CSV, Export to PDF"</formula1>
    </dataValidation>
  </dataValidation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F4F98-DEC2-49F7-8FB0-D28ACB704578}">
  <dimension ref="B1:P745"/>
  <sheetViews>
    <sheetView showGridLines="0" showRowColHeaders="0" zoomScaleNormal="100" workbookViewId="0">
      <selection activeCell="P17" sqref="P17"/>
    </sheetView>
  </sheetViews>
  <sheetFormatPr defaultRowHeight="15" x14ac:dyDescent="0.25"/>
  <cols>
    <col min="1" max="1" width="1.140625" style="5" customWidth="1"/>
    <col min="2" max="2" width="17.140625" style="5" customWidth="1"/>
    <col min="3" max="3" width="0.42578125" style="5" customWidth="1"/>
    <col min="4" max="4" width="17.140625" style="5" customWidth="1"/>
    <col min="5" max="5" width="0.42578125" style="8" customWidth="1"/>
    <col min="6" max="8" width="9.140625" style="5"/>
    <col min="9" max="9" width="1.140625" style="5" customWidth="1"/>
    <col min="10" max="11" width="9.140625" style="5"/>
    <col min="12" max="12" width="1.5703125" style="5" customWidth="1"/>
    <col min="13" max="13" width="15.85546875" style="5" customWidth="1"/>
    <col min="14" max="14" width="18.7109375" style="5" customWidth="1"/>
    <col min="15" max="15" width="15.28515625" style="10" customWidth="1"/>
    <col min="16" max="16" width="16.85546875" style="10" customWidth="1"/>
    <col min="17" max="17" width="1.28515625" style="5" customWidth="1"/>
    <col min="18" max="16384" width="9.140625" style="5"/>
  </cols>
  <sheetData>
    <row r="1" spans="2:16" ht="18.75" customHeight="1" thickBot="1" x14ac:dyDescent="0.3">
      <c r="E1" s="5"/>
    </row>
    <row r="2" spans="2:16" ht="18.75" customHeight="1" thickTop="1" thickBot="1" x14ac:dyDescent="0.3">
      <c r="E2" s="5"/>
      <c r="N2" s="20" t="s">
        <v>100</v>
      </c>
      <c r="O2" s="20" t="s">
        <v>129</v>
      </c>
      <c r="P2" s="20" t="s">
        <v>47</v>
      </c>
    </row>
    <row r="3" spans="2:16" ht="18.75" customHeight="1" thickTop="1" x14ac:dyDescent="0.25">
      <c r="E3" s="5"/>
      <c r="N3" s="25" t="str">
        <f>HYPERLINK("#'" &amp; N2 &amp; "'!O2","Go to region")</f>
        <v>Go to region</v>
      </c>
      <c r="O3" s="5"/>
      <c r="P3" s="5"/>
    </row>
    <row r="4" spans="2:16" s="9" customFormat="1" ht="2.25" customHeight="1" thickBot="1" x14ac:dyDescent="0.3">
      <c r="O4" s="21"/>
      <c r="P4" s="21"/>
    </row>
    <row r="5" spans="2:16" ht="24" customHeight="1" thickBot="1" x14ac:dyDescent="0.3">
      <c r="B5" s="22" t="s">
        <v>76</v>
      </c>
      <c r="C5" s="18"/>
      <c r="D5" s="30" t="s">
        <v>75</v>
      </c>
      <c r="F5" s="16"/>
      <c r="G5" s="17"/>
      <c r="H5" s="17"/>
    </row>
    <row r="6" spans="2:16" ht="24" customHeight="1" thickBot="1" x14ac:dyDescent="0.3">
      <c r="B6" s="45" t="s">
        <v>77</v>
      </c>
      <c r="C6" s="46"/>
      <c r="D6" s="47"/>
      <c r="F6" s="17"/>
      <c r="G6" s="64" t="s">
        <v>146</v>
      </c>
      <c r="H6" s="64"/>
      <c r="I6" s="55"/>
      <c r="J6" s="54" t="s">
        <v>133</v>
      </c>
      <c r="K6" s="54"/>
      <c r="L6" s="65"/>
      <c r="M6" s="66" t="s">
        <v>132</v>
      </c>
      <c r="N6" s="36"/>
    </row>
    <row r="7" spans="2:16" ht="15.75" customHeight="1" x14ac:dyDescent="0.25">
      <c r="B7" s="23" t="s">
        <v>106</v>
      </c>
      <c r="C7" s="19"/>
      <c r="D7" s="19"/>
      <c r="F7" s="53"/>
    </row>
    <row r="8" spans="2:16" ht="21" customHeight="1" x14ac:dyDescent="0.25">
      <c r="B8" s="26" t="s">
        <v>103</v>
      </c>
      <c r="C8" s="27"/>
      <c r="D8" s="28">
        <v>16195042</v>
      </c>
    </row>
    <row r="9" spans="2:16" ht="21" customHeight="1" x14ac:dyDescent="0.25">
      <c r="B9" s="26" t="s">
        <v>104</v>
      </c>
      <c r="C9" s="27"/>
      <c r="D9" s="29" t="s">
        <v>105</v>
      </c>
    </row>
    <row r="10" spans="2:16" ht="15.75" thickBot="1" x14ac:dyDescent="0.3"/>
    <row r="11" spans="2:16" ht="15" customHeight="1" thickBot="1" x14ac:dyDescent="0.3">
      <c r="B11" s="48">
        <f>AVERAGE(dataDummy!$C$22:$C$26)</f>
        <v>3.1399999999999997</v>
      </c>
      <c r="D11" s="24" t="str">
        <f>"Hazard"&amp;"                "&amp;FIXED(AVERAGE(dataDummy!$F$22:$F$26))</f>
        <v>Hazard                3.00</v>
      </c>
    </row>
    <row r="12" spans="2:16" ht="15" customHeight="1" thickBot="1" x14ac:dyDescent="0.3">
      <c r="B12" s="49"/>
      <c r="D12" s="24" t="str">
        <f>"Vulnerability"&amp;"     "&amp;FIXED(AVERAGE(dataDummy!$G$22:$G$26))</f>
        <v>Vulnerability     2.90</v>
      </c>
    </row>
    <row r="13" spans="2:16" ht="15" customHeight="1" thickBot="1" x14ac:dyDescent="0.3">
      <c r="B13" s="50"/>
      <c r="D13" s="24" t="str">
        <f>"Resiliency"&amp;"          "&amp;FIXED(AVERAGE(dataDummy!$H$22:$H$26))</f>
        <v>Resiliency          4.00</v>
      </c>
    </row>
    <row r="14" spans="2:16" ht="15.75" customHeight="1" x14ac:dyDescent="0.25"/>
    <row r="15" spans="2:16" x14ac:dyDescent="0.25">
      <c r="B15" s="31" t="s">
        <v>107</v>
      </c>
    </row>
    <row r="24" spans="2:2" x14ac:dyDescent="0.25">
      <c r="B24" s="31" t="s">
        <v>109</v>
      </c>
    </row>
    <row r="35" spans="5:16" s="38" customFormat="1" ht="3" customHeight="1" x14ac:dyDescent="0.25">
      <c r="O35" s="39"/>
      <c r="P35" s="39"/>
    </row>
    <row r="36" spans="5:16" x14ac:dyDescent="0.25">
      <c r="E36" s="5"/>
    </row>
    <row r="37" spans="5:16" x14ac:dyDescent="0.25">
      <c r="E37" s="5"/>
    </row>
    <row r="38" spans="5:16" x14ac:dyDescent="0.25">
      <c r="E38" s="5"/>
    </row>
    <row r="39" spans="5:16" x14ac:dyDescent="0.25">
      <c r="E39" s="5"/>
    </row>
    <row r="40" spans="5:16" x14ac:dyDescent="0.25">
      <c r="E40" s="5"/>
    </row>
    <row r="41" spans="5:16" x14ac:dyDescent="0.25">
      <c r="E41" s="5"/>
    </row>
    <row r="42" spans="5:16" x14ac:dyDescent="0.25">
      <c r="E42" s="5"/>
    </row>
    <row r="43" spans="5:16" x14ac:dyDescent="0.25">
      <c r="E43" s="5"/>
    </row>
    <row r="44" spans="5:16" x14ac:dyDescent="0.25">
      <c r="E44" s="5"/>
    </row>
    <row r="45" spans="5:16" x14ac:dyDescent="0.25">
      <c r="E45" s="5"/>
    </row>
    <row r="46" spans="5:16" x14ac:dyDescent="0.25">
      <c r="E46" s="5"/>
    </row>
    <row r="47" spans="5:16" x14ac:dyDescent="0.25">
      <c r="E47" s="5"/>
    </row>
    <row r="48" spans="5:16" x14ac:dyDescent="0.25">
      <c r="E48" s="5"/>
    </row>
    <row r="49" spans="5:5" x14ac:dyDescent="0.25">
      <c r="E49" s="5"/>
    </row>
    <row r="50" spans="5:5" x14ac:dyDescent="0.25">
      <c r="E50" s="5"/>
    </row>
    <row r="51" spans="5:5" x14ac:dyDescent="0.25">
      <c r="E51" s="5"/>
    </row>
    <row r="52" spans="5:5" x14ac:dyDescent="0.25">
      <c r="E52" s="5"/>
    </row>
    <row r="53" spans="5:5" x14ac:dyDescent="0.25">
      <c r="E53" s="5"/>
    </row>
    <row r="54" spans="5:5" x14ac:dyDescent="0.25">
      <c r="E54" s="5"/>
    </row>
    <row r="55" spans="5:5" x14ac:dyDescent="0.25">
      <c r="E55" s="5"/>
    </row>
    <row r="56" spans="5:5" x14ac:dyDescent="0.25">
      <c r="E56" s="5"/>
    </row>
    <row r="57" spans="5:5" x14ac:dyDescent="0.25">
      <c r="E57" s="5"/>
    </row>
    <row r="58" spans="5:5" x14ac:dyDescent="0.25">
      <c r="E58" s="5"/>
    </row>
    <row r="59" spans="5:5" x14ac:dyDescent="0.25">
      <c r="E59" s="5"/>
    </row>
    <row r="60" spans="5:5" x14ac:dyDescent="0.25">
      <c r="E60" s="5"/>
    </row>
    <row r="61" spans="5:5" x14ac:dyDescent="0.25">
      <c r="E61" s="5"/>
    </row>
    <row r="62" spans="5:5" x14ac:dyDescent="0.25">
      <c r="E62" s="5"/>
    </row>
    <row r="63" spans="5:5" x14ac:dyDescent="0.25">
      <c r="E63" s="5"/>
    </row>
    <row r="64" spans="5:5" x14ac:dyDescent="0.25">
      <c r="E64" s="5"/>
    </row>
    <row r="65" spans="5:5" x14ac:dyDescent="0.25">
      <c r="E65" s="5"/>
    </row>
    <row r="66" spans="5:5" x14ac:dyDescent="0.25">
      <c r="E66" s="5"/>
    </row>
    <row r="67" spans="5:5" x14ac:dyDescent="0.25">
      <c r="E67" s="5"/>
    </row>
    <row r="68" spans="5:5" x14ac:dyDescent="0.25">
      <c r="E68" s="5"/>
    </row>
    <row r="69" spans="5:5" x14ac:dyDescent="0.25">
      <c r="E69" s="5"/>
    </row>
    <row r="70" spans="5:5" x14ac:dyDescent="0.25">
      <c r="E70" s="5"/>
    </row>
    <row r="71" spans="5:5" x14ac:dyDescent="0.25">
      <c r="E71" s="5"/>
    </row>
    <row r="72" spans="5:5" x14ac:dyDescent="0.25">
      <c r="E72" s="5"/>
    </row>
    <row r="73" spans="5:5" x14ac:dyDescent="0.25">
      <c r="E73" s="5"/>
    </row>
    <row r="74" spans="5:5" x14ac:dyDescent="0.25">
      <c r="E74" s="5"/>
    </row>
    <row r="75" spans="5:5" x14ac:dyDescent="0.25">
      <c r="E75" s="5"/>
    </row>
    <row r="76" spans="5:5" x14ac:dyDescent="0.25">
      <c r="E76" s="5"/>
    </row>
    <row r="77" spans="5:5" x14ac:dyDescent="0.25">
      <c r="E77" s="5"/>
    </row>
    <row r="78" spans="5:5" x14ac:dyDescent="0.25">
      <c r="E78" s="5"/>
    </row>
    <row r="79" spans="5:5" x14ac:dyDescent="0.25">
      <c r="E79" s="5"/>
    </row>
    <row r="80" spans="5:5" x14ac:dyDescent="0.25">
      <c r="E80" s="5"/>
    </row>
    <row r="81" spans="5:5" x14ac:dyDescent="0.25">
      <c r="E81" s="5"/>
    </row>
    <row r="82" spans="5:5" x14ac:dyDescent="0.25">
      <c r="E82" s="5"/>
    </row>
    <row r="83" spans="5:5" x14ac:dyDescent="0.25">
      <c r="E83" s="5"/>
    </row>
    <row r="84" spans="5:5" x14ac:dyDescent="0.25">
      <c r="E84" s="5"/>
    </row>
    <row r="85" spans="5:5" x14ac:dyDescent="0.25">
      <c r="E85" s="5"/>
    </row>
    <row r="86" spans="5:5" x14ac:dyDescent="0.25">
      <c r="E86" s="5"/>
    </row>
    <row r="87" spans="5:5" x14ac:dyDescent="0.25">
      <c r="E87" s="5"/>
    </row>
    <row r="88" spans="5:5" x14ac:dyDescent="0.25">
      <c r="E88" s="5"/>
    </row>
    <row r="89" spans="5:5" x14ac:dyDescent="0.25">
      <c r="E89" s="5"/>
    </row>
    <row r="90" spans="5:5" x14ac:dyDescent="0.25">
      <c r="E90" s="5"/>
    </row>
    <row r="91" spans="5:5" x14ac:dyDescent="0.25">
      <c r="E91" s="5"/>
    </row>
    <row r="92" spans="5:5" x14ac:dyDescent="0.25">
      <c r="E92" s="5"/>
    </row>
    <row r="93" spans="5:5" x14ac:dyDescent="0.25">
      <c r="E93" s="5"/>
    </row>
    <row r="94" spans="5:5" x14ac:dyDescent="0.25">
      <c r="E94" s="5"/>
    </row>
    <row r="95" spans="5:5" x14ac:dyDescent="0.25">
      <c r="E95" s="5"/>
    </row>
    <row r="96" spans="5:5" x14ac:dyDescent="0.25">
      <c r="E96" s="5"/>
    </row>
    <row r="97" spans="5:5" x14ac:dyDescent="0.25">
      <c r="E97" s="5"/>
    </row>
    <row r="98" spans="5:5" x14ac:dyDescent="0.25">
      <c r="E98" s="5"/>
    </row>
    <row r="99" spans="5:5" x14ac:dyDescent="0.25">
      <c r="E99" s="5"/>
    </row>
    <row r="100" spans="5:5" x14ac:dyDescent="0.25">
      <c r="E100" s="5"/>
    </row>
    <row r="101" spans="5:5" x14ac:dyDescent="0.25">
      <c r="E101" s="5"/>
    </row>
    <row r="102" spans="5:5" x14ac:dyDescent="0.25">
      <c r="E102" s="5"/>
    </row>
    <row r="103" spans="5:5" x14ac:dyDescent="0.25">
      <c r="E103" s="5"/>
    </row>
    <row r="104" spans="5:5" x14ac:dyDescent="0.25">
      <c r="E104" s="5"/>
    </row>
    <row r="105" spans="5:5" x14ac:dyDescent="0.25">
      <c r="E105" s="5"/>
    </row>
    <row r="106" spans="5:5" x14ac:dyDescent="0.25">
      <c r="E106" s="5"/>
    </row>
    <row r="107" spans="5:5" x14ac:dyDescent="0.25">
      <c r="E107" s="5"/>
    </row>
    <row r="108" spans="5:5" x14ac:dyDescent="0.25">
      <c r="E108" s="5"/>
    </row>
    <row r="109" spans="5:5" x14ac:dyDescent="0.25">
      <c r="E109" s="5"/>
    </row>
    <row r="110" spans="5:5" x14ac:dyDescent="0.25">
      <c r="E110" s="5"/>
    </row>
    <row r="111" spans="5:5" x14ac:dyDescent="0.25">
      <c r="E111" s="5"/>
    </row>
    <row r="112" spans="5:5" x14ac:dyDescent="0.25">
      <c r="E112" s="5"/>
    </row>
    <row r="113" spans="5:5" x14ac:dyDescent="0.25">
      <c r="E113" s="5"/>
    </row>
    <row r="114" spans="5:5" x14ac:dyDescent="0.25">
      <c r="E114" s="5"/>
    </row>
    <row r="115" spans="5:5" x14ac:dyDescent="0.25">
      <c r="E115" s="5"/>
    </row>
    <row r="116" spans="5:5" x14ac:dyDescent="0.25">
      <c r="E116" s="5"/>
    </row>
    <row r="117" spans="5:5" x14ac:dyDescent="0.25">
      <c r="E117" s="5"/>
    </row>
    <row r="118" spans="5:5" x14ac:dyDescent="0.25">
      <c r="E118" s="5"/>
    </row>
    <row r="119" spans="5:5" x14ac:dyDescent="0.25">
      <c r="E119" s="5"/>
    </row>
    <row r="120" spans="5:5" x14ac:dyDescent="0.25">
      <c r="E120" s="5"/>
    </row>
    <row r="121" spans="5:5" x14ac:dyDescent="0.25">
      <c r="E121" s="5"/>
    </row>
    <row r="122" spans="5:5" x14ac:dyDescent="0.25">
      <c r="E122" s="5"/>
    </row>
    <row r="123" spans="5:5" x14ac:dyDescent="0.25">
      <c r="E123" s="5"/>
    </row>
    <row r="124" spans="5:5" x14ac:dyDescent="0.25">
      <c r="E124" s="5"/>
    </row>
    <row r="125" spans="5:5" x14ac:dyDescent="0.25">
      <c r="E125" s="5"/>
    </row>
    <row r="126" spans="5:5" x14ac:dyDescent="0.25">
      <c r="E126" s="5"/>
    </row>
    <row r="127" spans="5:5" x14ac:dyDescent="0.25">
      <c r="E127" s="5"/>
    </row>
    <row r="128" spans="5:5" x14ac:dyDescent="0.25">
      <c r="E128" s="5"/>
    </row>
    <row r="129" spans="5:5" x14ac:dyDescent="0.25">
      <c r="E129" s="5"/>
    </row>
    <row r="130" spans="5:5" x14ac:dyDescent="0.25">
      <c r="E130" s="5"/>
    </row>
    <row r="131" spans="5:5" x14ac:dyDescent="0.25">
      <c r="E131" s="5"/>
    </row>
    <row r="132" spans="5:5" x14ac:dyDescent="0.25">
      <c r="E132" s="5"/>
    </row>
    <row r="133" spans="5:5" x14ac:dyDescent="0.25">
      <c r="E133" s="5"/>
    </row>
    <row r="134" spans="5:5" x14ac:dyDescent="0.25">
      <c r="E134" s="5"/>
    </row>
    <row r="135" spans="5:5" x14ac:dyDescent="0.25">
      <c r="E135" s="5"/>
    </row>
    <row r="136" spans="5:5" x14ac:dyDescent="0.25">
      <c r="E136" s="5"/>
    </row>
    <row r="137" spans="5:5" x14ac:dyDescent="0.25">
      <c r="E137" s="5"/>
    </row>
    <row r="138" spans="5:5" x14ac:dyDescent="0.25">
      <c r="E138" s="5"/>
    </row>
    <row r="139" spans="5:5" x14ac:dyDescent="0.25">
      <c r="E139" s="5"/>
    </row>
    <row r="140" spans="5:5" x14ac:dyDescent="0.25">
      <c r="E140" s="5"/>
    </row>
    <row r="141" spans="5:5" x14ac:dyDescent="0.25">
      <c r="E141" s="5"/>
    </row>
    <row r="142" spans="5:5" x14ac:dyDescent="0.25">
      <c r="E142" s="5"/>
    </row>
    <row r="143" spans="5:5" x14ac:dyDescent="0.25">
      <c r="E143" s="5"/>
    </row>
    <row r="144" spans="5:5" x14ac:dyDescent="0.25">
      <c r="E144" s="5"/>
    </row>
    <row r="145" spans="5:5" x14ac:dyDescent="0.25">
      <c r="E145" s="5"/>
    </row>
    <row r="146" spans="5:5" x14ac:dyDescent="0.25">
      <c r="E146" s="5"/>
    </row>
    <row r="147" spans="5:5" x14ac:dyDescent="0.25">
      <c r="E147" s="5"/>
    </row>
    <row r="148" spans="5:5" x14ac:dyDescent="0.25">
      <c r="E148" s="5"/>
    </row>
    <row r="149" spans="5:5" x14ac:dyDescent="0.25">
      <c r="E149" s="5"/>
    </row>
    <row r="150" spans="5:5" x14ac:dyDescent="0.25">
      <c r="E150" s="5"/>
    </row>
    <row r="151" spans="5:5" x14ac:dyDescent="0.25">
      <c r="E151" s="5"/>
    </row>
    <row r="152" spans="5:5" x14ac:dyDescent="0.25">
      <c r="E152" s="5"/>
    </row>
    <row r="153" spans="5:5" x14ac:dyDescent="0.25">
      <c r="E153" s="5"/>
    </row>
    <row r="154" spans="5:5" x14ac:dyDescent="0.25">
      <c r="E154" s="5"/>
    </row>
    <row r="155" spans="5:5" x14ac:dyDescent="0.25">
      <c r="E155" s="5"/>
    </row>
    <row r="156" spans="5:5" x14ac:dyDescent="0.25">
      <c r="E156" s="5"/>
    </row>
    <row r="157" spans="5:5" x14ac:dyDescent="0.25">
      <c r="E157" s="5"/>
    </row>
    <row r="158" spans="5:5" x14ac:dyDescent="0.25">
      <c r="E158" s="5"/>
    </row>
    <row r="159" spans="5:5" x14ac:dyDescent="0.25">
      <c r="E159" s="5"/>
    </row>
    <row r="160" spans="5:5" x14ac:dyDescent="0.25">
      <c r="E160" s="5"/>
    </row>
    <row r="161" spans="5:5" x14ac:dyDescent="0.25">
      <c r="E161" s="5"/>
    </row>
    <row r="162" spans="5:5" x14ac:dyDescent="0.25">
      <c r="E162" s="5"/>
    </row>
    <row r="163" spans="5:5" x14ac:dyDescent="0.25">
      <c r="E163" s="5"/>
    </row>
    <row r="164" spans="5:5" x14ac:dyDescent="0.25">
      <c r="E164" s="5"/>
    </row>
    <row r="165" spans="5:5" x14ac:dyDescent="0.25">
      <c r="E165" s="5"/>
    </row>
    <row r="166" spans="5:5" x14ac:dyDescent="0.25">
      <c r="E166" s="5"/>
    </row>
    <row r="167" spans="5:5" x14ac:dyDescent="0.25">
      <c r="E167" s="5"/>
    </row>
    <row r="168" spans="5:5" x14ac:dyDescent="0.25">
      <c r="E168" s="5"/>
    </row>
    <row r="169" spans="5:5" x14ac:dyDescent="0.25">
      <c r="E169" s="5"/>
    </row>
    <row r="170" spans="5:5" x14ac:dyDescent="0.25">
      <c r="E170" s="5"/>
    </row>
    <row r="171" spans="5:5" x14ac:dyDescent="0.25">
      <c r="E171" s="5"/>
    </row>
    <row r="172" spans="5:5" x14ac:dyDescent="0.25">
      <c r="E172" s="5"/>
    </row>
    <row r="173" spans="5:5" x14ac:dyDescent="0.25">
      <c r="E173" s="5"/>
    </row>
    <row r="174" spans="5:5" x14ac:dyDescent="0.25">
      <c r="E174" s="5"/>
    </row>
    <row r="175" spans="5:5" x14ac:dyDescent="0.25">
      <c r="E175" s="5"/>
    </row>
    <row r="176" spans="5:5" x14ac:dyDescent="0.25">
      <c r="E176" s="5"/>
    </row>
    <row r="177" spans="5:5" x14ac:dyDescent="0.25">
      <c r="E177" s="5"/>
    </row>
    <row r="178" spans="5:5" x14ac:dyDescent="0.25">
      <c r="E178" s="5"/>
    </row>
    <row r="179" spans="5:5" x14ac:dyDescent="0.25">
      <c r="E179" s="5"/>
    </row>
    <row r="180" spans="5:5" x14ac:dyDescent="0.25">
      <c r="E180" s="5"/>
    </row>
    <row r="181" spans="5:5" x14ac:dyDescent="0.25">
      <c r="E181" s="5"/>
    </row>
    <row r="182" spans="5:5" x14ac:dyDescent="0.25">
      <c r="E182" s="5"/>
    </row>
    <row r="183" spans="5:5" x14ac:dyDescent="0.25">
      <c r="E183" s="5"/>
    </row>
    <row r="184" spans="5:5" x14ac:dyDescent="0.25">
      <c r="E184" s="5"/>
    </row>
    <row r="185" spans="5:5" x14ac:dyDescent="0.25">
      <c r="E185" s="5"/>
    </row>
    <row r="186" spans="5:5" x14ac:dyDescent="0.25">
      <c r="E186" s="5"/>
    </row>
    <row r="187" spans="5:5" x14ac:dyDescent="0.25">
      <c r="E187" s="5"/>
    </row>
    <row r="188" spans="5:5" x14ac:dyDescent="0.25">
      <c r="E188" s="5"/>
    </row>
    <row r="189" spans="5:5" x14ac:dyDescent="0.25">
      <c r="E189" s="5"/>
    </row>
    <row r="190" spans="5:5" x14ac:dyDescent="0.25">
      <c r="E190" s="5"/>
    </row>
    <row r="191" spans="5:5" x14ac:dyDescent="0.25">
      <c r="E191" s="5"/>
    </row>
    <row r="192" spans="5:5" x14ac:dyDescent="0.25">
      <c r="E192" s="5"/>
    </row>
    <row r="193" spans="5:5" x14ac:dyDescent="0.25">
      <c r="E193" s="5"/>
    </row>
    <row r="194" spans="5:5" x14ac:dyDescent="0.25">
      <c r="E194" s="5"/>
    </row>
    <row r="195" spans="5:5" x14ac:dyDescent="0.25">
      <c r="E195" s="5"/>
    </row>
    <row r="196" spans="5:5" x14ac:dyDescent="0.25">
      <c r="E196" s="5"/>
    </row>
    <row r="197" spans="5:5" x14ac:dyDescent="0.25">
      <c r="E197" s="5"/>
    </row>
    <row r="198" spans="5:5" x14ac:dyDescent="0.25">
      <c r="E198" s="5"/>
    </row>
    <row r="199" spans="5:5" x14ac:dyDescent="0.25">
      <c r="E199" s="5"/>
    </row>
    <row r="200" spans="5:5" x14ac:dyDescent="0.25">
      <c r="E200" s="5"/>
    </row>
    <row r="201" spans="5:5" x14ac:dyDescent="0.25">
      <c r="E201" s="5"/>
    </row>
    <row r="202" spans="5:5" x14ac:dyDescent="0.25">
      <c r="E202" s="5"/>
    </row>
    <row r="203" spans="5:5" x14ac:dyDescent="0.25">
      <c r="E203" s="5"/>
    </row>
    <row r="204" spans="5:5" x14ac:dyDescent="0.25">
      <c r="E204" s="5"/>
    </row>
    <row r="205" spans="5:5" x14ac:dyDescent="0.25">
      <c r="E205" s="5"/>
    </row>
    <row r="206" spans="5:5" x14ac:dyDescent="0.25">
      <c r="E206" s="5"/>
    </row>
    <row r="207" spans="5:5" x14ac:dyDescent="0.25">
      <c r="E207" s="5"/>
    </row>
    <row r="208" spans="5:5" x14ac:dyDescent="0.25">
      <c r="E208" s="5"/>
    </row>
    <row r="209" spans="5:5" x14ac:dyDescent="0.25">
      <c r="E209" s="5"/>
    </row>
    <row r="210" spans="5:5" x14ac:dyDescent="0.25">
      <c r="E210" s="5"/>
    </row>
    <row r="211" spans="5:5" x14ac:dyDescent="0.25">
      <c r="E211" s="5"/>
    </row>
    <row r="212" spans="5:5" x14ac:dyDescent="0.25">
      <c r="E212" s="5"/>
    </row>
    <row r="213" spans="5:5" x14ac:dyDescent="0.25">
      <c r="E213" s="5"/>
    </row>
    <row r="214" spans="5:5" x14ac:dyDescent="0.25">
      <c r="E214" s="5"/>
    </row>
    <row r="215" spans="5:5" x14ac:dyDescent="0.25">
      <c r="E215" s="5"/>
    </row>
    <row r="216" spans="5:5" x14ac:dyDescent="0.25">
      <c r="E216" s="5"/>
    </row>
    <row r="217" spans="5:5" x14ac:dyDescent="0.25">
      <c r="E217" s="5"/>
    </row>
    <row r="218" spans="5:5" x14ac:dyDescent="0.25">
      <c r="E218" s="5"/>
    </row>
    <row r="219" spans="5:5" x14ac:dyDescent="0.25">
      <c r="E219" s="5"/>
    </row>
    <row r="220" spans="5:5" x14ac:dyDescent="0.25">
      <c r="E220" s="5"/>
    </row>
    <row r="221" spans="5:5" x14ac:dyDescent="0.25">
      <c r="E221" s="5"/>
    </row>
    <row r="222" spans="5:5" x14ac:dyDescent="0.25">
      <c r="E222" s="5"/>
    </row>
    <row r="223" spans="5:5" x14ac:dyDescent="0.25">
      <c r="E223" s="5"/>
    </row>
    <row r="224" spans="5:5" x14ac:dyDescent="0.25">
      <c r="E224" s="5"/>
    </row>
    <row r="225" spans="5:5" x14ac:dyDescent="0.25">
      <c r="E225" s="5"/>
    </row>
    <row r="226" spans="5:5" x14ac:dyDescent="0.25">
      <c r="E226" s="5"/>
    </row>
    <row r="227" spans="5:5" x14ac:dyDescent="0.25">
      <c r="E227" s="5"/>
    </row>
    <row r="228" spans="5:5" x14ac:dyDescent="0.25">
      <c r="E228" s="5"/>
    </row>
    <row r="229" spans="5:5" x14ac:dyDescent="0.25">
      <c r="E229" s="5"/>
    </row>
    <row r="230" spans="5:5" x14ac:dyDescent="0.25">
      <c r="E230" s="5"/>
    </row>
    <row r="231" spans="5:5" x14ac:dyDescent="0.25">
      <c r="E231" s="5"/>
    </row>
    <row r="232" spans="5:5" x14ac:dyDescent="0.25">
      <c r="E232" s="5"/>
    </row>
    <row r="233" spans="5:5" x14ac:dyDescent="0.25">
      <c r="E233" s="5"/>
    </row>
    <row r="234" spans="5:5" x14ac:dyDescent="0.25">
      <c r="E234" s="5"/>
    </row>
    <row r="235" spans="5:5" x14ac:dyDescent="0.25">
      <c r="E235" s="5"/>
    </row>
    <row r="236" spans="5:5" x14ac:dyDescent="0.25">
      <c r="E236" s="5"/>
    </row>
    <row r="237" spans="5:5" x14ac:dyDescent="0.25">
      <c r="E237" s="5"/>
    </row>
    <row r="238" spans="5:5" x14ac:dyDescent="0.25">
      <c r="E238" s="5"/>
    </row>
    <row r="239" spans="5:5" x14ac:dyDescent="0.25">
      <c r="E239" s="5"/>
    </row>
    <row r="240" spans="5:5" x14ac:dyDescent="0.25">
      <c r="E240" s="5"/>
    </row>
    <row r="241" spans="5:5" x14ac:dyDescent="0.25">
      <c r="E241" s="5"/>
    </row>
    <row r="242" spans="5:5" x14ac:dyDescent="0.25">
      <c r="E242" s="5"/>
    </row>
    <row r="243" spans="5:5" x14ac:dyDescent="0.25">
      <c r="E243" s="5"/>
    </row>
    <row r="244" spans="5:5" x14ac:dyDescent="0.25">
      <c r="E244" s="5"/>
    </row>
    <row r="245" spans="5:5" x14ac:dyDescent="0.25">
      <c r="E245" s="5"/>
    </row>
    <row r="246" spans="5:5" x14ac:dyDescent="0.25">
      <c r="E246" s="5"/>
    </row>
    <row r="247" spans="5:5" x14ac:dyDescent="0.25">
      <c r="E247" s="5"/>
    </row>
    <row r="248" spans="5:5" x14ac:dyDescent="0.25">
      <c r="E248" s="5"/>
    </row>
    <row r="249" spans="5:5" x14ac:dyDescent="0.25">
      <c r="E249" s="5"/>
    </row>
    <row r="250" spans="5:5" x14ac:dyDescent="0.25">
      <c r="E250" s="5"/>
    </row>
    <row r="251" spans="5:5" x14ac:dyDescent="0.25">
      <c r="E251" s="5"/>
    </row>
    <row r="252" spans="5:5" x14ac:dyDescent="0.25">
      <c r="E252" s="5"/>
    </row>
    <row r="253" spans="5:5" x14ac:dyDescent="0.25">
      <c r="E253" s="5"/>
    </row>
    <row r="254" spans="5:5" x14ac:dyDescent="0.25">
      <c r="E254" s="5"/>
    </row>
    <row r="255" spans="5:5" x14ac:dyDescent="0.25">
      <c r="E255" s="5"/>
    </row>
    <row r="256" spans="5:5" x14ac:dyDescent="0.25">
      <c r="E256" s="5"/>
    </row>
    <row r="257" spans="5:5" x14ac:dyDescent="0.25">
      <c r="E257" s="5"/>
    </row>
    <row r="258" spans="5:5" x14ac:dyDescent="0.25">
      <c r="E258" s="5"/>
    </row>
    <row r="259" spans="5:5" x14ac:dyDescent="0.25">
      <c r="E259" s="5"/>
    </row>
    <row r="260" spans="5:5" x14ac:dyDescent="0.25">
      <c r="E260" s="5"/>
    </row>
    <row r="261" spans="5:5" x14ac:dyDescent="0.25">
      <c r="E261" s="5"/>
    </row>
    <row r="262" spans="5:5" x14ac:dyDescent="0.25">
      <c r="E262" s="5"/>
    </row>
    <row r="263" spans="5:5" x14ac:dyDescent="0.25">
      <c r="E263" s="5"/>
    </row>
    <row r="264" spans="5:5" x14ac:dyDescent="0.25">
      <c r="E264" s="5"/>
    </row>
    <row r="265" spans="5:5" x14ac:dyDescent="0.25">
      <c r="E265" s="5"/>
    </row>
    <row r="266" spans="5:5" x14ac:dyDescent="0.25">
      <c r="E266" s="5"/>
    </row>
    <row r="267" spans="5:5" x14ac:dyDescent="0.25">
      <c r="E267" s="5"/>
    </row>
    <row r="268" spans="5:5" x14ac:dyDescent="0.25">
      <c r="E268" s="5"/>
    </row>
    <row r="269" spans="5:5" x14ac:dyDescent="0.25">
      <c r="E269" s="5"/>
    </row>
    <row r="270" spans="5:5" x14ac:dyDescent="0.25">
      <c r="E270" s="5"/>
    </row>
    <row r="271" spans="5:5" x14ac:dyDescent="0.25">
      <c r="E271" s="5"/>
    </row>
    <row r="272" spans="5:5" x14ac:dyDescent="0.25">
      <c r="E272" s="5"/>
    </row>
    <row r="273" spans="5:5" x14ac:dyDescent="0.25">
      <c r="E273" s="5"/>
    </row>
    <row r="274" spans="5:5" x14ac:dyDescent="0.25">
      <c r="E274" s="5"/>
    </row>
    <row r="275" spans="5:5" x14ac:dyDescent="0.25">
      <c r="E275" s="5"/>
    </row>
    <row r="276" spans="5:5" x14ac:dyDescent="0.25">
      <c r="E276" s="5"/>
    </row>
    <row r="277" spans="5:5" x14ac:dyDescent="0.25">
      <c r="E277" s="5"/>
    </row>
    <row r="278" spans="5:5" x14ac:dyDescent="0.25">
      <c r="E278" s="5"/>
    </row>
    <row r="279" spans="5:5" x14ac:dyDescent="0.25">
      <c r="E279" s="5"/>
    </row>
    <row r="280" spans="5:5" x14ac:dyDescent="0.25">
      <c r="E280" s="5"/>
    </row>
    <row r="281" spans="5:5" x14ac:dyDescent="0.25">
      <c r="E281" s="5"/>
    </row>
    <row r="282" spans="5:5" x14ac:dyDescent="0.25">
      <c r="E282" s="5"/>
    </row>
    <row r="283" spans="5:5" x14ac:dyDescent="0.25">
      <c r="E283" s="5"/>
    </row>
    <row r="284" spans="5:5" x14ac:dyDescent="0.25">
      <c r="E284" s="5"/>
    </row>
    <row r="285" spans="5:5" x14ac:dyDescent="0.25">
      <c r="E285" s="5"/>
    </row>
    <row r="286" spans="5:5" x14ac:dyDescent="0.25">
      <c r="E286" s="5"/>
    </row>
    <row r="287" spans="5:5" x14ac:dyDescent="0.25">
      <c r="E287" s="5"/>
    </row>
    <row r="288" spans="5:5" x14ac:dyDescent="0.25">
      <c r="E288" s="5"/>
    </row>
    <row r="289" spans="5:5" x14ac:dyDescent="0.25">
      <c r="E289" s="5"/>
    </row>
    <row r="290" spans="5:5" x14ac:dyDescent="0.25">
      <c r="E290" s="5"/>
    </row>
    <row r="291" spans="5:5" x14ac:dyDescent="0.25">
      <c r="E291" s="5"/>
    </row>
    <row r="292" spans="5:5" x14ac:dyDescent="0.25">
      <c r="E292" s="5"/>
    </row>
    <row r="293" spans="5:5" x14ac:dyDescent="0.25">
      <c r="E293" s="5"/>
    </row>
    <row r="294" spans="5:5" x14ac:dyDescent="0.25">
      <c r="E294" s="5"/>
    </row>
    <row r="295" spans="5:5" x14ac:dyDescent="0.25">
      <c r="E295" s="5"/>
    </row>
    <row r="296" spans="5:5" x14ac:dyDescent="0.25">
      <c r="E296" s="5"/>
    </row>
    <row r="297" spans="5:5" x14ac:dyDescent="0.25">
      <c r="E297" s="5"/>
    </row>
    <row r="298" spans="5:5" x14ac:dyDescent="0.25">
      <c r="E298" s="5"/>
    </row>
    <row r="299" spans="5:5" x14ac:dyDescent="0.25">
      <c r="E299" s="5"/>
    </row>
    <row r="300" spans="5:5" x14ac:dyDescent="0.25">
      <c r="E300" s="5"/>
    </row>
    <row r="301" spans="5:5" x14ac:dyDescent="0.25">
      <c r="E301" s="5"/>
    </row>
    <row r="302" spans="5:5" x14ac:dyDescent="0.25">
      <c r="E302" s="5"/>
    </row>
    <row r="303" spans="5:5" x14ac:dyDescent="0.25">
      <c r="E303" s="5"/>
    </row>
    <row r="304" spans="5:5" x14ac:dyDescent="0.25">
      <c r="E304" s="5"/>
    </row>
    <row r="305" spans="5:5" x14ac:dyDescent="0.25">
      <c r="E305" s="5"/>
    </row>
    <row r="306" spans="5:5" x14ac:dyDescent="0.25">
      <c r="E306" s="5"/>
    </row>
    <row r="307" spans="5:5" x14ac:dyDescent="0.25">
      <c r="E307" s="5"/>
    </row>
    <row r="308" spans="5:5" x14ac:dyDescent="0.25">
      <c r="E308" s="5"/>
    </row>
    <row r="309" spans="5:5" x14ac:dyDescent="0.25">
      <c r="E309" s="5"/>
    </row>
    <row r="310" spans="5:5" x14ac:dyDescent="0.25">
      <c r="E310" s="5"/>
    </row>
    <row r="311" spans="5:5" x14ac:dyDescent="0.25">
      <c r="E311" s="5"/>
    </row>
    <row r="312" spans="5:5" x14ac:dyDescent="0.25">
      <c r="E312" s="5"/>
    </row>
    <row r="313" spans="5:5" x14ac:dyDescent="0.25">
      <c r="E313" s="5"/>
    </row>
    <row r="314" spans="5:5" x14ac:dyDescent="0.25">
      <c r="E314" s="5"/>
    </row>
    <row r="315" spans="5:5" x14ac:dyDescent="0.25">
      <c r="E315" s="5"/>
    </row>
    <row r="316" spans="5:5" x14ac:dyDescent="0.25">
      <c r="E316" s="5"/>
    </row>
    <row r="317" spans="5:5" x14ac:dyDescent="0.25">
      <c r="E317" s="5"/>
    </row>
    <row r="318" spans="5:5" x14ac:dyDescent="0.25">
      <c r="E318" s="5"/>
    </row>
    <row r="319" spans="5:5" x14ac:dyDescent="0.25">
      <c r="E319" s="5"/>
    </row>
    <row r="320" spans="5:5" x14ac:dyDescent="0.25">
      <c r="E320" s="5"/>
    </row>
    <row r="321" spans="5:5" x14ac:dyDescent="0.25">
      <c r="E321" s="5"/>
    </row>
    <row r="322" spans="5:5" x14ac:dyDescent="0.25">
      <c r="E322" s="5"/>
    </row>
    <row r="323" spans="5:5" x14ac:dyDescent="0.25">
      <c r="E323" s="5"/>
    </row>
    <row r="324" spans="5:5" x14ac:dyDescent="0.25">
      <c r="E324" s="5"/>
    </row>
    <row r="325" spans="5:5" x14ac:dyDescent="0.25">
      <c r="E325" s="5"/>
    </row>
    <row r="326" spans="5:5" x14ac:dyDescent="0.25">
      <c r="E326" s="5"/>
    </row>
    <row r="327" spans="5:5" x14ac:dyDescent="0.25">
      <c r="E327" s="5"/>
    </row>
    <row r="328" spans="5:5" x14ac:dyDescent="0.25">
      <c r="E328" s="5"/>
    </row>
    <row r="329" spans="5:5" x14ac:dyDescent="0.25">
      <c r="E329" s="5"/>
    </row>
    <row r="330" spans="5:5" x14ac:dyDescent="0.25">
      <c r="E330" s="5"/>
    </row>
    <row r="331" spans="5:5" x14ac:dyDescent="0.25">
      <c r="E331" s="5"/>
    </row>
    <row r="332" spans="5:5" x14ac:dyDescent="0.25">
      <c r="E332" s="5"/>
    </row>
    <row r="333" spans="5:5" x14ac:dyDescent="0.25">
      <c r="E333" s="5"/>
    </row>
    <row r="334" spans="5:5" x14ac:dyDescent="0.25">
      <c r="E334" s="5"/>
    </row>
    <row r="335" spans="5:5" x14ac:dyDescent="0.25">
      <c r="E335" s="5"/>
    </row>
    <row r="336" spans="5:5" x14ac:dyDescent="0.25">
      <c r="E336" s="5"/>
    </row>
    <row r="337" spans="5:5" x14ac:dyDescent="0.25">
      <c r="E337" s="5"/>
    </row>
    <row r="338" spans="5:5" x14ac:dyDescent="0.25">
      <c r="E338" s="5"/>
    </row>
    <row r="339" spans="5:5" x14ac:dyDescent="0.25">
      <c r="E339" s="5"/>
    </row>
    <row r="340" spans="5:5" x14ac:dyDescent="0.25">
      <c r="E340" s="5"/>
    </row>
    <row r="341" spans="5:5" x14ac:dyDescent="0.25">
      <c r="E341" s="5"/>
    </row>
    <row r="342" spans="5:5" x14ac:dyDescent="0.25">
      <c r="E342" s="5"/>
    </row>
    <row r="343" spans="5:5" x14ac:dyDescent="0.25">
      <c r="E343" s="5"/>
    </row>
    <row r="344" spans="5:5" x14ac:dyDescent="0.25">
      <c r="E344" s="5"/>
    </row>
    <row r="345" spans="5:5" x14ac:dyDescent="0.25">
      <c r="E345" s="5"/>
    </row>
    <row r="346" spans="5:5" x14ac:dyDescent="0.25">
      <c r="E346" s="5"/>
    </row>
    <row r="347" spans="5:5" x14ac:dyDescent="0.25">
      <c r="E347" s="5"/>
    </row>
    <row r="348" spans="5:5" x14ac:dyDescent="0.25">
      <c r="E348" s="5"/>
    </row>
    <row r="349" spans="5:5" x14ac:dyDescent="0.25">
      <c r="E349" s="5"/>
    </row>
    <row r="350" spans="5:5" x14ac:dyDescent="0.25">
      <c r="E350" s="5"/>
    </row>
    <row r="351" spans="5:5" x14ac:dyDescent="0.25">
      <c r="E351" s="5"/>
    </row>
    <row r="352" spans="5:5" x14ac:dyDescent="0.25">
      <c r="E352" s="5"/>
    </row>
    <row r="353" spans="5:5" x14ac:dyDescent="0.25">
      <c r="E353" s="5"/>
    </row>
    <row r="354" spans="5:5" x14ac:dyDescent="0.25">
      <c r="E354" s="5"/>
    </row>
    <row r="355" spans="5:5" x14ac:dyDescent="0.25">
      <c r="E355" s="5"/>
    </row>
    <row r="356" spans="5:5" x14ac:dyDescent="0.25">
      <c r="E356" s="5"/>
    </row>
    <row r="357" spans="5:5" x14ac:dyDescent="0.25">
      <c r="E357" s="5"/>
    </row>
    <row r="358" spans="5:5" x14ac:dyDescent="0.25">
      <c r="E358" s="5"/>
    </row>
    <row r="359" spans="5:5" x14ac:dyDescent="0.25">
      <c r="E359" s="5"/>
    </row>
    <row r="360" spans="5:5" x14ac:dyDescent="0.25">
      <c r="E360" s="5"/>
    </row>
    <row r="361" spans="5:5" x14ac:dyDescent="0.25">
      <c r="E361" s="5"/>
    </row>
    <row r="362" spans="5:5" x14ac:dyDescent="0.25">
      <c r="E362" s="5"/>
    </row>
    <row r="363" spans="5:5" x14ac:dyDescent="0.25">
      <c r="E363" s="5"/>
    </row>
    <row r="364" spans="5:5" x14ac:dyDescent="0.25">
      <c r="E364" s="5"/>
    </row>
    <row r="365" spans="5:5" x14ac:dyDescent="0.25">
      <c r="E365" s="5"/>
    </row>
    <row r="366" spans="5:5" x14ac:dyDescent="0.25">
      <c r="E366" s="5"/>
    </row>
    <row r="367" spans="5:5" x14ac:dyDescent="0.25">
      <c r="E367" s="5"/>
    </row>
    <row r="368" spans="5:5" x14ac:dyDescent="0.25">
      <c r="E368" s="5"/>
    </row>
    <row r="369" spans="5:5" x14ac:dyDescent="0.25">
      <c r="E369" s="5"/>
    </row>
    <row r="370" spans="5:5" x14ac:dyDescent="0.25">
      <c r="E370" s="5"/>
    </row>
    <row r="371" spans="5:5" x14ac:dyDescent="0.25">
      <c r="E371" s="5"/>
    </row>
    <row r="372" spans="5:5" x14ac:dyDescent="0.25">
      <c r="E372" s="5"/>
    </row>
    <row r="373" spans="5:5" x14ac:dyDescent="0.25">
      <c r="E373" s="5"/>
    </row>
    <row r="374" spans="5:5" x14ac:dyDescent="0.25">
      <c r="E374" s="5"/>
    </row>
    <row r="375" spans="5:5" x14ac:dyDescent="0.25">
      <c r="E375" s="5"/>
    </row>
    <row r="376" spans="5:5" x14ac:dyDescent="0.25">
      <c r="E376" s="5"/>
    </row>
    <row r="377" spans="5:5" x14ac:dyDescent="0.25">
      <c r="E377" s="5"/>
    </row>
    <row r="378" spans="5:5" x14ac:dyDescent="0.25">
      <c r="E378" s="5"/>
    </row>
    <row r="379" spans="5:5" x14ac:dyDescent="0.25">
      <c r="E379" s="5"/>
    </row>
    <row r="380" spans="5:5" x14ac:dyDescent="0.25">
      <c r="E380" s="5"/>
    </row>
    <row r="381" spans="5:5" x14ac:dyDescent="0.25">
      <c r="E381" s="5"/>
    </row>
    <row r="382" spans="5:5" x14ac:dyDescent="0.25">
      <c r="E382" s="5"/>
    </row>
    <row r="383" spans="5:5" x14ac:dyDescent="0.25">
      <c r="E383" s="5"/>
    </row>
    <row r="384" spans="5:5" x14ac:dyDescent="0.25">
      <c r="E384" s="5"/>
    </row>
    <row r="385" spans="5:5" x14ac:dyDescent="0.25">
      <c r="E385" s="5"/>
    </row>
    <row r="386" spans="5:5" x14ac:dyDescent="0.25">
      <c r="E386" s="5"/>
    </row>
    <row r="387" spans="5:5" x14ac:dyDescent="0.25">
      <c r="E387" s="5"/>
    </row>
    <row r="388" spans="5:5" x14ac:dyDescent="0.25">
      <c r="E388" s="5"/>
    </row>
    <row r="389" spans="5:5" x14ac:dyDescent="0.25">
      <c r="E389" s="5"/>
    </row>
    <row r="390" spans="5:5" x14ac:dyDescent="0.25">
      <c r="E390" s="5"/>
    </row>
    <row r="391" spans="5:5" x14ac:dyDescent="0.25">
      <c r="E391" s="5"/>
    </row>
    <row r="392" spans="5:5" x14ac:dyDescent="0.25">
      <c r="E392" s="5"/>
    </row>
    <row r="393" spans="5:5" x14ac:dyDescent="0.25">
      <c r="E393" s="5"/>
    </row>
    <row r="394" spans="5:5" x14ac:dyDescent="0.25">
      <c r="E394" s="5"/>
    </row>
    <row r="395" spans="5:5" x14ac:dyDescent="0.25">
      <c r="E395" s="5"/>
    </row>
    <row r="396" spans="5:5" x14ac:dyDescent="0.25">
      <c r="E396" s="5"/>
    </row>
    <row r="397" spans="5:5" x14ac:dyDescent="0.25">
      <c r="E397" s="5"/>
    </row>
    <row r="398" spans="5:5" x14ac:dyDescent="0.25">
      <c r="E398" s="5"/>
    </row>
    <row r="399" spans="5:5" x14ac:dyDescent="0.25">
      <c r="E399" s="5"/>
    </row>
    <row r="400" spans="5:5" x14ac:dyDescent="0.25">
      <c r="E400" s="5"/>
    </row>
    <row r="401" spans="5:5" x14ac:dyDescent="0.25">
      <c r="E401" s="5"/>
    </row>
    <row r="402" spans="5:5" x14ac:dyDescent="0.25">
      <c r="E402" s="5"/>
    </row>
    <row r="403" spans="5:5" x14ac:dyDescent="0.25">
      <c r="E403" s="5"/>
    </row>
    <row r="404" spans="5:5" x14ac:dyDescent="0.25">
      <c r="E404" s="5"/>
    </row>
    <row r="405" spans="5:5" x14ac:dyDescent="0.25">
      <c r="E405" s="5"/>
    </row>
    <row r="406" spans="5:5" x14ac:dyDescent="0.25">
      <c r="E406" s="5"/>
    </row>
    <row r="407" spans="5:5" x14ac:dyDescent="0.25">
      <c r="E407" s="5"/>
    </row>
    <row r="408" spans="5:5" x14ac:dyDescent="0.25">
      <c r="E408" s="5"/>
    </row>
    <row r="409" spans="5:5" x14ac:dyDescent="0.25">
      <c r="E409" s="5"/>
    </row>
    <row r="410" spans="5:5" x14ac:dyDescent="0.25">
      <c r="E410" s="5"/>
    </row>
    <row r="411" spans="5:5" x14ac:dyDescent="0.25">
      <c r="E411" s="5"/>
    </row>
    <row r="412" spans="5:5" x14ac:dyDescent="0.25">
      <c r="E412" s="5"/>
    </row>
    <row r="413" spans="5:5" x14ac:dyDescent="0.25">
      <c r="E413" s="5"/>
    </row>
    <row r="414" spans="5:5" x14ac:dyDescent="0.25">
      <c r="E414" s="5"/>
    </row>
    <row r="415" spans="5:5" x14ac:dyDescent="0.25">
      <c r="E415" s="5"/>
    </row>
    <row r="416" spans="5:5" x14ac:dyDescent="0.25">
      <c r="E416" s="5"/>
    </row>
    <row r="417" spans="5:5" x14ac:dyDescent="0.25">
      <c r="E417" s="5"/>
    </row>
    <row r="418" spans="5:5" x14ac:dyDescent="0.25">
      <c r="E418" s="5"/>
    </row>
    <row r="419" spans="5:5" x14ac:dyDescent="0.25">
      <c r="E419" s="5"/>
    </row>
    <row r="420" spans="5:5" x14ac:dyDescent="0.25">
      <c r="E420" s="5"/>
    </row>
    <row r="421" spans="5:5" x14ac:dyDescent="0.25">
      <c r="E421" s="5"/>
    </row>
    <row r="422" spans="5:5" x14ac:dyDescent="0.25">
      <c r="E422" s="5"/>
    </row>
    <row r="423" spans="5:5" x14ac:dyDescent="0.25">
      <c r="E423" s="5"/>
    </row>
    <row r="424" spans="5:5" x14ac:dyDescent="0.25">
      <c r="E424" s="5"/>
    </row>
    <row r="425" spans="5:5" x14ac:dyDescent="0.25">
      <c r="E425" s="5"/>
    </row>
    <row r="426" spans="5:5" x14ac:dyDescent="0.25">
      <c r="E426" s="5"/>
    </row>
    <row r="427" spans="5:5" x14ac:dyDescent="0.25">
      <c r="E427" s="5"/>
    </row>
    <row r="428" spans="5:5" x14ac:dyDescent="0.25">
      <c r="E428" s="5"/>
    </row>
    <row r="429" spans="5:5" x14ac:dyDescent="0.25">
      <c r="E429" s="5"/>
    </row>
    <row r="430" spans="5:5" x14ac:dyDescent="0.25">
      <c r="E430" s="5"/>
    </row>
    <row r="431" spans="5:5" x14ac:dyDescent="0.25">
      <c r="E431" s="5"/>
    </row>
    <row r="432" spans="5:5" x14ac:dyDescent="0.25">
      <c r="E432" s="5"/>
    </row>
    <row r="433" spans="5:5" x14ac:dyDescent="0.25">
      <c r="E433" s="5"/>
    </row>
    <row r="434" spans="5:5" x14ac:dyDescent="0.25">
      <c r="E434" s="5"/>
    </row>
    <row r="435" spans="5:5" x14ac:dyDescent="0.25">
      <c r="E435" s="5"/>
    </row>
    <row r="436" spans="5:5" x14ac:dyDescent="0.25">
      <c r="E436" s="5"/>
    </row>
    <row r="437" spans="5:5" x14ac:dyDescent="0.25">
      <c r="E437" s="5"/>
    </row>
    <row r="438" spans="5:5" x14ac:dyDescent="0.25">
      <c r="E438" s="5"/>
    </row>
    <row r="439" spans="5:5" x14ac:dyDescent="0.25">
      <c r="E439" s="5"/>
    </row>
    <row r="440" spans="5:5" x14ac:dyDescent="0.25">
      <c r="E440" s="5"/>
    </row>
    <row r="441" spans="5:5" x14ac:dyDescent="0.25">
      <c r="E441" s="5"/>
    </row>
    <row r="442" spans="5:5" x14ac:dyDescent="0.25">
      <c r="E442" s="5"/>
    </row>
    <row r="443" spans="5:5" x14ac:dyDescent="0.25">
      <c r="E443" s="5"/>
    </row>
    <row r="444" spans="5:5" x14ac:dyDescent="0.25">
      <c r="E444" s="5"/>
    </row>
    <row r="445" spans="5:5" x14ac:dyDescent="0.25">
      <c r="E445" s="5"/>
    </row>
    <row r="446" spans="5:5" x14ac:dyDescent="0.25">
      <c r="E446" s="5"/>
    </row>
    <row r="447" spans="5:5" x14ac:dyDescent="0.25">
      <c r="E447" s="5"/>
    </row>
    <row r="448" spans="5:5" x14ac:dyDescent="0.25">
      <c r="E448" s="5"/>
    </row>
    <row r="449" spans="5:5" x14ac:dyDescent="0.25">
      <c r="E449" s="5"/>
    </row>
    <row r="450" spans="5:5" x14ac:dyDescent="0.25">
      <c r="E450" s="5"/>
    </row>
    <row r="451" spans="5:5" x14ac:dyDescent="0.25">
      <c r="E451" s="5"/>
    </row>
    <row r="452" spans="5:5" x14ac:dyDescent="0.25">
      <c r="E452" s="5"/>
    </row>
    <row r="453" spans="5:5" x14ac:dyDescent="0.25">
      <c r="E453" s="5"/>
    </row>
    <row r="454" spans="5:5" x14ac:dyDescent="0.25">
      <c r="E454" s="5"/>
    </row>
    <row r="455" spans="5:5" x14ac:dyDescent="0.25">
      <c r="E455" s="5"/>
    </row>
    <row r="456" spans="5:5" x14ac:dyDescent="0.25">
      <c r="E456" s="5"/>
    </row>
    <row r="457" spans="5:5" x14ac:dyDescent="0.25">
      <c r="E457" s="5"/>
    </row>
    <row r="458" spans="5:5" x14ac:dyDescent="0.25">
      <c r="E458" s="5"/>
    </row>
    <row r="459" spans="5:5" x14ac:dyDescent="0.25">
      <c r="E459" s="5"/>
    </row>
    <row r="460" spans="5:5" x14ac:dyDescent="0.25">
      <c r="E460" s="5"/>
    </row>
    <row r="461" spans="5:5" x14ac:dyDescent="0.25">
      <c r="E461" s="5"/>
    </row>
    <row r="462" spans="5:5" x14ac:dyDescent="0.25">
      <c r="E462" s="5"/>
    </row>
    <row r="463" spans="5:5" x14ac:dyDescent="0.25">
      <c r="E463" s="5"/>
    </row>
    <row r="464" spans="5:5" x14ac:dyDescent="0.25">
      <c r="E464" s="5"/>
    </row>
    <row r="465" spans="5:5" x14ac:dyDescent="0.25">
      <c r="E465" s="5"/>
    </row>
    <row r="466" spans="5:5" x14ac:dyDescent="0.25">
      <c r="E466" s="5"/>
    </row>
    <row r="467" spans="5:5" x14ac:dyDescent="0.25">
      <c r="E467" s="5"/>
    </row>
    <row r="468" spans="5:5" x14ac:dyDescent="0.25">
      <c r="E468" s="5"/>
    </row>
    <row r="469" spans="5:5" x14ac:dyDescent="0.25">
      <c r="E469" s="5"/>
    </row>
    <row r="470" spans="5:5" x14ac:dyDescent="0.25">
      <c r="E470" s="5"/>
    </row>
    <row r="471" spans="5:5" x14ac:dyDescent="0.25">
      <c r="E471" s="5"/>
    </row>
    <row r="472" spans="5:5" x14ac:dyDescent="0.25">
      <c r="E472" s="5"/>
    </row>
    <row r="473" spans="5:5" x14ac:dyDescent="0.25">
      <c r="E473" s="5"/>
    </row>
    <row r="474" spans="5:5" x14ac:dyDescent="0.25">
      <c r="E474" s="5"/>
    </row>
    <row r="475" spans="5:5" x14ac:dyDescent="0.25">
      <c r="E475" s="5"/>
    </row>
    <row r="476" spans="5:5" x14ac:dyDescent="0.25">
      <c r="E476" s="5"/>
    </row>
    <row r="477" spans="5:5" x14ac:dyDescent="0.25">
      <c r="E477" s="5"/>
    </row>
    <row r="478" spans="5:5" x14ac:dyDescent="0.25">
      <c r="E478" s="5"/>
    </row>
    <row r="479" spans="5:5" x14ac:dyDescent="0.25">
      <c r="E479" s="5"/>
    </row>
    <row r="480" spans="5:5" x14ac:dyDescent="0.25">
      <c r="E480" s="5"/>
    </row>
    <row r="481" spans="5:5" x14ac:dyDescent="0.25">
      <c r="E481" s="5"/>
    </row>
    <row r="482" spans="5:5" x14ac:dyDescent="0.25">
      <c r="E482" s="5"/>
    </row>
    <row r="483" spans="5:5" x14ac:dyDescent="0.25">
      <c r="E483" s="5"/>
    </row>
    <row r="484" spans="5:5" x14ac:dyDescent="0.25">
      <c r="E484" s="5"/>
    </row>
    <row r="485" spans="5:5" x14ac:dyDescent="0.25">
      <c r="E485" s="5"/>
    </row>
    <row r="486" spans="5:5" x14ac:dyDescent="0.25">
      <c r="E486" s="5"/>
    </row>
    <row r="487" spans="5:5" x14ac:dyDescent="0.25">
      <c r="E487" s="5"/>
    </row>
    <row r="488" spans="5:5" x14ac:dyDescent="0.25">
      <c r="E488" s="5"/>
    </row>
    <row r="489" spans="5:5" x14ac:dyDescent="0.25">
      <c r="E489" s="5"/>
    </row>
    <row r="490" spans="5:5" x14ac:dyDescent="0.25">
      <c r="E490" s="5"/>
    </row>
    <row r="491" spans="5:5" x14ac:dyDescent="0.25">
      <c r="E491" s="5"/>
    </row>
    <row r="492" spans="5:5" x14ac:dyDescent="0.25">
      <c r="E492" s="5"/>
    </row>
    <row r="493" spans="5:5" x14ac:dyDescent="0.25">
      <c r="E493" s="5"/>
    </row>
    <row r="494" spans="5:5" x14ac:dyDescent="0.25">
      <c r="E494" s="5"/>
    </row>
    <row r="495" spans="5:5" x14ac:dyDescent="0.25">
      <c r="E495" s="5"/>
    </row>
    <row r="496" spans="5:5" x14ac:dyDescent="0.25">
      <c r="E496" s="5"/>
    </row>
    <row r="497" spans="5:5" x14ac:dyDescent="0.25">
      <c r="E497" s="5"/>
    </row>
    <row r="498" spans="5:5" x14ac:dyDescent="0.25">
      <c r="E498" s="5"/>
    </row>
    <row r="499" spans="5:5" x14ac:dyDescent="0.25">
      <c r="E499" s="5"/>
    </row>
    <row r="500" spans="5:5" x14ac:dyDescent="0.25">
      <c r="E500" s="5"/>
    </row>
    <row r="501" spans="5:5" x14ac:dyDescent="0.25">
      <c r="E501" s="5"/>
    </row>
    <row r="502" spans="5:5" x14ac:dyDescent="0.25">
      <c r="E502" s="5"/>
    </row>
    <row r="503" spans="5:5" x14ac:dyDescent="0.25">
      <c r="E503" s="5"/>
    </row>
    <row r="504" spans="5:5" x14ac:dyDescent="0.25">
      <c r="E504" s="5"/>
    </row>
    <row r="505" spans="5:5" x14ac:dyDescent="0.25">
      <c r="E505" s="5"/>
    </row>
    <row r="506" spans="5:5" x14ac:dyDescent="0.25">
      <c r="E506" s="5"/>
    </row>
    <row r="507" spans="5:5" x14ac:dyDescent="0.25">
      <c r="E507" s="5"/>
    </row>
    <row r="508" spans="5:5" x14ac:dyDescent="0.25">
      <c r="E508" s="5"/>
    </row>
    <row r="509" spans="5:5" x14ac:dyDescent="0.25">
      <c r="E509" s="5"/>
    </row>
    <row r="510" spans="5:5" x14ac:dyDescent="0.25">
      <c r="E510" s="5"/>
    </row>
    <row r="511" spans="5:5" x14ac:dyDescent="0.25">
      <c r="E511" s="5"/>
    </row>
    <row r="512" spans="5:5" x14ac:dyDescent="0.25">
      <c r="E512" s="5"/>
    </row>
    <row r="513" spans="5:5" x14ac:dyDescent="0.25">
      <c r="E513" s="5"/>
    </row>
    <row r="514" spans="5:5" x14ac:dyDescent="0.25">
      <c r="E514" s="5"/>
    </row>
    <row r="515" spans="5:5" x14ac:dyDescent="0.25">
      <c r="E515" s="5"/>
    </row>
    <row r="516" spans="5:5" x14ac:dyDescent="0.25">
      <c r="E516" s="5"/>
    </row>
    <row r="517" spans="5:5" x14ac:dyDescent="0.25">
      <c r="E517" s="5"/>
    </row>
    <row r="518" spans="5:5" x14ac:dyDescent="0.25">
      <c r="E518" s="5"/>
    </row>
    <row r="519" spans="5:5" x14ac:dyDescent="0.25">
      <c r="E519" s="5"/>
    </row>
    <row r="520" spans="5:5" x14ac:dyDescent="0.25">
      <c r="E520" s="5"/>
    </row>
    <row r="521" spans="5:5" x14ac:dyDescent="0.25">
      <c r="E521" s="5"/>
    </row>
    <row r="522" spans="5:5" x14ac:dyDescent="0.25">
      <c r="E522" s="5"/>
    </row>
    <row r="523" spans="5:5" x14ac:dyDescent="0.25">
      <c r="E523" s="5"/>
    </row>
    <row r="524" spans="5:5" x14ac:dyDescent="0.25">
      <c r="E524" s="5"/>
    </row>
    <row r="525" spans="5:5" x14ac:dyDescent="0.25">
      <c r="E525" s="5"/>
    </row>
    <row r="526" spans="5:5" x14ac:dyDescent="0.25">
      <c r="E526" s="5"/>
    </row>
    <row r="527" spans="5:5" x14ac:dyDescent="0.25">
      <c r="E527" s="5"/>
    </row>
    <row r="528" spans="5:5" x14ac:dyDescent="0.25">
      <c r="E528" s="5"/>
    </row>
    <row r="529" spans="5:5" x14ac:dyDescent="0.25">
      <c r="E529" s="5"/>
    </row>
    <row r="530" spans="5:5" x14ac:dyDescent="0.25">
      <c r="E530" s="5"/>
    </row>
    <row r="531" spans="5:5" x14ac:dyDescent="0.25">
      <c r="E531" s="5"/>
    </row>
    <row r="532" spans="5:5" x14ac:dyDescent="0.25">
      <c r="E532" s="5"/>
    </row>
    <row r="533" spans="5:5" x14ac:dyDescent="0.25">
      <c r="E533" s="5"/>
    </row>
    <row r="534" spans="5:5" x14ac:dyDescent="0.25">
      <c r="E534" s="5"/>
    </row>
    <row r="535" spans="5:5" x14ac:dyDescent="0.25">
      <c r="E535" s="5"/>
    </row>
    <row r="536" spans="5:5" x14ac:dyDescent="0.25">
      <c r="E536" s="5"/>
    </row>
    <row r="537" spans="5:5" x14ac:dyDescent="0.25">
      <c r="E537" s="5"/>
    </row>
    <row r="538" spans="5:5" x14ac:dyDescent="0.25">
      <c r="E538" s="5"/>
    </row>
    <row r="539" spans="5:5" x14ac:dyDescent="0.25">
      <c r="E539" s="5"/>
    </row>
    <row r="540" spans="5:5" x14ac:dyDescent="0.25">
      <c r="E540" s="5"/>
    </row>
    <row r="541" spans="5:5" x14ac:dyDescent="0.25">
      <c r="E541" s="5"/>
    </row>
    <row r="542" spans="5:5" x14ac:dyDescent="0.25">
      <c r="E542" s="5"/>
    </row>
    <row r="543" spans="5:5" x14ac:dyDescent="0.25">
      <c r="E543" s="5"/>
    </row>
    <row r="544" spans="5:5" x14ac:dyDescent="0.25">
      <c r="E544" s="5"/>
    </row>
    <row r="545" spans="5:5" x14ac:dyDescent="0.25">
      <c r="E545" s="5"/>
    </row>
    <row r="546" spans="5:5" x14ac:dyDescent="0.25">
      <c r="E546" s="5"/>
    </row>
    <row r="547" spans="5:5" x14ac:dyDescent="0.25">
      <c r="E547" s="5"/>
    </row>
    <row r="548" spans="5:5" x14ac:dyDescent="0.25">
      <c r="E548" s="5"/>
    </row>
    <row r="549" spans="5:5" x14ac:dyDescent="0.25">
      <c r="E549" s="5"/>
    </row>
    <row r="550" spans="5:5" x14ac:dyDescent="0.25">
      <c r="E550" s="5"/>
    </row>
    <row r="551" spans="5:5" x14ac:dyDescent="0.25">
      <c r="E551" s="5"/>
    </row>
    <row r="552" spans="5:5" x14ac:dyDescent="0.25">
      <c r="E552" s="5"/>
    </row>
    <row r="553" spans="5:5" x14ac:dyDescent="0.25">
      <c r="E553" s="5"/>
    </row>
    <row r="554" spans="5:5" x14ac:dyDescent="0.25">
      <c r="E554" s="5"/>
    </row>
    <row r="555" spans="5:5" x14ac:dyDescent="0.25">
      <c r="E555" s="5"/>
    </row>
    <row r="556" spans="5:5" x14ac:dyDescent="0.25">
      <c r="E556" s="5"/>
    </row>
    <row r="557" spans="5:5" x14ac:dyDescent="0.25">
      <c r="E557" s="5"/>
    </row>
    <row r="558" spans="5:5" x14ac:dyDescent="0.25">
      <c r="E558" s="5"/>
    </row>
    <row r="559" spans="5:5" x14ac:dyDescent="0.25">
      <c r="E559" s="5"/>
    </row>
    <row r="560" spans="5:5" x14ac:dyDescent="0.25">
      <c r="E560" s="5"/>
    </row>
    <row r="561" spans="5:5" x14ac:dyDescent="0.25">
      <c r="E561" s="5"/>
    </row>
    <row r="562" spans="5:5" x14ac:dyDescent="0.25">
      <c r="E562" s="5"/>
    </row>
    <row r="563" spans="5:5" x14ac:dyDescent="0.25">
      <c r="E563" s="5"/>
    </row>
    <row r="564" spans="5:5" x14ac:dyDescent="0.25">
      <c r="E564" s="5"/>
    </row>
    <row r="565" spans="5:5" x14ac:dyDescent="0.25">
      <c r="E565" s="5"/>
    </row>
    <row r="566" spans="5:5" x14ac:dyDescent="0.25">
      <c r="E566" s="5"/>
    </row>
    <row r="567" spans="5:5" x14ac:dyDescent="0.25">
      <c r="E567" s="5"/>
    </row>
    <row r="568" spans="5:5" x14ac:dyDescent="0.25">
      <c r="E568" s="5"/>
    </row>
    <row r="569" spans="5:5" x14ac:dyDescent="0.25">
      <c r="E569" s="5"/>
    </row>
    <row r="570" spans="5:5" x14ac:dyDescent="0.25">
      <c r="E570" s="5"/>
    </row>
    <row r="571" spans="5:5" x14ac:dyDescent="0.25">
      <c r="E571" s="5"/>
    </row>
    <row r="572" spans="5:5" x14ac:dyDescent="0.25">
      <c r="E572" s="5"/>
    </row>
    <row r="573" spans="5:5" x14ac:dyDescent="0.25">
      <c r="E573" s="5"/>
    </row>
    <row r="574" spans="5:5" x14ac:dyDescent="0.25">
      <c r="E574" s="5"/>
    </row>
    <row r="575" spans="5:5" x14ac:dyDescent="0.25">
      <c r="E575" s="5"/>
    </row>
    <row r="576" spans="5:5" x14ac:dyDescent="0.25">
      <c r="E576" s="5"/>
    </row>
    <row r="577" spans="5:5" x14ac:dyDescent="0.25">
      <c r="E577" s="5"/>
    </row>
    <row r="578" spans="5:5" x14ac:dyDescent="0.25">
      <c r="E578" s="5"/>
    </row>
    <row r="579" spans="5:5" x14ac:dyDescent="0.25">
      <c r="E579" s="5"/>
    </row>
    <row r="580" spans="5:5" x14ac:dyDescent="0.25">
      <c r="E580" s="5"/>
    </row>
    <row r="581" spans="5:5" x14ac:dyDescent="0.25">
      <c r="E581" s="5"/>
    </row>
    <row r="582" spans="5:5" x14ac:dyDescent="0.25">
      <c r="E582" s="5"/>
    </row>
    <row r="583" spans="5:5" x14ac:dyDescent="0.25">
      <c r="E583" s="5"/>
    </row>
    <row r="584" spans="5:5" x14ac:dyDescent="0.25">
      <c r="E584" s="5"/>
    </row>
    <row r="585" spans="5:5" x14ac:dyDescent="0.25">
      <c r="E585" s="5"/>
    </row>
    <row r="586" spans="5:5" x14ac:dyDescent="0.25">
      <c r="E586" s="5"/>
    </row>
    <row r="587" spans="5:5" x14ac:dyDescent="0.25">
      <c r="E587" s="5"/>
    </row>
    <row r="588" spans="5:5" x14ac:dyDescent="0.25">
      <c r="E588" s="5"/>
    </row>
    <row r="589" spans="5:5" x14ac:dyDescent="0.25">
      <c r="E589" s="5"/>
    </row>
    <row r="590" spans="5:5" x14ac:dyDescent="0.25">
      <c r="E590" s="5"/>
    </row>
    <row r="591" spans="5:5" x14ac:dyDescent="0.25">
      <c r="E591" s="5"/>
    </row>
    <row r="592" spans="5:5" x14ac:dyDescent="0.25">
      <c r="E592" s="5"/>
    </row>
    <row r="593" spans="5:5" x14ac:dyDescent="0.25">
      <c r="E593" s="5"/>
    </row>
    <row r="594" spans="5:5" x14ac:dyDescent="0.25">
      <c r="E594" s="5"/>
    </row>
    <row r="595" spans="5:5" x14ac:dyDescent="0.25">
      <c r="E595" s="5"/>
    </row>
    <row r="596" spans="5:5" x14ac:dyDescent="0.25">
      <c r="E596" s="5"/>
    </row>
    <row r="597" spans="5:5" x14ac:dyDescent="0.25">
      <c r="E597" s="5"/>
    </row>
    <row r="598" spans="5:5" x14ac:dyDescent="0.25">
      <c r="E598" s="5"/>
    </row>
    <row r="599" spans="5:5" x14ac:dyDescent="0.25">
      <c r="E599" s="5"/>
    </row>
    <row r="600" spans="5:5" x14ac:dyDescent="0.25">
      <c r="E600" s="5"/>
    </row>
    <row r="601" spans="5:5" x14ac:dyDescent="0.25">
      <c r="E601" s="5"/>
    </row>
    <row r="602" spans="5:5" x14ac:dyDescent="0.25">
      <c r="E602" s="5"/>
    </row>
    <row r="603" spans="5:5" x14ac:dyDescent="0.25">
      <c r="E603" s="5"/>
    </row>
    <row r="604" spans="5:5" x14ac:dyDescent="0.25">
      <c r="E604" s="5"/>
    </row>
    <row r="605" spans="5:5" x14ac:dyDescent="0.25">
      <c r="E605" s="5"/>
    </row>
    <row r="606" spans="5:5" x14ac:dyDescent="0.25">
      <c r="E606" s="5"/>
    </row>
    <row r="607" spans="5:5" x14ac:dyDescent="0.25">
      <c r="E607" s="5"/>
    </row>
    <row r="608" spans="5:5" x14ac:dyDescent="0.25">
      <c r="E608" s="5"/>
    </row>
    <row r="609" spans="5:5" x14ac:dyDescent="0.25">
      <c r="E609" s="5"/>
    </row>
    <row r="610" spans="5:5" x14ac:dyDescent="0.25">
      <c r="E610" s="5"/>
    </row>
    <row r="611" spans="5:5" x14ac:dyDescent="0.25">
      <c r="E611" s="5"/>
    </row>
    <row r="612" spans="5:5" x14ac:dyDescent="0.25">
      <c r="E612" s="5"/>
    </row>
    <row r="613" spans="5:5" x14ac:dyDescent="0.25">
      <c r="E613" s="5"/>
    </row>
    <row r="614" spans="5:5" x14ac:dyDescent="0.25">
      <c r="E614" s="5"/>
    </row>
    <row r="615" spans="5:5" x14ac:dyDescent="0.25">
      <c r="E615" s="5"/>
    </row>
    <row r="616" spans="5:5" x14ac:dyDescent="0.25">
      <c r="E616" s="5"/>
    </row>
    <row r="617" spans="5:5" x14ac:dyDescent="0.25">
      <c r="E617" s="5"/>
    </row>
    <row r="618" spans="5:5" x14ac:dyDescent="0.25">
      <c r="E618" s="5"/>
    </row>
    <row r="619" spans="5:5" x14ac:dyDescent="0.25">
      <c r="E619" s="5"/>
    </row>
    <row r="620" spans="5:5" x14ac:dyDescent="0.25">
      <c r="E620" s="5"/>
    </row>
    <row r="621" spans="5:5" x14ac:dyDescent="0.25">
      <c r="E621" s="5"/>
    </row>
    <row r="622" spans="5:5" x14ac:dyDescent="0.25">
      <c r="E622" s="5"/>
    </row>
    <row r="623" spans="5:5" x14ac:dyDescent="0.25">
      <c r="E623" s="5"/>
    </row>
    <row r="624" spans="5:5" x14ac:dyDescent="0.25">
      <c r="E624" s="5"/>
    </row>
    <row r="625" spans="5:5" x14ac:dyDescent="0.25">
      <c r="E625" s="5"/>
    </row>
    <row r="626" spans="5:5" x14ac:dyDescent="0.25">
      <c r="E626" s="5"/>
    </row>
    <row r="627" spans="5:5" x14ac:dyDescent="0.25">
      <c r="E627" s="5"/>
    </row>
    <row r="628" spans="5:5" x14ac:dyDescent="0.25">
      <c r="E628" s="5"/>
    </row>
    <row r="629" spans="5:5" x14ac:dyDescent="0.25">
      <c r="E629" s="5"/>
    </row>
    <row r="630" spans="5:5" x14ac:dyDescent="0.25">
      <c r="E630" s="5"/>
    </row>
    <row r="631" spans="5:5" x14ac:dyDescent="0.25">
      <c r="E631" s="5"/>
    </row>
    <row r="632" spans="5:5" x14ac:dyDescent="0.25">
      <c r="E632" s="5"/>
    </row>
    <row r="633" spans="5:5" x14ac:dyDescent="0.25">
      <c r="E633" s="5"/>
    </row>
    <row r="634" spans="5:5" x14ac:dyDescent="0.25">
      <c r="E634" s="5"/>
    </row>
    <row r="635" spans="5:5" x14ac:dyDescent="0.25">
      <c r="E635" s="5"/>
    </row>
    <row r="636" spans="5:5" x14ac:dyDescent="0.25">
      <c r="E636" s="5"/>
    </row>
    <row r="637" spans="5:5" x14ac:dyDescent="0.25">
      <c r="E637" s="5"/>
    </row>
    <row r="638" spans="5:5" x14ac:dyDescent="0.25">
      <c r="E638" s="5"/>
    </row>
    <row r="639" spans="5:5" x14ac:dyDescent="0.25">
      <c r="E639" s="5"/>
    </row>
    <row r="640" spans="5:5" x14ac:dyDescent="0.25">
      <c r="E640" s="5"/>
    </row>
    <row r="641" spans="5:5" x14ac:dyDescent="0.25">
      <c r="E641" s="5"/>
    </row>
    <row r="642" spans="5:5" x14ac:dyDescent="0.25">
      <c r="E642" s="5"/>
    </row>
    <row r="643" spans="5:5" x14ac:dyDescent="0.25">
      <c r="E643" s="5"/>
    </row>
    <row r="644" spans="5:5" x14ac:dyDescent="0.25">
      <c r="E644" s="5"/>
    </row>
    <row r="645" spans="5:5" x14ac:dyDescent="0.25">
      <c r="E645" s="5"/>
    </row>
    <row r="646" spans="5:5" x14ac:dyDescent="0.25">
      <c r="E646" s="5"/>
    </row>
    <row r="647" spans="5:5" x14ac:dyDescent="0.25">
      <c r="E647" s="5"/>
    </row>
    <row r="648" spans="5:5" x14ac:dyDescent="0.25">
      <c r="E648" s="5"/>
    </row>
    <row r="649" spans="5:5" x14ac:dyDescent="0.25">
      <c r="E649" s="5"/>
    </row>
    <row r="650" spans="5:5" x14ac:dyDescent="0.25">
      <c r="E650" s="5"/>
    </row>
    <row r="651" spans="5:5" x14ac:dyDescent="0.25">
      <c r="E651" s="5"/>
    </row>
    <row r="652" spans="5:5" x14ac:dyDescent="0.25">
      <c r="E652" s="5"/>
    </row>
    <row r="653" spans="5:5" x14ac:dyDescent="0.25">
      <c r="E653" s="5"/>
    </row>
    <row r="654" spans="5:5" x14ac:dyDescent="0.25">
      <c r="E654" s="5"/>
    </row>
    <row r="655" spans="5:5" x14ac:dyDescent="0.25">
      <c r="E655" s="5"/>
    </row>
    <row r="656" spans="5:5" x14ac:dyDescent="0.25">
      <c r="E656" s="5"/>
    </row>
    <row r="657" spans="5:5" x14ac:dyDescent="0.25">
      <c r="E657" s="5"/>
    </row>
    <row r="658" spans="5:5" x14ac:dyDescent="0.25">
      <c r="E658" s="5"/>
    </row>
    <row r="659" spans="5:5" x14ac:dyDescent="0.25">
      <c r="E659" s="5"/>
    </row>
    <row r="660" spans="5:5" x14ac:dyDescent="0.25">
      <c r="E660" s="5"/>
    </row>
    <row r="661" spans="5:5" x14ac:dyDescent="0.25">
      <c r="E661" s="5"/>
    </row>
    <row r="662" spans="5:5" x14ac:dyDescent="0.25">
      <c r="E662" s="5"/>
    </row>
    <row r="663" spans="5:5" x14ac:dyDescent="0.25">
      <c r="E663" s="5"/>
    </row>
    <row r="664" spans="5:5" x14ac:dyDescent="0.25">
      <c r="E664" s="5"/>
    </row>
    <row r="665" spans="5:5" x14ac:dyDescent="0.25">
      <c r="E665" s="5"/>
    </row>
    <row r="666" spans="5:5" x14ac:dyDescent="0.25">
      <c r="E666" s="5"/>
    </row>
    <row r="667" spans="5:5" x14ac:dyDescent="0.25">
      <c r="E667" s="5"/>
    </row>
    <row r="668" spans="5:5" x14ac:dyDescent="0.25">
      <c r="E668" s="5"/>
    </row>
    <row r="669" spans="5:5" x14ac:dyDescent="0.25">
      <c r="E669" s="5"/>
    </row>
    <row r="670" spans="5:5" x14ac:dyDescent="0.25">
      <c r="E670" s="5"/>
    </row>
    <row r="671" spans="5:5" x14ac:dyDescent="0.25">
      <c r="E671" s="5"/>
    </row>
    <row r="672" spans="5:5" x14ac:dyDescent="0.25">
      <c r="E672" s="5"/>
    </row>
    <row r="673" spans="5:5" x14ac:dyDescent="0.25">
      <c r="E673" s="5"/>
    </row>
    <row r="674" spans="5:5" x14ac:dyDescent="0.25">
      <c r="E674" s="5"/>
    </row>
    <row r="675" spans="5:5" x14ac:dyDescent="0.25">
      <c r="E675" s="5"/>
    </row>
    <row r="676" spans="5:5" x14ac:dyDescent="0.25">
      <c r="E676" s="5"/>
    </row>
    <row r="677" spans="5:5" x14ac:dyDescent="0.25">
      <c r="E677" s="5"/>
    </row>
    <row r="678" spans="5:5" x14ac:dyDescent="0.25">
      <c r="E678" s="5"/>
    </row>
    <row r="679" spans="5:5" x14ac:dyDescent="0.25">
      <c r="E679" s="5"/>
    </row>
    <row r="680" spans="5:5" x14ac:dyDescent="0.25">
      <c r="E680" s="5"/>
    </row>
    <row r="681" spans="5:5" x14ac:dyDescent="0.25">
      <c r="E681" s="5"/>
    </row>
    <row r="682" spans="5:5" x14ac:dyDescent="0.25">
      <c r="E682" s="5"/>
    </row>
    <row r="683" spans="5:5" x14ac:dyDescent="0.25">
      <c r="E683" s="5"/>
    </row>
    <row r="684" spans="5:5" x14ac:dyDescent="0.25">
      <c r="E684" s="5"/>
    </row>
    <row r="685" spans="5:5" x14ac:dyDescent="0.25">
      <c r="E685" s="5"/>
    </row>
    <row r="686" spans="5:5" x14ac:dyDescent="0.25">
      <c r="E686" s="5"/>
    </row>
    <row r="687" spans="5:5" x14ac:dyDescent="0.25">
      <c r="E687" s="5"/>
    </row>
    <row r="688" spans="5:5" x14ac:dyDescent="0.25">
      <c r="E688" s="5"/>
    </row>
    <row r="689" spans="5:5" x14ac:dyDescent="0.25">
      <c r="E689" s="5"/>
    </row>
    <row r="690" spans="5:5" x14ac:dyDescent="0.25">
      <c r="E690" s="5"/>
    </row>
    <row r="691" spans="5:5" x14ac:dyDescent="0.25">
      <c r="E691" s="5"/>
    </row>
    <row r="692" spans="5:5" x14ac:dyDescent="0.25">
      <c r="E692" s="5"/>
    </row>
    <row r="693" spans="5:5" x14ac:dyDescent="0.25">
      <c r="E693" s="5"/>
    </row>
    <row r="694" spans="5:5" x14ac:dyDescent="0.25">
      <c r="E694" s="5"/>
    </row>
    <row r="695" spans="5:5" x14ac:dyDescent="0.25">
      <c r="E695" s="5"/>
    </row>
    <row r="696" spans="5:5" x14ac:dyDescent="0.25">
      <c r="E696" s="5"/>
    </row>
    <row r="697" spans="5:5" x14ac:dyDescent="0.25">
      <c r="E697" s="5"/>
    </row>
    <row r="698" spans="5:5" x14ac:dyDescent="0.25">
      <c r="E698" s="5"/>
    </row>
    <row r="699" spans="5:5" x14ac:dyDescent="0.25">
      <c r="E699" s="5"/>
    </row>
    <row r="700" spans="5:5" x14ac:dyDescent="0.25">
      <c r="E700" s="5"/>
    </row>
    <row r="701" spans="5:5" x14ac:dyDescent="0.25">
      <c r="E701" s="5"/>
    </row>
    <row r="702" spans="5:5" x14ac:dyDescent="0.25">
      <c r="E702" s="5"/>
    </row>
    <row r="703" spans="5:5" x14ac:dyDescent="0.25">
      <c r="E703" s="5"/>
    </row>
    <row r="704" spans="5:5" x14ac:dyDescent="0.25">
      <c r="E704" s="5"/>
    </row>
    <row r="705" spans="5:5" x14ac:dyDescent="0.25">
      <c r="E705" s="5"/>
    </row>
    <row r="706" spans="5:5" x14ac:dyDescent="0.25">
      <c r="E706" s="5"/>
    </row>
    <row r="707" spans="5:5" x14ac:dyDescent="0.25">
      <c r="E707" s="5"/>
    </row>
    <row r="708" spans="5:5" x14ac:dyDescent="0.25">
      <c r="E708" s="5"/>
    </row>
    <row r="709" spans="5:5" x14ac:dyDescent="0.25">
      <c r="E709" s="5"/>
    </row>
    <row r="710" spans="5:5" x14ac:dyDescent="0.25">
      <c r="E710" s="5"/>
    </row>
    <row r="711" spans="5:5" x14ac:dyDescent="0.25">
      <c r="E711" s="5"/>
    </row>
    <row r="712" spans="5:5" x14ac:dyDescent="0.25">
      <c r="E712" s="5"/>
    </row>
    <row r="713" spans="5:5" x14ac:dyDescent="0.25">
      <c r="E713" s="5"/>
    </row>
    <row r="714" spans="5:5" x14ac:dyDescent="0.25">
      <c r="E714" s="5"/>
    </row>
    <row r="715" spans="5:5" x14ac:dyDescent="0.25">
      <c r="E715" s="5"/>
    </row>
    <row r="716" spans="5:5" x14ac:dyDescent="0.25">
      <c r="E716" s="5"/>
    </row>
    <row r="717" spans="5:5" x14ac:dyDescent="0.25">
      <c r="E717" s="5"/>
    </row>
    <row r="718" spans="5:5" x14ac:dyDescent="0.25">
      <c r="E718" s="5"/>
    </row>
    <row r="719" spans="5:5" x14ac:dyDescent="0.25">
      <c r="E719" s="5"/>
    </row>
    <row r="720" spans="5:5" x14ac:dyDescent="0.25">
      <c r="E720" s="5"/>
    </row>
    <row r="721" spans="5:5" x14ac:dyDescent="0.25">
      <c r="E721" s="5"/>
    </row>
    <row r="722" spans="5:5" x14ac:dyDescent="0.25">
      <c r="E722" s="5"/>
    </row>
    <row r="723" spans="5:5" x14ac:dyDescent="0.25">
      <c r="E723" s="5"/>
    </row>
    <row r="724" spans="5:5" x14ac:dyDescent="0.25">
      <c r="E724" s="5"/>
    </row>
    <row r="725" spans="5:5" x14ac:dyDescent="0.25">
      <c r="E725" s="5"/>
    </row>
    <row r="726" spans="5:5" x14ac:dyDescent="0.25">
      <c r="E726" s="5"/>
    </row>
    <row r="727" spans="5:5" x14ac:dyDescent="0.25">
      <c r="E727" s="5"/>
    </row>
    <row r="728" spans="5:5" x14ac:dyDescent="0.25">
      <c r="E728" s="5"/>
    </row>
    <row r="729" spans="5:5" x14ac:dyDescent="0.25">
      <c r="E729" s="5"/>
    </row>
    <row r="730" spans="5:5" x14ac:dyDescent="0.25">
      <c r="E730" s="5"/>
    </row>
    <row r="731" spans="5:5" x14ac:dyDescent="0.25">
      <c r="E731" s="5"/>
    </row>
    <row r="732" spans="5:5" x14ac:dyDescent="0.25">
      <c r="E732" s="5"/>
    </row>
    <row r="733" spans="5:5" x14ac:dyDescent="0.25">
      <c r="E733" s="5"/>
    </row>
    <row r="734" spans="5:5" x14ac:dyDescent="0.25">
      <c r="E734" s="5"/>
    </row>
    <row r="735" spans="5:5" x14ac:dyDescent="0.25">
      <c r="E735" s="5"/>
    </row>
    <row r="736" spans="5:5" x14ac:dyDescent="0.25">
      <c r="E736" s="5"/>
    </row>
    <row r="737" spans="5:5" x14ac:dyDescent="0.25">
      <c r="E737" s="5"/>
    </row>
    <row r="738" spans="5:5" x14ac:dyDescent="0.25">
      <c r="E738" s="5"/>
    </row>
    <row r="739" spans="5:5" x14ac:dyDescent="0.25">
      <c r="E739" s="5"/>
    </row>
    <row r="740" spans="5:5" x14ac:dyDescent="0.25">
      <c r="E740" s="5"/>
    </row>
    <row r="741" spans="5:5" x14ac:dyDescent="0.25">
      <c r="E741" s="5"/>
    </row>
    <row r="742" spans="5:5" x14ac:dyDescent="0.25">
      <c r="E742" s="5"/>
    </row>
    <row r="743" spans="5:5" x14ac:dyDescent="0.25">
      <c r="E743" s="5"/>
    </row>
    <row r="744" spans="5:5" x14ac:dyDescent="0.25">
      <c r="E744" s="5"/>
    </row>
    <row r="745" spans="5:5" x14ac:dyDescent="0.25">
      <c r="E745" s="5"/>
    </row>
  </sheetData>
  <mergeCells count="4">
    <mergeCell ref="J6:K6"/>
    <mergeCell ref="B6:D6"/>
    <mergeCell ref="B11:B13"/>
    <mergeCell ref="G6:H6"/>
  </mergeCells>
  <conditionalFormatting sqref="D11:D13">
    <cfRule type="colorScale" priority="1">
      <colorScale>
        <cfvo type="min"/>
        <cfvo type="percentile" val="50"/>
        <cfvo type="max"/>
        <color theme="2"/>
        <color theme="5"/>
        <color theme="4"/>
      </colorScale>
    </cfRule>
  </conditionalFormatting>
  <dataValidations count="5">
    <dataValidation type="list" allowBlank="1" showInputMessage="1" showErrorMessage="1" sqref="O2" xr:uid="{5E4D7E20-7915-414C-A0B2-0C678C70C91B}">
      <formula1>"EXPORT, Export to CSV, Export to PDF"</formula1>
    </dataValidation>
    <dataValidation type="list" allowBlank="1" showInputMessage="1" showErrorMessage="1" sqref="N2" xr:uid="{BAC6F520-D47B-44AD-BC9A-2633C3A1018D}">
      <formula1>SheetsName</formula1>
    </dataValidation>
    <dataValidation type="list" allowBlank="1" showInputMessage="1" showErrorMessage="1" sqref="B6:D6" xr:uid="{7FBF4E11-93EF-4AAF-AB30-E75BC8E273EE}">
      <formula1>INDIRECT(N2)</formula1>
    </dataValidation>
    <dataValidation type="list" allowBlank="1" showInputMessage="1" showErrorMessage="1" sqref="G6:H6" xr:uid="{699F178D-D9EF-41F9-993A-3B7C6652636A}">
      <formula1>"Select Table, INFORM Risk Index, Health Data"</formula1>
    </dataValidation>
    <dataValidation type="list" allowBlank="1" showInputMessage="1" showErrorMessage="1" sqref="J6:K6" xr:uid="{5DB09B83-418B-4C55-B977-DACC3C3AFE5A}">
      <formula1>"Sort by, Indicator Score, Location"</formula1>
    </dataValidation>
  </dataValidations>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BF706-33D0-4027-88E7-76C1D224D216}">
  <dimension ref="B1:P745"/>
  <sheetViews>
    <sheetView showGridLines="0" showRowColHeaders="0" zoomScaleNormal="100" workbookViewId="0">
      <selection activeCell="R12" sqref="R12"/>
    </sheetView>
  </sheetViews>
  <sheetFormatPr defaultRowHeight="15" x14ac:dyDescent="0.25"/>
  <cols>
    <col min="1" max="1" width="1.140625" style="5" customWidth="1"/>
    <col min="2" max="2" width="17.140625" style="5" customWidth="1"/>
    <col min="3" max="3" width="0.42578125" style="5" customWidth="1"/>
    <col min="4" max="4" width="17.140625" style="5" customWidth="1"/>
    <col min="5" max="5" width="0.42578125" style="8" customWidth="1"/>
    <col min="6" max="8" width="9.140625" style="5"/>
    <col min="9" max="9" width="1.140625" style="5" customWidth="1"/>
    <col min="10" max="11" width="9.140625" style="5"/>
    <col min="12" max="12" width="1.5703125" style="5" customWidth="1"/>
    <col min="13" max="13" width="15.85546875" style="5" customWidth="1"/>
    <col min="14" max="14" width="18.7109375" style="5" customWidth="1"/>
    <col min="15" max="15" width="15.28515625" style="36" customWidth="1"/>
    <col min="16" max="16" width="16.85546875" style="36" customWidth="1"/>
    <col min="17" max="17" width="1.28515625" style="5" customWidth="1"/>
    <col min="18" max="16384" width="9.140625" style="5"/>
  </cols>
  <sheetData>
    <row r="1" spans="2:16" ht="18.75" customHeight="1" thickBot="1" x14ac:dyDescent="0.3">
      <c r="E1" s="5"/>
    </row>
    <row r="2" spans="2:16" ht="18.75" customHeight="1" thickTop="1" thickBot="1" x14ac:dyDescent="0.3">
      <c r="E2" s="5"/>
      <c r="N2" s="37" t="s">
        <v>100</v>
      </c>
      <c r="O2" s="37" t="s">
        <v>129</v>
      </c>
      <c r="P2" s="37" t="s">
        <v>47</v>
      </c>
    </row>
    <row r="3" spans="2:16" ht="18.75" customHeight="1" thickTop="1" x14ac:dyDescent="0.25">
      <c r="E3" s="5"/>
      <c r="N3" s="25" t="str">
        <f>HYPERLINK("#'" &amp; N2 &amp; "'!O2","Go to region")</f>
        <v>Go to region</v>
      </c>
      <c r="O3" s="5"/>
      <c r="P3" s="5"/>
    </row>
    <row r="4" spans="2:16" s="9" customFormat="1" ht="2.25" customHeight="1" thickBot="1" x14ac:dyDescent="0.3">
      <c r="O4" s="21"/>
      <c r="P4" s="21"/>
    </row>
    <row r="5" spans="2:16" ht="24" customHeight="1" thickBot="1" x14ac:dyDescent="0.3">
      <c r="B5" s="22" t="s">
        <v>76</v>
      </c>
      <c r="C5" s="18"/>
      <c r="D5" s="30" t="s">
        <v>75</v>
      </c>
      <c r="F5" s="16"/>
      <c r="G5" s="17"/>
      <c r="H5" s="17"/>
    </row>
    <row r="6" spans="2:16" ht="24" customHeight="1" thickBot="1" x14ac:dyDescent="0.3">
      <c r="B6" s="45" t="s">
        <v>77</v>
      </c>
      <c r="C6" s="46"/>
      <c r="D6" s="47"/>
      <c r="F6" s="17"/>
      <c r="G6" s="64" t="s">
        <v>147</v>
      </c>
      <c r="H6" s="64"/>
      <c r="I6" s="55"/>
      <c r="J6" s="54" t="s">
        <v>133</v>
      </c>
      <c r="K6" s="54"/>
      <c r="L6" s="65"/>
      <c r="M6" s="66" t="s">
        <v>132</v>
      </c>
      <c r="N6" s="36"/>
    </row>
    <row r="7" spans="2:16" ht="15.75" customHeight="1" x14ac:dyDescent="0.25">
      <c r="B7" s="23" t="s">
        <v>106</v>
      </c>
      <c r="C7" s="19"/>
      <c r="D7" s="19"/>
      <c r="F7" s="53"/>
    </row>
    <row r="8" spans="2:16" ht="21" customHeight="1" x14ac:dyDescent="0.25">
      <c r="B8" s="26" t="s">
        <v>103</v>
      </c>
      <c r="C8" s="27"/>
      <c r="D8" s="28">
        <v>16195042</v>
      </c>
    </row>
    <row r="9" spans="2:16" ht="21" customHeight="1" x14ac:dyDescent="0.25">
      <c r="B9" s="26" t="s">
        <v>104</v>
      </c>
      <c r="C9" s="27"/>
      <c r="D9" s="29" t="s">
        <v>105</v>
      </c>
    </row>
    <row r="10" spans="2:16" ht="15.75" thickBot="1" x14ac:dyDescent="0.3"/>
    <row r="11" spans="2:16" ht="15" customHeight="1" thickBot="1" x14ac:dyDescent="0.3">
      <c r="B11" s="48">
        <f>AVERAGE(dataDummy!$C$22:$C$26)</f>
        <v>3.1399999999999997</v>
      </c>
      <c r="D11" s="24" t="str">
        <f>"Hazard"&amp;"                "&amp;FIXED(AVERAGE(dataDummy!$F$22:$F$26))</f>
        <v>Hazard                3.00</v>
      </c>
    </row>
    <row r="12" spans="2:16" ht="15" customHeight="1" thickBot="1" x14ac:dyDescent="0.3">
      <c r="B12" s="49"/>
      <c r="D12" s="24" t="str">
        <f>"Vulnerability"&amp;"     "&amp;FIXED(AVERAGE(dataDummy!$G$22:$G$26))</f>
        <v>Vulnerability     2.90</v>
      </c>
    </row>
    <row r="13" spans="2:16" ht="15" customHeight="1" thickBot="1" x14ac:dyDescent="0.3">
      <c r="B13" s="50"/>
      <c r="D13" s="24" t="str">
        <f>"Resiliency"&amp;"          "&amp;FIXED(AVERAGE(dataDummy!$H$22:$H$26))</f>
        <v>Resiliency          4.00</v>
      </c>
    </row>
    <row r="14" spans="2:16" ht="15.75" customHeight="1" x14ac:dyDescent="0.25"/>
    <row r="15" spans="2:16" x14ac:dyDescent="0.25">
      <c r="B15" s="31" t="s">
        <v>107</v>
      </c>
    </row>
    <row r="24" spans="2:2" x14ac:dyDescent="0.25">
      <c r="B24" s="31" t="s">
        <v>109</v>
      </c>
    </row>
    <row r="35" spans="5:16" s="38" customFormat="1" ht="3" customHeight="1" x14ac:dyDescent="0.25">
      <c r="O35" s="39"/>
      <c r="P35" s="39"/>
    </row>
    <row r="36" spans="5:16" x14ac:dyDescent="0.25">
      <c r="E36" s="5"/>
    </row>
    <row r="37" spans="5:16" x14ac:dyDescent="0.25">
      <c r="E37" s="5"/>
    </row>
    <row r="38" spans="5:16" x14ac:dyDescent="0.25">
      <c r="E38" s="5"/>
    </row>
    <row r="39" spans="5:16" x14ac:dyDescent="0.25">
      <c r="E39" s="5"/>
    </row>
    <row r="40" spans="5:16" x14ac:dyDescent="0.25">
      <c r="E40" s="5"/>
    </row>
    <row r="41" spans="5:16" x14ac:dyDescent="0.25">
      <c r="E41" s="5"/>
    </row>
    <row r="42" spans="5:16" x14ac:dyDescent="0.25">
      <c r="E42" s="5"/>
    </row>
    <row r="43" spans="5:16" x14ac:dyDescent="0.25">
      <c r="E43" s="5"/>
    </row>
    <row r="44" spans="5:16" x14ac:dyDescent="0.25">
      <c r="E44" s="5"/>
    </row>
    <row r="45" spans="5:16" x14ac:dyDescent="0.25">
      <c r="E45" s="5"/>
    </row>
    <row r="46" spans="5:16" x14ac:dyDescent="0.25">
      <c r="E46" s="5"/>
    </row>
    <row r="47" spans="5:16" x14ac:dyDescent="0.25">
      <c r="E47" s="5"/>
    </row>
    <row r="48" spans="5:16" x14ac:dyDescent="0.25">
      <c r="E48" s="5"/>
    </row>
    <row r="49" spans="5:5" x14ac:dyDescent="0.25">
      <c r="E49" s="5"/>
    </row>
    <row r="50" spans="5:5" x14ac:dyDescent="0.25">
      <c r="E50" s="5"/>
    </row>
    <row r="51" spans="5:5" x14ac:dyDescent="0.25">
      <c r="E51" s="5"/>
    </row>
    <row r="52" spans="5:5" x14ac:dyDescent="0.25">
      <c r="E52" s="5"/>
    </row>
    <row r="53" spans="5:5" x14ac:dyDescent="0.25">
      <c r="E53" s="5"/>
    </row>
    <row r="54" spans="5:5" x14ac:dyDescent="0.25">
      <c r="E54" s="5"/>
    </row>
    <row r="55" spans="5:5" x14ac:dyDescent="0.25">
      <c r="E55" s="5"/>
    </row>
    <row r="56" spans="5:5" x14ac:dyDescent="0.25">
      <c r="E56" s="5"/>
    </row>
    <row r="57" spans="5:5" x14ac:dyDescent="0.25">
      <c r="E57" s="5"/>
    </row>
    <row r="58" spans="5:5" x14ac:dyDescent="0.25">
      <c r="E58" s="5"/>
    </row>
    <row r="59" spans="5:5" x14ac:dyDescent="0.25">
      <c r="E59" s="5"/>
    </row>
    <row r="60" spans="5:5" x14ac:dyDescent="0.25">
      <c r="E60" s="5"/>
    </row>
    <row r="61" spans="5:5" x14ac:dyDescent="0.25">
      <c r="E61" s="5"/>
    </row>
    <row r="62" spans="5:5" x14ac:dyDescent="0.25">
      <c r="E62" s="5"/>
    </row>
    <row r="63" spans="5:5" x14ac:dyDescent="0.25">
      <c r="E63" s="5"/>
    </row>
    <row r="64" spans="5:5" x14ac:dyDescent="0.25">
      <c r="E64" s="5"/>
    </row>
    <row r="65" spans="5:5" x14ac:dyDescent="0.25">
      <c r="E65" s="5"/>
    </row>
    <row r="66" spans="5:5" x14ac:dyDescent="0.25">
      <c r="E66" s="5"/>
    </row>
    <row r="67" spans="5:5" x14ac:dyDescent="0.25">
      <c r="E67" s="5"/>
    </row>
    <row r="68" spans="5:5" x14ac:dyDescent="0.25">
      <c r="E68" s="5"/>
    </row>
    <row r="69" spans="5:5" x14ac:dyDescent="0.25">
      <c r="E69" s="5"/>
    </row>
    <row r="70" spans="5:5" x14ac:dyDescent="0.25">
      <c r="E70" s="5"/>
    </row>
    <row r="71" spans="5:5" x14ac:dyDescent="0.25">
      <c r="E71" s="5"/>
    </row>
    <row r="72" spans="5:5" x14ac:dyDescent="0.25">
      <c r="E72" s="5"/>
    </row>
    <row r="73" spans="5:5" x14ac:dyDescent="0.25">
      <c r="E73" s="5"/>
    </row>
    <row r="74" spans="5:5" x14ac:dyDescent="0.25">
      <c r="E74" s="5"/>
    </row>
    <row r="75" spans="5:5" x14ac:dyDescent="0.25">
      <c r="E75" s="5"/>
    </row>
    <row r="76" spans="5:5" x14ac:dyDescent="0.25">
      <c r="E76" s="5"/>
    </row>
    <row r="77" spans="5:5" x14ac:dyDescent="0.25">
      <c r="E77" s="5"/>
    </row>
    <row r="78" spans="5:5" x14ac:dyDescent="0.25">
      <c r="E78" s="5"/>
    </row>
    <row r="79" spans="5:5" x14ac:dyDescent="0.25">
      <c r="E79" s="5"/>
    </row>
    <row r="80" spans="5:5" x14ac:dyDescent="0.25">
      <c r="E80" s="5"/>
    </row>
    <row r="81" spans="5:5" x14ac:dyDescent="0.25">
      <c r="E81" s="5"/>
    </row>
    <row r="82" spans="5:5" x14ac:dyDescent="0.25">
      <c r="E82" s="5"/>
    </row>
    <row r="83" spans="5:5" x14ac:dyDescent="0.25">
      <c r="E83" s="5"/>
    </row>
    <row r="84" spans="5:5" x14ac:dyDescent="0.25">
      <c r="E84" s="5"/>
    </row>
    <row r="85" spans="5:5" x14ac:dyDescent="0.25">
      <c r="E85" s="5"/>
    </row>
    <row r="86" spans="5:5" x14ac:dyDescent="0.25">
      <c r="E86" s="5"/>
    </row>
    <row r="87" spans="5:5" x14ac:dyDescent="0.25">
      <c r="E87" s="5"/>
    </row>
    <row r="88" spans="5:5" x14ac:dyDescent="0.25">
      <c r="E88" s="5"/>
    </row>
    <row r="89" spans="5:5" x14ac:dyDescent="0.25">
      <c r="E89" s="5"/>
    </row>
    <row r="90" spans="5:5" x14ac:dyDescent="0.25">
      <c r="E90" s="5"/>
    </row>
    <row r="91" spans="5:5" x14ac:dyDescent="0.25">
      <c r="E91" s="5"/>
    </row>
    <row r="92" spans="5:5" x14ac:dyDescent="0.25">
      <c r="E92" s="5"/>
    </row>
    <row r="93" spans="5:5" x14ac:dyDescent="0.25">
      <c r="E93" s="5"/>
    </row>
    <row r="94" spans="5:5" x14ac:dyDescent="0.25">
      <c r="E94" s="5"/>
    </row>
    <row r="95" spans="5:5" x14ac:dyDescent="0.25">
      <c r="E95" s="5"/>
    </row>
    <row r="96" spans="5:5" x14ac:dyDescent="0.25">
      <c r="E96" s="5"/>
    </row>
    <row r="97" spans="5:5" x14ac:dyDescent="0.25">
      <c r="E97" s="5"/>
    </row>
    <row r="98" spans="5:5" x14ac:dyDescent="0.25">
      <c r="E98" s="5"/>
    </row>
    <row r="99" spans="5:5" x14ac:dyDescent="0.25">
      <c r="E99" s="5"/>
    </row>
    <row r="100" spans="5:5" x14ac:dyDescent="0.25">
      <c r="E100" s="5"/>
    </row>
    <row r="101" spans="5:5" x14ac:dyDescent="0.25">
      <c r="E101" s="5"/>
    </row>
    <row r="102" spans="5:5" x14ac:dyDescent="0.25">
      <c r="E102" s="5"/>
    </row>
    <row r="103" spans="5:5" x14ac:dyDescent="0.25">
      <c r="E103" s="5"/>
    </row>
    <row r="104" spans="5:5" x14ac:dyDescent="0.25">
      <c r="E104" s="5"/>
    </row>
    <row r="105" spans="5:5" x14ac:dyDescent="0.25">
      <c r="E105" s="5"/>
    </row>
    <row r="106" spans="5:5" x14ac:dyDescent="0.25">
      <c r="E106" s="5"/>
    </row>
    <row r="107" spans="5:5" x14ac:dyDescent="0.25">
      <c r="E107" s="5"/>
    </row>
    <row r="108" spans="5:5" x14ac:dyDescent="0.25">
      <c r="E108" s="5"/>
    </row>
    <row r="109" spans="5:5" x14ac:dyDescent="0.25">
      <c r="E109" s="5"/>
    </row>
    <row r="110" spans="5:5" x14ac:dyDescent="0.25">
      <c r="E110" s="5"/>
    </row>
    <row r="111" spans="5:5" x14ac:dyDescent="0.25">
      <c r="E111" s="5"/>
    </row>
    <row r="112" spans="5:5" x14ac:dyDescent="0.25">
      <c r="E112" s="5"/>
    </row>
    <row r="113" spans="5:5" x14ac:dyDescent="0.25">
      <c r="E113" s="5"/>
    </row>
    <row r="114" spans="5:5" x14ac:dyDescent="0.25">
      <c r="E114" s="5"/>
    </row>
    <row r="115" spans="5:5" x14ac:dyDescent="0.25">
      <c r="E115" s="5"/>
    </row>
    <row r="116" spans="5:5" x14ac:dyDescent="0.25">
      <c r="E116" s="5"/>
    </row>
    <row r="117" spans="5:5" x14ac:dyDescent="0.25">
      <c r="E117" s="5"/>
    </row>
    <row r="118" spans="5:5" x14ac:dyDescent="0.25">
      <c r="E118" s="5"/>
    </row>
    <row r="119" spans="5:5" x14ac:dyDescent="0.25">
      <c r="E119" s="5"/>
    </row>
    <row r="120" spans="5:5" x14ac:dyDescent="0.25">
      <c r="E120" s="5"/>
    </row>
    <row r="121" spans="5:5" x14ac:dyDescent="0.25">
      <c r="E121" s="5"/>
    </row>
    <row r="122" spans="5:5" x14ac:dyDescent="0.25">
      <c r="E122" s="5"/>
    </row>
    <row r="123" spans="5:5" x14ac:dyDescent="0.25">
      <c r="E123" s="5"/>
    </row>
    <row r="124" spans="5:5" x14ac:dyDescent="0.25">
      <c r="E124" s="5"/>
    </row>
    <row r="125" spans="5:5" x14ac:dyDescent="0.25">
      <c r="E125" s="5"/>
    </row>
    <row r="126" spans="5:5" x14ac:dyDescent="0.25">
      <c r="E126" s="5"/>
    </row>
    <row r="127" spans="5:5" x14ac:dyDescent="0.25">
      <c r="E127" s="5"/>
    </row>
    <row r="128" spans="5:5" x14ac:dyDescent="0.25">
      <c r="E128" s="5"/>
    </row>
    <row r="129" spans="5:5" x14ac:dyDescent="0.25">
      <c r="E129" s="5"/>
    </row>
    <row r="130" spans="5:5" x14ac:dyDescent="0.25">
      <c r="E130" s="5"/>
    </row>
    <row r="131" spans="5:5" x14ac:dyDescent="0.25">
      <c r="E131" s="5"/>
    </row>
    <row r="132" spans="5:5" x14ac:dyDescent="0.25">
      <c r="E132" s="5"/>
    </row>
    <row r="133" spans="5:5" x14ac:dyDescent="0.25">
      <c r="E133" s="5"/>
    </row>
    <row r="134" spans="5:5" x14ac:dyDescent="0.25">
      <c r="E134" s="5"/>
    </row>
    <row r="135" spans="5:5" x14ac:dyDescent="0.25">
      <c r="E135" s="5"/>
    </row>
    <row r="136" spans="5:5" x14ac:dyDescent="0.25">
      <c r="E136" s="5"/>
    </row>
    <row r="137" spans="5:5" x14ac:dyDescent="0.25">
      <c r="E137" s="5"/>
    </row>
    <row r="138" spans="5:5" x14ac:dyDescent="0.25">
      <c r="E138" s="5"/>
    </row>
    <row r="139" spans="5:5" x14ac:dyDescent="0.25">
      <c r="E139" s="5"/>
    </row>
    <row r="140" spans="5:5" x14ac:dyDescent="0.25">
      <c r="E140" s="5"/>
    </row>
    <row r="141" spans="5:5" x14ac:dyDescent="0.25">
      <c r="E141" s="5"/>
    </row>
    <row r="142" spans="5:5" x14ac:dyDescent="0.25">
      <c r="E142" s="5"/>
    </row>
    <row r="143" spans="5:5" x14ac:dyDescent="0.25">
      <c r="E143" s="5"/>
    </row>
    <row r="144" spans="5:5" x14ac:dyDescent="0.25">
      <c r="E144" s="5"/>
    </row>
    <row r="145" spans="5:5" x14ac:dyDescent="0.25">
      <c r="E145" s="5"/>
    </row>
    <row r="146" spans="5:5" x14ac:dyDescent="0.25">
      <c r="E146" s="5"/>
    </row>
    <row r="147" spans="5:5" x14ac:dyDescent="0.25">
      <c r="E147" s="5"/>
    </row>
    <row r="148" spans="5:5" x14ac:dyDescent="0.25">
      <c r="E148" s="5"/>
    </row>
    <row r="149" spans="5:5" x14ac:dyDescent="0.25">
      <c r="E149" s="5"/>
    </row>
    <row r="150" spans="5:5" x14ac:dyDescent="0.25">
      <c r="E150" s="5"/>
    </row>
    <row r="151" spans="5:5" x14ac:dyDescent="0.25">
      <c r="E151" s="5"/>
    </row>
    <row r="152" spans="5:5" x14ac:dyDescent="0.25">
      <c r="E152" s="5"/>
    </row>
    <row r="153" spans="5:5" x14ac:dyDescent="0.25">
      <c r="E153" s="5"/>
    </row>
    <row r="154" spans="5:5" x14ac:dyDescent="0.25">
      <c r="E154" s="5"/>
    </row>
    <row r="155" spans="5:5" x14ac:dyDescent="0.25">
      <c r="E155" s="5"/>
    </row>
    <row r="156" spans="5:5" x14ac:dyDescent="0.25">
      <c r="E156" s="5"/>
    </row>
    <row r="157" spans="5:5" x14ac:dyDescent="0.25">
      <c r="E157" s="5"/>
    </row>
    <row r="158" spans="5:5" x14ac:dyDescent="0.25">
      <c r="E158" s="5"/>
    </row>
    <row r="159" spans="5:5" x14ac:dyDescent="0.25">
      <c r="E159" s="5"/>
    </row>
    <row r="160" spans="5:5" x14ac:dyDescent="0.25">
      <c r="E160" s="5"/>
    </row>
    <row r="161" spans="5:5" x14ac:dyDescent="0.25">
      <c r="E161" s="5"/>
    </row>
    <row r="162" spans="5:5" x14ac:dyDescent="0.25">
      <c r="E162" s="5"/>
    </row>
    <row r="163" spans="5:5" x14ac:dyDescent="0.25">
      <c r="E163" s="5"/>
    </row>
    <row r="164" spans="5:5" x14ac:dyDescent="0.25">
      <c r="E164" s="5"/>
    </row>
    <row r="165" spans="5:5" x14ac:dyDescent="0.25">
      <c r="E165" s="5"/>
    </row>
    <row r="166" spans="5:5" x14ac:dyDescent="0.25">
      <c r="E166" s="5"/>
    </row>
    <row r="167" spans="5:5" x14ac:dyDescent="0.25">
      <c r="E167" s="5"/>
    </row>
    <row r="168" spans="5:5" x14ac:dyDescent="0.25">
      <c r="E168" s="5"/>
    </row>
    <row r="169" spans="5:5" x14ac:dyDescent="0.25">
      <c r="E169" s="5"/>
    </row>
    <row r="170" spans="5:5" x14ac:dyDescent="0.25">
      <c r="E170" s="5"/>
    </row>
    <row r="171" spans="5:5" x14ac:dyDescent="0.25">
      <c r="E171" s="5"/>
    </row>
    <row r="172" spans="5:5" x14ac:dyDescent="0.25">
      <c r="E172" s="5"/>
    </row>
    <row r="173" spans="5:5" x14ac:dyDescent="0.25">
      <c r="E173" s="5"/>
    </row>
    <row r="174" spans="5:5" x14ac:dyDescent="0.25">
      <c r="E174" s="5"/>
    </row>
    <row r="175" spans="5:5" x14ac:dyDescent="0.25">
      <c r="E175" s="5"/>
    </row>
    <row r="176" spans="5:5" x14ac:dyDescent="0.25">
      <c r="E176" s="5"/>
    </row>
    <row r="177" spans="5:5" x14ac:dyDescent="0.25">
      <c r="E177" s="5"/>
    </row>
    <row r="178" spans="5:5" x14ac:dyDescent="0.25">
      <c r="E178" s="5"/>
    </row>
    <row r="179" spans="5:5" x14ac:dyDescent="0.25">
      <c r="E179" s="5"/>
    </row>
    <row r="180" spans="5:5" x14ac:dyDescent="0.25">
      <c r="E180" s="5"/>
    </row>
    <row r="181" spans="5:5" x14ac:dyDescent="0.25">
      <c r="E181" s="5"/>
    </row>
    <row r="182" spans="5:5" x14ac:dyDescent="0.25">
      <c r="E182" s="5"/>
    </row>
    <row r="183" spans="5:5" x14ac:dyDescent="0.25">
      <c r="E183" s="5"/>
    </row>
    <row r="184" spans="5:5" x14ac:dyDescent="0.25">
      <c r="E184" s="5"/>
    </row>
    <row r="185" spans="5:5" x14ac:dyDescent="0.25">
      <c r="E185" s="5"/>
    </row>
    <row r="186" spans="5:5" x14ac:dyDescent="0.25">
      <c r="E186" s="5"/>
    </row>
    <row r="187" spans="5:5" x14ac:dyDescent="0.25">
      <c r="E187" s="5"/>
    </row>
    <row r="188" spans="5:5" x14ac:dyDescent="0.25">
      <c r="E188" s="5"/>
    </row>
    <row r="189" spans="5:5" x14ac:dyDescent="0.25">
      <c r="E189" s="5"/>
    </row>
    <row r="190" spans="5:5" x14ac:dyDescent="0.25">
      <c r="E190" s="5"/>
    </row>
    <row r="191" spans="5:5" x14ac:dyDescent="0.25">
      <c r="E191" s="5"/>
    </row>
    <row r="192" spans="5:5" x14ac:dyDescent="0.25">
      <c r="E192" s="5"/>
    </row>
    <row r="193" spans="5:5" x14ac:dyDescent="0.25">
      <c r="E193" s="5"/>
    </row>
    <row r="194" spans="5:5" x14ac:dyDescent="0.25">
      <c r="E194" s="5"/>
    </row>
    <row r="195" spans="5:5" x14ac:dyDescent="0.25">
      <c r="E195" s="5"/>
    </row>
    <row r="196" spans="5:5" x14ac:dyDescent="0.25">
      <c r="E196" s="5"/>
    </row>
    <row r="197" spans="5:5" x14ac:dyDescent="0.25">
      <c r="E197" s="5"/>
    </row>
    <row r="198" spans="5:5" x14ac:dyDescent="0.25">
      <c r="E198" s="5"/>
    </row>
    <row r="199" spans="5:5" x14ac:dyDescent="0.25">
      <c r="E199" s="5"/>
    </row>
    <row r="200" spans="5:5" x14ac:dyDescent="0.25">
      <c r="E200" s="5"/>
    </row>
    <row r="201" spans="5:5" x14ac:dyDescent="0.25">
      <c r="E201" s="5"/>
    </row>
    <row r="202" spans="5:5" x14ac:dyDescent="0.25">
      <c r="E202" s="5"/>
    </row>
    <row r="203" spans="5:5" x14ac:dyDescent="0.25">
      <c r="E203" s="5"/>
    </row>
    <row r="204" spans="5:5" x14ac:dyDescent="0.25">
      <c r="E204" s="5"/>
    </row>
    <row r="205" spans="5:5" x14ac:dyDescent="0.25">
      <c r="E205" s="5"/>
    </row>
    <row r="206" spans="5:5" x14ac:dyDescent="0.25">
      <c r="E206" s="5"/>
    </row>
    <row r="207" spans="5:5" x14ac:dyDescent="0.25">
      <c r="E207" s="5"/>
    </row>
    <row r="208" spans="5:5" x14ac:dyDescent="0.25">
      <c r="E208" s="5"/>
    </row>
    <row r="209" spans="5:5" x14ac:dyDescent="0.25">
      <c r="E209" s="5"/>
    </row>
    <row r="210" spans="5:5" x14ac:dyDescent="0.25">
      <c r="E210" s="5"/>
    </row>
    <row r="211" spans="5:5" x14ac:dyDescent="0.25">
      <c r="E211" s="5"/>
    </row>
    <row r="212" spans="5:5" x14ac:dyDescent="0.25">
      <c r="E212" s="5"/>
    </row>
    <row r="213" spans="5:5" x14ac:dyDescent="0.25">
      <c r="E213" s="5"/>
    </row>
    <row r="214" spans="5:5" x14ac:dyDescent="0.25">
      <c r="E214" s="5"/>
    </row>
    <row r="215" spans="5:5" x14ac:dyDescent="0.25">
      <c r="E215" s="5"/>
    </row>
    <row r="216" spans="5:5" x14ac:dyDescent="0.25">
      <c r="E216" s="5"/>
    </row>
    <row r="217" spans="5:5" x14ac:dyDescent="0.25">
      <c r="E217" s="5"/>
    </row>
    <row r="218" spans="5:5" x14ac:dyDescent="0.25">
      <c r="E218" s="5"/>
    </row>
    <row r="219" spans="5:5" x14ac:dyDescent="0.25">
      <c r="E219" s="5"/>
    </row>
    <row r="220" spans="5:5" x14ac:dyDescent="0.25">
      <c r="E220" s="5"/>
    </row>
    <row r="221" spans="5:5" x14ac:dyDescent="0.25">
      <c r="E221" s="5"/>
    </row>
    <row r="222" spans="5:5" x14ac:dyDescent="0.25">
      <c r="E222" s="5"/>
    </row>
    <row r="223" spans="5:5" x14ac:dyDescent="0.25">
      <c r="E223" s="5"/>
    </row>
    <row r="224" spans="5:5" x14ac:dyDescent="0.25">
      <c r="E224" s="5"/>
    </row>
    <row r="225" spans="5:5" x14ac:dyDescent="0.25">
      <c r="E225" s="5"/>
    </row>
    <row r="226" spans="5:5" x14ac:dyDescent="0.25">
      <c r="E226" s="5"/>
    </row>
    <row r="227" spans="5:5" x14ac:dyDescent="0.25">
      <c r="E227" s="5"/>
    </row>
    <row r="228" spans="5:5" x14ac:dyDescent="0.25">
      <c r="E228" s="5"/>
    </row>
    <row r="229" spans="5:5" x14ac:dyDescent="0.25">
      <c r="E229" s="5"/>
    </row>
    <row r="230" spans="5:5" x14ac:dyDescent="0.25">
      <c r="E230" s="5"/>
    </row>
    <row r="231" spans="5:5" x14ac:dyDescent="0.25">
      <c r="E231" s="5"/>
    </row>
    <row r="232" spans="5:5" x14ac:dyDescent="0.25">
      <c r="E232" s="5"/>
    </row>
    <row r="233" spans="5:5" x14ac:dyDescent="0.25">
      <c r="E233" s="5"/>
    </row>
    <row r="234" spans="5:5" x14ac:dyDescent="0.25">
      <c r="E234" s="5"/>
    </row>
    <row r="235" spans="5:5" x14ac:dyDescent="0.25">
      <c r="E235" s="5"/>
    </row>
    <row r="236" spans="5:5" x14ac:dyDescent="0.25">
      <c r="E236" s="5"/>
    </row>
    <row r="237" spans="5:5" x14ac:dyDescent="0.25">
      <c r="E237" s="5"/>
    </row>
    <row r="238" spans="5:5" x14ac:dyDescent="0.25">
      <c r="E238" s="5"/>
    </row>
    <row r="239" spans="5:5" x14ac:dyDescent="0.25">
      <c r="E239" s="5"/>
    </row>
    <row r="240" spans="5:5" x14ac:dyDescent="0.25">
      <c r="E240" s="5"/>
    </row>
    <row r="241" spans="5:5" x14ac:dyDescent="0.25">
      <c r="E241" s="5"/>
    </row>
    <row r="242" spans="5:5" x14ac:dyDescent="0.25">
      <c r="E242" s="5"/>
    </row>
    <row r="243" spans="5:5" x14ac:dyDescent="0.25">
      <c r="E243" s="5"/>
    </row>
    <row r="244" spans="5:5" x14ac:dyDescent="0.25">
      <c r="E244" s="5"/>
    </row>
    <row r="245" spans="5:5" x14ac:dyDescent="0.25">
      <c r="E245" s="5"/>
    </row>
    <row r="246" spans="5:5" x14ac:dyDescent="0.25">
      <c r="E246" s="5"/>
    </row>
    <row r="247" spans="5:5" x14ac:dyDescent="0.25">
      <c r="E247" s="5"/>
    </row>
    <row r="248" spans="5:5" x14ac:dyDescent="0.25">
      <c r="E248" s="5"/>
    </row>
    <row r="249" spans="5:5" x14ac:dyDescent="0.25">
      <c r="E249" s="5"/>
    </row>
    <row r="250" spans="5:5" x14ac:dyDescent="0.25">
      <c r="E250" s="5"/>
    </row>
    <row r="251" spans="5:5" x14ac:dyDescent="0.25">
      <c r="E251" s="5"/>
    </row>
    <row r="252" spans="5:5" x14ac:dyDescent="0.25">
      <c r="E252" s="5"/>
    </row>
    <row r="253" spans="5:5" x14ac:dyDescent="0.25">
      <c r="E253" s="5"/>
    </row>
    <row r="254" spans="5:5" x14ac:dyDescent="0.25">
      <c r="E254" s="5"/>
    </row>
    <row r="255" spans="5:5" x14ac:dyDescent="0.25">
      <c r="E255" s="5"/>
    </row>
    <row r="256" spans="5:5" x14ac:dyDescent="0.25">
      <c r="E256" s="5"/>
    </row>
    <row r="257" spans="5:5" x14ac:dyDescent="0.25">
      <c r="E257" s="5"/>
    </row>
    <row r="258" spans="5:5" x14ac:dyDescent="0.25">
      <c r="E258" s="5"/>
    </row>
    <row r="259" spans="5:5" x14ac:dyDescent="0.25">
      <c r="E259" s="5"/>
    </row>
    <row r="260" spans="5:5" x14ac:dyDescent="0.25">
      <c r="E260" s="5"/>
    </row>
    <row r="261" spans="5:5" x14ac:dyDescent="0.25">
      <c r="E261" s="5"/>
    </row>
    <row r="262" spans="5:5" x14ac:dyDescent="0.25">
      <c r="E262" s="5"/>
    </row>
    <row r="263" spans="5:5" x14ac:dyDescent="0.25">
      <c r="E263" s="5"/>
    </row>
    <row r="264" spans="5:5" x14ac:dyDescent="0.25">
      <c r="E264" s="5"/>
    </row>
    <row r="265" spans="5:5" x14ac:dyDescent="0.25">
      <c r="E265" s="5"/>
    </row>
    <row r="266" spans="5:5" x14ac:dyDescent="0.25">
      <c r="E266" s="5"/>
    </row>
    <row r="267" spans="5:5" x14ac:dyDescent="0.25">
      <c r="E267" s="5"/>
    </row>
    <row r="268" spans="5:5" x14ac:dyDescent="0.25">
      <c r="E268" s="5"/>
    </row>
    <row r="269" spans="5:5" x14ac:dyDescent="0.25">
      <c r="E269" s="5"/>
    </row>
    <row r="270" spans="5:5" x14ac:dyDescent="0.25">
      <c r="E270" s="5"/>
    </row>
    <row r="271" spans="5:5" x14ac:dyDescent="0.25">
      <c r="E271" s="5"/>
    </row>
    <row r="272" spans="5:5" x14ac:dyDescent="0.25">
      <c r="E272" s="5"/>
    </row>
    <row r="273" spans="5:5" x14ac:dyDescent="0.25">
      <c r="E273" s="5"/>
    </row>
    <row r="274" spans="5:5" x14ac:dyDescent="0.25">
      <c r="E274" s="5"/>
    </row>
    <row r="275" spans="5:5" x14ac:dyDescent="0.25">
      <c r="E275" s="5"/>
    </row>
    <row r="276" spans="5:5" x14ac:dyDescent="0.25">
      <c r="E276" s="5"/>
    </row>
    <row r="277" spans="5:5" x14ac:dyDescent="0.25">
      <c r="E277" s="5"/>
    </row>
    <row r="278" spans="5:5" x14ac:dyDescent="0.25">
      <c r="E278" s="5"/>
    </row>
    <row r="279" spans="5:5" x14ac:dyDescent="0.25">
      <c r="E279" s="5"/>
    </row>
    <row r="280" spans="5:5" x14ac:dyDescent="0.25">
      <c r="E280" s="5"/>
    </row>
    <row r="281" spans="5:5" x14ac:dyDescent="0.25">
      <c r="E281" s="5"/>
    </row>
    <row r="282" spans="5:5" x14ac:dyDescent="0.25">
      <c r="E282" s="5"/>
    </row>
    <row r="283" spans="5:5" x14ac:dyDescent="0.25">
      <c r="E283" s="5"/>
    </row>
    <row r="284" spans="5:5" x14ac:dyDescent="0.25">
      <c r="E284" s="5"/>
    </row>
    <row r="285" spans="5:5" x14ac:dyDescent="0.25">
      <c r="E285" s="5"/>
    </row>
    <row r="286" spans="5:5" x14ac:dyDescent="0.25">
      <c r="E286" s="5"/>
    </row>
    <row r="287" spans="5:5" x14ac:dyDescent="0.25">
      <c r="E287" s="5"/>
    </row>
    <row r="288" spans="5:5" x14ac:dyDescent="0.25">
      <c r="E288" s="5"/>
    </row>
    <row r="289" spans="5:5" x14ac:dyDescent="0.25">
      <c r="E289" s="5"/>
    </row>
    <row r="290" spans="5:5" x14ac:dyDescent="0.25">
      <c r="E290" s="5"/>
    </row>
    <row r="291" spans="5:5" x14ac:dyDescent="0.25">
      <c r="E291" s="5"/>
    </row>
    <row r="292" spans="5:5" x14ac:dyDescent="0.25">
      <c r="E292" s="5"/>
    </row>
    <row r="293" spans="5:5" x14ac:dyDescent="0.25">
      <c r="E293" s="5"/>
    </row>
    <row r="294" spans="5:5" x14ac:dyDescent="0.25">
      <c r="E294" s="5"/>
    </row>
    <row r="295" spans="5:5" x14ac:dyDescent="0.25">
      <c r="E295" s="5"/>
    </row>
    <row r="296" spans="5:5" x14ac:dyDescent="0.25">
      <c r="E296" s="5"/>
    </row>
    <row r="297" spans="5:5" x14ac:dyDescent="0.25">
      <c r="E297" s="5"/>
    </row>
    <row r="298" spans="5:5" x14ac:dyDescent="0.25">
      <c r="E298" s="5"/>
    </row>
    <row r="299" spans="5:5" x14ac:dyDescent="0.25">
      <c r="E299" s="5"/>
    </row>
    <row r="300" spans="5:5" x14ac:dyDescent="0.25">
      <c r="E300" s="5"/>
    </row>
    <row r="301" spans="5:5" x14ac:dyDescent="0.25">
      <c r="E301" s="5"/>
    </row>
    <row r="302" spans="5:5" x14ac:dyDescent="0.25">
      <c r="E302" s="5"/>
    </row>
    <row r="303" spans="5:5" x14ac:dyDescent="0.25">
      <c r="E303" s="5"/>
    </row>
    <row r="304" spans="5:5" x14ac:dyDescent="0.25">
      <c r="E304" s="5"/>
    </row>
    <row r="305" spans="5:5" x14ac:dyDescent="0.25">
      <c r="E305" s="5"/>
    </row>
    <row r="306" spans="5:5" x14ac:dyDescent="0.25">
      <c r="E306" s="5"/>
    </row>
    <row r="307" spans="5:5" x14ac:dyDescent="0.25">
      <c r="E307" s="5"/>
    </row>
    <row r="308" spans="5:5" x14ac:dyDescent="0.25">
      <c r="E308" s="5"/>
    </row>
    <row r="309" spans="5:5" x14ac:dyDescent="0.25">
      <c r="E309" s="5"/>
    </row>
    <row r="310" spans="5:5" x14ac:dyDescent="0.25">
      <c r="E310" s="5"/>
    </row>
    <row r="311" spans="5:5" x14ac:dyDescent="0.25">
      <c r="E311" s="5"/>
    </row>
    <row r="312" spans="5:5" x14ac:dyDescent="0.25">
      <c r="E312" s="5"/>
    </row>
    <row r="313" spans="5:5" x14ac:dyDescent="0.25">
      <c r="E313" s="5"/>
    </row>
    <row r="314" spans="5:5" x14ac:dyDescent="0.25">
      <c r="E314" s="5"/>
    </row>
    <row r="315" spans="5:5" x14ac:dyDescent="0.25">
      <c r="E315" s="5"/>
    </row>
    <row r="316" spans="5:5" x14ac:dyDescent="0.25">
      <c r="E316" s="5"/>
    </row>
    <row r="317" spans="5:5" x14ac:dyDescent="0.25">
      <c r="E317" s="5"/>
    </row>
    <row r="318" spans="5:5" x14ac:dyDescent="0.25">
      <c r="E318" s="5"/>
    </row>
    <row r="319" spans="5:5" x14ac:dyDescent="0.25">
      <c r="E319" s="5"/>
    </row>
    <row r="320" spans="5:5" x14ac:dyDescent="0.25">
      <c r="E320" s="5"/>
    </row>
    <row r="321" spans="5:5" x14ac:dyDescent="0.25">
      <c r="E321" s="5"/>
    </row>
    <row r="322" spans="5:5" x14ac:dyDescent="0.25">
      <c r="E322" s="5"/>
    </row>
    <row r="323" spans="5:5" x14ac:dyDescent="0.25">
      <c r="E323" s="5"/>
    </row>
    <row r="324" spans="5:5" x14ac:dyDescent="0.25">
      <c r="E324" s="5"/>
    </row>
    <row r="325" spans="5:5" x14ac:dyDescent="0.25">
      <c r="E325" s="5"/>
    </row>
    <row r="326" spans="5:5" x14ac:dyDescent="0.25">
      <c r="E326" s="5"/>
    </row>
    <row r="327" spans="5:5" x14ac:dyDescent="0.25">
      <c r="E327" s="5"/>
    </row>
    <row r="328" spans="5:5" x14ac:dyDescent="0.25">
      <c r="E328" s="5"/>
    </row>
    <row r="329" spans="5:5" x14ac:dyDescent="0.25">
      <c r="E329" s="5"/>
    </row>
    <row r="330" spans="5:5" x14ac:dyDescent="0.25">
      <c r="E330" s="5"/>
    </row>
    <row r="331" spans="5:5" x14ac:dyDescent="0.25">
      <c r="E331" s="5"/>
    </row>
    <row r="332" spans="5:5" x14ac:dyDescent="0.25">
      <c r="E332" s="5"/>
    </row>
    <row r="333" spans="5:5" x14ac:dyDescent="0.25">
      <c r="E333" s="5"/>
    </row>
    <row r="334" spans="5:5" x14ac:dyDescent="0.25">
      <c r="E334" s="5"/>
    </row>
    <row r="335" spans="5:5" x14ac:dyDescent="0.25">
      <c r="E335" s="5"/>
    </row>
    <row r="336" spans="5:5" x14ac:dyDescent="0.25">
      <c r="E336" s="5"/>
    </row>
    <row r="337" spans="5:5" x14ac:dyDescent="0.25">
      <c r="E337" s="5"/>
    </row>
    <row r="338" spans="5:5" x14ac:dyDescent="0.25">
      <c r="E338" s="5"/>
    </row>
    <row r="339" spans="5:5" x14ac:dyDescent="0.25">
      <c r="E339" s="5"/>
    </row>
    <row r="340" spans="5:5" x14ac:dyDescent="0.25">
      <c r="E340" s="5"/>
    </row>
    <row r="341" spans="5:5" x14ac:dyDescent="0.25">
      <c r="E341" s="5"/>
    </row>
    <row r="342" spans="5:5" x14ac:dyDescent="0.25">
      <c r="E342" s="5"/>
    </row>
    <row r="343" spans="5:5" x14ac:dyDescent="0.25">
      <c r="E343" s="5"/>
    </row>
    <row r="344" spans="5:5" x14ac:dyDescent="0.25">
      <c r="E344" s="5"/>
    </row>
    <row r="345" spans="5:5" x14ac:dyDescent="0.25">
      <c r="E345" s="5"/>
    </row>
    <row r="346" spans="5:5" x14ac:dyDescent="0.25">
      <c r="E346" s="5"/>
    </row>
    <row r="347" spans="5:5" x14ac:dyDescent="0.25">
      <c r="E347" s="5"/>
    </row>
    <row r="348" spans="5:5" x14ac:dyDescent="0.25">
      <c r="E348" s="5"/>
    </row>
    <row r="349" spans="5:5" x14ac:dyDescent="0.25">
      <c r="E349" s="5"/>
    </row>
    <row r="350" spans="5:5" x14ac:dyDescent="0.25">
      <c r="E350" s="5"/>
    </row>
    <row r="351" spans="5:5" x14ac:dyDescent="0.25">
      <c r="E351" s="5"/>
    </row>
    <row r="352" spans="5:5" x14ac:dyDescent="0.25">
      <c r="E352" s="5"/>
    </row>
    <row r="353" spans="5:5" x14ac:dyDescent="0.25">
      <c r="E353" s="5"/>
    </row>
    <row r="354" spans="5:5" x14ac:dyDescent="0.25">
      <c r="E354" s="5"/>
    </row>
    <row r="355" spans="5:5" x14ac:dyDescent="0.25">
      <c r="E355" s="5"/>
    </row>
    <row r="356" spans="5:5" x14ac:dyDescent="0.25">
      <c r="E356" s="5"/>
    </row>
    <row r="357" spans="5:5" x14ac:dyDescent="0.25">
      <c r="E357" s="5"/>
    </row>
    <row r="358" spans="5:5" x14ac:dyDescent="0.25">
      <c r="E358" s="5"/>
    </row>
    <row r="359" spans="5:5" x14ac:dyDescent="0.25">
      <c r="E359" s="5"/>
    </row>
    <row r="360" spans="5:5" x14ac:dyDescent="0.25">
      <c r="E360" s="5"/>
    </row>
    <row r="361" spans="5:5" x14ac:dyDescent="0.25">
      <c r="E361" s="5"/>
    </row>
    <row r="362" spans="5:5" x14ac:dyDescent="0.25">
      <c r="E362" s="5"/>
    </row>
    <row r="363" spans="5:5" x14ac:dyDescent="0.25">
      <c r="E363" s="5"/>
    </row>
    <row r="364" spans="5:5" x14ac:dyDescent="0.25">
      <c r="E364" s="5"/>
    </row>
    <row r="365" spans="5:5" x14ac:dyDescent="0.25">
      <c r="E365" s="5"/>
    </row>
    <row r="366" spans="5:5" x14ac:dyDescent="0.25">
      <c r="E366" s="5"/>
    </row>
    <row r="367" spans="5:5" x14ac:dyDescent="0.25">
      <c r="E367" s="5"/>
    </row>
    <row r="368" spans="5:5" x14ac:dyDescent="0.25">
      <c r="E368" s="5"/>
    </row>
    <row r="369" spans="5:5" x14ac:dyDescent="0.25">
      <c r="E369" s="5"/>
    </row>
    <row r="370" spans="5:5" x14ac:dyDescent="0.25">
      <c r="E370" s="5"/>
    </row>
    <row r="371" spans="5:5" x14ac:dyDescent="0.25">
      <c r="E371" s="5"/>
    </row>
    <row r="372" spans="5:5" x14ac:dyDescent="0.25">
      <c r="E372" s="5"/>
    </row>
    <row r="373" spans="5:5" x14ac:dyDescent="0.25">
      <c r="E373" s="5"/>
    </row>
    <row r="374" spans="5:5" x14ac:dyDescent="0.25">
      <c r="E374" s="5"/>
    </row>
    <row r="375" spans="5:5" x14ac:dyDescent="0.25">
      <c r="E375" s="5"/>
    </row>
    <row r="376" spans="5:5" x14ac:dyDescent="0.25">
      <c r="E376" s="5"/>
    </row>
    <row r="377" spans="5:5" x14ac:dyDescent="0.25">
      <c r="E377" s="5"/>
    </row>
    <row r="378" spans="5:5" x14ac:dyDescent="0.25">
      <c r="E378" s="5"/>
    </row>
    <row r="379" spans="5:5" x14ac:dyDescent="0.25">
      <c r="E379" s="5"/>
    </row>
    <row r="380" spans="5:5" x14ac:dyDescent="0.25">
      <c r="E380" s="5"/>
    </row>
    <row r="381" spans="5:5" x14ac:dyDescent="0.25">
      <c r="E381" s="5"/>
    </row>
    <row r="382" spans="5:5" x14ac:dyDescent="0.25">
      <c r="E382" s="5"/>
    </row>
    <row r="383" spans="5:5" x14ac:dyDescent="0.25">
      <c r="E383" s="5"/>
    </row>
    <row r="384" spans="5:5" x14ac:dyDescent="0.25">
      <c r="E384" s="5"/>
    </row>
    <row r="385" spans="5:5" x14ac:dyDescent="0.25">
      <c r="E385" s="5"/>
    </row>
    <row r="386" spans="5:5" x14ac:dyDescent="0.25">
      <c r="E386" s="5"/>
    </row>
    <row r="387" spans="5:5" x14ac:dyDescent="0.25">
      <c r="E387" s="5"/>
    </row>
    <row r="388" spans="5:5" x14ac:dyDescent="0.25">
      <c r="E388" s="5"/>
    </row>
    <row r="389" spans="5:5" x14ac:dyDescent="0.25">
      <c r="E389" s="5"/>
    </row>
    <row r="390" spans="5:5" x14ac:dyDescent="0.25">
      <c r="E390" s="5"/>
    </row>
    <row r="391" spans="5:5" x14ac:dyDescent="0.25">
      <c r="E391" s="5"/>
    </row>
    <row r="392" spans="5:5" x14ac:dyDescent="0.25">
      <c r="E392" s="5"/>
    </row>
    <row r="393" spans="5:5" x14ac:dyDescent="0.25">
      <c r="E393" s="5"/>
    </row>
    <row r="394" spans="5:5" x14ac:dyDescent="0.25">
      <c r="E394" s="5"/>
    </row>
    <row r="395" spans="5:5" x14ac:dyDescent="0.25">
      <c r="E395" s="5"/>
    </row>
    <row r="396" spans="5:5" x14ac:dyDescent="0.25">
      <c r="E396" s="5"/>
    </row>
    <row r="397" spans="5:5" x14ac:dyDescent="0.25">
      <c r="E397" s="5"/>
    </row>
    <row r="398" spans="5:5" x14ac:dyDescent="0.25">
      <c r="E398" s="5"/>
    </row>
    <row r="399" spans="5:5" x14ac:dyDescent="0.25">
      <c r="E399" s="5"/>
    </row>
    <row r="400" spans="5:5" x14ac:dyDescent="0.25">
      <c r="E400" s="5"/>
    </row>
    <row r="401" spans="5:5" x14ac:dyDescent="0.25">
      <c r="E401" s="5"/>
    </row>
    <row r="402" spans="5:5" x14ac:dyDescent="0.25">
      <c r="E402" s="5"/>
    </row>
    <row r="403" spans="5:5" x14ac:dyDescent="0.25">
      <c r="E403" s="5"/>
    </row>
    <row r="404" spans="5:5" x14ac:dyDescent="0.25">
      <c r="E404" s="5"/>
    </row>
    <row r="405" spans="5:5" x14ac:dyDescent="0.25">
      <c r="E405" s="5"/>
    </row>
    <row r="406" spans="5:5" x14ac:dyDescent="0.25">
      <c r="E406" s="5"/>
    </row>
    <row r="407" spans="5:5" x14ac:dyDescent="0.25">
      <c r="E407" s="5"/>
    </row>
    <row r="408" spans="5:5" x14ac:dyDescent="0.25">
      <c r="E408" s="5"/>
    </row>
    <row r="409" spans="5:5" x14ac:dyDescent="0.25">
      <c r="E409" s="5"/>
    </row>
    <row r="410" spans="5:5" x14ac:dyDescent="0.25">
      <c r="E410" s="5"/>
    </row>
    <row r="411" spans="5:5" x14ac:dyDescent="0.25">
      <c r="E411" s="5"/>
    </row>
    <row r="412" spans="5:5" x14ac:dyDescent="0.25">
      <c r="E412" s="5"/>
    </row>
    <row r="413" spans="5:5" x14ac:dyDescent="0.25">
      <c r="E413" s="5"/>
    </row>
    <row r="414" spans="5:5" x14ac:dyDescent="0.25">
      <c r="E414" s="5"/>
    </row>
    <row r="415" spans="5:5" x14ac:dyDescent="0.25">
      <c r="E415" s="5"/>
    </row>
    <row r="416" spans="5:5" x14ac:dyDescent="0.25">
      <c r="E416" s="5"/>
    </row>
    <row r="417" spans="5:5" x14ac:dyDescent="0.25">
      <c r="E417" s="5"/>
    </row>
    <row r="418" spans="5:5" x14ac:dyDescent="0.25">
      <c r="E418" s="5"/>
    </row>
    <row r="419" spans="5:5" x14ac:dyDescent="0.25">
      <c r="E419" s="5"/>
    </row>
    <row r="420" spans="5:5" x14ac:dyDescent="0.25">
      <c r="E420" s="5"/>
    </row>
    <row r="421" spans="5:5" x14ac:dyDescent="0.25">
      <c r="E421" s="5"/>
    </row>
    <row r="422" spans="5:5" x14ac:dyDescent="0.25">
      <c r="E422" s="5"/>
    </row>
    <row r="423" spans="5:5" x14ac:dyDescent="0.25">
      <c r="E423" s="5"/>
    </row>
    <row r="424" spans="5:5" x14ac:dyDescent="0.25">
      <c r="E424" s="5"/>
    </row>
    <row r="425" spans="5:5" x14ac:dyDescent="0.25">
      <c r="E425" s="5"/>
    </row>
    <row r="426" spans="5:5" x14ac:dyDescent="0.25">
      <c r="E426" s="5"/>
    </row>
    <row r="427" spans="5:5" x14ac:dyDescent="0.25">
      <c r="E427" s="5"/>
    </row>
    <row r="428" spans="5:5" x14ac:dyDescent="0.25">
      <c r="E428" s="5"/>
    </row>
    <row r="429" spans="5:5" x14ac:dyDescent="0.25">
      <c r="E429" s="5"/>
    </row>
    <row r="430" spans="5:5" x14ac:dyDescent="0.25">
      <c r="E430" s="5"/>
    </row>
    <row r="431" spans="5:5" x14ac:dyDescent="0.25">
      <c r="E431" s="5"/>
    </row>
    <row r="432" spans="5:5" x14ac:dyDescent="0.25">
      <c r="E432" s="5"/>
    </row>
    <row r="433" spans="5:5" x14ac:dyDescent="0.25">
      <c r="E433" s="5"/>
    </row>
    <row r="434" spans="5:5" x14ac:dyDescent="0.25">
      <c r="E434" s="5"/>
    </row>
    <row r="435" spans="5:5" x14ac:dyDescent="0.25">
      <c r="E435" s="5"/>
    </row>
    <row r="436" spans="5:5" x14ac:dyDescent="0.25">
      <c r="E436" s="5"/>
    </row>
    <row r="437" spans="5:5" x14ac:dyDescent="0.25">
      <c r="E437" s="5"/>
    </row>
    <row r="438" spans="5:5" x14ac:dyDescent="0.25">
      <c r="E438" s="5"/>
    </row>
    <row r="439" spans="5:5" x14ac:dyDescent="0.25">
      <c r="E439" s="5"/>
    </row>
    <row r="440" spans="5:5" x14ac:dyDescent="0.25">
      <c r="E440" s="5"/>
    </row>
    <row r="441" spans="5:5" x14ac:dyDescent="0.25">
      <c r="E441" s="5"/>
    </row>
    <row r="442" spans="5:5" x14ac:dyDescent="0.25">
      <c r="E442" s="5"/>
    </row>
    <row r="443" spans="5:5" x14ac:dyDescent="0.25">
      <c r="E443" s="5"/>
    </row>
    <row r="444" spans="5:5" x14ac:dyDescent="0.25">
      <c r="E444" s="5"/>
    </row>
    <row r="445" spans="5:5" x14ac:dyDescent="0.25">
      <c r="E445" s="5"/>
    </row>
    <row r="446" spans="5:5" x14ac:dyDescent="0.25">
      <c r="E446" s="5"/>
    </row>
    <row r="447" spans="5:5" x14ac:dyDescent="0.25">
      <c r="E447" s="5"/>
    </row>
    <row r="448" spans="5:5" x14ac:dyDescent="0.25">
      <c r="E448" s="5"/>
    </row>
    <row r="449" spans="5:5" x14ac:dyDescent="0.25">
      <c r="E449" s="5"/>
    </row>
    <row r="450" spans="5:5" x14ac:dyDescent="0.25">
      <c r="E450" s="5"/>
    </row>
    <row r="451" spans="5:5" x14ac:dyDescent="0.25">
      <c r="E451" s="5"/>
    </row>
    <row r="452" spans="5:5" x14ac:dyDescent="0.25">
      <c r="E452" s="5"/>
    </row>
    <row r="453" spans="5:5" x14ac:dyDescent="0.25">
      <c r="E453" s="5"/>
    </row>
    <row r="454" spans="5:5" x14ac:dyDescent="0.25">
      <c r="E454" s="5"/>
    </row>
    <row r="455" spans="5:5" x14ac:dyDescent="0.25">
      <c r="E455" s="5"/>
    </row>
    <row r="456" spans="5:5" x14ac:dyDescent="0.25">
      <c r="E456" s="5"/>
    </row>
    <row r="457" spans="5:5" x14ac:dyDescent="0.25">
      <c r="E457" s="5"/>
    </row>
    <row r="458" spans="5:5" x14ac:dyDescent="0.25">
      <c r="E458" s="5"/>
    </row>
    <row r="459" spans="5:5" x14ac:dyDescent="0.25">
      <c r="E459" s="5"/>
    </row>
    <row r="460" spans="5:5" x14ac:dyDescent="0.25">
      <c r="E460" s="5"/>
    </row>
    <row r="461" spans="5:5" x14ac:dyDescent="0.25">
      <c r="E461" s="5"/>
    </row>
    <row r="462" spans="5:5" x14ac:dyDescent="0.25">
      <c r="E462" s="5"/>
    </row>
    <row r="463" spans="5:5" x14ac:dyDescent="0.25">
      <c r="E463" s="5"/>
    </row>
    <row r="464" spans="5:5" x14ac:dyDescent="0.25">
      <c r="E464" s="5"/>
    </row>
    <row r="465" spans="5:5" x14ac:dyDescent="0.25">
      <c r="E465" s="5"/>
    </row>
    <row r="466" spans="5:5" x14ac:dyDescent="0.25">
      <c r="E466" s="5"/>
    </row>
    <row r="467" spans="5:5" x14ac:dyDescent="0.25">
      <c r="E467" s="5"/>
    </row>
    <row r="468" spans="5:5" x14ac:dyDescent="0.25">
      <c r="E468" s="5"/>
    </row>
    <row r="469" spans="5:5" x14ac:dyDescent="0.25">
      <c r="E469" s="5"/>
    </row>
    <row r="470" spans="5:5" x14ac:dyDescent="0.25">
      <c r="E470" s="5"/>
    </row>
    <row r="471" spans="5:5" x14ac:dyDescent="0.25">
      <c r="E471" s="5"/>
    </row>
    <row r="472" spans="5:5" x14ac:dyDescent="0.25">
      <c r="E472" s="5"/>
    </row>
    <row r="473" spans="5:5" x14ac:dyDescent="0.25">
      <c r="E473" s="5"/>
    </row>
    <row r="474" spans="5:5" x14ac:dyDescent="0.25">
      <c r="E474" s="5"/>
    </row>
    <row r="475" spans="5:5" x14ac:dyDescent="0.25">
      <c r="E475" s="5"/>
    </row>
    <row r="476" spans="5:5" x14ac:dyDescent="0.25">
      <c r="E476" s="5"/>
    </row>
    <row r="477" spans="5:5" x14ac:dyDescent="0.25">
      <c r="E477" s="5"/>
    </row>
    <row r="478" spans="5:5" x14ac:dyDescent="0.25">
      <c r="E478" s="5"/>
    </row>
    <row r="479" spans="5:5" x14ac:dyDescent="0.25">
      <c r="E479" s="5"/>
    </row>
    <row r="480" spans="5:5" x14ac:dyDescent="0.25">
      <c r="E480" s="5"/>
    </row>
    <row r="481" spans="5:5" x14ac:dyDescent="0.25">
      <c r="E481" s="5"/>
    </row>
    <row r="482" spans="5:5" x14ac:dyDescent="0.25">
      <c r="E482" s="5"/>
    </row>
    <row r="483" spans="5:5" x14ac:dyDescent="0.25">
      <c r="E483" s="5"/>
    </row>
    <row r="484" spans="5:5" x14ac:dyDescent="0.25">
      <c r="E484" s="5"/>
    </row>
    <row r="485" spans="5:5" x14ac:dyDescent="0.25">
      <c r="E485" s="5"/>
    </row>
    <row r="486" spans="5:5" x14ac:dyDescent="0.25">
      <c r="E486" s="5"/>
    </row>
    <row r="487" spans="5:5" x14ac:dyDescent="0.25">
      <c r="E487" s="5"/>
    </row>
    <row r="488" spans="5:5" x14ac:dyDescent="0.25">
      <c r="E488" s="5"/>
    </row>
    <row r="489" spans="5:5" x14ac:dyDescent="0.25">
      <c r="E489" s="5"/>
    </row>
    <row r="490" spans="5:5" x14ac:dyDescent="0.25">
      <c r="E490" s="5"/>
    </row>
    <row r="491" spans="5:5" x14ac:dyDescent="0.25">
      <c r="E491" s="5"/>
    </row>
    <row r="492" spans="5:5" x14ac:dyDescent="0.25">
      <c r="E492" s="5"/>
    </row>
    <row r="493" spans="5:5" x14ac:dyDescent="0.25">
      <c r="E493" s="5"/>
    </row>
    <row r="494" spans="5:5" x14ac:dyDescent="0.25">
      <c r="E494" s="5"/>
    </row>
    <row r="495" spans="5:5" x14ac:dyDescent="0.25">
      <c r="E495" s="5"/>
    </row>
    <row r="496" spans="5:5" x14ac:dyDescent="0.25">
      <c r="E496" s="5"/>
    </row>
    <row r="497" spans="5:5" x14ac:dyDescent="0.25">
      <c r="E497" s="5"/>
    </row>
    <row r="498" spans="5:5" x14ac:dyDescent="0.25">
      <c r="E498" s="5"/>
    </row>
    <row r="499" spans="5:5" x14ac:dyDescent="0.25">
      <c r="E499" s="5"/>
    </row>
    <row r="500" spans="5:5" x14ac:dyDescent="0.25">
      <c r="E500" s="5"/>
    </row>
    <row r="501" spans="5:5" x14ac:dyDescent="0.25">
      <c r="E501" s="5"/>
    </row>
    <row r="502" spans="5:5" x14ac:dyDescent="0.25">
      <c r="E502" s="5"/>
    </row>
    <row r="503" spans="5:5" x14ac:dyDescent="0.25">
      <c r="E503" s="5"/>
    </row>
    <row r="504" spans="5:5" x14ac:dyDescent="0.25">
      <c r="E504" s="5"/>
    </row>
    <row r="505" spans="5:5" x14ac:dyDescent="0.25">
      <c r="E505" s="5"/>
    </row>
    <row r="506" spans="5:5" x14ac:dyDescent="0.25">
      <c r="E506" s="5"/>
    </row>
    <row r="507" spans="5:5" x14ac:dyDescent="0.25">
      <c r="E507" s="5"/>
    </row>
    <row r="508" spans="5:5" x14ac:dyDescent="0.25">
      <c r="E508" s="5"/>
    </row>
    <row r="509" spans="5:5" x14ac:dyDescent="0.25">
      <c r="E509" s="5"/>
    </row>
    <row r="510" spans="5:5" x14ac:dyDescent="0.25">
      <c r="E510" s="5"/>
    </row>
    <row r="511" spans="5:5" x14ac:dyDescent="0.25">
      <c r="E511" s="5"/>
    </row>
    <row r="512" spans="5:5" x14ac:dyDescent="0.25">
      <c r="E512" s="5"/>
    </row>
    <row r="513" spans="5:5" x14ac:dyDescent="0.25">
      <c r="E513" s="5"/>
    </row>
    <row r="514" spans="5:5" x14ac:dyDescent="0.25">
      <c r="E514" s="5"/>
    </row>
    <row r="515" spans="5:5" x14ac:dyDescent="0.25">
      <c r="E515" s="5"/>
    </row>
    <row r="516" spans="5:5" x14ac:dyDescent="0.25">
      <c r="E516" s="5"/>
    </row>
    <row r="517" spans="5:5" x14ac:dyDescent="0.25">
      <c r="E517" s="5"/>
    </row>
    <row r="518" spans="5:5" x14ac:dyDescent="0.25">
      <c r="E518" s="5"/>
    </row>
    <row r="519" spans="5:5" x14ac:dyDescent="0.25">
      <c r="E519" s="5"/>
    </row>
    <row r="520" spans="5:5" x14ac:dyDescent="0.25">
      <c r="E520" s="5"/>
    </row>
    <row r="521" spans="5:5" x14ac:dyDescent="0.25">
      <c r="E521" s="5"/>
    </row>
    <row r="522" spans="5:5" x14ac:dyDescent="0.25">
      <c r="E522" s="5"/>
    </row>
    <row r="523" spans="5:5" x14ac:dyDescent="0.25">
      <c r="E523" s="5"/>
    </row>
    <row r="524" spans="5:5" x14ac:dyDescent="0.25">
      <c r="E524" s="5"/>
    </row>
    <row r="525" spans="5:5" x14ac:dyDescent="0.25">
      <c r="E525" s="5"/>
    </row>
    <row r="526" spans="5:5" x14ac:dyDescent="0.25">
      <c r="E526" s="5"/>
    </row>
    <row r="527" spans="5:5" x14ac:dyDescent="0.25">
      <c r="E527" s="5"/>
    </row>
    <row r="528" spans="5:5" x14ac:dyDescent="0.25">
      <c r="E528" s="5"/>
    </row>
    <row r="529" spans="5:5" x14ac:dyDescent="0.25">
      <c r="E529" s="5"/>
    </row>
    <row r="530" spans="5:5" x14ac:dyDescent="0.25">
      <c r="E530" s="5"/>
    </row>
    <row r="531" spans="5:5" x14ac:dyDescent="0.25">
      <c r="E531" s="5"/>
    </row>
    <row r="532" spans="5:5" x14ac:dyDescent="0.25">
      <c r="E532" s="5"/>
    </row>
    <row r="533" spans="5:5" x14ac:dyDescent="0.25">
      <c r="E533" s="5"/>
    </row>
    <row r="534" spans="5:5" x14ac:dyDescent="0.25">
      <c r="E534" s="5"/>
    </row>
    <row r="535" spans="5:5" x14ac:dyDescent="0.25">
      <c r="E535" s="5"/>
    </row>
    <row r="536" spans="5:5" x14ac:dyDescent="0.25">
      <c r="E536" s="5"/>
    </row>
    <row r="537" spans="5:5" x14ac:dyDescent="0.25">
      <c r="E537" s="5"/>
    </row>
    <row r="538" spans="5:5" x14ac:dyDescent="0.25">
      <c r="E538" s="5"/>
    </row>
    <row r="539" spans="5:5" x14ac:dyDescent="0.25">
      <c r="E539" s="5"/>
    </row>
    <row r="540" spans="5:5" x14ac:dyDescent="0.25">
      <c r="E540" s="5"/>
    </row>
    <row r="541" spans="5:5" x14ac:dyDescent="0.25">
      <c r="E541" s="5"/>
    </row>
    <row r="542" spans="5:5" x14ac:dyDescent="0.25">
      <c r="E542" s="5"/>
    </row>
    <row r="543" spans="5:5" x14ac:dyDescent="0.25">
      <c r="E543" s="5"/>
    </row>
    <row r="544" spans="5:5" x14ac:dyDescent="0.25">
      <c r="E544" s="5"/>
    </row>
    <row r="545" spans="5:5" x14ac:dyDescent="0.25">
      <c r="E545" s="5"/>
    </row>
    <row r="546" spans="5:5" x14ac:dyDescent="0.25">
      <c r="E546" s="5"/>
    </row>
    <row r="547" spans="5:5" x14ac:dyDescent="0.25">
      <c r="E547" s="5"/>
    </row>
    <row r="548" spans="5:5" x14ac:dyDescent="0.25">
      <c r="E548" s="5"/>
    </row>
    <row r="549" spans="5:5" x14ac:dyDescent="0.25">
      <c r="E549" s="5"/>
    </row>
    <row r="550" spans="5:5" x14ac:dyDescent="0.25">
      <c r="E550" s="5"/>
    </row>
    <row r="551" spans="5:5" x14ac:dyDescent="0.25">
      <c r="E551" s="5"/>
    </row>
    <row r="552" spans="5:5" x14ac:dyDescent="0.25">
      <c r="E552" s="5"/>
    </row>
    <row r="553" spans="5:5" x14ac:dyDescent="0.25">
      <c r="E553" s="5"/>
    </row>
    <row r="554" spans="5:5" x14ac:dyDescent="0.25">
      <c r="E554" s="5"/>
    </row>
    <row r="555" spans="5:5" x14ac:dyDescent="0.25">
      <c r="E555" s="5"/>
    </row>
    <row r="556" spans="5:5" x14ac:dyDescent="0.25">
      <c r="E556" s="5"/>
    </row>
    <row r="557" spans="5:5" x14ac:dyDescent="0.25">
      <c r="E557" s="5"/>
    </row>
    <row r="558" spans="5:5" x14ac:dyDescent="0.25">
      <c r="E558" s="5"/>
    </row>
    <row r="559" spans="5:5" x14ac:dyDescent="0.25">
      <c r="E559" s="5"/>
    </row>
    <row r="560" spans="5:5" x14ac:dyDescent="0.25">
      <c r="E560" s="5"/>
    </row>
    <row r="561" spans="5:5" x14ac:dyDescent="0.25">
      <c r="E561" s="5"/>
    </row>
    <row r="562" spans="5:5" x14ac:dyDescent="0.25">
      <c r="E562" s="5"/>
    </row>
    <row r="563" spans="5:5" x14ac:dyDescent="0.25">
      <c r="E563" s="5"/>
    </row>
    <row r="564" spans="5:5" x14ac:dyDescent="0.25">
      <c r="E564" s="5"/>
    </row>
    <row r="565" spans="5:5" x14ac:dyDescent="0.25">
      <c r="E565" s="5"/>
    </row>
    <row r="566" spans="5:5" x14ac:dyDescent="0.25">
      <c r="E566" s="5"/>
    </row>
    <row r="567" spans="5:5" x14ac:dyDescent="0.25">
      <c r="E567" s="5"/>
    </row>
    <row r="568" spans="5:5" x14ac:dyDescent="0.25">
      <c r="E568" s="5"/>
    </row>
    <row r="569" spans="5:5" x14ac:dyDescent="0.25">
      <c r="E569" s="5"/>
    </row>
    <row r="570" spans="5:5" x14ac:dyDescent="0.25">
      <c r="E570" s="5"/>
    </row>
    <row r="571" spans="5:5" x14ac:dyDescent="0.25">
      <c r="E571" s="5"/>
    </row>
    <row r="572" spans="5:5" x14ac:dyDescent="0.25">
      <c r="E572" s="5"/>
    </row>
    <row r="573" spans="5:5" x14ac:dyDescent="0.25">
      <c r="E573" s="5"/>
    </row>
    <row r="574" spans="5:5" x14ac:dyDescent="0.25">
      <c r="E574" s="5"/>
    </row>
    <row r="575" spans="5:5" x14ac:dyDescent="0.25">
      <c r="E575" s="5"/>
    </row>
    <row r="576" spans="5:5" x14ac:dyDescent="0.25">
      <c r="E576" s="5"/>
    </row>
    <row r="577" spans="5:5" x14ac:dyDescent="0.25">
      <c r="E577" s="5"/>
    </row>
    <row r="578" spans="5:5" x14ac:dyDescent="0.25">
      <c r="E578" s="5"/>
    </row>
    <row r="579" spans="5:5" x14ac:dyDescent="0.25">
      <c r="E579" s="5"/>
    </row>
    <row r="580" spans="5:5" x14ac:dyDescent="0.25">
      <c r="E580" s="5"/>
    </row>
    <row r="581" spans="5:5" x14ac:dyDescent="0.25">
      <c r="E581" s="5"/>
    </row>
    <row r="582" spans="5:5" x14ac:dyDescent="0.25">
      <c r="E582" s="5"/>
    </row>
    <row r="583" spans="5:5" x14ac:dyDescent="0.25">
      <c r="E583" s="5"/>
    </row>
    <row r="584" spans="5:5" x14ac:dyDescent="0.25">
      <c r="E584" s="5"/>
    </row>
    <row r="585" spans="5:5" x14ac:dyDescent="0.25">
      <c r="E585" s="5"/>
    </row>
    <row r="586" spans="5:5" x14ac:dyDescent="0.25">
      <c r="E586" s="5"/>
    </row>
    <row r="587" spans="5:5" x14ac:dyDescent="0.25">
      <c r="E587" s="5"/>
    </row>
    <row r="588" spans="5:5" x14ac:dyDescent="0.25">
      <c r="E588" s="5"/>
    </row>
    <row r="589" spans="5:5" x14ac:dyDescent="0.25">
      <c r="E589" s="5"/>
    </row>
    <row r="590" spans="5:5" x14ac:dyDescent="0.25">
      <c r="E590" s="5"/>
    </row>
    <row r="591" spans="5:5" x14ac:dyDescent="0.25">
      <c r="E591" s="5"/>
    </row>
    <row r="592" spans="5:5" x14ac:dyDescent="0.25">
      <c r="E592" s="5"/>
    </row>
    <row r="593" spans="5:5" x14ac:dyDescent="0.25">
      <c r="E593" s="5"/>
    </row>
    <row r="594" spans="5:5" x14ac:dyDescent="0.25">
      <c r="E594" s="5"/>
    </row>
    <row r="595" spans="5:5" x14ac:dyDescent="0.25">
      <c r="E595" s="5"/>
    </row>
    <row r="596" spans="5:5" x14ac:dyDescent="0.25">
      <c r="E596" s="5"/>
    </row>
    <row r="597" spans="5:5" x14ac:dyDescent="0.25">
      <c r="E597" s="5"/>
    </row>
    <row r="598" spans="5:5" x14ac:dyDescent="0.25">
      <c r="E598" s="5"/>
    </row>
    <row r="599" spans="5:5" x14ac:dyDescent="0.25">
      <c r="E599" s="5"/>
    </row>
    <row r="600" spans="5:5" x14ac:dyDescent="0.25">
      <c r="E600" s="5"/>
    </row>
    <row r="601" spans="5:5" x14ac:dyDescent="0.25">
      <c r="E601" s="5"/>
    </row>
    <row r="602" spans="5:5" x14ac:dyDescent="0.25">
      <c r="E602" s="5"/>
    </row>
    <row r="603" spans="5:5" x14ac:dyDescent="0.25">
      <c r="E603" s="5"/>
    </row>
    <row r="604" spans="5:5" x14ac:dyDescent="0.25">
      <c r="E604" s="5"/>
    </row>
    <row r="605" spans="5:5" x14ac:dyDescent="0.25">
      <c r="E605" s="5"/>
    </row>
    <row r="606" spans="5:5" x14ac:dyDescent="0.25">
      <c r="E606" s="5"/>
    </row>
    <row r="607" spans="5:5" x14ac:dyDescent="0.25">
      <c r="E607" s="5"/>
    </row>
    <row r="608" spans="5:5" x14ac:dyDescent="0.25">
      <c r="E608" s="5"/>
    </row>
    <row r="609" spans="5:5" x14ac:dyDescent="0.25">
      <c r="E609" s="5"/>
    </row>
    <row r="610" spans="5:5" x14ac:dyDescent="0.25">
      <c r="E610" s="5"/>
    </row>
    <row r="611" spans="5:5" x14ac:dyDescent="0.25">
      <c r="E611" s="5"/>
    </row>
    <row r="612" spans="5:5" x14ac:dyDescent="0.25">
      <c r="E612" s="5"/>
    </row>
    <row r="613" spans="5:5" x14ac:dyDescent="0.25">
      <c r="E613" s="5"/>
    </row>
    <row r="614" spans="5:5" x14ac:dyDescent="0.25">
      <c r="E614" s="5"/>
    </row>
    <row r="615" spans="5:5" x14ac:dyDescent="0.25">
      <c r="E615" s="5"/>
    </row>
    <row r="616" spans="5:5" x14ac:dyDescent="0.25">
      <c r="E616" s="5"/>
    </row>
    <row r="617" spans="5:5" x14ac:dyDescent="0.25">
      <c r="E617" s="5"/>
    </row>
    <row r="618" spans="5:5" x14ac:dyDescent="0.25">
      <c r="E618" s="5"/>
    </row>
    <row r="619" spans="5:5" x14ac:dyDescent="0.25">
      <c r="E619" s="5"/>
    </row>
    <row r="620" spans="5:5" x14ac:dyDescent="0.25">
      <c r="E620" s="5"/>
    </row>
    <row r="621" spans="5:5" x14ac:dyDescent="0.25">
      <c r="E621" s="5"/>
    </row>
    <row r="622" spans="5:5" x14ac:dyDescent="0.25">
      <c r="E622" s="5"/>
    </row>
    <row r="623" spans="5:5" x14ac:dyDescent="0.25">
      <c r="E623" s="5"/>
    </row>
    <row r="624" spans="5:5" x14ac:dyDescent="0.25">
      <c r="E624" s="5"/>
    </row>
    <row r="625" spans="5:5" x14ac:dyDescent="0.25">
      <c r="E625" s="5"/>
    </row>
    <row r="626" spans="5:5" x14ac:dyDescent="0.25">
      <c r="E626" s="5"/>
    </row>
    <row r="627" spans="5:5" x14ac:dyDescent="0.25">
      <c r="E627" s="5"/>
    </row>
    <row r="628" spans="5:5" x14ac:dyDescent="0.25">
      <c r="E628" s="5"/>
    </row>
    <row r="629" spans="5:5" x14ac:dyDescent="0.25">
      <c r="E629" s="5"/>
    </row>
    <row r="630" spans="5:5" x14ac:dyDescent="0.25">
      <c r="E630" s="5"/>
    </row>
    <row r="631" spans="5:5" x14ac:dyDescent="0.25">
      <c r="E631" s="5"/>
    </row>
    <row r="632" spans="5:5" x14ac:dyDescent="0.25">
      <c r="E632" s="5"/>
    </row>
    <row r="633" spans="5:5" x14ac:dyDescent="0.25">
      <c r="E633" s="5"/>
    </row>
    <row r="634" spans="5:5" x14ac:dyDescent="0.25">
      <c r="E634" s="5"/>
    </row>
    <row r="635" spans="5:5" x14ac:dyDescent="0.25">
      <c r="E635" s="5"/>
    </row>
    <row r="636" spans="5:5" x14ac:dyDescent="0.25">
      <c r="E636" s="5"/>
    </row>
    <row r="637" spans="5:5" x14ac:dyDescent="0.25">
      <c r="E637" s="5"/>
    </row>
    <row r="638" spans="5:5" x14ac:dyDescent="0.25">
      <c r="E638" s="5"/>
    </row>
    <row r="639" spans="5:5" x14ac:dyDescent="0.25">
      <c r="E639" s="5"/>
    </row>
    <row r="640" spans="5:5" x14ac:dyDescent="0.25">
      <c r="E640" s="5"/>
    </row>
    <row r="641" spans="5:5" x14ac:dyDescent="0.25">
      <c r="E641" s="5"/>
    </row>
    <row r="642" spans="5:5" x14ac:dyDescent="0.25">
      <c r="E642" s="5"/>
    </row>
    <row r="643" spans="5:5" x14ac:dyDescent="0.25">
      <c r="E643" s="5"/>
    </row>
    <row r="644" spans="5:5" x14ac:dyDescent="0.25">
      <c r="E644" s="5"/>
    </row>
    <row r="645" spans="5:5" x14ac:dyDescent="0.25">
      <c r="E645" s="5"/>
    </row>
    <row r="646" spans="5:5" x14ac:dyDescent="0.25">
      <c r="E646" s="5"/>
    </row>
    <row r="647" spans="5:5" x14ac:dyDescent="0.25">
      <c r="E647" s="5"/>
    </row>
    <row r="648" spans="5:5" x14ac:dyDescent="0.25">
      <c r="E648" s="5"/>
    </row>
    <row r="649" spans="5:5" x14ac:dyDescent="0.25">
      <c r="E649" s="5"/>
    </row>
    <row r="650" spans="5:5" x14ac:dyDescent="0.25">
      <c r="E650" s="5"/>
    </row>
    <row r="651" spans="5:5" x14ac:dyDescent="0.25">
      <c r="E651" s="5"/>
    </row>
    <row r="652" spans="5:5" x14ac:dyDescent="0.25">
      <c r="E652" s="5"/>
    </row>
    <row r="653" spans="5:5" x14ac:dyDescent="0.25">
      <c r="E653" s="5"/>
    </row>
    <row r="654" spans="5:5" x14ac:dyDescent="0.25">
      <c r="E654" s="5"/>
    </row>
    <row r="655" spans="5:5" x14ac:dyDescent="0.25">
      <c r="E655" s="5"/>
    </row>
    <row r="656" spans="5:5" x14ac:dyDescent="0.25">
      <c r="E656" s="5"/>
    </row>
    <row r="657" spans="5:5" x14ac:dyDescent="0.25">
      <c r="E657" s="5"/>
    </row>
    <row r="658" spans="5:5" x14ac:dyDescent="0.25">
      <c r="E658" s="5"/>
    </row>
    <row r="659" spans="5:5" x14ac:dyDescent="0.25">
      <c r="E659" s="5"/>
    </row>
    <row r="660" spans="5:5" x14ac:dyDescent="0.25">
      <c r="E660" s="5"/>
    </row>
    <row r="661" spans="5:5" x14ac:dyDescent="0.25">
      <c r="E661" s="5"/>
    </row>
    <row r="662" spans="5:5" x14ac:dyDescent="0.25">
      <c r="E662" s="5"/>
    </row>
    <row r="663" spans="5:5" x14ac:dyDescent="0.25">
      <c r="E663" s="5"/>
    </row>
    <row r="664" spans="5:5" x14ac:dyDescent="0.25">
      <c r="E664" s="5"/>
    </row>
    <row r="665" spans="5:5" x14ac:dyDescent="0.25">
      <c r="E665" s="5"/>
    </row>
    <row r="666" spans="5:5" x14ac:dyDescent="0.25">
      <c r="E666" s="5"/>
    </row>
    <row r="667" spans="5:5" x14ac:dyDescent="0.25">
      <c r="E667" s="5"/>
    </row>
    <row r="668" spans="5:5" x14ac:dyDescent="0.25">
      <c r="E668" s="5"/>
    </row>
    <row r="669" spans="5:5" x14ac:dyDescent="0.25">
      <c r="E669" s="5"/>
    </row>
    <row r="670" spans="5:5" x14ac:dyDescent="0.25">
      <c r="E670" s="5"/>
    </row>
    <row r="671" spans="5:5" x14ac:dyDescent="0.25">
      <c r="E671" s="5"/>
    </row>
    <row r="672" spans="5:5" x14ac:dyDescent="0.25">
      <c r="E672" s="5"/>
    </row>
    <row r="673" spans="5:5" x14ac:dyDescent="0.25">
      <c r="E673" s="5"/>
    </row>
    <row r="674" spans="5:5" x14ac:dyDescent="0.25">
      <c r="E674" s="5"/>
    </row>
    <row r="675" spans="5:5" x14ac:dyDescent="0.25">
      <c r="E675" s="5"/>
    </row>
    <row r="676" spans="5:5" x14ac:dyDescent="0.25">
      <c r="E676" s="5"/>
    </row>
    <row r="677" spans="5:5" x14ac:dyDescent="0.25">
      <c r="E677" s="5"/>
    </row>
    <row r="678" spans="5:5" x14ac:dyDescent="0.25">
      <c r="E678" s="5"/>
    </row>
    <row r="679" spans="5:5" x14ac:dyDescent="0.25">
      <c r="E679" s="5"/>
    </row>
    <row r="680" spans="5:5" x14ac:dyDescent="0.25">
      <c r="E680" s="5"/>
    </row>
    <row r="681" spans="5:5" x14ac:dyDescent="0.25">
      <c r="E681" s="5"/>
    </row>
    <row r="682" spans="5:5" x14ac:dyDescent="0.25">
      <c r="E682" s="5"/>
    </row>
    <row r="683" spans="5:5" x14ac:dyDescent="0.25">
      <c r="E683" s="5"/>
    </row>
    <row r="684" spans="5:5" x14ac:dyDescent="0.25">
      <c r="E684" s="5"/>
    </row>
    <row r="685" spans="5:5" x14ac:dyDescent="0.25">
      <c r="E685" s="5"/>
    </row>
    <row r="686" spans="5:5" x14ac:dyDescent="0.25">
      <c r="E686" s="5"/>
    </row>
    <row r="687" spans="5:5" x14ac:dyDescent="0.25">
      <c r="E687" s="5"/>
    </row>
    <row r="688" spans="5:5" x14ac:dyDescent="0.25">
      <c r="E688" s="5"/>
    </row>
    <row r="689" spans="5:5" x14ac:dyDescent="0.25">
      <c r="E689" s="5"/>
    </row>
    <row r="690" spans="5:5" x14ac:dyDescent="0.25">
      <c r="E690" s="5"/>
    </row>
    <row r="691" spans="5:5" x14ac:dyDescent="0.25">
      <c r="E691" s="5"/>
    </row>
    <row r="692" spans="5:5" x14ac:dyDescent="0.25">
      <c r="E692" s="5"/>
    </row>
    <row r="693" spans="5:5" x14ac:dyDescent="0.25">
      <c r="E693" s="5"/>
    </row>
    <row r="694" spans="5:5" x14ac:dyDescent="0.25">
      <c r="E694" s="5"/>
    </row>
    <row r="695" spans="5:5" x14ac:dyDescent="0.25">
      <c r="E695" s="5"/>
    </row>
    <row r="696" spans="5:5" x14ac:dyDescent="0.25">
      <c r="E696" s="5"/>
    </row>
    <row r="697" spans="5:5" x14ac:dyDescent="0.25">
      <c r="E697" s="5"/>
    </row>
    <row r="698" spans="5:5" x14ac:dyDescent="0.25">
      <c r="E698" s="5"/>
    </row>
    <row r="699" spans="5:5" x14ac:dyDescent="0.25">
      <c r="E699" s="5"/>
    </row>
    <row r="700" spans="5:5" x14ac:dyDescent="0.25">
      <c r="E700" s="5"/>
    </row>
    <row r="701" spans="5:5" x14ac:dyDescent="0.25">
      <c r="E701" s="5"/>
    </row>
    <row r="702" spans="5:5" x14ac:dyDescent="0.25">
      <c r="E702" s="5"/>
    </row>
    <row r="703" spans="5:5" x14ac:dyDescent="0.25">
      <c r="E703" s="5"/>
    </row>
    <row r="704" spans="5:5" x14ac:dyDescent="0.25">
      <c r="E704" s="5"/>
    </row>
    <row r="705" spans="5:5" x14ac:dyDescent="0.25">
      <c r="E705" s="5"/>
    </row>
    <row r="706" spans="5:5" x14ac:dyDescent="0.25">
      <c r="E706" s="5"/>
    </row>
    <row r="707" spans="5:5" x14ac:dyDescent="0.25">
      <c r="E707" s="5"/>
    </row>
    <row r="708" spans="5:5" x14ac:dyDescent="0.25">
      <c r="E708" s="5"/>
    </row>
    <row r="709" spans="5:5" x14ac:dyDescent="0.25">
      <c r="E709" s="5"/>
    </row>
    <row r="710" spans="5:5" x14ac:dyDescent="0.25">
      <c r="E710" s="5"/>
    </row>
    <row r="711" spans="5:5" x14ac:dyDescent="0.25">
      <c r="E711" s="5"/>
    </row>
    <row r="712" spans="5:5" x14ac:dyDescent="0.25">
      <c r="E712" s="5"/>
    </row>
    <row r="713" spans="5:5" x14ac:dyDescent="0.25">
      <c r="E713" s="5"/>
    </row>
    <row r="714" spans="5:5" x14ac:dyDescent="0.25">
      <c r="E714" s="5"/>
    </row>
    <row r="715" spans="5:5" x14ac:dyDescent="0.25">
      <c r="E715" s="5"/>
    </row>
    <row r="716" spans="5:5" x14ac:dyDescent="0.25">
      <c r="E716" s="5"/>
    </row>
    <row r="717" spans="5:5" x14ac:dyDescent="0.25">
      <c r="E717" s="5"/>
    </row>
    <row r="718" spans="5:5" x14ac:dyDescent="0.25">
      <c r="E718" s="5"/>
    </row>
    <row r="719" spans="5:5" x14ac:dyDescent="0.25">
      <c r="E719" s="5"/>
    </row>
    <row r="720" spans="5:5" x14ac:dyDescent="0.25">
      <c r="E720" s="5"/>
    </row>
    <row r="721" spans="5:5" x14ac:dyDescent="0.25">
      <c r="E721" s="5"/>
    </row>
    <row r="722" spans="5:5" x14ac:dyDescent="0.25">
      <c r="E722" s="5"/>
    </row>
    <row r="723" spans="5:5" x14ac:dyDescent="0.25">
      <c r="E723" s="5"/>
    </row>
    <row r="724" spans="5:5" x14ac:dyDescent="0.25">
      <c r="E724" s="5"/>
    </row>
    <row r="725" spans="5:5" x14ac:dyDescent="0.25">
      <c r="E725" s="5"/>
    </row>
    <row r="726" spans="5:5" x14ac:dyDescent="0.25">
      <c r="E726" s="5"/>
    </row>
    <row r="727" spans="5:5" x14ac:dyDescent="0.25">
      <c r="E727" s="5"/>
    </row>
    <row r="728" spans="5:5" x14ac:dyDescent="0.25">
      <c r="E728" s="5"/>
    </row>
    <row r="729" spans="5:5" x14ac:dyDescent="0.25">
      <c r="E729" s="5"/>
    </row>
    <row r="730" spans="5:5" x14ac:dyDescent="0.25">
      <c r="E730" s="5"/>
    </row>
    <row r="731" spans="5:5" x14ac:dyDescent="0.25">
      <c r="E731" s="5"/>
    </row>
    <row r="732" spans="5:5" x14ac:dyDescent="0.25">
      <c r="E732" s="5"/>
    </row>
    <row r="733" spans="5:5" x14ac:dyDescent="0.25">
      <c r="E733" s="5"/>
    </row>
    <row r="734" spans="5:5" x14ac:dyDescent="0.25">
      <c r="E734" s="5"/>
    </row>
    <row r="735" spans="5:5" x14ac:dyDescent="0.25">
      <c r="E735" s="5"/>
    </row>
    <row r="736" spans="5:5" x14ac:dyDescent="0.25">
      <c r="E736" s="5"/>
    </row>
    <row r="737" spans="5:5" x14ac:dyDescent="0.25">
      <c r="E737" s="5"/>
    </row>
    <row r="738" spans="5:5" x14ac:dyDescent="0.25">
      <c r="E738" s="5"/>
    </row>
    <row r="739" spans="5:5" x14ac:dyDescent="0.25">
      <c r="E739" s="5"/>
    </row>
    <row r="740" spans="5:5" x14ac:dyDescent="0.25">
      <c r="E740" s="5"/>
    </row>
    <row r="741" spans="5:5" x14ac:dyDescent="0.25">
      <c r="E741" s="5"/>
    </row>
    <row r="742" spans="5:5" x14ac:dyDescent="0.25">
      <c r="E742" s="5"/>
    </row>
    <row r="743" spans="5:5" x14ac:dyDescent="0.25">
      <c r="E743" s="5"/>
    </row>
    <row r="744" spans="5:5" x14ac:dyDescent="0.25">
      <c r="E744" s="5"/>
    </row>
    <row r="745" spans="5:5" x14ac:dyDescent="0.25">
      <c r="E745" s="5"/>
    </row>
  </sheetData>
  <mergeCells count="4">
    <mergeCell ref="B6:D6"/>
    <mergeCell ref="G6:H6"/>
    <mergeCell ref="J6:K6"/>
    <mergeCell ref="B11:B13"/>
  </mergeCells>
  <conditionalFormatting sqref="D11:D13">
    <cfRule type="colorScale" priority="1">
      <colorScale>
        <cfvo type="min"/>
        <cfvo type="percentile" val="50"/>
        <cfvo type="max"/>
        <color theme="2"/>
        <color theme="5"/>
        <color theme="4"/>
      </colorScale>
    </cfRule>
  </conditionalFormatting>
  <dataValidations count="5">
    <dataValidation type="list" allowBlank="1" showInputMessage="1" showErrorMessage="1" sqref="J6:K6" xr:uid="{181B88F4-FAD9-4A70-9B50-51FC9DF214CE}">
      <formula1>"Sort by, Indicator Score, Location"</formula1>
    </dataValidation>
    <dataValidation type="list" allowBlank="1" showInputMessage="1" showErrorMessage="1" sqref="G6:H6" xr:uid="{79D64084-32D2-41DC-AA49-A370275C4076}">
      <formula1>"Select Table, INFORM Risk Index, Health Data"</formula1>
    </dataValidation>
    <dataValidation type="list" allowBlank="1" showInputMessage="1" showErrorMessage="1" sqref="B6:D6" xr:uid="{06488471-92FD-49B2-8FA9-878C1E33F666}">
      <formula1>INDIRECT(N2)</formula1>
    </dataValidation>
    <dataValidation type="list" allowBlank="1" showInputMessage="1" showErrorMessage="1" sqref="N2" xr:uid="{7AF56545-CA8E-46AC-8163-C56FA730AA13}">
      <formula1>SheetsName</formula1>
    </dataValidation>
    <dataValidation type="list" allowBlank="1" showInputMessage="1" showErrorMessage="1" sqref="O2" xr:uid="{82719D01-5078-4501-9898-9CAF0D7FDA1B}">
      <formula1>"EXPORT, Export to CSV, Export to PDF"</formula1>
    </dataValidation>
  </dataValidations>
  <pageMargins left="0.7" right="0.7" top="0.75" bottom="0.75" header="0.3" footer="0.3"/>
  <drawing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7F02E-FA5F-45AC-BD22-F8978E9E353C}">
  <dimension ref="B1:R745"/>
  <sheetViews>
    <sheetView showGridLines="0" zoomScaleNormal="100" workbookViewId="0">
      <selection activeCell="O3" sqref="O3"/>
    </sheetView>
  </sheetViews>
  <sheetFormatPr defaultRowHeight="15" x14ac:dyDescent="0.25"/>
  <cols>
    <col min="1" max="1" width="1.140625" style="5" customWidth="1"/>
    <col min="2" max="2" width="17.140625" style="5" customWidth="1"/>
    <col min="3" max="3" width="0.42578125" style="5" customWidth="1"/>
    <col min="4" max="4" width="17.140625" style="5" customWidth="1"/>
    <col min="5" max="5" width="0.42578125" style="8" customWidth="1"/>
    <col min="6" max="14" width="9.140625" style="5"/>
    <col min="15" max="15" width="20" style="11" customWidth="1"/>
    <col min="16" max="16" width="16.85546875" style="11" customWidth="1"/>
    <col min="17" max="16384" width="9.140625" style="5"/>
  </cols>
  <sheetData>
    <row r="1" spans="2:18" ht="18.75" customHeight="1" thickBot="1" x14ac:dyDescent="0.3">
      <c r="E1" s="5"/>
    </row>
    <row r="2" spans="2:18" ht="18.75" customHeight="1" thickTop="1" thickBot="1" x14ac:dyDescent="0.3">
      <c r="E2" s="5"/>
      <c r="O2" s="20" t="s">
        <v>102</v>
      </c>
      <c r="P2" s="20" t="s">
        <v>74</v>
      </c>
      <c r="Q2" s="51" t="s">
        <v>47</v>
      </c>
      <c r="R2" s="52"/>
    </row>
    <row r="3" spans="2:18" ht="18.75" customHeight="1" thickTop="1" x14ac:dyDescent="0.25">
      <c r="E3" s="5"/>
      <c r="O3" s="25" t="str">
        <f>HYPERLINK("#'" &amp; O2 &amp; "'!O2","Go to region")</f>
        <v>Go to region</v>
      </c>
    </row>
    <row r="4" spans="2:18" s="9" customFormat="1" ht="2.25" customHeight="1" thickBot="1" x14ac:dyDescent="0.3">
      <c r="O4" s="21"/>
      <c r="P4" s="21"/>
    </row>
    <row r="5" spans="2:18" ht="24" customHeight="1" thickBot="1" x14ac:dyDescent="0.3">
      <c r="B5" s="30" t="s">
        <v>76</v>
      </c>
      <c r="C5" s="18"/>
      <c r="D5" s="22" t="s">
        <v>75</v>
      </c>
      <c r="F5" s="16"/>
      <c r="G5" s="17"/>
      <c r="H5" s="17"/>
    </row>
    <row r="6" spans="2:18" ht="24" customHeight="1" thickBot="1" x14ac:dyDescent="0.3">
      <c r="B6" s="45" t="s">
        <v>77</v>
      </c>
      <c r="C6" s="46"/>
      <c r="D6" s="47"/>
      <c r="F6" s="17"/>
      <c r="G6" s="17"/>
      <c r="H6" s="17"/>
    </row>
    <row r="7" spans="2:18" ht="15.75" customHeight="1" x14ac:dyDescent="0.25">
      <c r="B7" s="23" t="s">
        <v>106</v>
      </c>
      <c r="C7" s="19"/>
      <c r="D7" s="19"/>
      <c r="F7" s="43"/>
      <c r="G7" s="43"/>
      <c r="H7" s="43"/>
    </row>
    <row r="8" spans="2:18" ht="24" customHeight="1" x14ac:dyDescent="0.25">
      <c r="B8" s="26" t="s">
        <v>103</v>
      </c>
      <c r="C8" s="27"/>
      <c r="D8" s="28">
        <v>16195042</v>
      </c>
    </row>
    <row r="9" spans="2:18" ht="24" customHeight="1" x14ac:dyDescent="0.25">
      <c r="B9" s="26" t="s">
        <v>104</v>
      </c>
      <c r="C9" s="27"/>
      <c r="D9" s="29" t="s">
        <v>105</v>
      </c>
    </row>
    <row r="10" spans="2:18" ht="15.75" thickBot="1" x14ac:dyDescent="0.3"/>
    <row r="11" spans="2:18" ht="15" customHeight="1" thickBot="1" x14ac:dyDescent="0.3">
      <c r="B11" s="48">
        <f>AVERAGE(dataDummy!$C$22:$C$26)</f>
        <v>3.1399999999999997</v>
      </c>
      <c r="D11" s="24" t="str">
        <f>"Hazard"&amp;"                "&amp;FIXED(AVERAGE(dataDummy!$F$22:$F$26))</f>
        <v>Hazard                3.00</v>
      </c>
    </row>
    <row r="12" spans="2:18" ht="15" customHeight="1" thickBot="1" x14ac:dyDescent="0.3">
      <c r="B12" s="49"/>
      <c r="D12" s="24" t="str">
        <f>"Vulnerability"&amp;"     "&amp;FIXED(AVERAGE(dataDummy!$G$22:$G$26))</f>
        <v>Vulnerability     2.90</v>
      </c>
    </row>
    <row r="13" spans="2:18" ht="15" customHeight="1" thickBot="1" x14ac:dyDescent="0.3">
      <c r="B13" s="50"/>
      <c r="D13" s="24" t="str">
        <f>"Resiliency"&amp;"          "&amp;FIXED(AVERAGE(dataDummy!$H$22:$H$26))</f>
        <v>Resiliency          4.00</v>
      </c>
    </row>
    <row r="15" spans="2:18" x14ac:dyDescent="0.25">
      <c r="B15" s="31" t="s">
        <v>107</v>
      </c>
    </row>
    <row r="24" spans="2:2" x14ac:dyDescent="0.25">
      <c r="B24" s="31" t="s">
        <v>109</v>
      </c>
    </row>
    <row r="34" spans="5:16" x14ac:dyDescent="0.25">
      <c r="O34" s="34"/>
      <c r="P34" s="34"/>
    </row>
    <row r="35" spans="5:16" s="38" customFormat="1" ht="3" customHeight="1" x14ac:dyDescent="0.25">
      <c r="O35" s="39"/>
      <c r="P35" s="39"/>
    </row>
    <row r="36" spans="5:16" x14ac:dyDescent="0.25">
      <c r="E36" s="5"/>
      <c r="O36" s="34"/>
      <c r="P36" s="34"/>
    </row>
    <row r="37" spans="5:16" x14ac:dyDescent="0.25">
      <c r="E37" s="5"/>
    </row>
    <row r="38" spans="5:16" x14ac:dyDescent="0.25">
      <c r="E38" s="5"/>
    </row>
    <row r="39" spans="5:16" x14ac:dyDescent="0.25">
      <c r="E39" s="5"/>
    </row>
    <row r="40" spans="5:16" x14ac:dyDescent="0.25">
      <c r="E40" s="5"/>
    </row>
    <row r="41" spans="5:16" x14ac:dyDescent="0.25">
      <c r="E41" s="5"/>
    </row>
    <row r="42" spans="5:16" x14ac:dyDescent="0.25">
      <c r="E42" s="5"/>
    </row>
    <row r="43" spans="5:16" x14ac:dyDescent="0.25">
      <c r="E43" s="5"/>
    </row>
    <row r="44" spans="5:16" x14ac:dyDescent="0.25">
      <c r="E44" s="5"/>
    </row>
    <row r="45" spans="5:16" x14ac:dyDescent="0.25">
      <c r="E45" s="5"/>
    </row>
    <row r="46" spans="5:16" x14ac:dyDescent="0.25">
      <c r="E46" s="5"/>
    </row>
    <row r="47" spans="5:16" x14ac:dyDescent="0.25">
      <c r="E47" s="5"/>
    </row>
    <row r="48" spans="5:16" x14ac:dyDescent="0.25">
      <c r="E48" s="5"/>
    </row>
    <row r="49" spans="5:5" x14ac:dyDescent="0.25">
      <c r="E49" s="5"/>
    </row>
    <row r="50" spans="5:5" x14ac:dyDescent="0.25">
      <c r="E50" s="5"/>
    </row>
    <row r="51" spans="5:5" x14ac:dyDescent="0.25">
      <c r="E51" s="5"/>
    </row>
    <row r="52" spans="5:5" x14ac:dyDescent="0.25">
      <c r="E52" s="5"/>
    </row>
    <row r="53" spans="5:5" x14ac:dyDescent="0.25">
      <c r="E53" s="5"/>
    </row>
    <row r="54" spans="5:5" x14ac:dyDescent="0.25">
      <c r="E54" s="5"/>
    </row>
    <row r="55" spans="5:5" x14ac:dyDescent="0.25">
      <c r="E55" s="5"/>
    </row>
    <row r="56" spans="5:5" x14ac:dyDescent="0.25">
      <c r="E56" s="5"/>
    </row>
    <row r="57" spans="5:5" x14ac:dyDescent="0.25">
      <c r="E57" s="5"/>
    </row>
    <row r="58" spans="5:5" x14ac:dyDescent="0.25">
      <c r="E58" s="5"/>
    </row>
    <row r="59" spans="5:5" x14ac:dyDescent="0.25">
      <c r="E59" s="5"/>
    </row>
    <row r="60" spans="5:5" x14ac:dyDescent="0.25">
      <c r="E60" s="5"/>
    </row>
    <row r="61" spans="5:5" x14ac:dyDescent="0.25">
      <c r="E61" s="5"/>
    </row>
    <row r="62" spans="5:5" x14ac:dyDescent="0.25">
      <c r="E62" s="5"/>
    </row>
    <row r="63" spans="5:5" x14ac:dyDescent="0.25">
      <c r="E63" s="5"/>
    </row>
    <row r="64" spans="5:5" x14ac:dyDescent="0.25">
      <c r="E64" s="5"/>
    </row>
    <row r="65" spans="5:5" x14ac:dyDescent="0.25">
      <c r="E65" s="5"/>
    </row>
    <row r="66" spans="5:5" x14ac:dyDescent="0.25">
      <c r="E66" s="5"/>
    </row>
    <row r="67" spans="5:5" x14ac:dyDescent="0.25">
      <c r="E67" s="5"/>
    </row>
    <row r="68" spans="5:5" x14ac:dyDescent="0.25">
      <c r="E68" s="5"/>
    </row>
    <row r="69" spans="5:5" x14ac:dyDescent="0.25">
      <c r="E69" s="5"/>
    </row>
    <row r="70" spans="5:5" x14ac:dyDescent="0.25">
      <c r="E70" s="5"/>
    </row>
    <row r="71" spans="5:5" x14ac:dyDescent="0.25">
      <c r="E71" s="5"/>
    </row>
    <row r="72" spans="5:5" x14ac:dyDescent="0.25">
      <c r="E72" s="5"/>
    </row>
    <row r="73" spans="5:5" x14ac:dyDescent="0.25">
      <c r="E73" s="5"/>
    </row>
    <row r="74" spans="5:5" x14ac:dyDescent="0.25">
      <c r="E74" s="5"/>
    </row>
    <row r="75" spans="5:5" x14ac:dyDescent="0.25">
      <c r="E75" s="5"/>
    </row>
    <row r="76" spans="5:5" x14ac:dyDescent="0.25">
      <c r="E76" s="5"/>
    </row>
    <row r="77" spans="5:5" x14ac:dyDescent="0.25">
      <c r="E77" s="5"/>
    </row>
    <row r="78" spans="5:5" x14ac:dyDescent="0.25">
      <c r="E78" s="5"/>
    </row>
    <row r="79" spans="5:5" x14ac:dyDescent="0.25">
      <c r="E79" s="5"/>
    </row>
    <row r="80" spans="5:5" x14ac:dyDescent="0.25">
      <c r="E80" s="5"/>
    </row>
    <row r="81" spans="5:5" x14ac:dyDescent="0.25">
      <c r="E81" s="5"/>
    </row>
    <row r="82" spans="5:5" x14ac:dyDescent="0.25">
      <c r="E82" s="5"/>
    </row>
    <row r="83" spans="5:5" x14ac:dyDescent="0.25">
      <c r="E83" s="5"/>
    </row>
    <row r="84" spans="5:5" x14ac:dyDescent="0.25">
      <c r="E84" s="5"/>
    </row>
    <row r="85" spans="5:5" x14ac:dyDescent="0.25">
      <c r="E85" s="5"/>
    </row>
    <row r="86" spans="5:5" x14ac:dyDescent="0.25">
      <c r="E86" s="5"/>
    </row>
    <row r="87" spans="5:5" x14ac:dyDescent="0.25">
      <c r="E87" s="5"/>
    </row>
    <row r="88" spans="5:5" x14ac:dyDescent="0.25">
      <c r="E88" s="5"/>
    </row>
    <row r="89" spans="5:5" x14ac:dyDescent="0.25">
      <c r="E89" s="5"/>
    </row>
    <row r="90" spans="5:5" x14ac:dyDescent="0.25">
      <c r="E90" s="5"/>
    </row>
    <row r="91" spans="5:5" x14ac:dyDescent="0.25">
      <c r="E91" s="5"/>
    </row>
    <row r="92" spans="5:5" x14ac:dyDescent="0.25">
      <c r="E92" s="5"/>
    </row>
    <row r="93" spans="5:5" x14ac:dyDescent="0.25">
      <c r="E93" s="5"/>
    </row>
    <row r="94" spans="5:5" x14ac:dyDescent="0.25">
      <c r="E94" s="5"/>
    </row>
    <row r="95" spans="5:5" x14ac:dyDescent="0.25">
      <c r="E95" s="5"/>
    </row>
    <row r="96" spans="5:5" x14ac:dyDescent="0.25">
      <c r="E96" s="5"/>
    </row>
    <row r="97" spans="5:5" x14ac:dyDescent="0.25">
      <c r="E97" s="5"/>
    </row>
    <row r="98" spans="5:5" x14ac:dyDescent="0.25">
      <c r="E98" s="5"/>
    </row>
    <row r="99" spans="5:5" x14ac:dyDescent="0.25">
      <c r="E99" s="5"/>
    </row>
    <row r="100" spans="5:5" x14ac:dyDescent="0.25">
      <c r="E100" s="5"/>
    </row>
    <row r="101" spans="5:5" x14ac:dyDescent="0.25">
      <c r="E101" s="5"/>
    </row>
    <row r="102" spans="5:5" x14ac:dyDescent="0.25">
      <c r="E102" s="5"/>
    </row>
    <row r="103" spans="5:5" x14ac:dyDescent="0.25">
      <c r="E103" s="5"/>
    </row>
    <row r="104" spans="5:5" x14ac:dyDescent="0.25">
      <c r="E104" s="5"/>
    </row>
    <row r="105" spans="5:5" x14ac:dyDescent="0.25">
      <c r="E105" s="5"/>
    </row>
    <row r="106" spans="5:5" x14ac:dyDescent="0.25">
      <c r="E106" s="5"/>
    </row>
    <row r="107" spans="5:5" x14ac:dyDescent="0.25">
      <c r="E107" s="5"/>
    </row>
    <row r="108" spans="5:5" x14ac:dyDescent="0.25">
      <c r="E108" s="5"/>
    </row>
    <row r="109" spans="5:5" x14ac:dyDescent="0.25">
      <c r="E109" s="5"/>
    </row>
    <row r="110" spans="5:5" x14ac:dyDescent="0.25">
      <c r="E110" s="5"/>
    </row>
    <row r="111" spans="5:5" x14ac:dyDescent="0.25">
      <c r="E111" s="5"/>
    </row>
    <row r="112" spans="5:5" x14ac:dyDescent="0.25">
      <c r="E112" s="5"/>
    </row>
    <row r="113" spans="5:5" x14ac:dyDescent="0.25">
      <c r="E113" s="5"/>
    </row>
    <row r="114" spans="5:5" x14ac:dyDescent="0.25">
      <c r="E114" s="5"/>
    </row>
    <row r="115" spans="5:5" x14ac:dyDescent="0.25">
      <c r="E115" s="5"/>
    </row>
    <row r="116" spans="5:5" x14ac:dyDescent="0.25">
      <c r="E116" s="5"/>
    </row>
    <row r="117" spans="5:5" x14ac:dyDescent="0.25">
      <c r="E117" s="5"/>
    </row>
    <row r="118" spans="5:5" x14ac:dyDescent="0.25">
      <c r="E118" s="5"/>
    </row>
    <row r="119" spans="5:5" x14ac:dyDescent="0.25">
      <c r="E119" s="5"/>
    </row>
    <row r="120" spans="5:5" x14ac:dyDescent="0.25">
      <c r="E120" s="5"/>
    </row>
    <row r="121" spans="5:5" x14ac:dyDescent="0.25">
      <c r="E121" s="5"/>
    </row>
    <row r="122" spans="5:5" x14ac:dyDescent="0.25">
      <c r="E122" s="5"/>
    </row>
    <row r="123" spans="5:5" x14ac:dyDescent="0.25">
      <c r="E123" s="5"/>
    </row>
    <row r="124" spans="5:5" x14ac:dyDescent="0.25">
      <c r="E124" s="5"/>
    </row>
    <row r="125" spans="5:5" x14ac:dyDescent="0.25">
      <c r="E125" s="5"/>
    </row>
    <row r="126" spans="5:5" x14ac:dyDescent="0.25">
      <c r="E126" s="5"/>
    </row>
    <row r="127" spans="5:5" x14ac:dyDescent="0.25">
      <c r="E127" s="5"/>
    </row>
    <row r="128" spans="5:5" x14ac:dyDescent="0.25">
      <c r="E128" s="5"/>
    </row>
    <row r="129" spans="5:5" x14ac:dyDescent="0.25">
      <c r="E129" s="5"/>
    </row>
    <row r="130" spans="5:5" x14ac:dyDescent="0.25">
      <c r="E130" s="5"/>
    </row>
    <row r="131" spans="5:5" x14ac:dyDescent="0.25">
      <c r="E131" s="5"/>
    </row>
    <row r="132" spans="5:5" x14ac:dyDescent="0.25">
      <c r="E132" s="5"/>
    </row>
    <row r="133" spans="5:5" x14ac:dyDescent="0.25">
      <c r="E133" s="5"/>
    </row>
    <row r="134" spans="5:5" x14ac:dyDescent="0.25">
      <c r="E134" s="5"/>
    </row>
    <row r="135" spans="5:5" x14ac:dyDescent="0.25">
      <c r="E135" s="5"/>
    </row>
    <row r="136" spans="5:5" x14ac:dyDescent="0.25">
      <c r="E136" s="5"/>
    </row>
    <row r="137" spans="5:5" x14ac:dyDescent="0.25">
      <c r="E137" s="5"/>
    </row>
    <row r="138" spans="5:5" x14ac:dyDescent="0.25">
      <c r="E138" s="5"/>
    </row>
    <row r="139" spans="5:5" x14ac:dyDescent="0.25">
      <c r="E139" s="5"/>
    </row>
    <row r="140" spans="5:5" x14ac:dyDescent="0.25">
      <c r="E140" s="5"/>
    </row>
    <row r="141" spans="5:5" x14ac:dyDescent="0.25">
      <c r="E141" s="5"/>
    </row>
    <row r="142" spans="5:5" x14ac:dyDescent="0.25">
      <c r="E142" s="5"/>
    </row>
    <row r="143" spans="5:5" x14ac:dyDescent="0.25">
      <c r="E143" s="5"/>
    </row>
    <row r="144" spans="5:5" x14ac:dyDescent="0.25">
      <c r="E144" s="5"/>
    </row>
    <row r="145" spans="5:5" x14ac:dyDescent="0.25">
      <c r="E145" s="5"/>
    </row>
    <row r="146" spans="5:5" x14ac:dyDescent="0.25">
      <c r="E146" s="5"/>
    </row>
    <row r="147" spans="5:5" x14ac:dyDescent="0.25">
      <c r="E147" s="5"/>
    </row>
    <row r="148" spans="5:5" x14ac:dyDescent="0.25">
      <c r="E148" s="5"/>
    </row>
    <row r="149" spans="5:5" x14ac:dyDescent="0.25">
      <c r="E149" s="5"/>
    </row>
    <row r="150" spans="5:5" x14ac:dyDescent="0.25">
      <c r="E150" s="5"/>
    </row>
    <row r="151" spans="5:5" x14ac:dyDescent="0.25">
      <c r="E151" s="5"/>
    </row>
    <row r="152" spans="5:5" x14ac:dyDescent="0.25">
      <c r="E152" s="5"/>
    </row>
    <row r="153" spans="5:5" x14ac:dyDescent="0.25">
      <c r="E153" s="5"/>
    </row>
    <row r="154" spans="5:5" x14ac:dyDescent="0.25">
      <c r="E154" s="5"/>
    </row>
    <row r="155" spans="5:5" x14ac:dyDescent="0.25">
      <c r="E155" s="5"/>
    </row>
    <row r="156" spans="5:5" x14ac:dyDescent="0.25">
      <c r="E156" s="5"/>
    </row>
    <row r="157" spans="5:5" x14ac:dyDescent="0.25">
      <c r="E157" s="5"/>
    </row>
    <row r="158" spans="5:5" x14ac:dyDescent="0.25">
      <c r="E158" s="5"/>
    </row>
    <row r="159" spans="5:5" x14ac:dyDescent="0.25">
      <c r="E159" s="5"/>
    </row>
    <row r="160" spans="5:5" x14ac:dyDescent="0.25">
      <c r="E160" s="5"/>
    </row>
    <row r="161" spans="5:5" x14ac:dyDescent="0.25">
      <c r="E161" s="5"/>
    </row>
    <row r="162" spans="5:5" x14ac:dyDescent="0.25">
      <c r="E162" s="5"/>
    </row>
    <row r="163" spans="5:5" x14ac:dyDescent="0.25">
      <c r="E163" s="5"/>
    </row>
    <row r="164" spans="5:5" x14ac:dyDescent="0.25">
      <c r="E164" s="5"/>
    </row>
    <row r="165" spans="5:5" x14ac:dyDescent="0.25">
      <c r="E165" s="5"/>
    </row>
    <row r="166" spans="5:5" x14ac:dyDescent="0.25">
      <c r="E166" s="5"/>
    </row>
    <row r="167" spans="5:5" x14ac:dyDescent="0.25">
      <c r="E167" s="5"/>
    </row>
    <row r="168" spans="5:5" x14ac:dyDescent="0.25">
      <c r="E168" s="5"/>
    </row>
    <row r="169" spans="5:5" x14ac:dyDescent="0.25">
      <c r="E169" s="5"/>
    </row>
    <row r="170" spans="5:5" x14ac:dyDescent="0.25">
      <c r="E170" s="5"/>
    </row>
    <row r="171" spans="5:5" x14ac:dyDescent="0.25">
      <c r="E171" s="5"/>
    </row>
    <row r="172" spans="5:5" x14ac:dyDescent="0.25">
      <c r="E172" s="5"/>
    </row>
    <row r="173" spans="5:5" x14ac:dyDescent="0.25">
      <c r="E173" s="5"/>
    </row>
    <row r="174" spans="5:5" x14ac:dyDescent="0.25">
      <c r="E174" s="5"/>
    </row>
    <row r="175" spans="5:5" x14ac:dyDescent="0.25">
      <c r="E175" s="5"/>
    </row>
    <row r="176" spans="5:5" x14ac:dyDescent="0.25">
      <c r="E176" s="5"/>
    </row>
    <row r="177" spans="5:5" x14ac:dyDescent="0.25">
      <c r="E177" s="5"/>
    </row>
    <row r="178" spans="5:5" x14ac:dyDescent="0.25">
      <c r="E178" s="5"/>
    </row>
    <row r="179" spans="5:5" x14ac:dyDescent="0.25">
      <c r="E179" s="5"/>
    </row>
    <row r="180" spans="5:5" x14ac:dyDescent="0.25">
      <c r="E180" s="5"/>
    </row>
    <row r="181" spans="5:5" x14ac:dyDescent="0.25">
      <c r="E181" s="5"/>
    </row>
    <row r="182" spans="5:5" x14ac:dyDescent="0.25">
      <c r="E182" s="5"/>
    </row>
    <row r="183" spans="5:5" x14ac:dyDescent="0.25">
      <c r="E183" s="5"/>
    </row>
    <row r="184" spans="5:5" x14ac:dyDescent="0.25">
      <c r="E184" s="5"/>
    </row>
    <row r="185" spans="5:5" x14ac:dyDescent="0.25">
      <c r="E185" s="5"/>
    </row>
    <row r="186" spans="5:5" x14ac:dyDescent="0.25">
      <c r="E186" s="5"/>
    </row>
    <row r="187" spans="5:5" x14ac:dyDescent="0.25">
      <c r="E187" s="5"/>
    </row>
    <row r="188" spans="5:5" x14ac:dyDescent="0.25">
      <c r="E188" s="5"/>
    </row>
    <row r="189" spans="5:5" x14ac:dyDescent="0.25">
      <c r="E189" s="5"/>
    </row>
    <row r="190" spans="5:5" x14ac:dyDescent="0.25">
      <c r="E190" s="5"/>
    </row>
    <row r="191" spans="5:5" x14ac:dyDescent="0.25">
      <c r="E191" s="5"/>
    </row>
    <row r="192" spans="5:5" x14ac:dyDescent="0.25">
      <c r="E192" s="5"/>
    </row>
    <row r="193" spans="5:5" x14ac:dyDescent="0.25">
      <c r="E193" s="5"/>
    </row>
    <row r="194" spans="5:5" x14ac:dyDescent="0.25">
      <c r="E194" s="5"/>
    </row>
    <row r="195" spans="5:5" x14ac:dyDescent="0.25">
      <c r="E195" s="5"/>
    </row>
    <row r="196" spans="5:5" x14ac:dyDescent="0.25">
      <c r="E196" s="5"/>
    </row>
    <row r="197" spans="5:5" x14ac:dyDescent="0.25">
      <c r="E197" s="5"/>
    </row>
    <row r="198" spans="5:5" x14ac:dyDescent="0.25">
      <c r="E198" s="5"/>
    </row>
    <row r="199" spans="5:5" x14ac:dyDescent="0.25">
      <c r="E199" s="5"/>
    </row>
    <row r="200" spans="5:5" x14ac:dyDescent="0.25">
      <c r="E200" s="5"/>
    </row>
    <row r="201" spans="5:5" x14ac:dyDescent="0.25">
      <c r="E201" s="5"/>
    </row>
    <row r="202" spans="5:5" x14ac:dyDescent="0.25">
      <c r="E202" s="5"/>
    </row>
    <row r="203" spans="5:5" x14ac:dyDescent="0.25">
      <c r="E203" s="5"/>
    </row>
    <row r="204" spans="5:5" x14ac:dyDescent="0.25">
      <c r="E204" s="5"/>
    </row>
    <row r="205" spans="5:5" x14ac:dyDescent="0.25">
      <c r="E205" s="5"/>
    </row>
    <row r="206" spans="5:5" x14ac:dyDescent="0.25">
      <c r="E206" s="5"/>
    </row>
    <row r="207" spans="5:5" x14ac:dyDescent="0.25">
      <c r="E207" s="5"/>
    </row>
    <row r="208" spans="5:5" x14ac:dyDescent="0.25">
      <c r="E208" s="5"/>
    </row>
    <row r="209" spans="5:5" x14ac:dyDescent="0.25">
      <c r="E209" s="5"/>
    </row>
    <row r="210" spans="5:5" x14ac:dyDescent="0.25">
      <c r="E210" s="5"/>
    </row>
    <row r="211" spans="5:5" x14ac:dyDescent="0.25">
      <c r="E211" s="5"/>
    </row>
    <row r="212" spans="5:5" x14ac:dyDescent="0.25">
      <c r="E212" s="5"/>
    </row>
    <row r="213" spans="5:5" x14ac:dyDescent="0.25">
      <c r="E213" s="5"/>
    </row>
    <row r="214" spans="5:5" x14ac:dyDescent="0.25">
      <c r="E214" s="5"/>
    </row>
    <row r="215" spans="5:5" x14ac:dyDescent="0.25">
      <c r="E215" s="5"/>
    </row>
    <row r="216" spans="5:5" x14ac:dyDescent="0.25">
      <c r="E216" s="5"/>
    </row>
    <row r="217" spans="5:5" x14ac:dyDescent="0.25">
      <c r="E217" s="5"/>
    </row>
    <row r="218" spans="5:5" x14ac:dyDescent="0.25">
      <c r="E218" s="5"/>
    </row>
    <row r="219" spans="5:5" x14ac:dyDescent="0.25">
      <c r="E219" s="5"/>
    </row>
    <row r="220" spans="5:5" x14ac:dyDescent="0.25">
      <c r="E220" s="5"/>
    </row>
    <row r="221" spans="5:5" x14ac:dyDescent="0.25">
      <c r="E221" s="5"/>
    </row>
    <row r="222" spans="5:5" x14ac:dyDescent="0.25">
      <c r="E222" s="5"/>
    </row>
    <row r="223" spans="5:5" x14ac:dyDescent="0.25">
      <c r="E223" s="5"/>
    </row>
    <row r="224" spans="5:5" x14ac:dyDescent="0.25">
      <c r="E224" s="5"/>
    </row>
    <row r="225" spans="5:5" x14ac:dyDescent="0.25">
      <c r="E225" s="5"/>
    </row>
    <row r="226" spans="5:5" x14ac:dyDescent="0.25">
      <c r="E226" s="5"/>
    </row>
    <row r="227" spans="5:5" x14ac:dyDescent="0.25">
      <c r="E227" s="5"/>
    </row>
    <row r="228" spans="5:5" x14ac:dyDescent="0.25">
      <c r="E228" s="5"/>
    </row>
    <row r="229" spans="5:5" x14ac:dyDescent="0.25">
      <c r="E229" s="5"/>
    </row>
    <row r="230" spans="5:5" x14ac:dyDescent="0.25">
      <c r="E230" s="5"/>
    </row>
    <row r="231" spans="5:5" x14ac:dyDescent="0.25">
      <c r="E231" s="5"/>
    </row>
    <row r="232" spans="5:5" x14ac:dyDescent="0.25">
      <c r="E232" s="5"/>
    </row>
    <row r="233" spans="5:5" x14ac:dyDescent="0.25">
      <c r="E233" s="5"/>
    </row>
    <row r="234" spans="5:5" x14ac:dyDescent="0.25">
      <c r="E234" s="5"/>
    </row>
    <row r="235" spans="5:5" x14ac:dyDescent="0.25">
      <c r="E235" s="5"/>
    </row>
    <row r="236" spans="5:5" x14ac:dyDescent="0.25">
      <c r="E236" s="5"/>
    </row>
    <row r="237" spans="5:5" x14ac:dyDescent="0.25">
      <c r="E237" s="5"/>
    </row>
    <row r="238" spans="5:5" x14ac:dyDescent="0.25">
      <c r="E238" s="5"/>
    </row>
    <row r="239" spans="5:5" x14ac:dyDescent="0.25">
      <c r="E239" s="5"/>
    </row>
    <row r="240" spans="5:5" x14ac:dyDescent="0.25">
      <c r="E240" s="5"/>
    </row>
    <row r="241" spans="5:5" x14ac:dyDescent="0.25">
      <c r="E241" s="5"/>
    </row>
    <row r="242" spans="5:5" x14ac:dyDescent="0.25">
      <c r="E242" s="5"/>
    </row>
    <row r="243" spans="5:5" x14ac:dyDescent="0.25">
      <c r="E243" s="5"/>
    </row>
    <row r="244" spans="5:5" x14ac:dyDescent="0.25">
      <c r="E244" s="5"/>
    </row>
    <row r="245" spans="5:5" x14ac:dyDescent="0.25">
      <c r="E245" s="5"/>
    </row>
    <row r="246" spans="5:5" x14ac:dyDescent="0.25">
      <c r="E246" s="5"/>
    </row>
    <row r="247" spans="5:5" x14ac:dyDescent="0.25">
      <c r="E247" s="5"/>
    </row>
    <row r="248" spans="5:5" x14ac:dyDescent="0.25">
      <c r="E248" s="5"/>
    </row>
    <row r="249" spans="5:5" x14ac:dyDescent="0.25">
      <c r="E249" s="5"/>
    </row>
    <row r="250" spans="5:5" x14ac:dyDescent="0.25">
      <c r="E250" s="5"/>
    </row>
    <row r="251" spans="5:5" x14ac:dyDescent="0.25">
      <c r="E251" s="5"/>
    </row>
    <row r="252" spans="5:5" x14ac:dyDescent="0.25">
      <c r="E252" s="5"/>
    </row>
    <row r="253" spans="5:5" x14ac:dyDescent="0.25">
      <c r="E253" s="5"/>
    </row>
    <row r="254" spans="5:5" x14ac:dyDescent="0.25">
      <c r="E254" s="5"/>
    </row>
    <row r="255" spans="5:5" x14ac:dyDescent="0.25">
      <c r="E255" s="5"/>
    </row>
    <row r="256" spans="5:5" x14ac:dyDescent="0.25">
      <c r="E256" s="5"/>
    </row>
    <row r="257" spans="5:5" x14ac:dyDescent="0.25">
      <c r="E257" s="5"/>
    </row>
    <row r="258" spans="5:5" x14ac:dyDescent="0.25">
      <c r="E258" s="5"/>
    </row>
    <row r="259" spans="5:5" x14ac:dyDescent="0.25">
      <c r="E259" s="5"/>
    </row>
    <row r="260" spans="5:5" x14ac:dyDescent="0.25">
      <c r="E260" s="5"/>
    </row>
    <row r="261" spans="5:5" x14ac:dyDescent="0.25">
      <c r="E261" s="5"/>
    </row>
    <row r="262" spans="5:5" x14ac:dyDescent="0.25">
      <c r="E262" s="5"/>
    </row>
    <row r="263" spans="5:5" x14ac:dyDescent="0.25">
      <c r="E263" s="5"/>
    </row>
    <row r="264" spans="5:5" x14ac:dyDescent="0.25">
      <c r="E264" s="5"/>
    </row>
    <row r="265" spans="5:5" x14ac:dyDescent="0.25">
      <c r="E265" s="5"/>
    </row>
    <row r="266" spans="5:5" x14ac:dyDescent="0.25">
      <c r="E266" s="5"/>
    </row>
    <row r="267" spans="5:5" x14ac:dyDescent="0.25">
      <c r="E267" s="5"/>
    </row>
    <row r="268" spans="5:5" x14ac:dyDescent="0.25">
      <c r="E268" s="5"/>
    </row>
    <row r="269" spans="5:5" x14ac:dyDescent="0.25">
      <c r="E269" s="5"/>
    </row>
    <row r="270" spans="5:5" x14ac:dyDescent="0.25">
      <c r="E270" s="5"/>
    </row>
    <row r="271" spans="5:5" x14ac:dyDescent="0.25">
      <c r="E271" s="5"/>
    </row>
    <row r="272" spans="5:5" x14ac:dyDescent="0.25">
      <c r="E272" s="5"/>
    </row>
    <row r="273" spans="5:5" x14ac:dyDescent="0.25">
      <c r="E273" s="5"/>
    </row>
    <row r="274" spans="5:5" x14ac:dyDescent="0.25">
      <c r="E274" s="5"/>
    </row>
    <row r="275" spans="5:5" x14ac:dyDescent="0.25">
      <c r="E275" s="5"/>
    </row>
    <row r="276" spans="5:5" x14ac:dyDescent="0.25">
      <c r="E276" s="5"/>
    </row>
    <row r="277" spans="5:5" x14ac:dyDescent="0.25">
      <c r="E277" s="5"/>
    </row>
    <row r="278" spans="5:5" x14ac:dyDescent="0.25">
      <c r="E278" s="5"/>
    </row>
    <row r="279" spans="5:5" x14ac:dyDescent="0.25">
      <c r="E279" s="5"/>
    </row>
    <row r="280" spans="5:5" x14ac:dyDescent="0.25">
      <c r="E280" s="5"/>
    </row>
    <row r="281" spans="5:5" x14ac:dyDescent="0.25">
      <c r="E281" s="5"/>
    </row>
    <row r="282" spans="5:5" x14ac:dyDescent="0.25">
      <c r="E282" s="5"/>
    </row>
    <row r="283" spans="5:5" x14ac:dyDescent="0.25">
      <c r="E283" s="5"/>
    </row>
    <row r="284" spans="5:5" x14ac:dyDescent="0.25">
      <c r="E284" s="5"/>
    </row>
    <row r="285" spans="5:5" x14ac:dyDescent="0.25">
      <c r="E285" s="5"/>
    </row>
    <row r="286" spans="5:5" x14ac:dyDescent="0.25">
      <c r="E286" s="5"/>
    </row>
    <row r="287" spans="5:5" x14ac:dyDescent="0.25">
      <c r="E287" s="5"/>
    </row>
    <row r="288" spans="5:5" x14ac:dyDescent="0.25">
      <c r="E288" s="5"/>
    </row>
    <row r="289" spans="5:5" x14ac:dyDescent="0.25">
      <c r="E289" s="5"/>
    </row>
    <row r="290" spans="5:5" x14ac:dyDescent="0.25">
      <c r="E290" s="5"/>
    </row>
    <row r="291" spans="5:5" x14ac:dyDescent="0.25">
      <c r="E291" s="5"/>
    </row>
    <row r="292" spans="5:5" x14ac:dyDescent="0.25">
      <c r="E292" s="5"/>
    </row>
    <row r="293" spans="5:5" x14ac:dyDescent="0.25">
      <c r="E293" s="5"/>
    </row>
    <row r="294" spans="5:5" x14ac:dyDescent="0.25">
      <c r="E294" s="5"/>
    </row>
    <row r="295" spans="5:5" x14ac:dyDescent="0.25">
      <c r="E295" s="5"/>
    </row>
    <row r="296" spans="5:5" x14ac:dyDescent="0.25">
      <c r="E296" s="5"/>
    </row>
    <row r="297" spans="5:5" x14ac:dyDescent="0.25">
      <c r="E297" s="5"/>
    </row>
    <row r="298" spans="5:5" x14ac:dyDescent="0.25">
      <c r="E298" s="5"/>
    </row>
    <row r="299" spans="5:5" x14ac:dyDescent="0.25">
      <c r="E299" s="5"/>
    </row>
    <row r="300" spans="5:5" x14ac:dyDescent="0.25">
      <c r="E300" s="5"/>
    </row>
    <row r="301" spans="5:5" x14ac:dyDescent="0.25">
      <c r="E301" s="5"/>
    </row>
    <row r="302" spans="5:5" x14ac:dyDescent="0.25">
      <c r="E302" s="5"/>
    </row>
    <row r="303" spans="5:5" x14ac:dyDescent="0.25">
      <c r="E303" s="5"/>
    </row>
    <row r="304" spans="5:5" x14ac:dyDescent="0.25">
      <c r="E304" s="5"/>
    </row>
    <row r="305" spans="5:5" x14ac:dyDescent="0.25">
      <c r="E305" s="5"/>
    </row>
    <row r="306" spans="5:5" x14ac:dyDescent="0.25">
      <c r="E306" s="5"/>
    </row>
    <row r="307" spans="5:5" x14ac:dyDescent="0.25">
      <c r="E307" s="5"/>
    </row>
    <row r="308" spans="5:5" x14ac:dyDescent="0.25">
      <c r="E308" s="5"/>
    </row>
    <row r="309" spans="5:5" x14ac:dyDescent="0.25">
      <c r="E309" s="5"/>
    </row>
    <row r="310" spans="5:5" x14ac:dyDescent="0.25">
      <c r="E310" s="5"/>
    </row>
    <row r="311" spans="5:5" x14ac:dyDescent="0.25">
      <c r="E311" s="5"/>
    </row>
    <row r="312" spans="5:5" x14ac:dyDescent="0.25">
      <c r="E312" s="5"/>
    </row>
    <row r="313" spans="5:5" x14ac:dyDescent="0.25">
      <c r="E313" s="5"/>
    </row>
    <row r="314" spans="5:5" x14ac:dyDescent="0.25">
      <c r="E314" s="5"/>
    </row>
    <row r="315" spans="5:5" x14ac:dyDescent="0.25">
      <c r="E315" s="5"/>
    </row>
    <row r="316" spans="5:5" x14ac:dyDescent="0.25">
      <c r="E316" s="5"/>
    </row>
    <row r="317" spans="5:5" x14ac:dyDescent="0.25">
      <c r="E317" s="5"/>
    </row>
    <row r="318" spans="5:5" x14ac:dyDescent="0.25">
      <c r="E318" s="5"/>
    </row>
    <row r="319" spans="5:5" x14ac:dyDescent="0.25">
      <c r="E319" s="5"/>
    </row>
    <row r="320" spans="5:5" x14ac:dyDescent="0.25">
      <c r="E320" s="5"/>
    </row>
    <row r="321" spans="5:5" x14ac:dyDescent="0.25">
      <c r="E321" s="5"/>
    </row>
    <row r="322" spans="5:5" x14ac:dyDescent="0.25">
      <c r="E322" s="5"/>
    </row>
    <row r="323" spans="5:5" x14ac:dyDescent="0.25">
      <c r="E323" s="5"/>
    </row>
    <row r="324" spans="5:5" x14ac:dyDescent="0.25">
      <c r="E324" s="5"/>
    </row>
    <row r="325" spans="5:5" x14ac:dyDescent="0.25">
      <c r="E325" s="5"/>
    </row>
    <row r="326" spans="5:5" x14ac:dyDescent="0.25">
      <c r="E326" s="5"/>
    </row>
    <row r="327" spans="5:5" x14ac:dyDescent="0.25">
      <c r="E327" s="5"/>
    </row>
    <row r="328" spans="5:5" x14ac:dyDescent="0.25">
      <c r="E328" s="5"/>
    </row>
    <row r="329" spans="5:5" x14ac:dyDescent="0.25">
      <c r="E329" s="5"/>
    </row>
    <row r="330" spans="5:5" x14ac:dyDescent="0.25">
      <c r="E330" s="5"/>
    </row>
    <row r="331" spans="5:5" x14ac:dyDescent="0.25">
      <c r="E331" s="5"/>
    </row>
    <row r="332" spans="5:5" x14ac:dyDescent="0.25">
      <c r="E332" s="5"/>
    </row>
    <row r="333" spans="5:5" x14ac:dyDescent="0.25">
      <c r="E333" s="5"/>
    </row>
    <row r="334" spans="5:5" x14ac:dyDescent="0.25">
      <c r="E334" s="5"/>
    </row>
    <row r="335" spans="5:5" x14ac:dyDescent="0.25">
      <c r="E335" s="5"/>
    </row>
    <row r="336" spans="5:5" x14ac:dyDescent="0.25">
      <c r="E336" s="5"/>
    </row>
    <row r="337" spans="5:5" x14ac:dyDescent="0.25">
      <c r="E337" s="5"/>
    </row>
    <row r="338" spans="5:5" x14ac:dyDescent="0.25">
      <c r="E338" s="5"/>
    </row>
    <row r="339" spans="5:5" x14ac:dyDescent="0.25">
      <c r="E339" s="5"/>
    </row>
    <row r="340" spans="5:5" x14ac:dyDescent="0.25">
      <c r="E340" s="5"/>
    </row>
    <row r="341" spans="5:5" x14ac:dyDescent="0.25">
      <c r="E341" s="5"/>
    </row>
    <row r="342" spans="5:5" x14ac:dyDescent="0.25">
      <c r="E342" s="5"/>
    </row>
    <row r="343" spans="5:5" x14ac:dyDescent="0.25">
      <c r="E343" s="5"/>
    </row>
    <row r="344" spans="5:5" x14ac:dyDescent="0.25">
      <c r="E344" s="5"/>
    </row>
    <row r="345" spans="5:5" x14ac:dyDescent="0.25">
      <c r="E345" s="5"/>
    </row>
    <row r="346" spans="5:5" x14ac:dyDescent="0.25">
      <c r="E346" s="5"/>
    </row>
    <row r="347" spans="5:5" x14ac:dyDescent="0.25">
      <c r="E347" s="5"/>
    </row>
    <row r="348" spans="5:5" x14ac:dyDescent="0.25">
      <c r="E348" s="5"/>
    </row>
    <row r="349" spans="5:5" x14ac:dyDescent="0.25">
      <c r="E349" s="5"/>
    </row>
    <row r="350" spans="5:5" x14ac:dyDescent="0.25">
      <c r="E350" s="5"/>
    </row>
    <row r="351" spans="5:5" x14ac:dyDescent="0.25">
      <c r="E351" s="5"/>
    </row>
    <row r="352" spans="5:5" x14ac:dyDescent="0.25">
      <c r="E352" s="5"/>
    </row>
    <row r="353" spans="5:5" x14ac:dyDescent="0.25">
      <c r="E353" s="5"/>
    </row>
    <row r="354" spans="5:5" x14ac:dyDescent="0.25">
      <c r="E354" s="5"/>
    </row>
    <row r="355" spans="5:5" x14ac:dyDescent="0.25">
      <c r="E355" s="5"/>
    </row>
    <row r="356" spans="5:5" x14ac:dyDescent="0.25">
      <c r="E356" s="5"/>
    </row>
    <row r="357" spans="5:5" x14ac:dyDescent="0.25">
      <c r="E357" s="5"/>
    </row>
    <row r="358" spans="5:5" x14ac:dyDescent="0.25">
      <c r="E358" s="5"/>
    </row>
    <row r="359" spans="5:5" x14ac:dyDescent="0.25">
      <c r="E359" s="5"/>
    </row>
    <row r="360" spans="5:5" x14ac:dyDescent="0.25">
      <c r="E360" s="5"/>
    </row>
    <row r="361" spans="5:5" x14ac:dyDescent="0.25">
      <c r="E361" s="5"/>
    </row>
    <row r="362" spans="5:5" x14ac:dyDescent="0.25">
      <c r="E362" s="5"/>
    </row>
    <row r="363" spans="5:5" x14ac:dyDescent="0.25">
      <c r="E363" s="5"/>
    </row>
    <row r="364" spans="5:5" x14ac:dyDescent="0.25">
      <c r="E364" s="5"/>
    </row>
    <row r="365" spans="5:5" x14ac:dyDescent="0.25">
      <c r="E365" s="5"/>
    </row>
    <row r="366" spans="5:5" x14ac:dyDescent="0.25">
      <c r="E366" s="5"/>
    </row>
    <row r="367" spans="5:5" x14ac:dyDescent="0.25">
      <c r="E367" s="5"/>
    </row>
    <row r="368" spans="5:5" x14ac:dyDescent="0.25">
      <c r="E368" s="5"/>
    </row>
    <row r="369" spans="5:5" x14ac:dyDescent="0.25">
      <c r="E369" s="5"/>
    </row>
    <row r="370" spans="5:5" x14ac:dyDescent="0.25">
      <c r="E370" s="5"/>
    </row>
    <row r="371" spans="5:5" x14ac:dyDescent="0.25">
      <c r="E371" s="5"/>
    </row>
    <row r="372" spans="5:5" x14ac:dyDescent="0.25">
      <c r="E372" s="5"/>
    </row>
    <row r="373" spans="5:5" x14ac:dyDescent="0.25">
      <c r="E373" s="5"/>
    </row>
    <row r="374" spans="5:5" x14ac:dyDescent="0.25">
      <c r="E374" s="5"/>
    </row>
    <row r="375" spans="5:5" x14ac:dyDescent="0.25">
      <c r="E375" s="5"/>
    </row>
    <row r="376" spans="5:5" x14ac:dyDescent="0.25">
      <c r="E376" s="5"/>
    </row>
    <row r="377" spans="5:5" x14ac:dyDescent="0.25">
      <c r="E377" s="5"/>
    </row>
    <row r="378" spans="5:5" x14ac:dyDescent="0.25">
      <c r="E378" s="5"/>
    </row>
    <row r="379" spans="5:5" x14ac:dyDescent="0.25">
      <c r="E379" s="5"/>
    </row>
    <row r="380" spans="5:5" x14ac:dyDescent="0.25">
      <c r="E380" s="5"/>
    </row>
    <row r="381" spans="5:5" x14ac:dyDescent="0.25">
      <c r="E381" s="5"/>
    </row>
    <row r="382" spans="5:5" x14ac:dyDescent="0.25">
      <c r="E382" s="5"/>
    </row>
    <row r="383" spans="5:5" x14ac:dyDescent="0.25">
      <c r="E383" s="5"/>
    </row>
    <row r="384" spans="5:5" x14ac:dyDescent="0.25">
      <c r="E384" s="5"/>
    </row>
    <row r="385" spans="5:5" x14ac:dyDescent="0.25">
      <c r="E385" s="5"/>
    </row>
    <row r="386" spans="5:5" x14ac:dyDescent="0.25">
      <c r="E386" s="5"/>
    </row>
    <row r="387" spans="5:5" x14ac:dyDescent="0.25">
      <c r="E387" s="5"/>
    </row>
    <row r="388" spans="5:5" x14ac:dyDescent="0.25">
      <c r="E388" s="5"/>
    </row>
    <row r="389" spans="5:5" x14ac:dyDescent="0.25">
      <c r="E389" s="5"/>
    </row>
    <row r="390" spans="5:5" x14ac:dyDescent="0.25">
      <c r="E390" s="5"/>
    </row>
    <row r="391" spans="5:5" x14ac:dyDescent="0.25">
      <c r="E391" s="5"/>
    </row>
    <row r="392" spans="5:5" x14ac:dyDescent="0.25">
      <c r="E392" s="5"/>
    </row>
    <row r="393" spans="5:5" x14ac:dyDescent="0.25">
      <c r="E393" s="5"/>
    </row>
    <row r="394" spans="5:5" x14ac:dyDescent="0.25">
      <c r="E394" s="5"/>
    </row>
    <row r="395" spans="5:5" x14ac:dyDescent="0.25">
      <c r="E395" s="5"/>
    </row>
    <row r="396" spans="5:5" x14ac:dyDescent="0.25">
      <c r="E396" s="5"/>
    </row>
    <row r="397" spans="5:5" x14ac:dyDescent="0.25">
      <c r="E397" s="5"/>
    </row>
    <row r="398" spans="5:5" x14ac:dyDescent="0.25">
      <c r="E398" s="5"/>
    </row>
    <row r="399" spans="5:5" x14ac:dyDescent="0.25">
      <c r="E399" s="5"/>
    </row>
    <row r="400" spans="5:5" x14ac:dyDescent="0.25">
      <c r="E400" s="5"/>
    </row>
    <row r="401" spans="5:5" x14ac:dyDescent="0.25">
      <c r="E401" s="5"/>
    </row>
    <row r="402" spans="5:5" x14ac:dyDescent="0.25">
      <c r="E402" s="5"/>
    </row>
    <row r="403" spans="5:5" x14ac:dyDescent="0.25">
      <c r="E403" s="5"/>
    </row>
    <row r="404" spans="5:5" x14ac:dyDescent="0.25">
      <c r="E404" s="5"/>
    </row>
    <row r="405" spans="5:5" x14ac:dyDescent="0.25">
      <c r="E405" s="5"/>
    </row>
    <row r="406" spans="5:5" x14ac:dyDescent="0.25">
      <c r="E406" s="5"/>
    </row>
    <row r="407" spans="5:5" x14ac:dyDescent="0.25">
      <c r="E407" s="5"/>
    </row>
    <row r="408" spans="5:5" x14ac:dyDescent="0.25">
      <c r="E408" s="5"/>
    </row>
    <row r="409" spans="5:5" x14ac:dyDescent="0.25">
      <c r="E409" s="5"/>
    </row>
    <row r="410" spans="5:5" x14ac:dyDescent="0.25">
      <c r="E410" s="5"/>
    </row>
    <row r="411" spans="5:5" x14ac:dyDescent="0.25">
      <c r="E411" s="5"/>
    </row>
    <row r="412" spans="5:5" x14ac:dyDescent="0.25">
      <c r="E412" s="5"/>
    </row>
    <row r="413" spans="5:5" x14ac:dyDescent="0.25">
      <c r="E413" s="5"/>
    </row>
    <row r="414" spans="5:5" x14ac:dyDescent="0.25">
      <c r="E414" s="5"/>
    </row>
    <row r="415" spans="5:5" x14ac:dyDescent="0.25">
      <c r="E415" s="5"/>
    </row>
    <row r="416" spans="5:5" x14ac:dyDescent="0.25">
      <c r="E416" s="5"/>
    </row>
    <row r="417" spans="5:5" x14ac:dyDescent="0.25">
      <c r="E417" s="5"/>
    </row>
    <row r="418" spans="5:5" x14ac:dyDescent="0.25">
      <c r="E418" s="5"/>
    </row>
    <row r="419" spans="5:5" x14ac:dyDescent="0.25">
      <c r="E419" s="5"/>
    </row>
    <row r="420" spans="5:5" x14ac:dyDescent="0.25">
      <c r="E420" s="5"/>
    </row>
    <row r="421" spans="5:5" x14ac:dyDescent="0.25">
      <c r="E421" s="5"/>
    </row>
    <row r="422" spans="5:5" x14ac:dyDescent="0.25">
      <c r="E422" s="5"/>
    </row>
    <row r="423" spans="5:5" x14ac:dyDescent="0.25">
      <c r="E423" s="5"/>
    </row>
    <row r="424" spans="5:5" x14ac:dyDescent="0.25">
      <c r="E424" s="5"/>
    </row>
    <row r="425" spans="5:5" x14ac:dyDescent="0.25">
      <c r="E425" s="5"/>
    </row>
    <row r="426" spans="5:5" x14ac:dyDescent="0.25">
      <c r="E426" s="5"/>
    </row>
    <row r="427" spans="5:5" x14ac:dyDescent="0.25">
      <c r="E427" s="5"/>
    </row>
    <row r="428" spans="5:5" x14ac:dyDescent="0.25">
      <c r="E428" s="5"/>
    </row>
    <row r="429" spans="5:5" x14ac:dyDescent="0.25">
      <c r="E429" s="5"/>
    </row>
    <row r="430" spans="5:5" x14ac:dyDescent="0.25">
      <c r="E430" s="5"/>
    </row>
    <row r="431" spans="5:5" x14ac:dyDescent="0.25">
      <c r="E431" s="5"/>
    </row>
    <row r="432" spans="5:5" x14ac:dyDescent="0.25">
      <c r="E432" s="5"/>
    </row>
    <row r="433" spans="5:5" x14ac:dyDescent="0.25">
      <c r="E433" s="5"/>
    </row>
    <row r="434" spans="5:5" x14ac:dyDescent="0.25">
      <c r="E434" s="5"/>
    </row>
    <row r="435" spans="5:5" x14ac:dyDescent="0.25">
      <c r="E435" s="5"/>
    </row>
    <row r="436" spans="5:5" x14ac:dyDescent="0.25">
      <c r="E436" s="5"/>
    </row>
    <row r="437" spans="5:5" x14ac:dyDescent="0.25">
      <c r="E437" s="5"/>
    </row>
    <row r="438" spans="5:5" x14ac:dyDescent="0.25">
      <c r="E438" s="5"/>
    </row>
    <row r="439" spans="5:5" x14ac:dyDescent="0.25">
      <c r="E439" s="5"/>
    </row>
    <row r="440" spans="5:5" x14ac:dyDescent="0.25">
      <c r="E440" s="5"/>
    </row>
    <row r="441" spans="5:5" x14ac:dyDescent="0.25">
      <c r="E441" s="5"/>
    </row>
    <row r="442" spans="5:5" x14ac:dyDescent="0.25">
      <c r="E442" s="5"/>
    </row>
    <row r="443" spans="5:5" x14ac:dyDescent="0.25">
      <c r="E443" s="5"/>
    </row>
    <row r="444" spans="5:5" x14ac:dyDescent="0.25">
      <c r="E444" s="5"/>
    </row>
    <row r="445" spans="5:5" x14ac:dyDescent="0.25">
      <c r="E445" s="5"/>
    </row>
    <row r="446" spans="5:5" x14ac:dyDescent="0.25">
      <c r="E446" s="5"/>
    </row>
    <row r="447" spans="5:5" x14ac:dyDescent="0.25">
      <c r="E447" s="5"/>
    </row>
    <row r="448" spans="5:5" x14ac:dyDescent="0.25">
      <c r="E448" s="5"/>
    </row>
    <row r="449" spans="5:5" x14ac:dyDescent="0.25">
      <c r="E449" s="5"/>
    </row>
    <row r="450" spans="5:5" x14ac:dyDescent="0.25">
      <c r="E450" s="5"/>
    </row>
    <row r="451" spans="5:5" x14ac:dyDescent="0.25">
      <c r="E451" s="5"/>
    </row>
    <row r="452" spans="5:5" x14ac:dyDescent="0.25">
      <c r="E452" s="5"/>
    </row>
    <row r="453" spans="5:5" x14ac:dyDescent="0.25">
      <c r="E453" s="5"/>
    </row>
    <row r="454" spans="5:5" x14ac:dyDescent="0.25">
      <c r="E454" s="5"/>
    </row>
    <row r="455" spans="5:5" x14ac:dyDescent="0.25">
      <c r="E455" s="5"/>
    </row>
    <row r="456" spans="5:5" x14ac:dyDescent="0.25">
      <c r="E456" s="5"/>
    </row>
    <row r="457" spans="5:5" x14ac:dyDescent="0.25">
      <c r="E457" s="5"/>
    </row>
    <row r="458" spans="5:5" x14ac:dyDescent="0.25">
      <c r="E458" s="5"/>
    </row>
    <row r="459" spans="5:5" x14ac:dyDescent="0.25">
      <c r="E459" s="5"/>
    </row>
    <row r="460" spans="5:5" x14ac:dyDescent="0.25">
      <c r="E460" s="5"/>
    </row>
    <row r="461" spans="5:5" x14ac:dyDescent="0.25">
      <c r="E461" s="5"/>
    </row>
    <row r="462" spans="5:5" x14ac:dyDescent="0.25">
      <c r="E462" s="5"/>
    </row>
    <row r="463" spans="5:5" x14ac:dyDescent="0.25">
      <c r="E463" s="5"/>
    </row>
    <row r="464" spans="5:5" x14ac:dyDescent="0.25">
      <c r="E464" s="5"/>
    </row>
    <row r="465" spans="5:5" x14ac:dyDescent="0.25">
      <c r="E465" s="5"/>
    </row>
    <row r="466" spans="5:5" x14ac:dyDescent="0.25">
      <c r="E466" s="5"/>
    </row>
    <row r="467" spans="5:5" x14ac:dyDescent="0.25">
      <c r="E467" s="5"/>
    </row>
    <row r="468" spans="5:5" x14ac:dyDescent="0.25">
      <c r="E468" s="5"/>
    </row>
    <row r="469" spans="5:5" x14ac:dyDescent="0.25">
      <c r="E469" s="5"/>
    </row>
    <row r="470" spans="5:5" x14ac:dyDescent="0.25">
      <c r="E470" s="5"/>
    </row>
    <row r="471" spans="5:5" x14ac:dyDescent="0.25">
      <c r="E471" s="5"/>
    </row>
    <row r="472" spans="5:5" x14ac:dyDescent="0.25">
      <c r="E472" s="5"/>
    </row>
    <row r="473" spans="5:5" x14ac:dyDescent="0.25">
      <c r="E473" s="5"/>
    </row>
    <row r="474" spans="5:5" x14ac:dyDescent="0.25">
      <c r="E474" s="5"/>
    </row>
    <row r="475" spans="5:5" x14ac:dyDescent="0.25">
      <c r="E475" s="5"/>
    </row>
    <row r="476" spans="5:5" x14ac:dyDescent="0.25">
      <c r="E476" s="5"/>
    </row>
    <row r="477" spans="5:5" x14ac:dyDescent="0.25">
      <c r="E477" s="5"/>
    </row>
    <row r="478" spans="5:5" x14ac:dyDescent="0.25">
      <c r="E478" s="5"/>
    </row>
    <row r="479" spans="5:5" x14ac:dyDescent="0.25">
      <c r="E479" s="5"/>
    </row>
    <row r="480" spans="5:5" x14ac:dyDescent="0.25">
      <c r="E480" s="5"/>
    </row>
    <row r="481" spans="5:5" x14ac:dyDescent="0.25">
      <c r="E481" s="5"/>
    </row>
    <row r="482" spans="5:5" x14ac:dyDescent="0.25">
      <c r="E482" s="5"/>
    </row>
    <row r="483" spans="5:5" x14ac:dyDescent="0.25">
      <c r="E483" s="5"/>
    </row>
    <row r="484" spans="5:5" x14ac:dyDescent="0.25">
      <c r="E484" s="5"/>
    </row>
    <row r="485" spans="5:5" x14ac:dyDescent="0.25">
      <c r="E485" s="5"/>
    </row>
    <row r="486" spans="5:5" x14ac:dyDescent="0.25">
      <c r="E486" s="5"/>
    </row>
    <row r="487" spans="5:5" x14ac:dyDescent="0.25">
      <c r="E487" s="5"/>
    </row>
    <row r="488" spans="5:5" x14ac:dyDescent="0.25">
      <c r="E488" s="5"/>
    </row>
    <row r="489" spans="5:5" x14ac:dyDescent="0.25">
      <c r="E489" s="5"/>
    </row>
    <row r="490" spans="5:5" x14ac:dyDescent="0.25">
      <c r="E490" s="5"/>
    </row>
    <row r="491" spans="5:5" x14ac:dyDescent="0.25">
      <c r="E491" s="5"/>
    </row>
    <row r="492" spans="5:5" x14ac:dyDescent="0.25">
      <c r="E492" s="5"/>
    </row>
    <row r="493" spans="5:5" x14ac:dyDescent="0.25">
      <c r="E493" s="5"/>
    </row>
    <row r="494" spans="5:5" x14ac:dyDescent="0.25">
      <c r="E494" s="5"/>
    </row>
    <row r="495" spans="5:5" x14ac:dyDescent="0.25">
      <c r="E495" s="5"/>
    </row>
    <row r="496" spans="5:5" x14ac:dyDescent="0.25">
      <c r="E496" s="5"/>
    </row>
    <row r="497" spans="5:5" x14ac:dyDescent="0.25">
      <c r="E497" s="5"/>
    </row>
    <row r="498" spans="5:5" x14ac:dyDescent="0.25">
      <c r="E498" s="5"/>
    </row>
    <row r="499" spans="5:5" x14ac:dyDescent="0.25">
      <c r="E499" s="5"/>
    </row>
    <row r="500" spans="5:5" x14ac:dyDescent="0.25">
      <c r="E500" s="5"/>
    </row>
    <row r="501" spans="5:5" x14ac:dyDescent="0.25">
      <c r="E501" s="5"/>
    </row>
    <row r="502" spans="5:5" x14ac:dyDescent="0.25">
      <c r="E502" s="5"/>
    </row>
    <row r="503" spans="5:5" x14ac:dyDescent="0.25">
      <c r="E503" s="5"/>
    </row>
    <row r="504" spans="5:5" x14ac:dyDescent="0.25">
      <c r="E504" s="5"/>
    </row>
    <row r="505" spans="5:5" x14ac:dyDescent="0.25">
      <c r="E505" s="5"/>
    </row>
    <row r="506" spans="5:5" x14ac:dyDescent="0.25">
      <c r="E506" s="5"/>
    </row>
    <row r="507" spans="5:5" x14ac:dyDescent="0.25">
      <c r="E507" s="5"/>
    </row>
    <row r="508" spans="5:5" x14ac:dyDescent="0.25">
      <c r="E508" s="5"/>
    </row>
    <row r="509" spans="5:5" x14ac:dyDescent="0.25">
      <c r="E509" s="5"/>
    </row>
    <row r="510" spans="5:5" x14ac:dyDescent="0.25">
      <c r="E510" s="5"/>
    </row>
    <row r="511" spans="5:5" x14ac:dyDescent="0.25">
      <c r="E511" s="5"/>
    </row>
    <row r="512" spans="5:5" x14ac:dyDescent="0.25">
      <c r="E512" s="5"/>
    </row>
    <row r="513" spans="5:5" x14ac:dyDescent="0.25">
      <c r="E513" s="5"/>
    </row>
    <row r="514" spans="5:5" x14ac:dyDescent="0.25">
      <c r="E514" s="5"/>
    </row>
    <row r="515" spans="5:5" x14ac:dyDescent="0.25">
      <c r="E515" s="5"/>
    </row>
    <row r="516" spans="5:5" x14ac:dyDescent="0.25">
      <c r="E516" s="5"/>
    </row>
    <row r="517" spans="5:5" x14ac:dyDescent="0.25">
      <c r="E517" s="5"/>
    </row>
    <row r="518" spans="5:5" x14ac:dyDescent="0.25">
      <c r="E518" s="5"/>
    </row>
    <row r="519" spans="5:5" x14ac:dyDescent="0.25">
      <c r="E519" s="5"/>
    </row>
    <row r="520" spans="5:5" x14ac:dyDescent="0.25">
      <c r="E520" s="5"/>
    </row>
    <row r="521" spans="5:5" x14ac:dyDescent="0.25">
      <c r="E521" s="5"/>
    </row>
    <row r="522" spans="5:5" x14ac:dyDescent="0.25">
      <c r="E522" s="5"/>
    </row>
    <row r="523" spans="5:5" x14ac:dyDescent="0.25">
      <c r="E523" s="5"/>
    </row>
    <row r="524" spans="5:5" x14ac:dyDescent="0.25">
      <c r="E524" s="5"/>
    </row>
    <row r="525" spans="5:5" x14ac:dyDescent="0.25">
      <c r="E525" s="5"/>
    </row>
    <row r="526" spans="5:5" x14ac:dyDescent="0.25">
      <c r="E526" s="5"/>
    </row>
    <row r="527" spans="5:5" x14ac:dyDescent="0.25">
      <c r="E527" s="5"/>
    </row>
    <row r="528" spans="5:5" x14ac:dyDescent="0.25">
      <c r="E528" s="5"/>
    </row>
    <row r="529" spans="5:5" x14ac:dyDescent="0.25">
      <c r="E529" s="5"/>
    </row>
    <row r="530" spans="5:5" x14ac:dyDescent="0.25">
      <c r="E530" s="5"/>
    </row>
    <row r="531" spans="5:5" x14ac:dyDescent="0.25">
      <c r="E531" s="5"/>
    </row>
    <row r="532" spans="5:5" x14ac:dyDescent="0.25">
      <c r="E532" s="5"/>
    </row>
    <row r="533" spans="5:5" x14ac:dyDescent="0.25">
      <c r="E533" s="5"/>
    </row>
    <row r="534" spans="5:5" x14ac:dyDescent="0.25">
      <c r="E534" s="5"/>
    </row>
    <row r="535" spans="5:5" x14ac:dyDescent="0.25">
      <c r="E535" s="5"/>
    </row>
    <row r="536" spans="5:5" x14ac:dyDescent="0.25">
      <c r="E536" s="5"/>
    </row>
    <row r="537" spans="5:5" x14ac:dyDescent="0.25">
      <c r="E537" s="5"/>
    </row>
    <row r="538" spans="5:5" x14ac:dyDescent="0.25">
      <c r="E538" s="5"/>
    </row>
    <row r="539" spans="5:5" x14ac:dyDescent="0.25">
      <c r="E539" s="5"/>
    </row>
    <row r="540" spans="5:5" x14ac:dyDescent="0.25">
      <c r="E540" s="5"/>
    </row>
    <row r="541" spans="5:5" x14ac:dyDescent="0.25">
      <c r="E541" s="5"/>
    </row>
    <row r="542" spans="5:5" x14ac:dyDescent="0.25">
      <c r="E542" s="5"/>
    </row>
    <row r="543" spans="5:5" x14ac:dyDescent="0.25">
      <c r="E543" s="5"/>
    </row>
    <row r="544" spans="5:5" x14ac:dyDescent="0.25">
      <c r="E544" s="5"/>
    </row>
    <row r="545" spans="5:5" x14ac:dyDescent="0.25">
      <c r="E545" s="5"/>
    </row>
    <row r="546" spans="5:5" x14ac:dyDescent="0.25">
      <c r="E546" s="5"/>
    </row>
    <row r="547" spans="5:5" x14ac:dyDescent="0.25">
      <c r="E547" s="5"/>
    </row>
    <row r="548" spans="5:5" x14ac:dyDescent="0.25">
      <c r="E548" s="5"/>
    </row>
    <row r="549" spans="5:5" x14ac:dyDescent="0.25">
      <c r="E549" s="5"/>
    </row>
    <row r="550" spans="5:5" x14ac:dyDescent="0.25">
      <c r="E550" s="5"/>
    </row>
    <row r="551" spans="5:5" x14ac:dyDescent="0.25">
      <c r="E551" s="5"/>
    </row>
    <row r="552" spans="5:5" x14ac:dyDescent="0.25">
      <c r="E552" s="5"/>
    </row>
    <row r="553" spans="5:5" x14ac:dyDescent="0.25">
      <c r="E553" s="5"/>
    </row>
    <row r="554" spans="5:5" x14ac:dyDescent="0.25">
      <c r="E554" s="5"/>
    </row>
    <row r="555" spans="5:5" x14ac:dyDescent="0.25">
      <c r="E555" s="5"/>
    </row>
    <row r="556" spans="5:5" x14ac:dyDescent="0.25">
      <c r="E556" s="5"/>
    </row>
    <row r="557" spans="5:5" x14ac:dyDescent="0.25">
      <c r="E557" s="5"/>
    </row>
    <row r="558" spans="5:5" x14ac:dyDescent="0.25">
      <c r="E558" s="5"/>
    </row>
    <row r="559" spans="5:5" x14ac:dyDescent="0.25">
      <c r="E559" s="5"/>
    </row>
    <row r="560" spans="5:5" x14ac:dyDescent="0.25">
      <c r="E560" s="5"/>
    </row>
    <row r="561" spans="5:5" x14ac:dyDescent="0.25">
      <c r="E561" s="5"/>
    </row>
    <row r="562" spans="5:5" x14ac:dyDescent="0.25">
      <c r="E562" s="5"/>
    </row>
    <row r="563" spans="5:5" x14ac:dyDescent="0.25">
      <c r="E563" s="5"/>
    </row>
    <row r="564" spans="5:5" x14ac:dyDescent="0.25">
      <c r="E564" s="5"/>
    </row>
    <row r="565" spans="5:5" x14ac:dyDescent="0.25">
      <c r="E565" s="5"/>
    </row>
    <row r="566" spans="5:5" x14ac:dyDescent="0.25">
      <c r="E566" s="5"/>
    </row>
    <row r="567" spans="5:5" x14ac:dyDescent="0.25">
      <c r="E567" s="5"/>
    </row>
    <row r="568" spans="5:5" x14ac:dyDescent="0.25">
      <c r="E568" s="5"/>
    </row>
    <row r="569" spans="5:5" x14ac:dyDescent="0.25">
      <c r="E569" s="5"/>
    </row>
    <row r="570" spans="5:5" x14ac:dyDescent="0.25">
      <c r="E570" s="5"/>
    </row>
    <row r="571" spans="5:5" x14ac:dyDescent="0.25">
      <c r="E571" s="5"/>
    </row>
    <row r="572" spans="5:5" x14ac:dyDescent="0.25">
      <c r="E572" s="5"/>
    </row>
    <row r="573" spans="5:5" x14ac:dyDescent="0.25">
      <c r="E573" s="5"/>
    </row>
    <row r="574" spans="5:5" x14ac:dyDescent="0.25">
      <c r="E574" s="5"/>
    </row>
    <row r="575" spans="5:5" x14ac:dyDescent="0.25">
      <c r="E575" s="5"/>
    </row>
    <row r="576" spans="5:5" x14ac:dyDescent="0.25">
      <c r="E576" s="5"/>
    </row>
    <row r="577" spans="5:5" x14ac:dyDescent="0.25">
      <c r="E577" s="5"/>
    </row>
    <row r="578" spans="5:5" x14ac:dyDescent="0.25">
      <c r="E578" s="5"/>
    </row>
    <row r="579" spans="5:5" x14ac:dyDescent="0.25">
      <c r="E579" s="5"/>
    </row>
    <row r="580" spans="5:5" x14ac:dyDescent="0.25">
      <c r="E580" s="5"/>
    </row>
    <row r="581" spans="5:5" x14ac:dyDescent="0.25">
      <c r="E581" s="5"/>
    </row>
    <row r="582" spans="5:5" x14ac:dyDescent="0.25">
      <c r="E582" s="5"/>
    </row>
    <row r="583" spans="5:5" x14ac:dyDescent="0.25">
      <c r="E583" s="5"/>
    </row>
    <row r="584" spans="5:5" x14ac:dyDescent="0.25">
      <c r="E584" s="5"/>
    </row>
    <row r="585" spans="5:5" x14ac:dyDescent="0.25">
      <c r="E585" s="5"/>
    </row>
    <row r="586" spans="5:5" x14ac:dyDescent="0.25">
      <c r="E586" s="5"/>
    </row>
    <row r="587" spans="5:5" x14ac:dyDescent="0.25">
      <c r="E587" s="5"/>
    </row>
    <row r="588" spans="5:5" x14ac:dyDescent="0.25">
      <c r="E588" s="5"/>
    </row>
    <row r="589" spans="5:5" x14ac:dyDescent="0.25">
      <c r="E589" s="5"/>
    </row>
    <row r="590" spans="5:5" x14ac:dyDescent="0.25">
      <c r="E590" s="5"/>
    </row>
    <row r="591" spans="5:5" x14ac:dyDescent="0.25">
      <c r="E591" s="5"/>
    </row>
    <row r="592" spans="5:5" x14ac:dyDescent="0.25">
      <c r="E592" s="5"/>
    </row>
    <row r="593" spans="5:5" x14ac:dyDescent="0.25">
      <c r="E593" s="5"/>
    </row>
    <row r="594" spans="5:5" x14ac:dyDescent="0.25">
      <c r="E594" s="5"/>
    </row>
    <row r="595" spans="5:5" x14ac:dyDescent="0.25">
      <c r="E595" s="5"/>
    </row>
    <row r="596" spans="5:5" x14ac:dyDescent="0.25">
      <c r="E596" s="5"/>
    </row>
    <row r="597" spans="5:5" x14ac:dyDescent="0.25">
      <c r="E597" s="5"/>
    </row>
    <row r="598" spans="5:5" x14ac:dyDescent="0.25">
      <c r="E598" s="5"/>
    </row>
    <row r="599" spans="5:5" x14ac:dyDescent="0.25">
      <c r="E599" s="5"/>
    </row>
    <row r="600" spans="5:5" x14ac:dyDescent="0.25">
      <c r="E600" s="5"/>
    </row>
    <row r="601" spans="5:5" x14ac:dyDescent="0.25">
      <c r="E601" s="5"/>
    </row>
    <row r="602" spans="5:5" x14ac:dyDescent="0.25">
      <c r="E602" s="5"/>
    </row>
    <row r="603" spans="5:5" x14ac:dyDescent="0.25">
      <c r="E603" s="5"/>
    </row>
    <row r="604" spans="5:5" x14ac:dyDescent="0.25">
      <c r="E604" s="5"/>
    </row>
    <row r="605" spans="5:5" x14ac:dyDescent="0.25">
      <c r="E605" s="5"/>
    </row>
    <row r="606" spans="5:5" x14ac:dyDescent="0.25">
      <c r="E606" s="5"/>
    </row>
    <row r="607" spans="5:5" x14ac:dyDescent="0.25">
      <c r="E607" s="5"/>
    </row>
    <row r="608" spans="5:5" x14ac:dyDescent="0.25">
      <c r="E608" s="5"/>
    </row>
    <row r="609" spans="5:5" x14ac:dyDescent="0.25">
      <c r="E609" s="5"/>
    </row>
    <row r="610" spans="5:5" x14ac:dyDescent="0.25">
      <c r="E610" s="5"/>
    </row>
    <row r="611" spans="5:5" x14ac:dyDescent="0.25">
      <c r="E611" s="5"/>
    </row>
    <row r="612" spans="5:5" x14ac:dyDescent="0.25">
      <c r="E612" s="5"/>
    </row>
    <row r="613" spans="5:5" x14ac:dyDescent="0.25">
      <c r="E613" s="5"/>
    </row>
    <row r="614" spans="5:5" x14ac:dyDescent="0.25">
      <c r="E614" s="5"/>
    </row>
    <row r="615" spans="5:5" x14ac:dyDescent="0.25">
      <c r="E615" s="5"/>
    </row>
    <row r="616" spans="5:5" x14ac:dyDescent="0.25">
      <c r="E616" s="5"/>
    </row>
    <row r="617" spans="5:5" x14ac:dyDescent="0.25">
      <c r="E617" s="5"/>
    </row>
    <row r="618" spans="5:5" x14ac:dyDescent="0.25">
      <c r="E618" s="5"/>
    </row>
    <row r="619" spans="5:5" x14ac:dyDescent="0.25">
      <c r="E619" s="5"/>
    </row>
    <row r="620" spans="5:5" x14ac:dyDescent="0.25">
      <c r="E620" s="5"/>
    </row>
    <row r="621" spans="5:5" x14ac:dyDescent="0.25">
      <c r="E621" s="5"/>
    </row>
    <row r="622" spans="5:5" x14ac:dyDescent="0.25">
      <c r="E622" s="5"/>
    </row>
    <row r="623" spans="5:5" x14ac:dyDescent="0.25">
      <c r="E623" s="5"/>
    </row>
    <row r="624" spans="5:5" x14ac:dyDescent="0.25">
      <c r="E624" s="5"/>
    </row>
    <row r="625" spans="5:5" x14ac:dyDescent="0.25">
      <c r="E625" s="5"/>
    </row>
    <row r="626" spans="5:5" x14ac:dyDescent="0.25">
      <c r="E626" s="5"/>
    </row>
    <row r="627" spans="5:5" x14ac:dyDescent="0.25">
      <c r="E627" s="5"/>
    </row>
    <row r="628" spans="5:5" x14ac:dyDescent="0.25">
      <c r="E628" s="5"/>
    </row>
    <row r="629" spans="5:5" x14ac:dyDescent="0.25">
      <c r="E629" s="5"/>
    </row>
    <row r="630" spans="5:5" x14ac:dyDescent="0.25">
      <c r="E630" s="5"/>
    </row>
    <row r="631" spans="5:5" x14ac:dyDescent="0.25">
      <c r="E631" s="5"/>
    </row>
    <row r="632" spans="5:5" x14ac:dyDescent="0.25">
      <c r="E632" s="5"/>
    </row>
    <row r="633" spans="5:5" x14ac:dyDescent="0.25">
      <c r="E633" s="5"/>
    </row>
    <row r="634" spans="5:5" x14ac:dyDescent="0.25">
      <c r="E634" s="5"/>
    </row>
    <row r="635" spans="5:5" x14ac:dyDescent="0.25">
      <c r="E635" s="5"/>
    </row>
    <row r="636" spans="5:5" x14ac:dyDescent="0.25">
      <c r="E636" s="5"/>
    </row>
    <row r="637" spans="5:5" x14ac:dyDescent="0.25">
      <c r="E637" s="5"/>
    </row>
    <row r="638" spans="5:5" x14ac:dyDescent="0.25">
      <c r="E638" s="5"/>
    </row>
    <row r="639" spans="5:5" x14ac:dyDescent="0.25">
      <c r="E639" s="5"/>
    </row>
    <row r="640" spans="5:5" x14ac:dyDescent="0.25">
      <c r="E640" s="5"/>
    </row>
    <row r="641" spans="5:5" x14ac:dyDescent="0.25">
      <c r="E641" s="5"/>
    </row>
    <row r="642" spans="5:5" x14ac:dyDescent="0.25">
      <c r="E642" s="5"/>
    </row>
    <row r="643" spans="5:5" x14ac:dyDescent="0.25">
      <c r="E643" s="5"/>
    </row>
    <row r="644" spans="5:5" x14ac:dyDescent="0.25">
      <c r="E644" s="5"/>
    </row>
    <row r="645" spans="5:5" x14ac:dyDescent="0.25">
      <c r="E645" s="5"/>
    </row>
    <row r="646" spans="5:5" x14ac:dyDescent="0.25">
      <c r="E646" s="5"/>
    </row>
    <row r="647" spans="5:5" x14ac:dyDescent="0.25">
      <c r="E647" s="5"/>
    </row>
    <row r="648" spans="5:5" x14ac:dyDescent="0.25">
      <c r="E648" s="5"/>
    </row>
    <row r="649" spans="5:5" x14ac:dyDescent="0.25">
      <c r="E649" s="5"/>
    </row>
    <row r="650" spans="5:5" x14ac:dyDescent="0.25">
      <c r="E650" s="5"/>
    </row>
    <row r="651" spans="5:5" x14ac:dyDescent="0.25">
      <c r="E651" s="5"/>
    </row>
    <row r="652" spans="5:5" x14ac:dyDescent="0.25">
      <c r="E652" s="5"/>
    </row>
    <row r="653" spans="5:5" x14ac:dyDescent="0.25">
      <c r="E653" s="5"/>
    </row>
    <row r="654" spans="5:5" x14ac:dyDescent="0.25">
      <c r="E654" s="5"/>
    </row>
    <row r="655" spans="5:5" x14ac:dyDescent="0.25">
      <c r="E655" s="5"/>
    </row>
    <row r="656" spans="5:5" x14ac:dyDescent="0.25">
      <c r="E656" s="5"/>
    </row>
    <row r="657" spans="5:5" x14ac:dyDescent="0.25">
      <c r="E657" s="5"/>
    </row>
    <row r="658" spans="5:5" x14ac:dyDescent="0.25">
      <c r="E658" s="5"/>
    </row>
    <row r="659" spans="5:5" x14ac:dyDescent="0.25">
      <c r="E659" s="5"/>
    </row>
    <row r="660" spans="5:5" x14ac:dyDescent="0.25">
      <c r="E660" s="5"/>
    </row>
    <row r="661" spans="5:5" x14ac:dyDescent="0.25">
      <c r="E661" s="5"/>
    </row>
    <row r="662" spans="5:5" x14ac:dyDescent="0.25">
      <c r="E662" s="5"/>
    </row>
    <row r="663" spans="5:5" x14ac:dyDescent="0.25">
      <c r="E663" s="5"/>
    </row>
    <row r="664" spans="5:5" x14ac:dyDescent="0.25">
      <c r="E664" s="5"/>
    </row>
    <row r="665" spans="5:5" x14ac:dyDescent="0.25">
      <c r="E665" s="5"/>
    </row>
    <row r="666" spans="5:5" x14ac:dyDescent="0.25">
      <c r="E666" s="5"/>
    </row>
    <row r="667" spans="5:5" x14ac:dyDescent="0.25">
      <c r="E667" s="5"/>
    </row>
    <row r="668" spans="5:5" x14ac:dyDescent="0.25">
      <c r="E668" s="5"/>
    </row>
    <row r="669" spans="5:5" x14ac:dyDescent="0.25">
      <c r="E669" s="5"/>
    </row>
    <row r="670" spans="5:5" x14ac:dyDescent="0.25">
      <c r="E670" s="5"/>
    </row>
    <row r="671" spans="5:5" x14ac:dyDescent="0.25">
      <c r="E671" s="5"/>
    </row>
    <row r="672" spans="5:5" x14ac:dyDescent="0.25">
      <c r="E672" s="5"/>
    </row>
    <row r="673" spans="5:5" x14ac:dyDescent="0.25">
      <c r="E673" s="5"/>
    </row>
    <row r="674" spans="5:5" x14ac:dyDescent="0.25">
      <c r="E674" s="5"/>
    </row>
    <row r="675" spans="5:5" x14ac:dyDescent="0.25">
      <c r="E675" s="5"/>
    </row>
    <row r="676" spans="5:5" x14ac:dyDescent="0.25">
      <c r="E676" s="5"/>
    </row>
    <row r="677" spans="5:5" x14ac:dyDescent="0.25">
      <c r="E677" s="5"/>
    </row>
    <row r="678" spans="5:5" x14ac:dyDescent="0.25">
      <c r="E678" s="5"/>
    </row>
    <row r="679" spans="5:5" x14ac:dyDescent="0.25">
      <c r="E679" s="5"/>
    </row>
    <row r="680" spans="5:5" x14ac:dyDescent="0.25">
      <c r="E680" s="5"/>
    </row>
    <row r="681" spans="5:5" x14ac:dyDescent="0.25">
      <c r="E681" s="5"/>
    </row>
    <row r="682" spans="5:5" x14ac:dyDescent="0.25">
      <c r="E682" s="5"/>
    </row>
    <row r="683" spans="5:5" x14ac:dyDescent="0.25">
      <c r="E683" s="5"/>
    </row>
    <row r="684" spans="5:5" x14ac:dyDescent="0.25">
      <c r="E684" s="5"/>
    </row>
    <row r="685" spans="5:5" x14ac:dyDescent="0.25">
      <c r="E685" s="5"/>
    </row>
    <row r="686" spans="5:5" x14ac:dyDescent="0.25">
      <c r="E686" s="5"/>
    </row>
    <row r="687" spans="5:5" x14ac:dyDescent="0.25">
      <c r="E687" s="5"/>
    </row>
    <row r="688" spans="5:5" x14ac:dyDescent="0.25">
      <c r="E688" s="5"/>
    </row>
    <row r="689" spans="5:5" x14ac:dyDescent="0.25">
      <c r="E689" s="5"/>
    </row>
    <row r="690" spans="5:5" x14ac:dyDescent="0.25">
      <c r="E690" s="5"/>
    </row>
    <row r="691" spans="5:5" x14ac:dyDescent="0.25">
      <c r="E691" s="5"/>
    </row>
    <row r="692" spans="5:5" x14ac:dyDescent="0.25">
      <c r="E692" s="5"/>
    </row>
    <row r="693" spans="5:5" x14ac:dyDescent="0.25">
      <c r="E693" s="5"/>
    </row>
    <row r="694" spans="5:5" x14ac:dyDescent="0.25">
      <c r="E694" s="5"/>
    </row>
    <row r="695" spans="5:5" x14ac:dyDescent="0.25">
      <c r="E695" s="5"/>
    </row>
    <row r="696" spans="5:5" x14ac:dyDescent="0.25">
      <c r="E696" s="5"/>
    </row>
    <row r="697" spans="5:5" x14ac:dyDescent="0.25">
      <c r="E697" s="5"/>
    </row>
    <row r="698" spans="5:5" x14ac:dyDescent="0.25">
      <c r="E698" s="5"/>
    </row>
    <row r="699" spans="5:5" x14ac:dyDescent="0.25">
      <c r="E699" s="5"/>
    </row>
    <row r="700" spans="5:5" x14ac:dyDescent="0.25">
      <c r="E700" s="5"/>
    </row>
    <row r="701" spans="5:5" x14ac:dyDescent="0.25">
      <c r="E701" s="5"/>
    </row>
    <row r="702" spans="5:5" x14ac:dyDescent="0.25">
      <c r="E702" s="5"/>
    </row>
    <row r="703" spans="5:5" x14ac:dyDescent="0.25">
      <c r="E703" s="5"/>
    </row>
    <row r="704" spans="5:5" x14ac:dyDescent="0.25">
      <c r="E704" s="5"/>
    </row>
    <row r="705" spans="5:5" x14ac:dyDescent="0.25">
      <c r="E705" s="5"/>
    </row>
    <row r="706" spans="5:5" x14ac:dyDescent="0.25">
      <c r="E706" s="5"/>
    </row>
    <row r="707" spans="5:5" x14ac:dyDescent="0.25">
      <c r="E707" s="5"/>
    </row>
    <row r="708" spans="5:5" x14ac:dyDescent="0.25">
      <c r="E708" s="5"/>
    </row>
    <row r="709" spans="5:5" x14ac:dyDescent="0.25">
      <c r="E709" s="5"/>
    </row>
    <row r="710" spans="5:5" x14ac:dyDescent="0.25">
      <c r="E710" s="5"/>
    </row>
    <row r="711" spans="5:5" x14ac:dyDescent="0.25">
      <c r="E711" s="5"/>
    </row>
    <row r="712" spans="5:5" x14ac:dyDescent="0.25">
      <c r="E712" s="5"/>
    </row>
    <row r="713" spans="5:5" x14ac:dyDescent="0.25">
      <c r="E713" s="5"/>
    </row>
    <row r="714" spans="5:5" x14ac:dyDescent="0.25">
      <c r="E714" s="5"/>
    </row>
    <row r="715" spans="5:5" x14ac:dyDescent="0.25">
      <c r="E715" s="5"/>
    </row>
    <row r="716" spans="5:5" x14ac:dyDescent="0.25">
      <c r="E716" s="5"/>
    </row>
    <row r="717" spans="5:5" x14ac:dyDescent="0.25">
      <c r="E717" s="5"/>
    </row>
    <row r="718" spans="5:5" x14ac:dyDescent="0.25">
      <c r="E718" s="5"/>
    </row>
    <row r="719" spans="5:5" x14ac:dyDescent="0.25">
      <c r="E719" s="5"/>
    </row>
    <row r="720" spans="5:5" x14ac:dyDescent="0.25">
      <c r="E720" s="5"/>
    </row>
    <row r="721" spans="5:5" x14ac:dyDescent="0.25">
      <c r="E721" s="5"/>
    </row>
    <row r="722" spans="5:5" x14ac:dyDescent="0.25">
      <c r="E722" s="5"/>
    </row>
    <row r="723" spans="5:5" x14ac:dyDescent="0.25">
      <c r="E723" s="5"/>
    </row>
    <row r="724" spans="5:5" x14ac:dyDescent="0.25">
      <c r="E724" s="5"/>
    </row>
    <row r="725" spans="5:5" x14ac:dyDescent="0.25">
      <c r="E725" s="5"/>
    </row>
    <row r="726" spans="5:5" x14ac:dyDescent="0.25">
      <c r="E726" s="5"/>
    </row>
    <row r="727" spans="5:5" x14ac:dyDescent="0.25">
      <c r="E727" s="5"/>
    </row>
    <row r="728" spans="5:5" x14ac:dyDescent="0.25">
      <c r="E728" s="5"/>
    </row>
    <row r="729" spans="5:5" x14ac:dyDescent="0.25">
      <c r="E729" s="5"/>
    </row>
    <row r="730" spans="5:5" x14ac:dyDescent="0.25">
      <c r="E730" s="5"/>
    </row>
    <row r="731" spans="5:5" x14ac:dyDescent="0.25">
      <c r="E731" s="5"/>
    </row>
    <row r="732" spans="5:5" x14ac:dyDescent="0.25">
      <c r="E732" s="5"/>
    </row>
    <row r="733" spans="5:5" x14ac:dyDescent="0.25">
      <c r="E733" s="5"/>
    </row>
    <row r="734" spans="5:5" x14ac:dyDescent="0.25">
      <c r="E734" s="5"/>
    </row>
    <row r="735" spans="5:5" x14ac:dyDescent="0.25">
      <c r="E735" s="5"/>
    </row>
    <row r="736" spans="5:5" x14ac:dyDescent="0.25">
      <c r="E736" s="5"/>
    </row>
    <row r="737" spans="5:5" x14ac:dyDescent="0.25">
      <c r="E737" s="5"/>
    </row>
    <row r="738" spans="5:5" x14ac:dyDescent="0.25">
      <c r="E738" s="5"/>
    </row>
    <row r="739" spans="5:5" x14ac:dyDescent="0.25">
      <c r="E739" s="5"/>
    </row>
    <row r="740" spans="5:5" x14ac:dyDescent="0.25">
      <c r="E740" s="5"/>
    </row>
    <row r="741" spans="5:5" x14ac:dyDescent="0.25">
      <c r="E741" s="5"/>
    </row>
    <row r="742" spans="5:5" x14ac:dyDescent="0.25">
      <c r="E742" s="5"/>
    </row>
    <row r="743" spans="5:5" x14ac:dyDescent="0.25">
      <c r="E743" s="5"/>
    </row>
    <row r="744" spans="5:5" x14ac:dyDescent="0.25">
      <c r="E744" s="5"/>
    </row>
    <row r="745" spans="5:5" x14ac:dyDescent="0.25">
      <c r="E745" s="5"/>
    </row>
  </sheetData>
  <mergeCells count="4">
    <mergeCell ref="Q2:R2"/>
    <mergeCell ref="B6:D6"/>
    <mergeCell ref="F7:H7"/>
    <mergeCell ref="B11:B13"/>
  </mergeCells>
  <conditionalFormatting sqref="D11:D13">
    <cfRule type="colorScale" priority="1">
      <colorScale>
        <cfvo type="min"/>
        <cfvo type="percentile" val="50"/>
        <cfvo type="max"/>
        <color theme="2"/>
        <color theme="5"/>
        <color theme="4"/>
      </colorScale>
    </cfRule>
  </conditionalFormatting>
  <dataValidations count="3">
    <dataValidation type="list" allowBlank="1" showInputMessage="1" showErrorMessage="1" sqref="P2" xr:uid="{A666B8E2-AE2A-4C22-8803-4E515228EE87}">
      <formula1>"EXPORT, Export to CSV, Export to PDF"</formula1>
    </dataValidation>
    <dataValidation type="list" allowBlank="1" showInputMessage="1" showErrorMessage="1" sqref="O2" xr:uid="{8CD01A68-556D-409F-AE59-2047F92D4078}">
      <formula1>SheetsName</formula1>
    </dataValidation>
    <dataValidation type="list" allowBlank="1" showInputMessage="1" showErrorMessage="1" sqref="B6:D6" xr:uid="{B818F396-BACE-4C2D-BCB7-8221D485A885}">
      <formula1>INDIRECT(N2)</formula1>
    </dataValidation>
  </dataValidation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7D416-2C5D-4C73-8398-B0AB9168C62B}">
  <dimension ref="B1:R745"/>
  <sheetViews>
    <sheetView showGridLines="0" zoomScaleNormal="100" workbookViewId="0">
      <selection activeCell="O3" sqref="O3"/>
    </sheetView>
  </sheetViews>
  <sheetFormatPr defaultRowHeight="15" x14ac:dyDescent="0.25"/>
  <cols>
    <col min="1" max="1" width="1.140625" style="5" customWidth="1"/>
    <col min="2" max="2" width="17.140625" style="5" customWidth="1"/>
    <col min="3" max="3" width="0.42578125" style="5" customWidth="1"/>
    <col min="4" max="4" width="17.140625" style="5" customWidth="1"/>
    <col min="5" max="5" width="0.42578125" style="8" customWidth="1"/>
    <col min="6" max="14" width="9.140625" style="5"/>
    <col min="15" max="15" width="20" style="11" customWidth="1"/>
    <col min="16" max="16" width="16.85546875" style="11" customWidth="1"/>
    <col min="17" max="16384" width="9.140625" style="5"/>
  </cols>
  <sheetData>
    <row r="1" spans="2:18" ht="18.75" customHeight="1" thickBot="1" x14ac:dyDescent="0.3">
      <c r="E1" s="5"/>
    </row>
    <row r="2" spans="2:18" ht="18.75" customHeight="1" thickTop="1" thickBot="1" x14ac:dyDescent="0.3">
      <c r="E2" s="5"/>
      <c r="O2" s="20" t="s">
        <v>100</v>
      </c>
      <c r="P2" s="20" t="s">
        <v>74</v>
      </c>
      <c r="Q2" s="51" t="s">
        <v>47</v>
      </c>
      <c r="R2" s="52"/>
    </row>
    <row r="3" spans="2:18" ht="18.75" customHeight="1" thickTop="1" x14ac:dyDescent="0.25">
      <c r="E3" s="5"/>
      <c r="O3" s="25" t="str">
        <f>HYPERLINK("#'" &amp; O2 &amp; "'!O2","Go to region")</f>
        <v>Go to region</v>
      </c>
    </row>
    <row r="4" spans="2:18" s="9" customFormat="1" ht="2.25" customHeight="1" thickBot="1" x14ac:dyDescent="0.3">
      <c r="O4" s="21"/>
      <c r="P4" s="21"/>
    </row>
    <row r="5" spans="2:18" ht="24" customHeight="1" thickBot="1" x14ac:dyDescent="0.3">
      <c r="B5" s="30" t="s">
        <v>76</v>
      </c>
      <c r="C5" s="18"/>
      <c r="D5" s="22" t="s">
        <v>75</v>
      </c>
      <c r="F5" s="16"/>
      <c r="G5" s="17"/>
      <c r="H5" s="17"/>
    </row>
    <row r="6" spans="2:18" ht="24" customHeight="1" thickBot="1" x14ac:dyDescent="0.3">
      <c r="B6" s="45" t="s">
        <v>77</v>
      </c>
      <c r="C6" s="46"/>
      <c r="D6" s="47"/>
      <c r="F6" s="17"/>
      <c r="G6" s="17"/>
      <c r="H6" s="17"/>
    </row>
    <row r="7" spans="2:18" ht="15.75" customHeight="1" x14ac:dyDescent="0.25">
      <c r="B7" s="23" t="s">
        <v>106</v>
      </c>
      <c r="C7" s="19"/>
      <c r="D7" s="19"/>
      <c r="F7" s="43"/>
      <c r="G7" s="43"/>
      <c r="H7" s="43"/>
    </row>
    <row r="8" spans="2:18" ht="24" customHeight="1" x14ac:dyDescent="0.25">
      <c r="B8" s="26" t="s">
        <v>103</v>
      </c>
      <c r="C8" s="27"/>
      <c r="D8" s="28">
        <v>16195042</v>
      </c>
    </row>
    <row r="9" spans="2:18" ht="24" customHeight="1" x14ac:dyDescent="0.25">
      <c r="B9" s="26" t="s">
        <v>104</v>
      </c>
      <c r="C9" s="27"/>
      <c r="D9" s="29" t="s">
        <v>105</v>
      </c>
    </row>
    <row r="10" spans="2:18" ht="15.75" thickBot="1" x14ac:dyDescent="0.3"/>
    <row r="11" spans="2:18" ht="15" customHeight="1" thickBot="1" x14ac:dyDescent="0.3">
      <c r="B11" s="48">
        <f>AVERAGE(dataDummy!$C$22:$C$26)</f>
        <v>3.1399999999999997</v>
      </c>
      <c r="D11" s="24" t="str">
        <f>"Hazard"&amp;"                "&amp;FIXED(AVERAGE(dataDummy!$F$22:$F$26))</f>
        <v>Hazard                3.00</v>
      </c>
    </row>
    <row r="12" spans="2:18" ht="15" customHeight="1" thickBot="1" x14ac:dyDescent="0.3">
      <c r="B12" s="49"/>
      <c r="D12" s="24" t="str">
        <f>"Vulnerability"&amp;"     "&amp;FIXED(AVERAGE(dataDummy!$G$22:$G$26))</f>
        <v>Vulnerability     2.90</v>
      </c>
    </row>
    <row r="13" spans="2:18" ht="15" customHeight="1" thickBot="1" x14ac:dyDescent="0.3">
      <c r="B13" s="50"/>
      <c r="D13" s="24" t="str">
        <f>"Resiliency"&amp;"          "&amp;FIXED(AVERAGE(dataDummy!$H$22:$H$26))</f>
        <v>Resiliency          4.00</v>
      </c>
    </row>
    <row r="15" spans="2:18" x14ac:dyDescent="0.25">
      <c r="B15" s="31" t="s">
        <v>107</v>
      </c>
    </row>
    <row r="24" spans="2:2" x14ac:dyDescent="0.25">
      <c r="B24" s="31" t="s">
        <v>109</v>
      </c>
    </row>
    <row r="34" spans="5:16" x14ac:dyDescent="0.25">
      <c r="O34" s="34"/>
      <c r="P34" s="34"/>
    </row>
    <row r="35" spans="5:16" s="38" customFormat="1" ht="3" customHeight="1" x14ac:dyDescent="0.25">
      <c r="O35" s="39"/>
      <c r="P35" s="39"/>
    </row>
    <row r="36" spans="5:16" x14ac:dyDescent="0.25">
      <c r="E36" s="5"/>
      <c r="O36" s="34"/>
      <c r="P36" s="34"/>
    </row>
    <row r="37" spans="5:16" x14ac:dyDescent="0.25">
      <c r="E37" s="5"/>
    </row>
    <row r="38" spans="5:16" x14ac:dyDescent="0.25">
      <c r="E38" s="5"/>
    </row>
    <row r="39" spans="5:16" x14ac:dyDescent="0.25">
      <c r="E39" s="5"/>
    </row>
    <row r="40" spans="5:16" x14ac:dyDescent="0.25">
      <c r="E40" s="5"/>
    </row>
    <row r="41" spans="5:16" x14ac:dyDescent="0.25">
      <c r="E41" s="5"/>
    </row>
    <row r="42" spans="5:16" x14ac:dyDescent="0.25">
      <c r="E42" s="5"/>
    </row>
    <row r="43" spans="5:16" x14ac:dyDescent="0.25">
      <c r="E43" s="5"/>
    </row>
    <row r="44" spans="5:16" x14ac:dyDescent="0.25">
      <c r="E44" s="5"/>
    </row>
    <row r="45" spans="5:16" x14ac:dyDescent="0.25">
      <c r="E45" s="5"/>
    </row>
    <row r="46" spans="5:16" x14ac:dyDescent="0.25">
      <c r="E46" s="5"/>
    </row>
    <row r="47" spans="5:16" x14ac:dyDescent="0.25">
      <c r="E47" s="5"/>
    </row>
    <row r="48" spans="5:16" x14ac:dyDescent="0.25">
      <c r="E48" s="5"/>
    </row>
    <row r="49" spans="5:5" x14ac:dyDescent="0.25">
      <c r="E49" s="5"/>
    </row>
    <row r="50" spans="5:5" x14ac:dyDescent="0.25">
      <c r="E50" s="5"/>
    </row>
    <row r="51" spans="5:5" x14ac:dyDescent="0.25">
      <c r="E51" s="5"/>
    </row>
    <row r="52" spans="5:5" x14ac:dyDescent="0.25">
      <c r="E52" s="5"/>
    </row>
    <row r="53" spans="5:5" x14ac:dyDescent="0.25">
      <c r="E53" s="5"/>
    </row>
    <row r="54" spans="5:5" x14ac:dyDescent="0.25">
      <c r="E54" s="5"/>
    </row>
    <row r="55" spans="5:5" x14ac:dyDescent="0.25">
      <c r="E55" s="5"/>
    </row>
    <row r="56" spans="5:5" x14ac:dyDescent="0.25">
      <c r="E56" s="5"/>
    </row>
    <row r="57" spans="5:5" x14ac:dyDescent="0.25">
      <c r="E57" s="5"/>
    </row>
    <row r="58" spans="5:5" x14ac:dyDescent="0.25">
      <c r="E58" s="5"/>
    </row>
    <row r="59" spans="5:5" x14ac:dyDescent="0.25">
      <c r="E59" s="5"/>
    </row>
    <row r="60" spans="5:5" x14ac:dyDescent="0.25">
      <c r="E60" s="5"/>
    </row>
    <row r="61" spans="5:5" x14ac:dyDescent="0.25">
      <c r="E61" s="5"/>
    </row>
    <row r="62" spans="5:5" x14ac:dyDescent="0.25">
      <c r="E62" s="5"/>
    </row>
    <row r="63" spans="5:5" x14ac:dyDescent="0.25">
      <c r="E63" s="5"/>
    </row>
    <row r="64" spans="5:5" x14ac:dyDescent="0.25">
      <c r="E64" s="5"/>
    </row>
    <row r="65" spans="5:5" x14ac:dyDescent="0.25">
      <c r="E65" s="5"/>
    </row>
    <row r="66" spans="5:5" x14ac:dyDescent="0.25">
      <c r="E66" s="5"/>
    </row>
    <row r="67" spans="5:5" x14ac:dyDescent="0.25">
      <c r="E67" s="5"/>
    </row>
    <row r="68" spans="5:5" x14ac:dyDescent="0.25">
      <c r="E68" s="5"/>
    </row>
    <row r="69" spans="5:5" x14ac:dyDescent="0.25">
      <c r="E69" s="5"/>
    </row>
    <row r="70" spans="5:5" x14ac:dyDescent="0.25">
      <c r="E70" s="5"/>
    </row>
    <row r="71" spans="5:5" x14ac:dyDescent="0.25">
      <c r="E71" s="5"/>
    </row>
    <row r="72" spans="5:5" x14ac:dyDescent="0.25">
      <c r="E72" s="5"/>
    </row>
    <row r="73" spans="5:5" x14ac:dyDescent="0.25">
      <c r="E73" s="5"/>
    </row>
    <row r="74" spans="5:5" x14ac:dyDescent="0.25">
      <c r="E74" s="5"/>
    </row>
    <row r="75" spans="5:5" x14ac:dyDescent="0.25">
      <c r="E75" s="5"/>
    </row>
    <row r="76" spans="5:5" x14ac:dyDescent="0.25">
      <c r="E76" s="5"/>
    </row>
    <row r="77" spans="5:5" x14ac:dyDescent="0.25">
      <c r="E77" s="5"/>
    </row>
    <row r="78" spans="5:5" x14ac:dyDescent="0.25">
      <c r="E78" s="5"/>
    </row>
    <row r="79" spans="5:5" x14ac:dyDescent="0.25">
      <c r="E79" s="5"/>
    </row>
    <row r="80" spans="5:5" x14ac:dyDescent="0.25">
      <c r="E80" s="5"/>
    </row>
    <row r="81" spans="5:5" x14ac:dyDescent="0.25">
      <c r="E81" s="5"/>
    </row>
    <row r="82" spans="5:5" x14ac:dyDescent="0.25">
      <c r="E82" s="5"/>
    </row>
    <row r="83" spans="5:5" x14ac:dyDescent="0.25">
      <c r="E83" s="5"/>
    </row>
    <row r="84" spans="5:5" x14ac:dyDescent="0.25">
      <c r="E84" s="5"/>
    </row>
    <row r="85" spans="5:5" x14ac:dyDescent="0.25">
      <c r="E85" s="5"/>
    </row>
    <row r="86" spans="5:5" x14ac:dyDescent="0.25">
      <c r="E86" s="5"/>
    </row>
    <row r="87" spans="5:5" x14ac:dyDescent="0.25">
      <c r="E87" s="5"/>
    </row>
    <row r="88" spans="5:5" x14ac:dyDescent="0.25">
      <c r="E88" s="5"/>
    </row>
    <row r="89" spans="5:5" x14ac:dyDescent="0.25">
      <c r="E89" s="5"/>
    </row>
    <row r="90" spans="5:5" x14ac:dyDescent="0.25">
      <c r="E90" s="5"/>
    </row>
    <row r="91" spans="5:5" x14ac:dyDescent="0.25">
      <c r="E91" s="5"/>
    </row>
    <row r="92" spans="5:5" x14ac:dyDescent="0.25">
      <c r="E92" s="5"/>
    </row>
    <row r="93" spans="5:5" x14ac:dyDescent="0.25">
      <c r="E93" s="5"/>
    </row>
    <row r="94" spans="5:5" x14ac:dyDescent="0.25">
      <c r="E94" s="5"/>
    </row>
    <row r="95" spans="5:5" x14ac:dyDescent="0.25">
      <c r="E95" s="5"/>
    </row>
    <row r="96" spans="5:5" x14ac:dyDescent="0.25">
      <c r="E96" s="5"/>
    </row>
    <row r="97" spans="5:5" x14ac:dyDescent="0.25">
      <c r="E97" s="5"/>
    </row>
    <row r="98" spans="5:5" x14ac:dyDescent="0.25">
      <c r="E98" s="5"/>
    </row>
    <row r="99" spans="5:5" x14ac:dyDescent="0.25">
      <c r="E99" s="5"/>
    </row>
    <row r="100" spans="5:5" x14ac:dyDescent="0.25">
      <c r="E100" s="5"/>
    </row>
    <row r="101" spans="5:5" x14ac:dyDescent="0.25">
      <c r="E101" s="5"/>
    </row>
    <row r="102" spans="5:5" x14ac:dyDescent="0.25">
      <c r="E102" s="5"/>
    </row>
    <row r="103" spans="5:5" x14ac:dyDescent="0.25">
      <c r="E103" s="5"/>
    </row>
    <row r="104" spans="5:5" x14ac:dyDescent="0.25">
      <c r="E104" s="5"/>
    </row>
    <row r="105" spans="5:5" x14ac:dyDescent="0.25">
      <c r="E105" s="5"/>
    </row>
    <row r="106" spans="5:5" x14ac:dyDescent="0.25">
      <c r="E106" s="5"/>
    </row>
    <row r="107" spans="5:5" x14ac:dyDescent="0.25">
      <c r="E107" s="5"/>
    </row>
    <row r="108" spans="5:5" x14ac:dyDescent="0.25">
      <c r="E108" s="5"/>
    </row>
    <row r="109" spans="5:5" x14ac:dyDescent="0.25">
      <c r="E109" s="5"/>
    </row>
    <row r="110" spans="5:5" x14ac:dyDescent="0.25">
      <c r="E110" s="5"/>
    </row>
    <row r="111" spans="5:5" x14ac:dyDescent="0.25">
      <c r="E111" s="5"/>
    </row>
    <row r="112" spans="5:5" x14ac:dyDescent="0.25">
      <c r="E112" s="5"/>
    </row>
    <row r="113" spans="5:5" x14ac:dyDescent="0.25">
      <c r="E113" s="5"/>
    </row>
    <row r="114" spans="5:5" x14ac:dyDescent="0.25">
      <c r="E114" s="5"/>
    </row>
    <row r="115" spans="5:5" x14ac:dyDescent="0.25">
      <c r="E115" s="5"/>
    </row>
    <row r="116" spans="5:5" x14ac:dyDescent="0.25">
      <c r="E116" s="5"/>
    </row>
    <row r="117" spans="5:5" x14ac:dyDescent="0.25">
      <c r="E117" s="5"/>
    </row>
    <row r="118" spans="5:5" x14ac:dyDescent="0.25">
      <c r="E118" s="5"/>
    </row>
    <row r="119" spans="5:5" x14ac:dyDescent="0.25">
      <c r="E119" s="5"/>
    </row>
    <row r="120" spans="5:5" x14ac:dyDescent="0.25">
      <c r="E120" s="5"/>
    </row>
    <row r="121" spans="5:5" x14ac:dyDescent="0.25">
      <c r="E121" s="5"/>
    </row>
    <row r="122" spans="5:5" x14ac:dyDescent="0.25">
      <c r="E122" s="5"/>
    </row>
    <row r="123" spans="5:5" x14ac:dyDescent="0.25">
      <c r="E123" s="5"/>
    </row>
    <row r="124" spans="5:5" x14ac:dyDescent="0.25">
      <c r="E124" s="5"/>
    </row>
    <row r="125" spans="5:5" x14ac:dyDescent="0.25">
      <c r="E125" s="5"/>
    </row>
    <row r="126" spans="5:5" x14ac:dyDescent="0.25">
      <c r="E126" s="5"/>
    </row>
    <row r="127" spans="5:5" x14ac:dyDescent="0.25">
      <c r="E127" s="5"/>
    </row>
    <row r="128" spans="5:5" x14ac:dyDescent="0.25">
      <c r="E128" s="5"/>
    </row>
    <row r="129" spans="5:5" x14ac:dyDescent="0.25">
      <c r="E129" s="5"/>
    </row>
    <row r="130" spans="5:5" x14ac:dyDescent="0.25">
      <c r="E130" s="5"/>
    </row>
    <row r="131" spans="5:5" x14ac:dyDescent="0.25">
      <c r="E131" s="5"/>
    </row>
    <row r="132" spans="5:5" x14ac:dyDescent="0.25">
      <c r="E132" s="5"/>
    </row>
    <row r="133" spans="5:5" x14ac:dyDescent="0.25">
      <c r="E133" s="5"/>
    </row>
    <row r="134" spans="5:5" x14ac:dyDescent="0.25">
      <c r="E134" s="5"/>
    </row>
    <row r="135" spans="5:5" x14ac:dyDescent="0.25">
      <c r="E135" s="5"/>
    </row>
    <row r="136" spans="5:5" x14ac:dyDescent="0.25">
      <c r="E136" s="5"/>
    </row>
    <row r="137" spans="5:5" x14ac:dyDescent="0.25">
      <c r="E137" s="5"/>
    </row>
    <row r="138" spans="5:5" x14ac:dyDescent="0.25">
      <c r="E138" s="5"/>
    </row>
    <row r="139" spans="5:5" x14ac:dyDescent="0.25">
      <c r="E139" s="5"/>
    </row>
    <row r="140" spans="5:5" x14ac:dyDescent="0.25">
      <c r="E140" s="5"/>
    </row>
    <row r="141" spans="5:5" x14ac:dyDescent="0.25">
      <c r="E141" s="5"/>
    </row>
    <row r="142" spans="5:5" x14ac:dyDescent="0.25">
      <c r="E142" s="5"/>
    </row>
    <row r="143" spans="5:5" x14ac:dyDescent="0.25">
      <c r="E143" s="5"/>
    </row>
    <row r="144" spans="5:5" x14ac:dyDescent="0.25">
      <c r="E144" s="5"/>
    </row>
    <row r="145" spans="5:5" x14ac:dyDescent="0.25">
      <c r="E145" s="5"/>
    </row>
    <row r="146" spans="5:5" x14ac:dyDescent="0.25">
      <c r="E146" s="5"/>
    </row>
    <row r="147" spans="5:5" x14ac:dyDescent="0.25">
      <c r="E147" s="5"/>
    </row>
    <row r="148" spans="5:5" x14ac:dyDescent="0.25">
      <c r="E148" s="5"/>
    </row>
    <row r="149" spans="5:5" x14ac:dyDescent="0.25">
      <c r="E149" s="5"/>
    </row>
    <row r="150" spans="5:5" x14ac:dyDescent="0.25">
      <c r="E150" s="5"/>
    </row>
    <row r="151" spans="5:5" x14ac:dyDescent="0.25">
      <c r="E151" s="5"/>
    </row>
    <row r="152" spans="5:5" x14ac:dyDescent="0.25">
      <c r="E152" s="5"/>
    </row>
    <row r="153" spans="5:5" x14ac:dyDescent="0.25">
      <c r="E153" s="5"/>
    </row>
    <row r="154" spans="5:5" x14ac:dyDescent="0.25">
      <c r="E154" s="5"/>
    </row>
    <row r="155" spans="5:5" x14ac:dyDescent="0.25">
      <c r="E155" s="5"/>
    </row>
    <row r="156" spans="5:5" x14ac:dyDescent="0.25">
      <c r="E156" s="5"/>
    </row>
    <row r="157" spans="5:5" x14ac:dyDescent="0.25">
      <c r="E157" s="5"/>
    </row>
    <row r="158" spans="5:5" x14ac:dyDescent="0.25">
      <c r="E158" s="5"/>
    </row>
    <row r="159" spans="5:5" x14ac:dyDescent="0.25">
      <c r="E159" s="5"/>
    </row>
    <row r="160" spans="5:5" x14ac:dyDescent="0.25">
      <c r="E160" s="5"/>
    </row>
    <row r="161" spans="5:5" x14ac:dyDescent="0.25">
      <c r="E161" s="5"/>
    </row>
    <row r="162" spans="5:5" x14ac:dyDescent="0.25">
      <c r="E162" s="5"/>
    </row>
    <row r="163" spans="5:5" x14ac:dyDescent="0.25">
      <c r="E163" s="5"/>
    </row>
    <row r="164" spans="5:5" x14ac:dyDescent="0.25">
      <c r="E164" s="5"/>
    </row>
    <row r="165" spans="5:5" x14ac:dyDescent="0.25">
      <c r="E165" s="5"/>
    </row>
    <row r="166" spans="5:5" x14ac:dyDescent="0.25">
      <c r="E166" s="5"/>
    </row>
    <row r="167" spans="5:5" x14ac:dyDescent="0.25">
      <c r="E167" s="5"/>
    </row>
    <row r="168" spans="5:5" x14ac:dyDescent="0.25">
      <c r="E168" s="5"/>
    </row>
    <row r="169" spans="5:5" x14ac:dyDescent="0.25">
      <c r="E169" s="5"/>
    </row>
    <row r="170" spans="5:5" x14ac:dyDescent="0.25">
      <c r="E170" s="5"/>
    </row>
    <row r="171" spans="5:5" x14ac:dyDescent="0.25">
      <c r="E171" s="5"/>
    </row>
    <row r="172" spans="5:5" x14ac:dyDescent="0.25">
      <c r="E172" s="5"/>
    </row>
    <row r="173" spans="5:5" x14ac:dyDescent="0.25">
      <c r="E173" s="5"/>
    </row>
    <row r="174" spans="5:5" x14ac:dyDescent="0.25">
      <c r="E174" s="5"/>
    </row>
    <row r="175" spans="5:5" x14ac:dyDescent="0.25">
      <c r="E175" s="5"/>
    </row>
    <row r="176" spans="5:5" x14ac:dyDescent="0.25">
      <c r="E176" s="5"/>
    </row>
    <row r="177" spans="5:5" x14ac:dyDescent="0.25">
      <c r="E177" s="5"/>
    </row>
    <row r="178" spans="5:5" x14ac:dyDescent="0.25">
      <c r="E178" s="5"/>
    </row>
    <row r="179" spans="5:5" x14ac:dyDescent="0.25">
      <c r="E179" s="5"/>
    </row>
    <row r="180" spans="5:5" x14ac:dyDescent="0.25">
      <c r="E180" s="5"/>
    </row>
    <row r="181" spans="5:5" x14ac:dyDescent="0.25">
      <c r="E181" s="5"/>
    </row>
    <row r="182" spans="5:5" x14ac:dyDescent="0.25">
      <c r="E182" s="5"/>
    </row>
    <row r="183" spans="5:5" x14ac:dyDescent="0.25">
      <c r="E183" s="5"/>
    </row>
    <row r="184" spans="5:5" x14ac:dyDescent="0.25">
      <c r="E184" s="5"/>
    </row>
    <row r="185" spans="5:5" x14ac:dyDescent="0.25">
      <c r="E185" s="5"/>
    </row>
    <row r="186" spans="5:5" x14ac:dyDescent="0.25">
      <c r="E186" s="5"/>
    </row>
    <row r="187" spans="5:5" x14ac:dyDescent="0.25">
      <c r="E187" s="5"/>
    </row>
    <row r="188" spans="5:5" x14ac:dyDescent="0.25">
      <c r="E188" s="5"/>
    </row>
    <row r="189" spans="5:5" x14ac:dyDescent="0.25">
      <c r="E189" s="5"/>
    </row>
    <row r="190" spans="5:5" x14ac:dyDescent="0.25">
      <c r="E190" s="5"/>
    </row>
    <row r="191" spans="5:5" x14ac:dyDescent="0.25">
      <c r="E191" s="5"/>
    </row>
    <row r="192" spans="5:5" x14ac:dyDescent="0.25">
      <c r="E192" s="5"/>
    </row>
    <row r="193" spans="5:5" x14ac:dyDescent="0.25">
      <c r="E193" s="5"/>
    </row>
    <row r="194" spans="5:5" x14ac:dyDescent="0.25">
      <c r="E194" s="5"/>
    </row>
    <row r="195" spans="5:5" x14ac:dyDescent="0.25">
      <c r="E195" s="5"/>
    </row>
    <row r="196" spans="5:5" x14ac:dyDescent="0.25">
      <c r="E196" s="5"/>
    </row>
    <row r="197" spans="5:5" x14ac:dyDescent="0.25">
      <c r="E197" s="5"/>
    </row>
    <row r="198" spans="5:5" x14ac:dyDescent="0.25">
      <c r="E198" s="5"/>
    </row>
    <row r="199" spans="5:5" x14ac:dyDescent="0.25">
      <c r="E199" s="5"/>
    </row>
    <row r="200" spans="5:5" x14ac:dyDescent="0.25">
      <c r="E200" s="5"/>
    </row>
    <row r="201" spans="5:5" x14ac:dyDescent="0.25">
      <c r="E201" s="5"/>
    </row>
    <row r="202" spans="5:5" x14ac:dyDescent="0.25">
      <c r="E202" s="5"/>
    </row>
    <row r="203" spans="5:5" x14ac:dyDescent="0.25">
      <c r="E203" s="5"/>
    </row>
    <row r="204" spans="5:5" x14ac:dyDescent="0.25">
      <c r="E204" s="5"/>
    </row>
    <row r="205" spans="5:5" x14ac:dyDescent="0.25">
      <c r="E205" s="5"/>
    </row>
    <row r="206" spans="5:5" x14ac:dyDescent="0.25">
      <c r="E206" s="5"/>
    </row>
    <row r="207" spans="5:5" x14ac:dyDescent="0.25">
      <c r="E207" s="5"/>
    </row>
    <row r="208" spans="5:5" x14ac:dyDescent="0.25">
      <c r="E208" s="5"/>
    </row>
    <row r="209" spans="5:5" x14ac:dyDescent="0.25">
      <c r="E209" s="5"/>
    </row>
    <row r="210" spans="5:5" x14ac:dyDescent="0.25">
      <c r="E210" s="5"/>
    </row>
    <row r="211" spans="5:5" x14ac:dyDescent="0.25">
      <c r="E211" s="5"/>
    </row>
    <row r="212" spans="5:5" x14ac:dyDescent="0.25">
      <c r="E212" s="5"/>
    </row>
    <row r="213" spans="5:5" x14ac:dyDescent="0.25">
      <c r="E213" s="5"/>
    </row>
    <row r="214" spans="5:5" x14ac:dyDescent="0.25">
      <c r="E214" s="5"/>
    </row>
    <row r="215" spans="5:5" x14ac:dyDescent="0.25">
      <c r="E215" s="5"/>
    </row>
    <row r="216" spans="5:5" x14ac:dyDescent="0.25">
      <c r="E216" s="5"/>
    </row>
    <row r="217" spans="5:5" x14ac:dyDescent="0.25">
      <c r="E217" s="5"/>
    </row>
    <row r="218" spans="5:5" x14ac:dyDescent="0.25">
      <c r="E218" s="5"/>
    </row>
    <row r="219" spans="5:5" x14ac:dyDescent="0.25">
      <c r="E219" s="5"/>
    </row>
    <row r="220" spans="5:5" x14ac:dyDescent="0.25">
      <c r="E220" s="5"/>
    </row>
    <row r="221" spans="5:5" x14ac:dyDescent="0.25">
      <c r="E221" s="5"/>
    </row>
    <row r="222" spans="5:5" x14ac:dyDescent="0.25">
      <c r="E222" s="5"/>
    </row>
    <row r="223" spans="5:5" x14ac:dyDescent="0.25">
      <c r="E223" s="5"/>
    </row>
    <row r="224" spans="5:5" x14ac:dyDescent="0.25">
      <c r="E224" s="5"/>
    </row>
    <row r="225" spans="5:5" x14ac:dyDescent="0.25">
      <c r="E225" s="5"/>
    </row>
    <row r="226" spans="5:5" x14ac:dyDescent="0.25">
      <c r="E226" s="5"/>
    </row>
    <row r="227" spans="5:5" x14ac:dyDescent="0.25">
      <c r="E227" s="5"/>
    </row>
    <row r="228" spans="5:5" x14ac:dyDescent="0.25">
      <c r="E228" s="5"/>
    </row>
    <row r="229" spans="5:5" x14ac:dyDescent="0.25">
      <c r="E229" s="5"/>
    </row>
    <row r="230" spans="5:5" x14ac:dyDescent="0.25">
      <c r="E230" s="5"/>
    </row>
    <row r="231" spans="5:5" x14ac:dyDescent="0.25">
      <c r="E231" s="5"/>
    </row>
    <row r="232" spans="5:5" x14ac:dyDescent="0.25">
      <c r="E232" s="5"/>
    </row>
    <row r="233" spans="5:5" x14ac:dyDescent="0.25">
      <c r="E233" s="5"/>
    </row>
    <row r="234" spans="5:5" x14ac:dyDescent="0.25">
      <c r="E234" s="5"/>
    </row>
    <row r="235" spans="5:5" x14ac:dyDescent="0.25">
      <c r="E235" s="5"/>
    </row>
    <row r="236" spans="5:5" x14ac:dyDescent="0.25">
      <c r="E236" s="5"/>
    </row>
    <row r="237" spans="5:5" x14ac:dyDescent="0.25">
      <c r="E237" s="5"/>
    </row>
    <row r="238" spans="5:5" x14ac:dyDescent="0.25">
      <c r="E238" s="5"/>
    </row>
    <row r="239" spans="5:5" x14ac:dyDescent="0.25">
      <c r="E239" s="5"/>
    </row>
    <row r="240" spans="5:5" x14ac:dyDescent="0.25">
      <c r="E240" s="5"/>
    </row>
    <row r="241" spans="5:5" x14ac:dyDescent="0.25">
      <c r="E241" s="5"/>
    </row>
    <row r="242" spans="5:5" x14ac:dyDescent="0.25">
      <c r="E242" s="5"/>
    </row>
    <row r="243" spans="5:5" x14ac:dyDescent="0.25">
      <c r="E243" s="5"/>
    </row>
    <row r="244" spans="5:5" x14ac:dyDescent="0.25">
      <c r="E244" s="5"/>
    </row>
    <row r="245" spans="5:5" x14ac:dyDescent="0.25">
      <c r="E245" s="5"/>
    </row>
    <row r="246" spans="5:5" x14ac:dyDescent="0.25">
      <c r="E246" s="5"/>
    </row>
    <row r="247" spans="5:5" x14ac:dyDescent="0.25">
      <c r="E247" s="5"/>
    </row>
    <row r="248" spans="5:5" x14ac:dyDescent="0.25">
      <c r="E248" s="5"/>
    </row>
    <row r="249" spans="5:5" x14ac:dyDescent="0.25">
      <c r="E249" s="5"/>
    </row>
    <row r="250" spans="5:5" x14ac:dyDescent="0.25">
      <c r="E250" s="5"/>
    </row>
    <row r="251" spans="5:5" x14ac:dyDescent="0.25">
      <c r="E251" s="5"/>
    </row>
    <row r="252" spans="5:5" x14ac:dyDescent="0.25">
      <c r="E252" s="5"/>
    </row>
    <row r="253" spans="5:5" x14ac:dyDescent="0.25">
      <c r="E253" s="5"/>
    </row>
    <row r="254" spans="5:5" x14ac:dyDescent="0.25">
      <c r="E254" s="5"/>
    </row>
    <row r="255" spans="5:5" x14ac:dyDescent="0.25">
      <c r="E255" s="5"/>
    </row>
    <row r="256" spans="5:5" x14ac:dyDescent="0.25">
      <c r="E256" s="5"/>
    </row>
    <row r="257" spans="5:5" x14ac:dyDescent="0.25">
      <c r="E257" s="5"/>
    </row>
    <row r="258" spans="5:5" x14ac:dyDescent="0.25">
      <c r="E258" s="5"/>
    </row>
    <row r="259" spans="5:5" x14ac:dyDescent="0.25">
      <c r="E259" s="5"/>
    </row>
    <row r="260" spans="5:5" x14ac:dyDescent="0.25">
      <c r="E260" s="5"/>
    </row>
    <row r="261" spans="5:5" x14ac:dyDescent="0.25">
      <c r="E261" s="5"/>
    </row>
    <row r="262" spans="5:5" x14ac:dyDescent="0.25">
      <c r="E262" s="5"/>
    </row>
    <row r="263" spans="5:5" x14ac:dyDescent="0.25">
      <c r="E263" s="5"/>
    </row>
    <row r="264" spans="5:5" x14ac:dyDescent="0.25">
      <c r="E264" s="5"/>
    </row>
    <row r="265" spans="5:5" x14ac:dyDescent="0.25">
      <c r="E265" s="5"/>
    </row>
    <row r="266" spans="5:5" x14ac:dyDescent="0.25">
      <c r="E266" s="5"/>
    </row>
    <row r="267" spans="5:5" x14ac:dyDescent="0.25">
      <c r="E267" s="5"/>
    </row>
    <row r="268" spans="5:5" x14ac:dyDescent="0.25">
      <c r="E268" s="5"/>
    </row>
    <row r="269" spans="5:5" x14ac:dyDescent="0.25">
      <c r="E269" s="5"/>
    </row>
    <row r="270" spans="5:5" x14ac:dyDescent="0.25">
      <c r="E270" s="5"/>
    </row>
    <row r="271" spans="5:5" x14ac:dyDescent="0.25">
      <c r="E271" s="5"/>
    </row>
    <row r="272" spans="5:5" x14ac:dyDescent="0.25">
      <c r="E272" s="5"/>
    </row>
    <row r="273" spans="5:5" x14ac:dyDescent="0.25">
      <c r="E273" s="5"/>
    </row>
    <row r="274" spans="5:5" x14ac:dyDescent="0.25">
      <c r="E274" s="5"/>
    </row>
    <row r="275" spans="5:5" x14ac:dyDescent="0.25">
      <c r="E275" s="5"/>
    </row>
    <row r="276" spans="5:5" x14ac:dyDescent="0.25">
      <c r="E276" s="5"/>
    </row>
    <row r="277" spans="5:5" x14ac:dyDescent="0.25">
      <c r="E277" s="5"/>
    </row>
    <row r="278" spans="5:5" x14ac:dyDescent="0.25">
      <c r="E278" s="5"/>
    </row>
    <row r="279" spans="5:5" x14ac:dyDescent="0.25">
      <c r="E279" s="5"/>
    </row>
    <row r="280" spans="5:5" x14ac:dyDescent="0.25">
      <c r="E280" s="5"/>
    </row>
    <row r="281" spans="5:5" x14ac:dyDescent="0.25">
      <c r="E281" s="5"/>
    </row>
    <row r="282" spans="5:5" x14ac:dyDescent="0.25">
      <c r="E282" s="5"/>
    </row>
    <row r="283" spans="5:5" x14ac:dyDescent="0.25">
      <c r="E283" s="5"/>
    </row>
    <row r="284" spans="5:5" x14ac:dyDescent="0.25">
      <c r="E284" s="5"/>
    </row>
    <row r="285" spans="5:5" x14ac:dyDescent="0.25">
      <c r="E285" s="5"/>
    </row>
    <row r="286" spans="5:5" x14ac:dyDescent="0.25">
      <c r="E286" s="5"/>
    </row>
    <row r="287" spans="5:5" x14ac:dyDescent="0.25">
      <c r="E287" s="5"/>
    </row>
    <row r="288" spans="5:5" x14ac:dyDescent="0.25">
      <c r="E288" s="5"/>
    </row>
    <row r="289" spans="5:5" x14ac:dyDescent="0.25">
      <c r="E289" s="5"/>
    </row>
    <row r="290" spans="5:5" x14ac:dyDescent="0.25">
      <c r="E290" s="5"/>
    </row>
    <row r="291" spans="5:5" x14ac:dyDescent="0.25">
      <c r="E291" s="5"/>
    </row>
    <row r="292" spans="5:5" x14ac:dyDescent="0.25">
      <c r="E292" s="5"/>
    </row>
    <row r="293" spans="5:5" x14ac:dyDescent="0.25">
      <c r="E293" s="5"/>
    </row>
    <row r="294" spans="5:5" x14ac:dyDescent="0.25">
      <c r="E294" s="5"/>
    </row>
    <row r="295" spans="5:5" x14ac:dyDescent="0.25">
      <c r="E295" s="5"/>
    </row>
    <row r="296" spans="5:5" x14ac:dyDescent="0.25">
      <c r="E296" s="5"/>
    </row>
    <row r="297" spans="5:5" x14ac:dyDescent="0.25">
      <c r="E297" s="5"/>
    </row>
    <row r="298" spans="5:5" x14ac:dyDescent="0.25">
      <c r="E298" s="5"/>
    </row>
    <row r="299" spans="5:5" x14ac:dyDescent="0.25">
      <c r="E299" s="5"/>
    </row>
    <row r="300" spans="5:5" x14ac:dyDescent="0.25">
      <c r="E300" s="5"/>
    </row>
    <row r="301" spans="5:5" x14ac:dyDescent="0.25">
      <c r="E301" s="5"/>
    </row>
    <row r="302" spans="5:5" x14ac:dyDescent="0.25">
      <c r="E302" s="5"/>
    </row>
    <row r="303" spans="5:5" x14ac:dyDescent="0.25">
      <c r="E303" s="5"/>
    </row>
    <row r="304" spans="5:5" x14ac:dyDescent="0.25">
      <c r="E304" s="5"/>
    </row>
    <row r="305" spans="5:5" x14ac:dyDescent="0.25">
      <c r="E305" s="5"/>
    </row>
    <row r="306" spans="5:5" x14ac:dyDescent="0.25">
      <c r="E306" s="5"/>
    </row>
    <row r="307" spans="5:5" x14ac:dyDescent="0.25">
      <c r="E307" s="5"/>
    </row>
    <row r="308" spans="5:5" x14ac:dyDescent="0.25">
      <c r="E308" s="5"/>
    </row>
    <row r="309" spans="5:5" x14ac:dyDescent="0.25">
      <c r="E309" s="5"/>
    </row>
    <row r="310" spans="5:5" x14ac:dyDescent="0.25">
      <c r="E310" s="5"/>
    </row>
    <row r="311" spans="5:5" x14ac:dyDescent="0.25">
      <c r="E311" s="5"/>
    </row>
    <row r="312" spans="5:5" x14ac:dyDescent="0.25">
      <c r="E312" s="5"/>
    </row>
    <row r="313" spans="5:5" x14ac:dyDescent="0.25">
      <c r="E313" s="5"/>
    </row>
    <row r="314" spans="5:5" x14ac:dyDescent="0.25">
      <c r="E314" s="5"/>
    </row>
    <row r="315" spans="5:5" x14ac:dyDescent="0.25">
      <c r="E315" s="5"/>
    </row>
    <row r="316" spans="5:5" x14ac:dyDescent="0.25">
      <c r="E316" s="5"/>
    </row>
    <row r="317" spans="5:5" x14ac:dyDescent="0.25">
      <c r="E317" s="5"/>
    </row>
    <row r="318" spans="5:5" x14ac:dyDescent="0.25">
      <c r="E318" s="5"/>
    </row>
    <row r="319" spans="5:5" x14ac:dyDescent="0.25">
      <c r="E319" s="5"/>
    </row>
    <row r="320" spans="5:5" x14ac:dyDescent="0.25">
      <c r="E320" s="5"/>
    </row>
    <row r="321" spans="5:5" x14ac:dyDescent="0.25">
      <c r="E321" s="5"/>
    </row>
    <row r="322" spans="5:5" x14ac:dyDescent="0.25">
      <c r="E322" s="5"/>
    </row>
    <row r="323" spans="5:5" x14ac:dyDescent="0.25">
      <c r="E323" s="5"/>
    </row>
    <row r="324" spans="5:5" x14ac:dyDescent="0.25">
      <c r="E324" s="5"/>
    </row>
    <row r="325" spans="5:5" x14ac:dyDescent="0.25">
      <c r="E325" s="5"/>
    </row>
    <row r="326" spans="5:5" x14ac:dyDescent="0.25">
      <c r="E326" s="5"/>
    </row>
    <row r="327" spans="5:5" x14ac:dyDescent="0.25">
      <c r="E327" s="5"/>
    </row>
    <row r="328" spans="5:5" x14ac:dyDescent="0.25">
      <c r="E328" s="5"/>
    </row>
    <row r="329" spans="5:5" x14ac:dyDescent="0.25">
      <c r="E329" s="5"/>
    </row>
    <row r="330" spans="5:5" x14ac:dyDescent="0.25">
      <c r="E330" s="5"/>
    </row>
    <row r="331" spans="5:5" x14ac:dyDescent="0.25">
      <c r="E331" s="5"/>
    </row>
    <row r="332" spans="5:5" x14ac:dyDescent="0.25">
      <c r="E332" s="5"/>
    </row>
    <row r="333" spans="5:5" x14ac:dyDescent="0.25">
      <c r="E333" s="5"/>
    </row>
    <row r="334" spans="5:5" x14ac:dyDescent="0.25">
      <c r="E334" s="5"/>
    </row>
    <row r="335" spans="5:5" x14ac:dyDescent="0.25">
      <c r="E335" s="5"/>
    </row>
    <row r="336" spans="5:5" x14ac:dyDescent="0.25">
      <c r="E336" s="5"/>
    </row>
    <row r="337" spans="5:5" x14ac:dyDescent="0.25">
      <c r="E337" s="5"/>
    </row>
    <row r="338" spans="5:5" x14ac:dyDescent="0.25">
      <c r="E338" s="5"/>
    </row>
    <row r="339" spans="5:5" x14ac:dyDescent="0.25">
      <c r="E339" s="5"/>
    </row>
    <row r="340" spans="5:5" x14ac:dyDescent="0.25">
      <c r="E340" s="5"/>
    </row>
    <row r="341" spans="5:5" x14ac:dyDescent="0.25">
      <c r="E341" s="5"/>
    </row>
    <row r="342" spans="5:5" x14ac:dyDescent="0.25">
      <c r="E342" s="5"/>
    </row>
    <row r="343" spans="5:5" x14ac:dyDescent="0.25">
      <c r="E343" s="5"/>
    </row>
    <row r="344" spans="5:5" x14ac:dyDescent="0.25">
      <c r="E344" s="5"/>
    </row>
    <row r="345" spans="5:5" x14ac:dyDescent="0.25">
      <c r="E345" s="5"/>
    </row>
    <row r="346" spans="5:5" x14ac:dyDescent="0.25">
      <c r="E346" s="5"/>
    </row>
    <row r="347" spans="5:5" x14ac:dyDescent="0.25">
      <c r="E347" s="5"/>
    </row>
    <row r="348" spans="5:5" x14ac:dyDescent="0.25">
      <c r="E348" s="5"/>
    </row>
    <row r="349" spans="5:5" x14ac:dyDescent="0.25">
      <c r="E349" s="5"/>
    </row>
    <row r="350" spans="5:5" x14ac:dyDescent="0.25">
      <c r="E350" s="5"/>
    </row>
    <row r="351" spans="5:5" x14ac:dyDescent="0.25">
      <c r="E351" s="5"/>
    </row>
    <row r="352" spans="5:5" x14ac:dyDescent="0.25">
      <c r="E352" s="5"/>
    </row>
    <row r="353" spans="5:5" x14ac:dyDescent="0.25">
      <c r="E353" s="5"/>
    </row>
    <row r="354" spans="5:5" x14ac:dyDescent="0.25">
      <c r="E354" s="5"/>
    </row>
    <row r="355" spans="5:5" x14ac:dyDescent="0.25">
      <c r="E355" s="5"/>
    </row>
    <row r="356" spans="5:5" x14ac:dyDescent="0.25">
      <c r="E356" s="5"/>
    </row>
    <row r="357" spans="5:5" x14ac:dyDescent="0.25">
      <c r="E357" s="5"/>
    </row>
    <row r="358" spans="5:5" x14ac:dyDescent="0.25">
      <c r="E358" s="5"/>
    </row>
    <row r="359" spans="5:5" x14ac:dyDescent="0.25">
      <c r="E359" s="5"/>
    </row>
    <row r="360" spans="5:5" x14ac:dyDescent="0.25">
      <c r="E360" s="5"/>
    </row>
    <row r="361" spans="5:5" x14ac:dyDescent="0.25">
      <c r="E361" s="5"/>
    </row>
    <row r="362" spans="5:5" x14ac:dyDescent="0.25">
      <c r="E362" s="5"/>
    </row>
    <row r="363" spans="5:5" x14ac:dyDescent="0.25">
      <c r="E363" s="5"/>
    </row>
    <row r="364" spans="5:5" x14ac:dyDescent="0.25">
      <c r="E364" s="5"/>
    </row>
    <row r="365" spans="5:5" x14ac:dyDescent="0.25">
      <c r="E365" s="5"/>
    </row>
    <row r="366" spans="5:5" x14ac:dyDescent="0.25">
      <c r="E366" s="5"/>
    </row>
    <row r="367" spans="5:5" x14ac:dyDescent="0.25">
      <c r="E367" s="5"/>
    </row>
    <row r="368" spans="5:5" x14ac:dyDescent="0.25">
      <c r="E368" s="5"/>
    </row>
    <row r="369" spans="5:5" x14ac:dyDescent="0.25">
      <c r="E369" s="5"/>
    </row>
    <row r="370" spans="5:5" x14ac:dyDescent="0.25">
      <c r="E370" s="5"/>
    </row>
    <row r="371" spans="5:5" x14ac:dyDescent="0.25">
      <c r="E371" s="5"/>
    </row>
    <row r="372" spans="5:5" x14ac:dyDescent="0.25">
      <c r="E372" s="5"/>
    </row>
    <row r="373" spans="5:5" x14ac:dyDescent="0.25">
      <c r="E373" s="5"/>
    </row>
    <row r="374" spans="5:5" x14ac:dyDescent="0.25">
      <c r="E374" s="5"/>
    </row>
    <row r="375" spans="5:5" x14ac:dyDescent="0.25">
      <c r="E375" s="5"/>
    </row>
    <row r="376" spans="5:5" x14ac:dyDescent="0.25">
      <c r="E376" s="5"/>
    </row>
    <row r="377" spans="5:5" x14ac:dyDescent="0.25">
      <c r="E377" s="5"/>
    </row>
    <row r="378" spans="5:5" x14ac:dyDescent="0.25">
      <c r="E378" s="5"/>
    </row>
    <row r="379" spans="5:5" x14ac:dyDescent="0.25">
      <c r="E379" s="5"/>
    </row>
    <row r="380" spans="5:5" x14ac:dyDescent="0.25">
      <c r="E380" s="5"/>
    </row>
    <row r="381" spans="5:5" x14ac:dyDescent="0.25">
      <c r="E381" s="5"/>
    </row>
    <row r="382" spans="5:5" x14ac:dyDescent="0.25">
      <c r="E382" s="5"/>
    </row>
    <row r="383" spans="5:5" x14ac:dyDescent="0.25">
      <c r="E383" s="5"/>
    </row>
    <row r="384" spans="5:5" x14ac:dyDescent="0.25">
      <c r="E384" s="5"/>
    </row>
    <row r="385" spans="5:5" x14ac:dyDescent="0.25">
      <c r="E385" s="5"/>
    </row>
    <row r="386" spans="5:5" x14ac:dyDescent="0.25">
      <c r="E386" s="5"/>
    </row>
    <row r="387" spans="5:5" x14ac:dyDescent="0.25">
      <c r="E387" s="5"/>
    </row>
    <row r="388" spans="5:5" x14ac:dyDescent="0.25">
      <c r="E388" s="5"/>
    </row>
    <row r="389" spans="5:5" x14ac:dyDescent="0.25">
      <c r="E389" s="5"/>
    </row>
    <row r="390" spans="5:5" x14ac:dyDescent="0.25">
      <c r="E390" s="5"/>
    </row>
    <row r="391" spans="5:5" x14ac:dyDescent="0.25">
      <c r="E391" s="5"/>
    </row>
    <row r="392" spans="5:5" x14ac:dyDescent="0.25">
      <c r="E392" s="5"/>
    </row>
    <row r="393" spans="5:5" x14ac:dyDescent="0.25">
      <c r="E393" s="5"/>
    </row>
    <row r="394" spans="5:5" x14ac:dyDescent="0.25">
      <c r="E394" s="5"/>
    </row>
    <row r="395" spans="5:5" x14ac:dyDescent="0.25">
      <c r="E395" s="5"/>
    </row>
    <row r="396" spans="5:5" x14ac:dyDescent="0.25">
      <c r="E396" s="5"/>
    </row>
    <row r="397" spans="5:5" x14ac:dyDescent="0.25">
      <c r="E397" s="5"/>
    </row>
    <row r="398" spans="5:5" x14ac:dyDescent="0.25">
      <c r="E398" s="5"/>
    </row>
    <row r="399" spans="5:5" x14ac:dyDescent="0.25">
      <c r="E399" s="5"/>
    </row>
    <row r="400" spans="5:5" x14ac:dyDescent="0.25">
      <c r="E400" s="5"/>
    </row>
    <row r="401" spans="5:5" x14ac:dyDescent="0.25">
      <c r="E401" s="5"/>
    </row>
    <row r="402" spans="5:5" x14ac:dyDescent="0.25">
      <c r="E402" s="5"/>
    </row>
    <row r="403" spans="5:5" x14ac:dyDescent="0.25">
      <c r="E403" s="5"/>
    </row>
    <row r="404" spans="5:5" x14ac:dyDescent="0.25">
      <c r="E404" s="5"/>
    </row>
    <row r="405" spans="5:5" x14ac:dyDescent="0.25">
      <c r="E405" s="5"/>
    </row>
    <row r="406" spans="5:5" x14ac:dyDescent="0.25">
      <c r="E406" s="5"/>
    </row>
    <row r="407" spans="5:5" x14ac:dyDescent="0.25">
      <c r="E407" s="5"/>
    </row>
    <row r="408" spans="5:5" x14ac:dyDescent="0.25">
      <c r="E408" s="5"/>
    </row>
    <row r="409" spans="5:5" x14ac:dyDescent="0.25">
      <c r="E409" s="5"/>
    </row>
    <row r="410" spans="5:5" x14ac:dyDescent="0.25">
      <c r="E410" s="5"/>
    </row>
    <row r="411" spans="5:5" x14ac:dyDescent="0.25">
      <c r="E411" s="5"/>
    </row>
    <row r="412" spans="5:5" x14ac:dyDescent="0.25">
      <c r="E412" s="5"/>
    </row>
    <row r="413" spans="5:5" x14ac:dyDescent="0.25">
      <c r="E413" s="5"/>
    </row>
    <row r="414" spans="5:5" x14ac:dyDescent="0.25">
      <c r="E414" s="5"/>
    </row>
    <row r="415" spans="5:5" x14ac:dyDescent="0.25">
      <c r="E415" s="5"/>
    </row>
    <row r="416" spans="5:5" x14ac:dyDescent="0.25">
      <c r="E416" s="5"/>
    </row>
    <row r="417" spans="5:5" x14ac:dyDescent="0.25">
      <c r="E417" s="5"/>
    </row>
    <row r="418" spans="5:5" x14ac:dyDescent="0.25">
      <c r="E418" s="5"/>
    </row>
    <row r="419" spans="5:5" x14ac:dyDescent="0.25">
      <c r="E419" s="5"/>
    </row>
    <row r="420" spans="5:5" x14ac:dyDescent="0.25">
      <c r="E420" s="5"/>
    </row>
    <row r="421" spans="5:5" x14ac:dyDescent="0.25">
      <c r="E421" s="5"/>
    </row>
    <row r="422" spans="5:5" x14ac:dyDescent="0.25">
      <c r="E422" s="5"/>
    </row>
    <row r="423" spans="5:5" x14ac:dyDescent="0.25">
      <c r="E423" s="5"/>
    </row>
    <row r="424" spans="5:5" x14ac:dyDescent="0.25">
      <c r="E424" s="5"/>
    </row>
    <row r="425" spans="5:5" x14ac:dyDescent="0.25">
      <c r="E425" s="5"/>
    </row>
    <row r="426" spans="5:5" x14ac:dyDescent="0.25">
      <c r="E426" s="5"/>
    </row>
    <row r="427" spans="5:5" x14ac:dyDescent="0.25">
      <c r="E427" s="5"/>
    </row>
    <row r="428" spans="5:5" x14ac:dyDescent="0.25">
      <c r="E428" s="5"/>
    </row>
    <row r="429" spans="5:5" x14ac:dyDescent="0.25">
      <c r="E429" s="5"/>
    </row>
    <row r="430" spans="5:5" x14ac:dyDescent="0.25">
      <c r="E430" s="5"/>
    </row>
    <row r="431" spans="5:5" x14ac:dyDescent="0.25">
      <c r="E431" s="5"/>
    </row>
    <row r="432" spans="5:5" x14ac:dyDescent="0.25">
      <c r="E432" s="5"/>
    </row>
    <row r="433" spans="5:5" x14ac:dyDescent="0.25">
      <c r="E433" s="5"/>
    </row>
    <row r="434" spans="5:5" x14ac:dyDescent="0.25">
      <c r="E434" s="5"/>
    </row>
    <row r="435" spans="5:5" x14ac:dyDescent="0.25">
      <c r="E435" s="5"/>
    </row>
    <row r="436" spans="5:5" x14ac:dyDescent="0.25">
      <c r="E436" s="5"/>
    </row>
    <row r="437" spans="5:5" x14ac:dyDescent="0.25">
      <c r="E437" s="5"/>
    </row>
    <row r="438" spans="5:5" x14ac:dyDescent="0.25">
      <c r="E438" s="5"/>
    </row>
    <row r="439" spans="5:5" x14ac:dyDescent="0.25">
      <c r="E439" s="5"/>
    </row>
    <row r="440" spans="5:5" x14ac:dyDescent="0.25">
      <c r="E440" s="5"/>
    </row>
    <row r="441" spans="5:5" x14ac:dyDescent="0.25">
      <c r="E441" s="5"/>
    </row>
    <row r="442" spans="5:5" x14ac:dyDescent="0.25">
      <c r="E442" s="5"/>
    </row>
    <row r="443" spans="5:5" x14ac:dyDescent="0.25">
      <c r="E443" s="5"/>
    </row>
    <row r="444" spans="5:5" x14ac:dyDescent="0.25">
      <c r="E444" s="5"/>
    </row>
    <row r="445" spans="5:5" x14ac:dyDescent="0.25">
      <c r="E445" s="5"/>
    </row>
    <row r="446" spans="5:5" x14ac:dyDescent="0.25">
      <c r="E446" s="5"/>
    </row>
    <row r="447" spans="5:5" x14ac:dyDescent="0.25">
      <c r="E447" s="5"/>
    </row>
    <row r="448" spans="5:5" x14ac:dyDescent="0.25">
      <c r="E448" s="5"/>
    </row>
    <row r="449" spans="5:5" x14ac:dyDescent="0.25">
      <c r="E449" s="5"/>
    </row>
    <row r="450" spans="5:5" x14ac:dyDescent="0.25">
      <c r="E450" s="5"/>
    </row>
    <row r="451" spans="5:5" x14ac:dyDescent="0.25">
      <c r="E451" s="5"/>
    </row>
    <row r="452" spans="5:5" x14ac:dyDescent="0.25">
      <c r="E452" s="5"/>
    </row>
    <row r="453" spans="5:5" x14ac:dyDescent="0.25">
      <c r="E453" s="5"/>
    </row>
    <row r="454" spans="5:5" x14ac:dyDescent="0.25">
      <c r="E454" s="5"/>
    </row>
    <row r="455" spans="5:5" x14ac:dyDescent="0.25">
      <c r="E455" s="5"/>
    </row>
    <row r="456" spans="5:5" x14ac:dyDescent="0.25">
      <c r="E456" s="5"/>
    </row>
    <row r="457" spans="5:5" x14ac:dyDescent="0.25">
      <c r="E457" s="5"/>
    </row>
    <row r="458" spans="5:5" x14ac:dyDescent="0.25">
      <c r="E458" s="5"/>
    </row>
    <row r="459" spans="5:5" x14ac:dyDescent="0.25">
      <c r="E459" s="5"/>
    </row>
    <row r="460" spans="5:5" x14ac:dyDescent="0.25">
      <c r="E460" s="5"/>
    </row>
    <row r="461" spans="5:5" x14ac:dyDescent="0.25">
      <c r="E461" s="5"/>
    </row>
    <row r="462" spans="5:5" x14ac:dyDescent="0.25">
      <c r="E462" s="5"/>
    </row>
    <row r="463" spans="5:5" x14ac:dyDescent="0.25">
      <c r="E463" s="5"/>
    </row>
    <row r="464" spans="5:5" x14ac:dyDescent="0.25">
      <c r="E464" s="5"/>
    </row>
    <row r="465" spans="5:5" x14ac:dyDescent="0.25">
      <c r="E465" s="5"/>
    </row>
    <row r="466" spans="5:5" x14ac:dyDescent="0.25">
      <c r="E466" s="5"/>
    </row>
    <row r="467" spans="5:5" x14ac:dyDescent="0.25">
      <c r="E467" s="5"/>
    </row>
    <row r="468" spans="5:5" x14ac:dyDescent="0.25">
      <c r="E468" s="5"/>
    </row>
    <row r="469" spans="5:5" x14ac:dyDescent="0.25">
      <c r="E469" s="5"/>
    </row>
    <row r="470" spans="5:5" x14ac:dyDescent="0.25">
      <c r="E470" s="5"/>
    </row>
    <row r="471" spans="5:5" x14ac:dyDescent="0.25">
      <c r="E471" s="5"/>
    </row>
    <row r="472" spans="5:5" x14ac:dyDescent="0.25">
      <c r="E472" s="5"/>
    </row>
    <row r="473" spans="5:5" x14ac:dyDescent="0.25">
      <c r="E473" s="5"/>
    </row>
    <row r="474" spans="5:5" x14ac:dyDescent="0.25">
      <c r="E474" s="5"/>
    </row>
    <row r="475" spans="5:5" x14ac:dyDescent="0.25">
      <c r="E475" s="5"/>
    </row>
    <row r="476" spans="5:5" x14ac:dyDescent="0.25">
      <c r="E476" s="5"/>
    </row>
    <row r="477" spans="5:5" x14ac:dyDescent="0.25">
      <c r="E477" s="5"/>
    </row>
    <row r="478" spans="5:5" x14ac:dyDescent="0.25">
      <c r="E478" s="5"/>
    </row>
    <row r="479" spans="5:5" x14ac:dyDescent="0.25">
      <c r="E479" s="5"/>
    </row>
    <row r="480" spans="5:5" x14ac:dyDescent="0.25">
      <c r="E480" s="5"/>
    </row>
    <row r="481" spans="5:5" x14ac:dyDescent="0.25">
      <c r="E481" s="5"/>
    </row>
    <row r="482" spans="5:5" x14ac:dyDescent="0.25">
      <c r="E482" s="5"/>
    </row>
    <row r="483" spans="5:5" x14ac:dyDescent="0.25">
      <c r="E483" s="5"/>
    </row>
    <row r="484" spans="5:5" x14ac:dyDescent="0.25">
      <c r="E484" s="5"/>
    </row>
    <row r="485" spans="5:5" x14ac:dyDescent="0.25">
      <c r="E485" s="5"/>
    </row>
    <row r="486" spans="5:5" x14ac:dyDescent="0.25">
      <c r="E486" s="5"/>
    </row>
    <row r="487" spans="5:5" x14ac:dyDescent="0.25">
      <c r="E487" s="5"/>
    </row>
    <row r="488" spans="5:5" x14ac:dyDescent="0.25">
      <c r="E488" s="5"/>
    </row>
    <row r="489" spans="5:5" x14ac:dyDescent="0.25">
      <c r="E489" s="5"/>
    </row>
    <row r="490" spans="5:5" x14ac:dyDescent="0.25">
      <c r="E490" s="5"/>
    </row>
    <row r="491" spans="5:5" x14ac:dyDescent="0.25">
      <c r="E491" s="5"/>
    </row>
    <row r="492" spans="5:5" x14ac:dyDescent="0.25">
      <c r="E492" s="5"/>
    </row>
    <row r="493" spans="5:5" x14ac:dyDescent="0.25">
      <c r="E493" s="5"/>
    </row>
    <row r="494" spans="5:5" x14ac:dyDescent="0.25">
      <c r="E494" s="5"/>
    </row>
    <row r="495" spans="5:5" x14ac:dyDescent="0.25">
      <c r="E495" s="5"/>
    </row>
    <row r="496" spans="5:5" x14ac:dyDescent="0.25">
      <c r="E496" s="5"/>
    </row>
    <row r="497" spans="5:5" x14ac:dyDescent="0.25">
      <c r="E497" s="5"/>
    </row>
    <row r="498" spans="5:5" x14ac:dyDescent="0.25">
      <c r="E498" s="5"/>
    </row>
    <row r="499" spans="5:5" x14ac:dyDescent="0.25">
      <c r="E499" s="5"/>
    </row>
    <row r="500" spans="5:5" x14ac:dyDescent="0.25">
      <c r="E500" s="5"/>
    </row>
    <row r="501" spans="5:5" x14ac:dyDescent="0.25">
      <c r="E501" s="5"/>
    </row>
    <row r="502" spans="5:5" x14ac:dyDescent="0.25">
      <c r="E502" s="5"/>
    </row>
    <row r="503" spans="5:5" x14ac:dyDescent="0.25">
      <c r="E503" s="5"/>
    </row>
    <row r="504" spans="5:5" x14ac:dyDescent="0.25">
      <c r="E504" s="5"/>
    </row>
    <row r="505" spans="5:5" x14ac:dyDescent="0.25">
      <c r="E505" s="5"/>
    </row>
    <row r="506" spans="5:5" x14ac:dyDescent="0.25">
      <c r="E506" s="5"/>
    </row>
    <row r="507" spans="5:5" x14ac:dyDescent="0.25">
      <c r="E507" s="5"/>
    </row>
    <row r="508" spans="5:5" x14ac:dyDescent="0.25">
      <c r="E508" s="5"/>
    </row>
    <row r="509" spans="5:5" x14ac:dyDescent="0.25">
      <c r="E509" s="5"/>
    </row>
    <row r="510" spans="5:5" x14ac:dyDescent="0.25">
      <c r="E510" s="5"/>
    </row>
    <row r="511" spans="5:5" x14ac:dyDescent="0.25">
      <c r="E511" s="5"/>
    </row>
    <row r="512" spans="5:5" x14ac:dyDescent="0.25">
      <c r="E512" s="5"/>
    </row>
    <row r="513" spans="5:5" x14ac:dyDescent="0.25">
      <c r="E513" s="5"/>
    </row>
    <row r="514" spans="5:5" x14ac:dyDescent="0.25">
      <c r="E514" s="5"/>
    </row>
    <row r="515" spans="5:5" x14ac:dyDescent="0.25">
      <c r="E515" s="5"/>
    </row>
    <row r="516" spans="5:5" x14ac:dyDescent="0.25">
      <c r="E516" s="5"/>
    </row>
    <row r="517" spans="5:5" x14ac:dyDescent="0.25">
      <c r="E517" s="5"/>
    </row>
    <row r="518" spans="5:5" x14ac:dyDescent="0.25">
      <c r="E518" s="5"/>
    </row>
    <row r="519" spans="5:5" x14ac:dyDescent="0.25">
      <c r="E519" s="5"/>
    </row>
    <row r="520" spans="5:5" x14ac:dyDescent="0.25">
      <c r="E520" s="5"/>
    </row>
    <row r="521" spans="5:5" x14ac:dyDescent="0.25">
      <c r="E521" s="5"/>
    </row>
    <row r="522" spans="5:5" x14ac:dyDescent="0.25">
      <c r="E522" s="5"/>
    </row>
    <row r="523" spans="5:5" x14ac:dyDescent="0.25">
      <c r="E523" s="5"/>
    </row>
    <row r="524" spans="5:5" x14ac:dyDescent="0.25">
      <c r="E524" s="5"/>
    </row>
    <row r="525" spans="5:5" x14ac:dyDescent="0.25">
      <c r="E525" s="5"/>
    </row>
    <row r="526" spans="5:5" x14ac:dyDescent="0.25">
      <c r="E526" s="5"/>
    </row>
    <row r="527" spans="5:5" x14ac:dyDescent="0.25">
      <c r="E527" s="5"/>
    </row>
    <row r="528" spans="5:5" x14ac:dyDescent="0.25">
      <c r="E528" s="5"/>
    </row>
    <row r="529" spans="5:5" x14ac:dyDescent="0.25">
      <c r="E529" s="5"/>
    </row>
    <row r="530" spans="5:5" x14ac:dyDescent="0.25">
      <c r="E530" s="5"/>
    </row>
    <row r="531" spans="5:5" x14ac:dyDescent="0.25">
      <c r="E531" s="5"/>
    </row>
    <row r="532" spans="5:5" x14ac:dyDescent="0.25">
      <c r="E532" s="5"/>
    </row>
    <row r="533" spans="5:5" x14ac:dyDescent="0.25">
      <c r="E533" s="5"/>
    </row>
    <row r="534" spans="5:5" x14ac:dyDescent="0.25">
      <c r="E534" s="5"/>
    </row>
    <row r="535" spans="5:5" x14ac:dyDescent="0.25">
      <c r="E535" s="5"/>
    </row>
    <row r="536" spans="5:5" x14ac:dyDescent="0.25">
      <c r="E536" s="5"/>
    </row>
    <row r="537" spans="5:5" x14ac:dyDescent="0.25">
      <c r="E537" s="5"/>
    </row>
    <row r="538" spans="5:5" x14ac:dyDescent="0.25">
      <c r="E538" s="5"/>
    </row>
    <row r="539" spans="5:5" x14ac:dyDescent="0.25">
      <c r="E539" s="5"/>
    </row>
    <row r="540" spans="5:5" x14ac:dyDescent="0.25">
      <c r="E540" s="5"/>
    </row>
    <row r="541" spans="5:5" x14ac:dyDescent="0.25">
      <c r="E541" s="5"/>
    </row>
    <row r="542" spans="5:5" x14ac:dyDescent="0.25">
      <c r="E542" s="5"/>
    </row>
    <row r="543" spans="5:5" x14ac:dyDescent="0.25">
      <c r="E543" s="5"/>
    </row>
    <row r="544" spans="5:5" x14ac:dyDescent="0.25">
      <c r="E544" s="5"/>
    </row>
    <row r="545" spans="5:5" x14ac:dyDescent="0.25">
      <c r="E545" s="5"/>
    </row>
    <row r="546" spans="5:5" x14ac:dyDescent="0.25">
      <c r="E546" s="5"/>
    </row>
    <row r="547" spans="5:5" x14ac:dyDescent="0.25">
      <c r="E547" s="5"/>
    </row>
    <row r="548" spans="5:5" x14ac:dyDescent="0.25">
      <c r="E548" s="5"/>
    </row>
    <row r="549" spans="5:5" x14ac:dyDescent="0.25">
      <c r="E549" s="5"/>
    </row>
    <row r="550" spans="5:5" x14ac:dyDescent="0.25">
      <c r="E550" s="5"/>
    </row>
    <row r="551" spans="5:5" x14ac:dyDescent="0.25">
      <c r="E551" s="5"/>
    </row>
    <row r="552" spans="5:5" x14ac:dyDescent="0.25">
      <c r="E552" s="5"/>
    </row>
    <row r="553" spans="5:5" x14ac:dyDescent="0.25">
      <c r="E553" s="5"/>
    </row>
    <row r="554" spans="5:5" x14ac:dyDescent="0.25">
      <c r="E554" s="5"/>
    </row>
    <row r="555" spans="5:5" x14ac:dyDescent="0.25">
      <c r="E555" s="5"/>
    </row>
    <row r="556" spans="5:5" x14ac:dyDescent="0.25">
      <c r="E556" s="5"/>
    </row>
    <row r="557" spans="5:5" x14ac:dyDescent="0.25">
      <c r="E557" s="5"/>
    </row>
    <row r="558" spans="5:5" x14ac:dyDescent="0.25">
      <c r="E558" s="5"/>
    </row>
    <row r="559" spans="5:5" x14ac:dyDescent="0.25">
      <c r="E559" s="5"/>
    </row>
    <row r="560" spans="5:5" x14ac:dyDescent="0.25">
      <c r="E560" s="5"/>
    </row>
    <row r="561" spans="5:5" x14ac:dyDescent="0.25">
      <c r="E561" s="5"/>
    </row>
    <row r="562" spans="5:5" x14ac:dyDescent="0.25">
      <c r="E562" s="5"/>
    </row>
    <row r="563" spans="5:5" x14ac:dyDescent="0.25">
      <c r="E563" s="5"/>
    </row>
    <row r="564" spans="5:5" x14ac:dyDescent="0.25">
      <c r="E564" s="5"/>
    </row>
    <row r="565" spans="5:5" x14ac:dyDescent="0.25">
      <c r="E565" s="5"/>
    </row>
    <row r="566" spans="5:5" x14ac:dyDescent="0.25">
      <c r="E566" s="5"/>
    </row>
    <row r="567" spans="5:5" x14ac:dyDescent="0.25">
      <c r="E567" s="5"/>
    </row>
    <row r="568" spans="5:5" x14ac:dyDescent="0.25">
      <c r="E568" s="5"/>
    </row>
    <row r="569" spans="5:5" x14ac:dyDescent="0.25">
      <c r="E569" s="5"/>
    </row>
    <row r="570" spans="5:5" x14ac:dyDescent="0.25">
      <c r="E570" s="5"/>
    </row>
    <row r="571" spans="5:5" x14ac:dyDescent="0.25">
      <c r="E571" s="5"/>
    </row>
    <row r="572" spans="5:5" x14ac:dyDescent="0.25">
      <c r="E572" s="5"/>
    </row>
    <row r="573" spans="5:5" x14ac:dyDescent="0.25">
      <c r="E573" s="5"/>
    </row>
    <row r="574" spans="5:5" x14ac:dyDescent="0.25">
      <c r="E574" s="5"/>
    </row>
    <row r="575" spans="5:5" x14ac:dyDescent="0.25">
      <c r="E575" s="5"/>
    </row>
    <row r="576" spans="5:5" x14ac:dyDescent="0.25">
      <c r="E576" s="5"/>
    </row>
    <row r="577" spans="5:5" x14ac:dyDescent="0.25">
      <c r="E577" s="5"/>
    </row>
    <row r="578" spans="5:5" x14ac:dyDescent="0.25">
      <c r="E578" s="5"/>
    </row>
    <row r="579" spans="5:5" x14ac:dyDescent="0.25">
      <c r="E579" s="5"/>
    </row>
    <row r="580" spans="5:5" x14ac:dyDescent="0.25">
      <c r="E580" s="5"/>
    </row>
    <row r="581" spans="5:5" x14ac:dyDescent="0.25">
      <c r="E581" s="5"/>
    </row>
    <row r="582" spans="5:5" x14ac:dyDescent="0.25">
      <c r="E582" s="5"/>
    </row>
    <row r="583" spans="5:5" x14ac:dyDescent="0.25">
      <c r="E583" s="5"/>
    </row>
    <row r="584" spans="5:5" x14ac:dyDescent="0.25">
      <c r="E584" s="5"/>
    </row>
    <row r="585" spans="5:5" x14ac:dyDescent="0.25">
      <c r="E585" s="5"/>
    </row>
    <row r="586" spans="5:5" x14ac:dyDescent="0.25">
      <c r="E586" s="5"/>
    </row>
    <row r="587" spans="5:5" x14ac:dyDescent="0.25">
      <c r="E587" s="5"/>
    </row>
    <row r="588" spans="5:5" x14ac:dyDescent="0.25">
      <c r="E588" s="5"/>
    </row>
    <row r="589" spans="5:5" x14ac:dyDescent="0.25">
      <c r="E589" s="5"/>
    </row>
    <row r="590" spans="5:5" x14ac:dyDescent="0.25">
      <c r="E590" s="5"/>
    </row>
    <row r="591" spans="5:5" x14ac:dyDescent="0.25">
      <c r="E591" s="5"/>
    </row>
    <row r="592" spans="5:5" x14ac:dyDescent="0.25">
      <c r="E592" s="5"/>
    </row>
    <row r="593" spans="5:5" x14ac:dyDescent="0.25">
      <c r="E593" s="5"/>
    </row>
    <row r="594" spans="5:5" x14ac:dyDescent="0.25">
      <c r="E594" s="5"/>
    </row>
    <row r="595" spans="5:5" x14ac:dyDescent="0.25">
      <c r="E595" s="5"/>
    </row>
    <row r="596" spans="5:5" x14ac:dyDescent="0.25">
      <c r="E596" s="5"/>
    </row>
    <row r="597" spans="5:5" x14ac:dyDescent="0.25">
      <c r="E597" s="5"/>
    </row>
    <row r="598" spans="5:5" x14ac:dyDescent="0.25">
      <c r="E598" s="5"/>
    </row>
    <row r="599" spans="5:5" x14ac:dyDescent="0.25">
      <c r="E599" s="5"/>
    </row>
    <row r="600" spans="5:5" x14ac:dyDescent="0.25">
      <c r="E600" s="5"/>
    </row>
    <row r="601" spans="5:5" x14ac:dyDescent="0.25">
      <c r="E601" s="5"/>
    </row>
    <row r="602" spans="5:5" x14ac:dyDescent="0.25">
      <c r="E602" s="5"/>
    </row>
    <row r="603" spans="5:5" x14ac:dyDescent="0.25">
      <c r="E603" s="5"/>
    </row>
    <row r="604" spans="5:5" x14ac:dyDescent="0.25">
      <c r="E604" s="5"/>
    </row>
    <row r="605" spans="5:5" x14ac:dyDescent="0.25">
      <c r="E605" s="5"/>
    </row>
    <row r="606" spans="5:5" x14ac:dyDescent="0.25">
      <c r="E606" s="5"/>
    </row>
    <row r="607" spans="5:5" x14ac:dyDescent="0.25">
      <c r="E607" s="5"/>
    </row>
    <row r="608" spans="5:5" x14ac:dyDescent="0.25">
      <c r="E608" s="5"/>
    </row>
    <row r="609" spans="5:5" x14ac:dyDescent="0.25">
      <c r="E609" s="5"/>
    </row>
    <row r="610" spans="5:5" x14ac:dyDescent="0.25">
      <c r="E610" s="5"/>
    </row>
    <row r="611" spans="5:5" x14ac:dyDescent="0.25">
      <c r="E611" s="5"/>
    </row>
    <row r="612" spans="5:5" x14ac:dyDescent="0.25">
      <c r="E612" s="5"/>
    </row>
    <row r="613" spans="5:5" x14ac:dyDescent="0.25">
      <c r="E613" s="5"/>
    </row>
    <row r="614" spans="5:5" x14ac:dyDescent="0.25">
      <c r="E614" s="5"/>
    </row>
    <row r="615" spans="5:5" x14ac:dyDescent="0.25">
      <c r="E615" s="5"/>
    </row>
    <row r="616" spans="5:5" x14ac:dyDescent="0.25">
      <c r="E616" s="5"/>
    </row>
    <row r="617" spans="5:5" x14ac:dyDescent="0.25">
      <c r="E617" s="5"/>
    </row>
    <row r="618" spans="5:5" x14ac:dyDescent="0.25">
      <c r="E618" s="5"/>
    </row>
    <row r="619" spans="5:5" x14ac:dyDescent="0.25">
      <c r="E619" s="5"/>
    </row>
    <row r="620" spans="5:5" x14ac:dyDescent="0.25">
      <c r="E620" s="5"/>
    </row>
    <row r="621" spans="5:5" x14ac:dyDescent="0.25">
      <c r="E621" s="5"/>
    </row>
    <row r="622" spans="5:5" x14ac:dyDescent="0.25">
      <c r="E622" s="5"/>
    </row>
    <row r="623" spans="5:5" x14ac:dyDescent="0.25">
      <c r="E623" s="5"/>
    </row>
    <row r="624" spans="5:5" x14ac:dyDescent="0.25">
      <c r="E624" s="5"/>
    </row>
    <row r="625" spans="5:5" x14ac:dyDescent="0.25">
      <c r="E625" s="5"/>
    </row>
    <row r="626" spans="5:5" x14ac:dyDescent="0.25">
      <c r="E626" s="5"/>
    </row>
    <row r="627" spans="5:5" x14ac:dyDescent="0.25">
      <c r="E627" s="5"/>
    </row>
    <row r="628" spans="5:5" x14ac:dyDescent="0.25">
      <c r="E628" s="5"/>
    </row>
    <row r="629" spans="5:5" x14ac:dyDescent="0.25">
      <c r="E629" s="5"/>
    </row>
    <row r="630" spans="5:5" x14ac:dyDescent="0.25">
      <c r="E630" s="5"/>
    </row>
    <row r="631" spans="5:5" x14ac:dyDescent="0.25">
      <c r="E631" s="5"/>
    </row>
    <row r="632" spans="5:5" x14ac:dyDescent="0.25">
      <c r="E632" s="5"/>
    </row>
    <row r="633" spans="5:5" x14ac:dyDescent="0.25">
      <c r="E633" s="5"/>
    </row>
    <row r="634" spans="5:5" x14ac:dyDescent="0.25">
      <c r="E634" s="5"/>
    </row>
    <row r="635" spans="5:5" x14ac:dyDescent="0.25">
      <c r="E635" s="5"/>
    </row>
    <row r="636" spans="5:5" x14ac:dyDescent="0.25">
      <c r="E636" s="5"/>
    </row>
    <row r="637" spans="5:5" x14ac:dyDescent="0.25">
      <c r="E637" s="5"/>
    </row>
    <row r="638" spans="5:5" x14ac:dyDescent="0.25">
      <c r="E638" s="5"/>
    </row>
    <row r="639" spans="5:5" x14ac:dyDescent="0.25">
      <c r="E639" s="5"/>
    </row>
    <row r="640" spans="5:5" x14ac:dyDescent="0.25">
      <c r="E640" s="5"/>
    </row>
    <row r="641" spans="5:5" x14ac:dyDescent="0.25">
      <c r="E641" s="5"/>
    </row>
    <row r="642" spans="5:5" x14ac:dyDescent="0.25">
      <c r="E642" s="5"/>
    </row>
    <row r="643" spans="5:5" x14ac:dyDescent="0.25">
      <c r="E643" s="5"/>
    </row>
    <row r="644" spans="5:5" x14ac:dyDescent="0.25">
      <c r="E644" s="5"/>
    </row>
    <row r="645" spans="5:5" x14ac:dyDescent="0.25">
      <c r="E645" s="5"/>
    </row>
    <row r="646" spans="5:5" x14ac:dyDescent="0.25">
      <c r="E646" s="5"/>
    </row>
    <row r="647" spans="5:5" x14ac:dyDescent="0.25">
      <c r="E647" s="5"/>
    </row>
    <row r="648" spans="5:5" x14ac:dyDescent="0.25">
      <c r="E648" s="5"/>
    </row>
    <row r="649" spans="5:5" x14ac:dyDescent="0.25">
      <c r="E649" s="5"/>
    </row>
    <row r="650" spans="5:5" x14ac:dyDescent="0.25">
      <c r="E650" s="5"/>
    </row>
    <row r="651" spans="5:5" x14ac:dyDescent="0.25">
      <c r="E651" s="5"/>
    </row>
    <row r="652" spans="5:5" x14ac:dyDescent="0.25">
      <c r="E652" s="5"/>
    </row>
    <row r="653" spans="5:5" x14ac:dyDescent="0.25">
      <c r="E653" s="5"/>
    </row>
    <row r="654" spans="5:5" x14ac:dyDescent="0.25">
      <c r="E654" s="5"/>
    </row>
    <row r="655" spans="5:5" x14ac:dyDescent="0.25">
      <c r="E655" s="5"/>
    </row>
    <row r="656" spans="5:5" x14ac:dyDescent="0.25">
      <c r="E656" s="5"/>
    </row>
    <row r="657" spans="5:5" x14ac:dyDescent="0.25">
      <c r="E657" s="5"/>
    </row>
    <row r="658" spans="5:5" x14ac:dyDescent="0.25">
      <c r="E658" s="5"/>
    </row>
    <row r="659" spans="5:5" x14ac:dyDescent="0.25">
      <c r="E659" s="5"/>
    </row>
    <row r="660" spans="5:5" x14ac:dyDescent="0.25">
      <c r="E660" s="5"/>
    </row>
    <row r="661" spans="5:5" x14ac:dyDescent="0.25">
      <c r="E661" s="5"/>
    </row>
    <row r="662" spans="5:5" x14ac:dyDescent="0.25">
      <c r="E662" s="5"/>
    </row>
    <row r="663" spans="5:5" x14ac:dyDescent="0.25">
      <c r="E663" s="5"/>
    </row>
    <row r="664" spans="5:5" x14ac:dyDescent="0.25">
      <c r="E664" s="5"/>
    </row>
    <row r="665" spans="5:5" x14ac:dyDescent="0.25">
      <c r="E665" s="5"/>
    </row>
    <row r="666" spans="5:5" x14ac:dyDescent="0.25">
      <c r="E666" s="5"/>
    </row>
    <row r="667" spans="5:5" x14ac:dyDescent="0.25">
      <c r="E667" s="5"/>
    </row>
    <row r="668" spans="5:5" x14ac:dyDescent="0.25">
      <c r="E668" s="5"/>
    </row>
    <row r="669" spans="5:5" x14ac:dyDescent="0.25">
      <c r="E669" s="5"/>
    </row>
    <row r="670" spans="5:5" x14ac:dyDescent="0.25">
      <c r="E670" s="5"/>
    </row>
    <row r="671" spans="5:5" x14ac:dyDescent="0.25">
      <c r="E671" s="5"/>
    </row>
    <row r="672" spans="5:5" x14ac:dyDescent="0.25">
      <c r="E672" s="5"/>
    </row>
    <row r="673" spans="5:5" x14ac:dyDescent="0.25">
      <c r="E673" s="5"/>
    </row>
    <row r="674" spans="5:5" x14ac:dyDescent="0.25">
      <c r="E674" s="5"/>
    </row>
    <row r="675" spans="5:5" x14ac:dyDescent="0.25">
      <c r="E675" s="5"/>
    </row>
    <row r="676" spans="5:5" x14ac:dyDescent="0.25">
      <c r="E676" s="5"/>
    </row>
    <row r="677" spans="5:5" x14ac:dyDescent="0.25">
      <c r="E677" s="5"/>
    </row>
    <row r="678" spans="5:5" x14ac:dyDescent="0.25">
      <c r="E678" s="5"/>
    </row>
    <row r="679" spans="5:5" x14ac:dyDescent="0.25">
      <c r="E679" s="5"/>
    </row>
    <row r="680" spans="5:5" x14ac:dyDescent="0.25">
      <c r="E680" s="5"/>
    </row>
    <row r="681" spans="5:5" x14ac:dyDescent="0.25">
      <c r="E681" s="5"/>
    </row>
    <row r="682" spans="5:5" x14ac:dyDescent="0.25">
      <c r="E682" s="5"/>
    </row>
    <row r="683" spans="5:5" x14ac:dyDescent="0.25">
      <c r="E683" s="5"/>
    </row>
    <row r="684" spans="5:5" x14ac:dyDescent="0.25">
      <c r="E684" s="5"/>
    </row>
    <row r="685" spans="5:5" x14ac:dyDescent="0.25">
      <c r="E685" s="5"/>
    </row>
    <row r="686" spans="5:5" x14ac:dyDescent="0.25">
      <c r="E686" s="5"/>
    </row>
    <row r="687" spans="5:5" x14ac:dyDescent="0.25">
      <c r="E687" s="5"/>
    </row>
    <row r="688" spans="5:5" x14ac:dyDescent="0.25">
      <c r="E688" s="5"/>
    </row>
    <row r="689" spans="5:5" x14ac:dyDescent="0.25">
      <c r="E689" s="5"/>
    </row>
    <row r="690" spans="5:5" x14ac:dyDescent="0.25">
      <c r="E690" s="5"/>
    </row>
    <row r="691" spans="5:5" x14ac:dyDescent="0.25">
      <c r="E691" s="5"/>
    </row>
    <row r="692" spans="5:5" x14ac:dyDescent="0.25">
      <c r="E692" s="5"/>
    </row>
    <row r="693" spans="5:5" x14ac:dyDescent="0.25">
      <c r="E693" s="5"/>
    </row>
    <row r="694" spans="5:5" x14ac:dyDescent="0.25">
      <c r="E694" s="5"/>
    </row>
    <row r="695" spans="5:5" x14ac:dyDescent="0.25">
      <c r="E695" s="5"/>
    </row>
    <row r="696" spans="5:5" x14ac:dyDescent="0.25">
      <c r="E696" s="5"/>
    </row>
    <row r="697" spans="5:5" x14ac:dyDescent="0.25">
      <c r="E697" s="5"/>
    </row>
    <row r="698" spans="5:5" x14ac:dyDescent="0.25">
      <c r="E698" s="5"/>
    </row>
    <row r="699" spans="5:5" x14ac:dyDescent="0.25">
      <c r="E699" s="5"/>
    </row>
    <row r="700" spans="5:5" x14ac:dyDescent="0.25">
      <c r="E700" s="5"/>
    </row>
    <row r="701" spans="5:5" x14ac:dyDescent="0.25">
      <c r="E701" s="5"/>
    </row>
    <row r="702" spans="5:5" x14ac:dyDescent="0.25">
      <c r="E702" s="5"/>
    </row>
    <row r="703" spans="5:5" x14ac:dyDescent="0.25">
      <c r="E703" s="5"/>
    </row>
    <row r="704" spans="5:5" x14ac:dyDescent="0.25">
      <c r="E704" s="5"/>
    </row>
    <row r="705" spans="5:5" x14ac:dyDescent="0.25">
      <c r="E705" s="5"/>
    </row>
    <row r="706" spans="5:5" x14ac:dyDescent="0.25">
      <c r="E706" s="5"/>
    </row>
    <row r="707" spans="5:5" x14ac:dyDescent="0.25">
      <c r="E707" s="5"/>
    </row>
    <row r="708" spans="5:5" x14ac:dyDescent="0.25">
      <c r="E708" s="5"/>
    </row>
    <row r="709" spans="5:5" x14ac:dyDescent="0.25">
      <c r="E709" s="5"/>
    </row>
    <row r="710" spans="5:5" x14ac:dyDescent="0.25">
      <c r="E710" s="5"/>
    </row>
    <row r="711" spans="5:5" x14ac:dyDescent="0.25">
      <c r="E711" s="5"/>
    </row>
    <row r="712" spans="5:5" x14ac:dyDescent="0.25">
      <c r="E712" s="5"/>
    </row>
    <row r="713" spans="5:5" x14ac:dyDescent="0.25">
      <c r="E713" s="5"/>
    </row>
    <row r="714" spans="5:5" x14ac:dyDescent="0.25">
      <c r="E714" s="5"/>
    </row>
    <row r="715" spans="5:5" x14ac:dyDescent="0.25">
      <c r="E715" s="5"/>
    </row>
    <row r="716" spans="5:5" x14ac:dyDescent="0.25">
      <c r="E716" s="5"/>
    </row>
    <row r="717" spans="5:5" x14ac:dyDescent="0.25">
      <c r="E717" s="5"/>
    </row>
    <row r="718" spans="5:5" x14ac:dyDescent="0.25">
      <c r="E718" s="5"/>
    </row>
    <row r="719" spans="5:5" x14ac:dyDescent="0.25">
      <c r="E719" s="5"/>
    </row>
    <row r="720" spans="5:5" x14ac:dyDescent="0.25">
      <c r="E720" s="5"/>
    </row>
    <row r="721" spans="5:5" x14ac:dyDescent="0.25">
      <c r="E721" s="5"/>
    </row>
    <row r="722" spans="5:5" x14ac:dyDescent="0.25">
      <c r="E722" s="5"/>
    </row>
    <row r="723" spans="5:5" x14ac:dyDescent="0.25">
      <c r="E723" s="5"/>
    </row>
    <row r="724" spans="5:5" x14ac:dyDescent="0.25">
      <c r="E724" s="5"/>
    </row>
    <row r="725" spans="5:5" x14ac:dyDescent="0.25">
      <c r="E725" s="5"/>
    </row>
    <row r="726" spans="5:5" x14ac:dyDescent="0.25">
      <c r="E726" s="5"/>
    </row>
    <row r="727" spans="5:5" x14ac:dyDescent="0.25">
      <c r="E727" s="5"/>
    </row>
    <row r="728" spans="5:5" x14ac:dyDescent="0.25">
      <c r="E728" s="5"/>
    </row>
    <row r="729" spans="5:5" x14ac:dyDescent="0.25">
      <c r="E729" s="5"/>
    </row>
    <row r="730" spans="5:5" x14ac:dyDescent="0.25">
      <c r="E730" s="5"/>
    </row>
    <row r="731" spans="5:5" x14ac:dyDescent="0.25">
      <c r="E731" s="5"/>
    </row>
    <row r="732" spans="5:5" x14ac:dyDescent="0.25">
      <c r="E732" s="5"/>
    </row>
    <row r="733" spans="5:5" x14ac:dyDescent="0.25">
      <c r="E733" s="5"/>
    </row>
    <row r="734" spans="5:5" x14ac:dyDescent="0.25">
      <c r="E734" s="5"/>
    </row>
    <row r="735" spans="5:5" x14ac:dyDescent="0.25">
      <c r="E735" s="5"/>
    </row>
    <row r="736" spans="5:5" x14ac:dyDescent="0.25">
      <c r="E736" s="5"/>
    </row>
    <row r="737" spans="5:5" x14ac:dyDescent="0.25">
      <c r="E737" s="5"/>
    </row>
    <row r="738" spans="5:5" x14ac:dyDescent="0.25">
      <c r="E738" s="5"/>
    </row>
    <row r="739" spans="5:5" x14ac:dyDescent="0.25">
      <c r="E739" s="5"/>
    </row>
    <row r="740" spans="5:5" x14ac:dyDescent="0.25">
      <c r="E740" s="5"/>
    </row>
    <row r="741" spans="5:5" x14ac:dyDescent="0.25">
      <c r="E741" s="5"/>
    </row>
    <row r="742" spans="5:5" x14ac:dyDescent="0.25">
      <c r="E742" s="5"/>
    </row>
    <row r="743" spans="5:5" x14ac:dyDescent="0.25">
      <c r="E743" s="5"/>
    </row>
    <row r="744" spans="5:5" x14ac:dyDescent="0.25">
      <c r="E744" s="5"/>
    </row>
    <row r="745" spans="5:5" x14ac:dyDescent="0.25">
      <c r="E745" s="5"/>
    </row>
  </sheetData>
  <mergeCells count="4">
    <mergeCell ref="Q2:R2"/>
    <mergeCell ref="B6:D6"/>
    <mergeCell ref="F7:H7"/>
    <mergeCell ref="B11:B13"/>
  </mergeCells>
  <conditionalFormatting sqref="D11:D13">
    <cfRule type="colorScale" priority="1">
      <colorScale>
        <cfvo type="min"/>
        <cfvo type="percentile" val="50"/>
        <cfvo type="max"/>
        <color theme="2"/>
        <color theme="5"/>
        <color theme="4"/>
      </colorScale>
    </cfRule>
  </conditionalFormatting>
  <dataValidations count="3">
    <dataValidation type="list" allowBlank="1" showInputMessage="1" showErrorMessage="1" sqref="O2" xr:uid="{5A3AF770-A598-4B2B-9905-A7F92E526F36}">
      <formula1>SheetsName</formula1>
    </dataValidation>
    <dataValidation type="list" allowBlank="1" showInputMessage="1" showErrorMessage="1" sqref="P2" xr:uid="{7CE19082-2B49-4D0A-B541-19124B11FAC5}">
      <formula1>"EXPORT, Export to CSV, Export to PDF"</formula1>
    </dataValidation>
    <dataValidation type="list" allowBlank="1" showInputMessage="1" showErrorMessage="1" sqref="B6:D6" xr:uid="{ED9E01D3-6BCF-4E00-8F53-0218EED94BB2}">
      <formula1>INDIRECT(N2)</formula1>
    </dataValidation>
  </dataValidation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59AAB-4DA3-4481-8007-02FB92162ABB}">
  <dimension ref="A1:D9"/>
  <sheetViews>
    <sheetView workbookViewId="0">
      <selection sqref="A1:D1"/>
    </sheetView>
  </sheetViews>
  <sheetFormatPr defaultRowHeight="15" x14ac:dyDescent="0.25"/>
  <sheetData>
    <row r="1" spans="1:4" x14ac:dyDescent="0.25">
      <c r="A1" t="s">
        <v>69</v>
      </c>
      <c r="B1" t="s">
        <v>100</v>
      </c>
      <c r="C1" t="s">
        <v>101</v>
      </c>
      <c r="D1" t="s">
        <v>102</v>
      </c>
    </row>
    <row r="2" spans="1:4" x14ac:dyDescent="0.25">
      <c r="B2" t="s">
        <v>77</v>
      </c>
      <c r="C2" t="s">
        <v>77</v>
      </c>
      <c r="D2" t="s">
        <v>77</v>
      </c>
    </row>
    <row r="3" spans="1:4" x14ac:dyDescent="0.25">
      <c r="B3" t="s">
        <v>85</v>
      </c>
      <c r="C3" t="s">
        <v>87</v>
      </c>
      <c r="D3" t="s">
        <v>93</v>
      </c>
    </row>
    <row r="4" spans="1:4" x14ac:dyDescent="0.25">
      <c r="B4" t="s">
        <v>82</v>
      </c>
      <c r="C4" t="s">
        <v>88</v>
      </c>
      <c r="D4" t="s">
        <v>94</v>
      </c>
    </row>
    <row r="5" spans="1:4" x14ac:dyDescent="0.25">
      <c r="B5" t="s">
        <v>83</v>
      </c>
      <c r="C5" t="s">
        <v>89</v>
      </c>
      <c r="D5" t="s">
        <v>95</v>
      </c>
    </row>
    <row r="6" spans="1:4" x14ac:dyDescent="0.25">
      <c r="B6" t="s">
        <v>86</v>
      </c>
      <c r="C6" t="s">
        <v>90</v>
      </c>
      <c r="D6" t="s">
        <v>96</v>
      </c>
    </row>
    <row r="7" spans="1:4" x14ac:dyDescent="0.25">
      <c r="B7" t="s">
        <v>84</v>
      </c>
      <c r="C7" t="s">
        <v>91</v>
      </c>
      <c r="D7" t="s">
        <v>97</v>
      </c>
    </row>
    <row r="8" spans="1:4" x14ac:dyDescent="0.25">
      <c r="C8" t="s">
        <v>92</v>
      </c>
      <c r="D8" t="s">
        <v>98</v>
      </c>
    </row>
    <row r="9" spans="1:4" x14ac:dyDescent="0.25">
      <c r="D9" t="s">
        <v>99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2DE0F-BC09-46AE-A8F0-19903D9DF5D8}">
  <dimension ref="A1:S192"/>
  <sheetViews>
    <sheetView showGridLines="0" zoomScale="85" zoomScaleNormal="85" workbookViewId="0">
      <selection activeCell="H22" sqref="H22:H26"/>
    </sheetView>
  </sheetViews>
  <sheetFormatPr defaultRowHeight="15" x14ac:dyDescent="0.25"/>
  <cols>
    <col min="1" max="1" width="11.42578125" bestFit="1" customWidth="1"/>
    <col min="2" max="2" width="23.140625" bestFit="1" customWidth="1"/>
    <col min="3" max="3" width="21" bestFit="1" customWidth="1"/>
    <col min="4" max="5" width="0" hidden="1" customWidth="1"/>
    <col min="6" max="6" width="10.28515625" bestFit="1" customWidth="1"/>
    <col min="7" max="7" width="15.7109375" bestFit="1" customWidth="1"/>
    <col min="8" max="8" width="25.28515625" bestFit="1" customWidth="1"/>
    <col min="10" max="10" width="13.42578125" bestFit="1" customWidth="1"/>
  </cols>
  <sheetData>
    <row r="1" spans="1:19" ht="15.75" thickBot="1" x14ac:dyDescent="0.3">
      <c r="A1" t="s">
        <v>78</v>
      </c>
      <c r="B1" t="s">
        <v>45</v>
      </c>
      <c r="C1" t="s">
        <v>70</v>
      </c>
      <c r="D1" t="s">
        <v>43</v>
      </c>
      <c r="E1" t="s">
        <v>44</v>
      </c>
      <c r="F1" t="s">
        <v>71</v>
      </c>
      <c r="G1" t="s">
        <v>72</v>
      </c>
      <c r="H1" t="s">
        <v>73</v>
      </c>
      <c r="S1" s="12" t="s">
        <v>69</v>
      </c>
    </row>
    <row r="2" spans="1:19" ht="15.75" hidden="1" thickBot="1" x14ac:dyDescent="0.3">
      <c r="B2" s="3" t="e" vm="1">
        <v>#VALUE!</v>
      </c>
      <c r="C2" s="13">
        <v>8.1999999999999993</v>
      </c>
      <c r="D2" s="4">
        <v>11</v>
      </c>
      <c r="E2" s="4">
        <v>0</v>
      </c>
      <c r="F2" s="4">
        <v>8.9</v>
      </c>
      <c r="G2" s="4">
        <v>8.4</v>
      </c>
      <c r="H2" s="4">
        <v>7.3</v>
      </c>
      <c r="I2" t="e" cm="1" vm="2">
        <f t="array" ref="I2">_FV(B2,"Country/region",TRUE)</f>
        <v>#VALUE!</v>
      </c>
      <c r="S2" t="s">
        <v>53</v>
      </c>
    </row>
    <row r="3" spans="1:19" ht="15.75" hidden="1" thickBot="1" x14ac:dyDescent="0.3">
      <c r="B3" s="3" t="e" vm="3">
        <v>#VALUE!</v>
      </c>
      <c r="C3" s="13">
        <v>2.8</v>
      </c>
      <c r="D3" s="4">
        <v>8</v>
      </c>
      <c r="E3" s="4">
        <v>0</v>
      </c>
      <c r="F3" s="4">
        <v>3.8</v>
      </c>
      <c r="G3" s="4">
        <v>1.3</v>
      </c>
      <c r="H3" s="4">
        <v>4.4000000000000004</v>
      </c>
      <c r="I3" t="e" cm="1" vm="2">
        <f t="array" ref="I3">_FV(B3,"Country/region",TRUE)</f>
        <v>#VALUE!</v>
      </c>
      <c r="S3" t="s">
        <v>65</v>
      </c>
    </row>
    <row r="4" spans="1:19" ht="15.75" hidden="1" thickBot="1" x14ac:dyDescent="0.3">
      <c r="B4" s="3" t="e" vm="4">
        <v>#VALUE!</v>
      </c>
      <c r="C4" s="13">
        <v>4</v>
      </c>
      <c r="D4" s="4">
        <v>78</v>
      </c>
      <c r="E4" s="4">
        <v>0</v>
      </c>
      <c r="F4" s="4">
        <v>5.0999999999999996</v>
      </c>
      <c r="G4" s="4">
        <v>2.9</v>
      </c>
      <c r="H4" s="4">
        <v>4.4000000000000004</v>
      </c>
      <c r="I4" t="e" cm="1" vm="2">
        <f t="array" ref="I4">_FV(B4,"Country/region",TRUE)</f>
        <v>#VALUE!</v>
      </c>
      <c r="S4" t="s">
        <v>66</v>
      </c>
    </row>
    <row r="5" spans="1:19" ht="15.75" hidden="1" thickBot="1" x14ac:dyDescent="0.3">
      <c r="B5" s="3" t="e" vm="5">
        <v>#VALUE!</v>
      </c>
      <c r="C5" s="13">
        <v>4.8</v>
      </c>
      <c r="D5" s="4">
        <v>19</v>
      </c>
      <c r="E5" s="4">
        <v>0</v>
      </c>
      <c r="F5" s="4">
        <v>3</v>
      </c>
      <c r="G5" s="4">
        <v>5.2</v>
      </c>
      <c r="H5" s="4">
        <v>6.9</v>
      </c>
      <c r="I5" t="e" cm="1" vm="2">
        <f t="array" ref="I5">_FV(B5,"Country/region",TRUE)</f>
        <v>#VALUE!</v>
      </c>
      <c r="S5" t="s">
        <v>56</v>
      </c>
    </row>
    <row r="6" spans="1:19" ht="15.75" hidden="1" thickBot="1" x14ac:dyDescent="0.3">
      <c r="B6" s="3" t="e" vm="6">
        <v>#VALUE!</v>
      </c>
      <c r="C6" s="13">
        <v>2.1</v>
      </c>
      <c r="D6" s="4">
        <v>195</v>
      </c>
      <c r="E6" s="4">
        <v>0</v>
      </c>
      <c r="F6" s="4">
        <v>2</v>
      </c>
      <c r="G6" s="4">
        <v>1.4</v>
      </c>
      <c r="H6" s="4">
        <v>3.5</v>
      </c>
      <c r="I6" t="e" cm="1" vm="2">
        <f t="array" ref="I6">_FV(B6,"Country/region",TRUE)</f>
        <v>#VALUE!</v>
      </c>
      <c r="S6" t="s">
        <v>54</v>
      </c>
    </row>
    <row r="7" spans="1:19" ht="15.75" hidden="1" thickBot="1" x14ac:dyDescent="0.3">
      <c r="B7" s="3" t="e" vm="7">
        <v>#VALUE!</v>
      </c>
      <c r="C7" s="13">
        <v>2.9</v>
      </c>
      <c r="D7" s="4">
        <v>0</v>
      </c>
      <c r="E7" s="4">
        <v>0</v>
      </c>
      <c r="F7" s="4">
        <v>2.6</v>
      </c>
      <c r="G7" s="4">
        <v>2.8</v>
      </c>
      <c r="H7" s="4">
        <v>3.5</v>
      </c>
      <c r="I7" t="e" cm="1" vm="2">
        <f t="array" ref="I7">_FV(B7,"Country/region",TRUE)</f>
        <v>#VALUE!</v>
      </c>
      <c r="S7" t="s">
        <v>57</v>
      </c>
    </row>
    <row r="8" spans="1:19" ht="15.75" hidden="1" thickBot="1" x14ac:dyDescent="0.3">
      <c r="B8" s="3" t="e" vm="8">
        <v>#VALUE!</v>
      </c>
      <c r="C8" s="13">
        <v>5.4</v>
      </c>
      <c r="D8" s="4">
        <v>6</v>
      </c>
      <c r="E8" s="4">
        <v>0</v>
      </c>
      <c r="F8" s="4">
        <v>8.4</v>
      </c>
      <c r="G8" s="4">
        <v>4.0999999999999996</v>
      </c>
      <c r="H8" s="4">
        <v>4.5</v>
      </c>
      <c r="I8" t="e" cm="1" vm="2">
        <f t="array" ref="I8">_FV(B8,"Country/region",TRUE)</f>
        <v>#VALUE!</v>
      </c>
      <c r="S8" t="s">
        <v>62</v>
      </c>
    </row>
    <row r="9" spans="1:19" ht="15.75" hidden="1" thickBot="1" x14ac:dyDescent="0.3">
      <c r="B9" s="3" t="e" vm="9">
        <v>#VALUE!</v>
      </c>
      <c r="C9" s="13">
        <v>2.2999999999999998</v>
      </c>
      <c r="D9" s="4">
        <v>10</v>
      </c>
      <c r="E9" s="4">
        <v>0</v>
      </c>
      <c r="F9" s="4">
        <v>2.7</v>
      </c>
      <c r="G9" s="4">
        <v>2.2000000000000002</v>
      </c>
      <c r="H9" s="4">
        <v>2.1</v>
      </c>
      <c r="I9" t="e" cm="1" vm="2">
        <f t="array" ref="I9">_FV(B9,"Country/region",TRUE)</f>
        <v>#VALUE!</v>
      </c>
      <c r="S9" t="s">
        <v>60</v>
      </c>
    </row>
    <row r="10" spans="1:19" ht="15.75" hidden="1" thickBot="1" x14ac:dyDescent="0.3">
      <c r="B10" s="3" t="e" vm="10">
        <v>#VALUE!</v>
      </c>
      <c r="C10" s="13">
        <v>1.7</v>
      </c>
      <c r="D10" s="4">
        <v>5</v>
      </c>
      <c r="E10" s="4">
        <v>0</v>
      </c>
      <c r="F10" s="4">
        <v>1.3</v>
      </c>
      <c r="G10" s="4">
        <v>2.6</v>
      </c>
      <c r="H10" s="4">
        <v>1.5</v>
      </c>
      <c r="I10" t="e" cm="1" vm="2">
        <f t="array" ref="I10">_FV(B10,"Country/region",TRUE)</f>
        <v>#VALUE!</v>
      </c>
      <c r="S10" t="s">
        <v>61</v>
      </c>
    </row>
    <row r="11" spans="1:19" ht="15.75" hidden="1" thickBot="1" x14ac:dyDescent="0.3">
      <c r="B11" s="3" t="e" vm="11">
        <v>#VALUE!</v>
      </c>
      <c r="C11" s="13">
        <v>5.9</v>
      </c>
      <c r="D11" s="4">
        <v>14</v>
      </c>
      <c r="E11" s="4">
        <v>0</v>
      </c>
      <c r="F11" s="4">
        <v>8.5</v>
      </c>
      <c r="G11" s="4">
        <v>5.2</v>
      </c>
      <c r="H11" s="4">
        <v>4.5999999999999996</v>
      </c>
      <c r="I11" t="e" cm="1" vm="2">
        <f t="array" ref="I11">_FV(B11,"Country/region",TRUE)</f>
        <v>#VALUE!</v>
      </c>
      <c r="S11" t="s">
        <v>52</v>
      </c>
    </row>
    <row r="12" spans="1:19" ht="15.75" hidden="1" thickBot="1" x14ac:dyDescent="0.3">
      <c r="B12" s="3" t="e" vm="12">
        <v>#VALUE!</v>
      </c>
      <c r="C12" s="13">
        <v>2.2000000000000002</v>
      </c>
      <c r="D12" s="4">
        <v>4</v>
      </c>
      <c r="E12" s="4">
        <v>0</v>
      </c>
      <c r="F12" s="4">
        <v>1.8</v>
      </c>
      <c r="G12" s="4">
        <v>1.9</v>
      </c>
      <c r="H12" s="4">
        <v>3.2</v>
      </c>
      <c r="I12" t="e" cm="1" vm="2">
        <f t="array" ref="I12">_FV(B12,"Country/region",TRUE)</f>
        <v>#VALUE!</v>
      </c>
      <c r="S12" t="s">
        <v>68</v>
      </c>
    </row>
    <row r="13" spans="1:19" ht="15.75" hidden="1" thickBot="1" x14ac:dyDescent="0.3">
      <c r="B13" s="3" t="e" vm="13">
        <v>#VALUE!</v>
      </c>
      <c r="C13" s="13">
        <v>1.2</v>
      </c>
      <c r="D13" s="4">
        <v>0</v>
      </c>
      <c r="E13" s="4">
        <v>0</v>
      </c>
      <c r="F13" s="4">
        <v>0.5</v>
      </c>
      <c r="G13" s="4">
        <v>1.2</v>
      </c>
      <c r="H13" s="4">
        <v>3.1</v>
      </c>
      <c r="I13" t="e" cm="1" vm="2">
        <f t="array" ref="I13">_FV(B13,"Country/region",TRUE)</f>
        <v>#VALUE!</v>
      </c>
      <c r="S13" t="s">
        <v>55</v>
      </c>
    </row>
    <row r="14" spans="1:19" ht="15.75" hidden="1" thickBot="1" x14ac:dyDescent="0.3">
      <c r="B14" s="3" t="e" vm="14">
        <v>#VALUE!</v>
      </c>
      <c r="C14" s="13">
        <v>5.7</v>
      </c>
      <c r="D14" s="4">
        <v>75</v>
      </c>
      <c r="E14" s="4">
        <v>0</v>
      </c>
      <c r="F14" s="4">
        <v>6.9</v>
      </c>
      <c r="G14" s="4">
        <v>5.4</v>
      </c>
      <c r="H14" s="4">
        <v>5</v>
      </c>
      <c r="I14" t="e" cm="1" vm="2">
        <f t="array" ref="I14">_FV(B14,"Country/region",TRUE)</f>
        <v>#VALUE!</v>
      </c>
      <c r="S14" t="s">
        <v>58</v>
      </c>
    </row>
    <row r="15" spans="1:19" ht="15.75" hidden="1" thickBot="1" x14ac:dyDescent="0.3">
      <c r="B15" s="3" t="e" vm="15">
        <v>#VALUE!</v>
      </c>
      <c r="C15" s="13">
        <v>2</v>
      </c>
      <c r="D15" s="4">
        <v>143</v>
      </c>
      <c r="E15" s="4">
        <v>0</v>
      </c>
      <c r="F15" s="4">
        <v>2.1</v>
      </c>
      <c r="G15" s="4">
        <v>1.5</v>
      </c>
      <c r="H15" s="4">
        <v>2.5</v>
      </c>
      <c r="I15" t="e" cm="1" vm="2">
        <f t="array" ref="I15">_FV(B15,"Country/region",TRUE)</f>
        <v>#VALUE!</v>
      </c>
      <c r="S15" t="s">
        <v>63</v>
      </c>
    </row>
    <row r="16" spans="1:19" ht="15.75" hidden="1" thickBot="1" x14ac:dyDescent="0.3">
      <c r="B16" s="3" t="e" vm="16">
        <v>#VALUE!</v>
      </c>
      <c r="C16" s="13">
        <v>1.8</v>
      </c>
      <c r="D16" s="4">
        <v>245</v>
      </c>
      <c r="E16" s="4">
        <v>1</v>
      </c>
      <c r="F16" s="4">
        <v>1.8</v>
      </c>
      <c r="G16" s="4">
        <v>1.2</v>
      </c>
      <c r="H16" s="4">
        <v>2.7</v>
      </c>
      <c r="I16" t="e" cm="1" vm="2">
        <f t="array" ref="I16">_FV(B16,"Country/region",TRUE)</f>
        <v>#VALUE!</v>
      </c>
      <c r="S16" t="s">
        <v>59</v>
      </c>
    </row>
    <row r="17" spans="1:19" ht="15.75" hidden="1" thickBot="1" x14ac:dyDescent="0.3">
      <c r="B17" s="3" t="e" vm="17">
        <v>#VALUE!</v>
      </c>
      <c r="C17" s="13">
        <v>1.7</v>
      </c>
      <c r="D17" s="4">
        <v>6</v>
      </c>
      <c r="E17" s="4">
        <v>0</v>
      </c>
      <c r="F17" s="4">
        <v>1.2</v>
      </c>
      <c r="G17" s="4">
        <v>2.1</v>
      </c>
      <c r="H17" s="4">
        <v>1.8</v>
      </c>
      <c r="I17" t="e" cm="1" vm="2">
        <f t="array" ref="I17">_FV(B17,"Country/region",TRUE)</f>
        <v>#VALUE!</v>
      </c>
      <c r="S17" t="s">
        <v>64</v>
      </c>
    </row>
    <row r="18" spans="1:19" ht="15.75" hidden="1" thickBot="1" x14ac:dyDescent="0.3">
      <c r="B18" s="3" t="e" vm="18">
        <v>#VALUE!</v>
      </c>
      <c r="C18" s="13">
        <v>3.9</v>
      </c>
      <c r="D18" s="4">
        <v>371</v>
      </c>
      <c r="E18" s="4">
        <v>1</v>
      </c>
      <c r="F18" s="4">
        <v>3.1</v>
      </c>
      <c r="G18" s="4">
        <v>3.6</v>
      </c>
      <c r="H18" s="4">
        <v>5.2</v>
      </c>
      <c r="I18" t="e" cm="1" vm="2">
        <f t="array" ref="I18">_FV(B18,"Country/region",TRUE)</f>
        <v>#VALUE!</v>
      </c>
      <c r="S18" t="s">
        <v>67</v>
      </c>
    </row>
    <row r="19" spans="1:19" ht="15.75" hidden="1" thickBot="1" x14ac:dyDescent="0.3">
      <c r="B19" s="3" t="e" vm="19">
        <v>#VALUE!</v>
      </c>
      <c r="C19" s="13">
        <v>4.5</v>
      </c>
      <c r="D19" s="4">
        <v>242</v>
      </c>
      <c r="E19" s="4">
        <v>1</v>
      </c>
      <c r="F19" s="4">
        <v>2.7</v>
      </c>
      <c r="G19" s="4">
        <v>4.9000000000000004</v>
      </c>
      <c r="H19" s="4">
        <v>6.8</v>
      </c>
      <c r="I19" t="e" cm="1" vm="2">
        <f t="array" ref="I19">_FV(B19,"Country/region",TRUE)</f>
        <v>#VALUE!</v>
      </c>
    </row>
    <row r="20" spans="1:19" ht="15.75" hidden="1" thickBot="1" x14ac:dyDescent="0.3">
      <c r="B20" s="3" t="e" vm="20">
        <v>#VALUE!</v>
      </c>
      <c r="C20" s="13">
        <v>3.1</v>
      </c>
      <c r="D20" s="4">
        <v>31</v>
      </c>
      <c r="E20" s="4">
        <v>0</v>
      </c>
      <c r="F20" s="4">
        <v>1.9</v>
      </c>
      <c r="G20" s="4">
        <v>3.5</v>
      </c>
      <c r="H20" s="4">
        <v>4.5999999999999996</v>
      </c>
      <c r="I20" t="e" cm="1" vm="2">
        <f t="array" ref="I20">_FV(B20,"Country/region",TRUE)</f>
        <v>#VALUE!</v>
      </c>
    </row>
    <row r="21" spans="1:19" ht="15.75" hidden="1" thickBot="1" x14ac:dyDescent="0.3">
      <c r="B21" s="1" t="e" vm="21">
        <v>#VALUE!</v>
      </c>
      <c r="C21" s="14">
        <v>4.2</v>
      </c>
      <c r="D21" s="2">
        <v>348</v>
      </c>
      <c r="E21" s="1"/>
      <c r="F21" s="1">
        <v>3.8</v>
      </c>
      <c r="G21" s="1">
        <v>3.6</v>
      </c>
      <c r="H21" s="1">
        <v>5.5</v>
      </c>
      <c r="I21" t="e" cm="1" vm="2">
        <f t="array" ref="I21">_FV(B21,"Country/region",TRUE)</f>
        <v>#VALUE!</v>
      </c>
    </row>
    <row r="22" spans="1:19" ht="15.75" thickBot="1" x14ac:dyDescent="0.3">
      <c r="A22" t="s">
        <v>79</v>
      </c>
      <c r="B22" s="3" t="e" vm="22">
        <v>#VALUE!</v>
      </c>
      <c r="C22" s="13">
        <v>3.5</v>
      </c>
      <c r="D22" s="4">
        <v>25</v>
      </c>
      <c r="E22" s="4">
        <v>0</v>
      </c>
      <c r="F22" s="4">
        <v>2.5</v>
      </c>
      <c r="G22" s="4">
        <v>3.7</v>
      </c>
      <c r="H22" s="4">
        <v>4.7</v>
      </c>
      <c r="I22" t="e" cm="1" vm="2">
        <f t="array" ref="I22">_FV(B22,"Country/region",TRUE)</f>
        <v>#VALUE!</v>
      </c>
    </row>
    <row r="23" spans="1:19" ht="15.75" thickBot="1" x14ac:dyDescent="0.3">
      <c r="A23" t="s">
        <v>79</v>
      </c>
      <c r="B23" s="3" t="e" vm="23">
        <v>#VALUE!</v>
      </c>
      <c r="C23" s="13">
        <v>3.1</v>
      </c>
      <c r="D23" s="4">
        <v>120</v>
      </c>
      <c r="E23" s="4">
        <v>1</v>
      </c>
      <c r="F23" s="4">
        <v>1.7</v>
      </c>
      <c r="G23" s="4">
        <v>3.7</v>
      </c>
      <c r="H23" s="4">
        <v>4.5999999999999996</v>
      </c>
      <c r="I23" t="e" cm="1" vm="2">
        <f t="array" ref="I23">_FV(B23,"Country/region",TRUE)</f>
        <v>#VALUE!</v>
      </c>
    </row>
    <row r="24" spans="1:19" ht="15.75" thickBot="1" x14ac:dyDescent="0.3">
      <c r="A24" t="s">
        <v>79</v>
      </c>
      <c r="B24" s="3" t="e" vm="24">
        <v>#VALUE!</v>
      </c>
      <c r="C24" s="13">
        <v>4.9000000000000004</v>
      </c>
      <c r="D24" s="4">
        <v>86</v>
      </c>
      <c r="E24" s="4">
        <v>0</v>
      </c>
      <c r="F24" s="4">
        <v>7.2</v>
      </c>
      <c r="G24" s="4">
        <v>3.8</v>
      </c>
      <c r="H24" s="4">
        <v>4.3</v>
      </c>
      <c r="I24" t="e" cm="1" vm="2">
        <f t="array" ref="I24">_FV(B24,"Country/region",TRUE)</f>
        <v>#VALUE!</v>
      </c>
    </row>
    <row r="25" spans="1:19" ht="15.75" thickBot="1" x14ac:dyDescent="0.3">
      <c r="A25" t="s">
        <v>79</v>
      </c>
      <c r="B25" s="3" t="e" vm="25">
        <v>#VALUE!</v>
      </c>
      <c r="C25" s="13">
        <v>1.7</v>
      </c>
      <c r="D25" s="4">
        <v>10</v>
      </c>
      <c r="E25" s="4">
        <v>0</v>
      </c>
      <c r="F25" s="4">
        <v>1.4</v>
      </c>
      <c r="G25" s="4">
        <v>1</v>
      </c>
      <c r="H25" s="4">
        <v>3.4</v>
      </c>
      <c r="I25" t="e" cm="1" vm="2">
        <f t="array" ref="I25">_FV(B25,"Country/region",TRUE)</f>
        <v>#VALUE!</v>
      </c>
    </row>
    <row r="26" spans="1:19" ht="15.75" thickBot="1" x14ac:dyDescent="0.3">
      <c r="A26" t="s">
        <v>79</v>
      </c>
      <c r="B26" s="3" t="e" vm="26">
        <v>#VALUE!</v>
      </c>
      <c r="C26" s="13">
        <v>2.5</v>
      </c>
      <c r="D26" s="4">
        <v>106</v>
      </c>
      <c r="E26" s="4">
        <v>0</v>
      </c>
      <c r="F26" s="4">
        <v>2.2000000000000002</v>
      </c>
      <c r="G26" s="4">
        <v>2.2999999999999998</v>
      </c>
      <c r="H26" s="4">
        <v>3</v>
      </c>
      <c r="I26" t="e" cm="1" vm="2">
        <f t="array" ref="I26">_FV(B26,"Country/region",TRUE)</f>
        <v>#VALUE!</v>
      </c>
    </row>
    <row r="27" spans="1:19" ht="15.75" thickBot="1" x14ac:dyDescent="0.3">
      <c r="A27" t="s">
        <v>80</v>
      </c>
      <c r="B27" s="3" t="e" vm="27">
        <v>#VALUE!</v>
      </c>
      <c r="C27" s="13">
        <v>6.4</v>
      </c>
      <c r="D27" s="4">
        <v>0</v>
      </c>
      <c r="E27" s="4">
        <v>0</v>
      </c>
      <c r="F27" s="4">
        <v>5.5</v>
      </c>
      <c r="G27" s="4">
        <v>7.4</v>
      </c>
      <c r="H27" s="4">
        <v>6.5</v>
      </c>
      <c r="I27" t="e" cm="1" vm="2">
        <f t="array" ref="I27">_FV(B27,"Country/region",TRUE)</f>
        <v>#VALUE!</v>
      </c>
    </row>
    <row r="28" spans="1:19" ht="15.75" thickBot="1" x14ac:dyDescent="0.3">
      <c r="A28" t="s">
        <v>80</v>
      </c>
      <c r="B28" s="3" t="e" vm="28">
        <v>#VALUE!</v>
      </c>
      <c r="C28" s="13">
        <v>5.9</v>
      </c>
      <c r="D28" s="4">
        <v>2</v>
      </c>
      <c r="E28" s="4">
        <v>0</v>
      </c>
      <c r="F28" s="4">
        <v>4.7</v>
      </c>
      <c r="G28" s="4">
        <v>6.4</v>
      </c>
      <c r="H28" s="4">
        <v>6.9</v>
      </c>
      <c r="I28" t="e" cm="1" vm="2">
        <f t="array" ref="I28">_FV(B28,"Country/region",TRUE)</f>
        <v>#VALUE!</v>
      </c>
    </row>
    <row r="29" spans="1:19" ht="15.75" thickBot="1" x14ac:dyDescent="0.3">
      <c r="A29" t="s">
        <v>80</v>
      </c>
      <c r="B29" s="3" t="e" vm="29">
        <v>#VALUE!</v>
      </c>
      <c r="C29" s="13">
        <v>2.2000000000000002</v>
      </c>
      <c r="D29" s="4">
        <v>7</v>
      </c>
      <c r="E29" s="4">
        <v>1</v>
      </c>
      <c r="F29" s="4">
        <v>0.9</v>
      </c>
      <c r="G29" s="4">
        <v>3.1</v>
      </c>
      <c r="H29" s="4">
        <v>3.8</v>
      </c>
      <c r="I29" t="e" cm="1" vm="2">
        <f t="array" ref="I29">_FV(B29,"Country/region",TRUE)</f>
        <v>#VALUE!</v>
      </c>
    </row>
    <row r="30" spans="1:19" ht="15.75" thickBot="1" x14ac:dyDescent="0.3">
      <c r="A30" t="s">
        <v>80</v>
      </c>
      <c r="B30" s="3" t="e" vm="30">
        <v>#VALUE!</v>
      </c>
      <c r="C30" s="13">
        <v>4.5999999999999996</v>
      </c>
      <c r="D30" s="4">
        <v>23</v>
      </c>
      <c r="E30" s="4">
        <v>0</v>
      </c>
      <c r="F30" s="4">
        <v>3.9</v>
      </c>
      <c r="G30" s="4">
        <v>4</v>
      </c>
      <c r="H30" s="4">
        <v>6.1</v>
      </c>
      <c r="I30" t="e" cm="1" vm="2">
        <f t="array" ref="I30">_FV(B30,"Country/region",TRUE)</f>
        <v>#VALUE!</v>
      </c>
    </row>
    <row r="31" spans="1:19" ht="15.75" thickBot="1" x14ac:dyDescent="0.3">
      <c r="A31" t="s">
        <v>80</v>
      </c>
      <c r="B31" s="3" t="e" vm="31">
        <v>#VALUE!</v>
      </c>
      <c r="C31" s="13">
        <v>6.1</v>
      </c>
      <c r="D31" s="4">
        <v>9</v>
      </c>
      <c r="E31" s="4">
        <v>0</v>
      </c>
      <c r="F31" s="4">
        <v>5.6</v>
      </c>
      <c r="G31" s="4">
        <v>6.7</v>
      </c>
      <c r="H31" s="4">
        <v>6.1</v>
      </c>
      <c r="I31" t="e" cm="1" vm="2">
        <f t="array" ref="I31">_FV(B31,"Country/region",TRUE)</f>
        <v>#VALUE!</v>
      </c>
    </row>
    <row r="32" spans="1:19" ht="15.75" thickBot="1" x14ac:dyDescent="0.3">
      <c r="A32" t="s">
        <v>80</v>
      </c>
      <c r="B32" s="3" t="e" vm="32">
        <v>#VALUE!</v>
      </c>
      <c r="C32" s="13">
        <v>2.4</v>
      </c>
      <c r="D32" s="4">
        <v>0</v>
      </c>
      <c r="E32" s="4">
        <v>0</v>
      </c>
      <c r="F32" s="4">
        <v>2.5</v>
      </c>
      <c r="G32" s="4">
        <v>2.2999999999999998</v>
      </c>
      <c r="H32" s="4">
        <v>2.4</v>
      </c>
      <c r="I32" t="e" cm="1" vm="2">
        <f t="array" ref="I32">_FV(B32,"Country/region",TRUE)</f>
        <v>#VALUE!</v>
      </c>
    </row>
    <row r="33" spans="1:9" ht="15.75" thickBot="1" x14ac:dyDescent="0.3">
      <c r="A33" t="s">
        <v>81</v>
      </c>
      <c r="B33" s="3" t="e" vm="33">
        <v>#VALUE!</v>
      </c>
      <c r="C33" s="13">
        <v>7.8</v>
      </c>
      <c r="D33" s="4">
        <v>3</v>
      </c>
      <c r="E33" s="4">
        <v>0</v>
      </c>
      <c r="F33" s="4">
        <v>6.2</v>
      </c>
      <c r="G33" s="4">
        <v>8.8000000000000007</v>
      </c>
      <c r="H33" s="4">
        <v>8.6999999999999993</v>
      </c>
      <c r="I33" t="e" cm="1" vm="2">
        <f t="array" ref="I33">_FV(B33,"Country/region",TRUE)</f>
        <v>#VALUE!</v>
      </c>
    </row>
    <row r="34" spans="1:9" ht="15.75" thickBot="1" x14ac:dyDescent="0.3">
      <c r="A34" t="s">
        <v>81</v>
      </c>
      <c r="B34" s="3" t="e" vm="34">
        <v>#VALUE!</v>
      </c>
      <c r="C34" s="13">
        <v>7.9</v>
      </c>
      <c r="D34" s="4">
        <v>8</v>
      </c>
      <c r="E34" s="4">
        <v>0</v>
      </c>
      <c r="F34" s="4">
        <v>7.3</v>
      </c>
      <c r="G34" s="4">
        <v>7.6</v>
      </c>
      <c r="H34" s="4">
        <v>8.9</v>
      </c>
      <c r="I34" t="e" cm="1" vm="2">
        <f t="array" ref="I34">_FV(B34,"Country/region",TRUE)</f>
        <v>#VALUE!</v>
      </c>
    </row>
    <row r="35" spans="1:9" ht="15.75" thickBot="1" x14ac:dyDescent="0.3">
      <c r="A35" t="s">
        <v>81</v>
      </c>
      <c r="B35" s="3" t="e" vm="35">
        <v>#VALUE!</v>
      </c>
      <c r="C35" s="13">
        <v>3.6</v>
      </c>
      <c r="D35" s="4">
        <v>8</v>
      </c>
      <c r="E35" s="4">
        <v>1</v>
      </c>
      <c r="F35" s="4">
        <v>4.5</v>
      </c>
      <c r="G35" s="4">
        <v>3.7</v>
      </c>
      <c r="H35" s="4">
        <v>2.8</v>
      </c>
      <c r="I35" t="e" cm="1" vm="2">
        <f t="array" ref="I35">_FV(B35,"Country/region",TRUE)</f>
        <v>#VALUE!</v>
      </c>
    </row>
    <row r="36" spans="1:9" ht="15.75" thickBot="1" x14ac:dyDescent="0.3">
      <c r="A36" t="s">
        <v>81</v>
      </c>
      <c r="B36" s="3" t="e" vm="36">
        <v>#VALUE!</v>
      </c>
      <c r="C36" s="13">
        <v>4.0999999999999996</v>
      </c>
      <c r="D36" s="4">
        <v>2</v>
      </c>
      <c r="E36" s="4">
        <v>0</v>
      </c>
      <c r="F36" s="4">
        <v>6.4</v>
      </c>
      <c r="G36" s="4">
        <v>3</v>
      </c>
      <c r="H36" s="4">
        <v>3.5</v>
      </c>
      <c r="I36" t="e" cm="1" vm="2">
        <f t="array" ref="I36">_FV(B36,"Country/region",TRUE)</f>
        <v>#VALUE!</v>
      </c>
    </row>
    <row r="37" spans="1:9" ht="15.75" thickBot="1" x14ac:dyDescent="0.3">
      <c r="A37" t="s">
        <v>81</v>
      </c>
      <c r="B37" s="3" t="e" vm="37">
        <v>#VALUE!</v>
      </c>
      <c r="C37" s="13">
        <v>5.4</v>
      </c>
      <c r="D37" s="4">
        <v>1</v>
      </c>
      <c r="E37" s="4">
        <v>0</v>
      </c>
      <c r="F37" s="4">
        <v>6.9</v>
      </c>
      <c r="G37" s="4">
        <v>6.2</v>
      </c>
      <c r="H37" s="4">
        <v>3.7</v>
      </c>
      <c r="I37" t="e" cm="1" vm="2">
        <f t="array" ref="I37">_FV(B37,"Country/region",TRUE)</f>
        <v>#VALUE!</v>
      </c>
    </row>
    <row r="38" spans="1:9" ht="15.75" thickBot="1" x14ac:dyDescent="0.3">
      <c r="A38" t="s">
        <v>81</v>
      </c>
      <c r="B38" s="3" t="e" vm="38">
        <v>#VALUE!</v>
      </c>
      <c r="C38" s="13">
        <v>3.8</v>
      </c>
      <c r="D38" s="4">
        <v>2</v>
      </c>
      <c r="E38" s="4">
        <v>0</v>
      </c>
      <c r="F38" s="4">
        <v>1.5</v>
      </c>
      <c r="G38" s="4">
        <v>5.3</v>
      </c>
      <c r="H38" s="4">
        <v>7.1</v>
      </c>
      <c r="I38" t="e" cm="1" vm="2">
        <f t="array" ref="I38">_FV(B38,"Country/region",TRUE)</f>
        <v>#VALUE!</v>
      </c>
    </row>
    <row r="39" spans="1:9" ht="15.75" thickBot="1" x14ac:dyDescent="0.3">
      <c r="A39" t="s">
        <v>81</v>
      </c>
      <c r="B39" s="3" t="e" vm="39">
        <v>#VALUE!</v>
      </c>
      <c r="C39" s="13">
        <v>5.4</v>
      </c>
      <c r="D39" s="4">
        <v>0</v>
      </c>
      <c r="E39" s="4">
        <v>0</v>
      </c>
      <c r="F39" s="4">
        <v>3.1</v>
      </c>
      <c r="G39" s="4">
        <v>6.6</v>
      </c>
      <c r="H39" s="4">
        <v>7.6</v>
      </c>
      <c r="I39" t="e" cm="1" vm="2">
        <f t="array" ref="I39">_FV(B39,"Country/region",TRUE)</f>
        <v>#VALUE!</v>
      </c>
    </row>
    <row r="40" spans="1:9" ht="15.75" thickBot="1" x14ac:dyDescent="0.3">
      <c r="B40" s="3" t="e" vm="40">
        <v>#VALUE!</v>
      </c>
      <c r="C40" s="13">
        <v>7.6</v>
      </c>
      <c r="D40" s="4">
        <v>8</v>
      </c>
      <c r="E40" s="4">
        <v>0</v>
      </c>
      <c r="F40" s="4">
        <v>7.4</v>
      </c>
      <c r="G40" s="4">
        <v>7.4</v>
      </c>
      <c r="H40" s="4">
        <v>8.1</v>
      </c>
      <c r="I40" t="e" cm="1" vm="2">
        <f t="array" ref="I40">_FV(B40,"Country/region",TRUE)</f>
        <v>#VALUE!</v>
      </c>
    </row>
    <row r="41" spans="1:9" ht="15.75" thickBot="1" x14ac:dyDescent="0.3">
      <c r="B41" s="3" t="e" vm="41">
        <v>#VALUE!</v>
      </c>
      <c r="C41" s="13">
        <v>3.2</v>
      </c>
      <c r="D41" s="4">
        <v>15</v>
      </c>
      <c r="E41" s="4">
        <v>1</v>
      </c>
      <c r="F41" s="4">
        <v>3.6</v>
      </c>
      <c r="G41" s="4">
        <v>3.5</v>
      </c>
      <c r="H41" s="4">
        <v>2.6</v>
      </c>
      <c r="I41" t="e" cm="1" vm="2">
        <f t="array" ref="I41">_FV(B41,"Country/region",TRUE)</f>
        <v>#VALUE!</v>
      </c>
    </row>
    <row r="42" spans="1:9" ht="15.75" thickBot="1" x14ac:dyDescent="0.3">
      <c r="B42" s="3" t="e" vm="42">
        <v>#VALUE!</v>
      </c>
      <c r="C42" s="13">
        <v>5.4</v>
      </c>
      <c r="D42" s="4">
        <v>6</v>
      </c>
      <c r="E42" s="4">
        <v>0</v>
      </c>
      <c r="F42" s="4">
        <v>4</v>
      </c>
      <c r="G42" s="4">
        <v>5.8</v>
      </c>
      <c r="H42" s="4">
        <v>6.8</v>
      </c>
      <c r="I42" t="e" cm="1" vm="2">
        <f t="array" ref="I42">_FV(B42,"Country/region",TRUE)</f>
        <v>#VALUE!</v>
      </c>
    </row>
    <row r="43" spans="1:9" ht="15.75" thickBot="1" x14ac:dyDescent="0.3">
      <c r="B43" s="3" t="e" vm="43">
        <v>#VALUE!</v>
      </c>
      <c r="C43" s="13">
        <v>2.2999999999999998</v>
      </c>
      <c r="D43" s="4">
        <v>5</v>
      </c>
      <c r="E43" s="4">
        <v>0</v>
      </c>
      <c r="F43" s="4">
        <v>2.8</v>
      </c>
      <c r="G43" s="4">
        <v>1.4</v>
      </c>
      <c r="H43" s="4">
        <v>3.1</v>
      </c>
      <c r="I43" t="e" cm="1" vm="2">
        <f t="array" ref="I43">_FV(B43,"Country/region",TRUE)</f>
        <v>#VALUE!</v>
      </c>
    </row>
    <row r="44" spans="1:9" ht="15.75" thickBot="1" x14ac:dyDescent="0.3">
      <c r="B44" s="3" t="e" vm="44">
        <v>#VALUE!</v>
      </c>
      <c r="C44" s="13">
        <v>2.4</v>
      </c>
      <c r="D44" s="4">
        <v>2</v>
      </c>
      <c r="E44" s="4">
        <v>0</v>
      </c>
      <c r="F44" s="4">
        <v>3.7</v>
      </c>
      <c r="G44" s="4">
        <v>1.3</v>
      </c>
      <c r="H44" s="4">
        <v>2.9</v>
      </c>
      <c r="I44" t="e" cm="1" vm="2">
        <f t="array" ref="I44">_FV(B44,"Country/region",TRUE)</f>
        <v>#VALUE!</v>
      </c>
    </row>
    <row r="45" spans="1:9" ht="15.75" thickBot="1" x14ac:dyDescent="0.3">
      <c r="B45" s="3" t="e" vm="45">
        <v>#VALUE!</v>
      </c>
      <c r="C45" s="13">
        <v>2.9</v>
      </c>
      <c r="D45" s="4">
        <v>14</v>
      </c>
      <c r="E45" s="4">
        <v>0</v>
      </c>
      <c r="F45" s="4">
        <v>2.4</v>
      </c>
      <c r="G45" s="4">
        <v>4.0999999999999996</v>
      </c>
      <c r="H45" s="4">
        <v>2.5</v>
      </c>
      <c r="I45" t="e" cm="1" vm="2">
        <f t="array" ref="I45">_FV(B45,"Country/region",TRUE)</f>
        <v>#VALUE!</v>
      </c>
    </row>
    <row r="46" spans="1:9" ht="15.75" thickBot="1" x14ac:dyDescent="0.3">
      <c r="B46" s="3" t="e" vm="46">
        <v>#VALUE!</v>
      </c>
      <c r="C46" s="13">
        <v>1.1000000000000001</v>
      </c>
      <c r="D46" s="4">
        <v>14</v>
      </c>
      <c r="E46" s="4">
        <v>0</v>
      </c>
      <c r="F46" s="4">
        <v>0.9</v>
      </c>
      <c r="G46" s="4">
        <v>0.8</v>
      </c>
      <c r="H46" s="4">
        <v>2</v>
      </c>
      <c r="I46" t="e" cm="1" vm="2">
        <f t="array" ref="I46">_FV(B46,"Country/region",TRUE)</f>
        <v>#VALUE!</v>
      </c>
    </row>
    <row r="47" spans="1:9" ht="15.75" thickBot="1" x14ac:dyDescent="0.3">
      <c r="B47" s="3" t="e" vm="47">
        <v>#VALUE!</v>
      </c>
      <c r="C47" s="13">
        <v>1.1000000000000001</v>
      </c>
      <c r="D47" s="4">
        <v>11</v>
      </c>
      <c r="E47" s="4">
        <v>0</v>
      </c>
      <c r="F47" s="4">
        <v>0.6</v>
      </c>
      <c r="G47" s="4">
        <v>1.8</v>
      </c>
      <c r="H47" s="4">
        <v>1.3</v>
      </c>
      <c r="I47" t="e" cm="1" vm="2">
        <f t="array" ref="I47">_FV(B47,"Country/region",TRUE)</f>
        <v>#VALUE!</v>
      </c>
    </row>
    <row r="48" spans="1:9" ht="15.75" thickBot="1" x14ac:dyDescent="0.3">
      <c r="B48" s="3" t="e" vm="48">
        <v>#VALUE!</v>
      </c>
      <c r="C48" s="13">
        <v>5.2</v>
      </c>
      <c r="D48" s="4">
        <v>16</v>
      </c>
      <c r="E48" s="4">
        <v>0</v>
      </c>
      <c r="F48" s="4">
        <v>3.8</v>
      </c>
      <c r="G48" s="4">
        <v>6.1</v>
      </c>
      <c r="H48" s="4">
        <v>6.1</v>
      </c>
      <c r="I48" t="e" cm="1" vm="2">
        <f t="array" ref="I48">_FV(B48,"Country/region",TRUE)</f>
        <v>#VALUE!</v>
      </c>
    </row>
    <row r="49" spans="2:9" ht="15.75" thickBot="1" x14ac:dyDescent="0.3">
      <c r="B49" s="3" t="e" vm="49">
        <v>#VALUE!</v>
      </c>
      <c r="C49" s="13">
        <v>3</v>
      </c>
      <c r="D49" s="4">
        <v>33</v>
      </c>
      <c r="E49" s="4">
        <v>1</v>
      </c>
      <c r="F49" s="4">
        <v>2.8</v>
      </c>
      <c r="G49" s="4">
        <v>2.2999999999999998</v>
      </c>
      <c r="H49" s="4">
        <v>4.0999999999999996</v>
      </c>
      <c r="I49" t="e" cm="1" vm="2">
        <f t="array" ref="I49">_FV(B49,"Country/region",TRUE)</f>
        <v>#VALUE!</v>
      </c>
    </row>
    <row r="50" spans="2:9" ht="15.75" thickBot="1" x14ac:dyDescent="0.3">
      <c r="B50" s="3" t="e" vm="50">
        <v>#VALUE!</v>
      </c>
      <c r="C50" s="13">
        <v>4.3</v>
      </c>
      <c r="D50" s="4">
        <v>9</v>
      </c>
      <c r="E50" s="4">
        <v>1</v>
      </c>
      <c r="F50" s="4">
        <v>4.5</v>
      </c>
      <c r="G50" s="4">
        <v>3.9</v>
      </c>
      <c r="H50" s="4">
        <v>4.5</v>
      </c>
      <c r="I50" t="e" cm="1" vm="2">
        <f t="array" ref="I50">_FV(B50,"Country/region",TRUE)</f>
        <v>#VALUE!</v>
      </c>
    </row>
    <row r="51" spans="2:9" ht="15.75" thickBot="1" x14ac:dyDescent="0.3">
      <c r="B51" s="3" t="e" vm="51">
        <v>#VALUE!</v>
      </c>
      <c r="C51" s="13">
        <v>4.5</v>
      </c>
      <c r="D51" s="4">
        <v>2</v>
      </c>
      <c r="E51" s="4">
        <v>0</v>
      </c>
      <c r="F51" s="4">
        <v>4.5999999999999996</v>
      </c>
      <c r="G51" s="4">
        <v>4.8</v>
      </c>
      <c r="H51" s="4">
        <v>4</v>
      </c>
      <c r="I51" t="e" cm="1" vm="2">
        <f t="array" ref="I51">_FV(B51,"Country/region",TRUE)</f>
        <v>#VALUE!</v>
      </c>
    </row>
    <row r="52" spans="2:9" ht="15.75" thickBot="1" x14ac:dyDescent="0.3">
      <c r="B52" s="3" t="e" vm="52">
        <v>#VALUE!</v>
      </c>
      <c r="C52" s="13">
        <v>4.7</v>
      </c>
      <c r="D52" s="4">
        <v>6</v>
      </c>
      <c r="E52" s="4">
        <v>0</v>
      </c>
      <c r="F52" s="4">
        <v>6.1</v>
      </c>
      <c r="G52" s="4">
        <v>3.8</v>
      </c>
      <c r="H52" s="4">
        <v>4.5999999999999996</v>
      </c>
      <c r="I52" t="e" cm="1" vm="2">
        <f t="array" ref="I52">_FV(B52,"Country/region",TRUE)</f>
        <v>#VALUE!</v>
      </c>
    </row>
    <row r="53" spans="2:9" ht="15.75" thickBot="1" x14ac:dyDescent="0.3">
      <c r="B53" s="3" t="e" vm="53">
        <v>#VALUE!</v>
      </c>
      <c r="C53" s="13">
        <v>4.5999999999999996</v>
      </c>
      <c r="D53" s="4">
        <v>19</v>
      </c>
      <c r="E53" s="4">
        <v>0</v>
      </c>
      <c r="F53" s="4">
        <v>4.9000000000000004</v>
      </c>
      <c r="G53" s="4">
        <v>4.4000000000000004</v>
      </c>
      <c r="H53" s="4">
        <v>4.5999999999999996</v>
      </c>
      <c r="I53" t="e" cm="1" vm="2">
        <f t="array" ref="I53">_FV(B53,"Country/region",TRUE)</f>
        <v>#VALUE!</v>
      </c>
    </row>
    <row r="54" spans="2:9" ht="15.75" thickBot="1" x14ac:dyDescent="0.3">
      <c r="B54" s="3" t="e" vm="54">
        <v>#VALUE!</v>
      </c>
      <c r="C54" s="13">
        <v>3.7</v>
      </c>
      <c r="D54" s="4">
        <v>4</v>
      </c>
      <c r="E54" s="4">
        <v>0</v>
      </c>
      <c r="F54" s="4">
        <v>2</v>
      </c>
      <c r="G54" s="4">
        <v>3.5</v>
      </c>
      <c r="H54" s="4">
        <v>7.3</v>
      </c>
      <c r="I54" t="e" cm="1" vm="2">
        <f t="array" ref="I54">_FV(B54,"Country/region",TRUE)</f>
        <v>#VALUE!</v>
      </c>
    </row>
    <row r="55" spans="2:9" ht="15.75" thickBot="1" x14ac:dyDescent="0.3">
      <c r="B55" s="3" t="e" vm="55">
        <v>#VALUE!</v>
      </c>
      <c r="C55" s="13">
        <v>5.8</v>
      </c>
      <c r="D55" s="4">
        <v>1</v>
      </c>
      <c r="E55" s="4">
        <v>0</v>
      </c>
      <c r="F55" s="4">
        <v>5.3</v>
      </c>
      <c r="G55" s="4">
        <v>4.5999999999999996</v>
      </c>
      <c r="H55" s="4">
        <v>7.8</v>
      </c>
      <c r="I55" t="e" cm="1" vm="2">
        <f t="array" ref="I55">_FV(B55,"Country/region",TRUE)</f>
        <v>#VALUE!</v>
      </c>
    </row>
    <row r="56" spans="2:9" ht="15.75" thickBot="1" x14ac:dyDescent="0.3">
      <c r="B56" s="3" t="e" vm="56">
        <v>#VALUE!</v>
      </c>
      <c r="C56" s="13">
        <v>0.8</v>
      </c>
      <c r="D56" s="4">
        <v>0</v>
      </c>
      <c r="E56" s="4">
        <v>0</v>
      </c>
      <c r="F56" s="4">
        <v>0.5</v>
      </c>
      <c r="G56" s="4">
        <v>0.7</v>
      </c>
      <c r="H56" s="4">
        <v>1.7</v>
      </c>
      <c r="I56" t="e" cm="1" vm="2">
        <f t="array" ref="I56">_FV(B56,"Country/region",TRUE)</f>
        <v>#VALUE!</v>
      </c>
    </row>
    <row r="57" spans="2:9" ht="15.75" thickBot="1" x14ac:dyDescent="0.3">
      <c r="B57" s="3" t="e" vm="57">
        <v>#VALUE!</v>
      </c>
      <c r="C57" s="13">
        <v>3.6</v>
      </c>
      <c r="D57" s="4">
        <v>12</v>
      </c>
      <c r="E57" s="4">
        <v>0</v>
      </c>
      <c r="F57" s="4">
        <v>1.9</v>
      </c>
      <c r="G57" s="4">
        <v>4.5</v>
      </c>
      <c r="H57" s="4">
        <v>5.5</v>
      </c>
      <c r="I57" t="e" cm="1" vm="2">
        <f t="array" ref="I57">_FV(B57,"Country/region",TRUE)</f>
        <v>#VALUE!</v>
      </c>
    </row>
    <row r="58" spans="2:9" ht="15.75" thickBot="1" x14ac:dyDescent="0.3">
      <c r="B58" s="3" t="e" vm="58">
        <v>#VALUE!</v>
      </c>
      <c r="C58" s="13">
        <v>6.8</v>
      </c>
      <c r="D58" s="4">
        <v>2</v>
      </c>
      <c r="E58" s="4">
        <v>0</v>
      </c>
      <c r="F58" s="4">
        <v>7.3</v>
      </c>
      <c r="G58" s="4">
        <v>6.4</v>
      </c>
      <c r="H58" s="4">
        <v>6.8</v>
      </c>
      <c r="I58" t="e" cm="1" vm="2">
        <f t="array" ref="I58">_FV(B58,"Country/region",TRUE)</f>
        <v>#VALUE!</v>
      </c>
    </row>
    <row r="59" spans="2:9" ht="15.75" thickBot="1" x14ac:dyDescent="0.3">
      <c r="B59" s="3" t="e" vm="59">
        <v>#VALUE!</v>
      </c>
      <c r="C59" s="13">
        <v>2.8</v>
      </c>
      <c r="D59" s="4">
        <v>0</v>
      </c>
      <c r="E59" s="4">
        <v>0</v>
      </c>
      <c r="F59" s="4">
        <v>2.2000000000000002</v>
      </c>
      <c r="G59" s="4">
        <v>3.5</v>
      </c>
      <c r="H59" s="4">
        <v>2.9</v>
      </c>
      <c r="I59" t="e" cm="1" vm="2">
        <f t="array" ref="I59">_FV(B59,"Country/region",TRUE)</f>
        <v>#VALUE!</v>
      </c>
    </row>
    <row r="60" spans="2:9" ht="15.75" thickBot="1" x14ac:dyDescent="0.3">
      <c r="B60" s="3" t="e" vm="60">
        <v>#VALUE!</v>
      </c>
      <c r="C60" s="13">
        <v>0.9</v>
      </c>
      <c r="D60" s="4">
        <v>4</v>
      </c>
      <c r="E60" s="4">
        <v>0</v>
      </c>
      <c r="F60" s="4">
        <v>0.3</v>
      </c>
      <c r="G60" s="4">
        <v>1.7</v>
      </c>
      <c r="H60" s="4">
        <v>1.3</v>
      </c>
      <c r="I60" t="e" cm="1" vm="2">
        <f t="array" ref="I60">_FV(B60,"Country/region",TRUE)</f>
        <v>#VALUE!</v>
      </c>
    </row>
    <row r="61" spans="2:9" ht="15.75" thickBot="1" x14ac:dyDescent="0.3">
      <c r="B61" s="3" t="e" vm="61">
        <v>#VALUE!</v>
      </c>
      <c r="C61" s="13">
        <v>2.2000000000000002</v>
      </c>
      <c r="D61" s="4">
        <v>1</v>
      </c>
      <c r="E61" s="4">
        <v>0</v>
      </c>
      <c r="F61" s="4">
        <v>2.1</v>
      </c>
      <c r="G61" s="4">
        <v>2.8</v>
      </c>
      <c r="H61" s="4">
        <v>1.9</v>
      </c>
      <c r="I61" t="e" cm="1" vm="2">
        <f t="array" ref="I61">_FV(B61,"Country/region",TRUE)</f>
        <v>#VALUE!</v>
      </c>
    </row>
    <row r="62" spans="2:9" ht="15.75" thickBot="1" x14ac:dyDescent="0.3">
      <c r="B62" s="3" t="e" vm="62">
        <v>#VALUE!</v>
      </c>
      <c r="C62" s="13">
        <v>3.6</v>
      </c>
      <c r="D62" s="4">
        <v>1</v>
      </c>
      <c r="E62" s="4">
        <v>0</v>
      </c>
      <c r="F62" s="4">
        <v>2.2000000000000002</v>
      </c>
      <c r="G62" s="4">
        <v>3.5</v>
      </c>
      <c r="H62" s="4">
        <v>6.1</v>
      </c>
      <c r="I62" t="e" cm="1" vm="2">
        <f t="array" ref="I62">_FV(B62,"Country/region",TRUE)</f>
        <v>#VALUE!</v>
      </c>
    </row>
    <row r="63" spans="2:9" ht="15.75" thickBot="1" x14ac:dyDescent="0.3">
      <c r="B63" s="3" t="e" vm="63">
        <v>#VALUE!</v>
      </c>
      <c r="C63" s="13">
        <v>3.9</v>
      </c>
      <c r="D63" s="4">
        <v>10</v>
      </c>
      <c r="E63" s="4">
        <v>0</v>
      </c>
      <c r="F63" s="4">
        <v>2</v>
      </c>
      <c r="G63" s="4">
        <v>5.0999999999999996</v>
      </c>
      <c r="H63" s="4">
        <v>5.6</v>
      </c>
      <c r="I63" t="e" cm="1" vm="2">
        <f t="array" ref="I63">_FV(B63,"Country/region",TRUE)</f>
        <v>#VALUE!</v>
      </c>
    </row>
    <row r="64" spans="2:9" ht="15.75" thickBot="1" x14ac:dyDescent="0.3">
      <c r="B64" s="3" t="e" vm="64">
        <v>#VALUE!</v>
      </c>
      <c r="C64" s="13">
        <v>3.7</v>
      </c>
      <c r="D64" s="4">
        <v>10</v>
      </c>
      <c r="E64" s="4">
        <v>0</v>
      </c>
      <c r="F64" s="4">
        <v>3.6</v>
      </c>
      <c r="G64" s="4">
        <v>4.5999999999999996</v>
      </c>
      <c r="H64" s="4">
        <v>3.1</v>
      </c>
      <c r="I64" t="e" cm="1" vm="2">
        <f t="array" ref="I64">_FV(B64,"Country/region",TRUE)</f>
        <v>#VALUE!</v>
      </c>
    </row>
    <row r="65" spans="2:9" ht="15.75" thickBot="1" x14ac:dyDescent="0.3">
      <c r="B65" s="3" t="e" vm="65">
        <v>#VALUE!</v>
      </c>
      <c r="C65" s="13">
        <v>1.9</v>
      </c>
      <c r="D65" s="4">
        <v>26</v>
      </c>
      <c r="E65" s="4">
        <v>0</v>
      </c>
      <c r="F65" s="4">
        <v>1.4</v>
      </c>
      <c r="G65" s="4">
        <v>3.4</v>
      </c>
      <c r="H65" s="4">
        <v>1.5</v>
      </c>
      <c r="I65" t="e" cm="1" vm="2">
        <f t="array" ref="I65">_FV(B65,"Country/region",TRUE)</f>
        <v>#VALUE!</v>
      </c>
    </row>
    <row r="66" spans="2:9" ht="15.75" thickBot="1" x14ac:dyDescent="0.3">
      <c r="B66" s="3" t="e" vm="66">
        <v>#VALUE!</v>
      </c>
      <c r="C66" s="13">
        <v>4.3</v>
      </c>
      <c r="D66" s="4">
        <v>6</v>
      </c>
      <c r="E66" s="4">
        <v>0</v>
      </c>
      <c r="F66" s="4">
        <v>3.6</v>
      </c>
      <c r="G66" s="4">
        <v>4.2</v>
      </c>
      <c r="H66" s="4">
        <v>5.0999999999999996</v>
      </c>
      <c r="I66" t="e" cm="1" vm="2">
        <f t="array" ref="I66">_FV(B66,"Country/region",TRUE)</f>
        <v>#VALUE!</v>
      </c>
    </row>
    <row r="67" spans="2:9" ht="15.75" thickBot="1" x14ac:dyDescent="0.3">
      <c r="B67" s="3" t="e" vm="67">
        <v>#VALUE!</v>
      </c>
      <c r="C67" s="13">
        <v>2.8</v>
      </c>
      <c r="D67" s="4">
        <v>4</v>
      </c>
      <c r="E67" s="4">
        <v>0</v>
      </c>
      <c r="F67" s="4">
        <v>3.5</v>
      </c>
      <c r="G67" s="4">
        <v>2.7</v>
      </c>
      <c r="H67" s="4">
        <v>2.2999999999999998</v>
      </c>
      <c r="I67" t="e" cm="1" vm="2">
        <f t="array" ref="I67">_FV(B67,"Country/region",TRUE)</f>
        <v>#VALUE!</v>
      </c>
    </row>
    <row r="68" spans="2:9" ht="15.75" thickBot="1" x14ac:dyDescent="0.3">
      <c r="B68" s="3" t="e" vm="68">
        <v>#VALUE!</v>
      </c>
      <c r="C68" s="13">
        <v>1.9</v>
      </c>
      <c r="D68" s="4">
        <v>14</v>
      </c>
      <c r="E68" s="4">
        <v>0</v>
      </c>
      <c r="F68" s="4">
        <v>0.9</v>
      </c>
      <c r="G68" s="4">
        <v>2</v>
      </c>
      <c r="H68" s="4">
        <v>3.8</v>
      </c>
      <c r="I68" t="e" cm="1" vm="2">
        <f t="array" ref="I68">_FV(B68,"Country/region",TRUE)</f>
        <v>#VALUE!</v>
      </c>
    </row>
    <row r="69" spans="2:9" ht="15.75" thickBot="1" x14ac:dyDescent="0.3">
      <c r="B69" s="3" t="e" vm="69">
        <v>#VALUE!</v>
      </c>
      <c r="C69" s="13">
        <v>5.3</v>
      </c>
      <c r="D69" s="4">
        <v>20</v>
      </c>
      <c r="E69" s="4">
        <v>0</v>
      </c>
      <c r="F69" s="4">
        <v>4.8</v>
      </c>
      <c r="G69" s="4">
        <v>5.7</v>
      </c>
      <c r="H69" s="4">
        <v>5.4</v>
      </c>
      <c r="I69" t="e" cm="1" vm="2">
        <f t="array" ref="I69">_FV(B69,"Country/region",TRUE)</f>
        <v>#VALUE!</v>
      </c>
    </row>
    <row r="70" spans="2:9" ht="15.75" thickBot="1" x14ac:dyDescent="0.3">
      <c r="B70" s="3" t="e" vm="70">
        <v>#VALUE!</v>
      </c>
      <c r="C70" s="13">
        <v>4.5999999999999996</v>
      </c>
      <c r="D70" s="4">
        <v>2</v>
      </c>
      <c r="E70" s="4">
        <v>0</v>
      </c>
      <c r="F70" s="4">
        <v>3.1</v>
      </c>
      <c r="G70" s="4">
        <v>4.5</v>
      </c>
      <c r="H70" s="4">
        <v>7.2</v>
      </c>
      <c r="I70" t="e" cm="1" vm="2">
        <f t="array" ref="I70">_FV(B70,"Country/region",TRUE)</f>
        <v>#VALUE!</v>
      </c>
    </row>
    <row r="71" spans="2:9" ht="15.75" thickBot="1" x14ac:dyDescent="0.3">
      <c r="B71" s="3" t="e" vm="71">
        <v>#VALUE!</v>
      </c>
      <c r="C71" s="13">
        <v>4.4000000000000004</v>
      </c>
      <c r="D71" s="4">
        <v>7</v>
      </c>
      <c r="E71" s="4">
        <v>0</v>
      </c>
      <c r="F71" s="4">
        <v>2.1</v>
      </c>
      <c r="G71" s="4">
        <v>5.3</v>
      </c>
      <c r="H71" s="4">
        <v>7.9</v>
      </c>
      <c r="I71" t="e" cm="1" vm="2">
        <f t="array" ref="I71">_FV(B71,"Country/region",TRUE)</f>
        <v>#VALUE!</v>
      </c>
    </row>
    <row r="72" spans="2:9" ht="15.75" thickBot="1" x14ac:dyDescent="0.3">
      <c r="B72" s="3" t="e" vm="72">
        <v>#VALUE!</v>
      </c>
      <c r="C72" s="13">
        <v>3.9</v>
      </c>
      <c r="D72" s="4">
        <v>5</v>
      </c>
      <c r="E72" s="4">
        <v>0</v>
      </c>
      <c r="F72" s="4">
        <v>2.2000000000000002</v>
      </c>
      <c r="G72" s="4">
        <v>5.2</v>
      </c>
      <c r="H72" s="4">
        <v>5.2</v>
      </c>
      <c r="I72" t="e" cm="1" vm="2">
        <f t="array" ref="I72">_FV(B72,"Country/region",TRUE)</f>
        <v>#VALUE!</v>
      </c>
    </row>
    <row r="73" spans="2:9" ht="15.75" thickBot="1" x14ac:dyDescent="0.3">
      <c r="B73" s="3" t="e" vm="73">
        <v>#VALUE!</v>
      </c>
      <c r="C73" s="13">
        <v>6.2</v>
      </c>
      <c r="D73" s="4">
        <v>29</v>
      </c>
      <c r="E73" s="4">
        <v>0</v>
      </c>
      <c r="F73" s="4">
        <v>5.8</v>
      </c>
      <c r="G73" s="4">
        <v>5.6</v>
      </c>
      <c r="H73" s="4">
        <v>7.3</v>
      </c>
      <c r="I73" t="e" cm="1" vm="2">
        <f t="array" ref="I73">_FV(B73,"Country/region",TRUE)</f>
        <v>#VALUE!</v>
      </c>
    </row>
    <row r="74" spans="2:9" ht="15.75" thickBot="1" x14ac:dyDescent="0.3">
      <c r="B74" s="3" t="e" vm="74">
        <v>#VALUE!</v>
      </c>
      <c r="C74" s="13">
        <v>5.3</v>
      </c>
      <c r="D74" s="4">
        <v>15</v>
      </c>
      <c r="E74" s="4">
        <v>0</v>
      </c>
      <c r="F74" s="4">
        <v>4.5</v>
      </c>
      <c r="G74" s="4">
        <v>6.2</v>
      </c>
      <c r="H74" s="4">
        <v>5.3</v>
      </c>
      <c r="I74" t="e" cm="1" vm="2">
        <f t="array" ref="I74">_FV(B74,"Country/region",TRUE)</f>
        <v>#VALUE!</v>
      </c>
    </row>
    <row r="75" spans="2:9" ht="15.75" thickBot="1" x14ac:dyDescent="0.3">
      <c r="B75" s="3" t="e" vm="75">
        <v>#VALUE!</v>
      </c>
      <c r="C75" s="13">
        <v>1.8</v>
      </c>
      <c r="D75" s="4">
        <v>31</v>
      </c>
      <c r="E75" s="4">
        <v>1</v>
      </c>
      <c r="F75" s="4">
        <v>1.9</v>
      </c>
      <c r="G75" s="4">
        <v>1.4</v>
      </c>
      <c r="H75" s="4">
        <v>2.2000000000000002</v>
      </c>
      <c r="I75" t="e" cm="1" vm="2">
        <f t="array" ref="I75">_FV(B75,"Country/region",TRUE)</f>
        <v>#VALUE!</v>
      </c>
    </row>
    <row r="76" spans="2:9" ht="15.75" thickBot="1" x14ac:dyDescent="0.3">
      <c r="B76" s="3" t="e" vm="76">
        <v>#VALUE!</v>
      </c>
      <c r="C76" s="13">
        <v>1.3</v>
      </c>
      <c r="D76" s="4">
        <v>9</v>
      </c>
      <c r="E76" s="4">
        <v>0</v>
      </c>
      <c r="F76" s="4">
        <v>1.2</v>
      </c>
      <c r="G76" s="4">
        <v>0.9</v>
      </c>
      <c r="H76" s="4">
        <v>1.9</v>
      </c>
      <c r="I76" t="e" cm="1" vm="2">
        <f t="array" ref="I76">_FV(B76,"Country/region",TRUE)</f>
        <v>#VALUE!</v>
      </c>
    </row>
    <row r="77" spans="2:9" ht="15.75" thickBot="1" x14ac:dyDescent="0.3">
      <c r="B77" s="3" t="e" vm="77">
        <v>#VALUE!</v>
      </c>
      <c r="C77" s="13">
        <v>5.2</v>
      </c>
      <c r="D77" s="4">
        <v>6</v>
      </c>
      <c r="E77" s="4">
        <v>0</v>
      </c>
      <c r="F77" s="4">
        <v>6.8</v>
      </c>
      <c r="G77" s="4">
        <v>4.8</v>
      </c>
      <c r="H77" s="4">
        <v>4.4000000000000004</v>
      </c>
      <c r="I77" t="e" cm="1" vm="2">
        <f t="array" ref="I77">_FV(B77,"Country/region",TRUE)</f>
        <v>#VALUE!</v>
      </c>
    </row>
    <row r="78" spans="2:9" ht="15.75" thickBot="1" x14ac:dyDescent="0.3">
      <c r="B78" s="3" t="e" vm="78">
        <v>#VALUE!</v>
      </c>
      <c r="C78" s="13">
        <v>4.5999999999999996</v>
      </c>
      <c r="D78" s="4">
        <v>21</v>
      </c>
      <c r="E78" s="4">
        <v>0</v>
      </c>
      <c r="F78" s="4">
        <v>6.7</v>
      </c>
      <c r="G78" s="4">
        <v>3.2</v>
      </c>
      <c r="H78" s="4">
        <v>4.5</v>
      </c>
      <c r="I78" t="e" cm="1" vm="2">
        <f t="array" ref="I78">_FV(B78,"Country/region",TRUE)</f>
        <v>#VALUE!</v>
      </c>
    </row>
    <row r="79" spans="2:9" ht="15.75" thickBot="1" x14ac:dyDescent="0.3">
      <c r="B79" s="3" t="e" vm="79">
        <v>#VALUE!</v>
      </c>
      <c r="C79" s="13">
        <v>4.7</v>
      </c>
      <c r="D79" s="4">
        <v>13</v>
      </c>
      <c r="E79" s="4">
        <v>0</v>
      </c>
      <c r="F79" s="4">
        <v>5.6</v>
      </c>
      <c r="G79" s="4">
        <v>4.3</v>
      </c>
      <c r="H79" s="4">
        <v>4.4000000000000004</v>
      </c>
      <c r="I79" t="e" cm="1" vm="2">
        <f t="array" ref="I79">_FV(B79,"Country/region",TRUE)</f>
        <v>#VALUE!</v>
      </c>
    </row>
    <row r="80" spans="2:9" ht="15.75" thickBot="1" x14ac:dyDescent="0.3">
      <c r="B80" s="3" t="e" vm="80">
        <v>#VALUE!</v>
      </c>
      <c r="C80" s="13">
        <v>6.6</v>
      </c>
      <c r="D80" s="4">
        <v>11</v>
      </c>
      <c r="E80" s="4">
        <v>0</v>
      </c>
      <c r="F80" s="4">
        <v>7.7</v>
      </c>
      <c r="G80" s="4">
        <v>5.8</v>
      </c>
      <c r="H80" s="4">
        <v>6.5</v>
      </c>
      <c r="I80" t="e" cm="1" vm="2">
        <f t="array" ref="I80">_FV(B80,"Country/region",TRUE)</f>
        <v>#VALUE!</v>
      </c>
    </row>
    <row r="81" spans="3:8" x14ac:dyDescent="0.25">
      <c r="C81" s="15"/>
      <c r="F81">
        <v>1.2</v>
      </c>
      <c r="G81">
        <v>1.5</v>
      </c>
      <c r="H81">
        <v>1.9</v>
      </c>
    </row>
    <row r="82" spans="3:8" x14ac:dyDescent="0.25">
      <c r="C82" s="15"/>
      <c r="F82">
        <v>3.9</v>
      </c>
      <c r="G82">
        <v>1.8</v>
      </c>
      <c r="H82">
        <v>2</v>
      </c>
    </row>
    <row r="83" spans="3:8" x14ac:dyDescent="0.25">
      <c r="C83" s="15"/>
      <c r="F83">
        <v>2.9</v>
      </c>
      <c r="G83">
        <v>2.2000000000000002</v>
      </c>
      <c r="H83">
        <v>2.2000000000000002</v>
      </c>
    </row>
    <row r="84" spans="3:8" x14ac:dyDescent="0.25">
      <c r="C84" s="15"/>
      <c r="F84">
        <v>3.2</v>
      </c>
      <c r="G84">
        <v>2.5</v>
      </c>
      <c r="H84">
        <v>3.6</v>
      </c>
    </row>
    <row r="85" spans="3:8" x14ac:dyDescent="0.25">
      <c r="C85" s="15"/>
      <c r="F85">
        <v>5.3</v>
      </c>
      <c r="G85">
        <v>1.3</v>
      </c>
      <c r="H85">
        <v>1.5</v>
      </c>
    </row>
    <row r="86" spans="3:8" x14ac:dyDescent="0.25">
      <c r="C86" s="15"/>
      <c r="F86">
        <v>3.3</v>
      </c>
      <c r="G86">
        <v>6.1</v>
      </c>
      <c r="H86">
        <v>4.3</v>
      </c>
    </row>
    <row r="87" spans="3:8" x14ac:dyDescent="0.25">
      <c r="C87" s="15"/>
      <c r="F87">
        <v>2.2999999999999998</v>
      </c>
      <c r="G87">
        <v>0.7</v>
      </c>
      <c r="H87">
        <v>3.6</v>
      </c>
    </row>
    <row r="88" spans="3:8" x14ac:dyDescent="0.25">
      <c r="C88" s="15"/>
      <c r="F88">
        <v>5.3</v>
      </c>
      <c r="G88">
        <v>6</v>
      </c>
      <c r="H88">
        <v>5.9</v>
      </c>
    </row>
    <row r="89" spans="3:8" x14ac:dyDescent="0.25">
      <c r="C89" s="15"/>
      <c r="F89">
        <v>2.1</v>
      </c>
      <c r="G89">
        <v>5.0999999999999996</v>
      </c>
      <c r="H89">
        <v>5.2</v>
      </c>
    </row>
    <row r="90" spans="3:8" x14ac:dyDescent="0.25">
      <c r="C90" s="15"/>
      <c r="F90">
        <v>4</v>
      </c>
      <c r="G90">
        <v>2.9</v>
      </c>
      <c r="H90">
        <v>6.3</v>
      </c>
    </row>
    <row r="91" spans="3:8" x14ac:dyDescent="0.25">
      <c r="C91" s="15"/>
      <c r="F91">
        <v>3.5</v>
      </c>
      <c r="G91">
        <v>1.3</v>
      </c>
      <c r="H91">
        <v>1.6</v>
      </c>
    </row>
    <row r="92" spans="3:8" x14ac:dyDescent="0.25">
      <c r="C92" s="15"/>
      <c r="F92">
        <v>1.2</v>
      </c>
      <c r="G92">
        <v>1.5</v>
      </c>
      <c r="H92">
        <v>3.5</v>
      </c>
    </row>
    <row r="93" spans="3:8" x14ac:dyDescent="0.25">
      <c r="C93" s="15"/>
      <c r="F93">
        <v>3.7</v>
      </c>
      <c r="G93">
        <v>2.2999999999999998</v>
      </c>
      <c r="H93">
        <v>4.3</v>
      </c>
    </row>
    <row r="94" spans="3:8" x14ac:dyDescent="0.25">
      <c r="C94" s="15"/>
      <c r="F94">
        <v>3.4</v>
      </c>
      <c r="G94">
        <v>3.4</v>
      </c>
      <c r="H94">
        <v>6</v>
      </c>
    </row>
    <row r="95" spans="3:8" x14ac:dyDescent="0.25">
      <c r="C95" s="15"/>
      <c r="F95">
        <v>1.1000000000000001</v>
      </c>
      <c r="G95">
        <v>1</v>
      </c>
      <c r="H95">
        <v>2.5</v>
      </c>
    </row>
    <row r="96" spans="3:8" x14ac:dyDescent="0.25">
      <c r="C96" s="15"/>
      <c r="F96">
        <v>4.4000000000000004</v>
      </c>
      <c r="G96">
        <v>6.2</v>
      </c>
      <c r="H96">
        <v>4.3</v>
      </c>
    </row>
    <row r="97" spans="3:8" x14ac:dyDescent="0.25">
      <c r="C97" s="15"/>
      <c r="F97">
        <v>1.7</v>
      </c>
      <c r="G97">
        <v>5.8</v>
      </c>
      <c r="H97">
        <v>6.8</v>
      </c>
    </row>
    <row r="98" spans="3:8" x14ac:dyDescent="0.25">
      <c r="C98" s="15"/>
      <c r="F98">
        <v>3.2</v>
      </c>
      <c r="G98">
        <v>6.3</v>
      </c>
      <c r="H98">
        <v>7.8</v>
      </c>
    </row>
    <row r="99" spans="3:8" x14ac:dyDescent="0.25">
      <c r="C99" s="15"/>
      <c r="F99">
        <v>8.1999999999999993</v>
      </c>
      <c r="G99">
        <v>4.3</v>
      </c>
      <c r="H99">
        <v>6.9</v>
      </c>
    </row>
    <row r="100" spans="3:8" x14ac:dyDescent="0.25">
      <c r="C100" s="15"/>
      <c r="F100">
        <v>0.7</v>
      </c>
      <c r="G100">
        <v>0.7</v>
      </c>
      <c r="H100">
        <v>1.2</v>
      </c>
    </row>
    <row r="101" spans="3:8" x14ac:dyDescent="0.25">
      <c r="C101" s="15"/>
      <c r="F101">
        <v>0.8</v>
      </c>
      <c r="G101">
        <v>1</v>
      </c>
      <c r="H101">
        <v>2.2999999999999998</v>
      </c>
    </row>
    <row r="102" spans="3:8" x14ac:dyDescent="0.25">
      <c r="C102" s="15"/>
      <c r="F102">
        <v>0.4</v>
      </c>
      <c r="G102">
        <v>1.6</v>
      </c>
      <c r="H102">
        <v>1.3</v>
      </c>
    </row>
    <row r="103" spans="3:8" x14ac:dyDescent="0.25">
      <c r="C103" s="15"/>
      <c r="F103">
        <v>3.9</v>
      </c>
      <c r="G103">
        <v>5</v>
      </c>
      <c r="H103">
        <v>7</v>
      </c>
    </row>
    <row r="104" spans="3:8" x14ac:dyDescent="0.25">
      <c r="C104" s="15"/>
      <c r="F104">
        <v>2.9</v>
      </c>
      <c r="G104">
        <v>5.7</v>
      </c>
      <c r="H104">
        <v>6.4</v>
      </c>
    </row>
    <row r="105" spans="3:8" x14ac:dyDescent="0.25">
      <c r="C105" s="15"/>
      <c r="F105">
        <v>3.1</v>
      </c>
      <c r="G105">
        <v>3.1</v>
      </c>
      <c r="H105">
        <v>3</v>
      </c>
    </row>
    <row r="106" spans="3:8" x14ac:dyDescent="0.25">
      <c r="C106" s="15"/>
      <c r="F106">
        <v>1.8</v>
      </c>
      <c r="G106">
        <v>1.8</v>
      </c>
      <c r="H106">
        <v>4</v>
      </c>
    </row>
    <row r="107" spans="3:8" x14ac:dyDescent="0.25">
      <c r="C107" s="15"/>
      <c r="F107">
        <v>7.3</v>
      </c>
      <c r="G107">
        <v>7.1</v>
      </c>
      <c r="H107">
        <v>6.6</v>
      </c>
    </row>
    <row r="108" spans="3:8" x14ac:dyDescent="0.25">
      <c r="C108" s="15"/>
      <c r="F108">
        <v>1.3</v>
      </c>
      <c r="G108">
        <v>2.1</v>
      </c>
      <c r="H108">
        <v>2.4</v>
      </c>
    </row>
    <row r="109" spans="3:8" x14ac:dyDescent="0.25">
      <c r="C109" s="15"/>
      <c r="F109">
        <v>2</v>
      </c>
      <c r="G109">
        <v>3.9</v>
      </c>
      <c r="H109">
        <v>6.2</v>
      </c>
    </row>
    <row r="110" spans="3:8" x14ac:dyDescent="0.25">
      <c r="C110" s="15"/>
      <c r="F110">
        <v>3.6</v>
      </c>
      <c r="G110">
        <v>5.8</v>
      </c>
      <c r="H110">
        <v>6.5</v>
      </c>
    </row>
    <row r="111" spans="3:8" x14ac:dyDescent="0.25">
      <c r="C111" s="15"/>
      <c r="F111">
        <v>2</v>
      </c>
      <c r="G111">
        <v>1.3</v>
      </c>
      <c r="H111">
        <v>2.8</v>
      </c>
    </row>
    <row r="112" spans="3:8" x14ac:dyDescent="0.25">
      <c r="C112" s="15"/>
      <c r="F112">
        <v>6.9</v>
      </c>
      <c r="G112">
        <v>3.9</v>
      </c>
      <c r="H112">
        <v>4.4000000000000004</v>
      </c>
    </row>
    <row r="113" spans="3:8" x14ac:dyDescent="0.25">
      <c r="C113" s="15"/>
      <c r="F113">
        <v>2.2999999999999998</v>
      </c>
      <c r="G113">
        <v>4</v>
      </c>
      <c r="H113">
        <v>5.2</v>
      </c>
    </row>
    <row r="114" spans="3:8" x14ac:dyDescent="0.25">
      <c r="C114" s="15"/>
      <c r="F114">
        <v>2.7</v>
      </c>
      <c r="G114">
        <v>1.8</v>
      </c>
      <c r="H114">
        <v>4.5</v>
      </c>
    </row>
    <row r="115" spans="3:8" x14ac:dyDescent="0.25">
      <c r="C115" s="15"/>
      <c r="F115">
        <v>1.6</v>
      </c>
      <c r="G115">
        <v>2.2999999999999998</v>
      </c>
      <c r="H115">
        <v>4.8</v>
      </c>
    </row>
    <row r="116" spans="3:8" x14ac:dyDescent="0.25">
      <c r="C116" s="15"/>
      <c r="F116">
        <v>2.5</v>
      </c>
      <c r="G116">
        <v>1.5</v>
      </c>
      <c r="H116">
        <v>3.2</v>
      </c>
    </row>
    <row r="117" spans="3:8" x14ac:dyDescent="0.25">
      <c r="C117" s="15"/>
      <c r="F117">
        <v>3.4</v>
      </c>
      <c r="G117">
        <v>3.3</v>
      </c>
      <c r="H117">
        <v>4.7</v>
      </c>
    </row>
    <row r="118" spans="3:8" x14ac:dyDescent="0.25">
      <c r="C118" s="15"/>
      <c r="F118">
        <v>7.8</v>
      </c>
      <c r="G118">
        <v>7.6</v>
      </c>
      <c r="H118">
        <v>6.3</v>
      </c>
    </row>
    <row r="119" spans="3:8" x14ac:dyDescent="0.25">
      <c r="C119" s="15"/>
      <c r="F119">
        <v>7.4</v>
      </c>
      <c r="G119">
        <v>5.2</v>
      </c>
      <c r="H119">
        <v>6.4</v>
      </c>
    </row>
    <row r="120" spans="3:8" x14ac:dyDescent="0.25">
      <c r="C120" s="15"/>
      <c r="F120">
        <v>2.5</v>
      </c>
      <c r="G120">
        <v>4.7</v>
      </c>
      <c r="H120">
        <v>5</v>
      </c>
    </row>
    <row r="121" spans="3:8" x14ac:dyDescent="0.25">
      <c r="C121" s="15"/>
      <c r="F121">
        <v>1.6</v>
      </c>
      <c r="G121">
        <v>4.0999999999999996</v>
      </c>
      <c r="H121">
        <v>5.0999999999999996</v>
      </c>
    </row>
    <row r="122" spans="3:8" x14ac:dyDescent="0.25">
      <c r="C122" s="15"/>
      <c r="F122">
        <v>5</v>
      </c>
      <c r="G122">
        <v>4.3</v>
      </c>
      <c r="H122">
        <v>5.7</v>
      </c>
    </row>
    <row r="123" spans="3:8" x14ac:dyDescent="0.25">
      <c r="C123" s="15"/>
      <c r="F123">
        <v>1</v>
      </c>
      <c r="G123">
        <v>2</v>
      </c>
      <c r="H123">
        <v>1.2</v>
      </c>
    </row>
    <row r="124" spans="3:8" x14ac:dyDescent="0.25">
      <c r="C124" s="15"/>
      <c r="F124">
        <v>2.5</v>
      </c>
      <c r="G124">
        <v>0.9</v>
      </c>
      <c r="H124">
        <v>1.8</v>
      </c>
    </row>
    <row r="125" spans="3:8" x14ac:dyDescent="0.25">
      <c r="C125" s="15"/>
      <c r="F125">
        <v>4.8</v>
      </c>
      <c r="G125">
        <v>4</v>
      </c>
      <c r="H125">
        <v>5.3</v>
      </c>
    </row>
    <row r="126" spans="3:8" x14ac:dyDescent="0.25">
      <c r="C126" s="15"/>
      <c r="F126">
        <v>7.3</v>
      </c>
      <c r="G126">
        <v>7.3</v>
      </c>
      <c r="H126">
        <v>7.6</v>
      </c>
    </row>
    <row r="127" spans="3:8" x14ac:dyDescent="0.25">
      <c r="C127" s="15"/>
      <c r="F127">
        <v>7.3</v>
      </c>
      <c r="G127">
        <v>5.8</v>
      </c>
      <c r="H127">
        <v>6.5</v>
      </c>
    </row>
    <row r="128" spans="3:8" x14ac:dyDescent="0.25">
      <c r="C128" s="15"/>
      <c r="F128">
        <v>2.1</v>
      </c>
      <c r="G128">
        <v>1.6</v>
      </c>
      <c r="H128">
        <v>3.6</v>
      </c>
    </row>
    <row r="129" spans="3:8" x14ac:dyDescent="0.25">
      <c r="C129" s="15"/>
      <c r="F129">
        <v>0.3</v>
      </c>
      <c r="G129">
        <v>1.9</v>
      </c>
      <c r="H129">
        <v>1.6</v>
      </c>
    </row>
    <row r="130" spans="3:8" x14ac:dyDescent="0.25">
      <c r="C130" s="15"/>
      <c r="F130">
        <v>2.9</v>
      </c>
      <c r="G130">
        <v>1.5</v>
      </c>
      <c r="H130">
        <v>3.5</v>
      </c>
    </row>
    <row r="131" spans="3:8" x14ac:dyDescent="0.25">
      <c r="C131" s="15"/>
      <c r="F131">
        <v>6.8</v>
      </c>
      <c r="G131">
        <v>5.6</v>
      </c>
      <c r="H131">
        <v>5.5</v>
      </c>
    </row>
    <row r="132" spans="3:8" x14ac:dyDescent="0.25">
      <c r="C132" s="15"/>
      <c r="F132">
        <v>1.7</v>
      </c>
      <c r="G132">
        <v>3.2</v>
      </c>
      <c r="H132">
        <v>4</v>
      </c>
    </row>
    <row r="133" spans="3:8" x14ac:dyDescent="0.25">
      <c r="C133" s="15"/>
      <c r="F133">
        <v>3.5</v>
      </c>
      <c r="G133">
        <v>6.3</v>
      </c>
      <c r="H133">
        <v>4</v>
      </c>
    </row>
    <row r="134" spans="3:8" x14ac:dyDescent="0.25">
      <c r="C134" s="15"/>
      <c r="F134">
        <v>3.7</v>
      </c>
      <c r="G134">
        <v>3.8</v>
      </c>
      <c r="H134">
        <v>4</v>
      </c>
    </row>
    <row r="135" spans="3:8" x14ac:dyDescent="0.25">
      <c r="C135" s="15"/>
      <c r="F135">
        <v>5</v>
      </c>
      <c r="G135">
        <v>5.5</v>
      </c>
      <c r="H135">
        <v>7.4</v>
      </c>
    </row>
    <row r="136" spans="3:8" x14ac:dyDescent="0.25">
      <c r="C136" s="15"/>
      <c r="F136">
        <v>1.9</v>
      </c>
      <c r="G136">
        <v>3.1</v>
      </c>
      <c r="H136">
        <v>4.3</v>
      </c>
    </row>
    <row r="137" spans="3:8" x14ac:dyDescent="0.25">
      <c r="C137" s="15"/>
      <c r="F137">
        <v>5.0999999999999996</v>
      </c>
      <c r="G137">
        <v>5</v>
      </c>
      <c r="H137">
        <v>4.3</v>
      </c>
    </row>
    <row r="138" spans="3:8" x14ac:dyDescent="0.25">
      <c r="C138" s="15"/>
      <c r="F138">
        <v>7.8</v>
      </c>
      <c r="G138">
        <v>4.4000000000000004</v>
      </c>
      <c r="H138">
        <v>4.3</v>
      </c>
    </row>
    <row r="139" spans="3:8" x14ac:dyDescent="0.25">
      <c r="C139" s="15"/>
      <c r="F139">
        <v>1.3</v>
      </c>
      <c r="G139">
        <v>1</v>
      </c>
      <c r="H139">
        <v>2.9</v>
      </c>
    </row>
    <row r="140" spans="3:8" x14ac:dyDescent="0.25">
      <c r="C140" s="15"/>
      <c r="F140">
        <v>1.8</v>
      </c>
      <c r="G140">
        <v>1.1000000000000001</v>
      </c>
      <c r="H140">
        <v>2</v>
      </c>
    </row>
    <row r="141" spans="3:8" x14ac:dyDescent="0.25">
      <c r="C141" s="15"/>
      <c r="F141">
        <v>0.9</v>
      </c>
      <c r="G141">
        <v>1.2</v>
      </c>
      <c r="H141">
        <v>2.9</v>
      </c>
    </row>
    <row r="142" spans="3:8" x14ac:dyDescent="0.25">
      <c r="C142" s="15"/>
      <c r="F142">
        <v>2.6</v>
      </c>
      <c r="G142">
        <v>1.6</v>
      </c>
      <c r="H142">
        <v>3.4</v>
      </c>
    </row>
    <row r="143" spans="3:8" x14ac:dyDescent="0.25">
      <c r="C143" s="15"/>
      <c r="F143">
        <v>5.5</v>
      </c>
      <c r="G143">
        <v>1.8</v>
      </c>
      <c r="H143">
        <v>4.2</v>
      </c>
    </row>
    <row r="144" spans="3:8" x14ac:dyDescent="0.25">
      <c r="C144" s="15"/>
      <c r="F144">
        <v>3</v>
      </c>
      <c r="G144">
        <v>5.9</v>
      </c>
      <c r="H144">
        <v>5.0999999999999996</v>
      </c>
    </row>
    <row r="145" spans="3:8" x14ac:dyDescent="0.25">
      <c r="C145" s="15"/>
      <c r="F145">
        <v>1.5</v>
      </c>
      <c r="G145">
        <v>1.7</v>
      </c>
      <c r="H145">
        <v>2.9</v>
      </c>
    </row>
    <row r="146" spans="3:8" x14ac:dyDescent="0.25">
      <c r="C146" s="15"/>
      <c r="F146">
        <v>1.4</v>
      </c>
      <c r="G146">
        <v>2.1</v>
      </c>
      <c r="H146">
        <v>3.8</v>
      </c>
    </row>
    <row r="147" spans="3:8" x14ac:dyDescent="0.25">
      <c r="C147" s="15"/>
      <c r="F147">
        <v>1.4</v>
      </c>
      <c r="G147">
        <v>3.4</v>
      </c>
      <c r="H147">
        <v>3.6</v>
      </c>
    </row>
    <row r="148" spans="3:8" x14ac:dyDescent="0.25">
      <c r="C148" s="15"/>
      <c r="F148">
        <v>2</v>
      </c>
      <c r="G148">
        <v>3.4</v>
      </c>
      <c r="H148">
        <v>4.2</v>
      </c>
    </row>
    <row r="149" spans="3:8" x14ac:dyDescent="0.25">
      <c r="C149" s="15"/>
      <c r="F149">
        <v>0.7</v>
      </c>
      <c r="G149">
        <v>4.0999999999999996</v>
      </c>
      <c r="H149">
        <v>5.3</v>
      </c>
    </row>
    <row r="150" spans="3:8" x14ac:dyDescent="0.25">
      <c r="C150" s="15"/>
      <c r="F150">
        <v>3.9</v>
      </c>
      <c r="G150">
        <v>1.5</v>
      </c>
      <c r="H150">
        <v>3.4</v>
      </c>
    </row>
    <row r="151" spans="3:8" x14ac:dyDescent="0.25">
      <c r="C151" s="15"/>
      <c r="F151">
        <v>2.8</v>
      </c>
      <c r="G151">
        <v>5</v>
      </c>
      <c r="H151">
        <v>5.5</v>
      </c>
    </row>
    <row r="152" spans="3:8" x14ac:dyDescent="0.25">
      <c r="C152" s="15"/>
      <c r="F152">
        <v>3.1</v>
      </c>
      <c r="G152">
        <v>2.4</v>
      </c>
      <c r="H152">
        <v>3.8</v>
      </c>
    </row>
    <row r="153" spans="3:8" x14ac:dyDescent="0.25">
      <c r="C153" s="15"/>
      <c r="F153">
        <v>1.5</v>
      </c>
      <c r="G153">
        <v>1.2</v>
      </c>
      <c r="H153">
        <v>3</v>
      </c>
    </row>
    <row r="154" spans="3:8" x14ac:dyDescent="0.25">
      <c r="C154" s="15"/>
      <c r="F154">
        <v>3.5</v>
      </c>
      <c r="G154">
        <v>5.7</v>
      </c>
      <c r="H154">
        <v>6.9</v>
      </c>
    </row>
    <row r="155" spans="3:8" x14ac:dyDescent="0.25">
      <c r="C155" s="15"/>
      <c r="F155">
        <v>0.5</v>
      </c>
      <c r="G155">
        <v>0.3</v>
      </c>
      <c r="H155">
        <v>1.1000000000000001</v>
      </c>
    </row>
    <row r="156" spans="3:8" x14ac:dyDescent="0.25">
      <c r="C156" s="15"/>
      <c r="F156">
        <v>1.5</v>
      </c>
      <c r="G156">
        <v>0.9</v>
      </c>
      <c r="H156">
        <v>2.7</v>
      </c>
    </row>
    <row r="157" spans="3:8" x14ac:dyDescent="0.25">
      <c r="C157" s="15"/>
      <c r="F157">
        <v>1.9</v>
      </c>
      <c r="G157">
        <v>0.6</v>
      </c>
      <c r="H157">
        <v>1.6</v>
      </c>
    </row>
    <row r="158" spans="3:8" x14ac:dyDescent="0.25">
      <c r="C158" s="15"/>
      <c r="F158">
        <v>3.6</v>
      </c>
      <c r="G158">
        <v>4</v>
      </c>
      <c r="H158">
        <v>6.5</v>
      </c>
    </row>
    <row r="159" spans="3:8" x14ac:dyDescent="0.25">
      <c r="C159" s="15"/>
      <c r="F159">
        <v>8.9</v>
      </c>
      <c r="G159">
        <v>8.8000000000000007</v>
      </c>
      <c r="H159">
        <v>8.8000000000000007</v>
      </c>
    </row>
    <row r="160" spans="3:8" x14ac:dyDescent="0.25">
      <c r="C160" s="15"/>
      <c r="F160">
        <v>4.9000000000000004</v>
      </c>
      <c r="G160">
        <v>4.5</v>
      </c>
      <c r="H160">
        <v>4.2</v>
      </c>
    </row>
    <row r="161" spans="3:8" x14ac:dyDescent="0.25">
      <c r="C161" s="15"/>
      <c r="F161">
        <v>7.2</v>
      </c>
      <c r="G161">
        <v>8.8000000000000007</v>
      </c>
      <c r="H161">
        <v>9.5</v>
      </c>
    </row>
    <row r="162" spans="3:8" x14ac:dyDescent="0.25">
      <c r="C162" s="15"/>
      <c r="F162">
        <v>2.2999999999999998</v>
      </c>
      <c r="G162">
        <v>2.4</v>
      </c>
      <c r="H162">
        <v>1.7</v>
      </c>
    </row>
    <row r="163" spans="3:8" x14ac:dyDescent="0.25">
      <c r="C163" s="15"/>
      <c r="F163">
        <v>3.9</v>
      </c>
      <c r="G163">
        <v>3</v>
      </c>
      <c r="H163">
        <v>4</v>
      </c>
    </row>
    <row r="164" spans="3:8" x14ac:dyDescent="0.25">
      <c r="C164" s="15"/>
      <c r="F164">
        <v>5.7</v>
      </c>
      <c r="G164">
        <v>7</v>
      </c>
      <c r="H164">
        <v>6.7</v>
      </c>
    </row>
    <row r="165" spans="3:8" x14ac:dyDescent="0.25">
      <c r="C165" s="15"/>
      <c r="F165">
        <v>2.5</v>
      </c>
      <c r="G165">
        <v>2.8</v>
      </c>
      <c r="H165">
        <v>5.0999999999999996</v>
      </c>
    </row>
    <row r="166" spans="3:8" x14ac:dyDescent="0.25">
      <c r="C166" s="15"/>
      <c r="F166">
        <v>0.6</v>
      </c>
      <c r="G166">
        <v>3</v>
      </c>
      <c r="H166">
        <v>1.4</v>
      </c>
    </row>
    <row r="167" spans="3:8" x14ac:dyDescent="0.25">
      <c r="C167" s="15"/>
      <c r="F167">
        <v>1.2</v>
      </c>
      <c r="G167">
        <v>2.5</v>
      </c>
      <c r="H167">
        <v>0.9</v>
      </c>
    </row>
    <row r="168" spans="3:8" x14ac:dyDescent="0.25">
      <c r="C168" s="15"/>
      <c r="F168">
        <v>8.6999999999999993</v>
      </c>
      <c r="G168">
        <v>7.6</v>
      </c>
      <c r="H168">
        <v>5.4</v>
      </c>
    </row>
    <row r="169" spans="3:8" x14ac:dyDescent="0.25">
      <c r="C169" s="15"/>
      <c r="F169">
        <v>5</v>
      </c>
      <c r="G169">
        <v>3.4</v>
      </c>
      <c r="H169">
        <v>5</v>
      </c>
    </row>
    <row r="170" spans="3:8" x14ac:dyDescent="0.25">
      <c r="C170" s="15"/>
      <c r="F170">
        <v>4.3</v>
      </c>
      <c r="G170">
        <v>5.6</v>
      </c>
      <c r="H170">
        <v>6.3</v>
      </c>
    </row>
    <row r="171" spans="3:8" x14ac:dyDescent="0.25">
      <c r="C171" s="15"/>
      <c r="F171">
        <v>4.5999999999999996</v>
      </c>
      <c r="G171">
        <v>3</v>
      </c>
      <c r="H171">
        <v>3.9</v>
      </c>
    </row>
    <row r="172" spans="3:8" x14ac:dyDescent="0.25">
      <c r="C172" s="15"/>
      <c r="F172">
        <v>2.7</v>
      </c>
      <c r="G172">
        <v>5.0999999999999996</v>
      </c>
      <c r="H172">
        <v>5.9</v>
      </c>
    </row>
    <row r="173" spans="3:8" x14ac:dyDescent="0.25">
      <c r="C173" s="15"/>
      <c r="F173">
        <v>2.9</v>
      </c>
      <c r="G173">
        <v>5</v>
      </c>
      <c r="H173">
        <v>7.7</v>
      </c>
    </row>
    <row r="174" spans="3:8" x14ac:dyDescent="0.25">
      <c r="C174" s="15"/>
      <c r="F174">
        <v>3</v>
      </c>
      <c r="G174">
        <v>3.4</v>
      </c>
      <c r="H174">
        <v>4.0999999999999996</v>
      </c>
    </row>
    <row r="175" spans="3:8" x14ac:dyDescent="0.25">
      <c r="C175" s="15"/>
      <c r="F175">
        <v>1.8</v>
      </c>
      <c r="G175">
        <v>3</v>
      </c>
      <c r="H175">
        <v>3.3</v>
      </c>
    </row>
    <row r="176" spans="3:8" x14ac:dyDescent="0.25">
      <c r="C176" s="15"/>
      <c r="F176">
        <v>3.7</v>
      </c>
      <c r="G176">
        <v>2.1</v>
      </c>
      <c r="H176">
        <v>4.5999999999999996</v>
      </c>
    </row>
    <row r="177" spans="3:8" x14ac:dyDescent="0.25">
      <c r="C177" s="15"/>
      <c r="F177">
        <v>7.9</v>
      </c>
      <c r="G177">
        <v>4.8</v>
      </c>
      <c r="H177">
        <v>3.1</v>
      </c>
    </row>
    <row r="178" spans="3:8" x14ac:dyDescent="0.25">
      <c r="C178" s="15"/>
      <c r="F178">
        <v>2.2000000000000002</v>
      </c>
      <c r="G178">
        <v>1.1000000000000001</v>
      </c>
      <c r="H178">
        <v>5.8</v>
      </c>
    </row>
    <row r="179" spans="3:8" x14ac:dyDescent="0.25">
      <c r="C179" s="15"/>
      <c r="F179">
        <v>1.6</v>
      </c>
      <c r="G179">
        <v>4.7</v>
      </c>
      <c r="H179">
        <v>5</v>
      </c>
    </row>
    <row r="180" spans="3:8" x14ac:dyDescent="0.25">
      <c r="C180" s="15"/>
      <c r="F180">
        <v>4.5999999999999996</v>
      </c>
      <c r="G180">
        <v>6.7</v>
      </c>
      <c r="H180">
        <v>7</v>
      </c>
    </row>
    <row r="181" spans="3:8" x14ac:dyDescent="0.25">
      <c r="C181" s="15"/>
      <c r="F181">
        <v>5.4</v>
      </c>
      <c r="G181">
        <v>3.8</v>
      </c>
      <c r="H181">
        <v>4.5</v>
      </c>
    </row>
    <row r="182" spans="3:8" x14ac:dyDescent="0.25">
      <c r="C182" s="15"/>
      <c r="F182">
        <v>2.2999999999999998</v>
      </c>
      <c r="G182">
        <v>1.1000000000000001</v>
      </c>
      <c r="H182">
        <v>1.8</v>
      </c>
    </row>
    <row r="183" spans="3:8" x14ac:dyDescent="0.25">
      <c r="C183" s="15"/>
      <c r="F183">
        <v>2.1</v>
      </c>
      <c r="G183">
        <v>2.2000000000000002</v>
      </c>
      <c r="H183">
        <v>1.6</v>
      </c>
    </row>
    <row r="184" spans="3:8" x14ac:dyDescent="0.25">
      <c r="C184" s="15"/>
      <c r="F184">
        <v>6.2</v>
      </c>
      <c r="G184">
        <v>3</v>
      </c>
      <c r="H184">
        <v>2.1</v>
      </c>
    </row>
    <row r="185" spans="3:8" x14ac:dyDescent="0.25">
      <c r="C185" s="15"/>
      <c r="F185">
        <v>0.9</v>
      </c>
      <c r="G185">
        <v>2.5</v>
      </c>
      <c r="H185">
        <v>2.7</v>
      </c>
    </row>
    <row r="186" spans="3:8" x14ac:dyDescent="0.25">
      <c r="C186" s="15"/>
      <c r="F186">
        <v>3.9</v>
      </c>
      <c r="G186">
        <v>2</v>
      </c>
      <c r="H186">
        <v>3.9</v>
      </c>
    </row>
    <row r="187" spans="3:8" x14ac:dyDescent="0.25">
      <c r="C187" s="15"/>
      <c r="F187">
        <v>3.3</v>
      </c>
      <c r="G187">
        <v>4.5999999999999996</v>
      </c>
      <c r="H187">
        <v>5.6</v>
      </c>
    </row>
    <row r="188" spans="3:8" x14ac:dyDescent="0.25">
      <c r="C188" s="15"/>
      <c r="F188">
        <v>5.2</v>
      </c>
      <c r="G188">
        <v>4</v>
      </c>
      <c r="H188">
        <v>4.9000000000000004</v>
      </c>
    </row>
    <row r="189" spans="3:8" x14ac:dyDescent="0.25">
      <c r="C189" s="15"/>
      <c r="F189">
        <v>5.6</v>
      </c>
      <c r="G189">
        <v>2.2000000000000002</v>
      </c>
      <c r="H189">
        <v>4.2</v>
      </c>
    </row>
    <row r="190" spans="3:8" x14ac:dyDescent="0.25">
      <c r="C190" s="15"/>
      <c r="F190">
        <v>8.4</v>
      </c>
      <c r="G190">
        <v>8.1999999999999993</v>
      </c>
      <c r="H190">
        <v>7.9</v>
      </c>
    </row>
    <row r="191" spans="3:8" x14ac:dyDescent="0.25">
      <c r="C191" s="15"/>
      <c r="F191">
        <v>2.2000000000000002</v>
      </c>
      <c r="G191">
        <v>5.8</v>
      </c>
      <c r="H191">
        <v>6</v>
      </c>
    </row>
    <row r="192" spans="3:8" x14ac:dyDescent="0.25">
      <c r="C192" s="15"/>
      <c r="F192">
        <v>3.7</v>
      </c>
      <c r="G192">
        <v>6.1</v>
      </c>
      <c r="H192">
        <v>5.9</v>
      </c>
    </row>
  </sheetData>
  <autoFilter ref="B1:I80" xr:uid="{B202DE0F-BC09-46AE-A8F0-19903D9DF5D8}"/>
  <sortState xmlns:xlrd2="http://schemas.microsoft.com/office/spreadsheetml/2017/richdata2" ref="S2:S18">
    <sortCondition ref="S2:S18"/>
  </sortState>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A9278-3EA8-4D54-9F97-47CF0835CF0F}">
  <dimension ref="A1:M26"/>
  <sheetViews>
    <sheetView showGridLines="0" topLeftCell="A4" workbookViewId="0">
      <selection activeCell="H1" sqref="H1:M26"/>
    </sheetView>
  </sheetViews>
  <sheetFormatPr defaultRowHeight="15" x14ac:dyDescent="0.25"/>
  <cols>
    <col min="1" max="1" width="21.85546875" bestFit="1" customWidth="1"/>
    <col min="2" max="2" width="13" style="15" customWidth="1"/>
    <col min="3" max="5" width="10.85546875" style="15" customWidth="1"/>
    <col min="6" max="6" width="12.28515625" style="15" customWidth="1"/>
    <col min="8" max="8" width="17.7109375" customWidth="1"/>
    <col min="9" max="13" width="11.7109375" customWidth="1"/>
  </cols>
  <sheetData>
    <row r="1" spans="1:13" x14ac:dyDescent="0.25">
      <c r="A1" s="56" t="s">
        <v>45</v>
      </c>
      <c r="B1" s="63" t="e" vm="22">
        <v>#VALUE!</v>
      </c>
      <c r="C1" s="63" t="e" vm="23">
        <v>#VALUE!</v>
      </c>
      <c r="D1" s="63" t="e" vm="24">
        <v>#VALUE!</v>
      </c>
      <c r="E1" s="63" t="e" vm="25">
        <v>#VALUE!</v>
      </c>
      <c r="F1" s="63" t="e" vm="26">
        <v>#VALUE!</v>
      </c>
      <c r="H1" s="56" t="s">
        <v>148</v>
      </c>
      <c r="I1" s="63" t="e" vm="22">
        <v>#VALUE!</v>
      </c>
      <c r="J1" s="63" t="e" vm="23">
        <v>#VALUE!</v>
      </c>
      <c r="K1" s="63" t="e" vm="24">
        <v>#VALUE!</v>
      </c>
      <c r="L1" s="63" t="e" vm="25">
        <v>#VALUE!</v>
      </c>
      <c r="M1" s="63" t="e" vm="26">
        <v>#VALUE!</v>
      </c>
    </row>
    <row r="2" spans="1:13" x14ac:dyDescent="0.25">
      <c r="A2" s="57" t="s">
        <v>134</v>
      </c>
      <c r="B2" s="62">
        <v>3.5</v>
      </c>
      <c r="C2" s="62">
        <v>3.1</v>
      </c>
      <c r="D2" s="62">
        <v>4.9000000000000004</v>
      </c>
      <c r="E2" s="62">
        <v>1.7</v>
      </c>
      <c r="F2" s="62">
        <v>2.5</v>
      </c>
      <c r="H2" s="69">
        <v>44348</v>
      </c>
      <c r="I2" s="70">
        <f ca="1">RANDBETWEEN(100,2000)/10</f>
        <v>65.5</v>
      </c>
      <c r="J2" s="70">
        <f t="shared" ref="J2:M2" ca="1" si="0">RANDBETWEEN(100,2000)/10</f>
        <v>138</v>
      </c>
      <c r="K2" s="70">
        <f t="shared" ca="1" si="0"/>
        <v>170.9</v>
      </c>
      <c r="L2" s="70">
        <f t="shared" ca="1" si="0"/>
        <v>13.8</v>
      </c>
      <c r="M2" s="70">
        <f t="shared" ca="1" si="0"/>
        <v>86.9</v>
      </c>
    </row>
    <row r="3" spans="1:13" x14ac:dyDescent="0.25">
      <c r="A3" s="58" t="s">
        <v>71</v>
      </c>
      <c r="B3" s="60">
        <v>2.5</v>
      </c>
      <c r="C3" s="60">
        <v>1.7</v>
      </c>
      <c r="D3" s="60">
        <v>7.2</v>
      </c>
      <c r="E3" s="60">
        <v>1.4</v>
      </c>
      <c r="F3" s="60">
        <v>2.2000000000000002</v>
      </c>
      <c r="H3" s="71">
        <f>EDATE(H2,-1)</f>
        <v>44317</v>
      </c>
      <c r="I3" s="72">
        <f t="shared" ref="I3:M26" ca="1" si="1">RANDBETWEEN(100,2000)/10</f>
        <v>84.2</v>
      </c>
      <c r="J3" s="72">
        <f t="shared" ca="1" si="1"/>
        <v>83.1</v>
      </c>
      <c r="K3" s="72">
        <f t="shared" ca="1" si="1"/>
        <v>141.4</v>
      </c>
      <c r="L3" s="72">
        <f t="shared" ca="1" si="1"/>
        <v>125.7</v>
      </c>
      <c r="M3" s="72">
        <f t="shared" ca="1" si="1"/>
        <v>167.6</v>
      </c>
    </row>
    <row r="4" spans="1:13" x14ac:dyDescent="0.25">
      <c r="A4" s="59" t="s">
        <v>135</v>
      </c>
      <c r="B4" s="61">
        <f ca="1">RANDBETWEEN(14,72)/10</f>
        <v>1.6</v>
      </c>
      <c r="C4" s="61">
        <f t="shared" ref="C4:F7" ca="1" si="2">RANDBETWEEN(14,72)/10</f>
        <v>4.5</v>
      </c>
      <c r="D4" s="61">
        <f t="shared" ca="1" si="2"/>
        <v>2.4</v>
      </c>
      <c r="E4" s="61">
        <f t="shared" ca="1" si="2"/>
        <v>3.2</v>
      </c>
      <c r="F4" s="61">
        <f t="shared" ca="1" si="2"/>
        <v>5.2</v>
      </c>
      <c r="H4" s="67">
        <f t="shared" ref="H4:H26" si="3">EDATE(H3,-1)</f>
        <v>44287</v>
      </c>
      <c r="I4" s="68">
        <f t="shared" ca="1" si="1"/>
        <v>112.2</v>
      </c>
      <c r="J4" s="68">
        <f t="shared" ca="1" si="1"/>
        <v>170.7</v>
      </c>
      <c r="K4" s="68">
        <f t="shared" ca="1" si="1"/>
        <v>65.2</v>
      </c>
      <c r="L4" s="68">
        <f t="shared" ca="1" si="1"/>
        <v>44.8</v>
      </c>
      <c r="M4" s="68">
        <f t="shared" ca="1" si="1"/>
        <v>187.9</v>
      </c>
    </row>
    <row r="5" spans="1:13" x14ac:dyDescent="0.25">
      <c r="A5" s="59" t="s">
        <v>136</v>
      </c>
      <c r="B5" s="61">
        <f t="shared" ref="B5:B7" ca="1" si="4">RANDBETWEEN(14,72)/10</f>
        <v>4.3</v>
      </c>
      <c r="C5" s="61">
        <f t="shared" ca="1" si="2"/>
        <v>5.0999999999999996</v>
      </c>
      <c r="D5" s="61">
        <f t="shared" ca="1" si="2"/>
        <v>2.9</v>
      </c>
      <c r="E5" s="61">
        <f t="shared" ca="1" si="2"/>
        <v>1.4</v>
      </c>
      <c r="F5" s="61">
        <f t="shared" ca="1" si="2"/>
        <v>2.4</v>
      </c>
      <c r="H5" s="67">
        <f t="shared" si="3"/>
        <v>44256</v>
      </c>
      <c r="I5" s="68">
        <f t="shared" ca="1" si="1"/>
        <v>142.19999999999999</v>
      </c>
      <c r="J5" s="68">
        <f t="shared" ca="1" si="1"/>
        <v>23.9</v>
      </c>
      <c r="K5" s="68">
        <f t="shared" ca="1" si="1"/>
        <v>144.19999999999999</v>
      </c>
      <c r="L5" s="68">
        <f t="shared" ca="1" si="1"/>
        <v>48.6</v>
      </c>
      <c r="M5" s="68">
        <f t="shared" ca="1" si="1"/>
        <v>24.1</v>
      </c>
    </row>
    <row r="6" spans="1:13" x14ac:dyDescent="0.25">
      <c r="A6" s="59" t="s">
        <v>137</v>
      </c>
      <c r="B6" s="61">
        <f t="shared" ca="1" si="4"/>
        <v>5.5</v>
      </c>
      <c r="C6" s="61">
        <f t="shared" ca="1" si="2"/>
        <v>5.4</v>
      </c>
      <c r="D6" s="61">
        <f t="shared" ca="1" si="2"/>
        <v>2.6</v>
      </c>
      <c r="E6" s="61">
        <f t="shared" ca="1" si="2"/>
        <v>5.5</v>
      </c>
      <c r="F6" s="61">
        <f t="shared" ca="1" si="2"/>
        <v>5.7</v>
      </c>
      <c r="H6" s="67">
        <f t="shared" si="3"/>
        <v>44228</v>
      </c>
      <c r="I6" s="68">
        <f t="shared" ca="1" si="1"/>
        <v>100</v>
      </c>
      <c r="J6" s="68">
        <f t="shared" ca="1" si="1"/>
        <v>49.2</v>
      </c>
      <c r="K6" s="68">
        <f t="shared" ca="1" si="1"/>
        <v>157.69999999999999</v>
      </c>
      <c r="L6" s="68">
        <f t="shared" ca="1" si="1"/>
        <v>68</v>
      </c>
      <c r="M6" s="68">
        <f t="shared" ca="1" si="1"/>
        <v>89.4</v>
      </c>
    </row>
    <row r="7" spans="1:13" x14ac:dyDescent="0.25">
      <c r="A7" s="59" t="s">
        <v>138</v>
      </c>
      <c r="B7" s="61">
        <f t="shared" ca="1" si="4"/>
        <v>4.5</v>
      </c>
      <c r="C7" s="61">
        <f t="shared" ca="1" si="2"/>
        <v>5.9</v>
      </c>
      <c r="D7" s="61">
        <f t="shared" ca="1" si="2"/>
        <v>6.5</v>
      </c>
      <c r="E7" s="61">
        <f t="shared" ca="1" si="2"/>
        <v>4.8</v>
      </c>
      <c r="F7" s="61">
        <f t="shared" ca="1" si="2"/>
        <v>2.5</v>
      </c>
      <c r="H7" s="67">
        <f t="shared" si="3"/>
        <v>44197</v>
      </c>
      <c r="I7" s="68">
        <f t="shared" ca="1" si="1"/>
        <v>34.6</v>
      </c>
      <c r="J7" s="68">
        <f t="shared" ca="1" si="1"/>
        <v>104.2</v>
      </c>
      <c r="K7" s="68">
        <f t="shared" ca="1" si="1"/>
        <v>192.7</v>
      </c>
      <c r="L7" s="68">
        <f t="shared" ca="1" si="1"/>
        <v>21.7</v>
      </c>
      <c r="M7" s="68">
        <f t="shared" ca="1" si="1"/>
        <v>60.2</v>
      </c>
    </row>
    <row r="8" spans="1:13" x14ac:dyDescent="0.25">
      <c r="A8" s="58" t="s">
        <v>72</v>
      </c>
      <c r="B8" s="60">
        <v>3.7</v>
      </c>
      <c r="C8" s="60">
        <v>3.7</v>
      </c>
      <c r="D8" s="60">
        <v>3.8</v>
      </c>
      <c r="E8" s="60">
        <v>1</v>
      </c>
      <c r="F8" s="60">
        <v>2.2999999999999998</v>
      </c>
      <c r="H8" s="67">
        <f t="shared" si="3"/>
        <v>44166</v>
      </c>
      <c r="I8" s="68">
        <f t="shared" ca="1" si="1"/>
        <v>101.8</v>
      </c>
      <c r="J8" s="68">
        <f t="shared" ca="1" si="1"/>
        <v>141.6</v>
      </c>
      <c r="K8" s="68">
        <f t="shared" ca="1" si="1"/>
        <v>197.1</v>
      </c>
      <c r="L8" s="68">
        <f t="shared" ca="1" si="1"/>
        <v>104.3</v>
      </c>
      <c r="M8" s="68">
        <f t="shared" ca="1" si="1"/>
        <v>65.5</v>
      </c>
    </row>
    <row r="9" spans="1:13" x14ac:dyDescent="0.25">
      <c r="A9" s="59" t="s">
        <v>138</v>
      </c>
      <c r="B9" s="61">
        <f ca="1">RANDBETWEEN(10,38)/10</f>
        <v>3.1</v>
      </c>
      <c r="C9" s="61">
        <f t="shared" ref="C9:F12" ca="1" si="5">RANDBETWEEN(10,38)/10</f>
        <v>2.9</v>
      </c>
      <c r="D9" s="61">
        <f t="shared" ca="1" si="5"/>
        <v>1.1000000000000001</v>
      </c>
      <c r="E9" s="61">
        <f t="shared" ca="1" si="5"/>
        <v>1.4</v>
      </c>
      <c r="F9" s="61">
        <f t="shared" ca="1" si="5"/>
        <v>3.5</v>
      </c>
      <c r="H9" s="67">
        <f t="shared" si="3"/>
        <v>44136</v>
      </c>
      <c r="I9" s="68">
        <f t="shared" ca="1" si="1"/>
        <v>53.8</v>
      </c>
      <c r="J9" s="68">
        <f t="shared" ca="1" si="1"/>
        <v>20.3</v>
      </c>
      <c r="K9" s="68">
        <f t="shared" ca="1" si="1"/>
        <v>36.1</v>
      </c>
      <c r="L9" s="68">
        <f t="shared" ca="1" si="1"/>
        <v>135.6</v>
      </c>
      <c r="M9" s="68">
        <f t="shared" ca="1" si="1"/>
        <v>114.8</v>
      </c>
    </row>
    <row r="10" spans="1:13" x14ac:dyDescent="0.25">
      <c r="A10" s="59" t="s">
        <v>139</v>
      </c>
      <c r="B10" s="61">
        <f t="shared" ref="B10:B12" ca="1" si="6">RANDBETWEEN(10,38)/10</f>
        <v>2.5</v>
      </c>
      <c r="C10" s="61">
        <f t="shared" ca="1" si="5"/>
        <v>2.7</v>
      </c>
      <c r="D10" s="61">
        <f t="shared" ca="1" si="5"/>
        <v>2.7</v>
      </c>
      <c r="E10" s="61">
        <f t="shared" ca="1" si="5"/>
        <v>2.7</v>
      </c>
      <c r="F10" s="61">
        <f t="shared" ca="1" si="5"/>
        <v>2.8</v>
      </c>
      <c r="H10" s="67">
        <f t="shared" si="3"/>
        <v>44105</v>
      </c>
      <c r="I10" s="68">
        <f t="shared" ca="1" si="1"/>
        <v>161.6</v>
      </c>
      <c r="J10" s="68">
        <f t="shared" ca="1" si="1"/>
        <v>96.9</v>
      </c>
      <c r="K10" s="68">
        <f t="shared" ca="1" si="1"/>
        <v>182.1</v>
      </c>
      <c r="L10" s="68">
        <f t="shared" ca="1" si="1"/>
        <v>193.7</v>
      </c>
      <c r="M10" s="68">
        <f t="shared" ca="1" si="1"/>
        <v>35.799999999999997</v>
      </c>
    </row>
    <row r="11" spans="1:13" x14ac:dyDescent="0.25">
      <c r="A11" s="59" t="s">
        <v>140</v>
      </c>
      <c r="B11" s="61">
        <f t="shared" ca="1" si="6"/>
        <v>1.2</v>
      </c>
      <c r="C11" s="61">
        <f t="shared" ca="1" si="5"/>
        <v>3.7</v>
      </c>
      <c r="D11" s="61">
        <f t="shared" ca="1" si="5"/>
        <v>2</v>
      </c>
      <c r="E11" s="61">
        <f t="shared" ca="1" si="5"/>
        <v>3.8</v>
      </c>
      <c r="F11" s="61">
        <f t="shared" ca="1" si="5"/>
        <v>3.1</v>
      </c>
      <c r="H11" s="67">
        <f t="shared" si="3"/>
        <v>44075</v>
      </c>
      <c r="I11" s="68">
        <f t="shared" ca="1" si="1"/>
        <v>179.3</v>
      </c>
      <c r="J11" s="68">
        <f t="shared" ca="1" si="1"/>
        <v>168.9</v>
      </c>
      <c r="K11" s="68">
        <f t="shared" ca="1" si="1"/>
        <v>37.6</v>
      </c>
      <c r="L11" s="68">
        <f t="shared" ca="1" si="1"/>
        <v>72.599999999999994</v>
      </c>
      <c r="M11" s="68">
        <f t="shared" ca="1" si="1"/>
        <v>125.9</v>
      </c>
    </row>
    <row r="12" spans="1:13" x14ac:dyDescent="0.25">
      <c r="A12" s="59" t="s">
        <v>141</v>
      </c>
      <c r="B12" s="61">
        <f t="shared" ca="1" si="6"/>
        <v>1.4</v>
      </c>
      <c r="C12" s="61">
        <f t="shared" ca="1" si="5"/>
        <v>1.9</v>
      </c>
      <c r="D12" s="61">
        <f t="shared" ca="1" si="5"/>
        <v>1.8</v>
      </c>
      <c r="E12" s="61">
        <f t="shared" ca="1" si="5"/>
        <v>3.6</v>
      </c>
      <c r="F12" s="61">
        <f t="shared" ca="1" si="5"/>
        <v>1</v>
      </c>
      <c r="H12" s="67">
        <f t="shared" si="3"/>
        <v>44044</v>
      </c>
      <c r="I12" s="68">
        <f t="shared" ca="1" si="1"/>
        <v>118.3</v>
      </c>
      <c r="J12" s="68">
        <f t="shared" ca="1" si="1"/>
        <v>97.4</v>
      </c>
      <c r="K12" s="68">
        <f t="shared" ca="1" si="1"/>
        <v>77</v>
      </c>
      <c r="L12" s="68">
        <f t="shared" ca="1" si="1"/>
        <v>184.3</v>
      </c>
      <c r="M12" s="68">
        <f t="shared" ca="1" si="1"/>
        <v>165.2</v>
      </c>
    </row>
    <row r="13" spans="1:13" x14ac:dyDescent="0.25">
      <c r="A13" s="58" t="s">
        <v>73</v>
      </c>
      <c r="B13" s="60">
        <v>4.7</v>
      </c>
      <c r="C13" s="60">
        <v>4.5999999999999996</v>
      </c>
      <c r="D13" s="60">
        <v>4.3</v>
      </c>
      <c r="E13" s="60">
        <v>3.4</v>
      </c>
      <c r="F13" s="60">
        <v>3</v>
      </c>
      <c r="H13" s="67">
        <f t="shared" si="3"/>
        <v>44013</v>
      </c>
      <c r="I13" s="68">
        <f t="shared" ca="1" si="1"/>
        <v>51.2</v>
      </c>
      <c r="J13" s="68">
        <f t="shared" ca="1" si="1"/>
        <v>182.4</v>
      </c>
      <c r="K13" s="68">
        <f t="shared" ca="1" si="1"/>
        <v>157.1</v>
      </c>
      <c r="L13" s="68">
        <f t="shared" ca="1" si="1"/>
        <v>113.9</v>
      </c>
      <c r="M13" s="68">
        <f t="shared" ca="1" si="1"/>
        <v>81.900000000000006</v>
      </c>
    </row>
    <row r="14" spans="1:13" x14ac:dyDescent="0.25">
      <c r="A14" s="59" t="s">
        <v>142</v>
      </c>
      <c r="B14" s="61">
        <f ca="1">RANDBETWEEN(30,47)/10</f>
        <v>3.4</v>
      </c>
      <c r="C14" s="61">
        <f t="shared" ref="C14:F17" ca="1" si="7">RANDBETWEEN(30,47)/10</f>
        <v>3.1</v>
      </c>
      <c r="D14" s="61">
        <f t="shared" ca="1" si="7"/>
        <v>3.4</v>
      </c>
      <c r="E14" s="61">
        <f t="shared" ca="1" si="7"/>
        <v>3.3</v>
      </c>
      <c r="F14" s="61">
        <f t="shared" ca="1" si="7"/>
        <v>4.5</v>
      </c>
      <c r="H14" s="67">
        <f t="shared" si="3"/>
        <v>43983</v>
      </c>
      <c r="I14" s="68">
        <f t="shared" ca="1" si="1"/>
        <v>37.4</v>
      </c>
      <c r="J14" s="68">
        <f t="shared" ca="1" si="1"/>
        <v>32.5</v>
      </c>
      <c r="K14" s="68">
        <f t="shared" ca="1" si="1"/>
        <v>133.5</v>
      </c>
      <c r="L14" s="68">
        <f t="shared" ca="1" si="1"/>
        <v>10.1</v>
      </c>
      <c r="M14" s="68">
        <f t="shared" ca="1" si="1"/>
        <v>119.6</v>
      </c>
    </row>
    <row r="15" spans="1:13" x14ac:dyDescent="0.25">
      <c r="A15" s="59" t="s">
        <v>143</v>
      </c>
      <c r="B15" s="61">
        <f t="shared" ref="B15:B17" ca="1" si="8">RANDBETWEEN(30,47)/10</f>
        <v>3.1</v>
      </c>
      <c r="C15" s="61">
        <f t="shared" ca="1" si="7"/>
        <v>3.3</v>
      </c>
      <c r="D15" s="61">
        <f t="shared" ca="1" si="7"/>
        <v>3.7</v>
      </c>
      <c r="E15" s="61">
        <f t="shared" ca="1" si="7"/>
        <v>4.5</v>
      </c>
      <c r="F15" s="61">
        <f t="shared" ca="1" si="7"/>
        <v>4.7</v>
      </c>
      <c r="H15" s="67">
        <f t="shared" si="3"/>
        <v>43952</v>
      </c>
      <c r="I15" s="68">
        <f t="shared" ca="1" si="1"/>
        <v>160</v>
      </c>
      <c r="J15" s="68">
        <f t="shared" ca="1" si="1"/>
        <v>151.69999999999999</v>
      </c>
      <c r="K15" s="68">
        <f t="shared" ca="1" si="1"/>
        <v>24.5</v>
      </c>
      <c r="L15" s="68">
        <f t="shared" ca="1" si="1"/>
        <v>173.3</v>
      </c>
      <c r="M15" s="68">
        <f t="shared" ca="1" si="1"/>
        <v>79</v>
      </c>
    </row>
    <row r="16" spans="1:13" x14ac:dyDescent="0.25">
      <c r="A16" s="59" t="s">
        <v>144</v>
      </c>
      <c r="B16" s="61">
        <f t="shared" ca="1" si="8"/>
        <v>3.5</v>
      </c>
      <c r="C16" s="61">
        <f t="shared" ca="1" si="7"/>
        <v>4.4000000000000004</v>
      </c>
      <c r="D16" s="61">
        <f t="shared" ca="1" si="7"/>
        <v>4.0999999999999996</v>
      </c>
      <c r="E16" s="61">
        <f t="shared" ca="1" si="7"/>
        <v>4.4000000000000004</v>
      </c>
      <c r="F16" s="61">
        <f t="shared" ca="1" si="7"/>
        <v>3.6</v>
      </c>
      <c r="H16" s="67">
        <f t="shared" si="3"/>
        <v>43922</v>
      </c>
      <c r="I16" s="68">
        <f t="shared" ca="1" si="1"/>
        <v>37</v>
      </c>
      <c r="J16" s="68">
        <f t="shared" ca="1" si="1"/>
        <v>195.8</v>
      </c>
      <c r="K16" s="68">
        <f t="shared" ca="1" si="1"/>
        <v>175.6</v>
      </c>
      <c r="L16" s="68">
        <f t="shared" ca="1" si="1"/>
        <v>26.7</v>
      </c>
      <c r="M16" s="68">
        <f t="shared" ca="1" si="1"/>
        <v>129.9</v>
      </c>
    </row>
    <row r="17" spans="1:13" x14ac:dyDescent="0.25">
      <c r="A17" s="59" t="s">
        <v>145</v>
      </c>
      <c r="B17" s="61">
        <f t="shared" ca="1" si="8"/>
        <v>3.5</v>
      </c>
      <c r="C17" s="61">
        <f t="shared" ca="1" si="7"/>
        <v>3.5</v>
      </c>
      <c r="D17" s="61">
        <f t="shared" ca="1" si="7"/>
        <v>3.5</v>
      </c>
      <c r="E17" s="61">
        <f t="shared" ca="1" si="7"/>
        <v>4.7</v>
      </c>
      <c r="F17" s="61">
        <f t="shared" ca="1" si="7"/>
        <v>3.8</v>
      </c>
      <c r="H17" s="67">
        <f t="shared" si="3"/>
        <v>43891</v>
      </c>
      <c r="I17" s="68">
        <f t="shared" ca="1" si="1"/>
        <v>135.19999999999999</v>
      </c>
      <c r="J17" s="68">
        <f t="shared" ca="1" si="1"/>
        <v>12.5</v>
      </c>
      <c r="K17" s="68">
        <f t="shared" ca="1" si="1"/>
        <v>102.7</v>
      </c>
      <c r="L17" s="68">
        <f t="shared" ca="1" si="1"/>
        <v>84.2</v>
      </c>
      <c r="M17" s="68">
        <f t="shared" ca="1" si="1"/>
        <v>72.3</v>
      </c>
    </row>
    <row r="18" spans="1:13" x14ac:dyDescent="0.25">
      <c r="H18" s="67">
        <f t="shared" si="3"/>
        <v>43862</v>
      </c>
      <c r="I18" s="68">
        <f t="shared" ca="1" si="1"/>
        <v>93</v>
      </c>
      <c r="J18" s="68">
        <f t="shared" ca="1" si="1"/>
        <v>100.8</v>
      </c>
      <c r="K18" s="68">
        <f t="shared" ca="1" si="1"/>
        <v>168.7</v>
      </c>
      <c r="L18" s="68">
        <f t="shared" ca="1" si="1"/>
        <v>138.19999999999999</v>
      </c>
      <c r="M18" s="68">
        <f t="shared" ca="1" si="1"/>
        <v>169.5</v>
      </c>
    </row>
    <row r="19" spans="1:13" x14ac:dyDescent="0.25">
      <c r="H19" s="67">
        <f t="shared" si="3"/>
        <v>43831</v>
      </c>
      <c r="I19" s="68">
        <f t="shared" ca="1" si="1"/>
        <v>173.9</v>
      </c>
      <c r="J19" s="68">
        <f t="shared" ca="1" si="1"/>
        <v>86.6</v>
      </c>
      <c r="K19" s="68">
        <f t="shared" ca="1" si="1"/>
        <v>25.4</v>
      </c>
      <c r="L19" s="68">
        <f t="shared" ca="1" si="1"/>
        <v>32.4</v>
      </c>
      <c r="M19" s="68">
        <f t="shared" ca="1" si="1"/>
        <v>93.3</v>
      </c>
    </row>
    <row r="20" spans="1:13" x14ac:dyDescent="0.25">
      <c r="H20" s="67">
        <f t="shared" si="3"/>
        <v>43800</v>
      </c>
      <c r="I20" s="68">
        <f t="shared" ca="1" si="1"/>
        <v>185</v>
      </c>
      <c r="J20" s="68">
        <f t="shared" ca="1" si="1"/>
        <v>65.7</v>
      </c>
      <c r="K20" s="68">
        <f t="shared" ca="1" si="1"/>
        <v>122</v>
      </c>
      <c r="L20" s="68">
        <f t="shared" ca="1" si="1"/>
        <v>139.9</v>
      </c>
      <c r="M20" s="68">
        <f t="shared" ca="1" si="1"/>
        <v>50.4</v>
      </c>
    </row>
    <row r="21" spans="1:13" x14ac:dyDescent="0.25">
      <c r="H21" s="67">
        <f t="shared" si="3"/>
        <v>43770</v>
      </c>
      <c r="I21" s="68">
        <f t="shared" ca="1" si="1"/>
        <v>130.30000000000001</v>
      </c>
      <c r="J21" s="68">
        <f t="shared" ca="1" si="1"/>
        <v>39.200000000000003</v>
      </c>
      <c r="K21" s="68">
        <f t="shared" ca="1" si="1"/>
        <v>192.9</v>
      </c>
      <c r="L21" s="68">
        <f t="shared" ca="1" si="1"/>
        <v>25.3</v>
      </c>
      <c r="M21" s="68">
        <f t="shared" ca="1" si="1"/>
        <v>11.6</v>
      </c>
    </row>
    <row r="22" spans="1:13" x14ac:dyDescent="0.25">
      <c r="H22" s="67">
        <f t="shared" si="3"/>
        <v>43739</v>
      </c>
      <c r="I22" s="68">
        <f t="shared" ca="1" si="1"/>
        <v>184.4</v>
      </c>
      <c r="J22" s="68">
        <f t="shared" ca="1" si="1"/>
        <v>196.8</v>
      </c>
      <c r="K22" s="68">
        <f t="shared" ca="1" si="1"/>
        <v>43.1</v>
      </c>
      <c r="L22" s="68">
        <f t="shared" ca="1" si="1"/>
        <v>106.6</v>
      </c>
      <c r="M22" s="68">
        <f t="shared" ca="1" si="1"/>
        <v>157.30000000000001</v>
      </c>
    </row>
    <row r="23" spans="1:13" x14ac:dyDescent="0.25">
      <c r="H23" s="67">
        <f t="shared" si="3"/>
        <v>43709</v>
      </c>
      <c r="I23" s="68">
        <f t="shared" ca="1" si="1"/>
        <v>139.1</v>
      </c>
      <c r="J23" s="68">
        <f t="shared" ca="1" si="1"/>
        <v>162.80000000000001</v>
      </c>
      <c r="K23" s="68">
        <f t="shared" ca="1" si="1"/>
        <v>67.5</v>
      </c>
      <c r="L23" s="68">
        <f t="shared" ca="1" si="1"/>
        <v>68.2</v>
      </c>
      <c r="M23" s="68">
        <f t="shared" ca="1" si="1"/>
        <v>150.1</v>
      </c>
    </row>
    <row r="24" spans="1:13" x14ac:dyDescent="0.25">
      <c r="H24" s="67">
        <f t="shared" si="3"/>
        <v>43678</v>
      </c>
      <c r="I24" s="68">
        <f t="shared" ca="1" si="1"/>
        <v>118.6</v>
      </c>
      <c r="J24" s="68">
        <f t="shared" ca="1" si="1"/>
        <v>41.8</v>
      </c>
      <c r="K24" s="68">
        <f t="shared" ca="1" si="1"/>
        <v>16.8</v>
      </c>
      <c r="L24" s="68">
        <f t="shared" ca="1" si="1"/>
        <v>50</v>
      </c>
      <c r="M24" s="68">
        <f t="shared" ca="1" si="1"/>
        <v>140.69999999999999</v>
      </c>
    </row>
    <row r="25" spans="1:13" x14ac:dyDescent="0.25">
      <c r="H25" s="67">
        <f t="shared" si="3"/>
        <v>43647</v>
      </c>
      <c r="I25" s="68">
        <f t="shared" ca="1" si="1"/>
        <v>131.19999999999999</v>
      </c>
      <c r="J25" s="68">
        <f t="shared" ca="1" si="1"/>
        <v>16.3</v>
      </c>
      <c r="K25" s="68">
        <f t="shared" ca="1" si="1"/>
        <v>74.400000000000006</v>
      </c>
      <c r="L25" s="68">
        <f t="shared" ca="1" si="1"/>
        <v>152.9</v>
      </c>
      <c r="M25" s="68">
        <f t="shared" ca="1" si="1"/>
        <v>43.3</v>
      </c>
    </row>
    <row r="26" spans="1:13" x14ac:dyDescent="0.25">
      <c r="H26" s="67">
        <f t="shared" si="3"/>
        <v>43617</v>
      </c>
      <c r="I26" s="68">
        <f t="shared" ca="1" si="1"/>
        <v>130</v>
      </c>
      <c r="J26" s="68">
        <f t="shared" ca="1" si="1"/>
        <v>166.3</v>
      </c>
      <c r="K26" s="68">
        <f t="shared" ca="1" si="1"/>
        <v>88.9</v>
      </c>
      <c r="L26" s="68">
        <f t="shared" ca="1" si="1"/>
        <v>75.900000000000006</v>
      </c>
      <c r="M26" s="68">
        <f t="shared" ca="1" si="1"/>
        <v>46</v>
      </c>
    </row>
  </sheetData>
  <phoneticPr fontId="1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B0ED5-3E96-4AE0-B5AB-8E0AE7D90F31}">
  <dimension ref="A1:C782"/>
  <sheetViews>
    <sheetView workbookViewId="0">
      <selection activeCell="F14" sqref="F14"/>
    </sheetView>
  </sheetViews>
  <sheetFormatPr defaultRowHeight="15" x14ac:dyDescent="0.25"/>
  <cols>
    <col min="2" max="2" width="22.28515625" style="32" bestFit="1" customWidth="1"/>
    <col min="3" max="3" width="8.28515625" bestFit="1" customWidth="1"/>
    <col min="6" max="6" width="15.28515625" bestFit="1" customWidth="1"/>
    <col min="7" max="7" width="4.28515625" bestFit="1" customWidth="1"/>
    <col min="8" max="8" width="4.5703125" bestFit="1" customWidth="1"/>
    <col min="9" max="9" width="4.140625" bestFit="1" customWidth="1"/>
    <col min="10" max="10" width="4.85546875" bestFit="1" customWidth="1"/>
    <col min="11" max="11" width="4" bestFit="1" customWidth="1"/>
    <col min="12" max="14" width="5" bestFit="1" customWidth="1"/>
    <col min="15" max="15" width="4" bestFit="1" customWidth="1"/>
    <col min="16" max="16" width="4.5703125" bestFit="1" customWidth="1"/>
    <col min="17" max="17" width="4.28515625" bestFit="1" customWidth="1"/>
    <col min="18" max="19" width="11.28515625" bestFit="1" customWidth="1"/>
  </cols>
  <sheetData>
    <row r="1" spans="1:3" x14ac:dyDescent="0.25">
      <c r="A1" t="s">
        <v>130</v>
      </c>
      <c r="B1" s="32" t="s">
        <v>108</v>
      </c>
      <c r="C1" t="s">
        <v>131</v>
      </c>
    </row>
    <row r="2" spans="1:3" x14ac:dyDescent="0.25">
      <c r="A2" t="s">
        <v>100</v>
      </c>
      <c r="B2" s="32">
        <v>42855</v>
      </c>
      <c r="C2">
        <v>3</v>
      </c>
    </row>
    <row r="3" spans="1:3" x14ac:dyDescent="0.25">
      <c r="A3" t="s">
        <v>100</v>
      </c>
      <c r="B3" s="32">
        <v>42862</v>
      </c>
      <c r="C3">
        <v>4</v>
      </c>
    </row>
    <row r="4" spans="1:3" x14ac:dyDescent="0.25">
      <c r="A4" t="s">
        <v>100</v>
      </c>
      <c r="B4" s="32">
        <v>42869</v>
      </c>
      <c r="C4">
        <v>4</v>
      </c>
    </row>
    <row r="5" spans="1:3" x14ac:dyDescent="0.25">
      <c r="A5" t="s">
        <v>100</v>
      </c>
      <c r="B5" s="32">
        <v>42876</v>
      </c>
      <c r="C5">
        <v>3</v>
      </c>
    </row>
    <row r="6" spans="1:3" x14ac:dyDescent="0.25">
      <c r="A6" t="s">
        <v>100</v>
      </c>
      <c r="B6" s="32">
        <v>42883</v>
      </c>
      <c r="C6">
        <v>4</v>
      </c>
    </row>
    <row r="7" spans="1:3" x14ac:dyDescent="0.25">
      <c r="A7" t="s">
        <v>100</v>
      </c>
      <c r="B7" s="32">
        <v>42890</v>
      </c>
      <c r="C7">
        <v>5</v>
      </c>
    </row>
    <row r="8" spans="1:3" x14ac:dyDescent="0.25">
      <c r="A8" t="s">
        <v>100</v>
      </c>
      <c r="B8" s="32">
        <v>42897</v>
      </c>
      <c r="C8">
        <v>5</v>
      </c>
    </row>
    <row r="9" spans="1:3" x14ac:dyDescent="0.25">
      <c r="A9" t="s">
        <v>100</v>
      </c>
      <c r="B9" s="32">
        <v>42904</v>
      </c>
      <c r="C9">
        <v>5</v>
      </c>
    </row>
    <row r="10" spans="1:3" x14ac:dyDescent="0.25">
      <c r="A10" t="s">
        <v>100</v>
      </c>
      <c r="B10" s="32">
        <v>42911</v>
      </c>
      <c r="C10">
        <v>7</v>
      </c>
    </row>
    <row r="11" spans="1:3" x14ac:dyDescent="0.25">
      <c r="A11" t="s">
        <v>100</v>
      </c>
      <c r="B11" s="32">
        <v>42918</v>
      </c>
      <c r="C11">
        <v>6</v>
      </c>
    </row>
    <row r="12" spans="1:3" x14ac:dyDescent="0.25">
      <c r="A12" t="s">
        <v>100</v>
      </c>
      <c r="B12" s="32">
        <v>42925</v>
      </c>
      <c r="C12">
        <v>13</v>
      </c>
    </row>
    <row r="13" spans="1:3" x14ac:dyDescent="0.25">
      <c r="A13" t="s">
        <v>100</v>
      </c>
      <c r="B13" s="32">
        <v>42932</v>
      </c>
      <c r="C13">
        <v>13</v>
      </c>
    </row>
    <row r="14" spans="1:3" x14ac:dyDescent="0.25">
      <c r="A14" t="s">
        <v>100</v>
      </c>
      <c r="B14" s="32">
        <v>42939</v>
      </c>
      <c r="C14">
        <v>9</v>
      </c>
    </row>
    <row r="15" spans="1:3" x14ac:dyDescent="0.25">
      <c r="A15" t="s">
        <v>100</v>
      </c>
      <c r="B15" s="32">
        <v>42946</v>
      </c>
      <c r="C15">
        <v>11</v>
      </c>
    </row>
    <row r="16" spans="1:3" x14ac:dyDescent="0.25">
      <c r="A16" t="s">
        <v>100</v>
      </c>
      <c r="B16" s="32">
        <v>42953</v>
      </c>
      <c r="C16">
        <v>12</v>
      </c>
    </row>
    <row r="17" spans="1:3" x14ac:dyDescent="0.25">
      <c r="A17" t="s">
        <v>100</v>
      </c>
      <c r="B17" s="32">
        <v>42960</v>
      </c>
      <c r="C17">
        <v>11</v>
      </c>
    </row>
    <row r="18" spans="1:3" x14ac:dyDescent="0.25">
      <c r="A18" t="s">
        <v>100</v>
      </c>
      <c r="B18" s="32">
        <v>42967</v>
      </c>
      <c r="C18">
        <v>13</v>
      </c>
    </row>
    <row r="19" spans="1:3" x14ac:dyDescent="0.25">
      <c r="A19" t="s">
        <v>100</v>
      </c>
      <c r="B19" s="32">
        <v>42974</v>
      </c>
      <c r="C19">
        <v>11</v>
      </c>
    </row>
    <row r="20" spans="1:3" x14ac:dyDescent="0.25">
      <c r="A20" t="s">
        <v>100</v>
      </c>
      <c r="B20" s="32">
        <v>42981</v>
      </c>
      <c r="C20">
        <v>12</v>
      </c>
    </row>
    <row r="21" spans="1:3" x14ac:dyDescent="0.25">
      <c r="A21" t="s">
        <v>100</v>
      </c>
      <c r="B21" s="32">
        <v>42988</v>
      </c>
      <c r="C21">
        <v>10</v>
      </c>
    </row>
    <row r="22" spans="1:3" x14ac:dyDescent="0.25">
      <c r="A22" t="s">
        <v>100</v>
      </c>
      <c r="B22" s="32">
        <v>42995</v>
      </c>
      <c r="C22">
        <v>10</v>
      </c>
    </row>
    <row r="23" spans="1:3" x14ac:dyDescent="0.25">
      <c r="A23" t="s">
        <v>100</v>
      </c>
      <c r="B23" s="32">
        <v>43002</v>
      </c>
      <c r="C23">
        <v>13</v>
      </c>
    </row>
    <row r="24" spans="1:3" x14ac:dyDescent="0.25">
      <c r="A24" t="s">
        <v>100</v>
      </c>
      <c r="B24" s="32">
        <v>43009</v>
      </c>
      <c r="C24">
        <v>8</v>
      </c>
    </row>
    <row r="25" spans="1:3" x14ac:dyDescent="0.25">
      <c r="A25" t="s">
        <v>100</v>
      </c>
      <c r="B25" s="32">
        <v>43016</v>
      </c>
      <c r="C25">
        <v>12</v>
      </c>
    </row>
    <row r="26" spans="1:3" x14ac:dyDescent="0.25">
      <c r="A26" t="s">
        <v>100</v>
      </c>
      <c r="B26" s="32">
        <v>43023</v>
      </c>
      <c r="C26">
        <v>9</v>
      </c>
    </row>
    <row r="27" spans="1:3" x14ac:dyDescent="0.25">
      <c r="A27" t="s">
        <v>100</v>
      </c>
      <c r="B27" s="32">
        <v>43030</v>
      </c>
      <c r="C27">
        <v>8</v>
      </c>
    </row>
    <row r="28" spans="1:3" x14ac:dyDescent="0.25">
      <c r="A28" t="s">
        <v>100</v>
      </c>
      <c r="B28" s="32">
        <v>43037</v>
      </c>
      <c r="C28">
        <v>10</v>
      </c>
    </row>
    <row r="29" spans="1:3" x14ac:dyDescent="0.25">
      <c r="A29" t="s">
        <v>100</v>
      </c>
      <c r="B29" s="32">
        <v>43044</v>
      </c>
      <c r="C29">
        <v>9</v>
      </c>
    </row>
    <row r="30" spans="1:3" x14ac:dyDescent="0.25">
      <c r="A30" t="s">
        <v>100</v>
      </c>
      <c r="B30" s="32">
        <v>43051</v>
      </c>
      <c r="C30">
        <v>8</v>
      </c>
    </row>
    <row r="31" spans="1:3" x14ac:dyDescent="0.25">
      <c r="A31" t="s">
        <v>100</v>
      </c>
      <c r="B31" s="32">
        <v>43058</v>
      </c>
      <c r="C31">
        <v>11</v>
      </c>
    </row>
    <row r="32" spans="1:3" x14ac:dyDescent="0.25">
      <c r="A32" t="s">
        <v>100</v>
      </c>
      <c r="B32" s="32">
        <v>43065</v>
      </c>
      <c r="C32">
        <v>19</v>
      </c>
    </row>
    <row r="33" spans="1:3" x14ac:dyDescent="0.25">
      <c r="A33" t="s">
        <v>100</v>
      </c>
      <c r="B33" s="32">
        <v>43072</v>
      </c>
      <c r="C33">
        <v>26</v>
      </c>
    </row>
    <row r="34" spans="1:3" x14ac:dyDescent="0.25">
      <c r="A34" t="s">
        <v>100</v>
      </c>
      <c r="B34" s="32">
        <v>43079</v>
      </c>
      <c r="C34">
        <v>15</v>
      </c>
    </row>
    <row r="35" spans="1:3" x14ac:dyDescent="0.25">
      <c r="A35" t="s">
        <v>100</v>
      </c>
      <c r="B35" s="32">
        <v>43086</v>
      </c>
      <c r="C35">
        <v>17</v>
      </c>
    </row>
    <row r="36" spans="1:3" x14ac:dyDescent="0.25">
      <c r="A36" t="s">
        <v>100</v>
      </c>
      <c r="B36" s="32">
        <v>43093</v>
      </c>
      <c r="C36">
        <v>10</v>
      </c>
    </row>
    <row r="37" spans="1:3" x14ac:dyDescent="0.25">
      <c r="A37" t="s">
        <v>100</v>
      </c>
      <c r="B37" s="32">
        <v>43100</v>
      </c>
      <c r="C37">
        <v>9</v>
      </c>
    </row>
    <row r="38" spans="1:3" x14ac:dyDescent="0.25">
      <c r="A38" t="s">
        <v>100</v>
      </c>
      <c r="B38" s="32">
        <v>43107</v>
      </c>
      <c r="C38">
        <v>11</v>
      </c>
    </row>
    <row r="39" spans="1:3" x14ac:dyDescent="0.25">
      <c r="A39" t="s">
        <v>100</v>
      </c>
      <c r="B39" s="32">
        <v>43114</v>
      </c>
      <c r="C39">
        <v>16</v>
      </c>
    </row>
    <row r="40" spans="1:3" x14ac:dyDescent="0.25">
      <c r="A40" t="s">
        <v>100</v>
      </c>
      <c r="B40" s="32">
        <v>43121</v>
      </c>
      <c r="C40">
        <v>16</v>
      </c>
    </row>
    <row r="41" spans="1:3" x14ac:dyDescent="0.25">
      <c r="A41" t="s">
        <v>100</v>
      </c>
      <c r="B41" s="32">
        <v>43128</v>
      </c>
      <c r="C41">
        <v>10</v>
      </c>
    </row>
    <row r="42" spans="1:3" x14ac:dyDescent="0.25">
      <c r="A42" t="s">
        <v>100</v>
      </c>
      <c r="B42" s="32">
        <v>43135</v>
      </c>
      <c r="C42">
        <v>10</v>
      </c>
    </row>
    <row r="43" spans="1:3" x14ac:dyDescent="0.25">
      <c r="A43" t="s">
        <v>100</v>
      </c>
      <c r="B43" s="32">
        <v>43142</v>
      </c>
      <c r="C43">
        <v>10</v>
      </c>
    </row>
    <row r="44" spans="1:3" x14ac:dyDescent="0.25">
      <c r="A44" t="s">
        <v>100</v>
      </c>
      <c r="B44" s="32">
        <v>43149</v>
      </c>
      <c r="C44">
        <v>11</v>
      </c>
    </row>
    <row r="45" spans="1:3" x14ac:dyDescent="0.25">
      <c r="A45" t="s">
        <v>100</v>
      </c>
      <c r="B45" s="32">
        <v>43156</v>
      </c>
      <c r="C45">
        <v>11</v>
      </c>
    </row>
    <row r="46" spans="1:3" x14ac:dyDescent="0.25">
      <c r="A46" t="s">
        <v>100</v>
      </c>
      <c r="B46" s="32">
        <v>43163</v>
      </c>
      <c r="C46">
        <v>9</v>
      </c>
    </row>
    <row r="47" spans="1:3" x14ac:dyDescent="0.25">
      <c r="A47" t="s">
        <v>100</v>
      </c>
      <c r="B47" s="32">
        <v>43170</v>
      </c>
      <c r="C47">
        <v>10</v>
      </c>
    </row>
    <row r="48" spans="1:3" x14ac:dyDescent="0.25">
      <c r="A48" t="s">
        <v>100</v>
      </c>
      <c r="B48" s="32">
        <v>43177</v>
      </c>
      <c r="C48">
        <v>7</v>
      </c>
    </row>
    <row r="49" spans="1:3" x14ac:dyDescent="0.25">
      <c r="A49" t="s">
        <v>100</v>
      </c>
      <c r="B49" s="32">
        <v>43184</v>
      </c>
      <c r="C49">
        <v>4</v>
      </c>
    </row>
    <row r="50" spans="1:3" x14ac:dyDescent="0.25">
      <c r="A50" t="s">
        <v>100</v>
      </c>
      <c r="B50" s="32">
        <v>43191</v>
      </c>
      <c r="C50">
        <v>5</v>
      </c>
    </row>
    <row r="51" spans="1:3" x14ac:dyDescent="0.25">
      <c r="A51" t="s">
        <v>100</v>
      </c>
      <c r="B51" s="32">
        <v>43198</v>
      </c>
      <c r="C51">
        <v>4</v>
      </c>
    </row>
    <row r="52" spans="1:3" x14ac:dyDescent="0.25">
      <c r="A52" t="s">
        <v>100</v>
      </c>
      <c r="B52" s="32">
        <v>43205</v>
      </c>
      <c r="C52">
        <v>3</v>
      </c>
    </row>
    <row r="53" spans="1:3" x14ac:dyDescent="0.25">
      <c r="A53" t="s">
        <v>100</v>
      </c>
      <c r="B53" s="32">
        <v>43212</v>
      </c>
      <c r="C53">
        <v>1</v>
      </c>
    </row>
    <row r="54" spans="1:3" x14ac:dyDescent="0.25">
      <c r="A54" t="s">
        <v>100</v>
      </c>
      <c r="B54" s="32">
        <v>43219</v>
      </c>
      <c r="C54">
        <v>3</v>
      </c>
    </row>
    <row r="55" spans="1:3" x14ac:dyDescent="0.25">
      <c r="A55" t="s">
        <v>100</v>
      </c>
      <c r="B55" s="32">
        <v>43226</v>
      </c>
      <c r="C55">
        <v>4</v>
      </c>
    </row>
    <row r="56" spans="1:3" x14ac:dyDescent="0.25">
      <c r="A56" t="s">
        <v>100</v>
      </c>
      <c r="B56" s="32">
        <v>43233</v>
      </c>
      <c r="C56">
        <v>5</v>
      </c>
    </row>
    <row r="57" spans="1:3" x14ac:dyDescent="0.25">
      <c r="A57" t="s">
        <v>100</v>
      </c>
      <c r="B57" s="32">
        <v>43240</v>
      </c>
      <c r="C57">
        <v>3</v>
      </c>
    </row>
    <row r="58" spans="1:3" x14ac:dyDescent="0.25">
      <c r="A58" t="s">
        <v>100</v>
      </c>
      <c r="B58" s="32">
        <v>43247</v>
      </c>
      <c r="C58">
        <v>5</v>
      </c>
    </row>
    <row r="59" spans="1:3" x14ac:dyDescent="0.25">
      <c r="A59" t="s">
        <v>100</v>
      </c>
      <c r="B59" s="32">
        <v>43254</v>
      </c>
      <c r="C59">
        <v>7</v>
      </c>
    </row>
    <row r="60" spans="1:3" x14ac:dyDescent="0.25">
      <c r="A60" t="s">
        <v>100</v>
      </c>
      <c r="B60" s="32">
        <v>43261</v>
      </c>
      <c r="C60">
        <v>4</v>
      </c>
    </row>
    <row r="61" spans="1:3" x14ac:dyDescent="0.25">
      <c r="A61" t="s">
        <v>100</v>
      </c>
      <c r="B61" s="32">
        <v>43268</v>
      </c>
      <c r="C61">
        <v>7</v>
      </c>
    </row>
    <row r="62" spans="1:3" x14ac:dyDescent="0.25">
      <c r="A62" t="s">
        <v>100</v>
      </c>
      <c r="B62" s="32">
        <v>43275</v>
      </c>
      <c r="C62">
        <v>7</v>
      </c>
    </row>
    <row r="63" spans="1:3" x14ac:dyDescent="0.25">
      <c r="A63" t="s">
        <v>100</v>
      </c>
      <c r="B63" s="32">
        <v>43282</v>
      </c>
      <c r="C63">
        <v>8</v>
      </c>
    </row>
    <row r="64" spans="1:3" x14ac:dyDescent="0.25">
      <c r="A64" t="s">
        <v>100</v>
      </c>
      <c r="B64" s="32">
        <v>43289</v>
      </c>
      <c r="C64">
        <v>7</v>
      </c>
    </row>
    <row r="65" spans="1:3" x14ac:dyDescent="0.25">
      <c r="A65" t="s">
        <v>100</v>
      </c>
      <c r="B65" s="32">
        <v>43296</v>
      </c>
      <c r="C65">
        <v>14</v>
      </c>
    </row>
    <row r="66" spans="1:3" x14ac:dyDescent="0.25">
      <c r="A66" t="s">
        <v>100</v>
      </c>
      <c r="B66" s="32">
        <v>43303</v>
      </c>
      <c r="C66">
        <v>15</v>
      </c>
    </row>
    <row r="67" spans="1:3" x14ac:dyDescent="0.25">
      <c r="A67" t="s">
        <v>100</v>
      </c>
      <c r="B67" s="32">
        <v>43310</v>
      </c>
      <c r="C67">
        <v>16</v>
      </c>
    </row>
    <row r="68" spans="1:3" x14ac:dyDescent="0.25">
      <c r="A68" t="s">
        <v>100</v>
      </c>
      <c r="B68" s="32">
        <v>43317</v>
      </c>
      <c r="C68">
        <v>15</v>
      </c>
    </row>
    <row r="69" spans="1:3" x14ac:dyDescent="0.25">
      <c r="A69" t="s">
        <v>100</v>
      </c>
      <c r="B69" s="32">
        <v>43324</v>
      </c>
      <c r="C69">
        <v>17</v>
      </c>
    </row>
    <row r="70" spans="1:3" x14ac:dyDescent="0.25">
      <c r="A70" t="s">
        <v>100</v>
      </c>
      <c r="B70" s="32">
        <v>43331</v>
      </c>
      <c r="C70">
        <v>12</v>
      </c>
    </row>
    <row r="71" spans="1:3" x14ac:dyDescent="0.25">
      <c r="A71" t="s">
        <v>100</v>
      </c>
      <c r="B71" s="32">
        <v>43338</v>
      </c>
      <c r="C71">
        <v>13</v>
      </c>
    </row>
    <row r="72" spans="1:3" x14ac:dyDescent="0.25">
      <c r="A72" t="s">
        <v>100</v>
      </c>
      <c r="B72" s="32">
        <v>43345</v>
      </c>
      <c r="C72">
        <v>13</v>
      </c>
    </row>
    <row r="73" spans="1:3" x14ac:dyDescent="0.25">
      <c r="A73" t="s">
        <v>100</v>
      </c>
      <c r="B73" s="32">
        <v>43352</v>
      </c>
      <c r="C73">
        <v>12</v>
      </c>
    </row>
    <row r="74" spans="1:3" x14ac:dyDescent="0.25">
      <c r="A74" t="s">
        <v>100</v>
      </c>
      <c r="B74" s="32">
        <v>43359</v>
      </c>
      <c r="C74">
        <v>12</v>
      </c>
    </row>
    <row r="75" spans="1:3" x14ac:dyDescent="0.25">
      <c r="A75" t="s">
        <v>100</v>
      </c>
      <c r="B75" s="32">
        <v>43366</v>
      </c>
      <c r="C75">
        <v>15</v>
      </c>
    </row>
    <row r="76" spans="1:3" x14ac:dyDescent="0.25">
      <c r="A76" t="s">
        <v>100</v>
      </c>
      <c r="B76" s="32">
        <v>43373</v>
      </c>
      <c r="C76">
        <v>15</v>
      </c>
    </row>
    <row r="77" spans="1:3" x14ac:dyDescent="0.25">
      <c r="A77" t="s">
        <v>100</v>
      </c>
      <c r="B77" s="32">
        <v>43380</v>
      </c>
      <c r="C77">
        <v>11</v>
      </c>
    </row>
    <row r="78" spans="1:3" x14ac:dyDescent="0.25">
      <c r="A78" t="s">
        <v>100</v>
      </c>
      <c r="B78" s="32">
        <v>43387</v>
      </c>
      <c r="C78">
        <v>9</v>
      </c>
    </row>
    <row r="79" spans="1:3" x14ac:dyDescent="0.25">
      <c r="A79" t="s">
        <v>100</v>
      </c>
      <c r="B79" s="32">
        <v>43394</v>
      </c>
      <c r="C79">
        <v>11</v>
      </c>
    </row>
    <row r="80" spans="1:3" x14ac:dyDescent="0.25">
      <c r="A80" t="s">
        <v>100</v>
      </c>
      <c r="B80" s="32">
        <v>43401</v>
      </c>
      <c r="C80">
        <v>10</v>
      </c>
    </row>
    <row r="81" spans="1:3" x14ac:dyDescent="0.25">
      <c r="A81" t="s">
        <v>100</v>
      </c>
      <c r="B81" s="32">
        <v>43408</v>
      </c>
      <c r="C81">
        <v>16</v>
      </c>
    </row>
    <row r="82" spans="1:3" x14ac:dyDescent="0.25">
      <c r="A82" t="s">
        <v>100</v>
      </c>
      <c r="B82" s="32">
        <v>43415</v>
      </c>
      <c r="C82">
        <v>11</v>
      </c>
    </row>
    <row r="83" spans="1:3" x14ac:dyDescent="0.25">
      <c r="A83" t="s">
        <v>100</v>
      </c>
      <c r="B83" s="32">
        <v>43422</v>
      </c>
      <c r="C83">
        <v>10</v>
      </c>
    </row>
    <row r="84" spans="1:3" x14ac:dyDescent="0.25">
      <c r="A84" t="s">
        <v>100</v>
      </c>
      <c r="B84" s="32">
        <v>43429</v>
      </c>
      <c r="C84">
        <v>14</v>
      </c>
    </row>
    <row r="85" spans="1:3" x14ac:dyDescent="0.25">
      <c r="A85" t="s">
        <v>100</v>
      </c>
      <c r="B85" s="32">
        <v>43436</v>
      </c>
      <c r="C85">
        <v>13</v>
      </c>
    </row>
    <row r="86" spans="1:3" x14ac:dyDescent="0.25">
      <c r="A86" t="s">
        <v>100</v>
      </c>
      <c r="B86" s="32">
        <v>43443</v>
      </c>
      <c r="C86">
        <v>12</v>
      </c>
    </row>
    <row r="87" spans="1:3" x14ac:dyDescent="0.25">
      <c r="A87" t="s">
        <v>100</v>
      </c>
      <c r="B87" s="32">
        <v>43450</v>
      </c>
      <c r="C87">
        <v>13</v>
      </c>
    </row>
    <row r="88" spans="1:3" x14ac:dyDescent="0.25">
      <c r="A88" t="s">
        <v>100</v>
      </c>
      <c r="B88" s="32">
        <v>43457</v>
      </c>
      <c r="C88">
        <v>13</v>
      </c>
    </row>
    <row r="89" spans="1:3" x14ac:dyDescent="0.25">
      <c r="A89" t="s">
        <v>100</v>
      </c>
      <c r="B89" s="32">
        <v>43464</v>
      </c>
      <c r="C89">
        <v>16</v>
      </c>
    </row>
    <row r="90" spans="1:3" x14ac:dyDescent="0.25">
      <c r="A90" t="s">
        <v>100</v>
      </c>
      <c r="B90" s="32">
        <v>43471</v>
      </c>
      <c r="C90">
        <v>21</v>
      </c>
    </row>
    <row r="91" spans="1:3" x14ac:dyDescent="0.25">
      <c r="A91" t="s">
        <v>100</v>
      </c>
      <c r="B91" s="32">
        <v>43478</v>
      </c>
      <c r="C91">
        <v>22</v>
      </c>
    </row>
    <row r="92" spans="1:3" x14ac:dyDescent="0.25">
      <c r="A92" t="s">
        <v>100</v>
      </c>
      <c r="B92" s="32">
        <v>43485</v>
      </c>
      <c r="C92">
        <v>16</v>
      </c>
    </row>
    <row r="93" spans="1:3" x14ac:dyDescent="0.25">
      <c r="A93" t="s">
        <v>100</v>
      </c>
      <c r="B93" s="32">
        <v>43492</v>
      </c>
      <c r="C93">
        <v>14</v>
      </c>
    </row>
    <row r="94" spans="1:3" x14ac:dyDescent="0.25">
      <c r="A94" t="s">
        <v>100</v>
      </c>
      <c r="B94" s="32">
        <v>43499</v>
      </c>
      <c r="C94">
        <v>17</v>
      </c>
    </row>
    <row r="95" spans="1:3" x14ac:dyDescent="0.25">
      <c r="A95" t="s">
        <v>100</v>
      </c>
      <c r="B95" s="32">
        <v>43506</v>
      </c>
      <c r="C95">
        <v>13</v>
      </c>
    </row>
    <row r="96" spans="1:3" x14ac:dyDescent="0.25">
      <c r="A96" t="s">
        <v>100</v>
      </c>
      <c r="B96" s="32">
        <v>43513</v>
      </c>
      <c r="C96">
        <v>12</v>
      </c>
    </row>
    <row r="97" spans="1:3" x14ac:dyDescent="0.25">
      <c r="A97" t="s">
        <v>100</v>
      </c>
      <c r="B97" s="32">
        <v>43520</v>
      </c>
      <c r="C97">
        <v>12</v>
      </c>
    </row>
    <row r="98" spans="1:3" x14ac:dyDescent="0.25">
      <c r="A98" t="s">
        <v>100</v>
      </c>
      <c r="B98" s="32">
        <v>43527</v>
      </c>
      <c r="C98">
        <v>8</v>
      </c>
    </row>
    <row r="99" spans="1:3" x14ac:dyDescent="0.25">
      <c r="A99" t="s">
        <v>100</v>
      </c>
      <c r="B99" s="32">
        <v>43534</v>
      </c>
      <c r="C99">
        <v>9</v>
      </c>
    </row>
    <row r="100" spans="1:3" x14ac:dyDescent="0.25">
      <c r="A100" t="s">
        <v>100</v>
      </c>
      <c r="B100" s="32">
        <v>43541</v>
      </c>
      <c r="C100">
        <v>6</v>
      </c>
    </row>
    <row r="101" spans="1:3" x14ac:dyDescent="0.25">
      <c r="A101" t="s">
        <v>100</v>
      </c>
      <c r="B101" s="32">
        <v>43548</v>
      </c>
      <c r="C101">
        <v>6</v>
      </c>
    </row>
    <row r="102" spans="1:3" x14ac:dyDescent="0.25">
      <c r="A102" t="s">
        <v>100</v>
      </c>
      <c r="B102" s="32">
        <v>43555</v>
      </c>
      <c r="C102">
        <v>4</v>
      </c>
    </row>
    <row r="103" spans="1:3" x14ac:dyDescent="0.25">
      <c r="A103" t="s">
        <v>100</v>
      </c>
      <c r="B103" s="32">
        <v>43562</v>
      </c>
      <c r="C103">
        <v>6</v>
      </c>
    </row>
    <row r="104" spans="1:3" x14ac:dyDescent="0.25">
      <c r="A104" t="s">
        <v>100</v>
      </c>
      <c r="B104" s="32">
        <v>43569</v>
      </c>
      <c r="C104">
        <v>6</v>
      </c>
    </row>
    <row r="105" spans="1:3" x14ac:dyDescent="0.25">
      <c r="A105" t="s">
        <v>100</v>
      </c>
      <c r="B105" s="32">
        <v>43576</v>
      </c>
      <c r="C105">
        <v>4</v>
      </c>
    </row>
    <row r="106" spans="1:3" x14ac:dyDescent="0.25">
      <c r="A106" t="s">
        <v>100</v>
      </c>
      <c r="B106" s="32">
        <v>43583</v>
      </c>
      <c r="C106">
        <v>4</v>
      </c>
    </row>
    <row r="107" spans="1:3" x14ac:dyDescent="0.25">
      <c r="A107" t="s">
        <v>100</v>
      </c>
      <c r="B107" s="32">
        <v>43590</v>
      </c>
      <c r="C107">
        <v>4</v>
      </c>
    </row>
    <row r="108" spans="1:3" x14ac:dyDescent="0.25">
      <c r="A108" t="s">
        <v>100</v>
      </c>
      <c r="B108" s="32">
        <v>43597</v>
      </c>
      <c r="C108">
        <v>4</v>
      </c>
    </row>
    <row r="109" spans="1:3" x14ac:dyDescent="0.25">
      <c r="A109" t="s">
        <v>100</v>
      </c>
      <c r="B109" s="32">
        <v>43604</v>
      </c>
      <c r="C109">
        <v>3</v>
      </c>
    </row>
    <row r="110" spans="1:3" x14ac:dyDescent="0.25">
      <c r="A110" t="s">
        <v>100</v>
      </c>
      <c r="B110" s="32">
        <v>43611</v>
      </c>
      <c r="C110">
        <v>5</v>
      </c>
    </row>
    <row r="111" spans="1:3" x14ac:dyDescent="0.25">
      <c r="A111" t="s">
        <v>100</v>
      </c>
      <c r="B111" s="32">
        <v>43618</v>
      </c>
      <c r="C111">
        <v>7</v>
      </c>
    </row>
    <row r="112" spans="1:3" x14ac:dyDescent="0.25">
      <c r="A112" t="s">
        <v>100</v>
      </c>
      <c r="B112" s="32">
        <v>43625</v>
      </c>
      <c r="C112">
        <v>7</v>
      </c>
    </row>
    <row r="113" spans="1:3" x14ac:dyDescent="0.25">
      <c r="A113" t="s">
        <v>100</v>
      </c>
      <c r="B113" s="32">
        <v>43632</v>
      </c>
      <c r="C113">
        <v>8</v>
      </c>
    </row>
    <row r="114" spans="1:3" x14ac:dyDescent="0.25">
      <c r="A114" t="s">
        <v>100</v>
      </c>
      <c r="B114" s="32">
        <v>43639</v>
      </c>
      <c r="C114">
        <v>10</v>
      </c>
    </row>
    <row r="115" spans="1:3" x14ac:dyDescent="0.25">
      <c r="A115" t="s">
        <v>100</v>
      </c>
      <c r="B115" s="32">
        <v>43646</v>
      </c>
      <c r="C115">
        <v>16</v>
      </c>
    </row>
    <row r="116" spans="1:3" x14ac:dyDescent="0.25">
      <c r="A116" t="s">
        <v>100</v>
      </c>
      <c r="B116" s="32">
        <v>43653</v>
      </c>
      <c r="C116">
        <v>19</v>
      </c>
    </row>
    <row r="117" spans="1:3" x14ac:dyDescent="0.25">
      <c r="A117" t="s">
        <v>100</v>
      </c>
      <c r="B117" s="32">
        <v>43660</v>
      </c>
      <c r="C117">
        <v>36</v>
      </c>
    </row>
    <row r="118" spans="1:3" x14ac:dyDescent="0.25">
      <c r="A118" t="s">
        <v>100</v>
      </c>
      <c r="B118" s="32">
        <v>43667</v>
      </c>
      <c r="C118">
        <v>51</v>
      </c>
    </row>
    <row r="119" spans="1:3" x14ac:dyDescent="0.25">
      <c r="A119" t="s">
        <v>100</v>
      </c>
      <c r="B119" s="32">
        <v>43674</v>
      </c>
      <c r="C119">
        <v>54</v>
      </c>
    </row>
    <row r="120" spans="1:3" x14ac:dyDescent="0.25">
      <c r="A120" t="s">
        <v>100</v>
      </c>
      <c r="B120" s="32">
        <v>43681</v>
      </c>
      <c r="C120">
        <v>76</v>
      </c>
    </row>
    <row r="121" spans="1:3" x14ac:dyDescent="0.25">
      <c r="A121" t="s">
        <v>100</v>
      </c>
      <c r="B121" s="32">
        <v>43688</v>
      </c>
      <c r="C121">
        <v>76</v>
      </c>
    </row>
    <row r="122" spans="1:3" x14ac:dyDescent="0.25">
      <c r="A122" t="s">
        <v>100</v>
      </c>
      <c r="B122" s="32">
        <v>43695</v>
      </c>
      <c r="C122">
        <v>100</v>
      </c>
    </row>
    <row r="123" spans="1:3" x14ac:dyDescent="0.25">
      <c r="A123" t="s">
        <v>100</v>
      </c>
      <c r="B123" s="32">
        <v>43702</v>
      </c>
      <c r="C123">
        <v>90</v>
      </c>
    </row>
    <row r="124" spans="1:3" x14ac:dyDescent="0.25">
      <c r="A124" t="s">
        <v>100</v>
      </c>
      <c r="B124" s="32">
        <v>43709</v>
      </c>
      <c r="C124">
        <v>84</v>
      </c>
    </row>
    <row r="125" spans="1:3" x14ac:dyDescent="0.25">
      <c r="A125" t="s">
        <v>100</v>
      </c>
      <c r="B125" s="32">
        <v>43716</v>
      </c>
      <c r="C125">
        <v>80</v>
      </c>
    </row>
    <row r="126" spans="1:3" x14ac:dyDescent="0.25">
      <c r="A126" t="s">
        <v>100</v>
      </c>
      <c r="B126" s="32">
        <v>43723</v>
      </c>
      <c r="C126">
        <v>65</v>
      </c>
    </row>
    <row r="127" spans="1:3" x14ac:dyDescent="0.25">
      <c r="A127" t="s">
        <v>100</v>
      </c>
      <c r="B127" s="32">
        <v>43730</v>
      </c>
      <c r="C127">
        <v>61</v>
      </c>
    </row>
    <row r="128" spans="1:3" x14ac:dyDescent="0.25">
      <c r="A128" t="s">
        <v>100</v>
      </c>
      <c r="B128" s="32">
        <v>43737</v>
      </c>
      <c r="C128">
        <v>49</v>
      </c>
    </row>
    <row r="129" spans="1:3" x14ac:dyDescent="0.25">
      <c r="A129" t="s">
        <v>100</v>
      </c>
      <c r="B129" s="32">
        <v>43744</v>
      </c>
      <c r="C129">
        <v>43</v>
      </c>
    </row>
    <row r="130" spans="1:3" x14ac:dyDescent="0.25">
      <c r="A130" t="s">
        <v>100</v>
      </c>
      <c r="B130" s="32">
        <v>43751</v>
      </c>
      <c r="C130">
        <v>38</v>
      </c>
    </row>
    <row r="131" spans="1:3" x14ac:dyDescent="0.25">
      <c r="A131" t="s">
        <v>100</v>
      </c>
      <c r="B131" s="32">
        <v>43758</v>
      </c>
      <c r="C131">
        <v>27</v>
      </c>
    </row>
    <row r="132" spans="1:3" x14ac:dyDescent="0.25">
      <c r="A132" t="s">
        <v>100</v>
      </c>
      <c r="B132" s="32">
        <v>43765</v>
      </c>
      <c r="C132">
        <v>18</v>
      </c>
    </row>
    <row r="133" spans="1:3" x14ac:dyDescent="0.25">
      <c r="A133" t="s">
        <v>100</v>
      </c>
      <c r="B133" s="32">
        <v>43772</v>
      </c>
      <c r="C133">
        <v>17</v>
      </c>
    </row>
    <row r="134" spans="1:3" x14ac:dyDescent="0.25">
      <c r="A134" t="s">
        <v>100</v>
      </c>
      <c r="B134" s="32">
        <v>43779</v>
      </c>
      <c r="C134">
        <v>20</v>
      </c>
    </row>
    <row r="135" spans="1:3" x14ac:dyDescent="0.25">
      <c r="A135" t="s">
        <v>100</v>
      </c>
      <c r="B135" s="32">
        <v>43786</v>
      </c>
      <c r="C135">
        <v>18</v>
      </c>
    </row>
    <row r="136" spans="1:3" x14ac:dyDescent="0.25">
      <c r="A136" t="s">
        <v>100</v>
      </c>
      <c r="B136" s="32">
        <v>43793</v>
      </c>
      <c r="C136">
        <v>13</v>
      </c>
    </row>
    <row r="137" spans="1:3" x14ac:dyDescent="0.25">
      <c r="A137" t="s">
        <v>100</v>
      </c>
      <c r="B137" s="32">
        <v>43800</v>
      </c>
      <c r="C137">
        <v>13</v>
      </c>
    </row>
    <row r="138" spans="1:3" x14ac:dyDescent="0.25">
      <c r="A138" t="s">
        <v>100</v>
      </c>
      <c r="B138" s="32">
        <v>43807</v>
      </c>
      <c r="C138">
        <v>20</v>
      </c>
    </row>
    <row r="139" spans="1:3" x14ac:dyDescent="0.25">
      <c r="A139" t="s">
        <v>100</v>
      </c>
      <c r="B139" s="32">
        <v>43814</v>
      </c>
      <c r="C139">
        <v>11</v>
      </c>
    </row>
    <row r="140" spans="1:3" x14ac:dyDescent="0.25">
      <c r="A140" t="s">
        <v>100</v>
      </c>
      <c r="B140" s="32">
        <v>43821</v>
      </c>
      <c r="C140">
        <v>14</v>
      </c>
    </row>
    <row r="141" spans="1:3" x14ac:dyDescent="0.25">
      <c r="A141" t="s">
        <v>100</v>
      </c>
      <c r="B141" s="32">
        <v>43828</v>
      </c>
      <c r="C141">
        <v>17</v>
      </c>
    </row>
    <row r="142" spans="1:3" x14ac:dyDescent="0.25">
      <c r="A142" t="s">
        <v>100</v>
      </c>
      <c r="B142" s="32">
        <v>43835</v>
      </c>
      <c r="C142">
        <v>17</v>
      </c>
    </row>
    <row r="143" spans="1:3" x14ac:dyDescent="0.25">
      <c r="A143" t="s">
        <v>100</v>
      </c>
      <c r="B143" s="32">
        <v>43842</v>
      </c>
      <c r="C143">
        <v>10</v>
      </c>
    </row>
    <row r="144" spans="1:3" x14ac:dyDescent="0.25">
      <c r="A144" t="s">
        <v>100</v>
      </c>
      <c r="B144" s="32">
        <v>43849</v>
      </c>
      <c r="C144">
        <v>12</v>
      </c>
    </row>
    <row r="145" spans="1:3" x14ac:dyDescent="0.25">
      <c r="A145" t="s">
        <v>100</v>
      </c>
      <c r="B145" s="32">
        <v>43856</v>
      </c>
      <c r="C145">
        <v>9</v>
      </c>
    </row>
    <row r="146" spans="1:3" x14ac:dyDescent="0.25">
      <c r="A146" t="s">
        <v>100</v>
      </c>
      <c r="B146" s="32">
        <v>43863</v>
      </c>
      <c r="C146">
        <v>9</v>
      </c>
    </row>
    <row r="147" spans="1:3" x14ac:dyDescent="0.25">
      <c r="A147" t="s">
        <v>100</v>
      </c>
      <c r="B147" s="32">
        <v>43870</v>
      </c>
      <c r="C147">
        <v>7</v>
      </c>
    </row>
    <row r="148" spans="1:3" x14ac:dyDescent="0.25">
      <c r="A148" t="s">
        <v>100</v>
      </c>
      <c r="B148" s="32">
        <v>43877</v>
      </c>
      <c r="C148">
        <v>8</v>
      </c>
    </row>
    <row r="149" spans="1:3" x14ac:dyDescent="0.25">
      <c r="A149" t="s">
        <v>100</v>
      </c>
      <c r="B149" s="32">
        <v>43884</v>
      </c>
      <c r="C149">
        <v>10</v>
      </c>
    </row>
    <row r="150" spans="1:3" x14ac:dyDescent="0.25">
      <c r="A150" t="s">
        <v>100</v>
      </c>
      <c r="B150" s="32">
        <v>43891</v>
      </c>
      <c r="C150">
        <v>8</v>
      </c>
    </row>
    <row r="151" spans="1:3" x14ac:dyDescent="0.25">
      <c r="A151" t="s">
        <v>100</v>
      </c>
      <c r="B151" s="32">
        <v>43898</v>
      </c>
      <c r="C151">
        <v>10</v>
      </c>
    </row>
    <row r="152" spans="1:3" x14ac:dyDescent="0.25">
      <c r="A152" t="s">
        <v>100</v>
      </c>
      <c r="B152" s="32">
        <v>43905</v>
      </c>
      <c r="C152">
        <v>8</v>
      </c>
    </row>
    <row r="153" spans="1:3" x14ac:dyDescent="0.25">
      <c r="A153" t="s">
        <v>100</v>
      </c>
      <c r="B153" s="32">
        <v>43912</v>
      </c>
      <c r="C153">
        <v>6</v>
      </c>
    </row>
    <row r="154" spans="1:3" x14ac:dyDescent="0.25">
      <c r="A154" t="s">
        <v>100</v>
      </c>
      <c r="B154" s="32">
        <v>43919</v>
      </c>
      <c r="C154">
        <v>5</v>
      </c>
    </row>
    <row r="155" spans="1:3" x14ac:dyDescent="0.25">
      <c r="A155" t="s">
        <v>100</v>
      </c>
      <c r="B155" s="32">
        <v>43926</v>
      </c>
      <c r="C155">
        <v>4</v>
      </c>
    </row>
    <row r="156" spans="1:3" x14ac:dyDescent="0.25">
      <c r="A156" t="s">
        <v>100</v>
      </c>
      <c r="B156" s="32">
        <v>43933</v>
      </c>
      <c r="C156">
        <v>2</v>
      </c>
    </row>
    <row r="157" spans="1:3" x14ac:dyDescent="0.25">
      <c r="A157" t="s">
        <v>100</v>
      </c>
      <c r="B157" s="32">
        <v>43940</v>
      </c>
      <c r="C157">
        <v>5</v>
      </c>
    </row>
    <row r="158" spans="1:3" x14ac:dyDescent="0.25">
      <c r="A158" t="s">
        <v>100</v>
      </c>
      <c r="B158" s="32">
        <v>43947</v>
      </c>
      <c r="C158">
        <v>3</v>
      </c>
    </row>
    <row r="159" spans="1:3" x14ac:dyDescent="0.25">
      <c r="A159" t="s">
        <v>100</v>
      </c>
      <c r="B159" s="32">
        <v>43954</v>
      </c>
      <c r="C159">
        <v>2</v>
      </c>
    </row>
    <row r="160" spans="1:3" x14ac:dyDescent="0.25">
      <c r="A160" t="s">
        <v>100</v>
      </c>
      <c r="B160" s="32">
        <v>43961</v>
      </c>
      <c r="C160">
        <v>3</v>
      </c>
    </row>
    <row r="161" spans="1:3" x14ac:dyDescent="0.25">
      <c r="A161" t="s">
        <v>100</v>
      </c>
      <c r="B161" s="32">
        <v>43968</v>
      </c>
      <c r="C161">
        <v>3</v>
      </c>
    </row>
    <row r="162" spans="1:3" x14ac:dyDescent="0.25">
      <c r="A162" t="s">
        <v>100</v>
      </c>
      <c r="B162" s="32">
        <v>43975</v>
      </c>
      <c r="C162">
        <v>4</v>
      </c>
    </row>
    <row r="163" spans="1:3" x14ac:dyDescent="0.25">
      <c r="A163" t="s">
        <v>100</v>
      </c>
      <c r="B163" s="32">
        <v>43982</v>
      </c>
      <c r="C163">
        <v>3</v>
      </c>
    </row>
    <row r="164" spans="1:3" x14ac:dyDescent="0.25">
      <c r="A164" t="s">
        <v>100</v>
      </c>
      <c r="B164" s="32">
        <v>43989</v>
      </c>
      <c r="C164">
        <v>3</v>
      </c>
    </row>
    <row r="165" spans="1:3" x14ac:dyDescent="0.25">
      <c r="A165" t="s">
        <v>100</v>
      </c>
      <c r="B165" s="32">
        <v>43996</v>
      </c>
      <c r="C165">
        <v>4</v>
      </c>
    </row>
    <row r="166" spans="1:3" x14ac:dyDescent="0.25">
      <c r="A166" t="s">
        <v>100</v>
      </c>
      <c r="B166" s="32">
        <v>44003</v>
      </c>
      <c r="C166">
        <v>4</v>
      </c>
    </row>
    <row r="167" spans="1:3" x14ac:dyDescent="0.25">
      <c r="A167" t="s">
        <v>100</v>
      </c>
      <c r="B167" s="32">
        <v>44010</v>
      </c>
      <c r="C167">
        <v>3</v>
      </c>
    </row>
    <row r="168" spans="1:3" x14ac:dyDescent="0.25">
      <c r="A168" t="s">
        <v>100</v>
      </c>
      <c r="B168" s="32">
        <v>44017</v>
      </c>
      <c r="C168">
        <v>3</v>
      </c>
    </row>
    <row r="169" spans="1:3" x14ac:dyDescent="0.25">
      <c r="A169" t="s">
        <v>100</v>
      </c>
      <c r="B169" s="32">
        <v>44024</v>
      </c>
      <c r="C169">
        <v>4</v>
      </c>
    </row>
    <row r="170" spans="1:3" x14ac:dyDescent="0.25">
      <c r="A170" t="s">
        <v>100</v>
      </c>
      <c r="B170" s="32">
        <v>44031</v>
      </c>
      <c r="C170">
        <v>4</v>
      </c>
    </row>
    <row r="171" spans="1:3" x14ac:dyDescent="0.25">
      <c r="A171" t="s">
        <v>100</v>
      </c>
      <c r="B171" s="32">
        <v>44038</v>
      </c>
      <c r="C171">
        <v>4</v>
      </c>
    </row>
    <row r="172" spans="1:3" x14ac:dyDescent="0.25">
      <c r="A172" t="s">
        <v>100</v>
      </c>
      <c r="B172" s="32">
        <v>44045</v>
      </c>
      <c r="C172">
        <v>4</v>
      </c>
    </row>
    <row r="173" spans="1:3" x14ac:dyDescent="0.25">
      <c r="A173" t="s">
        <v>100</v>
      </c>
      <c r="B173" s="32">
        <v>44052</v>
      </c>
      <c r="C173">
        <v>6</v>
      </c>
    </row>
    <row r="174" spans="1:3" x14ac:dyDescent="0.25">
      <c r="A174" t="s">
        <v>100</v>
      </c>
      <c r="B174" s="32">
        <v>44059</v>
      </c>
      <c r="C174">
        <v>5</v>
      </c>
    </row>
    <row r="175" spans="1:3" x14ac:dyDescent="0.25">
      <c r="A175" t="s">
        <v>100</v>
      </c>
      <c r="B175" s="32">
        <v>44066</v>
      </c>
      <c r="C175">
        <v>5</v>
      </c>
    </row>
    <row r="176" spans="1:3" x14ac:dyDescent="0.25">
      <c r="A176" t="s">
        <v>100</v>
      </c>
      <c r="B176" s="32">
        <v>44073</v>
      </c>
      <c r="C176">
        <v>5</v>
      </c>
    </row>
    <row r="177" spans="1:3" x14ac:dyDescent="0.25">
      <c r="A177" t="s">
        <v>100</v>
      </c>
      <c r="B177" s="32">
        <v>44080</v>
      </c>
      <c r="C177">
        <v>4</v>
      </c>
    </row>
    <row r="178" spans="1:3" x14ac:dyDescent="0.25">
      <c r="A178" t="s">
        <v>100</v>
      </c>
      <c r="B178" s="32">
        <v>44087</v>
      </c>
      <c r="C178">
        <v>4</v>
      </c>
    </row>
    <row r="179" spans="1:3" x14ac:dyDescent="0.25">
      <c r="A179" t="s">
        <v>100</v>
      </c>
      <c r="B179" s="32">
        <v>44094</v>
      </c>
      <c r="C179">
        <v>4</v>
      </c>
    </row>
    <row r="180" spans="1:3" x14ac:dyDescent="0.25">
      <c r="A180" t="s">
        <v>100</v>
      </c>
      <c r="B180" s="32">
        <v>44101</v>
      </c>
      <c r="C180">
        <v>3</v>
      </c>
    </row>
    <row r="181" spans="1:3" x14ac:dyDescent="0.25">
      <c r="A181" t="s">
        <v>100</v>
      </c>
      <c r="B181" s="32">
        <v>44108</v>
      </c>
      <c r="C181">
        <v>3</v>
      </c>
    </row>
    <row r="182" spans="1:3" x14ac:dyDescent="0.25">
      <c r="A182" t="s">
        <v>100</v>
      </c>
      <c r="B182" s="32">
        <v>44115</v>
      </c>
      <c r="C182">
        <v>4</v>
      </c>
    </row>
    <row r="183" spans="1:3" x14ac:dyDescent="0.25">
      <c r="A183" t="s">
        <v>100</v>
      </c>
      <c r="B183" s="32">
        <v>44122</v>
      </c>
      <c r="C183">
        <v>7</v>
      </c>
    </row>
    <row r="184" spans="1:3" x14ac:dyDescent="0.25">
      <c r="A184" t="s">
        <v>100</v>
      </c>
      <c r="B184" s="32">
        <v>44129</v>
      </c>
      <c r="C184">
        <v>8</v>
      </c>
    </row>
    <row r="185" spans="1:3" x14ac:dyDescent="0.25">
      <c r="A185" t="s">
        <v>100</v>
      </c>
      <c r="B185" s="32">
        <v>44136</v>
      </c>
      <c r="C185">
        <v>5</v>
      </c>
    </row>
    <row r="186" spans="1:3" x14ac:dyDescent="0.25">
      <c r="A186" t="s">
        <v>100</v>
      </c>
      <c r="B186" s="32">
        <v>44143</v>
      </c>
      <c r="C186">
        <v>6</v>
      </c>
    </row>
    <row r="187" spans="1:3" x14ac:dyDescent="0.25">
      <c r="A187" t="s">
        <v>100</v>
      </c>
      <c r="B187" s="32">
        <v>44150</v>
      </c>
      <c r="C187">
        <v>8</v>
      </c>
    </row>
    <row r="188" spans="1:3" x14ac:dyDescent="0.25">
      <c r="A188" t="s">
        <v>100</v>
      </c>
      <c r="B188" s="32">
        <v>44157</v>
      </c>
      <c r="C188">
        <v>8</v>
      </c>
    </row>
    <row r="189" spans="1:3" x14ac:dyDescent="0.25">
      <c r="A189" t="s">
        <v>100</v>
      </c>
      <c r="B189" s="32">
        <v>44164</v>
      </c>
      <c r="C189">
        <v>7</v>
      </c>
    </row>
    <row r="190" spans="1:3" x14ac:dyDescent="0.25">
      <c r="A190" t="s">
        <v>100</v>
      </c>
      <c r="B190" s="32">
        <v>44171</v>
      </c>
      <c r="C190">
        <v>6</v>
      </c>
    </row>
    <row r="191" spans="1:3" x14ac:dyDescent="0.25">
      <c r="A191" t="s">
        <v>100</v>
      </c>
      <c r="B191" s="32">
        <v>44178</v>
      </c>
      <c r="C191">
        <v>7</v>
      </c>
    </row>
    <row r="192" spans="1:3" x14ac:dyDescent="0.25">
      <c r="A192" t="s">
        <v>100</v>
      </c>
      <c r="B192" s="32">
        <v>44185</v>
      </c>
      <c r="C192">
        <v>6</v>
      </c>
    </row>
    <row r="193" spans="1:3" x14ac:dyDescent="0.25">
      <c r="A193" t="s">
        <v>100</v>
      </c>
      <c r="B193" s="32">
        <v>44192</v>
      </c>
      <c r="C193">
        <v>5</v>
      </c>
    </row>
    <row r="194" spans="1:3" x14ac:dyDescent="0.25">
      <c r="A194" t="s">
        <v>100</v>
      </c>
      <c r="B194" s="32">
        <v>44199</v>
      </c>
      <c r="C194">
        <v>8</v>
      </c>
    </row>
    <row r="195" spans="1:3" x14ac:dyDescent="0.25">
      <c r="A195" t="s">
        <v>100</v>
      </c>
      <c r="B195" s="32">
        <v>44206</v>
      </c>
      <c r="C195">
        <v>9</v>
      </c>
    </row>
    <row r="196" spans="1:3" x14ac:dyDescent="0.25">
      <c r="A196" t="s">
        <v>100</v>
      </c>
      <c r="B196" s="32">
        <v>44213</v>
      </c>
      <c r="C196">
        <v>9</v>
      </c>
    </row>
    <row r="197" spans="1:3" x14ac:dyDescent="0.25">
      <c r="A197" t="s">
        <v>100</v>
      </c>
      <c r="B197" s="32">
        <v>44220</v>
      </c>
      <c r="C197">
        <v>14</v>
      </c>
    </row>
    <row r="198" spans="1:3" x14ac:dyDescent="0.25">
      <c r="A198" t="s">
        <v>100</v>
      </c>
      <c r="B198" s="32">
        <v>44227</v>
      </c>
      <c r="C198">
        <v>15</v>
      </c>
    </row>
    <row r="199" spans="1:3" x14ac:dyDescent="0.25">
      <c r="A199" t="s">
        <v>100</v>
      </c>
      <c r="B199" s="32">
        <v>44234</v>
      </c>
      <c r="C199">
        <v>11</v>
      </c>
    </row>
    <row r="200" spans="1:3" x14ac:dyDescent="0.25">
      <c r="A200" t="s">
        <v>100</v>
      </c>
      <c r="B200" s="32">
        <v>44241</v>
      </c>
      <c r="C200">
        <v>10</v>
      </c>
    </row>
    <row r="201" spans="1:3" x14ac:dyDescent="0.25">
      <c r="A201" t="s">
        <v>100</v>
      </c>
      <c r="B201" s="32">
        <v>44248</v>
      </c>
      <c r="C201">
        <v>10</v>
      </c>
    </row>
    <row r="202" spans="1:3" x14ac:dyDescent="0.25">
      <c r="A202" t="s">
        <v>100</v>
      </c>
      <c r="B202" s="32">
        <v>44255</v>
      </c>
      <c r="C202">
        <v>9</v>
      </c>
    </row>
    <row r="203" spans="1:3" x14ac:dyDescent="0.25">
      <c r="A203" t="s">
        <v>100</v>
      </c>
      <c r="B203" s="32">
        <v>44262</v>
      </c>
      <c r="C203">
        <v>5</v>
      </c>
    </row>
    <row r="204" spans="1:3" x14ac:dyDescent="0.25">
      <c r="A204" t="s">
        <v>100</v>
      </c>
      <c r="B204" s="32">
        <v>44269</v>
      </c>
      <c r="C204">
        <v>7</v>
      </c>
    </row>
    <row r="205" spans="1:3" x14ac:dyDescent="0.25">
      <c r="A205" t="s">
        <v>100</v>
      </c>
      <c r="B205" s="32">
        <v>44276</v>
      </c>
      <c r="C205">
        <v>7</v>
      </c>
    </row>
    <row r="206" spans="1:3" x14ac:dyDescent="0.25">
      <c r="A206" t="s">
        <v>100</v>
      </c>
      <c r="B206" s="32">
        <v>44283</v>
      </c>
      <c r="C206">
        <v>7</v>
      </c>
    </row>
    <row r="207" spans="1:3" x14ac:dyDescent="0.25">
      <c r="A207" t="s">
        <v>100</v>
      </c>
      <c r="B207" s="32">
        <v>44290</v>
      </c>
      <c r="C207">
        <v>8</v>
      </c>
    </row>
    <row r="208" spans="1:3" x14ac:dyDescent="0.25">
      <c r="A208" t="s">
        <v>100</v>
      </c>
      <c r="B208" s="32">
        <v>44297</v>
      </c>
      <c r="C208">
        <v>6</v>
      </c>
    </row>
    <row r="209" spans="1:3" x14ac:dyDescent="0.25">
      <c r="A209" t="s">
        <v>100</v>
      </c>
      <c r="B209" s="32">
        <v>44304</v>
      </c>
      <c r="C209">
        <v>5</v>
      </c>
    </row>
    <row r="210" spans="1:3" x14ac:dyDescent="0.25">
      <c r="A210" t="s">
        <v>100</v>
      </c>
      <c r="B210" s="32">
        <v>44311</v>
      </c>
      <c r="C210">
        <v>7</v>
      </c>
    </row>
    <row r="211" spans="1:3" x14ac:dyDescent="0.25">
      <c r="A211" t="s">
        <v>100</v>
      </c>
      <c r="B211" s="32">
        <v>44318</v>
      </c>
      <c r="C211">
        <v>6</v>
      </c>
    </row>
    <row r="212" spans="1:3" x14ac:dyDescent="0.25">
      <c r="A212" t="s">
        <v>100</v>
      </c>
      <c r="B212" s="32">
        <v>44325</v>
      </c>
      <c r="C212">
        <v>5</v>
      </c>
    </row>
    <row r="213" spans="1:3" x14ac:dyDescent="0.25">
      <c r="A213" t="s">
        <v>100</v>
      </c>
      <c r="B213" s="32">
        <v>44332</v>
      </c>
      <c r="C213">
        <v>5</v>
      </c>
    </row>
    <row r="214" spans="1:3" x14ac:dyDescent="0.25">
      <c r="A214" t="s">
        <v>100</v>
      </c>
      <c r="B214" s="32">
        <v>44339</v>
      </c>
      <c r="C214">
        <v>5</v>
      </c>
    </row>
    <row r="215" spans="1:3" x14ac:dyDescent="0.25">
      <c r="A215" t="s">
        <v>100</v>
      </c>
      <c r="B215" s="32">
        <v>44346</v>
      </c>
      <c r="C215">
        <v>5</v>
      </c>
    </row>
    <row r="216" spans="1:3" x14ac:dyDescent="0.25">
      <c r="A216" t="s">
        <v>100</v>
      </c>
      <c r="B216" s="32">
        <v>44353</v>
      </c>
      <c r="C216">
        <v>5</v>
      </c>
    </row>
    <row r="217" spans="1:3" x14ac:dyDescent="0.25">
      <c r="A217" t="s">
        <v>100</v>
      </c>
      <c r="B217" s="32">
        <v>44360</v>
      </c>
      <c r="C217">
        <v>4</v>
      </c>
    </row>
    <row r="218" spans="1:3" x14ac:dyDescent="0.25">
      <c r="A218" t="s">
        <v>100</v>
      </c>
      <c r="B218" s="32">
        <v>44367</v>
      </c>
      <c r="C218">
        <v>6</v>
      </c>
    </row>
    <row r="219" spans="1:3" x14ac:dyDescent="0.25">
      <c r="A219" t="s">
        <v>100</v>
      </c>
      <c r="B219" s="32">
        <v>44374</v>
      </c>
      <c r="C219">
        <v>8</v>
      </c>
    </row>
    <row r="220" spans="1:3" x14ac:dyDescent="0.25">
      <c r="A220" t="s">
        <v>100</v>
      </c>
      <c r="B220" s="32">
        <v>44381</v>
      </c>
      <c r="C220">
        <v>9</v>
      </c>
    </row>
    <row r="221" spans="1:3" x14ac:dyDescent="0.25">
      <c r="A221" t="s">
        <v>100</v>
      </c>
      <c r="B221" s="32">
        <v>44388</v>
      </c>
      <c r="C221">
        <v>10</v>
      </c>
    </row>
    <row r="222" spans="1:3" x14ac:dyDescent="0.25">
      <c r="A222" t="s">
        <v>100</v>
      </c>
      <c r="B222" s="32">
        <v>44395</v>
      </c>
      <c r="C222">
        <v>8</v>
      </c>
    </row>
    <row r="223" spans="1:3" x14ac:dyDescent="0.25">
      <c r="A223" t="s">
        <v>100</v>
      </c>
      <c r="B223" s="32">
        <v>44402</v>
      </c>
      <c r="C223">
        <v>6</v>
      </c>
    </row>
    <row r="224" spans="1:3" x14ac:dyDescent="0.25">
      <c r="A224" t="s">
        <v>100</v>
      </c>
      <c r="B224" s="32">
        <v>44409</v>
      </c>
      <c r="C224">
        <v>10</v>
      </c>
    </row>
    <row r="225" spans="1:3" x14ac:dyDescent="0.25">
      <c r="A225" t="s">
        <v>100</v>
      </c>
      <c r="B225" s="32">
        <v>44416</v>
      </c>
      <c r="C225">
        <v>11</v>
      </c>
    </row>
    <row r="226" spans="1:3" x14ac:dyDescent="0.25">
      <c r="A226" t="s">
        <v>100</v>
      </c>
      <c r="B226" s="32">
        <v>44423</v>
      </c>
      <c r="C226">
        <v>9</v>
      </c>
    </row>
    <row r="227" spans="1:3" x14ac:dyDescent="0.25">
      <c r="A227" t="s">
        <v>100</v>
      </c>
      <c r="B227" s="32">
        <v>44430</v>
      </c>
      <c r="C227">
        <v>9</v>
      </c>
    </row>
    <row r="228" spans="1:3" x14ac:dyDescent="0.25">
      <c r="A228" t="s">
        <v>100</v>
      </c>
      <c r="B228" s="32">
        <v>44437</v>
      </c>
      <c r="C228">
        <v>8</v>
      </c>
    </row>
    <row r="229" spans="1:3" x14ac:dyDescent="0.25">
      <c r="A229" t="s">
        <v>100</v>
      </c>
      <c r="B229" s="32">
        <v>44444</v>
      </c>
      <c r="C229">
        <v>9</v>
      </c>
    </row>
    <row r="230" spans="1:3" x14ac:dyDescent="0.25">
      <c r="A230" t="s">
        <v>100</v>
      </c>
      <c r="B230" s="32">
        <v>44451</v>
      </c>
      <c r="C230">
        <v>9</v>
      </c>
    </row>
    <row r="231" spans="1:3" x14ac:dyDescent="0.25">
      <c r="A231" t="s">
        <v>100</v>
      </c>
      <c r="B231" s="32">
        <v>44458</v>
      </c>
      <c r="C231">
        <v>8</v>
      </c>
    </row>
    <row r="232" spans="1:3" x14ac:dyDescent="0.25">
      <c r="A232" t="s">
        <v>100</v>
      </c>
      <c r="B232" s="32">
        <v>44465</v>
      </c>
      <c r="C232">
        <v>8</v>
      </c>
    </row>
    <row r="233" spans="1:3" x14ac:dyDescent="0.25">
      <c r="A233" t="s">
        <v>100</v>
      </c>
      <c r="B233" s="32">
        <v>44472</v>
      </c>
      <c r="C233">
        <v>12</v>
      </c>
    </row>
    <row r="234" spans="1:3" x14ac:dyDescent="0.25">
      <c r="A234" t="s">
        <v>100</v>
      </c>
      <c r="B234" s="32">
        <v>44479</v>
      </c>
      <c r="C234">
        <v>8</v>
      </c>
    </row>
    <row r="235" spans="1:3" x14ac:dyDescent="0.25">
      <c r="A235" t="s">
        <v>100</v>
      </c>
      <c r="B235" s="32">
        <v>44486</v>
      </c>
      <c r="C235">
        <v>7</v>
      </c>
    </row>
    <row r="236" spans="1:3" x14ac:dyDescent="0.25">
      <c r="A236" t="s">
        <v>100</v>
      </c>
      <c r="B236" s="32">
        <v>44493</v>
      </c>
      <c r="C236">
        <v>9</v>
      </c>
    </row>
    <row r="237" spans="1:3" x14ac:dyDescent="0.25">
      <c r="A237" t="s">
        <v>100</v>
      </c>
      <c r="B237" s="32">
        <v>44500</v>
      </c>
      <c r="C237">
        <v>7</v>
      </c>
    </row>
    <row r="238" spans="1:3" x14ac:dyDescent="0.25">
      <c r="A238" t="s">
        <v>100</v>
      </c>
      <c r="B238" s="32">
        <v>44507</v>
      </c>
      <c r="C238">
        <v>9</v>
      </c>
    </row>
    <row r="239" spans="1:3" x14ac:dyDescent="0.25">
      <c r="A239" t="s">
        <v>100</v>
      </c>
      <c r="B239" s="32">
        <v>44514</v>
      </c>
      <c r="C239">
        <v>9</v>
      </c>
    </row>
    <row r="240" spans="1:3" x14ac:dyDescent="0.25">
      <c r="A240" t="s">
        <v>100</v>
      </c>
      <c r="B240" s="32">
        <v>44521</v>
      </c>
      <c r="C240">
        <v>12</v>
      </c>
    </row>
    <row r="241" spans="1:3" x14ac:dyDescent="0.25">
      <c r="A241" t="s">
        <v>100</v>
      </c>
      <c r="B241" s="32">
        <v>44528</v>
      </c>
      <c r="C241">
        <v>13</v>
      </c>
    </row>
    <row r="242" spans="1:3" x14ac:dyDescent="0.25">
      <c r="A242" t="s">
        <v>100</v>
      </c>
      <c r="B242" s="32">
        <v>44535</v>
      </c>
      <c r="C242">
        <v>12</v>
      </c>
    </row>
    <row r="243" spans="1:3" x14ac:dyDescent="0.25">
      <c r="A243" t="s">
        <v>100</v>
      </c>
      <c r="B243" s="32">
        <v>44542</v>
      </c>
      <c r="C243">
        <v>11</v>
      </c>
    </row>
    <row r="244" spans="1:3" x14ac:dyDescent="0.25">
      <c r="A244" t="s">
        <v>100</v>
      </c>
      <c r="B244" s="32">
        <v>44549</v>
      </c>
      <c r="C244">
        <v>8</v>
      </c>
    </row>
    <row r="245" spans="1:3" x14ac:dyDescent="0.25">
      <c r="A245" t="s">
        <v>100</v>
      </c>
      <c r="B245" s="32">
        <v>44556</v>
      </c>
      <c r="C245">
        <v>7</v>
      </c>
    </row>
    <row r="246" spans="1:3" x14ac:dyDescent="0.25">
      <c r="A246" t="s">
        <v>100</v>
      </c>
      <c r="B246" s="32">
        <v>44563</v>
      </c>
      <c r="C246">
        <v>11</v>
      </c>
    </row>
    <row r="247" spans="1:3" x14ac:dyDescent="0.25">
      <c r="A247" t="s">
        <v>100</v>
      </c>
      <c r="B247" s="32">
        <v>44570</v>
      </c>
      <c r="C247">
        <v>7</v>
      </c>
    </row>
    <row r="248" spans="1:3" x14ac:dyDescent="0.25">
      <c r="A248" t="s">
        <v>100</v>
      </c>
      <c r="B248" s="32">
        <v>44577</v>
      </c>
      <c r="C248">
        <v>8</v>
      </c>
    </row>
    <row r="249" spans="1:3" x14ac:dyDescent="0.25">
      <c r="A249" t="s">
        <v>100</v>
      </c>
      <c r="B249" s="32">
        <v>44584</v>
      </c>
      <c r="C249">
        <v>5</v>
      </c>
    </row>
    <row r="250" spans="1:3" x14ac:dyDescent="0.25">
      <c r="A250" t="s">
        <v>100</v>
      </c>
      <c r="B250" s="32">
        <v>44591</v>
      </c>
      <c r="C250">
        <v>5</v>
      </c>
    </row>
    <row r="251" spans="1:3" x14ac:dyDescent="0.25">
      <c r="A251" t="s">
        <v>100</v>
      </c>
      <c r="B251" s="32">
        <v>44598</v>
      </c>
      <c r="C251">
        <v>6</v>
      </c>
    </row>
    <row r="252" spans="1:3" x14ac:dyDescent="0.25">
      <c r="A252" t="s">
        <v>100</v>
      </c>
      <c r="B252" s="32">
        <v>44605</v>
      </c>
      <c r="C252">
        <v>6</v>
      </c>
    </row>
    <row r="253" spans="1:3" x14ac:dyDescent="0.25">
      <c r="A253" t="s">
        <v>100</v>
      </c>
      <c r="B253" s="32">
        <v>44612</v>
      </c>
      <c r="C253">
        <v>4</v>
      </c>
    </row>
    <row r="254" spans="1:3" x14ac:dyDescent="0.25">
      <c r="A254" t="s">
        <v>100</v>
      </c>
      <c r="B254" s="32">
        <v>44619</v>
      </c>
      <c r="C254">
        <v>5</v>
      </c>
    </row>
    <row r="255" spans="1:3" x14ac:dyDescent="0.25">
      <c r="A255" t="s">
        <v>100</v>
      </c>
      <c r="B255" s="32">
        <v>44626</v>
      </c>
      <c r="C255">
        <v>4</v>
      </c>
    </row>
    <row r="256" spans="1:3" x14ac:dyDescent="0.25">
      <c r="A256" t="s">
        <v>100</v>
      </c>
      <c r="B256" s="32">
        <v>44633</v>
      </c>
      <c r="C256">
        <v>4</v>
      </c>
    </row>
    <row r="257" spans="1:3" x14ac:dyDescent="0.25">
      <c r="A257" t="s">
        <v>100</v>
      </c>
      <c r="B257" s="32">
        <v>44640</v>
      </c>
      <c r="C257">
        <v>5</v>
      </c>
    </row>
    <row r="258" spans="1:3" x14ac:dyDescent="0.25">
      <c r="A258" t="s">
        <v>100</v>
      </c>
      <c r="B258" s="32">
        <v>44647</v>
      </c>
      <c r="C258">
        <v>7</v>
      </c>
    </row>
    <row r="259" spans="1:3" x14ac:dyDescent="0.25">
      <c r="A259" t="s">
        <v>100</v>
      </c>
      <c r="B259" s="32">
        <v>44654</v>
      </c>
      <c r="C259">
        <v>6</v>
      </c>
    </row>
    <row r="260" spans="1:3" x14ac:dyDescent="0.25">
      <c r="A260" t="s">
        <v>100</v>
      </c>
      <c r="B260" s="32">
        <v>44661</v>
      </c>
      <c r="C260">
        <v>5</v>
      </c>
    </row>
    <row r="261" spans="1:3" x14ac:dyDescent="0.25">
      <c r="A261" t="s">
        <v>100</v>
      </c>
      <c r="B261" s="32">
        <v>44668</v>
      </c>
      <c r="C261">
        <v>7</v>
      </c>
    </row>
    <row r="262" spans="1:3" x14ac:dyDescent="0.25">
      <c r="A262" t="s">
        <v>100</v>
      </c>
      <c r="B262" s="32">
        <v>44675</v>
      </c>
      <c r="C262">
        <v>5</v>
      </c>
    </row>
    <row r="263" spans="1:3" x14ac:dyDescent="0.25">
      <c r="A263" t="s">
        <v>102</v>
      </c>
      <c r="B263" s="32">
        <v>42862</v>
      </c>
      <c r="C263">
        <v>5</v>
      </c>
    </row>
    <row r="264" spans="1:3" x14ac:dyDescent="0.25">
      <c r="A264" t="s">
        <v>102</v>
      </c>
      <c r="B264" s="32">
        <v>42869</v>
      </c>
      <c r="C264">
        <v>0</v>
      </c>
    </row>
    <row r="265" spans="1:3" x14ac:dyDescent="0.25">
      <c r="A265" t="s">
        <v>102</v>
      </c>
      <c r="B265" s="32">
        <v>42876</v>
      </c>
      <c r="C265">
        <v>6</v>
      </c>
    </row>
    <row r="266" spans="1:3" x14ac:dyDescent="0.25">
      <c r="A266" t="s">
        <v>102</v>
      </c>
      <c r="B266" s="32">
        <v>42883</v>
      </c>
      <c r="C266">
        <v>0</v>
      </c>
    </row>
    <row r="267" spans="1:3" x14ac:dyDescent="0.25">
      <c r="A267" t="s">
        <v>102</v>
      </c>
      <c r="B267" s="32">
        <v>42890</v>
      </c>
      <c r="C267">
        <v>0</v>
      </c>
    </row>
    <row r="268" spans="1:3" x14ac:dyDescent="0.25">
      <c r="A268" t="s">
        <v>102</v>
      </c>
      <c r="B268" s="32">
        <v>42897</v>
      </c>
      <c r="C268">
        <v>5</v>
      </c>
    </row>
    <row r="269" spans="1:3" x14ac:dyDescent="0.25">
      <c r="A269" t="s">
        <v>102</v>
      </c>
      <c r="B269" s="32">
        <v>42904</v>
      </c>
      <c r="C269">
        <v>18</v>
      </c>
    </row>
    <row r="270" spans="1:3" x14ac:dyDescent="0.25">
      <c r="A270" t="s">
        <v>102</v>
      </c>
      <c r="B270" s="32">
        <v>42911</v>
      </c>
      <c r="C270">
        <v>0</v>
      </c>
    </row>
    <row r="271" spans="1:3" x14ac:dyDescent="0.25">
      <c r="A271" t="s">
        <v>102</v>
      </c>
      <c r="B271" s="32">
        <v>42918</v>
      </c>
      <c r="C271">
        <v>14</v>
      </c>
    </row>
    <row r="272" spans="1:3" x14ac:dyDescent="0.25">
      <c r="A272" t="s">
        <v>102</v>
      </c>
      <c r="B272" s="32">
        <v>42925</v>
      </c>
      <c r="C272">
        <v>9</v>
      </c>
    </row>
    <row r="273" spans="1:3" x14ac:dyDescent="0.25">
      <c r="A273" t="s">
        <v>102</v>
      </c>
      <c r="B273" s="32">
        <v>42932</v>
      </c>
      <c r="C273">
        <v>0</v>
      </c>
    </row>
    <row r="274" spans="1:3" x14ac:dyDescent="0.25">
      <c r="A274" t="s">
        <v>102</v>
      </c>
      <c r="B274" s="32">
        <v>42939</v>
      </c>
      <c r="C274">
        <v>13</v>
      </c>
    </row>
    <row r="275" spans="1:3" x14ac:dyDescent="0.25">
      <c r="A275" t="s">
        <v>102</v>
      </c>
      <c r="B275" s="32">
        <v>42946</v>
      </c>
      <c r="C275">
        <v>21</v>
      </c>
    </row>
    <row r="276" spans="1:3" x14ac:dyDescent="0.25">
      <c r="A276" t="s">
        <v>102</v>
      </c>
      <c r="B276" s="32">
        <v>42953</v>
      </c>
      <c r="C276">
        <v>4</v>
      </c>
    </row>
    <row r="277" spans="1:3" x14ac:dyDescent="0.25">
      <c r="A277" t="s">
        <v>102</v>
      </c>
      <c r="B277" s="32">
        <v>42960</v>
      </c>
      <c r="C277">
        <v>4</v>
      </c>
    </row>
    <row r="278" spans="1:3" x14ac:dyDescent="0.25">
      <c r="A278" t="s">
        <v>102</v>
      </c>
      <c r="B278" s="32">
        <v>42967</v>
      </c>
      <c r="C278">
        <v>4</v>
      </c>
    </row>
    <row r="279" spans="1:3" x14ac:dyDescent="0.25">
      <c r="A279" t="s">
        <v>102</v>
      </c>
      <c r="B279" s="32">
        <v>42974</v>
      </c>
      <c r="C279">
        <v>16</v>
      </c>
    </row>
    <row r="280" spans="1:3" x14ac:dyDescent="0.25">
      <c r="A280" t="s">
        <v>102</v>
      </c>
      <c r="B280" s="32">
        <v>42981</v>
      </c>
      <c r="C280">
        <v>22</v>
      </c>
    </row>
    <row r="281" spans="1:3" x14ac:dyDescent="0.25">
      <c r="A281" t="s">
        <v>102</v>
      </c>
      <c r="B281" s="32">
        <v>42988</v>
      </c>
      <c r="C281">
        <v>22</v>
      </c>
    </row>
    <row r="282" spans="1:3" x14ac:dyDescent="0.25">
      <c r="A282" t="s">
        <v>102</v>
      </c>
      <c r="B282" s="32">
        <v>42995</v>
      </c>
      <c r="C282">
        <v>13</v>
      </c>
    </row>
    <row r="283" spans="1:3" x14ac:dyDescent="0.25">
      <c r="A283" t="s">
        <v>102</v>
      </c>
      <c r="B283" s="32">
        <v>43002</v>
      </c>
      <c r="C283">
        <v>4</v>
      </c>
    </row>
    <row r="284" spans="1:3" x14ac:dyDescent="0.25">
      <c r="A284" t="s">
        <v>102</v>
      </c>
      <c r="B284" s="32">
        <v>43009</v>
      </c>
      <c r="C284">
        <v>8</v>
      </c>
    </row>
    <row r="285" spans="1:3" x14ac:dyDescent="0.25">
      <c r="A285" t="s">
        <v>102</v>
      </c>
      <c r="B285" s="32">
        <v>43016</v>
      </c>
      <c r="C285">
        <v>12</v>
      </c>
    </row>
    <row r="286" spans="1:3" x14ac:dyDescent="0.25">
      <c r="A286" t="s">
        <v>102</v>
      </c>
      <c r="B286" s="32">
        <v>43023</v>
      </c>
      <c r="C286">
        <v>4</v>
      </c>
    </row>
    <row r="287" spans="1:3" x14ac:dyDescent="0.25">
      <c r="A287" t="s">
        <v>102</v>
      </c>
      <c r="B287" s="32">
        <v>43030</v>
      </c>
      <c r="C287">
        <v>9</v>
      </c>
    </row>
    <row r="288" spans="1:3" x14ac:dyDescent="0.25">
      <c r="A288" t="s">
        <v>102</v>
      </c>
      <c r="B288" s="32">
        <v>43037</v>
      </c>
      <c r="C288">
        <v>13</v>
      </c>
    </row>
    <row r="289" spans="1:3" x14ac:dyDescent="0.25">
      <c r="A289" t="s">
        <v>102</v>
      </c>
      <c r="B289" s="32">
        <v>43044</v>
      </c>
      <c r="C289">
        <v>12</v>
      </c>
    </row>
    <row r="290" spans="1:3" x14ac:dyDescent="0.25">
      <c r="A290" t="s">
        <v>102</v>
      </c>
      <c r="B290" s="32">
        <v>43051</v>
      </c>
      <c r="C290">
        <v>7</v>
      </c>
    </row>
    <row r="291" spans="1:3" x14ac:dyDescent="0.25">
      <c r="A291" t="s">
        <v>102</v>
      </c>
      <c r="B291" s="32">
        <v>43058</v>
      </c>
      <c r="C291">
        <v>14</v>
      </c>
    </row>
    <row r="292" spans="1:3" x14ac:dyDescent="0.25">
      <c r="A292" t="s">
        <v>102</v>
      </c>
      <c r="B292" s="32">
        <v>43065</v>
      </c>
      <c r="C292">
        <v>24</v>
      </c>
    </row>
    <row r="293" spans="1:3" x14ac:dyDescent="0.25">
      <c r="A293" t="s">
        <v>102</v>
      </c>
      <c r="B293" s="32">
        <v>43072</v>
      </c>
      <c r="C293">
        <v>14</v>
      </c>
    </row>
    <row r="294" spans="1:3" x14ac:dyDescent="0.25">
      <c r="A294" t="s">
        <v>102</v>
      </c>
      <c r="B294" s="32">
        <v>43079</v>
      </c>
      <c r="C294">
        <v>10</v>
      </c>
    </row>
    <row r="295" spans="1:3" x14ac:dyDescent="0.25">
      <c r="A295" t="s">
        <v>102</v>
      </c>
      <c r="B295" s="32">
        <v>43086</v>
      </c>
      <c r="C295">
        <v>12</v>
      </c>
    </row>
    <row r="296" spans="1:3" x14ac:dyDescent="0.25">
      <c r="A296" t="s">
        <v>102</v>
      </c>
      <c r="B296" s="32">
        <v>43093</v>
      </c>
      <c r="C296">
        <v>0</v>
      </c>
    </row>
    <row r="297" spans="1:3" x14ac:dyDescent="0.25">
      <c r="A297" t="s">
        <v>102</v>
      </c>
      <c r="B297" s="32">
        <v>43100</v>
      </c>
      <c r="C297">
        <v>0</v>
      </c>
    </row>
    <row r="298" spans="1:3" x14ac:dyDescent="0.25">
      <c r="A298" t="s">
        <v>102</v>
      </c>
      <c r="B298" s="32">
        <v>43107</v>
      </c>
      <c r="C298">
        <v>6</v>
      </c>
    </row>
    <row r="299" spans="1:3" x14ac:dyDescent="0.25">
      <c r="A299" t="s">
        <v>102</v>
      </c>
      <c r="B299" s="32">
        <v>43114</v>
      </c>
      <c r="C299">
        <v>3</v>
      </c>
    </row>
    <row r="300" spans="1:3" x14ac:dyDescent="0.25">
      <c r="A300" t="s">
        <v>102</v>
      </c>
      <c r="B300" s="32">
        <v>43121</v>
      </c>
      <c r="C300">
        <v>13</v>
      </c>
    </row>
    <row r="301" spans="1:3" x14ac:dyDescent="0.25">
      <c r="A301" t="s">
        <v>102</v>
      </c>
      <c r="B301" s="32">
        <v>43128</v>
      </c>
      <c r="C301">
        <v>6</v>
      </c>
    </row>
    <row r="302" spans="1:3" x14ac:dyDescent="0.25">
      <c r="A302" t="s">
        <v>102</v>
      </c>
      <c r="B302" s="32">
        <v>43135</v>
      </c>
      <c r="C302">
        <v>13</v>
      </c>
    </row>
    <row r="303" spans="1:3" x14ac:dyDescent="0.25">
      <c r="A303" t="s">
        <v>102</v>
      </c>
      <c r="B303" s="32">
        <v>43142</v>
      </c>
      <c r="C303">
        <v>16</v>
      </c>
    </row>
    <row r="304" spans="1:3" x14ac:dyDescent="0.25">
      <c r="A304" t="s">
        <v>102</v>
      </c>
      <c r="B304" s="32">
        <v>43149</v>
      </c>
      <c r="C304">
        <v>3</v>
      </c>
    </row>
    <row r="305" spans="1:3" x14ac:dyDescent="0.25">
      <c r="A305" t="s">
        <v>102</v>
      </c>
      <c r="B305" s="32">
        <v>43156</v>
      </c>
      <c r="C305">
        <v>0</v>
      </c>
    </row>
    <row r="306" spans="1:3" x14ac:dyDescent="0.25">
      <c r="A306" t="s">
        <v>102</v>
      </c>
      <c r="B306" s="32">
        <v>43163</v>
      </c>
      <c r="C306">
        <v>12</v>
      </c>
    </row>
    <row r="307" spans="1:3" x14ac:dyDescent="0.25">
      <c r="A307" t="s">
        <v>102</v>
      </c>
      <c r="B307" s="32">
        <v>43170</v>
      </c>
      <c r="C307">
        <v>3</v>
      </c>
    </row>
    <row r="308" spans="1:3" x14ac:dyDescent="0.25">
      <c r="A308" t="s">
        <v>102</v>
      </c>
      <c r="B308" s="32">
        <v>43177</v>
      </c>
      <c r="C308">
        <v>10</v>
      </c>
    </row>
    <row r="309" spans="1:3" x14ac:dyDescent="0.25">
      <c r="A309" t="s">
        <v>102</v>
      </c>
      <c r="B309" s="32">
        <v>43184</v>
      </c>
      <c r="C309">
        <v>7</v>
      </c>
    </row>
    <row r="310" spans="1:3" x14ac:dyDescent="0.25">
      <c r="A310" t="s">
        <v>102</v>
      </c>
      <c r="B310" s="32">
        <v>43191</v>
      </c>
      <c r="C310">
        <v>3</v>
      </c>
    </row>
    <row r="311" spans="1:3" x14ac:dyDescent="0.25">
      <c r="A311" t="s">
        <v>102</v>
      </c>
      <c r="B311" s="32">
        <v>43198</v>
      </c>
      <c r="C311">
        <v>7</v>
      </c>
    </row>
    <row r="312" spans="1:3" x14ac:dyDescent="0.25">
      <c r="A312" t="s">
        <v>102</v>
      </c>
      <c r="B312" s="32">
        <v>43205</v>
      </c>
      <c r="C312">
        <v>6</v>
      </c>
    </row>
    <row r="313" spans="1:3" x14ac:dyDescent="0.25">
      <c r="A313" t="s">
        <v>102</v>
      </c>
      <c r="B313" s="32">
        <v>43212</v>
      </c>
      <c r="C313">
        <v>10</v>
      </c>
    </row>
    <row r="314" spans="1:3" x14ac:dyDescent="0.25">
      <c r="A314" t="s">
        <v>102</v>
      </c>
      <c r="B314" s="32">
        <v>43219</v>
      </c>
      <c r="C314">
        <v>7</v>
      </c>
    </row>
    <row r="315" spans="1:3" x14ac:dyDescent="0.25">
      <c r="A315" t="s">
        <v>102</v>
      </c>
      <c r="B315" s="32">
        <v>43226</v>
      </c>
      <c r="C315">
        <v>7</v>
      </c>
    </row>
    <row r="316" spans="1:3" x14ac:dyDescent="0.25">
      <c r="A316" t="s">
        <v>102</v>
      </c>
      <c r="B316" s="32">
        <v>43233</v>
      </c>
      <c r="C316">
        <v>0</v>
      </c>
    </row>
    <row r="317" spans="1:3" x14ac:dyDescent="0.25">
      <c r="A317" t="s">
        <v>102</v>
      </c>
      <c r="B317" s="32">
        <v>43240</v>
      </c>
      <c r="C317">
        <v>3</v>
      </c>
    </row>
    <row r="318" spans="1:3" x14ac:dyDescent="0.25">
      <c r="A318" t="s">
        <v>102</v>
      </c>
      <c r="B318" s="32">
        <v>43247</v>
      </c>
      <c r="C318">
        <v>0</v>
      </c>
    </row>
    <row r="319" spans="1:3" x14ac:dyDescent="0.25">
      <c r="A319" t="s">
        <v>102</v>
      </c>
      <c r="B319" s="32">
        <v>43254</v>
      </c>
      <c r="C319">
        <v>3</v>
      </c>
    </row>
    <row r="320" spans="1:3" x14ac:dyDescent="0.25">
      <c r="A320" t="s">
        <v>102</v>
      </c>
      <c r="B320" s="32">
        <v>43261</v>
      </c>
      <c r="C320">
        <v>18</v>
      </c>
    </row>
    <row r="321" spans="1:3" x14ac:dyDescent="0.25">
      <c r="A321" t="s">
        <v>102</v>
      </c>
      <c r="B321" s="32">
        <v>43268</v>
      </c>
      <c r="C321">
        <v>8</v>
      </c>
    </row>
    <row r="322" spans="1:3" x14ac:dyDescent="0.25">
      <c r="A322" t="s">
        <v>102</v>
      </c>
      <c r="B322" s="32">
        <v>43275</v>
      </c>
      <c r="C322">
        <v>8</v>
      </c>
    </row>
    <row r="323" spans="1:3" x14ac:dyDescent="0.25">
      <c r="A323" t="s">
        <v>102</v>
      </c>
      <c r="B323" s="32">
        <v>43282</v>
      </c>
      <c r="C323">
        <v>5</v>
      </c>
    </row>
    <row r="324" spans="1:3" x14ac:dyDescent="0.25">
      <c r="A324" t="s">
        <v>102</v>
      </c>
      <c r="B324" s="32">
        <v>43289</v>
      </c>
      <c r="C324">
        <v>10</v>
      </c>
    </row>
    <row r="325" spans="1:3" x14ac:dyDescent="0.25">
      <c r="A325" t="s">
        <v>102</v>
      </c>
      <c r="B325" s="32">
        <v>43296</v>
      </c>
      <c r="C325">
        <v>5</v>
      </c>
    </row>
    <row r="326" spans="1:3" x14ac:dyDescent="0.25">
      <c r="A326" t="s">
        <v>102</v>
      </c>
      <c r="B326" s="32">
        <v>43303</v>
      </c>
      <c r="C326">
        <v>5</v>
      </c>
    </row>
    <row r="327" spans="1:3" x14ac:dyDescent="0.25">
      <c r="A327" t="s">
        <v>102</v>
      </c>
      <c r="B327" s="32">
        <v>43310</v>
      </c>
      <c r="C327">
        <v>3</v>
      </c>
    </row>
    <row r="328" spans="1:3" x14ac:dyDescent="0.25">
      <c r="A328" t="s">
        <v>102</v>
      </c>
      <c r="B328" s="32">
        <v>43317</v>
      </c>
      <c r="C328">
        <v>10</v>
      </c>
    </row>
    <row r="329" spans="1:3" x14ac:dyDescent="0.25">
      <c r="A329" t="s">
        <v>102</v>
      </c>
      <c r="B329" s="32">
        <v>43324</v>
      </c>
      <c r="C329">
        <v>8</v>
      </c>
    </row>
    <row r="330" spans="1:3" x14ac:dyDescent="0.25">
      <c r="A330" t="s">
        <v>102</v>
      </c>
      <c r="B330" s="32">
        <v>43331</v>
      </c>
      <c r="C330">
        <v>8</v>
      </c>
    </row>
    <row r="331" spans="1:3" x14ac:dyDescent="0.25">
      <c r="A331" t="s">
        <v>102</v>
      </c>
      <c r="B331" s="32">
        <v>43338</v>
      </c>
      <c r="C331">
        <v>25</v>
      </c>
    </row>
    <row r="332" spans="1:3" x14ac:dyDescent="0.25">
      <c r="A332" t="s">
        <v>102</v>
      </c>
      <c r="B332" s="32">
        <v>43345</v>
      </c>
      <c r="C332">
        <v>5</v>
      </c>
    </row>
    <row r="333" spans="1:3" x14ac:dyDescent="0.25">
      <c r="A333" t="s">
        <v>102</v>
      </c>
      <c r="B333" s="32">
        <v>43352</v>
      </c>
      <c r="C333">
        <v>5</v>
      </c>
    </row>
    <row r="334" spans="1:3" x14ac:dyDescent="0.25">
      <c r="A334" t="s">
        <v>102</v>
      </c>
      <c r="B334" s="32">
        <v>43359</v>
      </c>
      <c r="C334">
        <v>11</v>
      </c>
    </row>
    <row r="335" spans="1:3" x14ac:dyDescent="0.25">
      <c r="A335" t="s">
        <v>102</v>
      </c>
      <c r="B335" s="32">
        <v>43366</v>
      </c>
      <c r="C335">
        <v>19</v>
      </c>
    </row>
    <row r="336" spans="1:3" x14ac:dyDescent="0.25">
      <c r="A336" t="s">
        <v>102</v>
      </c>
      <c r="B336" s="32">
        <v>43373</v>
      </c>
      <c r="C336">
        <v>5</v>
      </c>
    </row>
    <row r="337" spans="1:3" x14ac:dyDescent="0.25">
      <c r="A337" t="s">
        <v>102</v>
      </c>
      <c r="B337" s="32">
        <v>43380</v>
      </c>
      <c r="C337">
        <v>3</v>
      </c>
    </row>
    <row r="338" spans="1:3" x14ac:dyDescent="0.25">
      <c r="A338" t="s">
        <v>102</v>
      </c>
      <c r="B338" s="32">
        <v>43387</v>
      </c>
      <c r="C338">
        <v>11</v>
      </c>
    </row>
    <row r="339" spans="1:3" x14ac:dyDescent="0.25">
      <c r="A339" t="s">
        <v>102</v>
      </c>
      <c r="B339" s="32">
        <v>43394</v>
      </c>
      <c r="C339">
        <v>3</v>
      </c>
    </row>
    <row r="340" spans="1:3" x14ac:dyDescent="0.25">
      <c r="A340" t="s">
        <v>102</v>
      </c>
      <c r="B340" s="32">
        <v>43401</v>
      </c>
      <c r="C340">
        <v>3</v>
      </c>
    </row>
    <row r="341" spans="1:3" x14ac:dyDescent="0.25">
      <c r="A341" t="s">
        <v>102</v>
      </c>
      <c r="B341" s="32">
        <v>43408</v>
      </c>
      <c r="C341">
        <v>25</v>
      </c>
    </row>
    <row r="342" spans="1:3" x14ac:dyDescent="0.25">
      <c r="A342" t="s">
        <v>102</v>
      </c>
      <c r="B342" s="32">
        <v>43415</v>
      </c>
      <c r="C342">
        <v>14</v>
      </c>
    </row>
    <row r="343" spans="1:3" x14ac:dyDescent="0.25">
      <c r="A343" t="s">
        <v>102</v>
      </c>
      <c r="B343" s="32">
        <v>43422</v>
      </c>
      <c r="C343">
        <v>10</v>
      </c>
    </row>
    <row r="344" spans="1:3" x14ac:dyDescent="0.25">
      <c r="A344" t="s">
        <v>102</v>
      </c>
      <c r="B344" s="32">
        <v>43429</v>
      </c>
      <c r="C344">
        <v>13</v>
      </c>
    </row>
    <row r="345" spans="1:3" x14ac:dyDescent="0.25">
      <c r="A345" t="s">
        <v>102</v>
      </c>
      <c r="B345" s="32">
        <v>43436</v>
      </c>
      <c r="C345">
        <v>10</v>
      </c>
    </row>
    <row r="346" spans="1:3" x14ac:dyDescent="0.25">
      <c r="A346" t="s">
        <v>102</v>
      </c>
      <c r="B346" s="32">
        <v>43443</v>
      </c>
      <c r="C346">
        <v>8</v>
      </c>
    </row>
    <row r="347" spans="1:3" x14ac:dyDescent="0.25">
      <c r="A347" t="s">
        <v>102</v>
      </c>
      <c r="B347" s="32">
        <v>43450</v>
      </c>
      <c r="C347">
        <v>6</v>
      </c>
    </row>
    <row r="348" spans="1:3" x14ac:dyDescent="0.25">
      <c r="A348" t="s">
        <v>102</v>
      </c>
      <c r="B348" s="32">
        <v>43457</v>
      </c>
      <c r="C348">
        <v>3</v>
      </c>
    </row>
    <row r="349" spans="1:3" x14ac:dyDescent="0.25">
      <c r="A349" t="s">
        <v>102</v>
      </c>
      <c r="B349" s="32">
        <v>43464</v>
      </c>
      <c r="C349">
        <v>18</v>
      </c>
    </row>
    <row r="350" spans="1:3" x14ac:dyDescent="0.25">
      <c r="A350" t="s">
        <v>102</v>
      </c>
      <c r="B350" s="32">
        <v>43471</v>
      </c>
      <c r="C350">
        <v>16</v>
      </c>
    </row>
    <row r="351" spans="1:3" x14ac:dyDescent="0.25">
      <c r="A351" t="s">
        <v>102</v>
      </c>
      <c r="B351" s="32">
        <v>43478</v>
      </c>
      <c r="C351">
        <v>14</v>
      </c>
    </row>
    <row r="352" spans="1:3" x14ac:dyDescent="0.25">
      <c r="A352" t="s">
        <v>102</v>
      </c>
      <c r="B352" s="32">
        <v>43485</v>
      </c>
      <c r="C352">
        <v>7</v>
      </c>
    </row>
    <row r="353" spans="1:3" x14ac:dyDescent="0.25">
      <c r="A353" t="s">
        <v>102</v>
      </c>
      <c r="B353" s="32">
        <v>43492</v>
      </c>
      <c r="C353">
        <v>18</v>
      </c>
    </row>
    <row r="354" spans="1:3" x14ac:dyDescent="0.25">
      <c r="A354" t="s">
        <v>102</v>
      </c>
      <c r="B354" s="32">
        <v>43499</v>
      </c>
      <c r="C354">
        <v>16</v>
      </c>
    </row>
    <row r="355" spans="1:3" x14ac:dyDescent="0.25">
      <c r="A355" t="s">
        <v>102</v>
      </c>
      <c r="B355" s="32">
        <v>43506</v>
      </c>
      <c r="C355">
        <v>19</v>
      </c>
    </row>
    <row r="356" spans="1:3" x14ac:dyDescent="0.25">
      <c r="A356" t="s">
        <v>102</v>
      </c>
      <c r="B356" s="32">
        <v>43513</v>
      </c>
      <c r="C356">
        <v>16</v>
      </c>
    </row>
    <row r="357" spans="1:3" x14ac:dyDescent="0.25">
      <c r="A357" t="s">
        <v>102</v>
      </c>
      <c r="B357" s="32">
        <v>43520</v>
      </c>
      <c r="C357">
        <v>2</v>
      </c>
    </row>
    <row r="358" spans="1:3" x14ac:dyDescent="0.25">
      <c r="A358" t="s">
        <v>102</v>
      </c>
      <c r="B358" s="32">
        <v>43527</v>
      </c>
      <c r="C358">
        <v>7</v>
      </c>
    </row>
    <row r="359" spans="1:3" x14ac:dyDescent="0.25">
      <c r="A359" t="s">
        <v>102</v>
      </c>
      <c r="B359" s="32">
        <v>43534</v>
      </c>
      <c r="C359">
        <v>11</v>
      </c>
    </row>
    <row r="360" spans="1:3" x14ac:dyDescent="0.25">
      <c r="A360" t="s">
        <v>102</v>
      </c>
      <c r="B360" s="32">
        <v>43541</v>
      </c>
      <c r="C360">
        <v>7</v>
      </c>
    </row>
    <row r="361" spans="1:3" x14ac:dyDescent="0.25">
      <c r="A361" t="s">
        <v>102</v>
      </c>
      <c r="B361" s="32">
        <v>43548</v>
      </c>
      <c r="C361">
        <v>5</v>
      </c>
    </row>
    <row r="362" spans="1:3" x14ac:dyDescent="0.25">
      <c r="A362" t="s">
        <v>102</v>
      </c>
      <c r="B362" s="32">
        <v>43555</v>
      </c>
      <c r="C362">
        <v>8</v>
      </c>
    </row>
    <row r="363" spans="1:3" x14ac:dyDescent="0.25">
      <c r="A363" t="s">
        <v>102</v>
      </c>
      <c r="B363" s="32">
        <v>43562</v>
      </c>
      <c r="C363">
        <v>5</v>
      </c>
    </row>
    <row r="364" spans="1:3" x14ac:dyDescent="0.25">
      <c r="A364" t="s">
        <v>102</v>
      </c>
      <c r="B364" s="32">
        <v>43569</v>
      </c>
      <c r="C364">
        <v>3</v>
      </c>
    </row>
    <row r="365" spans="1:3" x14ac:dyDescent="0.25">
      <c r="A365" t="s">
        <v>102</v>
      </c>
      <c r="B365" s="32">
        <v>43576</v>
      </c>
      <c r="C365">
        <v>2</v>
      </c>
    </row>
    <row r="366" spans="1:3" x14ac:dyDescent="0.25">
      <c r="A366" t="s">
        <v>102</v>
      </c>
      <c r="B366" s="32">
        <v>43583</v>
      </c>
      <c r="C366">
        <v>18</v>
      </c>
    </row>
    <row r="367" spans="1:3" x14ac:dyDescent="0.25">
      <c r="A367" t="s">
        <v>102</v>
      </c>
      <c r="B367" s="32">
        <v>43590</v>
      </c>
      <c r="C367">
        <v>5</v>
      </c>
    </row>
    <row r="368" spans="1:3" x14ac:dyDescent="0.25">
      <c r="A368" t="s">
        <v>102</v>
      </c>
      <c r="B368" s="32">
        <v>43597</v>
      </c>
      <c r="C368">
        <v>11</v>
      </c>
    </row>
    <row r="369" spans="1:3" x14ac:dyDescent="0.25">
      <c r="A369" t="s">
        <v>102</v>
      </c>
      <c r="B369" s="32">
        <v>43604</v>
      </c>
      <c r="C369">
        <v>5</v>
      </c>
    </row>
    <row r="370" spans="1:3" x14ac:dyDescent="0.25">
      <c r="A370" t="s">
        <v>102</v>
      </c>
      <c r="B370" s="32">
        <v>43611</v>
      </c>
      <c r="C370">
        <v>14</v>
      </c>
    </row>
    <row r="371" spans="1:3" x14ac:dyDescent="0.25">
      <c r="A371" t="s">
        <v>102</v>
      </c>
      <c r="B371" s="32">
        <v>43618</v>
      </c>
      <c r="C371">
        <v>9</v>
      </c>
    </row>
    <row r="372" spans="1:3" x14ac:dyDescent="0.25">
      <c r="A372" t="s">
        <v>102</v>
      </c>
      <c r="B372" s="32">
        <v>43625</v>
      </c>
      <c r="C372">
        <v>24</v>
      </c>
    </row>
    <row r="373" spans="1:3" x14ac:dyDescent="0.25">
      <c r="A373" t="s">
        <v>102</v>
      </c>
      <c r="B373" s="32">
        <v>43632</v>
      </c>
      <c r="C373">
        <v>25</v>
      </c>
    </row>
    <row r="374" spans="1:3" x14ac:dyDescent="0.25">
      <c r="A374" t="s">
        <v>102</v>
      </c>
      <c r="B374" s="32">
        <v>43639</v>
      </c>
      <c r="C374">
        <v>22</v>
      </c>
    </row>
    <row r="375" spans="1:3" x14ac:dyDescent="0.25">
      <c r="A375" t="s">
        <v>102</v>
      </c>
      <c r="B375" s="32">
        <v>43646</v>
      </c>
      <c r="C375">
        <v>37</v>
      </c>
    </row>
    <row r="376" spans="1:3" x14ac:dyDescent="0.25">
      <c r="A376" t="s">
        <v>102</v>
      </c>
      <c r="B376" s="32">
        <v>43653</v>
      </c>
      <c r="C376">
        <v>40</v>
      </c>
    </row>
    <row r="377" spans="1:3" x14ac:dyDescent="0.25">
      <c r="A377" t="s">
        <v>102</v>
      </c>
      <c r="B377" s="32">
        <v>43660</v>
      </c>
      <c r="C377">
        <v>42</v>
      </c>
    </row>
    <row r="378" spans="1:3" x14ac:dyDescent="0.25">
      <c r="A378" t="s">
        <v>102</v>
      </c>
      <c r="B378" s="32">
        <v>43667</v>
      </c>
      <c r="C378">
        <v>65</v>
      </c>
    </row>
    <row r="379" spans="1:3" x14ac:dyDescent="0.25">
      <c r="A379" t="s">
        <v>102</v>
      </c>
      <c r="B379" s="32">
        <v>43674</v>
      </c>
      <c r="C379">
        <v>87</v>
      </c>
    </row>
    <row r="380" spans="1:3" x14ac:dyDescent="0.25">
      <c r="A380" t="s">
        <v>102</v>
      </c>
      <c r="B380" s="32">
        <v>43681</v>
      </c>
      <c r="C380">
        <v>89</v>
      </c>
    </row>
    <row r="381" spans="1:3" x14ac:dyDescent="0.25">
      <c r="A381" t="s">
        <v>102</v>
      </c>
      <c r="B381" s="32">
        <v>43688</v>
      </c>
      <c r="C381">
        <v>100</v>
      </c>
    </row>
    <row r="382" spans="1:3" x14ac:dyDescent="0.25">
      <c r="A382" t="s">
        <v>102</v>
      </c>
      <c r="B382" s="32">
        <v>43695</v>
      </c>
      <c r="C382">
        <v>96</v>
      </c>
    </row>
    <row r="383" spans="1:3" x14ac:dyDescent="0.25">
      <c r="A383" t="s">
        <v>102</v>
      </c>
      <c r="B383" s="32">
        <v>43702</v>
      </c>
      <c r="C383">
        <v>75</v>
      </c>
    </row>
    <row r="384" spans="1:3" x14ac:dyDescent="0.25">
      <c r="A384" t="s">
        <v>102</v>
      </c>
      <c r="B384" s="32">
        <v>43709</v>
      </c>
      <c r="C384">
        <v>76</v>
      </c>
    </row>
    <row r="385" spans="1:3" x14ac:dyDescent="0.25">
      <c r="A385" t="s">
        <v>102</v>
      </c>
      <c r="B385" s="32">
        <v>43716</v>
      </c>
      <c r="C385">
        <v>75</v>
      </c>
    </row>
    <row r="386" spans="1:3" x14ac:dyDescent="0.25">
      <c r="A386" t="s">
        <v>102</v>
      </c>
      <c r="B386" s="32">
        <v>43723</v>
      </c>
      <c r="C386">
        <v>66</v>
      </c>
    </row>
    <row r="387" spans="1:3" x14ac:dyDescent="0.25">
      <c r="A387" t="s">
        <v>102</v>
      </c>
      <c r="B387" s="32">
        <v>43730</v>
      </c>
      <c r="C387">
        <v>44</v>
      </c>
    </row>
    <row r="388" spans="1:3" x14ac:dyDescent="0.25">
      <c r="A388" t="s">
        <v>102</v>
      </c>
      <c r="B388" s="32">
        <v>43737</v>
      </c>
      <c r="C388">
        <v>45</v>
      </c>
    </row>
    <row r="389" spans="1:3" x14ac:dyDescent="0.25">
      <c r="A389" t="s">
        <v>102</v>
      </c>
      <c r="B389" s="32">
        <v>43744</v>
      </c>
      <c r="C389">
        <v>45</v>
      </c>
    </row>
    <row r="390" spans="1:3" x14ac:dyDescent="0.25">
      <c r="A390" t="s">
        <v>102</v>
      </c>
      <c r="B390" s="32">
        <v>43751</v>
      </c>
      <c r="C390">
        <v>22</v>
      </c>
    </row>
    <row r="391" spans="1:3" x14ac:dyDescent="0.25">
      <c r="A391" t="s">
        <v>102</v>
      </c>
      <c r="B391" s="32">
        <v>43758</v>
      </c>
      <c r="C391">
        <v>19</v>
      </c>
    </row>
    <row r="392" spans="1:3" x14ac:dyDescent="0.25">
      <c r="A392" t="s">
        <v>102</v>
      </c>
      <c r="B392" s="32">
        <v>43765</v>
      </c>
      <c r="C392">
        <v>24</v>
      </c>
    </row>
    <row r="393" spans="1:3" x14ac:dyDescent="0.25">
      <c r="A393" t="s">
        <v>102</v>
      </c>
      <c r="B393" s="32">
        <v>43772</v>
      </c>
      <c r="C393">
        <v>25</v>
      </c>
    </row>
    <row r="394" spans="1:3" x14ac:dyDescent="0.25">
      <c r="A394" t="s">
        <v>102</v>
      </c>
      <c r="B394" s="32">
        <v>43779</v>
      </c>
      <c r="C394">
        <v>24</v>
      </c>
    </row>
    <row r="395" spans="1:3" x14ac:dyDescent="0.25">
      <c r="A395" t="s">
        <v>102</v>
      </c>
      <c r="B395" s="32">
        <v>43786</v>
      </c>
      <c r="C395">
        <v>18</v>
      </c>
    </row>
    <row r="396" spans="1:3" x14ac:dyDescent="0.25">
      <c r="A396" t="s">
        <v>102</v>
      </c>
      <c r="B396" s="32">
        <v>43793</v>
      </c>
      <c r="C396">
        <v>10</v>
      </c>
    </row>
    <row r="397" spans="1:3" x14ac:dyDescent="0.25">
      <c r="A397" t="s">
        <v>102</v>
      </c>
      <c r="B397" s="32">
        <v>43800</v>
      </c>
      <c r="C397">
        <v>0</v>
      </c>
    </row>
    <row r="398" spans="1:3" x14ac:dyDescent="0.25">
      <c r="A398" t="s">
        <v>102</v>
      </c>
      <c r="B398" s="32">
        <v>43807</v>
      </c>
      <c r="C398">
        <v>12</v>
      </c>
    </row>
    <row r="399" spans="1:3" x14ac:dyDescent="0.25">
      <c r="A399" t="s">
        <v>102</v>
      </c>
      <c r="B399" s="32">
        <v>43814</v>
      </c>
      <c r="C399">
        <v>23</v>
      </c>
    </row>
    <row r="400" spans="1:3" x14ac:dyDescent="0.25">
      <c r="A400" t="s">
        <v>102</v>
      </c>
      <c r="B400" s="32">
        <v>43821</v>
      </c>
      <c r="C400">
        <v>12</v>
      </c>
    </row>
    <row r="401" spans="1:3" x14ac:dyDescent="0.25">
      <c r="A401" t="s">
        <v>102</v>
      </c>
      <c r="B401" s="32">
        <v>43828</v>
      </c>
      <c r="C401">
        <v>13</v>
      </c>
    </row>
    <row r="402" spans="1:3" x14ac:dyDescent="0.25">
      <c r="A402" t="s">
        <v>102</v>
      </c>
      <c r="B402" s="32">
        <v>43835</v>
      </c>
      <c r="C402">
        <v>17</v>
      </c>
    </row>
    <row r="403" spans="1:3" x14ac:dyDescent="0.25">
      <c r="A403" t="s">
        <v>102</v>
      </c>
      <c r="B403" s="32">
        <v>43842</v>
      </c>
      <c r="C403">
        <v>12</v>
      </c>
    </row>
    <row r="404" spans="1:3" x14ac:dyDescent="0.25">
      <c r="A404" t="s">
        <v>102</v>
      </c>
      <c r="B404" s="32">
        <v>43849</v>
      </c>
      <c r="C404">
        <v>22</v>
      </c>
    </row>
    <row r="405" spans="1:3" x14ac:dyDescent="0.25">
      <c r="A405" t="s">
        <v>102</v>
      </c>
      <c r="B405" s="32">
        <v>43856</v>
      </c>
      <c r="C405">
        <v>12</v>
      </c>
    </row>
    <row r="406" spans="1:3" x14ac:dyDescent="0.25">
      <c r="A406" t="s">
        <v>102</v>
      </c>
      <c r="B406" s="32">
        <v>43863</v>
      </c>
      <c r="C406">
        <v>16</v>
      </c>
    </row>
    <row r="407" spans="1:3" x14ac:dyDescent="0.25">
      <c r="A407" t="s">
        <v>102</v>
      </c>
      <c r="B407" s="32">
        <v>43870</v>
      </c>
      <c r="C407">
        <v>9</v>
      </c>
    </row>
    <row r="408" spans="1:3" x14ac:dyDescent="0.25">
      <c r="A408" t="s">
        <v>102</v>
      </c>
      <c r="B408" s="32">
        <v>43877</v>
      </c>
      <c r="C408">
        <v>22</v>
      </c>
    </row>
    <row r="409" spans="1:3" x14ac:dyDescent="0.25">
      <c r="A409" t="s">
        <v>102</v>
      </c>
      <c r="B409" s="32">
        <v>43884</v>
      </c>
      <c r="C409">
        <v>11</v>
      </c>
    </row>
    <row r="410" spans="1:3" x14ac:dyDescent="0.25">
      <c r="A410" t="s">
        <v>102</v>
      </c>
      <c r="B410" s="32">
        <v>43891</v>
      </c>
      <c r="C410">
        <v>12</v>
      </c>
    </row>
    <row r="411" spans="1:3" x14ac:dyDescent="0.25">
      <c r="A411" t="s">
        <v>102</v>
      </c>
      <c r="B411" s="32">
        <v>43898</v>
      </c>
      <c r="C411">
        <v>9</v>
      </c>
    </row>
    <row r="412" spans="1:3" x14ac:dyDescent="0.25">
      <c r="A412" t="s">
        <v>102</v>
      </c>
      <c r="B412" s="32">
        <v>43905</v>
      </c>
      <c r="C412">
        <v>5</v>
      </c>
    </row>
    <row r="413" spans="1:3" x14ac:dyDescent="0.25">
      <c r="A413" t="s">
        <v>102</v>
      </c>
      <c r="B413" s="32">
        <v>43912</v>
      </c>
      <c r="C413">
        <v>12</v>
      </c>
    </row>
    <row r="414" spans="1:3" x14ac:dyDescent="0.25">
      <c r="A414" t="s">
        <v>102</v>
      </c>
      <c r="B414" s="32">
        <v>43919</v>
      </c>
      <c r="C414">
        <v>4</v>
      </c>
    </row>
    <row r="415" spans="1:3" x14ac:dyDescent="0.25">
      <c r="A415" t="s">
        <v>102</v>
      </c>
      <c r="B415" s="32">
        <v>43926</v>
      </c>
      <c r="C415">
        <v>9</v>
      </c>
    </row>
    <row r="416" spans="1:3" x14ac:dyDescent="0.25">
      <c r="A416" t="s">
        <v>102</v>
      </c>
      <c r="B416" s="32">
        <v>43933</v>
      </c>
      <c r="C416">
        <v>3</v>
      </c>
    </row>
    <row r="417" spans="1:3" x14ac:dyDescent="0.25">
      <c r="A417" t="s">
        <v>102</v>
      </c>
      <c r="B417" s="32">
        <v>43940</v>
      </c>
      <c r="C417">
        <v>2</v>
      </c>
    </row>
    <row r="418" spans="1:3" x14ac:dyDescent="0.25">
      <c r="A418" t="s">
        <v>102</v>
      </c>
      <c r="B418" s="32">
        <v>43947</v>
      </c>
      <c r="C418">
        <v>1</v>
      </c>
    </row>
    <row r="419" spans="1:3" x14ac:dyDescent="0.25">
      <c r="A419" t="s">
        <v>102</v>
      </c>
      <c r="B419" s="32">
        <v>43954</v>
      </c>
      <c r="C419">
        <v>1</v>
      </c>
    </row>
    <row r="420" spans="1:3" x14ac:dyDescent="0.25">
      <c r="A420" t="s">
        <v>102</v>
      </c>
      <c r="B420" s="32">
        <v>43961</v>
      </c>
      <c r="C420">
        <v>3</v>
      </c>
    </row>
    <row r="421" spans="1:3" x14ac:dyDescent="0.25">
      <c r="A421" t="s">
        <v>102</v>
      </c>
      <c r="B421" s="32">
        <v>43968</v>
      </c>
      <c r="C421">
        <v>7</v>
      </c>
    </row>
    <row r="422" spans="1:3" x14ac:dyDescent="0.25">
      <c r="A422" t="s">
        <v>102</v>
      </c>
      <c r="B422" s="32">
        <v>43975</v>
      </c>
      <c r="C422">
        <v>7</v>
      </c>
    </row>
    <row r="423" spans="1:3" x14ac:dyDescent="0.25">
      <c r="A423" t="s">
        <v>102</v>
      </c>
      <c r="B423" s="32">
        <v>43982</v>
      </c>
      <c r="C423">
        <v>0</v>
      </c>
    </row>
    <row r="424" spans="1:3" x14ac:dyDescent="0.25">
      <c r="A424" t="s">
        <v>102</v>
      </c>
      <c r="B424" s="32">
        <v>43989</v>
      </c>
      <c r="C424">
        <v>3</v>
      </c>
    </row>
    <row r="425" spans="1:3" x14ac:dyDescent="0.25">
      <c r="A425" t="s">
        <v>102</v>
      </c>
      <c r="B425" s="32">
        <v>43996</v>
      </c>
      <c r="C425">
        <v>5</v>
      </c>
    </row>
    <row r="426" spans="1:3" x14ac:dyDescent="0.25">
      <c r="A426" t="s">
        <v>102</v>
      </c>
      <c r="B426" s="32">
        <v>44003</v>
      </c>
      <c r="C426">
        <v>3</v>
      </c>
    </row>
    <row r="427" spans="1:3" x14ac:dyDescent="0.25">
      <c r="A427" t="s">
        <v>102</v>
      </c>
      <c r="B427" s="32">
        <v>44010</v>
      </c>
      <c r="C427">
        <v>5</v>
      </c>
    </row>
    <row r="428" spans="1:3" x14ac:dyDescent="0.25">
      <c r="A428" t="s">
        <v>102</v>
      </c>
      <c r="B428" s="32">
        <v>44017</v>
      </c>
      <c r="C428">
        <v>8</v>
      </c>
    </row>
    <row r="429" spans="1:3" x14ac:dyDescent="0.25">
      <c r="A429" t="s">
        <v>102</v>
      </c>
      <c r="B429" s="32">
        <v>44024</v>
      </c>
      <c r="C429">
        <v>11</v>
      </c>
    </row>
    <row r="430" spans="1:3" x14ac:dyDescent="0.25">
      <c r="A430" t="s">
        <v>102</v>
      </c>
      <c r="B430" s="32">
        <v>44031</v>
      </c>
      <c r="C430">
        <v>5</v>
      </c>
    </row>
    <row r="431" spans="1:3" x14ac:dyDescent="0.25">
      <c r="A431" t="s">
        <v>102</v>
      </c>
      <c r="B431" s="32">
        <v>44038</v>
      </c>
      <c r="C431">
        <v>5</v>
      </c>
    </row>
    <row r="432" spans="1:3" x14ac:dyDescent="0.25">
      <c r="A432" t="s">
        <v>102</v>
      </c>
      <c r="B432" s="32">
        <v>44045</v>
      </c>
      <c r="C432">
        <v>5</v>
      </c>
    </row>
    <row r="433" spans="1:3" x14ac:dyDescent="0.25">
      <c r="A433" t="s">
        <v>102</v>
      </c>
      <c r="B433" s="32">
        <v>44052</v>
      </c>
      <c r="C433">
        <v>5</v>
      </c>
    </row>
    <row r="434" spans="1:3" x14ac:dyDescent="0.25">
      <c r="A434" t="s">
        <v>102</v>
      </c>
      <c r="B434" s="32">
        <v>44059</v>
      </c>
      <c r="C434">
        <v>5</v>
      </c>
    </row>
    <row r="435" spans="1:3" x14ac:dyDescent="0.25">
      <c r="A435" t="s">
        <v>102</v>
      </c>
      <c r="B435" s="32">
        <v>44066</v>
      </c>
      <c r="C435">
        <v>8</v>
      </c>
    </row>
    <row r="436" spans="1:3" x14ac:dyDescent="0.25">
      <c r="A436" t="s">
        <v>102</v>
      </c>
      <c r="B436" s="32">
        <v>44073</v>
      </c>
      <c r="C436">
        <v>2</v>
      </c>
    </row>
    <row r="437" spans="1:3" x14ac:dyDescent="0.25">
      <c r="A437" t="s">
        <v>102</v>
      </c>
      <c r="B437" s="32">
        <v>44080</v>
      </c>
      <c r="C437">
        <v>1</v>
      </c>
    </row>
    <row r="438" spans="1:3" x14ac:dyDescent="0.25">
      <c r="A438" t="s">
        <v>102</v>
      </c>
      <c r="B438" s="32">
        <v>44087</v>
      </c>
      <c r="C438">
        <v>4</v>
      </c>
    </row>
    <row r="439" spans="1:3" x14ac:dyDescent="0.25">
      <c r="A439" t="s">
        <v>102</v>
      </c>
      <c r="B439" s="32">
        <v>44094</v>
      </c>
      <c r="C439">
        <v>6</v>
      </c>
    </row>
    <row r="440" spans="1:3" x14ac:dyDescent="0.25">
      <c r="A440" t="s">
        <v>102</v>
      </c>
      <c r="B440" s="32">
        <v>44101</v>
      </c>
      <c r="C440">
        <v>2</v>
      </c>
    </row>
    <row r="441" spans="1:3" x14ac:dyDescent="0.25">
      <c r="A441" t="s">
        <v>102</v>
      </c>
      <c r="B441" s="32">
        <v>44108</v>
      </c>
      <c r="C441">
        <v>1</v>
      </c>
    </row>
    <row r="442" spans="1:3" x14ac:dyDescent="0.25">
      <c r="A442" t="s">
        <v>102</v>
      </c>
      <c r="B442" s="32">
        <v>44115</v>
      </c>
      <c r="C442">
        <v>3</v>
      </c>
    </row>
    <row r="443" spans="1:3" x14ac:dyDescent="0.25">
      <c r="A443" t="s">
        <v>102</v>
      </c>
      <c r="B443" s="32">
        <v>44122</v>
      </c>
      <c r="C443">
        <v>0</v>
      </c>
    </row>
    <row r="444" spans="1:3" x14ac:dyDescent="0.25">
      <c r="A444" t="s">
        <v>102</v>
      </c>
      <c r="B444" s="32">
        <v>44129</v>
      </c>
      <c r="C444">
        <v>4</v>
      </c>
    </row>
    <row r="445" spans="1:3" x14ac:dyDescent="0.25">
      <c r="A445" t="s">
        <v>102</v>
      </c>
      <c r="B445" s="32">
        <v>44136</v>
      </c>
      <c r="C445">
        <v>3</v>
      </c>
    </row>
    <row r="446" spans="1:3" x14ac:dyDescent="0.25">
      <c r="A446" t="s">
        <v>102</v>
      </c>
      <c r="B446" s="32">
        <v>44143</v>
      </c>
      <c r="C446">
        <v>2</v>
      </c>
    </row>
    <row r="447" spans="1:3" x14ac:dyDescent="0.25">
      <c r="A447" t="s">
        <v>102</v>
      </c>
      <c r="B447" s="32">
        <v>44150</v>
      </c>
      <c r="C447">
        <v>3</v>
      </c>
    </row>
    <row r="448" spans="1:3" x14ac:dyDescent="0.25">
      <c r="A448" t="s">
        <v>102</v>
      </c>
      <c r="B448" s="32">
        <v>44157</v>
      </c>
      <c r="C448">
        <v>3</v>
      </c>
    </row>
    <row r="449" spans="1:3" x14ac:dyDescent="0.25">
      <c r="A449" t="s">
        <v>102</v>
      </c>
      <c r="B449" s="32">
        <v>44164</v>
      </c>
      <c r="C449">
        <v>4</v>
      </c>
    </row>
    <row r="450" spans="1:3" x14ac:dyDescent="0.25">
      <c r="A450" t="s">
        <v>102</v>
      </c>
      <c r="B450" s="32">
        <v>44171</v>
      </c>
      <c r="C450">
        <v>3</v>
      </c>
    </row>
    <row r="451" spans="1:3" x14ac:dyDescent="0.25">
      <c r="A451" t="s">
        <v>102</v>
      </c>
      <c r="B451" s="32">
        <v>44178</v>
      </c>
      <c r="C451">
        <v>7</v>
      </c>
    </row>
    <row r="452" spans="1:3" x14ac:dyDescent="0.25">
      <c r="A452" t="s">
        <v>102</v>
      </c>
      <c r="B452" s="32">
        <v>44185</v>
      </c>
      <c r="C452">
        <v>3</v>
      </c>
    </row>
    <row r="453" spans="1:3" x14ac:dyDescent="0.25">
      <c r="A453" t="s">
        <v>102</v>
      </c>
      <c r="B453" s="32">
        <v>44192</v>
      </c>
      <c r="C453">
        <v>5</v>
      </c>
    </row>
    <row r="454" spans="1:3" x14ac:dyDescent="0.25">
      <c r="A454" t="s">
        <v>102</v>
      </c>
      <c r="B454" s="32">
        <v>44199</v>
      </c>
      <c r="C454">
        <v>5</v>
      </c>
    </row>
    <row r="455" spans="1:3" x14ac:dyDescent="0.25">
      <c r="A455" t="s">
        <v>102</v>
      </c>
      <c r="B455" s="32">
        <v>44206</v>
      </c>
      <c r="C455">
        <v>7</v>
      </c>
    </row>
    <row r="456" spans="1:3" x14ac:dyDescent="0.25">
      <c r="A456" t="s">
        <v>102</v>
      </c>
      <c r="B456" s="32">
        <v>44213</v>
      </c>
      <c r="C456">
        <v>8</v>
      </c>
    </row>
    <row r="457" spans="1:3" x14ac:dyDescent="0.25">
      <c r="A457" t="s">
        <v>102</v>
      </c>
      <c r="B457" s="32">
        <v>44220</v>
      </c>
      <c r="C457">
        <v>5</v>
      </c>
    </row>
    <row r="458" spans="1:3" x14ac:dyDescent="0.25">
      <c r="A458" t="s">
        <v>102</v>
      </c>
      <c r="B458" s="32">
        <v>44227</v>
      </c>
      <c r="C458">
        <v>5</v>
      </c>
    </row>
    <row r="459" spans="1:3" x14ac:dyDescent="0.25">
      <c r="A459" t="s">
        <v>102</v>
      </c>
      <c r="B459" s="32">
        <v>44234</v>
      </c>
      <c r="C459">
        <v>9</v>
      </c>
    </row>
    <row r="460" spans="1:3" x14ac:dyDescent="0.25">
      <c r="A460" t="s">
        <v>102</v>
      </c>
      <c r="B460" s="32">
        <v>44241</v>
      </c>
      <c r="C460">
        <v>6</v>
      </c>
    </row>
    <row r="461" spans="1:3" x14ac:dyDescent="0.25">
      <c r="A461" t="s">
        <v>102</v>
      </c>
      <c r="B461" s="32">
        <v>44248</v>
      </c>
      <c r="C461">
        <v>3</v>
      </c>
    </row>
    <row r="462" spans="1:3" x14ac:dyDescent="0.25">
      <c r="A462" t="s">
        <v>102</v>
      </c>
      <c r="B462" s="32">
        <v>44255</v>
      </c>
      <c r="C462">
        <v>8</v>
      </c>
    </row>
    <row r="463" spans="1:3" x14ac:dyDescent="0.25">
      <c r="A463" t="s">
        <v>102</v>
      </c>
      <c r="B463" s="32">
        <v>44262</v>
      </c>
      <c r="C463">
        <v>2</v>
      </c>
    </row>
    <row r="464" spans="1:3" x14ac:dyDescent="0.25">
      <c r="A464" t="s">
        <v>102</v>
      </c>
      <c r="B464" s="32">
        <v>44269</v>
      </c>
      <c r="C464">
        <v>5</v>
      </c>
    </row>
    <row r="465" spans="1:3" x14ac:dyDescent="0.25">
      <c r="A465" t="s">
        <v>102</v>
      </c>
      <c r="B465" s="32">
        <v>44276</v>
      </c>
      <c r="C465">
        <v>5</v>
      </c>
    </row>
    <row r="466" spans="1:3" x14ac:dyDescent="0.25">
      <c r="A466" t="s">
        <v>102</v>
      </c>
      <c r="B466" s="32">
        <v>44283</v>
      </c>
      <c r="C466">
        <v>2</v>
      </c>
    </row>
    <row r="467" spans="1:3" x14ac:dyDescent="0.25">
      <c r="A467" t="s">
        <v>102</v>
      </c>
      <c r="B467" s="32">
        <v>44290</v>
      </c>
      <c r="C467">
        <v>9</v>
      </c>
    </row>
    <row r="468" spans="1:3" x14ac:dyDescent="0.25">
      <c r="A468" t="s">
        <v>102</v>
      </c>
      <c r="B468" s="32">
        <v>44297</v>
      </c>
      <c r="C468">
        <v>7</v>
      </c>
    </row>
    <row r="469" spans="1:3" x14ac:dyDescent="0.25">
      <c r="A469" t="s">
        <v>102</v>
      </c>
      <c r="B469" s="32">
        <v>44304</v>
      </c>
      <c r="C469">
        <v>9</v>
      </c>
    </row>
    <row r="470" spans="1:3" x14ac:dyDescent="0.25">
      <c r="A470" t="s">
        <v>102</v>
      </c>
      <c r="B470" s="32">
        <v>44311</v>
      </c>
      <c r="C470">
        <v>6</v>
      </c>
    </row>
    <row r="471" spans="1:3" x14ac:dyDescent="0.25">
      <c r="A471" t="s">
        <v>102</v>
      </c>
      <c r="B471" s="32">
        <v>44318</v>
      </c>
      <c r="C471">
        <v>9</v>
      </c>
    </row>
    <row r="472" spans="1:3" x14ac:dyDescent="0.25">
      <c r="A472" t="s">
        <v>102</v>
      </c>
      <c r="B472" s="32">
        <v>44325</v>
      </c>
      <c r="C472">
        <v>6</v>
      </c>
    </row>
    <row r="473" spans="1:3" x14ac:dyDescent="0.25">
      <c r="A473" t="s">
        <v>102</v>
      </c>
      <c r="B473" s="32">
        <v>44332</v>
      </c>
      <c r="C473">
        <v>12</v>
      </c>
    </row>
    <row r="474" spans="1:3" x14ac:dyDescent="0.25">
      <c r="A474" t="s">
        <v>102</v>
      </c>
      <c r="B474" s="32">
        <v>44339</v>
      </c>
      <c r="C474">
        <v>7</v>
      </c>
    </row>
    <row r="475" spans="1:3" x14ac:dyDescent="0.25">
      <c r="A475" t="s">
        <v>102</v>
      </c>
      <c r="B475" s="32">
        <v>44346</v>
      </c>
      <c r="C475">
        <v>3</v>
      </c>
    </row>
    <row r="476" spans="1:3" x14ac:dyDescent="0.25">
      <c r="A476" t="s">
        <v>102</v>
      </c>
      <c r="B476" s="32">
        <v>44353</v>
      </c>
      <c r="C476">
        <v>3</v>
      </c>
    </row>
    <row r="477" spans="1:3" x14ac:dyDescent="0.25">
      <c r="A477" t="s">
        <v>102</v>
      </c>
      <c r="B477" s="32">
        <v>44360</v>
      </c>
      <c r="C477">
        <v>4</v>
      </c>
    </row>
    <row r="478" spans="1:3" x14ac:dyDescent="0.25">
      <c r="A478" t="s">
        <v>102</v>
      </c>
      <c r="B478" s="32">
        <v>44367</v>
      </c>
      <c r="C478">
        <v>9</v>
      </c>
    </row>
    <row r="479" spans="1:3" x14ac:dyDescent="0.25">
      <c r="A479" t="s">
        <v>102</v>
      </c>
      <c r="B479" s="32">
        <v>44374</v>
      </c>
      <c r="C479">
        <v>7</v>
      </c>
    </row>
    <row r="480" spans="1:3" x14ac:dyDescent="0.25">
      <c r="A480" t="s">
        <v>102</v>
      </c>
      <c r="B480" s="32">
        <v>44381</v>
      </c>
      <c r="C480">
        <v>5</v>
      </c>
    </row>
    <row r="481" spans="1:3" x14ac:dyDescent="0.25">
      <c r="A481" t="s">
        <v>102</v>
      </c>
      <c r="B481" s="32">
        <v>44388</v>
      </c>
      <c r="C481">
        <v>0</v>
      </c>
    </row>
    <row r="482" spans="1:3" x14ac:dyDescent="0.25">
      <c r="A482" t="s">
        <v>102</v>
      </c>
      <c r="B482" s="32">
        <v>44395</v>
      </c>
      <c r="C482">
        <v>7</v>
      </c>
    </row>
    <row r="483" spans="1:3" x14ac:dyDescent="0.25">
      <c r="A483" t="s">
        <v>102</v>
      </c>
      <c r="B483" s="32">
        <v>44402</v>
      </c>
      <c r="C483">
        <v>5</v>
      </c>
    </row>
    <row r="484" spans="1:3" x14ac:dyDescent="0.25">
      <c r="A484" t="s">
        <v>102</v>
      </c>
      <c r="B484" s="32">
        <v>44409</v>
      </c>
      <c r="C484">
        <v>3</v>
      </c>
    </row>
    <row r="485" spans="1:3" x14ac:dyDescent="0.25">
      <c r="A485" t="s">
        <v>102</v>
      </c>
      <c r="B485" s="32">
        <v>44416</v>
      </c>
      <c r="C485">
        <v>5</v>
      </c>
    </row>
    <row r="486" spans="1:3" x14ac:dyDescent="0.25">
      <c r="A486" t="s">
        <v>102</v>
      </c>
      <c r="B486" s="32">
        <v>44423</v>
      </c>
      <c r="C486">
        <v>5</v>
      </c>
    </row>
    <row r="487" spans="1:3" x14ac:dyDescent="0.25">
      <c r="A487" t="s">
        <v>102</v>
      </c>
      <c r="B487" s="32">
        <v>44430</v>
      </c>
      <c r="C487">
        <v>4</v>
      </c>
    </row>
    <row r="488" spans="1:3" x14ac:dyDescent="0.25">
      <c r="A488" t="s">
        <v>102</v>
      </c>
      <c r="B488" s="32">
        <v>44437</v>
      </c>
      <c r="C488">
        <v>2</v>
      </c>
    </row>
    <row r="489" spans="1:3" x14ac:dyDescent="0.25">
      <c r="A489" t="s">
        <v>102</v>
      </c>
      <c r="B489" s="32">
        <v>44444</v>
      </c>
      <c r="C489">
        <v>8</v>
      </c>
    </row>
    <row r="490" spans="1:3" x14ac:dyDescent="0.25">
      <c r="A490" t="s">
        <v>102</v>
      </c>
      <c r="B490" s="32">
        <v>44451</v>
      </c>
      <c r="C490">
        <v>5</v>
      </c>
    </row>
    <row r="491" spans="1:3" x14ac:dyDescent="0.25">
      <c r="A491" t="s">
        <v>102</v>
      </c>
      <c r="B491" s="32">
        <v>44458</v>
      </c>
      <c r="C491">
        <v>5</v>
      </c>
    </row>
    <row r="492" spans="1:3" x14ac:dyDescent="0.25">
      <c r="A492" t="s">
        <v>102</v>
      </c>
      <c r="B492" s="32">
        <v>44465</v>
      </c>
      <c r="C492">
        <v>4</v>
      </c>
    </row>
    <row r="493" spans="1:3" x14ac:dyDescent="0.25">
      <c r="A493" t="s">
        <v>102</v>
      </c>
      <c r="B493" s="32">
        <v>44472</v>
      </c>
      <c r="C493">
        <v>3</v>
      </c>
    </row>
    <row r="494" spans="1:3" x14ac:dyDescent="0.25">
      <c r="A494" t="s">
        <v>102</v>
      </c>
      <c r="B494" s="32">
        <v>44479</v>
      </c>
      <c r="C494">
        <v>2</v>
      </c>
    </row>
    <row r="495" spans="1:3" x14ac:dyDescent="0.25">
      <c r="A495" t="s">
        <v>102</v>
      </c>
      <c r="B495" s="32">
        <v>44486</v>
      </c>
      <c r="C495">
        <v>4</v>
      </c>
    </row>
    <row r="496" spans="1:3" x14ac:dyDescent="0.25">
      <c r="A496" t="s">
        <v>102</v>
      </c>
      <c r="B496" s="32">
        <v>44493</v>
      </c>
      <c r="C496">
        <v>2</v>
      </c>
    </row>
    <row r="497" spans="1:3" x14ac:dyDescent="0.25">
      <c r="A497" t="s">
        <v>102</v>
      </c>
      <c r="B497" s="32">
        <v>44500</v>
      </c>
      <c r="C497">
        <v>3</v>
      </c>
    </row>
    <row r="498" spans="1:3" x14ac:dyDescent="0.25">
      <c r="A498" t="s">
        <v>102</v>
      </c>
      <c r="B498" s="32">
        <v>44507</v>
      </c>
      <c r="C498">
        <v>7</v>
      </c>
    </row>
    <row r="499" spans="1:3" x14ac:dyDescent="0.25">
      <c r="A499" t="s">
        <v>102</v>
      </c>
      <c r="B499" s="32">
        <v>44514</v>
      </c>
      <c r="C499">
        <v>4</v>
      </c>
    </row>
    <row r="500" spans="1:3" x14ac:dyDescent="0.25">
      <c r="A500" t="s">
        <v>102</v>
      </c>
      <c r="B500" s="32">
        <v>44521</v>
      </c>
      <c r="C500">
        <v>5</v>
      </c>
    </row>
    <row r="501" spans="1:3" x14ac:dyDescent="0.25">
      <c r="A501" t="s">
        <v>102</v>
      </c>
      <c r="B501" s="32">
        <v>44528</v>
      </c>
      <c r="C501">
        <v>5</v>
      </c>
    </row>
    <row r="502" spans="1:3" x14ac:dyDescent="0.25">
      <c r="A502" t="s">
        <v>102</v>
      </c>
      <c r="B502" s="32">
        <v>44535</v>
      </c>
      <c r="C502">
        <v>4</v>
      </c>
    </row>
    <row r="503" spans="1:3" x14ac:dyDescent="0.25">
      <c r="A503" t="s">
        <v>102</v>
      </c>
      <c r="B503" s="32">
        <v>44542</v>
      </c>
      <c r="C503">
        <v>3</v>
      </c>
    </row>
    <row r="504" spans="1:3" x14ac:dyDescent="0.25">
      <c r="A504" t="s">
        <v>102</v>
      </c>
      <c r="B504" s="32">
        <v>44549</v>
      </c>
      <c r="C504">
        <v>5</v>
      </c>
    </row>
    <row r="505" spans="1:3" x14ac:dyDescent="0.25">
      <c r="A505" t="s">
        <v>102</v>
      </c>
      <c r="B505" s="32">
        <v>44556</v>
      </c>
      <c r="C505">
        <v>2</v>
      </c>
    </row>
    <row r="506" spans="1:3" x14ac:dyDescent="0.25">
      <c r="A506" t="s">
        <v>102</v>
      </c>
      <c r="B506" s="32">
        <v>44563</v>
      </c>
      <c r="C506">
        <v>6</v>
      </c>
    </row>
    <row r="507" spans="1:3" x14ac:dyDescent="0.25">
      <c r="A507" t="s">
        <v>102</v>
      </c>
      <c r="B507" s="32">
        <v>44570</v>
      </c>
      <c r="C507">
        <v>4</v>
      </c>
    </row>
    <row r="508" spans="1:3" x14ac:dyDescent="0.25">
      <c r="A508" t="s">
        <v>102</v>
      </c>
      <c r="B508" s="32">
        <v>44577</v>
      </c>
      <c r="C508">
        <v>5</v>
      </c>
    </row>
    <row r="509" spans="1:3" x14ac:dyDescent="0.25">
      <c r="A509" t="s">
        <v>102</v>
      </c>
      <c r="B509" s="32">
        <v>44584</v>
      </c>
      <c r="C509">
        <v>3</v>
      </c>
    </row>
    <row r="510" spans="1:3" x14ac:dyDescent="0.25">
      <c r="A510" t="s">
        <v>102</v>
      </c>
      <c r="B510" s="32">
        <v>44591</v>
      </c>
      <c r="C510">
        <v>8</v>
      </c>
    </row>
    <row r="511" spans="1:3" x14ac:dyDescent="0.25">
      <c r="A511" t="s">
        <v>102</v>
      </c>
      <c r="B511" s="32">
        <v>44598</v>
      </c>
      <c r="C511">
        <v>6</v>
      </c>
    </row>
    <row r="512" spans="1:3" x14ac:dyDescent="0.25">
      <c r="A512" t="s">
        <v>102</v>
      </c>
      <c r="B512" s="32">
        <v>44605</v>
      </c>
      <c r="C512">
        <v>8</v>
      </c>
    </row>
    <row r="513" spans="1:3" x14ac:dyDescent="0.25">
      <c r="A513" t="s">
        <v>102</v>
      </c>
      <c r="B513" s="32">
        <v>44612</v>
      </c>
      <c r="C513">
        <v>6</v>
      </c>
    </row>
    <row r="514" spans="1:3" x14ac:dyDescent="0.25">
      <c r="A514" t="s">
        <v>102</v>
      </c>
      <c r="B514" s="32">
        <v>44619</v>
      </c>
      <c r="C514">
        <v>5</v>
      </c>
    </row>
    <row r="515" spans="1:3" x14ac:dyDescent="0.25">
      <c r="A515" t="s">
        <v>102</v>
      </c>
      <c r="B515" s="32">
        <v>44626</v>
      </c>
      <c r="C515">
        <v>7</v>
      </c>
    </row>
    <row r="516" spans="1:3" x14ac:dyDescent="0.25">
      <c r="A516" t="s">
        <v>102</v>
      </c>
      <c r="B516" s="32">
        <v>44633</v>
      </c>
      <c r="C516">
        <v>7</v>
      </c>
    </row>
    <row r="517" spans="1:3" x14ac:dyDescent="0.25">
      <c r="A517" t="s">
        <v>102</v>
      </c>
      <c r="B517" s="32">
        <v>44640</v>
      </c>
      <c r="C517">
        <v>4</v>
      </c>
    </row>
    <row r="518" spans="1:3" x14ac:dyDescent="0.25">
      <c r="A518" t="s">
        <v>102</v>
      </c>
      <c r="B518" s="32">
        <v>44647</v>
      </c>
      <c r="C518">
        <v>5</v>
      </c>
    </row>
    <row r="519" spans="1:3" x14ac:dyDescent="0.25">
      <c r="A519" t="s">
        <v>102</v>
      </c>
      <c r="B519" s="32">
        <v>44654</v>
      </c>
      <c r="C519">
        <v>4</v>
      </c>
    </row>
    <row r="520" spans="1:3" x14ac:dyDescent="0.25">
      <c r="A520" t="s">
        <v>102</v>
      </c>
      <c r="B520" s="32">
        <v>44661</v>
      </c>
      <c r="C520">
        <v>2</v>
      </c>
    </row>
    <row r="521" spans="1:3" x14ac:dyDescent="0.25">
      <c r="A521" t="s">
        <v>102</v>
      </c>
      <c r="B521" s="32">
        <v>44668</v>
      </c>
      <c r="C521">
        <v>3</v>
      </c>
    </row>
    <row r="522" spans="1:3" x14ac:dyDescent="0.25">
      <c r="A522" t="s">
        <v>102</v>
      </c>
      <c r="B522" s="32">
        <v>44675</v>
      </c>
      <c r="C522">
        <v>3</v>
      </c>
    </row>
    <row r="523" spans="1:3" x14ac:dyDescent="0.25">
      <c r="A523" t="s">
        <v>101</v>
      </c>
      <c r="B523" s="32">
        <v>42862</v>
      </c>
      <c r="C523">
        <v>0</v>
      </c>
    </row>
    <row r="524" spans="1:3" x14ac:dyDescent="0.25">
      <c r="A524" t="s">
        <v>101</v>
      </c>
      <c r="B524" s="32">
        <v>42869</v>
      </c>
      <c r="C524">
        <v>0</v>
      </c>
    </row>
    <row r="525" spans="1:3" x14ac:dyDescent="0.25">
      <c r="A525" t="s">
        <v>101</v>
      </c>
      <c r="B525" s="32">
        <v>42876</v>
      </c>
      <c r="C525">
        <v>0</v>
      </c>
    </row>
    <row r="526" spans="1:3" x14ac:dyDescent="0.25">
      <c r="A526" t="s">
        <v>101</v>
      </c>
      <c r="B526" s="32">
        <v>42883</v>
      </c>
      <c r="C526">
        <v>0</v>
      </c>
    </row>
    <row r="527" spans="1:3" x14ac:dyDescent="0.25">
      <c r="A527" t="s">
        <v>101</v>
      </c>
      <c r="B527" s="32">
        <v>42890</v>
      </c>
      <c r="C527">
        <v>0</v>
      </c>
    </row>
    <row r="528" spans="1:3" x14ac:dyDescent="0.25">
      <c r="A528" t="s">
        <v>101</v>
      </c>
      <c r="B528" s="32">
        <v>42897</v>
      </c>
      <c r="C528">
        <v>0</v>
      </c>
    </row>
    <row r="529" spans="1:3" x14ac:dyDescent="0.25">
      <c r="A529" t="s">
        <v>101</v>
      </c>
      <c r="B529" s="32">
        <v>42904</v>
      </c>
      <c r="C529">
        <v>0</v>
      </c>
    </row>
    <row r="530" spans="1:3" x14ac:dyDescent="0.25">
      <c r="A530" t="s">
        <v>101</v>
      </c>
      <c r="B530" s="32">
        <v>42911</v>
      </c>
      <c r="C530">
        <v>0</v>
      </c>
    </row>
    <row r="531" spans="1:3" x14ac:dyDescent="0.25">
      <c r="A531" t="s">
        <v>101</v>
      </c>
      <c r="B531" s="32">
        <v>42918</v>
      </c>
      <c r="C531">
        <v>0</v>
      </c>
    </row>
    <row r="532" spans="1:3" x14ac:dyDescent="0.25">
      <c r="A532" t="s">
        <v>101</v>
      </c>
      <c r="B532" s="32">
        <v>42925</v>
      </c>
      <c r="C532">
        <v>0</v>
      </c>
    </row>
    <row r="533" spans="1:3" x14ac:dyDescent="0.25">
      <c r="A533" t="s">
        <v>101</v>
      </c>
      <c r="B533" s="32">
        <v>42932</v>
      </c>
      <c r="C533">
        <v>0</v>
      </c>
    </row>
    <row r="534" spans="1:3" x14ac:dyDescent="0.25">
      <c r="A534" t="s">
        <v>101</v>
      </c>
      <c r="B534" s="32">
        <v>42939</v>
      </c>
      <c r="C534">
        <v>0</v>
      </c>
    </row>
    <row r="535" spans="1:3" x14ac:dyDescent="0.25">
      <c r="A535" t="s">
        <v>101</v>
      </c>
      <c r="B535" s="32">
        <v>42946</v>
      </c>
      <c r="C535">
        <v>0</v>
      </c>
    </row>
    <row r="536" spans="1:3" x14ac:dyDescent="0.25">
      <c r="A536" t="s">
        <v>101</v>
      </c>
      <c r="B536" s="32">
        <v>42953</v>
      </c>
      <c r="C536">
        <v>0</v>
      </c>
    </row>
    <row r="537" spans="1:3" x14ac:dyDescent="0.25">
      <c r="A537" t="s">
        <v>101</v>
      </c>
      <c r="B537" s="32">
        <v>42960</v>
      </c>
      <c r="C537">
        <v>0</v>
      </c>
    </row>
    <row r="538" spans="1:3" x14ac:dyDescent="0.25">
      <c r="A538" t="s">
        <v>101</v>
      </c>
      <c r="B538" s="32">
        <v>42967</v>
      </c>
      <c r="C538">
        <v>0</v>
      </c>
    </row>
    <row r="539" spans="1:3" x14ac:dyDescent="0.25">
      <c r="A539" t="s">
        <v>101</v>
      </c>
      <c r="B539" s="32">
        <v>42974</v>
      </c>
      <c r="C539">
        <v>0</v>
      </c>
    </row>
    <row r="540" spans="1:3" x14ac:dyDescent="0.25">
      <c r="A540" t="s">
        <v>101</v>
      </c>
      <c r="B540" s="32">
        <v>42981</v>
      </c>
      <c r="C540">
        <v>0</v>
      </c>
    </row>
    <row r="541" spans="1:3" x14ac:dyDescent="0.25">
      <c r="A541" t="s">
        <v>101</v>
      </c>
      <c r="B541" s="32">
        <v>42988</v>
      </c>
      <c r="C541">
        <v>0</v>
      </c>
    </row>
    <row r="542" spans="1:3" x14ac:dyDescent="0.25">
      <c r="A542" t="s">
        <v>101</v>
      </c>
      <c r="B542" s="32">
        <v>42995</v>
      </c>
      <c r="C542">
        <v>0</v>
      </c>
    </row>
    <row r="543" spans="1:3" x14ac:dyDescent="0.25">
      <c r="A543" t="s">
        <v>101</v>
      </c>
      <c r="B543" s="32">
        <v>43002</v>
      </c>
      <c r="C543">
        <v>17</v>
      </c>
    </row>
    <row r="544" spans="1:3" x14ac:dyDescent="0.25">
      <c r="A544" t="s">
        <v>101</v>
      </c>
      <c r="B544" s="32">
        <v>43009</v>
      </c>
      <c r="C544">
        <v>0</v>
      </c>
    </row>
    <row r="545" spans="1:3" x14ac:dyDescent="0.25">
      <c r="A545" t="s">
        <v>101</v>
      </c>
      <c r="B545" s="32">
        <v>43016</v>
      </c>
      <c r="C545">
        <v>0</v>
      </c>
    </row>
    <row r="546" spans="1:3" x14ac:dyDescent="0.25">
      <c r="A546" t="s">
        <v>101</v>
      </c>
      <c r="B546" s="32">
        <v>43023</v>
      </c>
      <c r="C546">
        <v>0</v>
      </c>
    </row>
    <row r="547" spans="1:3" x14ac:dyDescent="0.25">
      <c r="A547" t="s">
        <v>101</v>
      </c>
      <c r="B547" s="32">
        <v>43030</v>
      </c>
      <c r="C547">
        <v>0</v>
      </c>
    </row>
    <row r="548" spans="1:3" x14ac:dyDescent="0.25">
      <c r="A548" t="s">
        <v>101</v>
      </c>
      <c r="B548" s="32">
        <v>43037</v>
      </c>
      <c r="C548">
        <v>0</v>
      </c>
    </row>
    <row r="549" spans="1:3" x14ac:dyDescent="0.25">
      <c r="A549" t="s">
        <v>101</v>
      </c>
      <c r="B549" s="32">
        <v>43044</v>
      </c>
      <c r="C549">
        <v>0</v>
      </c>
    </row>
    <row r="550" spans="1:3" x14ac:dyDescent="0.25">
      <c r="A550" t="s">
        <v>101</v>
      </c>
      <c r="B550" s="32">
        <v>43051</v>
      </c>
      <c r="C550">
        <v>0</v>
      </c>
    </row>
    <row r="551" spans="1:3" x14ac:dyDescent="0.25">
      <c r="A551" t="s">
        <v>101</v>
      </c>
      <c r="B551" s="32">
        <v>43058</v>
      </c>
      <c r="C551">
        <v>0</v>
      </c>
    </row>
    <row r="552" spans="1:3" x14ac:dyDescent="0.25">
      <c r="A552" t="s">
        <v>101</v>
      </c>
      <c r="B552" s="32">
        <v>43065</v>
      </c>
      <c r="C552">
        <v>0</v>
      </c>
    </row>
    <row r="553" spans="1:3" x14ac:dyDescent="0.25">
      <c r="A553" t="s">
        <v>101</v>
      </c>
      <c r="B553" s="32">
        <v>43072</v>
      </c>
      <c r="C553">
        <v>0</v>
      </c>
    </row>
    <row r="554" spans="1:3" x14ac:dyDescent="0.25">
      <c r="A554" t="s">
        <v>101</v>
      </c>
      <c r="B554" s="32">
        <v>43079</v>
      </c>
      <c r="C554">
        <v>13</v>
      </c>
    </row>
    <row r="555" spans="1:3" x14ac:dyDescent="0.25">
      <c r="A555" t="s">
        <v>101</v>
      </c>
      <c r="B555" s="32">
        <v>43086</v>
      </c>
      <c r="C555">
        <v>0</v>
      </c>
    </row>
    <row r="556" spans="1:3" x14ac:dyDescent="0.25">
      <c r="A556" t="s">
        <v>101</v>
      </c>
      <c r="B556" s="32">
        <v>43093</v>
      </c>
      <c r="C556">
        <v>28</v>
      </c>
    </row>
    <row r="557" spans="1:3" x14ac:dyDescent="0.25">
      <c r="A557" t="s">
        <v>101</v>
      </c>
      <c r="B557" s="32">
        <v>43100</v>
      </c>
      <c r="C557">
        <v>12</v>
      </c>
    </row>
    <row r="558" spans="1:3" x14ac:dyDescent="0.25">
      <c r="A558" t="s">
        <v>101</v>
      </c>
      <c r="B558" s="32">
        <v>43107</v>
      </c>
      <c r="C558">
        <v>11</v>
      </c>
    </row>
    <row r="559" spans="1:3" x14ac:dyDescent="0.25">
      <c r="A559" t="s">
        <v>101</v>
      </c>
      <c r="B559" s="32">
        <v>43114</v>
      </c>
      <c r="C559">
        <v>21</v>
      </c>
    </row>
    <row r="560" spans="1:3" x14ac:dyDescent="0.25">
      <c r="A560" t="s">
        <v>101</v>
      </c>
      <c r="B560" s="32">
        <v>43121</v>
      </c>
      <c r="C560">
        <v>11</v>
      </c>
    </row>
    <row r="561" spans="1:3" x14ac:dyDescent="0.25">
      <c r="A561" t="s">
        <v>101</v>
      </c>
      <c r="B561" s="32">
        <v>43128</v>
      </c>
      <c r="C561">
        <v>0</v>
      </c>
    </row>
    <row r="562" spans="1:3" x14ac:dyDescent="0.25">
      <c r="A562" t="s">
        <v>101</v>
      </c>
      <c r="B562" s="32">
        <v>43135</v>
      </c>
      <c r="C562">
        <v>0</v>
      </c>
    </row>
    <row r="563" spans="1:3" x14ac:dyDescent="0.25">
      <c r="A563" t="s">
        <v>101</v>
      </c>
      <c r="B563" s="32">
        <v>43142</v>
      </c>
      <c r="C563">
        <v>0</v>
      </c>
    </row>
    <row r="564" spans="1:3" x14ac:dyDescent="0.25">
      <c r="A564" t="s">
        <v>101</v>
      </c>
      <c r="B564" s="32">
        <v>43149</v>
      </c>
      <c r="C564">
        <v>23</v>
      </c>
    </row>
    <row r="565" spans="1:3" x14ac:dyDescent="0.25">
      <c r="A565" t="s">
        <v>101</v>
      </c>
      <c r="B565" s="32">
        <v>43156</v>
      </c>
      <c r="C565">
        <v>23</v>
      </c>
    </row>
    <row r="566" spans="1:3" x14ac:dyDescent="0.25">
      <c r="A566" t="s">
        <v>101</v>
      </c>
      <c r="B566" s="32">
        <v>43163</v>
      </c>
      <c r="C566">
        <v>0</v>
      </c>
    </row>
    <row r="567" spans="1:3" x14ac:dyDescent="0.25">
      <c r="A567" t="s">
        <v>101</v>
      </c>
      <c r="B567" s="32">
        <v>43170</v>
      </c>
      <c r="C567">
        <v>0</v>
      </c>
    </row>
    <row r="568" spans="1:3" x14ac:dyDescent="0.25">
      <c r="A568" t="s">
        <v>101</v>
      </c>
      <c r="B568" s="32">
        <v>43177</v>
      </c>
      <c r="C568">
        <v>12</v>
      </c>
    </row>
    <row r="569" spans="1:3" x14ac:dyDescent="0.25">
      <c r="A569" t="s">
        <v>101</v>
      </c>
      <c r="B569" s="32">
        <v>43184</v>
      </c>
      <c r="C569">
        <v>0</v>
      </c>
    </row>
    <row r="570" spans="1:3" x14ac:dyDescent="0.25">
      <c r="A570" t="s">
        <v>101</v>
      </c>
      <c r="B570" s="32">
        <v>43191</v>
      </c>
      <c r="C570">
        <v>0</v>
      </c>
    </row>
    <row r="571" spans="1:3" x14ac:dyDescent="0.25">
      <c r="A571" t="s">
        <v>101</v>
      </c>
      <c r="B571" s="32">
        <v>43198</v>
      </c>
      <c r="C571">
        <v>11</v>
      </c>
    </row>
    <row r="572" spans="1:3" x14ac:dyDescent="0.25">
      <c r="A572" t="s">
        <v>101</v>
      </c>
      <c r="B572" s="32">
        <v>43205</v>
      </c>
      <c r="C572">
        <v>11</v>
      </c>
    </row>
    <row r="573" spans="1:3" x14ac:dyDescent="0.25">
      <c r="A573" t="s">
        <v>101</v>
      </c>
      <c r="B573" s="32">
        <v>43212</v>
      </c>
      <c r="C573">
        <v>0</v>
      </c>
    </row>
    <row r="574" spans="1:3" x14ac:dyDescent="0.25">
      <c r="A574" t="s">
        <v>101</v>
      </c>
      <c r="B574" s="32">
        <v>43219</v>
      </c>
      <c r="C574">
        <v>0</v>
      </c>
    </row>
    <row r="575" spans="1:3" x14ac:dyDescent="0.25">
      <c r="A575" t="s">
        <v>101</v>
      </c>
      <c r="B575" s="32">
        <v>43226</v>
      </c>
      <c r="C575">
        <v>11</v>
      </c>
    </row>
    <row r="576" spans="1:3" x14ac:dyDescent="0.25">
      <c r="A576" t="s">
        <v>101</v>
      </c>
      <c r="B576" s="32">
        <v>43233</v>
      </c>
      <c r="C576">
        <v>0</v>
      </c>
    </row>
    <row r="577" spans="1:3" x14ac:dyDescent="0.25">
      <c r="A577" t="s">
        <v>101</v>
      </c>
      <c r="B577" s="32">
        <v>43240</v>
      </c>
      <c r="C577">
        <v>0</v>
      </c>
    </row>
    <row r="578" spans="1:3" x14ac:dyDescent="0.25">
      <c r="A578" t="s">
        <v>101</v>
      </c>
      <c r="B578" s="32">
        <v>43247</v>
      </c>
      <c r="C578">
        <v>11</v>
      </c>
    </row>
    <row r="579" spans="1:3" x14ac:dyDescent="0.25">
      <c r="A579" t="s">
        <v>101</v>
      </c>
      <c r="B579" s="32">
        <v>43254</v>
      </c>
      <c r="C579">
        <v>0</v>
      </c>
    </row>
    <row r="580" spans="1:3" x14ac:dyDescent="0.25">
      <c r="A580" t="s">
        <v>101</v>
      </c>
      <c r="B580" s="32">
        <v>43261</v>
      </c>
      <c r="C580">
        <v>0</v>
      </c>
    </row>
    <row r="581" spans="1:3" x14ac:dyDescent="0.25">
      <c r="A581" t="s">
        <v>101</v>
      </c>
      <c r="B581" s="32">
        <v>43268</v>
      </c>
      <c r="C581">
        <v>28</v>
      </c>
    </row>
    <row r="582" spans="1:3" x14ac:dyDescent="0.25">
      <c r="A582" t="s">
        <v>101</v>
      </c>
      <c r="B582" s="32">
        <v>43275</v>
      </c>
      <c r="C582">
        <v>9</v>
      </c>
    </row>
    <row r="583" spans="1:3" x14ac:dyDescent="0.25">
      <c r="A583" t="s">
        <v>101</v>
      </c>
      <c r="B583" s="32">
        <v>43282</v>
      </c>
      <c r="C583">
        <v>27</v>
      </c>
    </row>
    <row r="584" spans="1:3" x14ac:dyDescent="0.25">
      <c r="A584" t="s">
        <v>101</v>
      </c>
      <c r="B584" s="32">
        <v>43289</v>
      </c>
      <c r="C584">
        <v>27</v>
      </c>
    </row>
    <row r="585" spans="1:3" x14ac:dyDescent="0.25">
      <c r="A585" t="s">
        <v>101</v>
      </c>
      <c r="B585" s="32">
        <v>43296</v>
      </c>
      <c r="C585">
        <v>0</v>
      </c>
    </row>
    <row r="586" spans="1:3" x14ac:dyDescent="0.25">
      <c r="A586" t="s">
        <v>101</v>
      </c>
      <c r="B586" s="32">
        <v>43303</v>
      </c>
      <c r="C586">
        <v>9</v>
      </c>
    </row>
    <row r="587" spans="1:3" x14ac:dyDescent="0.25">
      <c r="A587" t="s">
        <v>101</v>
      </c>
      <c r="B587" s="32">
        <v>43310</v>
      </c>
      <c r="C587">
        <v>9</v>
      </c>
    </row>
    <row r="588" spans="1:3" x14ac:dyDescent="0.25">
      <c r="A588" t="s">
        <v>101</v>
      </c>
      <c r="B588" s="32">
        <v>43317</v>
      </c>
      <c r="C588">
        <v>18</v>
      </c>
    </row>
    <row r="589" spans="1:3" x14ac:dyDescent="0.25">
      <c r="A589" t="s">
        <v>101</v>
      </c>
      <c r="B589" s="32">
        <v>43324</v>
      </c>
      <c r="C589">
        <v>0</v>
      </c>
    </row>
    <row r="590" spans="1:3" x14ac:dyDescent="0.25">
      <c r="A590" t="s">
        <v>101</v>
      </c>
      <c r="B590" s="32">
        <v>43331</v>
      </c>
      <c r="C590">
        <v>10</v>
      </c>
    </row>
    <row r="591" spans="1:3" x14ac:dyDescent="0.25">
      <c r="A591" t="s">
        <v>101</v>
      </c>
      <c r="B591" s="32">
        <v>43338</v>
      </c>
      <c r="C591">
        <v>20</v>
      </c>
    </row>
    <row r="592" spans="1:3" x14ac:dyDescent="0.25">
      <c r="A592" t="s">
        <v>101</v>
      </c>
      <c r="B592" s="32">
        <v>43345</v>
      </c>
      <c r="C592">
        <v>19</v>
      </c>
    </row>
    <row r="593" spans="1:3" x14ac:dyDescent="0.25">
      <c r="A593" t="s">
        <v>101</v>
      </c>
      <c r="B593" s="32">
        <v>43352</v>
      </c>
      <c r="C593">
        <v>19</v>
      </c>
    </row>
    <row r="594" spans="1:3" x14ac:dyDescent="0.25">
      <c r="A594" t="s">
        <v>101</v>
      </c>
      <c r="B594" s="32">
        <v>43359</v>
      </c>
      <c r="C594">
        <v>10</v>
      </c>
    </row>
    <row r="595" spans="1:3" x14ac:dyDescent="0.25">
      <c r="A595" t="s">
        <v>101</v>
      </c>
      <c r="B595" s="32">
        <v>43366</v>
      </c>
      <c r="C595">
        <v>10</v>
      </c>
    </row>
    <row r="596" spans="1:3" x14ac:dyDescent="0.25">
      <c r="A596" t="s">
        <v>101</v>
      </c>
      <c r="B596" s="32">
        <v>43373</v>
      </c>
      <c r="C596">
        <v>10</v>
      </c>
    </row>
    <row r="597" spans="1:3" x14ac:dyDescent="0.25">
      <c r="A597" t="s">
        <v>101</v>
      </c>
      <c r="B597" s="32">
        <v>43380</v>
      </c>
      <c r="C597">
        <v>0</v>
      </c>
    </row>
    <row r="598" spans="1:3" x14ac:dyDescent="0.25">
      <c r="A598" t="s">
        <v>101</v>
      </c>
      <c r="B598" s="32">
        <v>43387</v>
      </c>
      <c r="C598">
        <v>18</v>
      </c>
    </row>
    <row r="599" spans="1:3" x14ac:dyDescent="0.25">
      <c r="A599" t="s">
        <v>101</v>
      </c>
      <c r="B599" s="32">
        <v>43394</v>
      </c>
      <c r="C599">
        <v>0</v>
      </c>
    </row>
    <row r="600" spans="1:3" x14ac:dyDescent="0.25">
      <c r="A600" t="s">
        <v>101</v>
      </c>
      <c r="B600" s="32">
        <v>43401</v>
      </c>
      <c r="C600">
        <v>0</v>
      </c>
    </row>
    <row r="601" spans="1:3" x14ac:dyDescent="0.25">
      <c r="A601" t="s">
        <v>101</v>
      </c>
      <c r="B601" s="32">
        <v>43408</v>
      </c>
      <c r="C601">
        <v>0</v>
      </c>
    </row>
    <row r="602" spans="1:3" x14ac:dyDescent="0.25">
      <c r="A602" t="s">
        <v>101</v>
      </c>
      <c r="B602" s="32">
        <v>43415</v>
      </c>
      <c r="C602">
        <v>26</v>
      </c>
    </row>
    <row r="603" spans="1:3" x14ac:dyDescent="0.25">
      <c r="A603" t="s">
        <v>101</v>
      </c>
      <c r="B603" s="32">
        <v>43422</v>
      </c>
      <c r="C603">
        <v>0</v>
      </c>
    </row>
    <row r="604" spans="1:3" x14ac:dyDescent="0.25">
      <c r="A604" t="s">
        <v>101</v>
      </c>
      <c r="B604" s="32">
        <v>43429</v>
      </c>
      <c r="C604">
        <v>24</v>
      </c>
    </row>
    <row r="605" spans="1:3" x14ac:dyDescent="0.25">
      <c r="A605" t="s">
        <v>101</v>
      </c>
      <c r="B605" s="32">
        <v>43436</v>
      </c>
      <c r="C605">
        <v>0</v>
      </c>
    </row>
    <row r="606" spans="1:3" x14ac:dyDescent="0.25">
      <c r="A606" t="s">
        <v>101</v>
      </c>
      <c r="B606" s="32">
        <v>43443</v>
      </c>
      <c r="C606">
        <v>9</v>
      </c>
    </row>
    <row r="607" spans="1:3" x14ac:dyDescent="0.25">
      <c r="A607" t="s">
        <v>101</v>
      </c>
      <c r="B607" s="32">
        <v>43450</v>
      </c>
      <c r="C607">
        <v>0</v>
      </c>
    </row>
    <row r="608" spans="1:3" x14ac:dyDescent="0.25">
      <c r="A608" t="s">
        <v>101</v>
      </c>
      <c r="B608" s="32">
        <v>43457</v>
      </c>
      <c r="C608">
        <v>0</v>
      </c>
    </row>
    <row r="609" spans="1:3" x14ac:dyDescent="0.25">
      <c r="A609" t="s">
        <v>101</v>
      </c>
      <c r="B609" s="32">
        <v>43464</v>
      </c>
      <c r="C609">
        <v>8</v>
      </c>
    </row>
    <row r="610" spans="1:3" x14ac:dyDescent="0.25">
      <c r="A610" t="s">
        <v>101</v>
      </c>
      <c r="B610" s="32">
        <v>43471</v>
      </c>
      <c r="C610">
        <v>7</v>
      </c>
    </row>
    <row r="611" spans="1:3" x14ac:dyDescent="0.25">
      <c r="A611" t="s">
        <v>101</v>
      </c>
      <c r="B611" s="32">
        <v>43478</v>
      </c>
      <c r="C611">
        <v>0</v>
      </c>
    </row>
    <row r="612" spans="1:3" x14ac:dyDescent="0.25">
      <c r="A612" t="s">
        <v>101</v>
      </c>
      <c r="B612" s="32">
        <v>43485</v>
      </c>
      <c r="C612">
        <v>7</v>
      </c>
    </row>
    <row r="613" spans="1:3" x14ac:dyDescent="0.25">
      <c r="A613" t="s">
        <v>101</v>
      </c>
      <c r="B613" s="32">
        <v>43492</v>
      </c>
      <c r="C613">
        <v>20</v>
      </c>
    </row>
    <row r="614" spans="1:3" x14ac:dyDescent="0.25">
      <c r="A614" t="s">
        <v>101</v>
      </c>
      <c r="B614" s="32">
        <v>43499</v>
      </c>
      <c r="C614">
        <v>33</v>
      </c>
    </row>
    <row r="615" spans="1:3" x14ac:dyDescent="0.25">
      <c r="A615" t="s">
        <v>101</v>
      </c>
      <c r="B615" s="32">
        <v>43506</v>
      </c>
      <c r="C615">
        <v>21</v>
      </c>
    </row>
    <row r="616" spans="1:3" x14ac:dyDescent="0.25">
      <c r="A616" t="s">
        <v>101</v>
      </c>
      <c r="B616" s="32">
        <v>43513</v>
      </c>
      <c r="C616">
        <v>34</v>
      </c>
    </row>
    <row r="617" spans="1:3" x14ac:dyDescent="0.25">
      <c r="A617" t="s">
        <v>101</v>
      </c>
      <c r="B617" s="32">
        <v>43520</v>
      </c>
      <c r="C617">
        <v>33</v>
      </c>
    </row>
    <row r="618" spans="1:3" x14ac:dyDescent="0.25">
      <c r="A618" t="s">
        <v>101</v>
      </c>
      <c r="B618" s="32">
        <v>43527</v>
      </c>
      <c r="C618">
        <v>13</v>
      </c>
    </row>
    <row r="619" spans="1:3" x14ac:dyDescent="0.25">
      <c r="A619" t="s">
        <v>101</v>
      </c>
      <c r="B619" s="32">
        <v>43534</v>
      </c>
      <c r="C619">
        <v>26</v>
      </c>
    </row>
    <row r="620" spans="1:3" x14ac:dyDescent="0.25">
      <c r="A620" t="s">
        <v>101</v>
      </c>
      <c r="B620" s="32">
        <v>43541</v>
      </c>
      <c r="C620">
        <v>21</v>
      </c>
    </row>
    <row r="621" spans="1:3" x14ac:dyDescent="0.25">
      <c r="A621" t="s">
        <v>101</v>
      </c>
      <c r="B621" s="32">
        <v>43548</v>
      </c>
      <c r="C621">
        <v>7</v>
      </c>
    </row>
    <row r="622" spans="1:3" x14ac:dyDescent="0.25">
      <c r="A622" t="s">
        <v>101</v>
      </c>
      <c r="B622" s="32">
        <v>43555</v>
      </c>
      <c r="C622">
        <v>16</v>
      </c>
    </row>
    <row r="623" spans="1:3" x14ac:dyDescent="0.25">
      <c r="A623" t="s">
        <v>101</v>
      </c>
      <c r="B623" s="32">
        <v>43562</v>
      </c>
      <c r="C623">
        <v>0</v>
      </c>
    </row>
    <row r="624" spans="1:3" x14ac:dyDescent="0.25">
      <c r="A624" t="s">
        <v>101</v>
      </c>
      <c r="B624" s="32">
        <v>43569</v>
      </c>
      <c r="C624">
        <v>15</v>
      </c>
    </row>
    <row r="625" spans="1:3" x14ac:dyDescent="0.25">
      <c r="A625" t="s">
        <v>101</v>
      </c>
      <c r="B625" s="32">
        <v>43576</v>
      </c>
      <c r="C625">
        <v>7</v>
      </c>
    </row>
    <row r="626" spans="1:3" x14ac:dyDescent="0.25">
      <c r="A626" t="s">
        <v>101</v>
      </c>
      <c r="B626" s="32">
        <v>43583</v>
      </c>
      <c r="C626">
        <v>7</v>
      </c>
    </row>
    <row r="627" spans="1:3" x14ac:dyDescent="0.25">
      <c r="A627" t="s">
        <v>101</v>
      </c>
      <c r="B627" s="32">
        <v>43590</v>
      </c>
      <c r="C627">
        <v>0</v>
      </c>
    </row>
    <row r="628" spans="1:3" x14ac:dyDescent="0.25">
      <c r="A628" t="s">
        <v>101</v>
      </c>
      <c r="B628" s="32">
        <v>43597</v>
      </c>
      <c r="C628">
        <v>14</v>
      </c>
    </row>
    <row r="629" spans="1:3" x14ac:dyDescent="0.25">
      <c r="A629" t="s">
        <v>101</v>
      </c>
      <c r="B629" s="32">
        <v>43604</v>
      </c>
      <c r="C629">
        <v>7</v>
      </c>
    </row>
    <row r="630" spans="1:3" x14ac:dyDescent="0.25">
      <c r="A630" t="s">
        <v>101</v>
      </c>
      <c r="B630" s="32">
        <v>43611</v>
      </c>
      <c r="C630">
        <v>0</v>
      </c>
    </row>
    <row r="631" spans="1:3" x14ac:dyDescent="0.25">
      <c r="A631" t="s">
        <v>101</v>
      </c>
      <c r="B631" s="32">
        <v>43618</v>
      </c>
      <c r="C631">
        <v>6</v>
      </c>
    </row>
    <row r="632" spans="1:3" x14ac:dyDescent="0.25">
      <c r="A632" t="s">
        <v>101</v>
      </c>
      <c r="B632" s="32">
        <v>43625</v>
      </c>
      <c r="C632">
        <v>12</v>
      </c>
    </row>
    <row r="633" spans="1:3" x14ac:dyDescent="0.25">
      <c r="A633" t="s">
        <v>101</v>
      </c>
      <c r="B633" s="32">
        <v>43632</v>
      </c>
      <c r="C633">
        <v>18</v>
      </c>
    </row>
    <row r="634" spans="1:3" x14ac:dyDescent="0.25">
      <c r="A634" t="s">
        <v>101</v>
      </c>
      <c r="B634" s="32">
        <v>43639</v>
      </c>
      <c r="C634">
        <v>24</v>
      </c>
    </row>
    <row r="635" spans="1:3" x14ac:dyDescent="0.25">
      <c r="A635" t="s">
        <v>101</v>
      </c>
      <c r="B635" s="32">
        <v>43646</v>
      </c>
      <c r="C635">
        <v>36</v>
      </c>
    </row>
    <row r="636" spans="1:3" x14ac:dyDescent="0.25">
      <c r="A636" t="s">
        <v>101</v>
      </c>
      <c r="B636" s="32">
        <v>43653</v>
      </c>
      <c r="C636">
        <v>41</v>
      </c>
    </row>
    <row r="637" spans="1:3" x14ac:dyDescent="0.25">
      <c r="A637" t="s">
        <v>101</v>
      </c>
      <c r="B637" s="32">
        <v>43660</v>
      </c>
      <c r="C637">
        <v>62</v>
      </c>
    </row>
    <row r="638" spans="1:3" x14ac:dyDescent="0.25">
      <c r="A638" t="s">
        <v>101</v>
      </c>
      <c r="B638" s="32">
        <v>43667</v>
      </c>
      <c r="C638">
        <v>62</v>
      </c>
    </row>
    <row r="639" spans="1:3" x14ac:dyDescent="0.25">
      <c r="A639" t="s">
        <v>101</v>
      </c>
      <c r="B639" s="32">
        <v>43674</v>
      </c>
      <c r="C639">
        <v>74</v>
      </c>
    </row>
    <row r="640" spans="1:3" x14ac:dyDescent="0.25">
      <c r="A640" t="s">
        <v>101</v>
      </c>
      <c r="B640" s="32">
        <v>43681</v>
      </c>
      <c r="C640">
        <v>92</v>
      </c>
    </row>
    <row r="641" spans="1:3" x14ac:dyDescent="0.25">
      <c r="A641" t="s">
        <v>101</v>
      </c>
      <c r="B641" s="32">
        <v>43688</v>
      </c>
      <c r="C641">
        <v>100</v>
      </c>
    </row>
    <row r="642" spans="1:3" x14ac:dyDescent="0.25">
      <c r="A642" t="s">
        <v>101</v>
      </c>
      <c r="B642" s="32">
        <v>43695</v>
      </c>
      <c r="C642">
        <v>86</v>
      </c>
    </row>
    <row r="643" spans="1:3" x14ac:dyDescent="0.25">
      <c r="A643" t="s">
        <v>101</v>
      </c>
      <c r="B643" s="32">
        <v>43702</v>
      </c>
      <c r="C643">
        <v>85</v>
      </c>
    </row>
    <row r="644" spans="1:3" x14ac:dyDescent="0.25">
      <c r="A644" t="s">
        <v>101</v>
      </c>
      <c r="B644" s="32">
        <v>43709</v>
      </c>
      <c r="C644">
        <v>69</v>
      </c>
    </row>
    <row r="645" spans="1:3" x14ac:dyDescent="0.25">
      <c r="A645" t="s">
        <v>101</v>
      </c>
      <c r="B645" s="32">
        <v>43716</v>
      </c>
      <c r="C645">
        <v>91</v>
      </c>
    </row>
    <row r="646" spans="1:3" x14ac:dyDescent="0.25">
      <c r="A646" t="s">
        <v>101</v>
      </c>
      <c r="B646" s="32">
        <v>43723</v>
      </c>
      <c r="C646">
        <v>100</v>
      </c>
    </row>
    <row r="647" spans="1:3" x14ac:dyDescent="0.25">
      <c r="A647" t="s">
        <v>101</v>
      </c>
      <c r="B647" s="32">
        <v>43730</v>
      </c>
      <c r="C647">
        <v>24</v>
      </c>
    </row>
    <row r="648" spans="1:3" x14ac:dyDescent="0.25">
      <c r="A648" t="s">
        <v>101</v>
      </c>
      <c r="B648" s="32">
        <v>43737</v>
      </c>
      <c r="C648">
        <v>35</v>
      </c>
    </row>
    <row r="649" spans="1:3" x14ac:dyDescent="0.25">
      <c r="A649" t="s">
        <v>101</v>
      </c>
      <c r="B649" s="32">
        <v>43744</v>
      </c>
      <c r="C649">
        <v>55</v>
      </c>
    </row>
    <row r="650" spans="1:3" x14ac:dyDescent="0.25">
      <c r="A650" t="s">
        <v>101</v>
      </c>
      <c r="B650" s="32">
        <v>43751</v>
      </c>
      <c r="C650">
        <v>49</v>
      </c>
    </row>
    <row r="651" spans="1:3" x14ac:dyDescent="0.25">
      <c r="A651" t="s">
        <v>101</v>
      </c>
      <c r="B651" s="32">
        <v>43758</v>
      </c>
      <c r="C651">
        <v>45</v>
      </c>
    </row>
    <row r="652" spans="1:3" x14ac:dyDescent="0.25">
      <c r="A652" t="s">
        <v>101</v>
      </c>
      <c r="B652" s="32">
        <v>43765</v>
      </c>
      <c r="C652">
        <v>17</v>
      </c>
    </row>
    <row r="653" spans="1:3" x14ac:dyDescent="0.25">
      <c r="A653" t="s">
        <v>101</v>
      </c>
      <c r="B653" s="32">
        <v>43772</v>
      </c>
      <c r="C653">
        <v>20</v>
      </c>
    </row>
    <row r="654" spans="1:3" x14ac:dyDescent="0.25">
      <c r="A654" t="s">
        <v>101</v>
      </c>
      <c r="B654" s="32">
        <v>43779</v>
      </c>
      <c r="C654">
        <v>15</v>
      </c>
    </row>
    <row r="655" spans="1:3" x14ac:dyDescent="0.25">
      <c r="A655" t="s">
        <v>101</v>
      </c>
      <c r="B655" s="32">
        <v>43786</v>
      </c>
      <c r="C655">
        <v>29</v>
      </c>
    </row>
    <row r="656" spans="1:3" x14ac:dyDescent="0.25">
      <c r="A656" t="s">
        <v>101</v>
      </c>
      <c r="B656" s="32">
        <v>43793</v>
      </c>
      <c r="C656">
        <v>18</v>
      </c>
    </row>
    <row r="657" spans="1:3" x14ac:dyDescent="0.25">
      <c r="A657" t="s">
        <v>101</v>
      </c>
      <c r="B657" s="32">
        <v>43800</v>
      </c>
      <c r="C657">
        <v>6</v>
      </c>
    </row>
    <row r="658" spans="1:3" x14ac:dyDescent="0.25">
      <c r="A658" t="s">
        <v>101</v>
      </c>
      <c r="B658" s="32">
        <v>43807</v>
      </c>
      <c r="C658">
        <v>0</v>
      </c>
    </row>
    <row r="659" spans="1:3" x14ac:dyDescent="0.25">
      <c r="A659" t="s">
        <v>101</v>
      </c>
      <c r="B659" s="32">
        <v>43814</v>
      </c>
      <c r="C659">
        <v>18</v>
      </c>
    </row>
    <row r="660" spans="1:3" x14ac:dyDescent="0.25">
      <c r="A660" t="s">
        <v>101</v>
      </c>
      <c r="B660" s="32">
        <v>43821</v>
      </c>
      <c r="C660">
        <v>5</v>
      </c>
    </row>
    <row r="661" spans="1:3" x14ac:dyDescent="0.25">
      <c r="A661" t="s">
        <v>101</v>
      </c>
      <c r="B661" s="32">
        <v>43828</v>
      </c>
      <c r="C661">
        <v>26</v>
      </c>
    </row>
    <row r="662" spans="1:3" x14ac:dyDescent="0.25">
      <c r="A662" t="s">
        <v>101</v>
      </c>
      <c r="B662" s="32">
        <v>43835</v>
      </c>
      <c r="C662">
        <v>23</v>
      </c>
    </row>
    <row r="663" spans="1:3" x14ac:dyDescent="0.25">
      <c r="A663" t="s">
        <v>101</v>
      </c>
      <c r="B663" s="32">
        <v>43842</v>
      </c>
      <c r="C663">
        <v>13</v>
      </c>
    </row>
    <row r="664" spans="1:3" x14ac:dyDescent="0.25">
      <c r="A664" t="s">
        <v>101</v>
      </c>
      <c r="B664" s="32">
        <v>43849</v>
      </c>
      <c r="C664">
        <v>13</v>
      </c>
    </row>
    <row r="665" spans="1:3" x14ac:dyDescent="0.25">
      <c r="A665" t="s">
        <v>101</v>
      </c>
      <c r="B665" s="32">
        <v>43856</v>
      </c>
      <c r="C665">
        <v>17</v>
      </c>
    </row>
    <row r="666" spans="1:3" x14ac:dyDescent="0.25">
      <c r="A666" t="s">
        <v>101</v>
      </c>
      <c r="B666" s="32">
        <v>43863</v>
      </c>
      <c r="C666">
        <v>12</v>
      </c>
    </row>
    <row r="667" spans="1:3" x14ac:dyDescent="0.25">
      <c r="A667" t="s">
        <v>101</v>
      </c>
      <c r="B667" s="32">
        <v>43870</v>
      </c>
      <c r="C667">
        <v>30</v>
      </c>
    </row>
    <row r="668" spans="1:3" x14ac:dyDescent="0.25">
      <c r="A668" t="s">
        <v>101</v>
      </c>
      <c r="B668" s="32">
        <v>43877</v>
      </c>
      <c r="C668">
        <v>17</v>
      </c>
    </row>
    <row r="669" spans="1:3" x14ac:dyDescent="0.25">
      <c r="A669" t="s">
        <v>101</v>
      </c>
      <c r="B669" s="32">
        <v>43884</v>
      </c>
      <c r="C669">
        <v>21</v>
      </c>
    </row>
    <row r="670" spans="1:3" x14ac:dyDescent="0.25">
      <c r="A670" t="s">
        <v>101</v>
      </c>
      <c r="B670" s="32">
        <v>43891</v>
      </c>
      <c r="C670">
        <v>12</v>
      </c>
    </row>
    <row r="671" spans="1:3" x14ac:dyDescent="0.25">
      <c r="A671" t="s">
        <v>101</v>
      </c>
      <c r="B671" s="32">
        <v>43898</v>
      </c>
      <c r="C671">
        <v>23</v>
      </c>
    </row>
    <row r="672" spans="1:3" x14ac:dyDescent="0.25">
      <c r="A672" t="s">
        <v>101</v>
      </c>
      <c r="B672" s="32">
        <v>43905</v>
      </c>
      <c r="C672">
        <v>9</v>
      </c>
    </row>
    <row r="673" spans="1:3" x14ac:dyDescent="0.25">
      <c r="A673" t="s">
        <v>101</v>
      </c>
      <c r="B673" s="32">
        <v>43912</v>
      </c>
      <c r="C673">
        <v>5</v>
      </c>
    </row>
    <row r="674" spans="1:3" x14ac:dyDescent="0.25">
      <c r="A674" t="s">
        <v>101</v>
      </c>
      <c r="B674" s="32">
        <v>43919</v>
      </c>
      <c r="C674">
        <v>20</v>
      </c>
    </row>
    <row r="675" spans="1:3" x14ac:dyDescent="0.25">
      <c r="A675" t="s">
        <v>101</v>
      </c>
      <c r="B675" s="32">
        <v>43926</v>
      </c>
      <c r="C675">
        <v>0</v>
      </c>
    </row>
    <row r="676" spans="1:3" x14ac:dyDescent="0.25">
      <c r="A676" t="s">
        <v>101</v>
      </c>
      <c r="B676" s="32">
        <v>43933</v>
      </c>
      <c r="C676">
        <v>0</v>
      </c>
    </row>
    <row r="677" spans="1:3" x14ac:dyDescent="0.25">
      <c r="A677" t="s">
        <v>101</v>
      </c>
      <c r="B677" s="32">
        <v>43940</v>
      </c>
      <c r="C677">
        <v>5</v>
      </c>
    </row>
    <row r="678" spans="1:3" x14ac:dyDescent="0.25">
      <c r="A678" t="s">
        <v>101</v>
      </c>
      <c r="B678" s="32">
        <v>43947</v>
      </c>
      <c r="C678">
        <v>5</v>
      </c>
    </row>
    <row r="679" spans="1:3" x14ac:dyDescent="0.25">
      <c r="A679" t="s">
        <v>101</v>
      </c>
      <c r="B679" s="32">
        <v>43954</v>
      </c>
      <c r="C679">
        <v>5</v>
      </c>
    </row>
    <row r="680" spans="1:3" x14ac:dyDescent="0.25">
      <c r="A680" t="s">
        <v>101</v>
      </c>
      <c r="B680" s="32">
        <v>43961</v>
      </c>
      <c r="C680">
        <v>0</v>
      </c>
    </row>
    <row r="681" spans="1:3" x14ac:dyDescent="0.25">
      <c r="A681" t="s">
        <v>101</v>
      </c>
      <c r="B681" s="32">
        <v>43968</v>
      </c>
      <c r="C681">
        <v>0</v>
      </c>
    </row>
    <row r="682" spans="1:3" x14ac:dyDescent="0.25">
      <c r="A682" t="s">
        <v>101</v>
      </c>
      <c r="B682" s="32">
        <v>43975</v>
      </c>
      <c r="C682">
        <v>0</v>
      </c>
    </row>
    <row r="683" spans="1:3" x14ac:dyDescent="0.25">
      <c r="A683" t="s">
        <v>101</v>
      </c>
      <c r="B683" s="32">
        <v>43982</v>
      </c>
      <c r="C683">
        <v>0</v>
      </c>
    </row>
    <row r="684" spans="1:3" x14ac:dyDescent="0.25">
      <c r="A684" t="s">
        <v>101</v>
      </c>
      <c r="B684" s="32">
        <v>43989</v>
      </c>
      <c r="C684">
        <v>9</v>
      </c>
    </row>
    <row r="685" spans="1:3" x14ac:dyDescent="0.25">
      <c r="A685" t="s">
        <v>101</v>
      </c>
      <c r="B685" s="32">
        <v>43996</v>
      </c>
      <c r="C685">
        <v>14</v>
      </c>
    </row>
    <row r="686" spans="1:3" x14ac:dyDescent="0.25">
      <c r="A686" t="s">
        <v>101</v>
      </c>
      <c r="B686" s="32">
        <v>44003</v>
      </c>
      <c r="C686">
        <v>23</v>
      </c>
    </row>
    <row r="687" spans="1:3" x14ac:dyDescent="0.25">
      <c r="A687" t="s">
        <v>101</v>
      </c>
      <c r="B687" s="32">
        <v>44010</v>
      </c>
      <c r="C687">
        <v>9</v>
      </c>
    </row>
    <row r="688" spans="1:3" x14ac:dyDescent="0.25">
      <c r="A688" t="s">
        <v>101</v>
      </c>
      <c r="B688" s="32">
        <v>44017</v>
      </c>
      <c r="C688">
        <v>0</v>
      </c>
    </row>
    <row r="689" spans="1:3" x14ac:dyDescent="0.25">
      <c r="A689" t="s">
        <v>101</v>
      </c>
      <c r="B689" s="32">
        <v>44024</v>
      </c>
      <c r="C689">
        <v>9</v>
      </c>
    </row>
    <row r="690" spans="1:3" x14ac:dyDescent="0.25">
      <c r="A690" t="s">
        <v>101</v>
      </c>
      <c r="B690" s="32">
        <v>44031</v>
      </c>
      <c r="C690">
        <v>13</v>
      </c>
    </row>
    <row r="691" spans="1:3" x14ac:dyDescent="0.25">
      <c r="A691" t="s">
        <v>101</v>
      </c>
      <c r="B691" s="32">
        <v>44038</v>
      </c>
      <c r="C691">
        <v>4</v>
      </c>
    </row>
    <row r="692" spans="1:3" x14ac:dyDescent="0.25">
      <c r="A692" t="s">
        <v>101</v>
      </c>
      <c r="B692" s="32">
        <v>44045</v>
      </c>
      <c r="C692">
        <v>8</v>
      </c>
    </row>
    <row r="693" spans="1:3" x14ac:dyDescent="0.25">
      <c r="A693" t="s">
        <v>101</v>
      </c>
      <c r="B693" s="32">
        <v>44052</v>
      </c>
      <c r="C693">
        <v>21</v>
      </c>
    </row>
    <row r="694" spans="1:3" x14ac:dyDescent="0.25">
      <c r="A694" t="s">
        <v>101</v>
      </c>
      <c r="B694" s="32">
        <v>44059</v>
      </c>
      <c r="C694">
        <v>28</v>
      </c>
    </row>
    <row r="695" spans="1:3" x14ac:dyDescent="0.25">
      <c r="A695" t="s">
        <v>101</v>
      </c>
      <c r="B695" s="32">
        <v>44066</v>
      </c>
      <c r="C695">
        <v>11</v>
      </c>
    </row>
    <row r="696" spans="1:3" x14ac:dyDescent="0.25">
      <c r="A696" t="s">
        <v>101</v>
      </c>
      <c r="B696" s="32">
        <v>44073</v>
      </c>
      <c r="C696">
        <v>20</v>
      </c>
    </row>
    <row r="697" spans="1:3" x14ac:dyDescent="0.25">
      <c r="A697" t="s">
        <v>101</v>
      </c>
      <c r="B697" s="32">
        <v>44080</v>
      </c>
      <c r="C697">
        <v>17</v>
      </c>
    </row>
    <row r="698" spans="1:3" x14ac:dyDescent="0.25">
      <c r="A698" t="s">
        <v>101</v>
      </c>
      <c r="B698" s="32">
        <v>44087</v>
      </c>
      <c r="C698">
        <v>19</v>
      </c>
    </row>
    <row r="699" spans="1:3" x14ac:dyDescent="0.25">
      <c r="A699" t="s">
        <v>101</v>
      </c>
      <c r="B699" s="32">
        <v>44094</v>
      </c>
      <c r="C699">
        <v>10</v>
      </c>
    </row>
    <row r="700" spans="1:3" x14ac:dyDescent="0.25">
      <c r="A700" t="s">
        <v>101</v>
      </c>
      <c r="B700" s="32">
        <v>44101</v>
      </c>
      <c r="C700">
        <v>3</v>
      </c>
    </row>
    <row r="701" spans="1:3" x14ac:dyDescent="0.25">
      <c r="A701" t="s">
        <v>101</v>
      </c>
      <c r="B701" s="32">
        <v>44108</v>
      </c>
      <c r="C701">
        <v>2</v>
      </c>
    </row>
    <row r="702" spans="1:3" x14ac:dyDescent="0.25">
      <c r="A702" t="s">
        <v>101</v>
      </c>
      <c r="B702" s="32">
        <v>44115</v>
      </c>
      <c r="C702">
        <v>9</v>
      </c>
    </row>
    <row r="703" spans="1:3" x14ac:dyDescent="0.25">
      <c r="A703" t="s">
        <v>101</v>
      </c>
      <c r="B703" s="32">
        <v>44122</v>
      </c>
      <c r="C703">
        <v>9</v>
      </c>
    </row>
    <row r="704" spans="1:3" x14ac:dyDescent="0.25">
      <c r="A704" t="s">
        <v>101</v>
      </c>
      <c r="B704" s="32">
        <v>44129</v>
      </c>
      <c r="C704">
        <v>4</v>
      </c>
    </row>
    <row r="705" spans="1:3" x14ac:dyDescent="0.25">
      <c r="A705" t="s">
        <v>101</v>
      </c>
      <c r="B705" s="32">
        <v>44136</v>
      </c>
      <c r="C705">
        <v>9</v>
      </c>
    </row>
    <row r="706" spans="1:3" x14ac:dyDescent="0.25">
      <c r="A706" t="s">
        <v>101</v>
      </c>
      <c r="B706" s="32">
        <v>44143</v>
      </c>
      <c r="C706">
        <v>3</v>
      </c>
    </row>
    <row r="707" spans="1:3" x14ac:dyDescent="0.25">
      <c r="A707" t="s">
        <v>101</v>
      </c>
      <c r="B707" s="32">
        <v>44150</v>
      </c>
      <c r="C707">
        <v>0</v>
      </c>
    </row>
    <row r="708" spans="1:3" x14ac:dyDescent="0.25">
      <c r="A708" t="s">
        <v>101</v>
      </c>
      <c r="B708" s="32">
        <v>44157</v>
      </c>
      <c r="C708">
        <v>6</v>
      </c>
    </row>
    <row r="709" spans="1:3" x14ac:dyDescent="0.25">
      <c r="A709" t="s">
        <v>101</v>
      </c>
      <c r="B709" s="32">
        <v>44164</v>
      </c>
      <c r="C709">
        <v>3</v>
      </c>
    </row>
    <row r="710" spans="1:3" x14ac:dyDescent="0.25">
      <c r="A710" t="s">
        <v>101</v>
      </c>
      <c r="B710" s="32">
        <v>44171</v>
      </c>
      <c r="C710">
        <v>6</v>
      </c>
    </row>
    <row r="711" spans="1:3" x14ac:dyDescent="0.25">
      <c r="A711" t="s">
        <v>101</v>
      </c>
      <c r="B711" s="32">
        <v>44178</v>
      </c>
      <c r="C711">
        <v>10</v>
      </c>
    </row>
    <row r="712" spans="1:3" x14ac:dyDescent="0.25">
      <c r="A712" t="s">
        <v>101</v>
      </c>
      <c r="B712" s="32">
        <v>44185</v>
      </c>
      <c r="C712">
        <v>0</v>
      </c>
    </row>
    <row r="713" spans="1:3" x14ac:dyDescent="0.25">
      <c r="A713" t="s">
        <v>101</v>
      </c>
      <c r="B713" s="32">
        <v>44192</v>
      </c>
      <c r="C713">
        <v>13</v>
      </c>
    </row>
    <row r="714" spans="1:3" x14ac:dyDescent="0.25">
      <c r="A714" t="s">
        <v>101</v>
      </c>
      <c r="B714" s="32">
        <v>44199</v>
      </c>
      <c r="C714">
        <v>3</v>
      </c>
    </row>
    <row r="715" spans="1:3" x14ac:dyDescent="0.25">
      <c r="A715" t="s">
        <v>101</v>
      </c>
      <c r="B715" s="32">
        <v>44206</v>
      </c>
      <c r="C715">
        <v>12</v>
      </c>
    </row>
    <row r="716" spans="1:3" x14ac:dyDescent="0.25">
      <c r="A716" t="s">
        <v>101</v>
      </c>
      <c r="B716" s="32">
        <v>44213</v>
      </c>
      <c r="C716">
        <v>3</v>
      </c>
    </row>
    <row r="717" spans="1:3" x14ac:dyDescent="0.25">
      <c r="A717" t="s">
        <v>101</v>
      </c>
      <c r="B717" s="32">
        <v>44220</v>
      </c>
      <c r="C717">
        <v>9</v>
      </c>
    </row>
    <row r="718" spans="1:3" x14ac:dyDescent="0.25">
      <c r="A718" t="s">
        <v>101</v>
      </c>
      <c r="B718" s="32">
        <v>44227</v>
      </c>
      <c r="C718">
        <v>6</v>
      </c>
    </row>
    <row r="719" spans="1:3" x14ac:dyDescent="0.25">
      <c r="A719" t="s">
        <v>101</v>
      </c>
      <c r="B719" s="32">
        <v>44234</v>
      </c>
      <c r="C719">
        <v>3</v>
      </c>
    </row>
    <row r="720" spans="1:3" x14ac:dyDescent="0.25">
      <c r="A720" t="s">
        <v>101</v>
      </c>
      <c r="B720" s="32">
        <v>44241</v>
      </c>
      <c r="C720">
        <v>3</v>
      </c>
    </row>
    <row r="721" spans="1:3" x14ac:dyDescent="0.25">
      <c r="A721" t="s">
        <v>101</v>
      </c>
      <c r="B721" s="32">
        <v>44248</v>
      </c>
      <c r="C721">
        <v>6</v>
      </c>
    </row>
    <row r="722" spans="1:3" x14ac:dyDescent="0.25">
      <c r="A722" t="s">
        <v>101</v>
      </c>
      <c r="B722" s="32">
        <v>44255</v>
      </c>
      <c r="C722">
        <v>0</v>
      </c>
    </row>
    <row r="723" spans="1:3" x14ac:dyDescent="0.25">
      <c r="A723" t="s">
        <v>101</v>
      </c>
      <c r="B723" s="32">
        <v>44262</v>
      </c>
      <c r="C723">
        <v>0</v>
      </c>
    </row>
    <row r="724" spans="1:3" x14ac:dyDescent="0.25">
      <c r="A724" t="s">
        <v>101</v>
      </c>
      <c r="B724" s="32">
        <v>44269</v>
      </c>
      <c r="C724">
        <v>6</v>
      </c>
    </row>
    <row r="725" spans="1:3" x14ac:dyDescent="0.25">
      <c r="A725" t="s">
        <v>101</v>
      </c>
      <c r="B725" s="32">
        <v>44276</v>
      </c>
      <c r="C725">
        <v>0</v>
      </c>
    </row>
    <row r="726" spans="1:3" x14ac:dyDescent="0.25">
      <c r="A726" t="s">
        <v>101</v>
      </c>
      <c r="B726" s="32">
        <v>44283</v>
      </c>
      <c r="C726">
        <v>10</v>
      </c>
    </row>
    <row r="727" spans="1:3" x14ac:dyDescent="0.25">
      <c r="A727" t="s">
        <v>101</v>
      </c>
      <c r="B727" s="32">
        <v>44290</v>
      </c>
      <c r="C727">
        <v>9</v>
      </c>
    </row>
    <row r="728" spans="1:3" x14ac:dyDescent="0.25">
      <c r="A728" t="s">
        <v>101</v>
      </c>
      <c r="B728" s="32">
        <v>44297</v>
      </c>
      <c r="C728">
        <v>0</v>
      </c>
    </row>
    <row r="729" spans="1:3" x14ac:dyDescent="0.25">
      <c r="A729" t="s">
        <v>101</v>
      </c>
      <c r="B729" s="32">
        <v>44304</v>
      </c>
      <c r="C729">
        <v>0</v>
      </c>
    </row>
    <row r="730" spans="1:3" x14ac:dyDescent="0.25">
      <c r="A730" t="s">
        <v>101</v>
      </c>
      <c r="B730" s="32">
        <v>44311</v>
      </c>
      <c r="C730">
        <v>3</v>
      </c>
    </row>
    <row r="731" spans="1:3" x14ac:dyDescent="0.25">
      <c r="A731" t="s">
        <v>101</v>
      </c>
      <c r="B731" s="32">
        <v>44318</v>
      </c>
      <c r="C731">
        <v>8</v>
      </c>
    </row>
    <row r="732" spans="1:3" x14ac:dyDescent="0.25">
      <c r="A732" t="s">
        <v>101</v>
      </c>
      <c r="B732" s="32">
        <v>44325</v>
      </c>
      <c r="C732">
        <v>0</v>
      </c>
    </row>
    <row r="733" spans="1:3" x14ac:dyDescent="0.25">
      <c r="A733" t="s">
        <v>101</v>
      </c>
      <c r="B733" s="32">
        <v>44332</v>
      </c>
      <c r="C733">
        <v>0</v>
      </c>
    </row>
    <row r="734" spans="1:3" x14ac:dyDescent="0.25">
      <c r="A734" t="s">
        <v>101</v>
      </c>
      <c r="B734" s="32">
        <v>44339</v>
      </c>
      <c r="C734">
        <v>9</v>
      </c>
    </row>
    <row r="735" spans="1:3" x14ac:dyDescent="0.25">
      <c r="A735" t="s">
        <v>101</v>
      </c>
      <c r="B735" s="32">
        <v>44346</v>
      </c>
      <c r="C735">
        <v>6</v>
      </c>
    </row>
    <row r="736" spans="1:3" x14ac:dyDescent="0.25">
      <c r="A736" t="s">
        <v>101</v>
      </c>
      <c r="B736" s="32">
        <v>44353</v>
      </c>
      <c r="C736">
        <v>0</v>
      </c>
    </row>
    <row r="737" spans="1:3" x14ac:dyDescent="0.25">
      <c r="A737" t="s">
        <v>101</v>
      </c>
      <c r="B737" s="32">
        <v>44360</v>
      </c>
      <c r="C737">
        <v>6</v>
      </c>
    </row>
    <row r="738" spans="1:3" x14ac:dyDescent="0.25">
      <c r="A738" t="s">
        <v>101</v>
      </c>
      <c r="B738" s="32">
        <v>44367</v>
      </c>
      <c r="C738">
        <v>9</v>
      </c>
    </row>
    <row r="739" spans="1:3" x14ac:dyDescent="0.25">
      <c r="A739" t="s">
        <v>101</v>
      </c>
      <c r="B739" s="32">
        <v>44374</v>
      </c>
      <c r="C739">
        <v>3</v>
      </c>
    </row>
    <row r="740" spans="1:3" x14ac:dyDescent="0.25">
      <c r="A740" t="s">
        <v>101</v>
      </c>
      <c r="B740" s="32">
        <v>44381</v>
      </c>
      <c r="C740">
        <v>0</v>
      </c>
    </row>
    <row r="741" spans="1:3" x14ac:dyDescent="0.25">
      <c r="A741" t="s">
        <v>101</v>
      </c>
      <c r="B741" s="32">
        <v>44388</v>
      </c>
      <c r="C741">
        <v>3</v>
      </c>
    </row>
    <row r="742" spans="1:3" x14ac:dyDescent="0.25">
      <c r="A742" t="s">
        <v>101</v>
      </c>
      <c r="B742" s="32">
        <v>44395</v>
      </c>
      <c r="C742">
        <v>15</v>
      </c>
    </row>
    <row r="743" spans="1:3" x14ac:dyDescent="0.25">
      <c r="A743" t="s">
        <v>101</v>
      </c>
      <c r="B743" s="32">
        <v>44402</v>
      </c>
      <c r="C743">
        <v>4</v>
      </c>
    </row>
    <row r="744" spans="1:3" x14ac:dyDescent="0.25">
      <c r="A744" t="s">
        <v>101</v>
      </c>
      <c r="B744" s="32">
        <v>44409</v>
      </c>
      <c r="C744">
        <v>4</v>
      </c>
    </row>
    <row r="745" spans="1:3" x14ac:dyDescent="0.25">
      <c r="A745" t="s">
        <v>101</v>
      </c>
      <c r="B745" s="32">
        <v>44416</v>
      </c>
      <c r="C745">
        <v>15</v>
      </c>
    </row>
    <row r="746" spans="1:3" x14ac:dyDescent="0.25">
      <c r="A746" t="s">
        <v>101</v>
      </c>
      <c r="B746" s="32">
        <v>44423</v>
      </c>
      <c r="C746">
        <v>4</v>
      </c>
    </row>
    <row r="747" spans="1:3" x14ac:dyDescent="0.25">
      <c r="A747" t="s">
        <v>101</v>
      </c>
      <c r="B747" s="32">
        <v>44430</v>
      </c>
      <c r="C747">
        <v>0</v>
      </c>
    </row>
    <row r="748" spans="1:3" x14ac:dyDescent="0.25">
      <c r="A748" t="s">
        <v>101</v>
      </c>
      <c r="B748" s="32">
        <v>44437</v>
      </c>
      <c r="C748">
        <v>7</v>
      </c>
    </row>
    <row r="749" spans="1:3" x14ac:dyDescent="0.25">
      <c r="A749" t="s">
        <v>101</v>
      </c>
      <c r="B749" s="32">
        <v>44444</v>
      </c>
      <c r="C749">
        <v>17</v>
      </c>
    </row>
    <row r="750" spans="1:3" x14ac:dyDescent="0.25">
      <c r="A750" t="s">
        <v>101</v>
      </c>
      <c r="B750" s="32">
        <v>44451</v>
      </c>
      <c r="C750">
        <v>6</v>
      </c>
    </row>
    <row r="751" spans="1:3" x14ac:dyDescent="0.25">
      <c r="A751" t="s">
        <v>101</v>
      </c>
      <c r="B751" s="32">
        <v>44458</v>
      </c>
      <c r="C751">
        <v>3</v>
      </c>
    </row>
    <row r="752" spans="1:3" x14ac:dyDescent="0.25">
      <c r="A752" t="s">
        <v>101</v>
      </c>
      <c r="B752" s="32">
        <v>44465</v>
      </c>
      <c r="C752">
        <v>0</v>
      </c>
    </row>
    <row r="753" spans="1:3" x14ac:dyDescent="0.25">
      <c r="A753" t="s">
        <v>101</v>
      </c>
      <c r="B753" s="32">
        <v>44472</v>
      </c>
      <c r="C753">
        <v>3</v>
      </c>
    </row>
    <row r="754" spans="1:3" x14ac:dyDescent="0.25">
      <c r="A754" t="s">
        <v>101</v>
      </c>
      <c r="B754" s="32">
        <v>44479</v>
      </c>
      <c r="C754">
        <v>0</v>
      </c>
    </row>
    <row r="755" spans="1:3" x14ac:dyDescent="0.25">
      <c r="A755" t="s">
        <v>101</v>
      </c>
      <c r="B755" s="32">
        <v>44486</v>
      </c>
      <c r="C755">
        <v>8</v>
      </c>
    </row>
    <row r="756" spans="1:3" x14ac:dyDescent="0.25">
      <c r="A756" t="s">
        <v>101</v>
      </c>
      <c r="B756" s="32">
        <v>44493</v>
      </c>
      <c r="C756">
        <v>5</v>
      </c>
    </row>
    <row r="757" spans="1:3" x14ac:dyDescent="0.25">
      <c r="A757" t="s">
        <v>101</v>
      </c>
      <c r="B757" s="32">
        <v>44500</v>
      </c>
      <c r="C757">
        <v>5</v>
      </c>
    </row>
    <row r="758" spans="1:3" x14ac:dyDescent="0.25">
      <c r="A758" t="s">
        <v>101</v>
      </c>
      <c r="B758" s="32">
        <v>44507</v>
      </c>
      <c r="C758">
        <v>3</v>
      </c>
    </row>
    <row r="759" spans="1:3" x14ac:dyDescent="0.25">
      <c r="A759" t="s">
        <v>101</v>
      </c>
      <c r="B759" s="32">
        <v>44514</v>
      </c>
      <c r="C759">
        <v>3</v>
      </c>
    </row>
    <row r="760" spans="1:3" x14ac:dyDescent="0.25">
      <c r="A760" t="s">
        <v>101</v>
      </c>
      <c r="B760" s="32">
        <v>44521</v>
      </c>
      <c r="C760">
        <v>7</v>
      </c>
    </row>
    <row r="761" spans="1:3" x14ac:dyDescent="0.25">
      <c r="A761" t="s">
        <v>101</v>
      </c>
      <c r="B761" s="32">
        <v>44528</v>
      </c>
      <c r="C761">
        <v>3</v>
      </c>
    </row>
    <row r="762" spans="1:3" x14ac:dyDescent="0.25">
      <c r="A762" t="s">
        <v>101</v>
      </c>
      <c r="B762" s="32">
        <v>44535</v>
      </c>
      <c r="C762">
        <v>11</v>
      </c>
    </row>
    <row r="763" spans="1:3" x14ac:dyDescent="0.25">
      <c r="A763" t="s">
        <v>101</v>
      </c>
      <c r="B763" s="32">
        <v>44542</v>
      </c>
      <c r="C763">
        <v>9</v>
      </c>
    </row>
    <row r="764" spans="1:3" x14ac:dyDescent="0.25">
      <c r="A764" t="s">
        <v>101</v>
      </c>
      <c r="B764" s="32">
        <v>44549</v>
      </c>
      <c r="C764">
        <v>10</v>
      </c>
    </row>
    <row r="765" spans="1:3" x14ac:dyDescent="0.25">
      <c r="A765" t="s">
        <v>101</v>
      </c>
      <c r="B765" s="32">
        <v>44556</v>
      </c>
      <c r="C765">
        <v>0</v>
      </c>
    </row>
    <row r="766" spans="1:3" x14ac:dyDescent="0.25">
      <c r="A766" t="s">
        <v>101</v>
      </c>
      <c r="B766" s="32">
        <v>44563</v>
      </c>
      <c r="C766">
        <v>3</v>
      </c>
    </row>
    <row r="767" spans="1:3" x14ac:dyDescent="0.25">
      <c r="A767" t="s">
        <v>101</v>
      </c>
      <c r="B767" s="32">
        <v>44570</v>
      </c>
      <c r="C767">
        <v>3</v>
      </c>
    </row>
    <row r="768" spans="1:3" x14ac:dyDescent="0.25">
      <c r="A768" t="s">
        <v>101</v>
      </c>
      <c r="B768" s="32">
        <v>44577</v>
      </c>
      <c r="C768">
        <v>9</v>
      </c>
    </row>
    <row r="769" spans="1:3" x14ac:dyDescent="0.25">
      <c r="A769" t="s">
        <v>101</v>
      </c>
      <c r="B769" s="32">
        <v>44584</v>
      </c>
      <c r="C769">
        <v>3</v>
      </c>
    </row>
    <row r="770" spans="1:3" x14ac:dyDescent="0.25">
      <c r="A770" t="s">
        <v>101</v>
      </c>
      <c r="B770" s="32">
        <v>44591</v>
      </c>
      <c r="C770">
        <v>3</v>
      </c>
    </row>
    <row r="771" spans="1:3" x14ac:dyDescent="0.25">
      <c r="A771" t="s">
        <v>101</v>
      </c>
      <c r="B771" s="32">
        <v>44598</v>
      </c>
      <c r="C771">
        <v>15</v>
      </c>
    </row>
    <row r="772" spans="1:3" x14ac:dyDescent="0.25">
      <c r="A772" t="s">
        <v>101</v>
      </c>
      <c r="B772" s="32">
        <v>44605</v>
      </c>
      <c r="C772">
        <v>0</v>
      </c>
    </row>
    <row r="773" spans="1:3" x14ac:dyDescent="0.25">
      <c r="A773" t="s">
        <v>101</v>
      </c>
      <c r="B773" s="32">
        <v>44612</v>
      </c>
      <c r="C773">
        <v>8</v>
      </c>
    </row>
    <row r="774" spans="1:3" x14ac:dyDescent="0.25">
      <c r="A774" t="s">
        <v>101</v>
      </c>
      <c r="B774" s="32">
        <v>44619</v>
      </c>
      <c r="C774">
        <v>5</v>
      </c>
    </row>
    <row r="775" spans="1:3" x14ac:dyDescent="0.25">
      <c r="A775" t="s">
        <v>101</v>
      </c>
      <c r="B775" s="32">
        <v>44626</v>
      </c>
      <c r="C775">
        <v>8</v>
      </c>
    </row>
    <row r="776" spans="1:3" x14ac:dyDescent="0.25">
      <c r="A776" t="s">
        <v>101</v>
      </c>
      <c r="B776" s="32">
        <v>44633</v>
      </c>
      <c r="C776">
        <v>8</v>
      </c>
    </row>
    <row r="777" spans="1:3" x14ac:dyDescent="0.25">
      <c r="A777" t="s">
        <v>101</v>
      </c>
      <c r="B777" s="32">
        <v>44640</v>
      </c>
      <c r="C777">
        <v>11</v>
      </c>
    </row>
    <row r="778" spans="1:3" x14ac:dyDescent="0.25">
      <c r="A778" t="s">
        <v>101</v>
      </c>
      <c r="B778" s="32">
        <v>44647</v>
      </c>
      <c r="C778">
        <v>11</v>
      </c>
    </row>
    <row r="779" spans="1:3" x14ac:dyDescent="0.25">
      <c r="A779" t="s">
        <v>101</v>
      </c>
      <c r="B779" s="32">
        <v>44654</v>
      </c>
      <c r="C779">
        <v>2</v>
      </c>
    </row>
    <row r="780" spans="1:3" x14ac:dyDescent="0.25">
      <c r="A780" t="s">
        <v>101</v>
      </c>
      <c r="B780" s="32">
        <v>44661</v>
      </c>
      <c r="C780">
        <v>3</v>
      </c>
    </row>
    <row r="781" spans="1:3" x14ac:dyDescent="0.25">
      <c r="A781" t="s">
        <v>101</v>
      </c>
      <c r="B781" s="32">
        <v>44668</v>
      </c>
      <c r="C781">
        <v>8</v>
      </c>
    </row>
    <row r="782" spans="1:3" x14ac:dyDescent="0.25">
      <c r="A782" t="s">
        <v>101</v>
      </c>
      <c r="B782" s="32">
        <v>44675</v>
      </c>
      <c r="C782">
        <v>8</v>
      </c>
    </row>
  </sheetData>
  <autoFilter ref="A1:C782" xr:uid="{375B0ED5-3E96-4AE0-B5AB-8E0AE7D90F3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628F8-20CD-4D0B-A35A-DA15064D27BF}">
  <dimension ref="A1:D18"/>
  <sheetViews>
    <sheetView workbookViewId="0">
      <selection activeCell="F19" sqref="F19"/>
    </sheetView>
  </sheetViews>
  <sheetFormatPr defaultRowHeight="15" x14ac:dyDescent="0.25"/>
  <sheetData>
    <row r="1" spans="1:4" x14ac:dyDescent="0.25">
      <c r="A1" t="s">
        <v>127</v>
      </c>
      <c r="B1" t="s">
        <v>43</v>
      </c>
      <c r="C1" t="s">
        <v>128</v>
      </c>
    </row>
    <row r="2" spans="1:4" x14ac:dyDescent="0.25">
      <c r="A2" t="s">
        <v>110</v>
      </c>
      <c r="B2">
        <v>348</v>
      </c>
      <c r="C2">
        <f ca="1">B2*RANDBETWEEN(8,10)/10</f>
        <v>313.2</v>
      </c>
    </row>
    <row r="3" spans="1:4" x14ac:dyDescent="0.25">
      <c r="A3" t="s">
        <v>111</v>
      </c>
      <c r="B3">
        <v>269</v>
      </c>
      <c r="C3">
        <f t="shared" ref="C3:C18" ca="1" si="0">B3*RANDBETWEEN(8,10)/10</f>
        <v>215.2</v>
      </c>
      <c r="D3" s="33"/>
    </row>
    <row r="4" spans="1:4" x14ac:dyDescent="0.25">
      <c r="A4" t="s">
        <v>112</v>
      </c>
      <c r="B4">
        <v>240</v>
      </c>
      <c r="C4">
        <f t="shared" ca="1" si="0"/>
        <v>192</v>
      </c>
      <c r="D4" s="33"/>
    </row>
    <row r="5" spans="1:4" x14ac:dyDescent="0.25">
      <c r="A5" t="s">
        <v>113</v>
      </c>
      <c r="B5">
        <v>246</v>
      </c>
      <c r="C5">
        <f t="shared" ca="1" si="0"/>
        <v>246</v>
      </c>
      <c r="D5" s="33"/>
    </row>
    <row r="6" spans="1:4" x14ac:dyDescent="0.25">
      <c r="A6" t="s">
        <v>114</v>
      </c>
      <c r="B6">
        <v>247</v>
      </c>
      <c r="C6">
        <f t="shared" ca="1" si="0"/>
        <v>247</v>
      </c>
      <c r="D6" s="33"/>
    </row>
    <row r="7" spans="1:4" x14ac:dyDescent="0.25">
      <c r="A7" t="s">
        <v>115</v>
      </c>
      <c r="B7">
        <v>180</v>
      </c>
      <c r="C7">
        <f t="shared" ca="1" si="0"/>
        <v>180</v>
      </c>
      <c r="D7" s="33"/>
    </row>
    <row r="8" spans="1:4" x14ac:dyDescent="0.25">
      <c r="A8" t="s">
        <v>116</v>
      </c>
      <c r="B8">
        <v>249</v>
      </c>
      <c r="C8">
        <f t="shared" ca="1" si="0"/>
        <v>249</v>
      </c>
      <c r="D8" s="33"/>
    </row>
    <row r="9" spans="1:4" x14ac:dyDescent="0.25">
      <c r="A9" t="s">
        <v>117</v>
      </c>
      <c r="B9">
        <v>188</v>
      </c>
      <c r="C9">
        <f t="shared" ca="1" si="0"/>
        <v>169.2</v>
      </c>
      <c r="D9" s="33"/>
    </row>
    <row r="10" spans="1:4" x14ac:dyDescent="0.25">
      <c r="A10" t="s">
        <v>118</v>
      </c>
      <c r="B10">
        <v>168</v>
      </c>
      <c r="C10">
        <f t="shared" ca="1" si="0"/>
        <v>168</v>
      </c>
      <c r="D10" s="33"/>
    </row>
    <row r="11" spans="1:4" x14ac:dyDescent="0.25">
      <c r="A11" t="s">
        <v>119</v>
      </c>
      <c r="B11">
        <v>187</v>
      </c>
      <c r="C11">
        <f t="shared" ca="1" si="0"/>
        <v>187</v>
      </c>
      <c r="D11" s="33"/>
    </row>
    <row r="12" spans="1:4" x14ac:dyDescent="0.25">
      <c r="A12" t="s">
        <v>120</v>
      </c>
      <c r="B12">
        <v>166</v>
      </c>
      <c r="C12">
        <f t="shared" ca="1" si="0"/>
        <v>132.80000000000001</v>
      </c>
      <c r="D12" s="33"/>
    </row>
    <row r="13" spans="1:4" x14ac:dyDescent="0.25">
      <c r="A13" t="s">
        <v>121</v>
      </c>
      <c r="B13">
        <v>111</v>
      </c>
      <c r="C13">
        <f t="shared" ca="1" si="0"/>
        <v>99.9</v>
      </c>
      <c r="D13" s="33"/>
    </row>
    <row r="14" spans="1:4" x14ac:dyDescent="0.25">
      <c r="A14" t="s">
        <v>122</v>
      </c>
      <c r="B14">
        <v>83</v>
      </c>
      <c r="C14">
        <f t="shared" ca="1" si="0"/>
        <v>83</v>
      </c>
      <c r="D14" s="33"/>
    </row>
    <row r="15" spans="1:4" x14ac:dyDescent="0.25">
      <c r="A15" t="s">
        <v>123</v>
      </c>
      <c r="B15">
        <v>90</v>
      </c>
      <c r="C15">
        <f t="shared" ca="1" si="0"/>
        <v>90</v>
      </c>
      <c r="D15" s="33"/>
    </row>
    <row r="16" spans="1:4" x14ac:dyDescent="0.25">
      <c r="A16" t="s">
        <v>124</v>
      </c>
      <c r="B16">
        <v>73</v>
      </c>
      <c r="C16">
        <f t="shared" ca="1" si="0"/>
        <v>73</v>
      </c>
      <c r="D16" s="33"/>
    </row>
    <row r="17" spans="1:4" x14ac:dyDescent="0.25">
      <c r="A17" t="s">
        <v>125</v>
      </c>
      <c r="B17">
        <v>50</v>
      </c>
      <c r="C17">
        <f t="shared" ca="1" si="0"/>
        <v>40</v>
      </c>
      <c r="D17" s="33"/>
    </row>
    <row r="18" spans="1:4" x14ac:dyDescent="0.25">
      <c r="A18" t="s">
        <v>126</v>
      </c>
      <c r="B18">
        <v>63</v>
      </c>
      <c r="C18">
        <f t="shared" ca="1" si="0"/>
        <v>63</v>
      </c>
      <c r="D18" s="33"/>
    </row>
  </sheetData>
  <phoneticPr fontId="1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Sheet1</vt:lpstr>
      <vt:lpstr>Home</vt:lpstr>
      <vt:lpstr>CALABARZON</vt:lpstr>
      <vt:lpstr>CALABARZON_TBL1</vt:lpstr>
      <vt:lpstr>CALABARZON_TBL2</vt:lpstr>
      <vt:lpstr>MIMAROPA</vt:lpstr>
      <vt:lpstr>BICOL</vt:lpstr>
      <vt:lpstr>NavDummy</vt:lpstr>
      <vt:lpstr>dataDummy</vt:lpstr>
      <vt:lpstr>Tables</vt:lpstr>
      <vt:lpstr>Trends</vt:lpstr>
      <vt:lpstr>Forecast</vt:lpstr>
      <vt:lpstr>BICOL</vt:lpstr>
      <vt:lpstr>CALABARZON</vt:lpstr>
      <vt:lpstr>MIMAROPA</vt:lpstr>
      <vt:lpstr>SheetsName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2022-04-28T22:53:52Z</dcterms:created>
  <dcterms:modified xsi:type="dcterms:W3CDTF">2022-05-02T22:07:50Z</dcterms:modified>
</cp:coreProperties>
</file>