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07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<sst xmlns="http://schemas.openxmlformats.org/spreadsheetml/2006/main" count="290" uniqueCount="77">
  <si>
    <t>A =</t>
  </si>
  <si>
    <t>Результат операции верный и корректный, совпадает с суммой десятичных эквивалентов</t>
  </si>
  <si>
    <t xml:space="preserve">C = </t>
  </si>
  <si>
    <t>При сложение</t>
  </si>
  <si>
    <t>положительного и отрицательного числа получено</t>
  </si>
  <si>
    <t xml:space="preserve">X1 = </t>
  </si>
  <si>
    <t>B1 =</t>
  </si>
  <si>
    <t>двух положительных чисел получено</t>
  </si>
  <si>
    <t>X2 =</t>
  </si>
  <si>
    <t>B2 =</t>
  </si>
  <si>
    <t>двух отрицательных чисел получено</t>
  </si>
  <si>
    <t>X3 =</t>
  </si>
  <si>
    <t>A + C =</t>
  </si>
  <si>
    <t>B3 =</t>
  </si>
  <si>
    <t>положительное число</t>
  </si>
  <si>
    <t>X4 =</t>
  </si>
  <si>
    <t>A + C + C =</t>
  </si>
  <si>
    <t>B4 =</t>
  </si>
  <si>
    <t>отрицательное число</t>
  </si>
  <si>
    <t>X5 =</t>
  </si>
  <si>
    <t>C - A =</t>
  </si>
  <si>
    <t>B5 =</t>
  </si>
  <si>
    <t>Перенос из старшего разряда не учитывается</t>
  </si>
  <si>
    <t>X6 =</t>
  </si>
  <si>
    <t>65536 - X4 =</t>
  </si>
  <si>
    <t>B6 =</t>
  </si>
  <si>
    <t>ПЕРЕПОЛНЕНИЕ!</t>
  </si>
  <si>
    <t>X7 =</t>
  </si>
  <si>
    <t xml:space="preserve">-X1 = </t>
  </si>
  <si>
    <t>B7 =</t>
  </si>
  <si>
    <t>-B1 =</t>
  </si>
  <si>
    <t>X8 =</t>
  </si>
  <si>
    <t>-X2 =</t>
  </si>
  <si>
    <t>B8 =</t>
  </si>
  <si>
    <t>-B2 =</t>
  </si>
  <si>
    <t>X9 =</t>
  </si>
  <si>
    <t>-X3 =</t>
  </si>
  <si>
    <t>B9 =</t>
  </si>
  <si>
    <t>-B3 =</t>
  </si>
  <si>
    <t>X10 =</t>
  </si>
  <si>
    <t>-X4 =</t>
  </si>
  <si>
    <t>B10 =</t>
  </si>
  <si>
    <t>-B4 =</t>
  </si>
  <si>
    <t>X11 =</t>
  </si>
  <si>
    <t>-X5 =</t>
  </si>
  <si>
    <t>B11 =</t>
  </si>
  <si>
    <t>-B5 =</t>
  </si>
  <si>
    <t>X12 =</t>
  </si>
  <si>
    <t>-X6 =</t>
  </si>
  <si>
    <t>B12 =</t>
  </si>
  <si>
    <t>-B6 =</t>
  </si>
  <si>
    <t>ОДЗ = [-32768;32767]</t>
  </si>
  <si>
    <t>B1</t>
  </si>
  <si>
    <t>X1</t>
  </si>
  <si>
    <t>+</t>
  </si>
  <si>
    <t>B2</t>
  </si>
  <si>
    <t>X2</t>
  </si>
  <si>
    <t>~~~~~~~~~</t>
  </si>
  <si>
    <t>~~~~~~~~</t>
  </si>
  <si>
    <t>~~</t>
  </si>
  <si>
    <t>=</t>
  </si>
  <si>
    <t>CF =</t>
  </si>
  <si>
    <t>PF =</t>
  </si>
  <si>
    <t>AF =</t>
  </si>
  <si>
    <t>ZF =</t>
  </si>
  <si>
    <t>SF =</t>
  </si>
  <si>
    <t>OF =</t>
  </si>
  <si>
    <t>B3</t>
  </si>
  <si>
    <t>X3</t>
  </si>
  <si>
    <t>B7</t>
  </si>
  <si>
    <t>X7</t>
  </si>
  <si>
    <t>B8</t>
  </si>
  <si>
    <t>X8</t>
  </si>
  <si>
    <t>B9</t>
  </si>
  <si>
    <t>X9</t>
  </si>
  <si>
    <t>B11</t>
  </si>
  <si>
    <t>X11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</si>
</sst>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/>
    </xf>
    <xf numFmtId="0" fontId="0" fillId="0" borderId="0" xfId="0" applyAlignment="1" quotePrefix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>
      <fill>
        <patternFill patternType="solid">
          <bgColor rgb="FFFF0000"/>
        </patternFill>
      </fill>
    </dxf>
    <dxf>
      <font>
        <b val="1"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7"/>
  <sheetViews>
    <sheetView tabSelected="1" topLeftCell="B1" workbookViewId="0">
      <selection activeCell="BJ25" sqref="BJ25"/>
    </sheetView>
  </sheetViews>
  <sheetFormatPr defaultColWidth="9.02654867256637" defaultRowHeight="14.25"/>
  <cols>
    <col min="2" max="2" width="11.6194690265487" customWidth="1"/>
    <col min="4" max="4" width="8.16814159292035" customWidth="1"/>
    <col min="5" max="5" width="5.04424778761062" customWidth="1"/>
    <col min="6" max="21" width="2.5929203539823" customWidth="1"/>
    <col min="22" max="37" width="1.60176991150442" customWidth="1"/>
    <col min="38" max="38" width="5.58407079646018" customWidth="1"/>
    <col min="40" max="55" width="2.5929203539823" customWidth="1"/>
    <col min="56" max="56" width="4.84955752212389" customWidth="1"/>
  </cols>
  <sheetData>
    <row r="1" spans="2:62">
      <c r="B1" s="6" t="s">
        <v>0</v>
      </c>
      <c r="C1">
        <v>6518</v>
      </c>
      <c r="BJ1" t="s">
        <v>1</v>
      </c>
    </row>
    <row r="2" spans="2:62">
      <c r="B2" s="6" t="s">
        <v>2</v>
      </c>
      <c r="C2">
        <v>14200</v>
      </c>
      <c r="BJ2" t="s">
        <v>3</v>
      </c>
    </row>
    <row r="3" spans="62:62">
      <c r="BJ3" t="s">
        <v>4</v>
      </c>
    </row>
    <row r="4" spans="1:62">
      <c r="A4" s="6" t="s">
        <v>5</v>
      </c>
      <c r="B4" s="6" t="s">
        <v>0</v>
      </c>
      <c r="C4">
        <f>C1</f>
        <v>6518</v>
      </c>
      <c r="D4" s="6" t="s">
        <v>6</v>
      </c>
      <c r="F4">
        <f t="shared" ref="F4:U4" si="0">IF(W4/2=V4,0,1)</f>
        <v>0</v>
      </c>
      <c r="G4">
        <f t="shared" si="0"/>
        <v>0</v>
      </c>
      <c r="H4">
        <f t="shared" si="0"/>
        <v>0</v>
      </c>
      <c r="I4">
        <f t="shared" si="0"/>
        <v>1</v>
      </c>
      <c r="J4">
        <f t="shared" si="0"/>
        <v>1</v>
      </c>
      <c r="K4">
        <f t="shared" si="0"/>
        <v>0</v>
      </c>
      <c r="L4">
        <f t="shared" si="0"/>
        <v>0</v>
      </c>
      <c r="M4">
        <f t="shared" si="0"/>
        <v>1</v>
      </c>
      <c r="N4">
        <f t="shared" si="0"/>
        <v>0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0</v>
      </c>
      <c r="S4">
        <f t="shared" si="0"/>
        <v>1</v>
      </c>
      <c r="T4">
        <f t="shared" si="0"/>
        <v>1</v>
      </c>
      <c r="U4">
        <f t="shared" si="0"/>
        <v>0</v>
      </c>
      <c r="V4">
        <f t="shared" ref="V4:AK4" si="1">QUOTIENT(W4,2)</f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1</v>
      </c>
      <c r="AA4">
        <f t="shared" si="1"/>
        <v>3</v>
      </c>
      <c r="AB4">
        <f t="shared" si="1"/>
        <v>6</v>
      </c>
      <c r="AC4">
        <f t="shared" si="1"/>
        <v>12</v>
      </c>
      <c r="AD4">
        <f t="shared" si="1"/>
        <v>25</v>
      </c>
      <c r="AE4">
        <f t="shared" si="1"/>
        <v>50</v>
      </c>
      <c r="AF4">
        <f t="shared" si="1"/>
        <v>101</v>
      </c>
      <c r="AG4">
        <f t="shared" si="1"/>
        <v>203</v>
      </c>
      <c r="AH4">
        <f t="shared" si="1"/>
        <v>407</v>
      </c>
      <c r="AI4">
        <f t="shared" si="1"/>
        <v>814</v>
      </c>
      <c r="AJ4">
        <f t="shared" si="1"/>
        <v>1629</v>
      </c>
      <c r="AK4">
        <f t="shared" si="1"/>
        <v>3259</v>
      </c>
      <c r="AL4">
        <f>IF(C4&lt;0,65535+C4+1,C4)</f>
        <v>6518</v>
      </c>
      <c r="BJ4" t="s">
        <v>7</v>
      </c>
    </row>
    <row r="5" spans="1:62">
      <c r="A5" s="6" t="s">
        <v>8</v>
      </c>
      <c r="B5" s="6" t="s">
        <v>2</v>
      </c>
      <c r="C5">
        <f>C2</f>
        <v>14200</v>
      </c>
      <c r="D5" s="6" t="s">
        <v>9</v>
      </c>
      <c r="F5">
        <f t="shared" ref="F5:T5" si="2">IF(W5/2=V5,0,1)</f>
        <v>0</v>
      </c>
      <c r="G5">
        <f t="shared" si="2"/>
        <v>0</v>
      </c>
      <c r="H5">
        <f t="shared" si="2"/>
        <v>1</v>
      </c>
      <c r="I5">
        <f t="shared" si="2"/>
        <v>1</v>
      </c>
      <c r="J5">
        <f t="shared" si="2"/>
        <v>0</v>
      </c>
      <c r="K5">
        <f t="shared" si="2"/>
        <v>1</v>
      </c>
      <c r="L5">
        <f t="shared" si="2"/>
        <v>1</v>
      </c>
      <c r="M5">
        <f t="shared" si="2"/>
        <v>1</v>
      </c>
      <c r="N5">
        <f t="shared" si="2"/>
        <v>0</v>
      </c>
      <c r="O5">
        <f t="shared" si="2"/>
        <v>1</v>
      </c>
      <c r="P5">
        <f t="shared" si="2"/>
        <v>1</v>
      </c>
      <c r="Q5">
        <f t="shared" si="2"/>
        <v>1</v>
      </c>
      <c r="R5">
        <f t="shared" si="2"/>
        <v>1</v>
      </c>
      <c r="S5">
        <f t="shared" si="2"/>
        <v>0</v>
      </c>
      <c r="T5">
        <f t="shared" si="2"/>
        <v>0</v>
      </c>
      <c r="U5">
        <f t="shared" ref="U5:U15" si="3">IF(AL5/2=AK5,0,1)</f>
        <v>0</v>
      </c>
      <c r="V5">
        <f t="shared" ref="V5:AJ5" si="4">QUOTIENT(W5,2)</f>
        <v>0</v>
      </c>
      <c r="W5">
        <f t="shared" si="4"/>
        <v>0</v>
      </c>
      <c r="X5">
        <f t="shared" si="4"/>
        <v>0</v>
      </c>
      <c r="Y5">
        <f t="shared" si="4"/>
        <v>1</v>
      </c>
      <c r="Z5">
        <f t="shared" si="4"/>
        <v>3</v>
      </c>
      <c r="AA5">
        <f t="shared" si="4"/>
        <v>6</v>
      </c>
      <c r="AB5">
        <f t="shared" si="4"/>
        <v>13</v>
      </c>
      <c r="AC5">
        <f t="shared" si="4"/>
        <v>27</v>
      </c>
      <c r="AD5">
        <f t="shared" si="4"/>
        <v>55</v>
      </c>
      <c r="AE5">
        <f t="shared" si="4"/>
        <v>110</v>
      </c>
      <c r="AF5">
        <f t="shared" si="4"/>
        <v>221</v>
      </c>
      <c r="AG5">
        <f t="shared" si="4"/>
        <v>443</v>
      </c>
      <c r="AH5">
        <f t="shared" si="4"/>
        <v>887</v>
      </c>
      <c r="AI5">
        <f t="shared" si="4"/>
        <v>1775</v>
      </c>
      <c r="AJ5">
        <f t="shared" si="4"/>
        <v>3550</v>
      </c>
      <c r="AK5">
        <f t="shared" ref="AK5:AK15" si="5">QUOTIENT(AL5,2)</f>
        <v>7100</v>
      </c>
      <c r="AL5">
        <f t="shared" ref="AL5:AL15" si="6">IF(C5&lt;0,65535+C5+1,C5)</f>
        <v>14200</v>
      </c>
      <c r="BJ5" t="s">
        <v>10</v>
      </c>
    </row>
    <row r="6" spans="1:62">
      <c r="A6" s="6" t="s">
        <v>11</v>
      </c>
      <c r="B6" s="6" t="s">
        <v>12</v>
      </c>
      <c r="C6">
        <f>C1+C2</f>
        <v>20718</v>
      </c>
      <c r="D6" s="6" t="s">
        <v>13</v>
      </c>
      <c r="F6">
        <f t="shared" ref="F6:T6" si="7">IF(W6/2=V6,0,1)</f>
        <v>0</v>
      </c>
      <c r="G6">
        <f t="shared" si="7"/>
        <v>1</v>
      </c>
      <c r="H6">
        <f t="shared" si="7"/>
        <v>0</v>
      </c>
      <c r="I6">
        <f t="shared" si="7"/>
        <v>1</v>
      </c>
      <c r="J6">
        <f t="shared" si="7"/>
        <v>0</v>
      </c>
      <c r="K6">
        <f t="shared" si="7"/>
        <v>0</v>
      </c>
      <c r="L6">
        <f t="shared" si="7"/>
        <v>0</v>
      </c>
      <c r="M6">
        <f t="shared" si="7"/>
        <v>0</v>
      </c>
      <c r="N6">
        <f t="shared" si="7"/>
        <v>1</v>
      </c>
      <c r="O6">
        <f t="shared" si="7"/>
        <v>1</v>
      </c>
      <c r="P6">
        <f t="shared" si="7"/>
        <v>1</v>
      </c>
      <c r="Q6">
        <f t="shared" si="7"/>
        <v>0</v>
      </c>
      <c r="R6">
        <f t="shared" si="7"/>
        <v>1</v>
      </c>
      <c r="S6">
        <f t="shared" si="7"/>
        <v>1</v>
      </c>
      <c r="T6">
        <f t="shared" si="7"/>
        <v>1</v>
      </c>
      <c r="U6">
        <f t="shared" si="3"/>
        <v>0</v>
      </c>
      <c r="V6">
        <f t="shared" ref="V6:AJ6" si="8">QUOTIENT(W6,2)</f>
        <v>0</v>
      </c>
      <c r="W6">
        <f t="shared" si="8"/>
        <v>0</v>
      </c>
      <c r="X6">
        <f t="shared" si="8"/>
        <v>1</v>
      </c>
      <c r="Y6">
        <f t="shared" si="8"/>
        <v>2</v>
      </c>
      <c r="Z6">
        <f t="shared" si="8"/>
        <v>5</v>
      </c>
      <c r="AA6">
        <f t="shared" si="8"/>
        <v>10</v>
      </c>
      <c r="AB6">
        <f t="shared" si="8"/>
        <v>20</v>
      </c>
      <c r="AC6">
        <f t="shared" si="8"/>
        <v>40</v>
      </c>
      <c r="AD6">
        <f t="shared" si="8"/>
        <v>80</v>
      </c>
      <c r="AE6">
        <f t="shared" si="8"/>
        <v>161</v>
      </c>
      <c r="AF6">
        <f t="shared" si="8"/>
        <v>323</v>
      </c>
      <c r="AG6">
        <f t="shared" si="8"/>
        <v>647</v>
      </c>
      <c r="AH6">
        <f t="shared" si="8"/>
        <v>1294</v>
      </c>
      <c r="AI6">
        <f t="shared" si="8"/>
        <v>2589</v>
      </c>
      <c r="AJ6">
        <f t="shared" si="8"/>
        <v>5179</v>
      </c>
      <c r="AK6">
        <f t="shared" si="5"/>
        <v>10359</v>
      </c>
      <c r="AL6">
        <f t="shared" si="6"/>
        <v>20718</v>
      </c>
      <c r="BJ6" t="s">
        <v>14</v>
      </c>
    </row>
    <row r="7" spans="1:62">
      <c r="A7" s="6" t="s">
        <v>15</v>
      </c>
      <c r="B7" s="6" t="s">
        <v>16</v>
      </c>
      <c r="C7">
        <f>C1+C2+C2</f>
        <v>34918</v>
      </c>
      <c r="D7" s="6" t="s">
        <v>17</v>
      </c>
      <c r="F7">
        <f t="shared" ref="F7:T7" si="9">IF(W7/2=V7,0,1)</f>
        <v>1</v>
      </c>
      <c r="G7">
        <f t="shared" si="9"/>
        <v>0</v>
      </c>
      <c r="H7">
        <f t="shared" si="9"/>
        <v>0</v>
      </c>
      <c r="I7">
        <f t="shared" si="9"/>
        <v>0</v>
      </c>
      <c r="J7">
        <f t="shared" si="9"/>
        <v>1</v>
      </c>
      <c r="K7">
        <f t="shared" si="9"/>
        <v>0</v>
      </c>
      <c r="L7">
        <f t="shared" si="9"/>
        <v>0</v>
      </c>
      <c r="M7">
        <f t="shared" si="9"/>
        <v>0</v>
      </c>
      <c r="N7">
        <f t="shared" si="9"/>
        <v>0</v>
      </c>
      <c r="O7">
        <f t="shared" si="9"/>
        <v>1</v>
      </c>
      <c r="P7">
        <f t="shared" si="9"/>
        <v>1</v>
      </c>
      <c r="Q7">
        <f t="shared" si="9"/>
        <v>0</v>
      </c>
      <c r="R7">
        <f t="shared" si="9"/>
        <v>0</v>
      </c>
      <c r="S7">
        <f t="shared" si="9"/>
        <v>1</v>
      </c>
      <c r="T7">
        <f t="shared" si="9"/>
        <v>1</v>
      </c>
      <c r="U7">
        <f t="shared" si="3"/>
        <v>0</v>
      </c>
      <c r="V7">
        <f t="shared" ref="V7:AJ7" si="10">QUOTIENT(W7,2)</f>
        <v>0</v>
      </c>
      <c r="W7">
        <f t="shared" si="10"/>
        <v>1</v>
      </c>
      <c r="X7">
        <f t="shared" si="10"/>
        <v>2</v>
      </c>
      <c r="Y7">
        <f t="shared" si="10"/>
        <v>4</v>
      </c>
      <c r="Z7">
        <f t="shared" si="10"/>
        <v>8</v>
      </c>
      <c r="AA7">
        <f t="shared" si="10"/>
        <v>17</v>
      </c>
      <c r="AB7">
        <f t="shared" si="10"/>
        <v>34</v>
      </c>
      <c r="AC7">
        <f t="shared" si="10"/>
        <v>68</v>
      </c>
      <c r="AD7">
        <f t="shared" si="10"/>
        <v>136</v>
      </c>
      <c r="AE7">
        <f t="shared" si="10"/>
        <v>272</v>
      </c>
      <c r="AF7">
        <f t="shared" si="10"/>
        <v>545</v>
      </c>
      <c r="AG7">
        <f t="shared" si="10"/>
        <v>1091</v>
      </c>
      <c r="AH7">
        <f t="shared" si="10"/>
        <v>2182</v>
      </c>
      <c r="AI7">
        <f t="shared" si="10"/>
        <v>4364</v>
      </c>
      <c r="AJ7">
        <f t="shared" si="10"/>
        <v>8729</v>
      </c>
      <c r="AK7">
        <f t="shared" si="5"/>
        <v>17459</v>
      </c>
      <c r="AL7">
        <f t="shared" si="6"/>
        <v>34918</v>
      </c>
      <c r="BJ7" t="s">
        <v>18</v>
      </c>
    </row>
    <row r="8" spans="1:62">
      <c r="A8" s="6" t="s">
        <v>19</v>
      </c>
      <c r="B8" s="6" t="s">
        <v>20</v>
      </c>
      <c r="C8">
        <f>C2-C1</f>
        <v>7682</v>
      </c>
      <c r="D8" s="6" t="s">
        <v>21</v>
      </c>
      <c r="F8">
        <f t="shared" ref="F8:T8" si="11">IF(W8/2=V8,0,1)</f>
        <v>0</v>
      </c>
      <c r="G8">
        <f t="shared" si="11"/>
        <v>0</v>
      </c>
      <c r="H8">
        <f t="shared" si="11"/>
        <v>0</v>
      </c>
      <c r="I8">
        <f t="shared" si="11"/>
        <v>1</v>
      </c>
      <c r="J8">
        <f t="shared" si="11"/>
        <v>1</v>
      </c>
      <c r="K8">
        <f t="shared" si="11"/>
        <v>1</v>
      </c>
      <c r="L8">
        <f t="shared" si="11"/>
        <v>1</v>
      </c>
      <c r="M8">
        <f t="shared" si="11"/>
        <v>0</v>
      </c>
      <c r="N8">
        <f t="shared" si="11"/>
        <v>0</v>
      </c>
      <c r="O8">
        <f t="shared" si="11"/>
        <v>0</v>
      </c>
      <c r="P8">
        <f t="shared" si="11"/>
        <v>0</v>
      </c>
      <c r="Q8">
        <f t="shared" si="11"/>
        <v>0</v>
      </c>
      <c r="R8">
        <f t="shared" si="11"/>
        <v>0</v>
      </c>
      <c r="S8">
        <f t="shared" si="11"/>
        <v>0</v>
      </c>
      <c r="T8">
        <f t="shared" si="11"/>
        <v>1</v>
      </c>
      <c r="U8">
        <f t="shared" si="3"/>
        <v>0</v>
      </c>
      <c r="V8">
        <f t="shared" ref="V8:AJ8" si="12">QUOTIENT(W8,2)</f>
        <v>0</v>
      </c>
      <c r="W8">
        <f t="shared" si="12"/>
        <v>0</v>
      </c>
      <c r="X8">
        <f t="shared" si="12"/>
        <v>0</v>
      </c>
      <c r="Y8">
        <f t="shared" si="12"/>
        <v>0</v>
      </c>
      <c r="Z8">
        <f t="shared" si="12"/>
        <v>1</v>
      </c>
      <c r="AA8">
        <f t="shared" si="12"/>
        <v>3</v>
      </c>
      <c r="AB8">
        <f t="shared" si="12"/>
        <v>7</v>
      </c>
      <c r="AC8">
        <f t="shared" si="12"/>
        <v>15</v>
      </c>
      <c r="AD8">
        <f t="shared" si="12"/>
        <v>30</v>
      </c>
      <c r="AE8">
        <f t="shared" si="12"/>
        <v>60</v>
      </c>
      <c r="AF8">
        <f t="shared" si="12"/>
        <v>120</v>
      </c>
      <c r="AG8">
        <f t="shared" si="12"/>
        <v>240</v>
      </c>
      <c r="AH8">
        <f t="shared" si="12"/>
        <v>480</v>
      </c>
      <c r="AI8">
        <f t="shared" si="12"/>
        <v>960</v>
      </c>
      <c r="AJ8">
        <f t="shared" si="12"/>
        <v>1920</v>
      </c>
      <c r="AK8">
        <f t="shared" si="5"/>
        <v>3841</v>
      </c>
      <c r="AL8">
        <f t="shared" si="6"/>
        <v>7682</v>
      </c>
      <c r="BJ8" t="s">
        <v>22</v>
      </c>
    </row>
    <row r="9" spans="1:62">
      <c r="A9" s="6" t="s">
        <v>23</v>
      </c>
      <c r="B9" s="6" t="s">
        <v>24</v>
      </c>
      <c r="C9">
        <f>65536-C7</f>
        <v>30618</v>
      </c>
      <c r="D9" s="6" t="s">
        <v>25</v>
      </c>
      <c r="F9">
        <f t="shared" ref="F9:T9" si="13">IF(W9/2=V9,0,1)</f>
        <v>0</v>
      </c>
      <c r="G9">
        <f t="shared" si="13"/>
        <v>1</v>
      </c>
      <c r="H9">
        <f t="shared" si="13"/>
        <v>1</v>
      </c>
      <c r="I9">
        <f t="shared" si="13"/>
        <v>1</v>
      </c>
      <c r="J9">
        <f t="shared" si="13"/>
        <v>0</v>
      </c>
      <c r="K9">
        <f t="shared" si="13"/>
        <v>1</v>
      </c>
      <c r="L9">
        <f t="shared" si="13"/>
        <v>1</v>
      </c>
      <c r="M9">
        <f t="shared" si="13"/>
        <v>1</v>
      </c>
      <c r="N9">
        <f t="shared" si="13"/>
        <v>1</v>
      </c>
      <c r="O9">
        <f t="shared" si="13"/>
        <v>0</v>
      </c>
      <c r="P9">
        <f t="shared" si="13"/>
        <v>0</v>
      </c>
      <c r="Q9">
        <f t="shared" si="13"/>
        <v>1</v>
      </c>
      <c r="R9">
        <f t="shared" si="13"/>
        <v>1</v>
      </c>
      <c r="S9">
        <f t="shared" si="13"/>
        <v>0</v>
      </c>
      <c r="T9">
        <f t="shared" si="13"/>
        <v>1</v>
      </c>
      <c r="U9">
        <f t="shared" si="3"/>
        <v>0</v>
      </c>
      <c r="V9">
        <f t="shared" ref="V9:AJ9" si="14">QUOTIENT(W9,2)</f>
        <v>0</v>
      </c>
      <c r="W9">
        <f t="shared" si="14"/>
        <v>0</v>
      </c>
      <c r="X9">
        <f t="shared" si="14"/>
        <v>1</v>
      </c>
      <c r="Y9">
        <f t="shared" si="14"/>
        <v>3</v>
      </c>
      <c r="Z9">
        <f t="shared" si="14"/>
        <v>7</v>
      </c>
      <c r="AA9">
        <f t="shared" si="14"/>
        <v>14</v>
      </c>
      <c r="AB9">
        <f t="shared" si="14"/>
        <v>29</v>
      </c>
      <c r="AC9">
        <f t="shared" si="14"/>
        <v>59</v>
      </c>
      <c r="AD9">
        <f t="shared" si="14"/>
        <v>119</v>
      </c>
      <c r="AE9">
        <f t="shared" si="14"/>
        <v>239</v>
      </c>
      <c r="AF9">
        <f t="shared" si="14"/>
        <v>478</v>
      </c>
      <c r="AG9">
        <f t="shared" si="14"/>
        <v>956</v>
      </c>
      <c r="AH9">
        <f t="shared" si="14"/>
        <v>1913</v>
      </c>
      <c r="AI9">
        <f t="shared" si="14"/>
        <v>3827</v>
      </c>
      <c r="AJ9">
        <f t="shared" si="14"/>
        <v>7654</v>
      </c>
      <c r="AK9">
        <f t="shared" si="5"/>
        <v>15309</v>
      </c>
      <c r="AL9">
        <f t="shared" si="6"/>
        <v>30618</v>
      </c>
      <c r="BJ9" t="s">
        <v>26</v>
      </c>
    </row>
    <row r="10" spans="1:38">
      <c r="A10" s="6" t="s">
        <v>27</v>
      </c>
      <c r="B10" s="6" t="s">
        <v>28</v>
      </c>
      <c r="C10" s="1">
        <f t="shared" ref="C10:C15" si="15">-C4</f>
        <v>-6518</v>
      </c>
      <c r="D10" s="6" t="s">
        <v>29</v>
      </c>
      <c r="E10" s="6" t="s">
        <v>30</v>
      </c>
      <c r="F10">
        <f t="shared" ref="F10:T10" si="16">IF(W10/2=V10,0,1)</f>
        <v>1</v>
      </c>
      <c r="G10">
        <f t="shared" si="16"/>
        <v>1</v>
      </c>
      <c r="H10">
        <f t="shared" si="16"/>
        <v>1</v>
      </c>
      <c r="I10">
        <f t="shared" si="16"/>
        <v>0</v>
      </c>
      <c r="J10">
        <f t="shared" si="16"/>
        <v>0</v>
      </c>
      <c r="K10">
        <f t="shared" si="16"/>
        <v>1</v>
      </c>
      <c r="L10">
        <f t="shared" si="16"/>
        <v>1</v>
      </c>
      <c r="M10">
        <f t="shared" si="16"/>
        <v>0</v>
      </c>
      <c r="N10">
        <f t="shared" si="16"/>
        <v>1</v>
      </c>
      <c r="O10">
        <f t="shared" si="16"/>
        <v>0</v>
      </c>
      <c r="P10">
        <f t="shared" si="16"/>
        <v>0</v>
      </c>
      <c r="Q10">
        <f t="shared" si="16"/>
        <v>0</v>
      </c>
      <c r="R10">
        <f t="shared" si="16"/>
        <v>1</v>
      </c>
      <c r="S10">
        <f t="shared" si="16"/>
        <v>0</v>
      </c>
      <c r="T10">
        <f t="shared" si="16"/>
        <v>1</v>
      </c>
      <c r="U10">
        <f t="shared" si="3"/>
        <v>0</v>
      </c>
      <c r="V10">
        <f t="shared" ref="V10:AJ10" si="17">QUOTIENT(W10,2)</f>
        <v>0</v>
      </c>
      <c r="W10">
        <f t="shared" si="17"/>
        <v>1</v>
      </c>
      <c r="X10">
        <f t="shared" si="17"/>
        <v>3</v>
      </c>
      <c r="Y10">
        <f t="shared" si="17"/>
        <v>7</v>
      </c>
      <c r="Z10">
        <f t="shared" si="17"/>
        <v>14</v>
      </c>
      <c r="AA10">
        <f t="shared" si="17"/>
        <v>28</v>
      </c>
      <c r="AB10">
        <f t="shared" si="17"/>
        <v>57</v>
      </c>
      <c r="AC10">
        <f t="shared" si="17"/>
        <v>115</v>
      </c>
      <c r="AD10">
        <f t="shared" si="17"/>
        <v>230</v>
      </c>
      <c r="AE10">
        <f t="shared" si="17"/>
        <v>461</v>
      </c>
      <c r="AF10">
        <f t="shared" si="17"/>
        <v>922</v>
      </c>
      <c r="AG10">
        <f t="shared" si="17"/>
        <v>1844</v>
      </c>
      <c r="AH10">
        <f t="shared" si="17"/>
        <v>3688</v>
      </c>
      <c r="AI10">
        <f t="shared" si="17"/>
        <v>7377</v>
      </c>
      <c r="AJ10">
        <f t="shared" si="17"/>
        <v>14754</v>
      </c>
      <c r="AK10">
        <f t="shared" si="5"/>
        <v>29509</v>
      </c>
      <c r="AL10">
        <f t="shared" si="6"/>
        <v>59018</v>
      </c>
    </row>
    <row r="11" spans="1:62">
      <c r="A11" s="6" t="s">
        <v>31</v>
      </c>
      <c r="B11" s="6" t="s">
        <v>32</v>
      </c>
      <c r="C11" s="1">
        <f t="shared" si="15"/>
        <v>-14200</v>
      </c>
      <c r="D11" s="6" t="s">
        <v>33</v>
      </c>
      <c r="E11" s="6" t="s">
        <v>34</v>
      </c>
      <c r="F11">
        <f t="shared" ref="F11:T11" si="18">IF(W11/2=V11,0,1)</f>
        <v>1</v>
      </c>
      <c r="G11">
        <f t="shared" si="18"/>
        <v>1</v>
      </c>
      <c r="H11">
        <f t="shared" si="18"/>
        <v>0</v>
      </c>
      <c r="I11">
        <f t="shared" si="18"/>
        <v>0</v>
      </c>
      <c r="J11">
        <f t="shared" si="18"/>
        <v>1</v>
      </c>
      <c r="K11">
        <f t="shared" si="18"/>
        <v>0</v>
      </c>
      <c r="L11">
        <f t="shared" si="18"/>
        <v>0</v>
      </c>
      <c r="M11">
        <f t="shared" si="18"/>
        <v>0</v>
      </c>
      <c r="N11">
        <f t="shared" si="18"/>
        <v>1</v>
      </c>
      <c r="O11">
        <f t="shared" si="18"/>
        <v>0</v>
      </c>
      <c r="P11">
        <f t="shared" si="18"/>
        <v>0</v>
      </c>
      <c r="Q11">
        <f t="shared" si="18"/>
        <v>0</v>
      </c>
      <c r="R11">
        <f t="shared" si="18"/>
        <v>1</v>
      </c>
      <c r="S11">
        <f t="shared" si="18"/>
        <v>0</v>
      </c>
      <c r="T11">
        <f t="shared" si="18"/>
        <v>0</v>
      </c>
      <c r="U11">
        <f t="shared" si="3"/>
        <v>0</v>
      </c>
      <c r="V11">
        <f t="shared" ref="V11:AJ11" si="19">QUOTIENT(W11,2)</f>
        <v>0</v>
      </c>
      <c r="W11">
        <f t="shared" si="19"/>
        <v>1</v>
      </c>
      <c r="X11">
        <f t="shared" si="19"/>
        <v>3</v>
      </c>
      <c r="Y11">
        <f t="shared" si="19"/>
        <v>6</v>
      </c>
      <c r="Z11">
        <f t="shared" si="19"/>
        <v>12</v>
      </c>
      <c r="AA11">
        <f t="shared" si="19"/>
        <v>25</v>
      </c>
      <c r="AB11">
        <f t="shared" si="19"/>
        <v>50</v>
      </c>
      <c r="AC11">
        <f t="shared" si="19"/>
        <v>100</v>
      </c>
      <c r="AD11">
        <f t="shared" si="19"/>
        <v>200</v>
      </c>
      <c r="AE11">
        <f t="shared" si="19"/>
        <v>401</v>
      </c>
      <c r="AF11">
        <f t="shared" si="19"/>
        <v>802</v>
      </c>
      <c r="AG11">
        <f t="shared" si="19"/>
        <v>1604</v>
      </c>
      <c r="AH11">
        <f t="shared" si="19"/>
        <v>3208</v>
      </c>
      <c r="AI11">
        <f t="shared" si="19"/>
        <v>6417</v>
      </c>
      <c r="AJ11">
        <f t="shared" si="19"/>
        <v>12834</v>
      </c>
      <c r="AK11">
        <f t="shared" si="5"/>
        <v>25668</v>
      </c>
      <c r="AL11">
        <f t="shared" si="6"/>
        <v>51336</v>
      </c>
      <c r="BJ11" t="str">
        <f>CONCATENATE(IF(NOT(AN19=AN20),$BJ$3,IF(AN19=0,$BJ$4,$BJ$5))," ",IF(AN22=0,$BJ$6,$BJ$7))</f>
        <v>двух положительных чисел получено положительное число</v>
      </c>
    </row>
    <row r="12" spans="1:62">
      <c r="A12" s="6" t="s">
        <v>35</v>
      </c>
      <c r="B12" s="6" t="s">
        <v>36</v>
      </c>
      <c r="C12" s="1">
        <f t="shared" si="15"/>
        <v>-20718</v>
      </c>
      <c r="D12" s="6" t="s">
        <v>37</v>
      </c>
      <c r="E12" s="6" t="s">
        <v>38</v>
      </c>
      <c r="F12">
        <f t="shared" ref="F12:T12" si="20">IF(W12/2=V12,0,1)</f>
        <v>1</v>
      </c>
      <c r="G12">
        <f t="shared" si="20"/>
        <v>0</v>
      </c>
      <c r="H12">
        <f t="shared" si="20"/>
        <v>1</v>
      </c>
      <c r="I12">
        <f t="shared" si="20"/>
        <v>0</v>
      </c>
      <c r="J12">
        <f t="shared" si="20"/>
        <v>1</v>
      </c>
      <c r="K12">
        <f t="shared" si="20"/>
        <v>1</v>
      </c>
      <c r="L12">
        <f t="shared" si="20"/>
        <v>1</v>
      </c>
      <c r="M12">
        <f t="shared" si="20"/>
        <v>1</v>
      </c>
      <c r="N12">
        <f t="shared" si="20"/>
        <v>0</v>
      </c>
      <c r="O12">
        <f t="shared" si="20"/>
        <v>0</v>
      </c>
      <c r="P12">
        <f t="shared" si="20"/>
        <v>0</v>
      </c>
      <c r="Q12">
        <f t="shared" si="20"/>
        <v>1</v>
      </c>
      <c r="R12">
        <f t="shared" si="20"/>
        <v>0</v>
      </c>
      <c r="S12">
        <f t="shared" si="20"/>
        <v>0</v>
      </c>
      <c r="T12">
        <f t="shared" si="20"/>
        <v>1</v>
      </c>
      <c r="U12">
        <f t="shared" si="3"/>
        <v>0</v>
      </c>
      <c r="V12">
        <f t="shared" ref="V12:AJ12" si="21">QUOTIENT(W12,2)</f>
        <v>0</v>
      </c>
      <c r="W12">
        <f t="shared" si="21"/>
        <v>1</v>
      </c>
      <c r="X12">
        <f t="shared" si="21"/>
        <v>2</v>
      </c>
      <c r="Y12">
        <f t="shared" si="21"/>
        <v>5</v>
      </c>
      <c r="Z12">
        <f t="shared" si="21"/>
        <v>10</v>
      </c>
      <c r="AA12">
        <f t="shared" si="21"/>
        <v>21</v>
      </c>
      <c r="AB12">
        <f t="shared" si="21"/>
        <v>43</v>
      </c>
      <c r="AC12">
        <f t="shared" si="21"/>
        <v>87</v>
      </c>
      <c r="AD12">
        <f t="shared" si="21"/>
        <v>175</v>
      </c>
      <c r="AE12">
        <f t="shared" si="21"/>
        <v>350</v>
      </c>
      <c r="AF12">
        <f t="shared" si="21"/>
        <v>700</v>
      </c>
      <c r="AG12">
        <f t="shared" si="21"/>
        <v>1400</v>
      </c>
      <c r="AH12">
        <f t="shared" si="21"/>
        <v>2801</v>
      </c>
      <c r="AI12">
        <f t="shared" si="21"/>
        <v>5602</v>
      </c>
      <c r="AJ12">
        <f t="shared" si="21"/>
        <v>11204</v>
      </c>
      <c r="AK12">
        <f t="shared" si="5"/>
        <v>22409</v>
      </c>
      <c r="AL12">
        <f t="shared" si="6"/>
        <v>44818</v>
      </c>
      <c r="BJ12" t="str">
        <f>CONCATENATE(BJ2," ",IF(AND(BI27=0,AQ27=0),CONCATENATE(,". ",$BJ$1),IF(BI27=0,CONCATENATE(,". ",$BJ$1,". ",$BJ$8),CONCATENATE(,". ",$BJ$9))))</f>
        <v>При сложение . Результат операции верный и корректный, совпадает с суммой десятичных эквивалентов</v>
      </c>
    </row>
    <row r="13" spans="1:38">
      <c r="A13" s="6" t="s">
        <v>39</v>
      </c>
      <c r="B13" s="6" t="s">
        <v>40</v>
      </c>
      <c r="C13" s="1">
        <f t="shared" si="15"/>
        <v>-34918</v>
      </c>
      <c r="D13" s="6" t="s">
        <v>41</v>
      </c>
      <c r="E13" s="6" t="s">
        <v>42</v>
      </c>
      <c r="F13">
        <f t="shared" ref="F13:T13" si="22">IF(W13/2=V13,0,1)</f>
        <v>0</v>
      </c>
      <c r="G13">
        <f t="shared" si="22"/>
        <v>1</v>
      </c>
      <c r="H13">
        <f t="shared" si="22"/>
        <v>1</v>
      </c>
      <c r="I13">
        <f t="shared" si="22"/>
        <v>1</v>
      </c>
      <c r="J13">
        <f t="shared" si="22"/>
        <v>0</v>
      </c>
      <c r="K13">
        <f t="shared" si="22"/>
        <v>1</v>
      </c>
      <c r="L13">
        <f t="shared" si="22"/>
        <v>1</v>
      </c>
      <c r="M13">
        <f t="shared" si="22"/>
        <v>1</v>
      </c>
      <c r="N13">
        <f t="shared" si="22"/>
        <v>1</v>
      </c>
      <c r="O13">
        <f t="shared" si="22"/>
        <v>0</v>
      </c>
      <c r="P13">
        <f t="shared" si="22"/>
        <v>0</v>
      </c>
      <c r="Q13">
        <f t="shared" si="22"/>
        <v>1</v>
      </c>
      <c r="R13">
        <f t="shared" si="22"/>
        <v>1</v>
      </c>
      <c r="S13">
        <f t="shared" si="22"/>
        <v>0</v>
      </c>
      <c r="T13">
        <f t="shared" si="22"/>
        <v>1</v>
      </c>
      <c r="U13">
        <f t="shared" si="3"/>
        <v>0</v>
      </c>
      <c r="V13">
        <f t="shared" ref="V13:AJ13" si="23">QUOTIENT(W13,2)</f>
        <v>0</v>
      </c>
      <c r="W13">
        <f t="shared" si="23"/>
        <v>0</v>
      </c>
      <c r="X13">
        <f t="shared" si="23"/>
        <v>1</v>
      </c>
      <c r="Y13">
        <f t="shared" si="23"/>
        <v>3</v>
      </c>
      <c r="Z13">
        <f t="shared" si="23"/>
        <v>7</v>
      </c>
      <c r="AA13">
        <f t="shared" si="23"/>
        <v>14</v>
      </c>
      <c r="AB13">
        <f t="shared" si="23"/>
        <v>29</v>
      </c>
      <c r="AC13">
        <f t="shared" si="23"/>
        <v>59</v>
      </c>
      <c r="AD13">
        <f t="shared" si="23"/>
        <v>119</v>
      </c>
      <c r="AE13">
        <f t="shared" si="23"/>
        <v>239</v>
      </c>
      <c r="AF13">
        <f t="shared" si="23"/>
        <v>478</v>
      </c>
      <c r="AG13">
        <f t="shared" si="23"/>
        <v>956</v>
      </c>
      <c r="AH13">
        <f t="shared" si="23"/>
        <v>1913</v>
      </c>
      <c r="AI13">
        <f t="shared" si="23"/>
        <v>3827</v>
      </c>
      <c r="AJ13">
        <f t="shared" si="23"/>
        <v>7654</v>
      </c>
      <c r="AK13">
        <f t="shared" si="5"/>
        <v>15309</v>
      </c>
      <c r="AL13">
        <f t="shared" si="6"/>
        <v>30618</v>
      </c>
    </row>
    <row r="14" spans="1:38">
      <c r="A14" s="6" t="s">
        <v>43</v>
      </c>
      <c r="B14" s="6" t="s">
        <v>44</v>
      </c>
      <c r="C14" s="1">
        <f t="shared" si="15"/>
        <v>-7682</v>
      </c>
      <c r="D14" s="6" t="s">
        <v>45</v>
      </c>
      <c r="E14" s="6" t="s">
        <v>46</v>
      </c>
      <c r="F14">
        <f t="shared" ref="F14:T14" si="24">IF(W14/2=V14,0,1)</f>
        <v>1</v>
      </c>
      <c r="G14">
        <f t="shared" si="24"/>
        <v>1</v>
      </c>
      <c r="H14">
        <f t="shared" si="24"/>
        <v>1</v>
      </c>
      <c r="I14">
        <f t="shared" si="24"/>
        <v>0</v>
      </c>
      <c r="J14">
        <f t="shared" si="24"/>
        <v>0</v>
      </c>
      <c r="K14">
        <f t="shared" si="24"/>
        <v>0</v>
      </c>
      <c r="L14">
        <f t="shared" si="24"/>
        <v>0</v>
      </c>
      <c r="M14">
        <f t="shared" si="24"/>
        <v>1</v>
      </c>
      <c r="N14">
        <f t="shared" si="24"/>
        <v>1</v>
      </c>
      <c r="O14">
        <f t="shared" si="24"/>
        <v>1</v>
      </c>
      <c r="P14">
        <f t="shared" si="24"/>
        <v>1</v>
      </c>
      <c r="Q14">
        <f t="shared" si="24"/>
        <v>1</v>
      </c>
      <c r="R14">
        <f t="shared" si="24"/>
        <v>1</v>
      </c>
      <c r="S14">
        <f t="shared" si="24"/>
        <v>1</v>
      </c>
      <c r="T14">
        <f t="shared" si="24"/>
        <v>1</v>
      </c>
      <c r="U14">
        <f t="shared" si="3"/>
        <v>0</v>
      </c>
      <c r="V14">
        <f t="shared" ref="V14:AJ14" si="25">QUOTIENT(W14,2)</f>
        <v>0</v>
      </c>
      <c r="W14">
        <f t="shared" si="25"/>
        <v>1</v>
      </c>
      <c r="X14">
        <f t="shared" si="25"/>
        <v>3</v>
      </c>
      <c r="Y14">
        <f t="shared" si="25"/>
        <v>7</v>
      </c>
      <c r="Z14">
        <f t="shared" si="25"/>
        <v>14</v>
      </c>
      <c r="AA14">
        <f t="shared" si="25"/>
        <v>28</v>
      </c>
      <c r="AB14">
        <f t="shared" si="25"/>
        <v>56</v>
      </c>
      <c r="AC14">
        <f t="shared" si="25"/>
        <v>112</v>
      </c>
      <c r="AD14">
        <f t="shared" si="25"/>
        <v>225</v>
      </c>
      <c r="AE14">
        <f t="shared" si="25"/>
        <v>451</v>
      </c>
      <c r="AF14">
        <f t="shared" si="25"/>
        <v>903</v>
      </c>
      <c r="AG14">
        <f t="shared" si="25"/>
        <v>1807</v>
      </c>
      <c r="AH14">
        <f t="shared" si="25"/>
        <v>3615</v>
      </c>
      <c r="AI14">
        <f t="shared" si="25"/>
        <v>7231</v>
      </c>
      <c r="AJ14">
        <f t="shared" si="25"/>
        <v>14463</v>
      </c>
      <c r="AK14">
        <f t="shared" si="5"/>
        <v>28927</v>
      </c>
      <c r="AL14">
        <f t="shared" si="6"/>
        <v>57854</v>
      </c>
    </row>
    <row r="15" spans="1:38">
      <c r="A15" s="6" t="s">
        <v>47</v>
      </c>
      <c r="B15" s="6" t="s">
        <v>48</v>
      </c>
      <c r="C15" s="1">
        <f t="shared" si="15"/>
        <v>-30618</v>
      </c>
      <c r="D15" s="6" t="s">
        <v>49</v>
      </c>
      <c r="E15" s="6" t="s">
        <v>50</v>
      </c>
      <c r="F15">
        <f t="shared" ref="F15:T15" si="26">IF(W15/2=V15,0,1)</f>
        <v>1</v>
      </c>
      <c r="G15">
        <f t="shared" si="26"/>
        <v>0</v>
      </c>
      <c r="H15">
        <f t="shared" si="26"/>
        <v>0</v>
      </c>
      <c r="I15">
        <f t="shared" si="26"/>
        <v>0</v>
      </c>
      <c r="J15">
        <f t="shared" si="26"/>
        <v>1</v>
      </c>
      <c r="K15">
        <f t="shared" si="26"/>
        <v>0</v>
      </c>
      <c r="L15">
        <f t="shared" si="26"/>
        <v>0</v>
      </c>
      <c r="M15">
        <f t="shared" si="26"/>
        <v>0</v>
      </c>
      <c r="N15">
        <f t="shared" si="26"/>
        <v>0</v>
      </c>
      <c r="O15">
        <f t="shared" si="26"/>
        <v>1</v>
      </c>
      <c r="P15">
        <f t="shared" si="26"/>
        <v>1</v>
      </c>
      <c r="Q15">
        <f t="shared" si="26"/>
        <v>0</v>
      </c>
      <c r="R15">
        <f t="shared" si="26"/>
        <v>0</v>
      </c>
      <c r="S15">
        <f t="shared" si="26"/>
        <v>1</v>
      </c>
      <c r="T15">
        <f t="shared" si="26"/>
        <v>1</v>
      </c>
      <c r="U15">
        <f t="shared" si="3"/>
        <v>0</v>
      </c>
      <c r="V15">
        <f t="shared" ref="V15:AJ15" si="27">QUOTIENT(W15,2)</f>
        <v>0</v>
      </c>
      <c r="W15">
        <f t="shared" si="27"/>
        <v>1</v>
      </c>
      <c r="X15">
        <f t="shared" si="27"/>
        <v>2</v>
      </c>
      <c r="Y15">
        <f t="shared" si="27"/>
        <v>4</v>
      </c>
      <c r="Z15">
        <f t="shared" si="27"/>
        <v>8</v>
      </c>
      <c r="AA15">
        <f t="shared" si="27"/>
        <v>17</v>
      </c>
      <c r="AB15">
        <f t="shared" si="27"/>
        <v>34</v>
      </c>
      <c r="AC15">
        <f t="shared" si="27"/>
        <v>68</v>
      </c>
      <c r="AD15">
        <f t="shared" si="27"/>
        <v>136</v>
      </c>
      <c r="AE15">
        <f t="shared" si="27"/>
        <v>272</v>
      </c>
      <c r="AF15">
        <f t="shared" si="27"/>
        <v>545</v>
      </c>
      <c r="AG15">
        <f t="shared" si="27"/>
        <v>1091</v>
      </c>
      <c r="AH15">
        <f t="shared" si="27"/>
        <v>2182</v>
      </c>
      <c r="AI15">
        <f t="shared" si="27"/>
        <v>4364</v>
      </c>
      <c r="AJ15">
        <f t="shared" si="27"/>
        <v>8729</v>
      </c>
      <c r="AK15">
        <f t="shared" si="5"/>
        <v>17459</v>
      </c>
      <c r="AL15">
        <f t="shared" si="6"/>
        <v>34918</v>
      </c>
    </row>
    <row r="16" spans="3:3">
      <c r="C16" s="6" t="s">
        <v>51</v>
      </c>
    </row>
    <row r="19" spans="5:67">
      <c r="E19" s="6" t="s">
        <v>52</v>
      </c>
      <c r="F19">
        <f>F4</f>
        <v>0</v>
      </c>
      <c r="G19">
        <f t="shared" ref="G19:U19" si="28">G4</f>
        <v>0</v>
      </c>
      <c r="H19">
        <f t="shared" si="28"/>
        <v>0</v>
      </c>
      <c r="I19">
        <f t="shared" si="28"/>
        <v>1</v>
      </c>
      <c r="J19">
        <f t="shared" si="28"/>
        <v>1</v>
      </c>
      <c r="K19">
        <f t="shared" si="28"/>
        <v>0</v>
      </c>
      <c r="L19">
        <f t="shared" si="28"/>
        <v>0</v>
      </c>
      <c r="M19">
        <f t="shared" si="28"/>
        <v>1</v>
      </c>
      <c r="N19">
        <f t="shared" si="28"/>
        <v>0</v>
      </c>
      <c r="O19">
        <f t="shared" si="28"/>
        <v>1</v>
      </c>
      <c r="P19">
        <f t="shared" si="28"/>
        <v>1</v>
      </c>
      <c r="Q19">
        <f t="shared" si="28"/>
        <v>1</v>
      </c>
      <c r="R19">
        <f t="shared" si="28"/>
        <v>0</v>
      </c>
      <c r="S19">
        <f t="shared" si="28"/>
        <v>1</v>
      </c>
      <c r="T19">
        <f t="shared" si="28"/>
        <v>1</v>
      </c>
      <c r="U19">
        <f t="shared" si="28"/>
        <v>0</v>
      </c>
      <c r="AM19" s="2" t="s">
        <v>52</v>
      </c>
      <c r="AN19">
        <f>F4</f>
        <v>0</v>
      </c>
      <c r="AO19">
        <f t="shared" ref="AO19:BC19" si="29">G4</f>
        <v>0</v>
      </c>
      <c r="AP19">
        <f t="shared" si="29"/>
        <v>0</v>
      </c>
      <c r="AQ19">
        <f t="shared" si="29"/>
        <v>1</v>
      </c>
      <c r="AR19">
        <f t="shared" si="29"/>
        <v>1</v>
      </c>
      <c r="AS19">
        <f t="shared" si="29"/>
        <v>0</v>
      </c>
      <c r="AT19">
        <f t="shared" si="29"/>
        <v>0</v>
      </c>
      <c r="AU19">
        <f t="shared" si="29"/>
        <v>1</v>
      </c>
      <c r="AV19">
        <f t="shared" si="29"/>
        <v>0</v>
      </c>
      <c r="AW19">
        <f t="shared" si="29"/>
        <v>1</v>
      </c>
      <c r="AX19">
        <f t="shared" si="29"/>
        <v>1</v>
      </c>
      <c r="AY19">
        <f t="shared" si="29"/>
        <v>1</v>
      </c>
      <c r="AZ19">
        <f t="shared" si="29"/>
        <v>0</v>
      </c>
      <c r="BA19">
        <f t="shared" si="29"/>
        <v>1</v>
      </c>
      <c r="BB19">
        <f t="shared" si="29"/>
        <v>1</v>
      </c>
      <c r="BC19">
        <f t="shared" si="29"/>
        <v>0</v>
      </c>
      <c r="BF19" s="2" t="s">
        <v>53</v>
      </c>
      <c r="BG19">
        <f>C4</f>
        <v>6518</v>
      </c>
      <c r="BJ19" s="5" t="str">
        <f>CONCATENATE($BJ$2," ",IF(AND(BI27=0,AQ27=0),CONCATENATE(CONCATENATE(IF(NOT(AN19=AN20),$BJ$3,IF(AN19=0,$BJ$4,$BJ$5))," ",IF(AN22=0,$BJ$6,$BJ$7)),". ",$BJ$1),IF(BI27=0,CONCATENATE(CONCATENATE(IF(NOT(AN19=AN20),$BJ$3,IF(AN19=0,$BJ$4,$BJ$5))," ",IF(AN22=0,$BJ$6,$BJ$7)),". ",$BJ$1,". ",$BJ$8,"."),CONCATENATE(CONCATENATE(IF(NOT(AN19=AN20),$BJ$3,IF(AN19=0,$BJ$4,$BJ$5))," ",IF(AN22=0,$BJ$6,$BJ$7)),". ",$BJ$9,"."))))</f>
        <v>При сложение двух положительных чисел получено положительное число. Результат операции верный и корректный, совпадает с суммой десятичных эквивалентов</v>
      </c>
      <c r="BK19" s="5"/>
      <c r="BL19" s="5"/>
      <c r="BM19" s="5"/>
      <c r="BN19" s="5"/>
      <c r="BO19" s="5"/>
    </row>
    <row r="20" spans="2:67">
      <c r="B20" s="2"/>
      <c r="D20" s="7" t="s">
        <v>54</v>
      </c>
      <c r="E20" s="6" t="s">
        <v>55</v>
      </c>
      <c r="F20">
        <f>F5</f>
        <v>0</v>
      </c>
      <c r="G20">
        <f t="shared" ref="G20:U20" si="30">G5</f>
        <v>0</v>
      </c>
      <c r="H20">
        <f t="shared" si="30"/>
        <v>1</v>
      </c>
      <c r="I20">
        <f t="shared" si="30"/>
        <v>1</v>
      </c>
      <c r="J20">
        <f t="shared" si="30"/>
        <v>0</v>
      </c>
      <c r="K20">
        <f t="shared" si="30"/>
        <v>1</v>
      </c>
      <c r="L20">
        <f t="shared" si="30"/>
        <v>1</v>
      </c>
      <c r="M20">
        <f t="shared" si="30"/>
        <v>1</v>
      </c>
      <c r="N20">
        <f t="shared" si="30"/>
        <v>0</v>
      </c>
      <c r="O20">
        <f t="shared" si="30"/>
        <v>1</v>
      </c>
      <c r="P20">
        <f t="shared" si="30"/>
        <v>1</v>
      </c>
      <c r="Q20">
        <f t="shared" si="30"/>
        <v>1</v>
      </c>
      <c r="R20">
        <f t="shared" si="30"/>
        <v>1</v>
      </c>
      <c r="S20">
        <f t="shared" si="30"/>
        <v>0</v>
      </c>
      <c r="T20">
        <f t="shared" si="30"/>
        <v>0</v>
      </c>
      <c r="U20">
        <f t="shared" si="30"/>
        <v>0</v>
      </c>
      <c r="AM20" s="2" t="s">
        <v>55</v>
      </c>
      <c r="AN20">
        <f>F5</f>
        <v>0</v>
      </c>
      <c r="AO20">
        <f t="shared" ref="AO20:BC20" si="31">G5</f>
        <v>0</v>
      </c>
      <c r="AP20">
        <f t="shared" si="31"/>
        <v>1</v>
      </c>
      <c r="AQ20">
        <f t="shared" si="31"/>
        <v>1</v>
      </c>
      <c r="AR20">
        <f t="shared" si="31"/>
        <v>0</v>
      </c>
      <c r="AS20">
        <f t="shared" si="31"/>
        <v>1</v>
      </c>
      <c r="AT20">
        <f t="shared" si="31"/>
        <v>1</v>
      </c>
      <c r="AU20">
        <f t="shared" si="31"/>
        <v>1</v>
      </c>
      <c r="AV20">
        <f t="shared" si="31"/>
        <v>0</v>
      </c>
      <c r="AW20">
        <f t="shared" si="31"/>
        <v>1</v>
      </c>
      <c r="AX20">
        <f t="shared" si="31"/>
        <v>1</v>
      </c>
      <c r="AY20">
        <f t="shared" si="31"/>
        <v>1</v>
      </c>
      <c r="AZ20">
        <f t="shared" si="31"/>
        <v>1</v>
      </c>
      <c r="BA20">
        <f t="shared" si="31"/>
        <v>0</v>
      </c>
      <c r="BB20">
        <f t="shared" si="31"/>
        <v>0</v>
      </c>
      <c r="BC20">
        <f t="shared" si="31"/>
        <v>0</v>
      </c>
      <c r="BE20" s="2" t="s">
        <v>54</v>
      </c>
      <c r="BF20" s="2" t="s">
        <v>56</v>
      </c>
      <c r="BG20">
        <f>C5</f>
        <v>14200</v>
      </c>
      <c r="BJ20" s="5"/>
      <c r="BK20" s="5"/>
      <c r="BL20" s="5"/>
      <c r="BM20" s="5"/>
      <c r="BN20" s="5"/>
      <c r="BO20" s="5"/>
    </row>
    <row r="21" spans="6:67"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59</v>
      </c>
      <c r="BF21" s="2" t="s">
        <v>58</v>
      </c>
      <c r="BG21" s="2" t="s">
        <v>58</v>
      </c>
      <c r="BJ21" s="5"/>
      <c r="BK21" s="5"/>
      <c r="BL21" s="5"/>
      <c r="BM21" s="5"/>
      <c r="BN21" s="5"/>
      <c r="BO21" s="5"/>
    </row>
    <row r="22" spans="6:67">
      <c r="F22">
        <f t="shared" ref="F22:U22" si="32">MOD(F20+F19+F23,2)</f>
        <v>0</v>
      </c>
      <c r="G22">
        <f t="shared" si="32"/>
        <v>1</v>
      </c>
      <c r="H22">
        <f t="shared" si="32"/>
        <v>0</v>
      </c>
      <c r="I22">
        <f t="shared" si="32"/>
        <v>1</v>
      </c>
      <c r="J22">
        <f t="shared" si="32"/>
        <v>0</v>
      </c>
      <c r="K22">
        <f t="shared" si="32"/>
        <v>0</v>
      </c>
      <c r="L22">
        <f t="shared" si="32"/>
        <v>0</v>
      </c>
      <c r="M22">
        <f t="shared" si="32"/>
        <v>0</v>
      </c>
      <c r="N22">
        <f t="shared" si="32"/>
        <v>1</v>
      </c>
      <c r="O22">
        <f t="shared" si="32"/>
        <v>1</v>
      </c>
      <c r="P22">
        <f t="shared" si="32"/>
        <v>1</v>
      </c>
      <c r="Q22">
        <f t="shared" si="32"/>
        <v>0</v>
      </c>
      <c r="R22">
        <f t="shared" si="32"/>
        <v>1</v>
      </c>
      <c r="S22">
        <f t="shared" si="32"/>
        <v>1</v>
      </c>
      <c r="T22">
        <f t="shared" si="32"/>
        <v>1</v>
      </c>
      <c r="U22">
        <f t="shared" si="32"/>
        <v>0</v>
      </c>
      <c r="AN22">
        <f t="shared" ref="AN22:BC22" si="33">MOD(AN20+AN19+AN23,2)</f>
        <v>0</v>
      </c>
      <c r="AO22">
        <f t="shared" si="33"/>
        <v>1</v>
      </c>
      <c r="AP22">
        <f t="shared" si="33"/>
        <v>0</v>
      </c>
      <c r="AQ22">
        <f t="shared" si="33"/>
        <v>1</v>
      </c>
      <c r="AR22">
        <f t="shared" si="33"/>
        <v>0</v>
      </c>
      <c r="AS22">
        <f t="shared" si="33"/>
        <v>0</v>
      </c>
      <c r="AT22">
        <f t="shared" si="33"/>
        <v>0</v>
      </c>
      <c r="AU22">
        <f t="shared" si="33"/>
        <v>0</v>
      </c>
      <c r="AV22">
        <f t="shared" si="33"/>
        <v>1</v>
      </c>
      <c r="AW22">
        <f t="shared" si="33"/>
        <v>1</v>
      </c>
      <c r="AX22">
        <f t="shared" si="33"/>
        <v>1</v>
      </c>
      <c r="AY22">
        <f t="shared" si="33"/>
        <v>0</v>
      </c>
      <c r="AZ22">
        <f t="shared" si="33"/>
        <v>1</v>
      </c>
      <c r="BA22">
        <f t="shared" si="33"/>
        <v>1</v>
      </c>
      <c r="BB22">
        <f t="shared" si="33"/>
        <v>1</v>
      </c>
      <c r="BC22">
        <f t="shared" si="33"/>
        <v>0</v>
      </c>
      <c r="BD22" s="8" t="s">
        <v>60</v>
      </c>
      <c r="BE22">
        <f>IF(AN22=0,SUM(AO25:BC25),-(32768-SUM(AO25:BC25)))</f>
        <v>20718</v>
      </c>
      <c r="BG22" s="1">
        <f>SUM(BG19:BG20)</f>
        <v>20718</v>
      </c>
      <c r="BJ22" s="5"/>
      <c r="BK22" s="5"/>
      <c r="BL22" s="5"/>
      <c r="BM22" s="5"/>
      <c r="BN22" s="5"/>
      <c r="BO22" s="5"/>
    </row>
    <row r="23" spans="6:67">
      <c r="F23">
        <f t="shared" ref="F23:T23" si="34">QUOTIENT(G19+G20+G23,2)</f>
        <v>0</v>
      </c>
      <c r="G23">
        <f t="shared" si="34"/>
        <v>1</v>
      </c>
      <c r="H23">
        <f t="shared" si="34"/>
        <v>1</v>
      </c>
      <c r="I23">
        <f t="shared" si="34"/>
        <v>1</v>
      </c>
      <c r="J23">
        <f t="shared" si="34"/>
        <v>1</v>
      </c>
      <c r="K23">
        <f t="shared" si="34"/>
        <v>1</v>
      </c>
      <c r="L23">
        <f t="shared" si="34"/>
        <v>1</v>
      </c>
      <c r="M23">
        <f t="shared" si="34"/>
        <v>0</v>
      </c>
      <c r="N23">
        <f t="shared" si="34"/>
        <v>1</v>
      </c>
      <c r="O23">
        <f t="shared" si="34"/>
        <v>1</v>
      </c>
      <c r="P23">
        <f t="shared" si="34"/>
        <v>1</v>
      </c>
      <c r="Q23">
        <f t="shared" si="34"/>
        <v>0</v>
      </c>
      <c r="R23">
        <f t="shared" si="34"/>
        <v>0</v>
      </c>
      <c r="S23">
        <f t="shared" si="34"/>
        <v>0</v>
      </c>
      <c r="T23">
        <f t="shared" si="34"/>
        <v>0</v>
      </c>
      <c r="U23">
        <v>0</v>
      </c>
      <c r="AM23">
        <f>QUOTIENT(AN20+AN19+AN23,2)</f>
        <v>0</v>
      </c>
      <c r="AN23">
        <f t="shared" ref="AN23:BB23" si="35">QUOTIENT(AO20+AO19+AO23,2)</f>
        <v>0</v>
      </c>
      <c r="AO23">
        <f t="shared" si="35"/>
        <v>1</v>
      </c>
      <c r="AP23">
        <f t="shared" si="35"/>
        <v>1</v>
      </c>
      <c r="AQ23">
        <f t="shared" si="35"/>
        <v>1</v>
      </c>
      <c r="AR23">
        <f t="shared" si="35"/>
        <v>1</v>
      </c>
      <c r="AS23">
        <f t="shared" si="35"/>
        <v>1</v>
      </c>
      <c r="AT23">
        <f t="shared" si="35"/>
        <v>1</v>
      </c>
      <c r="AU23">
        <f t="shared" si="35"/>
        <v>0</v>
      </c>
      <c r="AV23">
        <f t="shared" si="35"/>
        <v>1</v>
      </c>
      <c r="AW23">
        <f t="shared" si="35"/>
        <v>1</v>
      </c>
      <c r="AX23">
        <f t="shared" si="35"/>
        <v>1</v>
      </c>
      <c r="AY23">
        <f t="shared" si="35"/>
        <v>0</v>
      </c>
      <c r="AZ23">
        <f t="shared" si="35"/>
        <v>0</v>
      </c>
      <c r="BA23">
        <f t="shared" si="35"/>
        <v>0</v>
      </c>
      <c r="BB23">
        <f t="shared" si="35"/>
        <v>0</v>
      </c>
      <c r="BC23">
        <v>0</v>
      </c>
      <c r="BJ23" s="5"/>
      <c r="BK23" s="5"/>
      <c r="BL23" s="5"/>
      <c r="BM23" s="5"/>
      <c r="BN23" s="5"/>
      <c r="BO23" s="5"/>
    </row>
    <row r="24" spans="40:67">
      <c r="AN24">
        <f t="shared" ref="AN24:BB24" si="36">AO24*2</f>
        <v>32768</v>
      </c>
      <c r="AO24">
        <f t="shared" si="36"/>
        <v>16384</v>
      </c>
      <c r="AP24">
        <f t="shared" si="36"/>
        <v>8192</v>
      </c>
      <c r="AQ24">
        <f t="shared" si="36"/>
        <v>4096</v>
      </c>
      <c r="AR24">
        <f t="shared" si="36"/>
        <v>2048</v>
      </c>
      <c r="AS24">
        <f t="shared" si="36"/>
        <v>1024</v>
      </c>
      <c r="AT24">
        <f t="shared" si="36"/>
        <v>512</v>
      </c>
      <c r="AU24">
        <f t="shared" si="36"/>
        <v>256</v>
      </c>
      <c r="AV24">
        <f t="shared" si="36"/>
        <v>128</v>
      </c>
      <c r="AW24">
        <f t="shared" si="36"/>
        <v>64</v>
      </c>
      <c r="AX24">
        <f t="shared" si="36"/>
        <v>32</v>
      </c>
      <c r="AY24">
        <f t="shared" si="36"/>
        <v>16</v>
      </c>
      <c r="AZ24">
        <f t="shared" si="36"/>
        <v>8</v>
      </c>
      <c r="BA24">
        <f t="shared" si="36"/>
        <v>4</v>
      </c>
      <c r="BB24">
        <f t="shared" si="36"/>
        <v>2</v>
      </c>
      <c r="BC24">
        <v>1</v>
      </c>
      <c r="BJ24" s="5"/>
      <c r="BK24" s="5"/>
      <c r="BL24" s="5"/>
      <c r="BM24" s="5"/>
      <c r="BN24" s="5"/>
      <c r="BO24" s="5"/>
    </row>
    <row r="25" spans="40:55">
      <c r="AN25">
        <f t="shared" ref="AN25:BC25" si="37">IF(AN22=0,0,AN24)</f>
        <v>0</v>
      </c>
      <c r="AO25">
        <f t="shared" si="37"/>
        <v>16384</v>
      </c>
      <c r="AP25">
        <f t="shared" si="37"/>
        <v>0</v>
      </c>
      <c r="AQ25">
        <f t="shared" si="37"/>
        <v>4096</v>
      </c>
      <c r="AR25">
        <f t="shared" si="37"/>
        <v>0</v>
      </c>
      <c r="AS25">
        <f t="shared" si="37"/>
        <v>0</v>
      </c>
      <c r="AT25">
        <f t="shared" si="37"/>
        <v>0</v>
      </c>
      <c r="AU25">
        <f t="shared" si="37"/>
        <v>0</v>
      </c>
      <c r="AV25">
        <f t="shared" si="37"/>
        <v>128</v>
      </c>
      <c r="AW25">
        <f t="shared" si="37"/>
        <v>64</v>
      </c>
      <c r="AX25">
        <f t="shared" si="37"/>
        <v>32</v>
      </c>
      <c r="AY25">
        <f t="shared" si="37"/>
        <v>0</v>
      </c>
      <c r="AZ25">
        <f t="shared" si="37"/>
        <v>8</v>
      </c>
      <c r="BA25">
        <f t="shared" si="37"/>
        <v>4</v>
      </c>
      <c r="BB25">
        <f t="shared" si="37"/>
        <v>2</v>
      </c>
      <c r="BC25">
        <f t="shared" si="37"/>
        <v>0</v>
      </c>
    </row>
    <row r="27" spans="40:61">
      <c r="AN27" s="7" t="s">
        <v>61</v>
      </c>
      <c r="AO27" s="2"/>
      <c r="AP27" s="2"/>
      <c r="AQ27" s="3">
        <f>AM23</f>
        <v>0</v>
      </c>
      <c r="AR27" s="3"/>
      <c r="AS27" s="7" t="s">
        <v>62</v>
      </c>
      <c r="AT27" s="2"/>
      <c r="AU27" s="2"/>
      <c r="AV27" s="3">
        <f>MOD(SUM(AV22:BC22)+1,2)</f>
        <v>1</v>
      </c>
      <c r="AW27" s="3"/>
      <c r="AX27" s="7" t="s">
        <v>63</v>
      </c>
      <c r="AY27" s="2"/>
      <c r="AZ27" s="2"/>
      <c r="BA27" s="3">
        <f>AY23</f>
        <v>0</v>
      </c>
      <c r="BB27" s="3"/>
      <c r="BC27" s="7" t="s">
        <v>64</v>
      </c>
      <c r="BD27" s="2"/>
      <c r="BE27" s="3">
        <f>IF(BE22=0,1,0)</f>
        <v>0</v>
      </c>
      <c r="BF27" s="7" t="s">
        <v>65</v>
      </c>
      <c r="BG27" s="3">
        <f>AN22</f>
        <v>0</v>
      </c>
      <c r="BH27" s="7" t="s">
        <v>66</v>
      </c>
      <c r="BI27" s="3">
        <f>IF(OR(AND(AN19=0,AN20=0,AN22=1),AND(AN19=1,AN20=1,AN22=0)),1,0)</f>
        <v>0</v>
      </c>
    </row>
    <row r="29" spans="39:67">
      <c r="AM29" s="2" t="s">
        <v>55</v>
      </c>
      <c r="AN29">
        <f>F5</f>
        <v>0</v>
      </c>
      <c r="AO29">
        <f t="shared" ref="AO29:BC29" si="38">G5</f>
        <v>0</v>
      </c>
      <c r="AP29">
        <f t="shared" si="38"/>
        <v>1</v>
      </c>
      <c r="AQ29">
        <f t="shared" si="38"/>
        <v>1</v>
      </c>
      <c r="AR29">
        <f t="shared" si="38"/>
        <v>0</v>
      </c>
      <c r="AS29">
        <f t="shared" si="38"/>
        <v>1</v>
      </c>
      <c r="AT29">
        <f t="shared" si="38"/>
        <v>1</v>
      </c>
      <c r="AU29">
        <f t="shared" si="38"/>
        <v>1</v>
      </c>
      <c r="AV29">
        <f t="shared" si="38"/>
        <v>0</v>
      </c>
      <c r="AW29">
        <f t="shared" si="38"/>
        <v>1</v>
      </c>
      <c r="AX29">
        <f t="shared" si="38"/>
        <v>1</v>
      </c>
      <c r="AY29">
        <f t="shared" si="38"/>
        <v>1</v>
      </c>
      <c r="AZ29">
        <f t="shared" si="38"/>
        <v>1</v>
      </c>
      <c r="BA29">
        <f t="shared" si="38"/>
        <v>0</v>
      </c>
      <c r="BB29">
        <f t="shared" si="38"/>
        <v>0</v>
      </c>
      <c r="BC29">
        <f t="shared" si="38"/>
        <v>0</v>
      </c>
      <c r="BF29" s="2" t="s">
        <v>56</v>
      </c>
      <c r="BG29">
        <f>C5</f>
        <v>14200</v>
      </c>
      <c r="BJ29" s="5" t="str">
        <f>CONCATENATE($BJ$2," ",IF(AND(BI37=0,AQ37=0),CONCATENATE(CONCATENATE(IF(NOT(AN29=AN30),$BJ$3,IF(AN29=0,$BJ$4,$BJ$5))," ",IF(AN32=0,$BJ$6,$BJ$7)),". ",$BJ$1),IF(BI37=0,CONCATENATE(CONCATENATE(IF(NOT(AN29=AN30),$BJ$3,IF(AN29=0,$BJ$4,$BJ$5))," ",IF(AN32=0,$BJ$6,$BJ$7)),". ",$BJ$1,". ",$BJ$8,"."),CONCATENATE(CONCATENATE(IF(NOT(AN29=AN30),$BJ$3,IF(AN29=0,$BJ$4,$BJ$5))," ",IF(AN32=0,$BJ$6,$BJ$7)),". ",$BJ$9,"."))))</f>
        <v>При сложение двух положительных чисел получено отрицательное число. ПЕРЕПОЛНЕНИЕ!.</v>
      </c>
      <c r="BK29" s="5"/>
      <c r="BL29" s="5"/>
      <c r="BM29" s="5"/>
      <c r="BN29" s="5"/>
      <c r="BO29" s="5"/>
    </row>
    <row r="30" spans="39:67">
      <c r="AM30" s="2" t="s">
        <v>67</v>
      </c>
      <c r="AN30">
        <f>F6</f>
        <v>0</v>
      </c>
      <c r="AO30">
        <f t="shared" ref="AO30:BC30" si="39">G6</f>
        <v>1</v>
      </c>
      <c r="AP30">
        <f t="shared" si="39"/>
        <v>0</v>
      </c>
      <c r="AQ30">
        <f t="shared" si="39"/>
        <v>1</v>
      </c>
      <c r="AR30">
        <f t="shared" si="39"/>
        <v>0</v>
      </c>
      <c r="AS30">
        <f t="shared" si="39"/>
        <v>0</v>
      </c>
      <c r="AT30">
        <f t="shared" si="39"/>
        <v>0</v>
      </c>
      <c r="AU30">
        <f t="shared" si="39"/>
        <v>0</v>
      </c>
      <c r="AV30">
        <f t="shared" si="39"/>
        <v>1</v>
      </c>
      <c r="AW30">
        <f t="shared" si="39"/>
        <v>1</v>
      </c>
      <c r="AX30">
        <f t="shared" si="39"/>
        <v>1</v>
      </c>
      <c r="AY30">
        <f t="shared" si="39"/>
        <v>0</v>
      </c>
      <c r="AZ30">
        <f t="shared" si="39"/>
        <v>1</v>
      </c>
      <c r="BA30">
        <f t="shared" si="39"/>
        <v>1</v>
      </c>
      <c r="BB30">
        <f t="shared" si="39"/>
        <v>1</v>
      </c>
      <c r="BC30">
        <f t="shared" si="39"/>
        <v>0</v>
      </c>
      <c r="BE30" s="2" t="s">
        <v>54</v>
      </c>
      <c r="BF30" s="2" t="s">
        <v>68</v>
      </c>
      <c r="BG30">
        <f>C6</f>
        <v>20718</v>
      </c>
      <c r="BJ30" s="5"/>
      <c r="BK30" s="5"/>
      <c r="BL30" s="5"/>
      <c r="BM30" s="5"/>
      <c r="BN30" s="5"/>
      <c r="BO30" s="5"/>
    </row>
    <row r="31" spans="39:67"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  <c r="BC31" t="s">
        <v>59</v>
      </c>
      <c r="BF31" s="2" t="s">
        <v>58</v>
      </c>
      <c r="BG31" s="2" t="s">
        <v>58</v>
      </c>
      <c r="BJ31" s="5"/>
      <c r="BK31" s="5"/>
      <c r="BL31" s="5"/>
      <c r="BM31" s="5"/>
      <c r="BN31" s="5"/>
      <c r="BO31" s="5"/>
    </row>
    <row r="32" spans="40:67">
      <c r="AN32">
        <f t="shared" ref="AN32:BC32" si="40">MOD(AN30+AN29+AN33,2)</f>
        <v>1</v>
      </c>
      <c r="AO32">
        <f t="shared" si="40"/>
        <v>0</v>
      </c>
      <c r="AP32">
        <f t="shared" si="40"/>
        <v>0</v>
      </c>
      <c r="AQ32">
        <f t="shared" si="40"/>
        <v>0</v>
      </c>
      <c r="AR32">
        <f t="shared" si="40"/>
        <v>1</v>
      </c>
      <c r="AS32">
        <f t="shared" si="40"/>
        <v>0</v>
      </c>
      <c r="AT32">
        <f t="shared" si="40"/>
        <v>0</v>
      </c>
      <c r="AU32">
        <f t="shared" si="40"/>
        <v>0</v>
      </c>
      <c r="AV32">
        <f t="shared" si="40"/>
        <v>0</v>
      </c>
      <c r="AW32">
        <f t="shared" si="40"/>
        <v>1</v>
      </c>
      <c r="AX32">
        <f t="shared" si="40"/>
        <v>1</v>
      </c>
      <c r="AY32">
        <f t="shared" si="40"/>
        <v>0</v>
      </c>
      <c r="AZ32">
        <f t="shared" si="40"/>
        <v>0</v>
      </c>
      <c r="BA32">
        <f t="shared" si="40"/>
        <v>1</v>
      </c>
      <c r="BB32">
        <f t="shared" si="40"/>
        <v>1</v>
      </c>
      <c r="BC32">
        <f t="shared" si="40"/>
        <v>0</v>
      </c>
      <c r="BD32" s="8" t="s">
        <v>60</v>
      </c>
      <c r="BE32">
        <f>IF(AN32=0,SUM(AO35:BC35),-(32768-SUM(AO35:BC35)))</f>
        <v>-30618</v>
      </c>
      <c r="BG32" s="1">
        <f>SUM(BG29:BG30)</f>
        <v>34918</v>
      </c>
      <c r="BJ32" s="5"/>
      <c r="BK32" s="5"/>
      <c r="BL32" s="5"/>
      <c r="BM32" s="5"/>
      <c r="BN32" s="5"/>
      <c r="BO32" s="5"/>
    </row>
    <row r="33" spans="39:67">
      <c r="AM33">
        <f t="shared" ref="AM33:BB33" si="41">QUOTIENT(AN30+AN29+AN33,2)</f>
        <v>0</v>
      </c>
      <c r="AN33">
        <f t="shared" si="41"/>
        <v>1</v>
      </c>
      <c r="AO33">
        <f t="shared" si="41"/>
        <v>1</v>
      </c>
      <c r="AP33">
        <f t="shared" si="41"/>
        <v>1</v>
      </c>
      <c r="AQ33">
        <f t="shared" si="41"/>
        <v>0</v>
      </c>
      <c r="AR33">
        <f t="shared" si="41"/>
        <v>1</v>
      </c>
      <c r="AS33">
        <f t="shared" si="41"/>
        <v>1</v>
      </c>
      <c r="AT33">
        <f t="shared" si="41"/>
        <v>1</v>
      </c>
      <c r="AU33">
        <f t="shared" si="41"/>
        <v>1</v>
      </c>
      <c r="AV33">
        <f t="shared" si="41"/>
        <v>1</v>
      </c>
      <c r="AW33">
        <f t="shared" si="41"/>
        <v>1</v>
      </c>
      <c r="AX33">
        <f t="shared" si="41"/>
        <v>1</v>
      </c>
      <c r="AY33">
        <f t="shared" si="41"/>
        <v>1</v>
      </c>
      <c r="AZ33">
        <f t="shared" si="41"/>
        <v>0</v>
      </c>
      <c r="BA33">
        <f t="shared" si="41"/>
        <v>0</v>
      </c>
      <c r="BB33">
        <f t="shared" si="41"/>
        <v>0</v>
      </c>
      <c r="BC33">
        <v>0</v>
      </c>
      <c r="BJ33" s="5"/>
      <c r="BK33" s="5"/>
      <c r="BL33" s="5"/>
      <c r="BM33" s="5"/>
      <c r="BN33" s="5"/>
      <c r="BO33" s="5"/>
    </row>
    <row r="34" spans="40:67">
      <c r="AN34">
        <f t="shared" ref="AN34:BB34" si="42">AO34*2</f>
        <v>32768</v>
      </c>
      <c r="AO34">
        <f t="shared" si="42"/>
        <v>16384</v>
      </c>
      <c r="AP34">
        <f t="shared" si="42"/>
        <v>8192</v>
      </c>
      <c r="AQ34">
        <f t="shared" si="42"/>
        <v>4096</v>
      </c>
      <c r="AR34">
        <f t="shared" si="42"/>
        <v>2048</v>
      </c>
      <c r="AS34">
        <f t="shared" si="42"/>
        <v>1024</v>
      </c>
      <c r="AT34">
        <f t="shared" si="42"/>
        <v>512</v>
      </c>
      <c r="AU34">
        <f t="shared" si="42"/>
        <v>256</v>
      </c>
      <c r="AV34">
        <f t="shared" si="42"/>
        <v>128</v>
      </c>
      <c r="AW34">
        <f t="shared" si="42"/>
        <v>64</v>
      </c>
      <c r="AX34">
        <f t="shared" si="42"/>
        <v>32</v>
      </c>
      <c r="AY34">
        <f t="shared" si="42"/>
        <v>16</v>
      </c>
      <c r="AZ34">
        <f t="shared" si="42"/>
        <v>8</v>
      </c>
      <c r="BA34">
        <f t="shared" si="42"/>
        <v>4</v>
      </c>
      <c r="BB34">
        <f t="shared" si="42"/>
        <v>2</v>
      </c>
      <c r="BC34">
        <v>1</v>
      </c>
      <c r="BJ34" s="5"/>
      <c r="BK34" s="5"/>
      <c r="BL34" s="5"/>
      <c r="BM34" s="5"/>
      <c r="BN34" s="5"/>
      <c r="BO34" s="5"/>
    </row>
    <row r="35" spans="40:55">
      <c r="AN35">
        <f t="shared" ref="AN35:BC35" si="43">IF(AN32=0,0,AN34)</f>
        <v>32768</v>
      </c>
      <c r="AO35">
        <f t="shared" si="43"/>
        <v>0</v>
      </c>
      <c r="AP35">
        <f t="shared" si="43"/>
        <v>0</v>
      </c>
      <c r="AQ35">
        <f t="shared" si="43"/>
        <v>0</v>
      </c>
      <c r="AR35">
        <f t="shared" si="43"/>
        <v>2048</v>
      </c>
      <c r="AS35">
        <f t="shared" si="43"/>
        <v>0</v>
      </c>
      <c r="AT35">
        <f t="shared" si="43"/>
        <v>0</v>
      </c>
      <c r="AU35">
        <f t="shared" si="43"/>
        <v>0</v>
      </c>
      <c r="AV35">
        <f t="shared" si="43"/>
        <v>0</v>
      </c>
      <c r="AW35">
        <f t="shared" si="43"/>
        <v>64</v>
      </c>
      <c r="AX35">
        <f t="shared" si="43"/>
        <v>32</v>
      </c>
      <c r="AY35">
        <f t="shared" si="43"/>
        <v>0</v>
      </c>
      <c r="AZ35">
        <f t="shared" si="43"/>
        <v>0</v>
      </c>
      <c r="BA35">
        <f t="shared" si="43"/>
        <v>4</v>
      </c>
      <c r="BB35">
        <f t="shared" si="43"/>
        <v>2</v>
      </c>
      <c r="BC35">
        <f t="shared" si="43"/>
        <v>0</v>
      </c>
    </row>
    <row r="37" spans="40:61">
      <c r="AN37" s="7" t="s">
        <v>61</v>
      </c>
      <c r="AO37" s="2"/>
      <c r="AP37" s="2"/>
      <c r="AQ37" s="3">
        <f>AM33</f>
        <v>0</v>
      </c>
      <c r="AR37" s="3"/>
      <c r="AS37" s="7" t="s">
        <v>62</v>
      </c>
      <c r="AT37" s="2"/>
      <c r="AU37" s="2"/>
      <c r="AV37" s="3">
        <f>MOD(SUM(AV32:BC32)+1,2)</f>
        <v>1</v>
      </c>
      <c r="AW37" s="3"/>
      <c r="AX37" s="7" t="s">
        <v>63</v>
      </c>
      <c r="AY37" s="2"/>
      <c r="AZ37" s="2"/>
      <c r="BA37" s="3">
        <f>AY33</f>
        <v>1</v>
      </c>
      <c r="BB37" s="3"/>
      <c r="BC37" s="7" t="s">
        <v>64</v>
      </c>
      <c r="BD37" s="2"/>
      <c r="BE37" s="3">
        <f>IF(BE32=0,1,0)</f>
        <v>0</v>
      </c>
      <c r="BF37" s="7" t="s">
        <v>65</v>
      </c>
      <c r="BG37" s="3">
        <f>AN32</f>
        <v>1</v>
      </c>
      <c r="BH37" s="7" t="s">
        <v>66</v>
      </c>
      <c r="BI37" s="3">
        <f>IF(OR(AND(AN29=0,AN30=0,AN32=1),AND(AN29=1,AN30=1,AN32=0)),1,0)</f>
        <v>1</v>
      </c>
    </row>
    <row r="39" spans="39:67">
      <c r="AM39" s="2" t="s">
        <v>55</v>
      </c>
      <c r="AN39">
        <f>F5</f>
        <v>0</v>
      </c>
      <c r="AO39">
        <f>G5</f>
        <v>0</v>
      </c>
      <c r="AP39">
        <f t="shared" ref="AO39:BC39" si="44">H5</f>
        <v>1</v>
      </c>
      <c r="AQ39">
        <f t="shared" si="44"/>
        <v>1</v>
      </c>
      <c r="AR39">
        <f t="shared" si="44"/>
        <v>0</v>
      </c>
      <c r="AS39">
        <f t="shared" si="44"/>
        <v>1</v>
      </c>
      <c r="AT39">
        <f t="shared" si="44"/>
        <v>1</v>
      </c>
      <c r="AU39">
        <f t="shared" si="44"/>
        <v>1</v>
      </c>
      <c r="AV39">
        <f t="shared" si="44"/>
        <v>0</v>
      </c>
      <c r="AW39">
        <f t="shared" si="44"/>
        <v>1</v>
      </c>
      <c r="AX39">
        <f t="shared" si="44"/>
        <v>1</v>
      </c>
      <c r="AY39">
        <f t="shared" si="44"/>
        <v>1</v>
      </c>
      <c r="AZ39">
        <f t="shared" si="44"/>
        <v>1</v>
      </c>
      <c r="BA39">
        <f t="shared" si="44"/>
        <v>0</v>
      </c>
      <c r="BB39">
        <f t="shared" si="44"/>
        <v>0</v>
      </c>
      <c r="BC39">
        <f t="shared" si="44"/>
        <v>0</v>
      </c>
      <c r="BF39" s="2" t="s">
        <v>56</v>
      </c>
      <c r="BG39">
        <f>C5</f>
        <v>14200</v>
      </c>
      <c r="BJ39" s="5" t="str">
        <f>CONCATENATE($BJ$2," ",IF(AND(BI47=0,AQ47=0),CONCATENATE(CONCATENATE(IF(NOT(AN39=AN40),$BJ$3,IF(AN39=0,$BJ$4,$BJ$5))," ",IF(AN42=0,$BJ$6,$BJ$7)),". ",$BJ$1),IF(BI47=0,CONCATENATE(CONCATENATE(IF(NOT(AN39=AN40),$BJ$3,IF(AN39=0,$BJ$4,$BJ$5))," ",IF(AN42=0,$BJ$6,$BJ$7)),". ",$BJ$1,". ",$BJ$8,"."),CONCATENATE(CONCATENATE(IF(NOT(AN39=AN40),$BJ$3,IF(AN39=0,$BJ$4,$BJ$5))," ",IF(AN42=0,$BJ$6,$BJ$7)),". ",$BJ$9,"."))))</f>
        <v>При сложение положительного и отрицательного числа получено положительное число. Результат операции верный и корректный, совпадает с суммой десятичных эквивалентов. Перенос из старшего разряда не учитывается.</v>
      </c>
      <c r="BK39" s="5"/>
      <c r="BL39" s="5"/>
      <c r="BM39" s="5"/>
      <c r="BN39" s="5"/>
      <c r="BO39" s="5"/>
    </row>
    <row r="40" spans="39:67">
      <c r="AM40" s="2" t="s">
        <v>69</v>
      </c>
      <c r="AN40">
        <f>F10</f>
        <v>1</v>
      </c>
      <c r="AO40">
        <f t="shared" ref="AO40:BC40" si="45">G10</f>
        <v>1</v>
      </c>
      <c r="AP40">
        <f t="shared" si="45"/>
        <v>1</v>
      </c>
      <c r="AQ40">
        <f t="shared" si="45"/>
        <v>0</v>
      </c>
      <c r="AR40">
        <f t="shared" si="45"/>
        <v>0</v>
      </c>
      <c r="AS40">
        <f t="shared" si="45"/>
        <v>1</v>
      </c>
      <c r="AT40">
        <f t="shared" si="45"/>
        <v>1</v>
      </c>
      <c r="AU40">
        <f t="shared" si="45"/>
        <v>0</v>
      </c>
      <c r="AV40">
        <f t="shared" si="45"/>
        <v>1</v>
      </c>
      <c r="AW40">
        <f t="shared" si="45"/>
        <v>0</v>
      </c>
      <c r="AX40">
        <f t="shared" si="45"/>
        <v>0</v>
      </c>
      <c r="AY40">
        <f t="shared" si="45"/>
        <v>0</v>
      </c>
      <c r="AZ40">
        <f t="shared" si="45"/>
        <v>1</v>
      </c>
      <c r="BA40">
        <f t="shared" si="45"/>
        <v>0</v>
      </c>
      <c r="BB40">
        <f t="shared" si="45"/>
        <v>1</v>
      </c>
      <c r="BC40">
        <f t="shared" si="45"/>
        <v>0</v>
      </c>
      <c r="BE40" s="2" t="s">
        <v>54</v>
      </c>
      <c r="BF40" s="2" t="s">
        <v>70</v>
      </c>
      <c r="BG40">
        <f>C10</f>
        <v>-6518</v>
      </c>
      <c r="BJ40" s="5"/>
      <c r="BK40" s="5"/>
      <c r="BL40" s="5"/>
      <c r="BM40" s="5"/>
      <c r="BN40" s="5"/>
      <c r="BO40" s="5"/>
    </row>
    <row r="41" spans="39:67"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  <c r="BA41" t="s">
        <v>58</v>
      </c>
      <c r="BB41" t="s">
        <v>58</v>
      </c>
      <c r="BC41" t="s">
        <v>59</v>
      </c>
      <c r="BF41" s="2" t="s">
        <v>58</v>
      </c>
      <c r="BG41" s="2" t="s">
        <v>58</v>
      </c>
      <c r="BJ41" s="5"/>
      <c r="BK41" s="5"/>
      <c r="BL41" s="5"/>
      <c r="BM41" s="5"/>
      <c r="BN41" s="5"/>
      <c r="BO41" s="5"/>
    </row>
    <row r="42" spans="40:67">
      <c r="AN42">
        <f t="shared" ref="AN42:BC42" si="46">MOD(AN40+AN39+AN43,2)</f>
        <v>0</v>
      </c>
      <c r="AO42">
        <f t="shared" si="46"/>
        <v>0</v>
      </c>
      <c r="AP42">
        <f t="shared" si="46"/>
        <v>0</v>
      </c>
      <c r="AQ42">
        <f t="shared" si="46"/>
        <v>1</v>
      </c>
      <c r="AR42">
        <f t="shared" si="46"/>
        <v>1</v>
      </c>
      <c r="AS42">
        <f t="shared" si="46"/>
        <v>1</v>
      </c>
      <c r="AT42">
        <f t="shared" si="46"/>
        <v>1</v>
      </c>
      <c r="AU42">
        <f t="shared" si="46"/>
        <v>0</v>
      </c>
      <c r="AV42">
        <f t="shared" si="46"/>
        <v>0</v>
      </c>
      <c r="AW42">
        <f t="shared" si="46"/>
        <v>0</v>
      </c>
      <c r="AX42">
        <f t="shared" si="46"/>
        <v>0</v>
      </c>
      <c r="AY42">
        <f t="shared" si="46"/>
        <v>0</v>
      </c>
      <c r="AZ42">
        <f t="shared" si="46"/>
        <v>0</v>
      </c>
      <c r="BA42">
        <f t="shared" si="46"/>
        <v>0</v>
      </c>
      <c r="BB42">
        <f t="shared" si="46"/>
        <v>1</v>
      </c>
      <c r="BC42">
        <f t="shared" si="46"/>
        <v>0</v>
      </c>
      <c r="BD42" s="8" t="s">
        <v>60</v>
      </c>
      <c r="BE42">
        <f>IF(AN42=0,SUM(AO45:BC45),-(32768-SUM(AO45:BC45)))</f>
        <v>7682</v>
      </c>
      <c r="BG42" s="1">
        <f>SUM(BG39:BG40)</f>
        <v>7682</v>
      </c>
      <c r="BJ42" s="5"/>
      <c r="BK42" s="5"/>
      <c r="BL42" s="5"/>
      <c r="BM42" s="5"/>
      <c r="BN42" s="5"/>
      <c r="BO42" s="5"/>
    </row>
    <row r="43" spans="39:67">
      <c r="AM43">
        <f t="shared" ref="AM43:BB43" si="47">QUOTIENT(AN40+AN39+AN43,2)</f>
        <v>1</v>
      </c>
      <c r="AN43">
        <f t="shared" si="47"/>
        <v>1</v>
      </c>
      <c r="AO43">
        <f t="shared" si="47"/>
        <v>1</v>
      </c>
      <c r="AP43">
        <f t="shared" si="47"/>
        <v>0</v>
      </c>
      <c r="AQ43">
        <f t="shared" si="47"/>
        <v>0</v>
      </c>
      <c r="AR43">
        <f t="shared" si="47"/>
        <v>1</v>
      </c>
      <c r="AS43">
        <f t="shared" si="47"/>
        <v>1</v>
      </c>
      <c r="AT43">
        <f t="shared" si="47"/>
        <v>1</v>
      </c>
      <c r="AU43">
        <f t="shared" si="47"/>
        <v>1</v>
      </c>
      <c r="AV43">
        <f t="shared" si="47"/>
        <v>1</v>
      </c>
      <c r="AW43">
        <f t="shared" si="47"/>
        <v>1</v>
      </c>
      <c r="AX43">
        <f t="shared" si="47"/>
        <v>1</v>
      </c>
      <c r="AY43">
        <f t="shared" si="47"/>
        <v>1</v>
      </c>
      <c r="AZ43">
        <f t="shared" si="47"/>
        <v>0</v>
      </c>
      <c r="BA43">
        <f t="shared" si="47"/>
        <v>0</v>
      </c>
      <c r="BB43">
        <f t="shared" si="47"/>
        <v>0</v>
      </c>
      <c r="BC43">
        <v>0</v>
      </c>
      <c r="BJ43" s="5"/>
      <c r="BK43" s="5"/>
      <c r="BL43" s="5"/>
      <c r="BM43" s="5"/>
      <c r="BN43" s="5"/>
      <c r="BO43" s="5"/>
    </row>
    <row r="44" spans="40:67">
      <c r="AN44">
        <f t="shared" ref="AN44:BB44" si="48">AO44*2</f>
        <v>32768</v>
      </c>
      <c r="AO44">
        <f t="shared" si="48"/>
        <v>16384</v>
      </c>
      <c r="AP44">
        <f t="shared" si="48"/>
        <v>8192</v>
      </c>
      <c r="AQ44">
        <f t="shared" si="48"/>
        <v>4096</v>
      </c>
      <c r="AR44">
        <f t="shared" si="48"/>
        <v>2048</v>
      </c>
      <c r="AS44">
        <f t="shared" si="48"/>
        <v>1024</v>
      </c>
      <c r="AT44">
        <f t="shared" si="48"/>
        <v>512</v>
      </c>
      <c r="AU44">
        <f t="shared" si="48"/>
        <v>256</v>
      </c>
      <c r="AV44">
        <f t="shared" si="48"/>
        <v>128</v>
      </c>
      <c r="AW44">
        <f t="shared" si="48"/>
        <v>64</v>
      </c>
      <c r="AX44">
        <f t="shared" si="48"/>
        <v>32</v>
      </c>
      <c r="AY44">
        <f t="shared" si="48"/>
        <v>16</v>
      </c>
      <c r="AZ44">
        <f t="shared" si="48"/>
        <v>8</v>
      </c>
      <c r="BA44">
        <f t="shared" si="48"/>
        <v>4</v>
      </c>
      <c r="BB44">
        <f t="shared" si="48"/>
        <v>2</v>
      </c>
      <c r="BC44">
        <v>1</v>
      </c>
      <c r="BJ44" s="5"/>
      <c r="BK44" s="5"/>
      <c r="BL44" s="5"/>
      <c r="BM44" s="5"/>
      <c r="BN44" s="5"/>
      <c r="BO44" s="5"/>
    </row>
    <row r="45" spans="40:55">
      <c r="AN45">
        <f t="shared" ref="AN45:BC45" si="49">IF(AN42=0,0,AN44)</f>
        <v>0</v>
      </c>
      <c r="AO45">
        <f t="shared" si="49"/>
        <v>0</v>
      </c>
      <c r="AP45">
        <f t="shared" si="49"/>
        <v>0</v>
      </c>
      <c r="AQ45">
        <f t="shared" si="49"/>
        <v>4096</v>
      </c>
      <c r="AR45">
        <f t="shared" si="49"/>
        <v>2048</v>
      </c>
      <c r="AS45">
        <f t="shared" si="49"/>
        <v>1024</v>
      </c>
      <c r="AT45">
        <f t="shared" si="49"/>
        <v>512</v>
      </c>
      <c r="AU45">
        <f t="shared" si="49"/>
        <v>0</v>
      </c>
      <c r="AV45">
        <f t="shared" si="49"/>
        <v>0</v>
      </c>
      <c r="AW45">
        <f t="shared" si="49"/>
        <v>0</v>
      </c>
      <c r="AX45">
        <f t="shared" si="49"/>
        <v>0</v>
      </c>
      <c r="AY45">
        <f t="shared" si="49"/>
        <v>0</v>
      </c>
      <c r="AZ45">
        <f t="shared" si="49"/>
        <v>0</v>
      </c>
      <c r="BA45">
        <f t="shared" si="49"/>
        <v>0</v>
      </c>
      <c r="BB45">
        <f t="shared" si="49"/>
        <v>2</v>
      </c>
      <c r="BC45">
        <f t="shared" si="49"/>
        <v>0</v>
      </c>
    </row>
    <row r="47" spans="40:61">
      <c r="AN47" s="7" t="s">
        <v>61</v>
      </c>
      <c r="AO47" s="2"/>
      <c r="AP47" s="2"/>
      <c r="AQ47" s="3">
        <f>AM43</f>
        <v>1</v>
      </c>
      <c r="AR47" s="3"/>
      <c r="AS47" s="7" t="s">
        <v>62</v>
      </c>
      <c r="AT47" s="2"/>
      <c r="AU47" s="2"/>
      <c r="AV47" s="3">
        <f>MOD(SUM(AV42:BC42)+1,2)</f>
        <v>0</v>
      </c>
      <c r="AW47" s="3"/>
      <c r="AX47" s="7" t="s">
        <v>63</v>
      </c>
      <c r="AY47" s="2"/>
      <c r="AZ47" s="2"/>
      <c r="BA47" s="3">
        <f>AY43</f>
        <v>1</v>
      </c>
      <c r="BB47" s="3"/>
      <c r="BC47" s="7" t="s">
        <v>64</v>
      </c>
      <c r="BD47" s="2"/>
      <c r="BE47" s="3">
        <f>IF(BE42=0,1,0)</f>
        <v>0</v>
      </c>
      <c r="BF47" s="7" t="s">
        <v>65</v>
      </c>
      <c r="BG47" s="3">
        <f>AN42</f>
        <v>0</v>
      </c>
      <c r="BH47" s="7" t="s">
        <v>66</v>
      </c>
      <c r="BI47" s="3">
        <f>IF(OR(AND(AN39=0,AN40=0,AN42=1),AND(AN39=1,AN40=1,AN42=0)),1,0)</f>
        <v>0</v>
      </c>
    </row>
    <row r="49" spans="39:67">
      <c r="AM49" s="2" t="s">
        <v>69</v>
      </c>
      <c r="AN49">
        <f>F10</f>
        <v>1</v>
      </c>
      <c r="AO49">
        <f t="shared" ref="AO49:BC49" si="50">G10</f>
        <v>1</v>
      </c>
      <c r="AP49">
        <f t="shared" si="50"/>
        <v>1</v>
      </c>
      <c r="AQ49">
        <f t="shared" si="50"/>
        <v>0</v>
      </c>
      <c r="AR49">
        <f t="shared" si="50"/>
        <v>0</v>
      </c>
      <c r="AS49">
        <f t="shared" si="50"/>
        <v>1</v>
      </c>
      <c r="AT49">
        <f t="shared" si="50"/>
        <v>1</v>
      </c>
      <c r="AU49">
        <f t="shared" si="50"/>
        <v>0</v>
      </c>
      <c r="AV49">
        <f t="shared" si="50"/>
        <v>1</v>
      </c>
      <c r="AW49">
        <f t="shared" si="50"/>
        <v>0</v>
      </c>
      <c r="AX49">
        <f t="shared" si="50"/>
        <v>0</v>
      </c>
      <c r="AY49">
        <f t="shared" si="50"/>
        <v>0</v>
      </c>
      <c r="AZ49">
        <f t="shared" si="50"/>
        <v>1</v>
      </c>
      <c r="BA49">
        <f t="shared" si="50"/>
        <v>0</v>
      </c>
      <c r="BB49">
        <f t="shared" si="50"/>
        <v>1</v>
      </c>
      <c r="BC49">
        <f t="shared" si="50"/>
        <v>0</v>
      </c>
      <c r="BF49" s="2" t="s">
        <v>70</v>
      </c>
      <c r="BG49">
        <f>C10</f>
        <v>-6518</v>
      </c>
      <c r="BJ49" s="5" t="str">
        <f>CONCATENATE($BJ$2," ",IF(AND(BI57=0,AQ57=0),CONCATENATE(CONCATENATE(IF(NOT(AN49=AN50),$BJ$3,IF(AN49=0,$BJ$4,$BJ$5))," ",IF(AN52=0,$BJ$6,$BJ$7)),". ",$BJ$1),IF(BI57=0,CONCATENATE(CONCATENATE(IF(NOT(AN49=AN50),$BJ$3,IF(AN49=0,$BJ$4,$BJ$5))," ",IF(AN52=0,$BJ$6,$BJ$7)),". ",$BJ$1,". ",$BJ$8,"."),CONCATENATE(CONCATENATE(IF(NOT(AN49=AN50),$BJ$3,IF(AN49=0,$BJ$4,$BJ$5))," ",IF(AN52=0,$BJ$6,$BJ$7)),". ",$BJ$9,"."))))</f>
        <v>При сложение двух отрицательных чисел получено отрицательное число. Результат операции верный и корректный, совпадает с суммой десятичных эквивалентов. Перенос из старшего разряда не учитывается.</v>
      </c>
      <c r="BK49" s="5"/>
      <c r="BL49" s="5"/>
      <c r="BM49" s="5"/>
      <c r="BN49" s="5"/>
      <c r="BO49" s="5"/>
    </row>
    <row r="50" spans="39:67">
      <c r="AM50" s="2" t="s">
        <v>71</v>
      </c>
      <c r="AN50">
        <f>F11</f>
        <v>1</v>
      </c>
      <c r="AO50">
        <f t="shared" ref="AO50:BC50" si="51">G11</f>
        <v>1</v>
      </c>
      <c r="AP50">
        <f t="shared" si="51"/>
        <v>0</v>
      </c>
      <c r="AQ50">
        <f t="shared" si="51"/>
        <v>0</v>
      </c>
      <c r="AR50">
        <f t="shared" si="51"/>
        <v>1</v>
      </c>
      <c r="AS50">
        <f t="shared" si="51"/>
        <v>0</v>
      </c>
      <c r="AT50">
        <f t="shared" si="51"/>
        <v>0</v>
      </c>
      <c r="AU50">
        <f t="shared" si="51"/>
        <v>0</v>
      </c>
      <c r="AV50">
        <f t="shared" si="51"/>
        <v>1</v>
      </c>
      <c r="AW50">
        <f t="shared" si="51"/>
        <v>0</v>
      </c>
      <c r="AX50">
        <f t="shared" si="51"/>
        <v>0</v>
      </c>
      <c r="AY50">
        <f t="shared" si="51"/>
        <v>0</v>
      </c>
      <c r="AZ50">
        <f t="shared" si="51"/>
        <v>1</v>
      </c>
      <c r="BA50">
        <f t="shared" si="51"/>
        <v>0</v>
      </c>
      <c r="BB50">
        <f t="shared" si="51"/>
        <v>0</v>
      </c>
      <c r="BC50">
        <f t="shared" si="51"/>
        <v>0</v>
      </c>
      <c r="BE50" s="2" t="s">
        <v>54</v>
      </c>
      <c r="BF50" s="2" t="s">
        <v>72</v>
      </c>
      <c r="BG50">
        <f>C11</f>
        <v>-14200</v>
      </c>
      <c r="BJ50" s="5"/>
      <c r="BK50" s="5"/>
      <c r="BL50" s="5"/>
      <c r="BM50" s="5"/>
      <c r="BN50" s="5"/>
      <c r="BO50" s="5"/>
    </row>
    <row r="51" spans="39:67"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  <c r="BA51" t="s">
        <v>58</v>
      </c>
      <c r="BB51" t="s">
        <v>58</v>
      </c>
      <c r="BC51" t="s">
        <v>59</v>
      </c>
      <c r="BF51" s="2" t="s">
        <v>58</v>
      </c>
      <c r="BG51" s="2" t="s">
        <v>58</v>
      </c>
      <c r="BJ51" s="5"/>
      <c r="BK51" s="5"/>
      <c r="BL51" s="5"/>
      <c r="BM51" s="5"/>
      <c r="BN51" s="5"/>
      <c r="BO51" s="5"/>
    </row>
    <row r="52" spans="40:67">
      <c r="AN52">
        <f t="shared" ref="AN52:BC52" si="52">MOD(AN50+AN49+AN53,2)</f>
        <v>1</v>
      </c>
      <c r="AO52">
        <f t="shared" si="52"/>
        <v>0</v>
      </c>
      <c r="AP52">
        <f t="shared" si="52"/>
        <v>1</v>
      </c>
      <c r="AQ52">
        <f t="shared" si="52"/>
        <v>0</v>
      </c>
      <c r="AR52">
        <f t="shared" si="52"/>
        <v>1</v>
      </c>
      <c r="AS52">
        <f t="shared" si="52"/>
        <v>1</v>
      </c>
      <c r="AT52">
        <f t="shared" si="52"/>
        <v>1</v>
      </c>
      <c r="AU52">
        <f t="shared" si="52"/>
        <v>1</v>
      </c>
      <c r="AV52">
        <f t="shared" si="52"/>
        <v>0</v>
      </c>
      <c r="AW52">
        <f t="shared" si="52"/>
        <v>0</v>
      </c>
      <c r="AX52">
        <f t="shared" si="52"/>
        <v>0</v>
      </c>
      <c r="AY52">
        <f t="shared" si="52"/>
        <v>1</v>
      </c>
      <c r="AZ52">
        <f t="shared" si="52"/>
        <v>0</v>
      </c>
      <c r="BA52">
        <f t="shared" si="52"/>
        <v>0</v>
      </c>
      <c r="BB52">
        <f t="shared" si="52"/>
        <v>1</v>
      </c>
      <c r="BC52">
        <f t="shared" si="52"/>
        <v>0</v>
      </c>
      <c r="BD52" s="8" t="s">
        <v>60</v>
      </c>
      <c r="BE52">
        <f>IF(AN52=0,SUM(AO55:BC55),-(32768-SUM(AO55:BC55)))</f>
        <v>-20718</v>
      </c>
      <c r="BG52" s="1">
        <f>SUM(BG49:BG50)</f>
        <v>-20718</v>
      </c>
      <c r="BJ52" s="5"/>
      <c r="BK52" s="5"/>
      <c r="BL52" s="5"/>
      <c r="BM52" s="5"/>
      <c r="BN52" s="5"/>
      <c r="BO52" s="5"/>
    </row>
    <row r="53" spans="39:67">
      <c r="AM53">
        <f t="shared" ref="AM53:BB53" si="53">QUOTIENT(AN50+AN49+AN53,2)</f>
        <v>1</v>
      </c>
      <c r="AN53">
        <f t="shared" si="53"/>
        <v>1</v>
      </c>
      <c r="AO53">
        <f t="shared" si="53"/>
        <v>0</v>
      </c>
      <c r="AP53">
        <f t="shared" si="53"/>
        <v>0</v>
      </c>
      <c r="AQ53">
        <f t="shared" si="53"/>
        <v>0</v>
      </c>
      <c r="AR53">
        <f t="shared" si="53"/>
        <v>0</v>
      </c>
      <c r="AS53">
        <f t="shared" si="53"/>
        <v>0</v>
      </c>
      <c r="AT53">
        <f t="shared" si="53"/>
        <v>0</v>
      </c>
      <c r="AU53">
        <f t="shared" si="53"/>
        <v>1</v>
      </c>
      <c r="AV53">
        <f t="shared" si="53"/>
        <v>0</v>
      </c>
      <c r="AW53">
        <f t="shared" si="53"/>
        <v>0</v>
      </c>
      <c r="AX53">
        <f t="shared" si="53"/>
        <v>0</v>
      </c>
      <c r="AY53">
        <f t="shared" si="53"/>
        <v>1</v>
      </c>
      <c r="AZ53">
        <f t="shared" si="53"/>
        <v>0</v>
      </c>
      <c r="BA53">
        <f t="shared" si="53"/>
        <v>0</v>
      </c>
      <c r="BB53">
        <f t="shared" si="53"/>
        <v>0</v>
      </c>
      <c r="BC53">
        <v>0</v>
      </c>
      <c r="BJ53" s="5"/>
      <c r="BK53" s="5"/>
      <c r="BL53" s="5"/>
      <c r="BM53" s="5"/>
      <c r="BN53" s="5"/>
      <c r="BO53" s="5"/>
    </row>
    <row r="54" spans="40:67">
      <c r="AN54">
        <f t="shared" ref="AN54:BB54" si="54">AO54*2</f>
        <v>32768</v>
      </c>
      <c r="AO54">
        <f t="shared" si="54"/>
        <v>16384</v>
      </c>
      <c r="AP54">
        <f t="shared" si="54"/>
        <v>8192</v>
      </c>
      <c r="AQ54">
        <f t="shared" si="54"/>
        <v>4096</v>
      </c>
      <c r="AR54">
        <f t="shared" si="54"/>
        <v>2048</v>
      </c>
      <c r="AS54">
        <f t="shared" si="54"/>
        <v>1024</v>
      </c>
      <c r="AT54">
        <f t="shared" si="54"/>
        <v>512</v>
      </c>
      <c r="AU54">
        <f t="shared" si="54"/>
        <v>256</v>
      </c>
      <c r="AV54">
        <f t="shared" si="54"/>
        <v>128</v>
      </c>
      <c r="AW54">
        <f t="shared" si="54"/>
        <v>64</v>
      </c>
      <c r="AX54">
        <f t="shared" si="54"/>
        <v>32</v>
      </c>
      <c r="AY54">
        <f t="shared" si="54"/>
        <v>16</v>
      </c>
      <c r="AZ54">
        <f t="shared" si="54"/>
        <v>8</v>
      </c>
      <c r="BA54">
        <f t="shared" si="54"/>
        <v>4</v>
      </c>
      <c r="BB54">
        <f t="shared" si="54"/>
        <v>2</v>
      </c>
      <c r="BC54">
        <v>1</v>
      </c>
      <c r="BJ54" s="5"/>
      <c r="BK54" s="5"/>
      <c r="BL54" s="5"/>
      <c r="BM54" s="5"/>
      <c r="BN54" s="5"/>
      <c r="BO54" s="5"/>
    </row>
    <row r="55" spans="40:55">
      <c r="AN55">
        <f t="shared" ref="AN55:BC55" si="55">IF(AN52=0,0,AN54)</f>
        <v>32768</v>
      </c>
      <c r="AO55">
        <f t="shared" si="55"/>
        <v>0</v>
      </c>
      <c r="AP55">
        <f t="shared" si="55"/>
        <v>8192</v>
      </c>
      <c r="AQ55">
        <f t="shared" si="55"/>
        <v>0</v>
      </c>
      <c r="AR55">
        <f t="shared" si="55"/>
        <v>2048</v>
      </c>
      <c r="AS55">
        <f t="shared" si="55"/>
        <v>1024</v>
      </c>
      <c r="AT55">
        <f t="shared" si="55"/>
        <v>512</v>
      </c>
      <c r="AU55">
        <f t="shared" si="55"/>
        <v>256</v>
      </c>
      <c r="AV55">
        <f t="shared" si="55"/>
        <v>0</v>
      </c>
      <c r="AW55">
        <f t="shared" si="55"/>
        <v>0</v>
      </c>
      <c r="AX55">
        <f t="shared" si="55"/>
        <v>0</v>
      </c>
      <c r="AY55">
        <f t="shared" si="55"/>
        <v>16</v>
      </c>
      <c r="AZ55">
        <f t="shared" si="55"/>
        <v>0</v>
      </c>
      <c r="BA55">
        <f t="shared" si="55"/>
        <v>0</v>
      </c>
      <c r="BB55">
        <f t="shared" si="55"/>
        <v>2</v>
      </c>
      <c r="BC55">
        <f t="shared" si="55"/>
        <v>0</v>
      </c>
    </row>
    <row r="57" spans="40:61">
      <c r="AN57" s="7" t="s">
        <v>61</v>
      </c>
      <c r="AO57" s="2"/>
      <c r="AP57" s="2"/>
      <c r="AQ57" s="3">
        <f>AM53</f>
        <v>1</v>
      </c>
      <c r="AR57" s="3"/>
      <c r="AS57" s="7" t="s">
        <v>62</v>
      </c>
      <c r="AT57" s="2"/>
      <c r="AU57" s="2"/>
      <c r="AV57" s="3">
        <f>MOD(SUM(AV52:BC52)+1,2)</f>
        <v>1</v>
      </c>
      <c r="AW57" s="3"/>
      <c r="AX57" s="7" t="s">
        <v>63</v>
      </c>
      <c r="AY57" s="2"/>
      <c r="AZ57" s="2"/>
      <c r="BA57" s="3">
        <f>AY53</f>
        <v>1</v>
      </c>
      <c r="BB57" s="3"/>
      <c r="BC57" s="7" t="s">
        <v>64</v>
      </c>
      <c r="BD57" s="2"/>
      <c r="BE57" s="3">
        <f>IF(BE52=0,1,0)</f>
        <v>0</v>
      </c>
      <c r="BF57" s="7" t="s">
        <v>65</v>
      </c>
      <c r="BG57" s="3">
        <f>AN52</f>
        <v>1</v>
      </c>
      <c r="BH57" s="7" t="s">
        <v>66</v>
      </c>
      <c r="BI57" s="3">
        <f>IF(OR(AND(AN49=0,AN50=0,AN52=1),AND(AN49=1,AN50=1,AN52=0)),1,0)</f>
        <v>0</v>
      </c>
    </row>
    <row r="59" spans="39:67">
      <c r="AM59" s="2" t="s">
        <v>71</v>
      </c>
      <c r="AN59">
        <f>F11</f>
        <v>1</v>
      </c>
      <c r="AO59">
        <f t="shared" ref="AO59:BC59" si="56">G11</f>
        <v>1</v>
      </c>
      <c r="AP59">
        <f t="shared" si="56"/>
        <v>0</v>
      </c>
      <c r="AQ59">
        <f t="shared" si="56"/>
        <v>0</v>
      </c>
      <c r="AR59">
        <f t="shared" si="56"/>
        <v>1</v>
      </c>
      <c r="AS59">
        <f t="shared" si="56"/>
        <v>0</v>
      </c>
      <c r="AT59">
        <f t="shared" si="56"/>
        <v>0</v>
      </c>
      <c r="AU59">
        <f t="shared" si="56"/>
        <v>0</v>
      </c>
      <c r="AV59">
        <f t="shared" si="56"/>
        <v>1</v>
      </c>
      <c r="AW59">
        <f t="shared" si="56"/>
        <v>0</v>
      </c>
      <c r="AX59">
        <f t="shared" si="56"/>
        <v>0</v>
      </c>
      <c r="AY59">
        <f t="shared" si="56"/>
        <v>0</v>
      </c>
      <c r="AZ59">
        <f t="shared" si="56"/>
        <v>1</v>
      </c>
      <c r="BA59">
        <f t="shared" si="56"/>
        <v>0</v>
      </c>
      <c r="BB59">
        <f t="shared" si="56"/>
        <v>0</v>
      </c>
      <c r="BC59">
        <f t="shared" si="56"/>
        <v>0</v>
      </c>
      <c r="BF59" s="2" t="s">
        <v>72</v>
      </c>
      <c r="BG59">
        <f>C11</f>
        <v>-14200</v>
      </c>
      <c r="BJ59" s="5" t="str">
        <f>CONCATENATE($BJ$2," ",IF(AND(BI67=0,AQ67=0),CONCATENATE(CONCATENATE(IF(NOT(AN59=AN60),$BJ$3,IF(AN59=0,$BJ$4,$BJ$5))," ",IF(AN62=0,$BJ$6,$BJ$7)),". ",$BJ$1),IF(BI67=0,CONCATENATE(CONCATENATE(IF(NOT(AN59=AN60),$BJ$3,IF(AN59=0,$BJ$4,$BJ$5))," ",IF(AN62=0,$BJ$6,$BJ$7)),". ",$BJ$1,". ",$BJ$8,"."),CONCATENATE(CONCATENATE(IF(NOT(AN59=AN60),$BJ$3,IF(AN59=0,$BJ$4,$BJ$5))," ",IF(AN62=0,$BJ$6,$BJ$7)),". ",$BJ$9,"."))))</f>
        <v>При сложение двух отрицательных чисел получено положительное число. ПЕРЕПОЛНЕНИЕ!.</v>
      </c>
      <c r="BK59" s="5"/>
      <c r="BL59" s="5"/>
      <c r="BM59" s="5"/>
      <c r="BN59" s="5"/>
      <c r="BO59" s="5"/>
    </row>
    <row r="60" spans="39:67">
      <c r="AM60" s="2" t="s">
        <v>73</v>
      </c>
      <c r="AN60">
        <f>F12</f>
        <v>1</v>
      </c>
      <c r="AO60">
        <f t="shared" ref="AO60:BC60" si="57">G12</f>
        <v>0</v>
      </c>
      <c r="AP60">
        <f t="shared" si="57"/>
        <v>1</v>
      </c>
      <c r="AQ60">
        <f t="shared" si="57"/>
        <v>0</v>
      </c>
      <c r="AR60">
        <f t="shared" si="57"/>
        <v>1</v>
      </c>
      <c r="AS60">
        <f t="shared" si="57"/>
        <v>1</v>
      </c>
      <c r="AT60">
        <f t="shared" si="57"/>
        <v>1</v>
      </c>
      <c r="AU60">
        <f t="shared" si="57"/>
        <v>1</v>
      </c>
      <c r="AV60">
        <f t="shared" si="57"/>
        <v>0</v>
      </c>
      <c r="AW60">
        <f t="shared" si="57"/>
        <v>0</v>
      </c>
      <c r="AX60">
        <f t="shared" si="57"/>
        <v>0</v>
      </c>
      <c r="AY60">
        <f t="shared" si="57"/>
        <v>1</v>
      </c>
      <c r="AZ60">
        <f t="shared" si="57"/>
        <v>0</v>
      </c>
      <c r="BA60">
        <f t="shared" si="57"/>
        <v>0</v>
      </c>
      <c r="BB60">
        <f t="shared" si="57"/>
        <v>1</v>
      </c>
      <c r="BC60">
        <f t="shared" si="57"/>
        <v>0</v>
      </c>
      <c r="BE60" s="2" t="s">
        <v>54</v>
      </c>
      <c r="BF60" s="2" t="s">
        <v>74</v>
      </c>
      <c r="BG60">
        <f>C12</f>
        <v>-20718</v>
      </c>
      <c r="BJ60" s="5"/>
      <c r="BK60" s="5"/>
      <c r="BL60" s="5"/>
      <c r="BM60" s="5"/>
      <c r="BN60" s="5"/>
      <c r="BO60" s="5"/>
    </row>
    <row r="61" spans="39:67"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59</v>
      </c>
      <c r="BF61" s="2" t="s">
        <v>58</v>
      </c>
      <c r="BG61" s="2" t="s">
        <v>58</v>
      </c>
      <c r="BJ61" s="5"/>
      <c r="BK61" s="5"/>
      <c r="BL61" s="5"/>
      <c r="BM61" s="5"/>
      <c r="BN61" s="5"/>
      <c r="BO61" s="5"/>
    </row>
    <row r="62" spans="40:67">
      <c r="AN62">
        <f t="shared" ref="AN62:BC62" si="58">MOD(AN60+AN59+AN63,2)</f>
        <v>0</v>
      </c>
      <c r="AO62">
        <f t="shared" si="58"/>
        <v>1</v>
      </c>
      <c r="AP62">
        <f t="shared" si="58"/>
        <v>1</v>
      </c>
      <c r="AQ62">
        <f t="shared" si="58"/>
        <v>1</v>
      </c>
      <c r="AR62">
        <f t="shared" si="58"/>
        <v>0</v>
      </c>
      <c r="AS62">
        <f t="shared" si="58"/>
        <v>1</v>
      </c>
      <c r="AT62">
        <f t="shared" si="58"/>
        <v>1</v>
      </c>
      <c r="AU62">
        <f t="shared" si="58"/>
        <v>1</v>
      </c>
      <c r="AV62">
        <f t="shared" si="58"/>
        <v>1</v>
      </c>
      <c r="AW62">
        <f t="shared" si="58"/>
        <v>0</v>
      </c>
      <c r="AX62">
        <f t="shared" si="58"/>
        <v>0</v>
      </c>
      <c r="AY62">
        <f t="shared" si="58"/>
        <v>1</v>
      </c>
      <c r="AZ62">
        <f t="shared" si="58"/>
        <v>1</v>
      </c>
      <c r="BA62">
        <f t="shared" si="58"/>
        <v>0</v>
      </c>
      <c r="BB62">
        <f t="shared" si="58"/>
        <v>1</v>
      </c>
      <c r="BC62">
        <f t="shared" si="58"/>
        <v>0</v>
      </c>
      <c r="BD62" s="8" t="s">
        <v>60</v>
      </c>
      <c r="BE62">
        <f>IF(AN62=0,SUM(AO65:BC65),-(32768-SUM(AO65:BC65)))</f>
        <v>30618</v>
      </c>
      <c r="BG62" s="1">
        <f>SUM(BG59:BG60)</f>
        <v>-34918</v>
      </c>
      <c r="BJ62" s="5"/>
      <c r="BK62" s="5"/>
      <c r="BL62" s="5"/>
      <c r="BM62" s="5"/>
      <c r="BN62" s="5"/>
      <c r="BO62" s="5"/>
    </row>
    <row r="63" spans="39:67">
      <c r="AM63">
        <f t="shared" ref="AM63:BB63" si="59">QUOTIENT(AN60+AN59+AN63,2)</f>
        <v>1</v>
      </c>
      <c r="AN63">
        <f t="shared" si="59"/>
        <v>0</v>
      </c>
      <c r="AO63">
        <f t="shared" si="59"/>
        <v>0</v>
      </c>
      <c r="AP63">
        <f t="shared" si="59"/>
        <v>0</v>
      </c>
      <c r="AQ63">
        <f t="shared" si="59"/>
        <v>1</v>
      </c>
      <c r="AR63">
        <f t="shared" si="59"/>
        <v>0</v>
      </c>
      <c r="AS63">
        <f t="shared" si="59"/>
        <v>0</v>
      </c>
      <c r="AT63">
        <f t="shared" si="59"/>
        <v>0</v>
      </c>
      <c r="AU63">
        <f t="shared" si="59"/>
        <v>0</v>
      </c>
      <c r="AV63">
        <f t="shared" si="59"/>
        <v>0</v>
      </c>
      <c r="AW63">
        <f t="shared" si="59"/>
        <v>0</v>
      </c>
      <c r="AX63">
        <f t="shared" si="59"/>
        <v>0</v>
      </c>
      <c r="AY63">
        <f t="shared" si="59"/>
        <v>0</v>
      </c>
      <c r="AZ63">
        <f t="shared" si="59"/>
        <v>0</v>
      </c>
      <c r="BA63">
        <f t="shared" si="59"/>
        <v>0</v>
      </c>
      <c r="BB63">
        <f t="shared" si="59"/>
        <v>0</v>
      </c>
      <c r="BC63">
        <v>0</v>
      </c>
      <c r="BJ63" s="5"/>
      <c r="BK63" s="5"/>
      <c r="BL63" s="5"/>
      <c r="BM63" s="5"/>
      <c r="BN63" s="5"/>
      <c r="BO63" s="5"/>
    </row>
    <row r="64" spans="40:67">
      <c r="AN64">
        <f t="shared" ref="AN64:BB64" si="60">AO64*2</f>
        <v>32768</v>
      </c>
      <c r="AO64">
        <f t="shared" si="60"/>
        <v>16384</v>
      </c>
      <c r="AP64">
        <f t="shared" si="60"/>
        <v>8192</v>
      </c>
      <c r="AQ64">
        <f t="shared" si="60"/>
        <v>4096</v>
      </c>
      <c r="AR64">
        <f t="shared" si="60"/>
        <v>2048</v>
      </c>
      <c r="AS64">
        <f t="shared" si="60"/>
        <v>1024</v>
      </c>
      <c r="AT64">
        <f t="shared" si="60"/>
        <v>512</v>
      </c>
      <c r="AU64">
        <f t="shared" si="60"/>
        <v>256</v>
      </c>
      <c r="AV64">
        <f t="shared" si="60"/>
        <v>128</v>
      </c>
      <c r="AW64">
        <f t="shared" si="60"/>
        <v>64</v>
      </c>
      <c r="AX64">
        <f t="shared" si="60"/>
        <v>32</v>
      </c>
      <c r="AY64">
        <f t="shared" si="60"/>
        <v>16</v>
      </c>
      <c r="AZ64">
        <f t="shared" si="60"/>
        <v>8</v>
      </c>
      <c r="BA64">
        <f t="shared" si="60"/>
        <v>4</v>
      </c>
      <c r="BB64">
        <f t="shared" si="60"/>
        <v>2</v>
      </c>
      <c r="BC64">
        <v>1</v>
      </c>
      <c r="BJ64" s="5"/>
      <c r="BK64" s="5"/>
      <c r="BL64" s="5"/>
      <c r="BM64" s="5"/>
      <c r="BN64" s="5"/>
      <c r="BO64" s="5"/>
    </row>
    <row r="65" spans="40:55">
      <c r="AN65">
        <f t="shared" ref="AN65:BC65" si="61">IF(AN62=0,0,AN64)</f>
        <v>0</v>
      </c>
      <c r="AO65">
        <f t="shared" si="61"/>
        <v>16384</v>
      </c>
      <c r="AP65">
        <f t="shared" si="61"/>
        <v>8192</v>
      </c>
      <c r="AQ65">
        <f t="shared" si="61"/>
        <v>4096</v>
      </c>
      <c r="AR65">
        <f t="shared" si="61"/>
        <v>0</v>
      </c>
      <c r="AS65">
        <f t="shared" si="61"/>
        <v>1024</v>
      </c>
      <c r="AT65">
        <f t="shared" si="61"/>
        <v>512</v>
      </c>
      <c r="AU65">
        <f t="shared" si="61"/>
        <v>256</v>
      </c>
      <c r="AV65">
        <f t="shared" si="61"/>
        <v>128</v>
      </c>
      <c r="AW65">
        <f t="shared" si="61"/>
        <v>0</v>
      </c>
      <c r="AX65">
        <f t="shared" si="61"/>
        <v>0</v>
      </c>
      <c r="AY65">
        <f t="shared" si="61"/>
        <v>16</v>
      </c>
      <c r="AZ65">
        <f t="shared" si="61"/>
        <v>8</v>
      </c>
      <c r="BA65">
        <f t="shared" si="61"/>
        <v>0</v>
      </c>
      <c r="BB65">
        <f t="shared" si="61"/>
        <v>2</v>
      </c>
      <c r="BC65">
        <f t="shared" si="61"/>
        <v>0</v>
      </c>
    </row>
    <row r="67" spans="40:61">
      <c r="AN67" s="7" t="s">
        <v>61</v>
      </c>
      <c r="AO67" s="2"/>
      <c r="AP67" s="2"/>
      <c r="AQ67" s="3">
        <f>AM63</f>
        <v>1</v>
      </c>
      <c r="AR67" s="3"/>
      <c r="AS67" s="7" t="s">
        <v>62</v>
      </c>
      <c r="AT67" s="2"/>
      <c r="AU67" s="2"/>
      <c r="AV67" s="3">
        <f>MOD(SUM(AV62:BC62)+1,2)</f>
        <v>1</v>
      </c>
      <c r="AW67" s="3"/>
      <c r="AX67" s="7" t="s">
        <v>63</v>
      </c>
      <c r="AY67" s="2"/>
      <c r="AZ67" s="2"/>
      <c r="BA67" s="3">
        <f>AY63</f>
        <v>0</v>
      </c>
      <c r="BB67" s="3"/>
      <c r="BC67" s="7" t="s">
        <v>64</v>
      </c>
      <c r="BD67" s="2"/>
      <c r="BE67" s="3">
        <f>IF(BE62=0,1,0)</f>
        <v>0</v>
      </c>
      <c r="BF67" s="7" t="s">
        <v>65</v>
      </c>
      <c r="BG67" s="3">
        <f>AN62</f>
        <v>0</v>
      </c>
      <c r="BH67" s="7" t="s">
        <v>66</v>
      </c>
      <c r="BI67" s="3">
        <f>IF(OR(AND(AN59=0,AN60=0,AN62=1),AND(AN59=1,AN60=1,AN62=0)),1,0)</f>
        <v>1</v>
      </c>
    </row>
    <row r="69" spans="39:67">
      <c r="AM69" s="2" t="s">
        <v>52</v>
      </c>
      <c r="AN69">
        <f>F4</f>
        <v>0</v>
      </c>
      <c r="AO69">
        <f t="shared" ref="AO69:BC69" si="62">G4</f>
        <v>0</v>
      </c>
      <c r="AP69">
        <f t="shared" si="62"/>
        <v>0</v>
      </c>
      <c r="AQ69">
        <f t="shared" si="62"/>
        <v>1</v>
      </c>
      <c r="AR69">
        <f t="shared" si="62"/>
        <v>1</v>
      </c>
      <c r="AS69">
        <f t="shared" si="62"/>
        <v>0</v>
      </c>
      <c r="AT69">
        <f t="shared" si="62"/>
        <v>0</v>
      </c>
      <c r="AU69">
        <f t="shared" si="62"/>
        <v>1</v>
      </c>
      <c r="AV69">
        <f t="shared" si="62"/>
        <v>0</v>
      </c>
      <c r="AW69">
        <f t="shared" si="62"/>
        <v>1</v>
      </c>
      <c r="AX69">
        <f t="shared" si="62"/>
        <v>1</v>
      </c>
      <c r="AY69">
        <f t="shared" si="62"/>
        <v>1</v>
      </c>
      <c r="AZ69">
        <f t="shared" si="62"/>
        <v>0</v>
      </c>
      <c r="BA69">
        <f t="shared" si="62"/>
        <v>1</v>
      </c>
      <c r="BB69">
        <f t="shared" si="62"/>
        <v>1</v>
      </c>
      <c r="BC69">
        <f t="shared" si="62"/>
        <v>0</v>
      </c>
      <c r="BF69" s="2" t="s">
        <v>53</v>
      </c>
      <c r="BG69">
        <f>C4</f>
        <v>6518</v>
      </c>
      <c r="BJ69" s="5" t="str">
        <f>CONCATENATE($BJ$2," ",IF(AND(BI77=0,AQ77=0),CONCATENATE(CONCATENATE(IF(NOT(AN69=AN70),$BJ$3,IF(AN69=0,$BJ$4,$BJ$5))," ",IF(AN72=0,$BJ$6,$BJ$7)),". ",$BJ$1),IF(BI77=0,CONCATENATE(CONCATENATE(IF(NOT(AN69=AN70),$BJ$3,IF(AN69=0,$BJ$4,$BJ$5))," ",IF(AN72=0,$BJ$6,$BJ$7)),". ",$BJ$1,". ",$BJ$8,"."),CONCATENATE(CONCATENATE(IF(NOT(AN69=AN70),$BJ$3,IF(AN69=0,$BJ$4,$BJ$5))," ",IF(AN72=0,$BJ$6,$BJ$7)),". ",$BJ$9,"."))))</f>
        <v>При сложение положительного и отрицательного числа получено отрицательное число. Результат операции верный и корректный, совпадает с суммой десятичных эквивалентов</v>
      </c>
      <c r="BK69" s="5"/>
      <c r="BL69" s="5"/>
      <c r="BM69" s="5"/>
      <c r="BN69" s="5"/>
      <c r="BO69" s="5"/>
    </row>
    <row r="70" spans="39:67">
      <c r="AM70" s="2" t="s">
        <v>71</v>
      </c>
      <c r="AN70">
        <f>F11</f>
        <v>1</v>
      </c>
      <c r="AO70">
        <f t="shared" ref="AO70:BC70" si="63">G11</f>
        <v>1</v>
      </c>
      <c r="AP70">
        <f t="shared" si="63"/>
        <v>0</v>
      </c>
      <c r="AQ70">
        <f t="shared" si="63"/>
        <v>0</v>
      </c>
      <c r="AR70">
        <f t="shared" si="63"/>
        <v>1</v>
      </c>
      <c r="AS70">
        <f t="shared" si="63"/>
        <v>0</v>
      </c>
      <c r="AT70">
        <f t="shared" si="63"/>
        <v>0</v>
      </c>
      <c r="AU70">
        <f t="shared" si="63"/>
        <v>0</v>
      </c>
      <c r="AV70">
        <f t="shared" si="63"/>
        <v>1</v>
      </c>
      <c r="AW70">
        <f t="shared" si="63"/>
        <v>0</v>
      </c>
      <c r="AX70">
        <f t="shared" si="63"/>
        <v>0</v>
      </c>
      <c r="AY70">
        <f t="shared" si="63"/>
        <v>0</v>
      </c>
      <c r="AZ70">
        <f t="shared" si="63"/>
        <v>1</v>
      </c>
      <c r="BA70">
        <f t="shared" si="63"/>
        <v>0</v>
      </c>
      <c r="BB70">
        <f t="shared" si="63"/>
        <v>0</v>
      </c>
      <c r="BC70">
        <f t="shared" si="63"/>
        <v>0</v>
      </c>
      <c r="BE70" s="2" t="s">
        <v>54</v>
      </c>
      <c r="BF70" s="2" t="s">
        <v>72</v>
      </c>
      <c r="BG70">
        <f>C11</f>
        <v>-14200</v>
      </c>
      <c r="BJ70" s="5"/>
      <c r="BK70" s="5"/>
      <c r="BL70" s="5"/>
      <c r="BM70" s="5"/>
      <c r="BN70" s="5"/>
      <c r="BO70" s="5"/>
    </row>
    <row r="71" spans="39:67"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58</v>
      </c>
      <c r="AZ71" t="s">
        <v>58</v>
      </c>
      <c r="BA71" t="s">
        <v>58</v>
      </c>
      <c r="BB71" t="s">
        <v>58</v>
      </c>
      <c r="BC71" t="s">
        <v>59</v>
      </c>
      <c r="BF71" s="2" t="s">
        <v>58</v>
      </c>
      <c r="BG71" s="2" t="s">
        <v>58</v>
      </c>
      <c r="BJ71" s="5"/>
      <c r="BK71" s="5"/>
      <c r="BL71" s="5"/>
      <c r="BM71" s="5"/>
      <c r="BN71" s="5"/>
      <c r="BO71" s="5"/>
    </row>
    <row r="72" spans="40:67">
      <c r="AN72">
        <f t="shared" ref="AN72:BC72" si="64">MOD(AN70+AN69+AN73,2)</f>
        <v>1</v>
      </c>
      <c r="AO72">
        <f t="shared" si="64"/>
        <v>1</v>
      </c>
      <c r="AP72">
        <f t="shared" si="64"/>
        <v>1</v>
      </c>
      <c r="AQ72">
        <f t="shared" si="64"/>
        <v>0</v>
      </c>
      <c r="AR72">
        <f t="shared" si="64"/>
        <v>0</v>
      </c>
      <c r="AS72">
        <f t="shared" si="64"/>
        <v>0</v>
      </c>
      <c r="AT72">
        <f t="shared" si="64"/>
        <v>0</v>
      </c>
      <c r="AU72">
        <f t="shared" si="64"/>
        <v>1</v>
      </c>
      <c r="AV72">
        <f t="shared" si="64"/>
        <v>1</v>
      </c>
      <c r="AW72">
        <f t="shared" si="64"/>
        <v>1</v>
      </c>
      <c r="AX72">
        <f t="shared" si="64"/>
        <v>1</v>
      </c>
      <c r="AY72">
        <f t="shared" si="64"/>
        <v>1</v>
      </c>
      <c r="AZ72">
        <f t="shared" si="64"/>
        <v>1</v>
      </c>
      <c r="BA72">
        <f t="shared" si="64"/>
        <v>1</v>
      </c>
      <c r="BB72">
        <f t="shared" si="64"/>
        <v>1</v>
      </c>
      <c r="BC72">
        <f t="shared" si="64"/>
        <v>0</v>
      </c>
      <c r="BD72" s="8" t="s">
        <v>60</v>
      </c>
      <c r="BE72">
        <f>IF(AN72=0,SUM(AO75:BC75),-(32768-SUM(AO75:BC75)))</f>
        <v>-7682</v>
      </c>
      <c r="BG72" s="1">
        <f>SUM(BG69:BG70)</f>
        <v>-7682</v>
      </c>
      <c r="BJ72" s="5"/>
      <c r="BK72" s="5"/>
      <c r="BL72" s="5"/>
      <c r="BM72" s="5"/>
      <c r="BN72" s="5"/>
      <c r="BO72" s="5"/>
    </row>
    <row r="73" spans="39:67">
      <c r="AM73">
        <f t="shared" ref="AM73:BB73" si="65">QUOTIENT(AN70+AN69+AN73,2)</f>
        <v>0</v>
      </c>
      <c r="AN73">
        <f t="shared" si="65"/>
        <v>0</v>
      </c>
      <c r="AO73">
        <f t="shared" si="65"/>
        <v>0</v>
      </c>
      <c r="AP73">
        <f t="shared" si="65"/>
        <v>1</v>
      </c>
      <c r="AQ73">
        <f t="shared" si="65"/>
        <v>1</v>
      </c>
      <c r="AR73">
        <f t="shared" si="65"/>
        <v>0</v>
      </c>
      <c r="AS73">
        <f t="shared" si="65"/>
        <v>0</v>
      </c>
      <c r="AT73">
        <f t="shared" si="65"/>
        <v>0</v>
      </c>
      <c r="AU73">
        <f t="shared" si="65"/>
        <v>0</v>
      </c>
      <c r="AV73">
        <f t="shared" si="65"/>
        <v>0</v>
      </c>
      <c r="AW73">
        <f t="shared" si="65"/>
        <v>0</v>
      </c>
      <c r="AX73">
        <f t="shared" si="65"/>
        <v>0</v>
      </c>
      <c r="AY73">
        <f t="shared" si="65"/>
        <v>0</v>
      </c>
      <c r="AZ73">
        <f t="shared" si="65"/>
        <v>0</v>
      </c>
      <c r="BA73">
        <f t="shared" si="65"/>
        <v>0</v>
      </c>
      <c r="BB73">
        <f t="shared" si="65"/>
        <v>0</v>
      </c>
      <c r="BC73">
        <v>0</v>
      </c>
      <c r="BJ73" s="5"/>
      <c r="BK73" s="5"/>
      <c r="BL73" s="5"/>
      <c r="BM73" s="5"/>
      <c r="BN73" s="5"/>
      <c r="BO73" s="5"/>
    </row>
    <row r="74" spans="40:67">
      <c r="AN74">
        <f t="shared" ref="AN74:BB74" si="66">AO74*2</f>
        <v>32768</v>
      </c>
      <c r="AO74">
        <f t="shared" si="66"/>
        <v>16384</v>
      </c>
      <c r="AP74">
        <f t="shared" si="66"/>
        <v>8192</v>
      </c>
      <c r="AQ74">
        <f t="shared" si="66"/>
        <v>4096</v>
      </c>
      <c r="AR74">
        <f t="shared" si="66"/>
        <v>2048</v>
      </c>
      <c r="AS74">
        <f t="shared" si="66"/>
        <v>1024</v>
      </c>
      <c r="AT74">
        <f t="shared" si="66"/>
        <v>512</v>
      </c>
      <c r="AU74">
        <f t="shared" si="66"/>
        <v>256</v>
      </c>
      <c r="AV74">
        <f t="shared" si="66"/>
        <v>128</v>
      </c>
      <c r="AW74">
        <f t="shared" si="66"/>
        <v>64</v>
      </c>
      <c r="AX74">
        <f t="shared" si="66"/>
        <v>32</v>
      </c>
      <c r="AY74">
        <f t="shared" si="66"/>
        <v>16</v>
      </c>
      <c r="AZ74">
        <f t="shared" si="66"/>
        <v>8</v>
      </c>
      <c r="BA74">
        <f t="shared" si="66"/>
        <v>4</v>
      </c>
      <c r="BB74">
        <f t="shared" si="66"/>
        <v>2</v>
      </c>
      <c r="BC74">
        <v>1</v>
      </c>
      <c r="BJ74" s="5"/>
      <c r="BK74" s="5"/>
      <c r="BL74" s="5"/>
      <c r="BM74" s="5"/>
      <c r="BN74" s="5"/>
      <c r="BO74" s="5"/>
    </row>
    <row r="75" spans="40:55">
      <c r="AN75">
        <f t="shared" ref="AN75:BC75" si="67">IF(AN72=0,0,AN74)</f>
        <v>32768</v>
      </c>
      <c r="AO75">
        <f t="shared" si="67"/>
        <v>16384</v>
      </c>
      <c r="AP75">
        <f t="shared" si="67"/>
        <v>8192</v>
      </c>
      <c r="AQ75">
        <f t="shared" si="67"/>
        <v>0</v>
      </c>
      <c r="AR75">
        <f t="shared" si="67"/>
        <v>0</v>
      </c>
      <c r="AS75">
        <f t="shared" si="67"/>
        <v>0</v>
      </c>
      <c r="AT75">
        <f t="shared" si="67"/>
        <v>0</v>
      </c>
      <c r="AU75">
        <f t="shared" si="67"/>
        <v>256</v>
      </c>
      <c r="AV75">
        <f t="shared" si="67"/>
        <v>128</v>
      </c>
      <c r="AW75">
        <f t="shared" si="67"/>
        <v>64</v>
      </c>
      <c r="AX75">
        <f t="shared" si="67"/>
        <v>32</v>
      </c>
      <c r="AY75">
        <f t="shared" si="67"/>
        <v>16</v>
      </c>
      <c r="AZ75">
        <f t="shared" si="67"/>
        <v>8</v>
      </c>
      <c r="BA75">
        <f t="shared" si="67"/>
        <v>4</v>
      </c>
      <c r="BB75">
        <f t="shared" si="67"/>
        <v>2</v>
      </c>
      <c r="BC75">
        <f t="shared" si="67"/>
        <v>0</v>
      </c>
    </row>
    <row r="77" spans="40:61">
      <c r="AN77" s="7" t="s">
        <v>61</v>
      </c>
      <c r="AO77" s="2"/>
      <c r="AP77" s="2"/>
      <c r="AQ77" s="3">
        <f>AM73</f>
        <v>0</v>
      </c>
      <c r="AR77" s="3"/>
      <c r="AS77" s="7" t="s">
        <v>62</v>
      </c>
      <c r="AT77" s="2"/>
      <c r="AU77" s="2"/>
      <c r="AV77" s="3">
        <f>MOD(SUM(AV72:BC72)+1,2)</f>
        <v>0</v>
      </c>
      <c r="AW77" s="3"/>
      <c r="AX77" s="7" t="s">
        <v>63</v>
      </c>
      <c r="AY77" s="2"/>
      <c r="AZ77" s="2"/>
      <c r="BA77" s="3">
        <f>AY73</f>
        <v>0</v>
      </c>
      <c r="BB77" s="3"/>
      <c r="BC77" s="7" t="s">
        <v>64</v>
      </c>
      <c r="BD77" s="2"/>
      <c r="BE77" s="3">
        <f>IF(BE72=0,1,0)</f>
        <v>0</v>
      </c>
      <c r="BF77" s="7" t="s">
        <v>65</v>
      </c>
      <c r="BG77" s="3">
        <f>AN72</f>
        <v>1</v>
      </c>
      <c r="BH77" s="7" t="s">
        <v>66</v>
      </c>
      <c r="BI77" s="3">
        <f>IF(OR(AND(AN69=0,AN70=0,AN72=1),AND(AN69=1,AN70=1,AN72=0)),1,0)</f>
        <v>0</v>
      </c>
    </row>
    <row r="79" spans="39:67">
      <c r="AM79" s="2" t="s">
        <v>75</v>
      </c>
      <c r="AN79">
        <f>F14</f>
        <v>1</v>
      </c>
      <c r="AO79">
        <f t="shared" ref="AO79:BC79" si="68">G14</f>
        <v>1</v>
      </c>
      <c r="AP79">
        <f t="shared" si="68"/>
        <v>1</v>
      </c>
      <c r="AQ79">
        <f t="shared" si="68"/>
        <v>0</v>
      </c>
      <c r="AR79">
        <f t="shared" si="68"/>
        <v>0</v>
      </c>
      <c r="AS79">
        <f t="shared" si="68"/>
        <v>0</v>
      </c>
      <c r="AT79">
        <f t="shared" si="68"/>
        <v>0</v>
      </c>
      <c r="AU79">
        <f t="shared" si="68"/>
        <v>1</v>
      </c>
      <c r="AV79">
        <f t="shared" si="68"/>
        <v>1</v>
      </c>
      <c r="AW79">
        <f t="shared" si="68"/>
        <v>1</v>
      </c>
      <c r="AX79">
        <f t="shared" si="68"/>
        <v>1</v>
      </c>
      <c r="AY79">
        <f t="shared" si="68"/>
        <v>1</v>
      </c>
      <c r="AZ79">
        <f t="shared" si="68"/>
        <v>1</v>
      </c>
      <c r="BA79">
        <f t="shared" si="68"/>
        <v>1</v>
      </c>
      <c r="BB79">
        <f t="shared" si="68"/>
        <v>1</v>
      </c>
      <c r="BC79">
        <f t="shared" si="68"/>
        <v>0</v>
      </c>
      <c r="BF79" s="2" t="s">
        <v>76</v>
      </c>
      <c r="BG79">
        <f>C14</f>
        <v>-7682</v>
      </c>
      <c r="BJ79" s="5" t="str">
        <f>CONCATENATE($BJ$2," ",IF(AND(BI87=0,AQ87=0),CONCATENATE(CONCATENATE(IF(NOT(AN79=AN80),$BJ$3,IF(AN79=0,$BJ$4,$BJ$5))," ",IF(AN82=0,$BJ$6,$BJ$7)),". ",$BJ$1),IF(BI87=0,CONCATENATE(CONCATENATE(IF(NOT(AN79=AN80),$BJ$3,IF(AN79=0,$BJ$4,$BJ$5))," ",IF(AN82=0,$BJ$6,$BJ$7)),". ",$BJ$1,". ",$BJ$8,"."),CONCATENATE(CONCATENATE(IF(NOT(AN79=AN80),$BJ$3,IF(AN79=0,$BJ$4,$BJ$5))," ",IF(AN82=0,$BJ$6,$BJ$7)),". ",$BJ$9,"."))))</f>
        <v>При сложение положительного и отрицательного числа получено положительное число. Результат операции верный и корректный, совпадает с суммой десятичных эквивалентов. Перенос из старшего разряда не учитывается.</v>
      </c>
      <c r="BK79" s="5"/>
      <c r="BL79" s="5"/>
      <c r="BM79" s="5"/>
      <c r="BN79" s="5"/>
      <c r="BO79" s="5"/>
    </row>
    <row r="80" spans="39:67">
      <c r="AM80" s="2" t="s">
        <v>67</v>
      </c>
      <c r="AN80">
        <f>F6</f>
        <v>0</v>
      </c>
      <c r="AO80">
        <f t="shared" ref="AO80:BC80" si="69">G6</f>
        <v>1</v>
      </c>
      <c r="AP80">
        <f t="shared" si="69"/>
        <v>0</v>
      </c>
      <c r="AQ80">
        <f t="shared" si="69"/>
        <v>1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1</v>
      </c>
      <c r="AW80">
        <f t="shared" si="69"/>
        <v>1</v>
      </c>
      <c r="AX80">
        <f t="shared" si="69"/>
        <v>1</v>
      </c>
      <c r="AY80">
        <f t="shared" si="69"/>
        <v>0</v>
      </c>
      <c r="AZ80">
        <f t="shared" si="69"/>
        <v>1</v>
      </c>
      <c r="BA80">
        <f t="shared" si="69"/>
        <v>1</v>
      </c>
      <c r="BB80">
        <f t="shared" si="69"/>
        <v>1</v>
      </c>
      <c r="BC80">
        <f t="shared" si="69"/>
        <v>0</v>
      </c>
      <c r="BE80" s="2" t="s">
        <v>54</v>
      </c>
      <c r="BF80" s="2" t="s">
        <v>68</v>
      </c>
      <c r="BG80">
        <f>C6</f>
        <v>20718</v>
      </c>
      <c r="BJ80" s="5"/>
      <c r="BK80" s="5"/>
      <c r="BL80" s="5"/>
      <c r="BM80" s="5"/>
      <c r="BN80" s="5"/>
      <c r="BO80" s="5"/>
    </row>
    <row r="81" spans="39:67"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58</v>
      </c>
      <c r="AZ81" t="s">
        <v>58</v>
      </c>
      <c r="BA81" t="s">
        <v>58</v>
      </c>
      <c r="BB81" t="s">
        <v>58</v>
      </c>
      <c r="BC81" t="s">
        <v>59</v>
      </c>
      <c r="BF81" s="2" t="s">
        <v>58</v>
      </c>
      <c r="BG81" s="2" t="s">
        <v>58</v>
      </c>
      <c r="BJ81" s="5"/>
      <c r="BK81" s="5"/>
      <c r="BL81" s="5"/>
      <c r="BM81" s="5"/>
      <c r="BN81" s="5"/>
      <c r="BO81" s="5"/>
    </row>
    <row r="82" spans="40:67">
      <c r="AN82">
        <f t="shared" ref="AN82:BC82" si="70">MOD(AN80+AN79+AN83,2)</f>
        <v>0</v>
      </c>
      <c r="AO82">
        <f t="shared" si="70"/>
        <v>0</v>
      </c>
      <c r="AP82">
        <f t="shared" si="70"/>
        <v>1</v>
      </c>
      <c r="AQ82">
        <f t="shared" si="70"/>
        <v>1</v>
      </c>
      <c r="AR82">
        <f t="shared" si="70"/>
        <v>0</v>
      </c>
      <c r="AS82">
        <f t="shared" si="70"/>
        <v>0</v>
      </c>
      <c r="AT82">
        <f t="shared" si="70"/>
        <v>1</v>
      </c>
      <c r="AU82">
        <f t="shared" si="70"/>
        <v>0</v>
      </c>
      <c r="AV82">
        <f t="shared" si="70"/>
        <v>1</v>
      </c>
      <c r="AW82">
        <f t="shared" si="70"/>
        <v>1</v>
      </c>
      <c r="AX82">
        <f t="shared" si="70"/>
        <v>1</v>
      </c>
      <c r="AY82">
        <f t="shared" si="70"/>
        <v>0</v>
      </c>
      <c r="AZ82">
        <f t="shared" si="70"/>
        <v>1</v>
      </c>
      <c r="BA82">
        <f t="shared" si="70"/>
        <v>1</v>
      </c>
      <c r="BB82">
        <f t="shared" si="70"/>
        <v>0</v>
      </c>
      <c r="BC82">
        <f t="shared" si="70"/>
        <v>0</v>
      </c>
      <c r="BD82" s="8" t="s">
        <v>60</v>
      </c>
      <c r="BE82">
        <f>IF(AN82=0,SUM(AO85:BC85),-(32768-SUM(AO85:BC85)))</f>
        <v>13036</v>
      </c>
      <c r="BG82" s="1">
        <f>SUM(BG79:BG80)</f>
        <v>13036</v>
      </c>
      <c r="BJ82" s="5"/>
      <c r="BK82" s="5"/>
      <c r="BL82" s="5"/>
      <c r="BM82" s="5"/>
      <c r="BN82" s="5"/>
      <c r="BO82" s="5"/>
    </row>
    <row r="83" spans="39:67">
      <c r="AM83">
        <f t="shared" ref="AM83:BB83" si="71">QUOTIENT(AN80+AN79+AN83,2)</f>
        <v>1</v>
      </c>
      <c r="AN83">
        <f t="shared" si="71"/>
        <v>1</v>
      </c>
      <c r="AO83">
        <f t="shared" si="71"/>
        <v>0</v>
      </c>
      <c r="AP83">
        <f t="shared" si="71"/>
        <v>0</v>
      </c>
      <c r="AQ83">
        <f t="shared" si="71"/>
        <v>0</v>
      </c>
      <c r="AR83">
        <f t="shared" si="71"/>
        <v>0</v>
      </c>
      <c r="AS83">
        <f t="shared" si="71"/>
        <v>0</v>
      </c>
      <c r="AT83">
        <f t="shared" si="71"/>
        <v>1</v>
      </c>
      <c r="AU83">
        <f t="shared" si="71"/>
        <v>1</v>
      </c>
      <c r="AV83">
        <f t="shared" si="71"/>
        <v>1</v>
      </c>
      <c r="AW83">
        <f t="shared" si="71"/>
        <v>1</v>
      </c>
      <c r="AX83">
        <f t="shared" si="71"/>
        <v>1</v>
      </c>
      <c r="AY83">
        <f t="shared" si="71"/>
        <v>1</v>
      </c>
      <c r="AZ83">
        <f t="shared" si="71"/>
        <v>1</v>
      </c>
      <c r="BA83">
        <f t="shared" si="71"/>
        <v>1</v>
      </c>
      <c r="BB83">
        <f t="shared" si="71"/>
        <v>0</v>
      </c>
      <c r="BC83">
        <v>0</v>
      </c>
      <c r="BJ83" s="5"/>
      <c r="BK83" s="5"/>
      <c r="BL83" s="5"/>
      <c r="BM83" s="5"/>
      <c r="BN83" s="5"/>
      <c r="BO83" s="5"/>
    </row>
    <row r="84" spans="40:67">
      <c r="AN84">
        <f t="shared" ref="AN84:BB84" si="72">AO84*2</f>
        <v>32768</v>
      </c>
      <c r="AO84">
        <f t="shared" si="72"/>
        <v>16384</v>
      </c>
      <c r="AP84">
        <f t="shared" si="72"/>
        <v>8192</v>
      </c>
      <c r="AQ84">
        <f t="shared" si="72"/>
        <v>4096</v>
      </c>
      <c r="AR84">
        <f t="shared" si="72"/>
        <v>2048</v>
      </c>
      <c r="AS84">
        <f t="shared" si="72"/>
        <v>1024</v>
      </c>
      <c r="AT84">
        <f t="shared" si="72"/>
        <v>512</v>
      </c>
      <c r="AU84">
        <f t="shared" si="72"/>
        <v>256</v>
      </c>
      <c r="AV84">
        <f t="shared" si="72"/>
        <v>128</v>
      </c>
      <c r="AW84">
        <f t="shared" si="72"/>
        <v>64</v>
      </c>
      <c r="AX84">
        <f t="shared" si="72"/>
        <v>32</v>
      </c>
      <c r="AY84">
        <f t="shared" si="72"/>
        <v>16</v>
      </c>
      <c r="AZ84">
        <f t="shared" si="72"/>
        <v>8</v>
      </c>
      <c r="BA84">
        <f t="shared" si="72"/>
        <v>4</v>
      </c>
      <c r="BB84">
        <f t="shared" si="72"/>
        <v>2</v>
      </c>
      <c r="BC84">
        <v>1</v>
      </c>
      <c r="BJ84" s="5"/>
      <c r="BK84" s="5"/>
      <c r="BL84" s="5"/>
      <c r="BM84" s="5"/>
      <c r="BN84" s="5"/>
      <c r="BO84" s="5"/>
    </row>
    <row r="85" spans="40:55">
      <c r="AN85">
        <f t="shared" ref="AN85:BC85" si="73">IF(AN82=0,0,AN84)</f>
        <v>0</v>
      </c>
      <c r="AO85">
        <f t="shared" si="73"/>
        <v>0</v>
      </c>
      <c r="AP85">
        <f t="shared" si="73"/>
        <v>8192</v>
      </c>
      <c r="AQ85">
        <f t="shared" si="73"/>
        <v>4096</v>
      </c>
      <c r="AR85">
        <f t="shared" si="73"/>
        <v>0</v>
      </c>
      <c r="AS85">
        <f t="shared" si="73"/>
        <v>0</v>
      </c>
      <c r="AT85">
        <f t="shared" si="73"/>
        <v>512</v>
      </c>
      <c r="AU85">
        <f t="shared" si="73"/>
        <v>0</v>
      </c>
      <c r="AV85">
        <f t="shared" si="73"/>
        <v>128</v>
      </c>
      <c r="AW85">
        <f t="shared" si="73"/>
        <v>64</v>
      </c>
      <c r="AX85">
        <f t="shared" si="73"/>
        <v>32</v>
      </c>
      <c r="AY85">
        <f t="shared" si="73"/>
        <v>0</v>
      </c>
      <c r="AZ85">
        <f t="shared" si="73"/>
        <v>8</v>
      </c>
      <c r="BA85">
        <f t="shared" si="73"/>
        <v>4</v>
      </c>
      <c r="BB85">
        <f t="shared" si="73"/>
        <v>0</v>
      </c>
      <c r="BC85">
        <f t="shared" si="73"/>
        <v>0</v>
      </c>
    </row>
    <row r="87" spans="40:61">
      <c r="AN87" s="7" t="s">
        <v>61</v>
      </c>
      <c r="AO87" s="2"/>
      <c r="AP87" s="2"/>
      <c r="AQ87" s="3">
        <f>AM83</f>
        <v>1</v>
      </c>
      <c r="AR87" s="3"/>
      <c r="AS87" s="7" t="s">
        <v>62</v>
      </c>
      <c r="AT87" s="2"/>
      <c r="AU87" s="2"/>
      <c r="AV87" s="3">
        <f>MOD(SUM(AV82:BC82)+1,2)</f>
        <v>0</v>
      </c>
      <c r="AW87" s="3"/>
      <c r="AX87" s="7" t="s">
        <v>63</v>
      </c>
      <c r="AY87" s="2"/>
      <c r="AZ87" s="2"/>
      <c r="BA87" s="3">
        <f>AY83</f>
        <v>1</v>
      </c>
      <c r="BB87" s="3"/>
      <c r="BC87" s="7" t="s">
        <v>64</v>
      </c>
      <c r="BD87" s="2"/>
      <c r="BE87" s="3">
        <f>IF(BE82=0,1,0)</f>
        <v>0</v>
      </c>
      <c r="BF87" s="7" t="s">
        <v>65</v>
      </c>
      <c r="BG87" s="3">
        <f>AN82</f>
        <v>0</v>
      </c>
      <c r="BH87" s="7" t="s">
        <v>66</v>
      </c>
      <c r="BI87" s="3">
        <f>IF(OR(AND(AN79=0,AN80=0,AN82=1),AND(AN79=1,AN80=1,AN82=0)),1,0)</f>
        <v>0</v>
      </c>
    </row>
  </sheetData>
  <mergeCells count="56">
    <mergeCell ref="AN27:AP27"/>
    <mergeCell ref="AQ27:AR27"/>
    <mergeCell ref="AS27:AU27"/>
    <mergeCell ref="AV27:AW27"/>
    <mergeCell ref="AX27:AZ27"/>
    <mergeCell ref="BA27:BB27"/>
    <mergeCell ref="BC27:BD27"/>
    <mergeCell ref="AN37:AP37"/>
    <mergeCell ref="AQ37:AR37"/>
    <mergeCell ref="AS37:AU37"/>
    <mergeCell ref="AV37:AW37"/>
    <mergeCell ref="AX37:AZ37"/>
    <mergeCell ref="BA37:BB37"/>
    <mergeCell ref="BC37:BD37"/>
    <mergeCell ref="AN47:AP47"/>
    <mergeCell ref="AQ47:AR47"/>
    <mergeCell ref="AS47:AU47"/>
    <mergeCell ref="AV47:AW47"/>
    <mergeCell ref="AX47:AZ47"/>
    <mergeCell ref="BA47:BB47"/>
    <mergeCell ref="BC47:BD47"/>
    <mergeCell ref="AN57:AP57"/>
    <mergeCell ref="AQ57:AR57"/>
    <mergeCell ref="AS57:AU57"/>
    <mergeCell ref="AV57:AW57"/>
    <mergeCell ref="AX57:AZ57"/>
    <mergeCell ref="BA57:BB57"/>
    <mergeCell ref="BC57:BD57"/>
    <mergeCell ref="AN67:AP67"/>
    <mergeCell ref="AQ67:AR67"/>
    <mergeCell ref="AS67:AU67"/>
    <mergeCell ref="AV67:AW67"/>
    <mergeCell ref="AX67:AZ67"/>
    <mergeCell ref="BA67:BB67"/>
    <mergeCell ref="BC67:BD67"/>
    <mergeCell ref="AN77:AP77"/>
    <mergeCell ref="AQ77:AR77"/>
    <mergeCell ref="AS77:AU77"/>
    <mergeCell ref="AV77:AW77"/>
    <mergeCell ref="AX77:AZ77"/>
    <mergeCell ref="BA77:BB77"/>
    <mergeCell ref="BC77:BD77"/>
    <mergeCell ref="AN87:AP87"/>
    <mergeCell ref="AQ87:AR87"/>
    <mergeCell ref="AS87:AU87"/>
    <mergeCell ref="AV87:AW87"/>
    <mergeCell ref="AX87:AZ87"/>
    <mergeCell ref="BA87:BB87"/>
    <mergeCell ref="BC87:BD87"/>
    <mergeCell ref="BJ19:BO24"/>
    <mergeCell ref="BJ29:BO34"/>
    <mergeCell ref="BJ39:BO44"/>
    <mergeCell ref="BJ49:BO54"/>
    <mergeCell ref="BJ59:BO64"/>
    <mergeCell ref="BJ69:BO74"/>
    <mergeCell ref="BJ79:BO84"/>
  </mergeCells>
  <conditionalFormatting sqref="F4:U7">
    <cfRule type="cellIs" dxfId="0" priority="2" operator="equal">
      <formula>0</formula>
    </cfRule>
    <cfRule type="cellIs" dxfId="1" priority="1" operator="equal">
      <formula>1</formula>
    </cfRule>
  </conditionalFormatting>
  <pageMargins left="0.751388888888889" right="0.751388888888889" top="1" bottom="1" header="0.5" footer="0.5"/>
  <pageSetup paperSize="9" orientation="portrait" horizontalDpi="600"/>
  <headerFooter>
    <oddHeader>&amp;LРахимов Ильнар Ильдарович&amp;C2&amp;R&amp;F</oddHeader>
    <oddFooter>&amp;L&amp;D&amp;R&amp;T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zoomScale="85" zoomScaleNormal="85" workbookViewId="0">
      <selection activeCell="J3" sqref="J3"/>
    </sheetView>
  </sheetViews>
  <sheetFormatPr defaultColWidth="9.02654867256637" defaultRowHeight="14.25" outlineLevelRow="2"/>
  <cols>
    <col min="1" max="1" width="34.8495575221239" customWidth="1"/>
    <col min="2" max="18" width="4.58407079646018" customWidth="1"/>
  </cols>
  <sheetData>
    <row r="1" spans="1:1">
      <c r="A1" t="str">
        <f>DEC2BIN(19,6)</f>
        <v>010011</v>
      </c>
    </row>
    <row r="2" spans="2:18">
      <c r="B2">
        <f t="shared" ref="B2:Q2" si="0">QUOTIENT(C2,2)</f>
        <v>0</v>
      </c>
      <c r="C2">
        <f t="shared" si="0"/>
        <v>0</v>
      </c>
      <c r="D2">
        <f t="shared" si="0"/>
        <v>1</v>
      </c>
      <c r="E2">
        <f t="shared" si="0"/>
        <v>3</v>
      </c>
      <c r="F2">
        <f t="shared" si="0"/>
        <v>6</v>
      </c>
      <c r="G2">
        <f t="shared" si="0"/>
        <v>13</v>
      </c>
      <c r="H2">
        <f t="shared" si="0"/>
        <v>27</v>
      </c>
      <c r="I2">
        <f t="shared" si="0"/>
        <v>54</v>
      </c>
      <c r="J2">
        <f t="shared" si="0"/>
        <v>109</v>
      </c>
      <c r="K2">
        <f t="shared" si="0"/>
        <v>219</v>
      </c>
      <c r="L2">
        <f t="shared" si="0"/>
        <v>439</v>
      </c>
      <c r="M2">
        <f t="shared" si="0"/>
        <v>879</v>
      </c>
      <c r="N2">
        <f t="shared" si="0"/>
        <v>1758</v>
      </c>
      <c r="O2">
        <f t="shared" si="0"/>
        <v>3517</v>
      </c>
      <c r="P2">
        <f t="shared" si="0"/>
        <v>7035</v>
      </c>
      <c r="Q2">
        <f t="shared" si="0"/>
        <v>14070</v>
      </c>
      <c r="R2">
        <f>A3</f>
        <v>28140</v>
      </c>
    </row>
    <row r="3" spans="1:17">
      <c r="A3">
        <v>28140</v>
      </c>
      <c r="B3">
        <f t="shared" ref="B3:Q3" si="1">IF(C2/2=B2,0,1)</f>
        <v>0</v>
      </c>
      <c r="C3">
        <f t="shared" si="1"/>
        <v>1</v>
      </c>
      <c r="D3">
        <f t="shared" si="1"/>
        <v>1</v>
      </c>
      <c r="E3">
        <f t="shared" si="1"/>
        <v>0</v>
      </c>
      <c r="F3">
        <f t="shared" si="1"/>
        <v>1</v>
      </c>
      <c r="G3">
        <f t="shared" si="1"/>
        <v>1</v>
      </c>
      <c r="H3">
        <f t="shared" si="1"/>
        <v>0</v>
      </c>
      <c r="I3">
        <f t="shared" si="1"/>
        <v>1</v>
      </c>
      <c r="J3">
        <f t="shared" si="1"/>
        <v>1</v>
      </c>
      <c r="K3">
        <f t="shared" si="1"/>
        <v>1</v>
      </c>
      <c r="L3">
        <f t="shared" si="1"/>
        <v>1</v>
      </c>
      <c r="M3">
        <f t="shared" si="1"/>
        <v>0</v>
      </c>
      <c r="N3">
        <f t="shared" si="1"/>
        <v>1</v>
      </c>
      <c r="O3">
        <f t="shared" si="1"/>
        <v>1</v>
      </c>
      <c r="P3">
        <f t="shared" si="1"/>
        <v>0</v>
      </c>
      <c r="Q3">
        <f t="shared" si="1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vim15</dc:creator>
  <cp:lastModifiedBy>vim15</cp:lastModifiedBy>
  <dcterms:created xsi:type="dcterms:W3CDTF">2023-12-09T19:05:00Z</dcterms:created>
  <dcterms:modified xsi:type="dcterms:W3CDTF">2024-01-23T01:45:21Z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D01F1E904054486485FDC66CAFC4219A</vt:lpwstr>
  </property>
  <property fmtid="{D5CDD505-2E9C-101B-9397-08002B2CF9AE}" pid="3" name="KSOProductBuildVer">
    <vt:lpwstr>1049-11.2.0.11225</vt:lpwstr>
  </property>
</Properties>
</file>