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xr:revisionPtr revIDLastSave="0" documentId="11_F138564668A67CC7F92703A6B760BD90C844C7D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Price Estimato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H34" i="2" s="1"/>
  <c r="D3" i="1" a="1"/>
  <c r="D3" i="1"/>
</calcChain>
</file>

<file path=xl/sharedStrings.xml><?xml version="1.0" encoding="utf-8"?>
<sst xmlns="http://schemas.openxmlformats.org/spreadsheetml/2006/main" count="76" uniqueCount="69">
  <si>
    <t>Treasurer:</t>
  </si>
  <si>
    <t>Dillon Kolstad</t>
  </si>
  <si>
    <t>Cost:</t>
  </si>
  <si>
    <t>Fill in as much info as applicable</t>
  </si>
  <si>
    <t>+ Shipping Costs</t>
  </si>
  <si>
    <t>Number</t>
  </si>
  <si>
    <t>Date</t>
  </si>
  <si>
    <t>Item Name</t>
  </si>
  <si>
    <t>Item Min Cost</t>
  </si>
  <si>
    <t>Item Max Cost</t>
  </si>
  <si>
    <t>Quantity Needed</t>
  </si>
  <si>
    <t>Vendor Link</t>
  </si>
  <si>
    <t>Notes</t>
  </si>
  <si>
    <t>Purchased Yet?</t>
  </si>
  <si>
    <t>Est. Arrive Date</t>
  </si>
  <si>
    <t>Ex.</t>
  </si>
  <si>
    <t xml:space="preserve">Total Estimated Cost  - 1/4 scale </t>
  </si>
  <si>
    <t xml:space="preserve">Subsystem </t>
  </si>
  <si>
    <t xml:space="preserve">Part/Material </t>
  </si>
  <si>
    <t xml:space="preserve">Cost </t>
  </si>
  <si>
    <t xml:space="preserve">Potential Vendor </t>
  </si>
  <si>
    <t>Wheels</t>
  </si>
  <si>
    <t>Wire mesh</t>
  </si>
  <si>
    <t>Wheel Area: 0.12 sq m FOS = 2</t>
  </si>
  <si>
    <t>48"x 5ft 0.016" Mesh</t>
  </si>
  <si>
    <t>Hub - With Water Jet cost</t>
  </si>
  <si>
    <t>area: .05 sq m FOS = 2</t>
  </si>
  <si>
    <t xml:space="preserve">6061 0.25" Aluminum Plate </t>
  </si>
  <si>
    <t xml:space="preserve">Wheg - With Water Jet Cost </t>
  </si>
  <si>
    <t>FOS = 2</t>
  </si>
  <si>
    <t>Suspension</t>
  </si>
  <si>
    <t xml:space="preserve">Wire Mesh </t>
  </si>
  <si>
    <t xml:space="preserve">Wire mesh will act as the dampener </t>
  </si>
  <si>
    <t xml:space="preserve">RC Shocks - Dampening for Whegs </t>
  </si>
  <si>
    <t>Dampening for wheg vibration FOS = 2</t>
  </si>
  <si>
    <t xml:space="preserve">RC Shocks </t>
  </si>
  <si>
    <t>Body</t>
  </si>
  <si>
    <t xml:space="preserve">6063-t52 Aluminum Rectancle Tubing </t>
  </si>
  <si>
    <t xml:space="preserve">1" x 1.5" x 0.062" Rectangular Aluminum Tubing </t>
  </si>
  <si>
    <t xml:space="preserve">Latching System </t>
  </si>
  <si>
    <t xml:space="preserve">Twist Locks - 3D Printed </t>
  </si>
  <si>
    <t xml:space="preserve">PLA free on campus </t>
  </si>
  <si>
    <t>Cargo</t>
  </si>
  <si>
    <t xml:space="preserve">3D Printed Crate </t>
  </si>
  <si>
    <t xml:space="preserve">Power System </t>
  </si>
  <si>
    <t>Motors</t>
  </si>
  <si>
    <t>FOS = 1.5</t>
  </si>
  <si>
    <t>Brushless DC Stepper Motor 1.05 n-m 3000RPM</t>
  </si>
  <si>
    <t xml:space="preserve">Batteries </t>
  </si>
  <si>
    <t xml:space="preserve">E-Bike Battery with small form factor </t>
  </si>
  <si>
    <t>DC  Brushless Motor Controller</t>
  </si>
  <si>
    <t xml:space="preserve">36/48V 15A 250W/350W Brushless Controller </t>
  </si>
  <si>
    <t>Computers/ electronics</t>
  </si>
  <si>
    <t xml:space="preserve">Xbox Kinect </t>
  </si>
  <si>
    <t xml:space="preserve">Donated by Team member </t>
  </si>
  <si>
    <t>Rasberry Pi</t>
  </si>
  <si>
    <t xml:space="preserve">GPS </t>
  </si>
  <si>
    <t xml:space="preserve">adafruit GPS Module </t>
  </si>
  <si>
    <t>Lidar - Higher resolution thn Xbox Kinect</t>
  </si>
  <si>
    <t>Used if Kinect is undesirable FOS = 2</t>
  </si>
  <si>
    <t xml:space="preserve">Garmin LIDAR - Lite </t>
  </si>
  <si>
    <t>Budget:</t>
  </si>
  <si>
    <t>Percentage of Budget Left :</t>
  </si>
  <si>
    <t>Good NEMA Kit</t>
  </si>
  <si>
    <t>https://www.vevor.com/products/hsc57-hybrid-servo-driver-57hs56es-nema-23-closed-loop-1-2n-m-stepper-motor-kit</t>
  </si>
  <si>
    <t>https://www.robotdigg.com/product/1352/NEMA23-Brushless-DC-Motor-60W,-125W-or-188W</t>
  </si>
  <si>
    <t>https://www.banggood.com/JK86BLS58-Brushless-DC-Motor-1_05N_m-Torque-3000PRM-BLDC-Servo-Motor-For-Medical-and-Automation-Equipment-p-1827021.html?utm_source=googleshopping&amp;utm_medium=cpc_organic&amp;gmcCountry=US&amp;utm_content=minha&amp;utm_campaign=minha-us-pc&amp;currency=USD&amp;cur_warehouse=CN&amp;createTmp=1</t>
  </si>
  <si>
    <t xml:space="preserve">Battery </t>
  </si>
  <si>
    <t>https://www.greenbikekit.com/e-bike-lithium-battery/li-ion-lifepo4/48v/e-bike-dolphin-jumbo-shark-frame-battery-48v.html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</si>
</sst>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mmm&quot; &quot;d"/>
    <numFmt numFmtId="166" formatCode="&quot;$&quot;#,##0"/>
  </numFmts>
  <fonts count="10">
    <font>
      <sz val="10"/>
      <color rgb="FF000000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24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</font>
    <font>
      <u/>
      <sz val="11"/>
      <color rgb="FF1155CC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E4EEF7"/>
        <bgColor rgb="FFE4EEF7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quotePrefix="1" applyFont="1" applyAlignment="1"/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165" fontId="5" fillId="2" borderId="0" xfId="0" applyNumberFormat="1" applyFont="1" applyFill="1" applyAlignment="1">
      <alignment wrapText="1"/>
    </xf>
    <xf numFmtId="164" fontId="5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164" fontId="5" fillId="2" borderId="0" xfId="0" applyNumberFormat="1" applyFont="1" applyFill="1" applyAlignment="1">
      <alignment wrapText="1"/>
    </xf>
    <xf numFmtId="164" fontId="5" fillId="0" borderId="0" xfId="0" applyNumberFormat="1" applyFont="1"/>
    <xf numFmtId="0" fontId="5" fillId="3" borderId="7" xfId="0" applyFont="1" applyFill="1" applyBorder="1" applyAlignment="1"/>
    <xf numFmtId="0" fontId="5" fillId="3" borderId="8" xfId="0" applyFont="1" applyFill="1" applyBorder="1" applyAlignment="1"/>
    <xf numFmtId="0" fontId="5" fillId="3" borderId="9" xfId="0" applyFont="1" applyFill="1" applyBorder="1" applyAlignment="1"/>
    <xf numFmtId="0" fontId="5" fillId="0" borderId="10" xfId="0" applyFont="1" applyBorder="1" applyAlignment="1"/>
    <xf numFmtId="0" fontId="5" fillId="0" borderId="11" xfId="0" applyFont="1" applyBorder="1"/>
    <xf numFmtId="0" fontId="5" fillId="0" borderId="10" xfId="0" applyFont="1" applyBorder="1"/>
    <xf numFmtId="166" fontId="5" fillId="0" borderId="0" xfId="0" applyNumberFormat="1" applyFont="1" applyAlignment="1"/>
    <xf numFmtId="0" fontId="7" fillId="0" borderId="0" xfId="0" applyFont="1" applyAlignment="1"/>
    <xf numFmtId="166" fontId="7" fillId="0" borderId="0" xfId="0" applyNumberFormat="1" applyFont="1" applyAlignment="1"/>
    <xf numFmtId="0" fontId="8" fillId="0" borderId="11" xfId="0" applyFont="1" applyBorder="1" applyAlignment="1"/>
    <xf numFmtId="0" fontId="5" fillId="0" borderId="4" xfId="0" applyFont="1" applyBorder="1"/>
    <xf numFmtId="0" fontId="5" fillId="0" borderId="5" xfId="0" applyFont="1" applyBorder="1" applyAlignment="1"/>
    <xf numFmtId="166" fontId="5" fillId="0" borderId="5" xfId="0" applyNumberFormat="1" applyFont="1" applyBorder="1" applyAlignment="1"/>
    <xf numFmtId="0" fontId="7" fillId="0" borderId="5" xfId="0" applyFont="1" applyBorder="1" applyAlignment="1"/>
    <xf numFmtId="0" fontId="5" fillId="0" borderId="7" xfId="0" applyFont="1" applyBorder="1" applyAlignment="1"/>
    <xf numFmtId="164" fontId="5" fillId="0" borderId="9" xfId="0" applyNumberFormat="1" applyFont="1" applyBorder="1" applyAlignment="1"/>
    <xf numFmtId="10" fontId="1" fillId="0" borderId="9" xfId="0" applyNumberFormat="1" applyFont="1" applyBorder="1" applyAlignment="1">
      <alignment horizontal="center"/>
    </xf>
    <xf numFmtId="0" fontId="9" fillId="0" borderId="0" xfId="0" applyFont="1" applyAlignment="1"/>
    <xf numFmtId="0" fontId="5" fillId="4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5" fillId="2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6" fillId="0" borderId="11" xfId="0" applyFont="1" applyBorder="1" applyAlignment="1"/>
    <xf numFmtId="0" fontId="6" fillId="0" borderId="6" xfId="0" applyFont="1" applyBorder="1" applyAlignment="1"/>
    <xf numFmtId="0" fontId="9" fillId="4" borderId="0" xfId="0" applyFont="1" applyFill="1" applyAlignment="1"/>
  </cellXfs>
  <cellStyles count="1">
    <cellStyle name="Normal" xfId="0" builtinId="0"/>
  </cellStyles>
  <dxfs count="1">
    <dxf>
      <fill>
        <patternFill patternType="solid">
          <fgColor rgb="FF7BE24F"/>
          <bgColor rgb="FF7BE2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ggood.com/36-or-48V-15A-250W-or-350W-Brushless-Electric-Bicycle-Scooter-Standard-Square-Wave-Controller-KT-Series-Motor-Conversion-Kit-p-1789024.html?cur_warehouse=CN&amp;rmmds=buy" TargetMode="External"/><Relationship Id="rId13" Type="http://schemas.openxmlformats.org/officeDocument/2006/relationships/hyperlink" Target="https://www.banggood.com/JK86BLS58-Brushless-DC-Motor-1_05N_m-Torque-3000PRM-BLDC-Servo-Motor-For-Medical-and-Automation-Equipment-p-1827021.html?utm_source=googleshopping&amp;utm_medium=cpc_organic&amp;gmcCountry=US&amp;utm_content=minha&amp;utm_campaign=minha-us-pc&amp;currency=USD&amp;cur_warehouse=CN&amp;createTmp=1" TargetMode="External"/><Relationship Id="rId3" Type="http://schemas.openxmlformats.org/officeDocument/2006/relationships/hyperlink" Target="https://www.onlinemetals.com/en/buy/aluminum/0-25-aluminum-plate-6061-t651/pid/1248" TargetMode="External"/><Relationship Id="rId7" Type="http://schemas.openxmlformats.org/officeDocument/2006/relationships/hyperlink" Target="https://www.greenbikekit.com/e-bike-lithium-battery/li-ion-lifepo4/48v/e-bike-dolphin-jumbo-shark-frame-battery-48v.html" TargetMode="External"/><Relationship Id="rId12" Type="http://schemas.openxmlformats.org/officeDocument/2006/relationships/hyperlink" Target="https://www.robotdigg.com/product/1352/NEMA23-Brushless-DC-Motor-60W,-125W-or-188W" TargetMode="External"/><Relationship Id="rId2" Type="http://schemas.openxmlformats.org/officeDocument/2006/relationships/hyperlink" Target="https://www.onlinemetals.com/en/buy/aluminum/0-25-aluminum-plate-6061-t651/pid/1248" TargetMode="External"/><Relationship Id="rId1" Type="http://schemas.openxmlformats.org/officeDocument/2006/relationships/hyperlink" Target="https://www.twpinc.com/wire-mesh-material/aluminum/20-mesh-aluminum-016-wire-dia" TargetMode="External"/><Relationship Id="rId6" Type="http://schemas.openxmlformats.org/officeDocument/2006/relationships/hyperlink" Target="https://www.banggood.com/JK86BLS58-Brushless-DC-Motor-1_05N_m-Torque-3000PRM-BLDC-Servo-Motor-For-Medical-and-Automation-Equipment-p-1827021.html?utm_source=googleshopping&amp;utm_medium=cpc_organic&amp;gmcCountry=US&amp;utm_content=minha&amp;utm_campaign=minha-us-pc&amp;currency=USD&amp;cur_warehouse=CN&amp;createTmp=1" TargetMode="External"/><Relationship Id="rId11" Type="http://schemas.openxmlformats.org/officeDocument/2006/relationships/hyperlink" Target="https://www.vevor.com/products/hsc57-hybrid-servo-driver-57hs56es-nema-23-closed-loop-1-2n-m-stepper-motor-kit" TargetMode="External"/><Relationship Id="rId5" Type="http://schemas.openxmlformats.org/officeDocument/2006/relationships/hyperlink" Target="https://www.onlinemetals.com/en/buy/aluminum/1-x-1-5-x-0-062-aluminum-rectangle-tube-6063-t52-extruded/pid/23220" TargetMode="External"/><Relationship Id="rId10" Type="http://schemas.openxmlformats.org/officeDocument/2006/relationships/hyperlink" Target="https://www.adafruit.com/product/4058" TargetMode="External"/><Relationship Id="rId4" Type="http://schemas.openxmlformats.org/officeDocument/2006/relationships/hyperlink" Target="https://www.amazon.com/Hot-Racing-Aluminum-90mm-Shocks/dp/B00XF8KGH6/ref=asc_df_B00XF8KGH6/?tag=hyprod-20&amp;linkCode=df0&amp;hvadid=309830051937&amp;hvpos=&amp;hvnetw=g&amp;hvrand=7399640235170998300&amp;hvpone=&amp;hvptwo=&amp;hvqmt=&amp;hvdev=c&amp;hvdvcmdl=&amp;hvlocint=&amp;hvlocphy=9028824&amp;hvtargid=pla-700371818837&amp;psc=1&amp;tag=&amp;ref=&amp;adgrpid=59137078302&amp;hvpone=&amp;hvptwo=&amp;hvadid=309830051937&amp;hvpos=&amp;hvnetw=g&amp;hvrand=7399640235170998300&amp;hvqmt=&amp;hvdev=c&amp;hvdvcmdl=&amp;hvlocint=&amp;hvlocphy=9028824&amp;hvtargid=pla-700371818837" TargetMode="External"/><Relationship Id="rId9" Type="http://schemas.openxmlformats.org/officeDocument/2006/relationships/hyperlink" Target="https://www.adafruit.com/product/746" TargetMode="External"/><Relationship Id="rId14" Type="http://schemas.openxmlformats.org/officeDocument/2006/relationships/hyperlink" Target="https://www.greenbikekit.com/e-bike-lithium-battery/li-ion-lifepo4/48v/e-bike-dolphin-jumbo-shark-frame-battery-48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91"/>
  <sheetViews>
    <sheetView tabSelected="1" workbookViewId="0"/>
  </sheetViews>
  <sheetFormatPr defaultColWidth="14.42578125" defaultRowHeight="15.75" customHeight="1"/>
  <cols>
    <col min="1" max="1" width="3.28515625" customWidth="1"/>
    <col min="2" max="2" width="8.7109375" customWidth="1"/>
    <col min="7" max="10" width="16.85546875" customWidth="1"/>
    <col min="11" max="11" width="92.5703125" customWidth="1"/>
    <col min="12" max="12" width="16.5703125" customWidth="1"/>
    <col min="13" max="13" width="16" customWidth="1"/>
  </cols>
  <sheetData>
    <row r="2" spans="1:15">
      <c r="C2" s="1" t="s">
        <v>0</v>
      </c>
      <c r="D2" s="1" t="s">
        <v>1</v>
      </c>
    </row>
    <row r="3" spans="1:15">
      <c r="B3" s="2"/>
      <c r="C3" s="36" t="s">
        <v>2</v>
      </c>
      <c r="D3" s="37" t="str">
        <f t="array" ref="D3">DOLLAR(SUM((G8:G201*I8:I201)))&amp;" - "&amp;DOLLAR(SUM((H8:H201*I8:I201)))</f>
        <v>$0.00 - $0.00</v>
      </c>
      <c r="E3" s="44"/>
      <c r="F3" s="45"/>
      <c r="J3" s="3" t="s">
        <v>3</v>
      </c>
    </row>
    <row r="4" spans="1:15">
      <c r="B4" s="2"/>
      <c r="C4" s="46"/>
      <c r="D4" s="47"/>
      <c r="E4" s="47"/>
      <c r="F4" s="48"/>
    </row>
    <row r="5" spans="1:15">
      <c r="H5" s="4" t="s">
        <v>4</v>
      </c>
    </row>
    <row r="6" spans="1:15">
      <c r="B6" s="5" t="s">
        <v>5</v>
      </c>
      <c r="C6" s="5" t="s">
        <v>6</v>
      </c>
      <c r="D6" s="38" t="s">
        <v>7</v>
      </c>
      <c r="E6" s="47"/>
      <c r="F6" s="47"/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8"/>
      <c r="O6" s="8"/>
    </row>
    <row r="7" spans="1:15">
      <c r="A7" s="3" t="s">
        <v>15</v>
      </c>
      <c r="B7" s="6">
        <v>0</v>
      </c>
      <c r="C7" s="7">
        <v>44317</v>
      </c>
      <c r="D7" s="39"/>
      <c r="E7" s="40"/>
      <c r="F7" s="40"/>
      <c r="G7" s="13"/>
      <c r="H7" s="13"/>
      <c r="I7" s="8"/>
      <c r="J7" s="9"/>
      <c r="K7" s="8"/>
      <c r="L7" s="8"/>
      <c r="M7" s="14"/>
      <c r="N7" s="8"/>
      <c r="O7" s="8"/>
    </row>
    <row r="8" spans="1:15">
      <c r="B8" s="10">
        <v>1</v>
      </c>
      <c r="C8" s="11"/>
      <c r="D8" s="41"/>
      <c r="E8" s="40"/>
      <c r="F8" s="40"/>
      <c r="G8" s="15"/>
      <c r="H8" s="15"/>
      <c r="I8" s="11"/>
      <c r="J8" s="11"/>
      <c r="K8" s="11"/>
      <c r="L8" s="11"/>
      <c r="M8" s="12"/>
      <c r="N8" s="8"/>
      <c r="O8" s="8"/>
    </row>
    <row r="9" spans="1:15">
      <c r="B9" s="6">
        <v>2</v>
      </c>
      <c r="C9" s="8"/>
      <c r="D9" s="39"/>
      <c r="E9" s="40"/>
      <c r="F9" s="40"/>
      <c r="G9" s="13"/>
      <c r="H9" s="13"/>
      <c r="I9" s="8"/>
      <c r="J9" s="8"/>
      <c r="K9" s="8"/>
      <c r="L9" s="8"/>
      <c r="M9" s="14"/>
      <c r="N9" s="8"/>
      <c r="O9" s="8"/>
    </row>
    <row r="10" spans="1:15">
      <c r="B10" s="10">
        <v>3</v>
      </c>
      <c r="C10" s="11"/>
      <c r="D10" s="41"/>
      <c r="E10" s="40"/>
      <c r="F10" s="40"/>
      <c r="G10" s="15"/>
      <c r="H10" s="15"/>
      <c r="I10" s="11"/>
      <c r="J10" s="11"/>
      <c r="K10" s="11"/>
      <c r="L10" s="11"/>
      <c r="M10" s="12"/>
      <c r="N10" s="8"/>
    </row>
    <row r="11" spans="1:15">
      <c r="B11" s="6">
        <v>4</v>
      </c>
      <c r="C11" s="8"/>
      <c r="D11" s="39"/>
      <c r="E11" s="40"/>
      <c r="F11" s="40"/>
      <c r="G11" s="13"/>
      <c r="H11" s="13"/>
      <c r="I11" s="8"/>
      <c r="J11" s="8"/>
      <c r="K11" s="8"/>
      <c r="L11" s="8"/>
      <c r="M11" s="14"/>
      <c r="N11" s="8"/>
    </row>
    <row r="12" spans="1:15">
      <c r="B12" s="10">
        <v>5</v>
      </c>
      <c r="C12" s="11"/>
      <c r="D12" s="41"/>
      <c r="E12" s="40"/>
      <c r="F12" s="40"/>
      <c r="G12" s="15"/>
      <c r="H12" s="15"/>
      <c r="I12" s="11"/>
      <c r="J12" s="11"/>
      <c r="K12" s="11"/>
      <c r="L12" s="11"/>
      <c r="M12" s="12"/>
      <c r="N12" s="8"/>
    </row>
    <row r="13" spans="1:15">
      <c r="B13" s="6">
        <v>6</v>
      </c>
      <c r="C13" s="8"/>
      <c r="D13" s="39"/>
      <c r="E13" s="40"/>
      <c r="F13" s="40"/>
      <c r="G13" s="13"/>
      <c r="H13" s="13"/>
      <c r="I13" s="8"/>
      <c r="J13" s="8"/>
      <c r="K13" s="8"/>
      <c r="L13" s="8"/>
      <c r="M13" s="14"/>
      <c r="N13" s="8"/>
    </row>
    <row r="14" spans="1:15">
      <c r="B14" s="10">
        <v>7</v>
      </c>
      <c r="C14" s="11"/>
      <c r="D14" s="41"/>
      <c r="E14" s="40"/>
      <c r="F14" s="40"/>
      <c r="G14" s="15"/>
      <c r="H14" s="15"/>
      <c r="I14" s="11"/>
      <c r="J14" s="11"/>
      <c r="K14" s="11"/>
      <c r="L14" s="11"/>
      <c r="M14" s="12"/>
      <c r="N14" s="8"/>
    </row>
    <row r="15" spans="1:15">
      <c r="B15" s="6">
        <v>8</v>
      </c>
      <c r="C15" s="8"/>
      <c r="D15" s="39"/>
      <c r="E15" s="40"/>
      <c r="F15" s="40"/>
      <c r="G15" s="13"/>
      <c r="H15" s="13"/>
      <c r="I15" s="8"/>
      <c r="J15" s="8"/>
      <c r="K15" s="8"/>
      <c r="L15" s="8"/>
      <c r="M15" s="14"/>
      <c r="N15" s="8"/>
    </row>
    <row r="16" spans="1:15">
      <c r="B16" s="10">
        <v>9</v>
      </c>
      <c r="C16" s="11"/>
      <c r="D16" s="41"/>
      <c r="E16" s="40"/>
      <c r="F16" s="40"/>
      <c r="G16" s="15"/>
      <c r="H16" s="15"/>
      <c r="I16" s="11"/>
      <c r="J16" s="11"/>
      <c r="K16" s="11"/>
      <c r="L16" s="11"/>
      <c r="M16" s="12"/>
      <c r="N16" s="8"/>
    </row>
    <row r="17" spans="2:14">
      <c r="B17" s="6">
        <v>10</v>
      </c>
      <c r="C17" s="8"/>
      <c r="D17" s="39"/>
      <c r="E17" s="40"/>
      <c r="F17" s="40"/>
      <c r="G17" s="13"/>
      <c r="H17" s="13"/>
      <c r="I17" s="8"/>
      <c r="J17" s="8"/>
      <c r="K17" s="8"/>
      <c r="L17" s="8"/>
      <c r="M17" s="14"/>
      <c r="N17" s="8"/>
    </row>
    <row r="18" spans="2:14">
      <c r="B18" s="10">
        <v>11</v>
      </c>
      <c r="C18" s="11"/>
      <c r="D18" s="41"/>
      <c r="E18" s="40"/>
      <c r="F18" s="40"/>
      <c r="G18" s="15"/>
      <c r="H18" s="15"/>
      <c r="I18" s="11"/>
      <c r="J18" s="11"/>
      <c r="K18" s="11"/>
      <c r="L18" s="11"/>
      <c r="M18" s="12"/>
      <c r="N18" s="8"/>
    </row>
    <row r="19" spans="2:14">
      <c r="B19" s="6">
        <v>12</v>
      </c>
      <c r="C19" s="8"/>
      <c r="D19" s="39"/>
      <c r="E19" s="40"/>
      <c r="F19" s="40"/>
      <c r="G19" s="13"/>
      <c r="H19" s="13"/>
      <c r="I19" s="8"/>
      <c r="J19" s="8"/>
      <c r="K19" s="8"/>
      <c r="L19" s="8"/>
      <c r="M19" s="14"/>
      <c r="N19" s="8"/>
    </row>
    <row r="20" spans="2:14">
      <c r="B20" s="10">
        <v>13</v>
      </c>
      <c r="C20" s="11"/>
      <c r="D20" s="41"/>
      <c r="E20" s="40"/>
      <c r="F20" s="40"/>
      <c r="G20" s="15"/>
      <c r="H20" s="15"/>
      <c r="I20" s="11"/>
      <c r="J20" s="11"/>
      <c r="K20" s="11"/>
      <c r="L20" s="11"/>
      <c r="M20" s="12"/>
      <c r="N20" s="8"/>
    </row>
    <row r="21" spans="2:14">
      <c r="B21" s="6">
        <v>14</v>
      </c>
      <c r="C21" s="8"/>
      <c r="D21" s="39"/>
      <c r="E21" s="40"/>
      <c r="F21" s="40"/>
      <c r="G21" s="13"/>
      <c r="H21" s="13"/>
      <c r="I21" s="8"/>
      <c r="J21" s="8"/>
      <c r="K21" s="8"/>
      <c r="L21" s="8"/>
      <c r="M21" s="14"/>
      <c r="N21" s="8"/>
    </row>
    <row r="22" spans="2:14">
      <c r="B22" s="10">
        <v>15</v>
      </c>
      <c r="C22" s="11"/>
      <c r="D22" s="41"/>
      <c r="E22" s="40"/>
      <c r="F22" s="40"/>
      <c r="G22" s="15"/>
      <c r="H22" s="15"/>
      <c r="I22" s="11"/>
      <c r="J22" s="11"/>
      <c r="K22" s="11"/>
      <c r="L22" s="11"/>
      <c r="M22" s="12"/>
      <c r="N22" s="8"/>
    </row>
    <row r="23" spans="2:14">
      <c r="B23" s="6">
        <v>16</v>
      </c>
      <c r="C23" s="8"/>
      <c r="D23" s="39"/>
      <c r="E23" s="40"/>
      <c r="F23" s="40"/>
      <c r="G23" s="13"/>
      <c r="H23" s="13"/>
      <c r="I23" s="8"/>
      <c r="J23" s="8"/>
      <c r="K23" s="8"/>
      <c r="L23" s="8"/>
      <c r="M23" s="14"/>
      <c r="N23" s="8"/>
    </row>
    <row r="24" spans="2:14">
      <c r="B24" s="10">
        <v>17</v>
      </c>
      <c r="C24" s="11"/>
      <c r="D24" s="41"/>
      <c r="E24" s="40"/>
      <c r="F24" s="40"/>
      <c r="G24" s="15"/>
      <c r="H24" s="15"/>
      <c r="I24" s="11"/>
      <c r="J24" s="11"/>
      <c r="K24" s="11"/>
      <c r="L24" s="11"/>
      <c r="M24" s="12"/>
      <c r="N24" s="8"/>
    </row>
    <row r="25" spans="2:14">
      <c r="B25" s="6">
        <v>18</v>
      </c>
      <c r="C25" s="8"/>
      <c r="D25" s="39"/>
      <c r="E25" s="40"/>
      <c r="F25" s="40"/>
      <c r="G25" s="13"/>
      <c r="H25" s="13"/>
      <c r="I25" s="8"/>
      <c r="J25" s="8"/>
      <c r="K25" s="8"/>
      <c r="L25" s="8"/>
      <c r="M25" s="14"/>
      <c r="N25" s="8"/>
    </row>
    <row r="26" spans="2:14">
      <c r="B26" s="10">
        <v>19</v>
      </c>
      <c r="C26" s="11"/>
      <c r="D26" s="41"/>
      <c r="E26" s="40"/>
      <c r="F26" s="40"/>
      <c r="G26" s="15"/>
      <c r="H26" s="15"/>
      <c r="I26" s="11"/>
      <c r="J26" s="11"/>
      <c r="K26" s="11"/>
      <c r="L26" s="11"/>
      <c r="M26" s="12"/>
      <c r="N26" s="8"/>
    </row>
    <row r="27" spans="2:14">
      <c r="B27" s="6">
        <v>20</v>
      </c>
      <c r="C27" s="8"/>
      <c r="D27" s="39"/>
      <c r="E27" s="40"/>
      <c r="F27" s="40"/>
      <c r="G27" s="13"/>
      <c r="H27" s="13"/>
      <c r="I27" s="8"/>
      <c r="J27" s="8"/>
      <c r="K27" s="8"/>
      <c r="L27" s="8"/>
      <c r="M27" s="14"/>
      <c r="N27" s="8"/>
    </row>
    <row r="28" spans="2:14">
      <c r="B28" s="10">
        <v>21</v>
      </c>
      <c r="C28" s="11"/>
      <c r="D28" s="41"/>
      <c r="E28" s="40"/>
      <c r="F28" s="40"/>
      <c r="G28" s="15"/>
      <c r="H28" s="15"/>
      <c r="I28" s="11"/>
      <c r="J28" s="11"/>
      <c r="K28" s="11"/>
      <c r="L28" s="11"/>
      <c r="M28" s="12"/>
      <c r="N28" s="8"/>
    </row>
    <row r="29" spans="2:14">
      <c r="B29" s="6">
        <v>22</v>
      </c>
      <c r="C29" s="8"/>
      <c r="D29" s="39"/>
      <c r="E29" s="40"/>
      <c r="F29" s="40"/>
      <c r="G29" s="13"/>
      <c r="H29" s="13"/>
      <c r="I29" s="8"/>
      <c r="J29" s="8"/>
      <c r="K29" s="8"/>
      <c r="L29" s="8"/>
      <c r="M29" s="14"/>
      <c r="N29" s="8"/>
    </row>
    <row r="30" spans="2:14">
      <c r="B30" s="10">
        <v>23</v>
      </c>
      <c r="C30" s="11"/>
      <c r="D30" s="41"/>
      <c r="E30" s="40"/>
      <c r="F30" s="40"/>
      <c r="G30" s="15"/>
      <c r="H30" s="15"/>
      <c r="I30" s="11"/>
      <c r="J30" s="11"/>
      <c r="K30" s="11"/>
      <c r="L30" s="11"/>
      <c r="M30" s="12"/>
      <c r="N30" s="8"/>
    </row>
    <row r="31" spans="2:14">
      <c r="B31" s="6">
        <v>24</v>
      </c>
      <c r="C31" s="8"/>
      <c r="D31" s="39"/>
      <c r="E31" s="40"/>
      <c r="F31" s="40"/>
      <c r="G31" s="13"/>
      <c r="H31" s="13"/>
      <c r="I31" s="8"/>
      <c r="J31" s="8"/>
      <c r="K31" s="8"/>
      <c r="L31" s="8"/>
      <c r="M31" s="14"/>
      <c r="N31" s="8"/>
    </row>
    <row r="32" spans="2:14">
      <c r="B32" s="10">
        <v>25</v>
      </c>
      <c r="C32" s="11"/>
      <c r="D32" s="41"/>
      <c r="E32" s="40"/>
      <c r="F32" s="40"/>
      <c r="G32" s="15"/>
      <c r="H32" s="15"/>
      <c r="I32" s="11"/>
      <c r="J32" s="11"/>
      <c r="K32" s="11"/>
      <c r="L32" s="11"/>
      <c r="M32" s="12"/>
      <c r="N32" s="8"/>
    </row>
    <row r="33" spans="2:14">
      <c r="B33" s="6">
        <v>26</v>
      </c>
      <c r="C33" s="8"/>
      <c r="D33" s="39"/>
      <c r="E33" s="40"/>
      <c r="F33" s="40"/>
      <c r="G33" s="13"/>
      <c r="H33" s="13"/>
      <c r="I33" s="8"/>
      <c r="J33" s="8"/>
      <c r="K33" s="8"/>
      <c r="L33" s="8"/>
      <c r="M33" s="14"/>
      <c r="N33" s="8"/>
    </row>
    <row r="34" spans="2:14">
      <c r="B34" s="10">
        <v>27</v>
      </c>
      <c r="C34" s="11"/>
      <c r="D34" s="41"/>
      <c r="E34" s="40"/>
      <c r="F34" s="40"/>
      <c r="G34" s="15"/>
      <c r="H34" s="15"/>
      <c r="I34" s="11"/>
      <c r="J34" s="11"/>
      <c r="K34" s="11"/>
      <c r="L34" s="11"/>
      <c r="M34" s="12"/>
      <c r="N34" s="8"/>
    </row>
    <row r="35" spans="2:14">
      <c r="B35" s="6">
        <v>28</v>
      </c>
      <c r="C35" s="8"/>
      <c r="D35" s="39"/>
      <c r="E35" s="40"/>
      <c r="F35" s="40"/>
      <c r="G35" s="13"/>
      <c r="H35" s="13"/>
      <c r="I35" s="8"/>
      <c r="J35" s="8"/>
      <c r="K35" s="8"/>
      <c r="L35" s="8"/>
      <c r="M35" s="14"/>
      <c r="N35" s="8"/>
    </row>
    <row r="36" spans="2:14">
      <c r="B36" s="10">
        <v>29</v>
      </c>
      <c r="C36" s="11"/>
      <c r="D36" s="41"/>
      <c r="E36" s="40"/>
      <c r="F36" s="40"/>
      <c r="G36" s="15"/>
      <c r="H36" s="15"/>
      <c r="I36" s="11"/>
      <c r="J36" s="11"/>
      <c r="K36" s="11"/>
      <c r="L36" s="11"/>
      <c r="M36" s="12"/>
      <c r="N36" s="8"/>
    </row>
    <row r="37" spans="2:14">
      <c r="B37" s="6">
        <v>30</v>
      </c>
      <c r="C37" s="8"/>
      <c r="D37" s="39"/>
      <c r="E37" s="40"/>
      <c r="F37" s="40"/>
      <c r="G37" s="13"/>
      <c r="H37" s="13"/>
      <c r="I37" s="8"/>
      <c r="J37" s="8"/>
      <c r="K37" s="8"/>
      <c r="L37" s="8"/>
      <c r="M37" s="14"/>
      <c r="N37" s="8"/>
    </row>
    <row r="38" spans="2:14">
      <c r="B38" s="8"/>
      <c r="C38" s="8"/>
      <c r="D38" s="8"/>
      <c r="E38" s="8"/>
      <c r="F38" s="8"/>
      <c r="G38" s="13"/>
      <c r="H38" s="13"/>
      <c r="I38" s="8"/>
      <c r="J38" s="8"/>
      <c r="K38" s="8"/>
      <c r="L38" s="8"/>
      <c r="M38" s="8"/>
      <c r="N38" s="8"/>
    </row>
    <row r="39" spans="2:14">
      <c r="G39" s="16"/>
      <c r="H39" s="16"/>
    </row>
    <row r="40" spans="2:14">
      <c r="G40" s="16"/>
      <c r="H40" s="16"/>
    </row>
    <row r="41" spans="2:14">
      <c r="G41" s="16"/>
      <c r="H41" s="16"/>
    </row>
    <row r="42" spans="2:14">
      <c r="G42" s="16"/>
      <c r="H42" s="16"/>
    </row>
    <row r="43" spans="2:14">
      <c r="G43" s="16"/>
      <c r="H43" s="16"/>
    </row>
    <row r="44" spans="2:14">
      <c r="G44" s="16"/>
      <c r="H44" s="16"/>
    </row>
    <row r="45" spans="2:14">
      <c r="G45" s="16"/>
      <c r="H45" s="16"/>
    </row>
    <row r="46" spans="2:14">
      <c r="G46" s="16"/>
      <c r="H46" s="16"/>
    </row>
    <row r="47" spans="2:14">
      <c r="G47" s="16"/>
      <c r="H47" s="16"/>
    </row>
    <row r="48" spans="2:14">
      <c r="G48" s="16"/>
      <c r="H48" s="16"/>
    </row>
    <row r="49" spans="7:8">
      <c r="G49" s="16"/>
      <c r="H49" s="16"/>
    </row>
    <row r="50" spans="7:8">
      <c r="G50" s="16"/>
      <c r="H50" s="16"/>
    </row>
    <row r="51" spans="7:8">
      <c r="G51" s="16"/>
      <c r="H51" s="16"/>
    </row>
    <row r="52" spans="7:8">
      <c r="G52" s="16"/>
      <c r="H52" s="16"/>
    </row>
    <row r="53" spans="7:8">
      <c r="G53" s="16"/>
      <c r="H53" s="16"/>
    </row>
    <row r="54" spans="7:8">
      <c r="G54" s="16"/>
      <c r="H54" s="16"/>
    </row>
    <row r="55" spans="7:8">
      <c r="G55" s="16"/>
      <c r="H55" s="16"/>
    </row>
    <row r="56" spans="7:8">
      <c r="G56" s="16"/>
      <c r="H56" s="16"/>
    </row>
    <row r="57" spans="7:8">
      <c r="G57" s="16"/>
      <c r="H57" s="16"/>
    </row>
    <row r="58" spans="7:8">
      <c r="G58" s="16"/>
      <c r="H58" s="16"/>
    </row>
    <row r="59" spans="7:8">
      <c r="G59" s="16"/>
      <c r="H59" s="16"/>
    </row>
    <row r="60" spans="7:8">
      <c r="G60" s="16"/>
      <c r="H60" s="16"/>
    </row>
    <row r="61" spans="7:8">
      <c r="G61" s="16"/>
      <c r="H61" s="16"/>
    </row>
    <row r="62" spans="7:8">
      <c r="G62" s="16"/>
      <c r="H62" s="16"/>
    </row>
    <row r="63" spans="7:8">
      <c r="G63" s="16"/>
      <c r="H63" s="16"/>
    </row>
    <row r="64" spans="7:8">
      <c r="G64" s="16"/>
      <c r="H64" s="16"/>
    </row>
    <row r="65" spans="7:8">
      <c r="G65" s="16"/>
      <c r="H65" s="16"/>
    </row>
    <row r="66" spans="7:8">
      <c r="G66" s="16"/>
      <c r="H66" s="16"/>
    </row>
    <row r="67" spans="7:8">
      <c r="G67" s="16"/>
      <c r="H67" s="16"/>
    </row>
    <row r="68" spans="7:8">
      <c r="G68" s="16"/>
      <c r="H68" s="16"/>
    </row>
    <row r="69" spans="7:8">
      <c r="G69" s="16"/>
      <c r="H69" s="16"/>
    </row>
    <row r="70" spans="7:8">
      <c r="G70" s="16"/>
      <c r="H70" s="16"/>
    </row>
    <row r="71" spans="7:8">
      <c r="G71" s="16"/>
      <c r="H71" s="16"/>
    </row>
    <row r="72" spans="7:8">
      <c r="G72" s="16"/>
      <c r="H72" s="16"/>
    </row>
    <row r="73" spans="7:8">
      <c r="G73" s="16"/>
      <c r="H73" s="16"/>
    </row>
    <row r="74" spans="7:8">
      <c r="G74" s="16"/>
      <c r="H74" s="16"/>
    </row>
    <row r="75" spans="7:8">
      <c r="G75" s="16"/>
      <c r="H75" s="16"/>
    </row>
    <row r="76" spans="7:8">
      <c r="G76" s="16"/>
      <c r="H76" s="16"/>
    </row>
    <row r="77" spans="7:8">
      <c r="G77" s="16"/>
      <c r="H77" s="16"/>
    </row>
    <row r="78" spans="7:8">
      <c r="G78" s="16"/>
      <c r="H78" s="16"/>
    </row>
    <row r="79" spans="7:8">
      <c r="G79" s="16"/>
      <c r="H79" s="16"/>
    </row>
    <row r="80" spans="7:8">
      <c r="G80" s="16"/>
      <c r="H80" s="16"/>
    </row>
    <row r="81" spans="7:8">
      <c r="G81" s="16"/>
      <c r="H81" s="16"/>
    </row>
    <row r="82" spans="7:8">
      <c r="G82" s="16"/>
      <c r="H82" s="16"/>
    </row>
    <row r="83" spans="7:8">
      <c r="G83" s="16"/>
      <c r="H83" s="16"/>
    </row>
    <row r="84" spans="7:8">
      <c r="G84" s="16"/>
      <c r="H84" s="16"/>
    </row>
    <row r="85" spans="7:8">
      <c r="G85" s="16"/>
      <c r="H85" s="16"/>
    </row>
    <row r="86" spans="7:8">
      <c r="G86" s="16"/>
      <c r="H86" s="16"/>
    </row>
    <row r="87" spans="7:8">
      <c r="G87" s="16"/>
      <c r="H87" s="16"/>
    </row>
    <row r="88" spans="7:8">
      <c r="G88" s="16"/>
      <c r="H88" s="16"/>
    </row>
    <row r="89" spans="7:8">
      <c r="G89" s="16"/>
      <c r="H89" s="16"/>
    </row>
    <row r="90" spans="7:8">
      <c r="G90" s="16"/>
      <c r="H90" s="16"/>
    </row>
    <row r="91" spans="7:8">
      <c r="G91" s="16"/>
      <c r="H91" s="16"/>
    </row>
  </sheetData>
  <mergeCells count="34">
    <mergeCell ref="D36:F36"/>
    <mergeCell ref="D37:F37"/>
    <mergeCell ref="D25:F25"/>
    <mergeCell ref="D26:F26"/>
    <mergeCell ref="D27:F27"/>
    <mergeCell ref="D28:F28"/>
    <mergeCell ref="D29:F29"/>
    <mergeCell ref="D30:F30"/>
    <mergeCell ref="D31:F31"/>
    <mergeCell ref="D24:F24"/>
    <mergeCell ref="D32:F32"/>
    <mergeCell ref="D33:F33"/>
    <mergeCell ref="D34:F34"/>
    <mergeCell ref="D35:F35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C3:C4"/>
    <mergeCell ref="D3:F4"/>
    <mergeCell ref="D6:F6"/>
    <mergeCell ref="D7:F7"/>
    <mergeCell ref="D8:F8"/>
  </mergeCells>
  <conditionalFormatting sqref="L8:L37">
    <cfRule type="notContainsBlanks" dxfId="0" priority="1">
      <formula>LEN(TRIM(L8))&gt;0</formula>
    </cfRule>
  </conditionalFormatting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3:H46"/>
  <sheetViews>
    <sheetView workbookViewId="0"/>
  </sheetViews>
  <sheetFormatPr defaultColWidth="14.42578125" defaultRowHeight="15.75" customHeight="1"/>
  <cols>
    <col min="4" max="4" width="20.5703125" customWidth="1"/>
    <col min="5" max="5" width="35.28515625" customWidth="1"/>
    <col min="7" max="7" width="37.28515625" customWidth="1"/>
    <col min="8" max="8" width="46" customWidth="1"/>
    <col min="15" max="15" width="20.140625" customWidth="1"/>
  </cols>
  <sheetData>
    <row r="3" spans="4:8">
      <c r="D3" s="42" t="s">
        <v>16</v>
      </c>
      <c r="E3" s="40"/>
      <c r="F3" s="43">
        <f>SUM(F6:F32)</f>
        <v>2190</v>
      </c>
    </row>
    <row r="4" spans="4:8" ht="15.75" customHeight="1">
      <c r="D4" s="40"/>
      <c r="E4" s="40"/>
      <c r="F4" s="40"/>
    </row>
    <row r="6" spans="4:8">
      <c r="D6" s="17" t="s">
        <v>17</v>
      </c>
      <c r="E6" s="18" t="s">
        <v>18</v>
      </c>
      <c r="F6" s="18" t="s">
        <v>19</v>
      </c>
      <c r="G6" s="18" t="s">
        <v>12</v>
      </c>
      <c r="H6" s="19" t="s">
        <v>20</v>
      </c>
    </row>
    <row r="7" spans="4:8">
      <c r="D7" s="20" t="s">
        <v>21</v>
      </c>
      <c r="H7" s="21"/>
    </row>
    <row r="8" spans="4:8">
      <c r="D8" s="22"/>
      <c r="E8" s="3" t="s">
        <v>22</v>
      </c>
      <c r="F8" s="23">
        <v>200</v>
      </c>
      <c r="G8" s="3" t="s">
        <v>23</v>
      </c>
      <c r="H8" s="49" t="s">
        <v>24</v>
      </c>
    </row>
    <row r="9" spans="4:8">
      <c r="D9" s="22"/>
      <c r="E9" s="3" t="s">
        <v>25</v>
      </c>
      <c r="F9" s="23">
        <v>300</v>
      </c>
      <c r="G9" s="3" t="s">
        <v>26</v>
      </c>
      <c r="H9" s="49" t="s">
        <v>27</v>
      </c>
    </row>
    <row r="10" spans="4:8">
      <c r="D10" s="22"/>
      <c r="H10" s="21"/>
    </row>
    <row r="11" spans="4:8">
      <c r="D11" s="22"/>
      <c r="E11" s="3" t="s">
        <v>28</v>
      </c>
      <c r="F11" s="23">
        <v>300</v>
      </c>
      <c r="G11" s="24" t="s">
        <v>29</v>
      </c>
      <c r="H11" s="49" t="s">
        <v>27</v>
      </c>
    </row>
    <row r="12" spans="4:8">
      <c r="D12" s="20" t="s">
        <v>30</v>
      </c>
      <c r="H12" s="21"/>
    </row>
    <row r="13" spans="4:8">
      <c r="D13" s="22"/>
      <c r="E13" s="3" t="s">
        <v>31</v>
      </c>
      <c r="F13" s="23">
        <v>0</v>
      </c>
      <c r="G13" s="3" t="s">
        <v>32</v>
      </c>
      <c r="H13" s="21"/>
    </row>
    <row r="14" spans="4:8">
      <c r="D14" s="22"/>
      <c r="E14" s="3" t="s">
        <v>33</v>
      </c>
      <c r="F14" s="23">
        <v>60</v>
      </c>
      <c r="G14" s="3" t="s">
        <v>34</v>
      </c>
      <c r="H14" s="49" t="s">
        <v>35</v>
      </c>
    </row>
    <row r="15" spans="4:8">
      <c r="D15" s="20" t="s">
        <v>36</v>
      </c>
      <c r="H15" s="21"/>
    </row>
    <row r="16" spans="4:8">
      <c r="D16" s="22"/>
      <c r="E16" s="3" t="s">
        <v>37</v>
      </c>
      <c r="F16" s="23">
        <v>20</v>
      </c>
      <c r="G16" s="3" t="s">
        <v>29</v>
      </c>
      <c r="H16" s="49" t="s">
        <v>38</v>
      </c>
    </row>
    <row r="17" spans="4:8">
      <c r="D17" s="20" t="s">
        <v>39</v>
      </c>
      <c r="H17" s="49"/>
    </row>
    <row r="18" spans="4:8">
      <c r="D18" s="22"/>
      <c r="E18" s="3" t="s">
        <v>40</v>
      </c>
      <c r="F18" s="23">
        <v>0</v>
      </c>
      <c r="G18" s="3" t="s">
        <v>41</v>
      </c>
      <c r="H18" s="21"/>
    </row>
    <row r="19" spans="4:8">
      <c r="D19" s="22"/>
      <c r="H19" s="21"/>
    </row>
    <row r="20" spans="4:8">
      <c r="D20" s="20" t="s">
        <v>42</v>
      </c>
      <c r="H20" s="21"/>
    </row>
    <row r="21" spans="4:8">
      <c r="D21" s="22"/>
      <c r="E21" s="3" t="s">
        <v>43</v>
      </c>
      <c r="F21" s="23">
        <v>0</v>
      </c>
      <c r="G21" s="3" t="s">
        <v>41</v>
      </c>
      <c r="H21" s="49"/>
    </row>
    <row r="22" spans="4:8">
      <c r="D22" s="22"/>
      <c r="H22" s="21"/>
    </row>
    <row r="23" spans="4:8">
      <c r="D23" s="20" t="s">
        <v>44</v>
      </c>
      <c r="H23" s="21"/>
    </row>
    <row r="24" spans="4:8">
      <c r="D24" s="22"/>
      <c r="E24" s="3" t="s">
        <v>45</v>
      </c>
      <c r="F24" s="23">
        <v>600</v>
      </c>
      <c r="G24" s="3" t="s">
        <v>46</v>
      </c>
      <c r="H24" s="49" t="s">
        <v>47</v>
      </c>
    </row>
    <row r="25" spans="4:8">
      <c r="D25" s="22"/>
      <c r="E25" s="3" t="s">
        <v>48</v>
      </c>
      <c r="F25" s="23">
        <v>300</v>
      </c>
      <c r="H25" s="49" t="s">
        <v>49</v>
      </c>
    </row>
    <row r="26" spans="4:8">
      <c r="D26" s="22"/>
      <c r="E26" s="3" t="s">
        <v>50</v>
      </c>
      <c r="F26" s="23">
        <v>100</v>
      </c>
      <c r="G26" s="3" t="s">
        <v>29</v>
      </c>
      <c r="H26" s="49" t="s">
        <v>51</v>
      </c>
    </row>
    <row r="27" spans="4:8">
      <c r="D27" s="22"/>
      <c r="H27" s="21"/>
    </row>
    <row r="28" spans="4:8">
      <c r="D28" s="20" t="s">
        <v>52</v>
      </c>
      <c r="H28" s="21"/>
    </row>
    <row r="29" spans="4:8">
      <c r="D29" s="22"/>
      <c r="E29" s="3" t="s">
        <v>53</v>
      </c>
      <c r="F29" s="23">
        <v>0</v>
      </c>
      <c r="G29" s="3" t="s">
        <v>54</v>
      </c>
      <c r="H29" s="21"/>
    </row>
    <row r="30" spans="4:8">
      <c r="D30" s="22"/>
      <c r="E30" s="3" t="s">
        <v>55</v>
      </c>
      <c r="F30" s="23">
        <v>0</v>
      </c>
      <c r="G30" s="3" t="s">
        <v>54</v>
      </c>
      <c r="H30" s="21"/>
    </row>
    <row r="31" spans="4:8">
      <c r="D31" s="22"/>
      <c r="E31" s="24" t="s">
        <v>56</v>
      </c>
      <c r="F31" s="25">
        <v>80</v>
      </c>
      <c r="G31" s="3" t="s">
        <v>29</v>
      </c>
      <c r="H31" s="26" t="s">
        <v>57</v>
      </c>
    </row>
    <row r="32" spans="4:8">
      <c r="D32" s="27"/>
      <c r="E32" s="28" t="s">
        <v>58</v>
      </c>
      <c r="F32" s="29">
        <v>230</v>
      </c>
      <c r="G32" s="30" t="s">
        <v>59</v>
      </c>
      <c r="H32" s="50" t="s">
        <v>60</v>
      </c>
    </row>
    <row r="34" spans="4:8">
      <c r="D34" s="31" t="s">
        <v>61</v>
      </c>
      <c r="E34" s="32">
        <v>2500</v>
      </c>
      <c r="G34" s="31" t="s">
        <v>62</v>
      </c>
      <c r="H34" s="33">
        <f>E34/F3-1</f>
        <v>0.14155251141552516</v>
      </c>
    </row>
    <row r="39" spans="4:8">
      <c r="D39" s="3" t="s">
        <v>63</v>
      </c>
      <c r="E39" s="34" t="s">
        <v>64</v>
      </c>
    </row>
    <row r="41" spans="4:8">
      <c r="E41" s="34" t="s">
        <v>65</v>
      </c>
    </row>
    <row r="43" spans="4:8">
      <c r="E43" s="34" t="s">
        <v>66</v>
      </c>
    </row>
    <row r="46" spans="4:8">
      <c r="D46" s="35" t="s">
        <v>67</v>
      </c>
      <c r="E46" s="51" t="s">
        <v>68</v>
      </c>
    </row>
  </sheetData>
  <mergeCells count="2">
    <mergeCell ref="D3:E4"/>
    <mergeCell ref="F3:F4"/>
  </mergeCells>
  <hyperlinks>
    <hyperlink ref="H8" r:id="rId1" xr:uid="{00000000-0004-0000-0100-000000000000}"/>
    <hyperlink ref="H9" r:id="rId2" xr:uid="{00000000-0004-0000-0100-000001000000}"/>
    <hyperlink ref="H11" r:id="rId3" xr:uid="{00000000-0004-0000-0100-000002000000}"/>
    <hyperlink ref="H14" r:id="rId4" xr:uid="{00000000-0004-0000-0100-000003000000}"/>
    <hyperlink ref="H16" r:id="rId5" xr:uid="{00000000-0004-0000-0100-000004000000}"/>
    <hyperlink ref="H24" r:id="rId6" xr:uid="{00000000-0004-0000-0100-000005000000}"/>
    <hyperlink ref="H25" r:id="rId7" xr:uid="{00000000-0004-0000-0100-000006000000}"/>
    <hyperlink ref="H26" r:id="rId8" xr:uid="{00000000-0004-0000-0100-000007000000}"/>
    <hyperlink ref="H31" r:id="rId9" xr:uid="{00000000-0004-0000-0100-000008000000}"/>
    <hyperlink ref="H32" r:id="rId10" xr:uid="{00000000-0004-0000-0100-000009000000}"/>
    <hyperlink ref="E39" r:id="rId11" xr:uid="{00000000-0004-0000-0100-00000A000000}"/>
    <hyperlink ref="E41" r:id="rId12" xr:uid="{00000000-0004-0000-0100-00000B000000}"/>
    <hyperlink ref="E43" r:id="rId13" xr:uid="{00000000-0004-0000-0100-00000C000000}"/>
    <hyperlink ref="E46" r:id="rId14" xr:uid="{00000000-0004-0000-0100-00000D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47227299BEAD4EA71154116DFFD371" ma:contentTypeVersion="9" ma:contentTypeDescription="Create a new document." ma:contentTypeScope="" ma:versionID="cd080878089c416e9e8a3b357f2d585e">
  <xsd:schema xmlns:xsd="http://www.w3.org/2001/XMLSchema" xmlns:xs="http://www.w3.org/2001/XMLSchema" xmlns:p="http://schemas.microsoft.com/office/2006/metadata/properties" xmlns:ns2="38f51eb8-46f5-4e19-8ece-f28cbda15f13" targetNamespace="http://schemas.microsoft.com/office/2006/metadata/properties" ma:root="true" ma:fieldsID="0b86d64ce03a0872868e496c245fb4e9" ns2:_="">
    <xsd:import namespace="38f51eb8-46f5-4e19-8ece-f28cbda15f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51eb8-46f5-4e19-8ece-f28cbda15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BD77C9-CB02-49C7-8BF0-368EFFEFF841}"/>
</file>

<file path=customXml/itemProps2.xml><?xml version="1.0" encoding="utf-8"?>
<ds:datastoreItem xmlns:ds="http://schemas.openxmlformats.org/officeDocument/2006/customXml" ds:itemID="{23CA94E4-FFD1-46C4-A152-6926D2D345A9}"/>
</file>

<file path=customXml/itemProps3.xml><?xml version="1.0" encoding="utf-8"?>
<ds:datastoreItem xmlns:ds="http://schemas.openxmlformats.org/officeDocument/2006/customXml" ds:itemID="{6E2DEA6B-F0EE-4A3B-B0EC-F5CA0C31F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Tate Holmes</cp:lastModifiedBy>
  <cp:revision/>
  <dcterms:created xsi:type="dcterms:W3CDTF">2021-09-12T19:21:02Z</dcterms:created>
  <dcterms:modified xsi:type="dcterms:W3CDTF">2021-09-12T19:21:02Z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0x0101002947227299BEAD4EA71154116DFFD371</vt:lpwstr>
  </property>
  <property fmtid="{D5CDD505-2E9C-101B-9397-08002B2CF9AE}" pid="3" name="Order">
    <vt:r8>58100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