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sGen\Mapa_iiRP_KML\"/>
    </mc:Choice>
  </mc:AlternateContent>
  <xr:revisionPtr revIDLastSave="0" documentId="13_ncr:1_{42C8B054-4D31-4207-93EC-A895D61E47FC}" xr6:coauthVersionLast="40" xr6:coauthVersionMax="40" xr10:uidLastSave="{00000000-0000-0000-0000-000000000000}"/>
  <bookViews>
    <workbookView xWindow="-120" yWindow="-120" windowWidth="29040" windowHeight="15990" xr2:uid="{729A3889-1E30-4A16-96DD-2AF3B061B1BA}"/>
  </bookViews>
  <sheets>
    <sheet name="Arkusz1" sheetId="1" r:id="rId1"/>
    <sheet name="I-IIII" sheetId="10" r:id="rId2"/>
    <sheet name="I" sheetId="11" r:id="rId3"/>
    <sheet name="II" sheetId="12" r:id="rId4"/>
    <sheet name="III" sheetId="13" r:id="rId5"/>
    <sheet name="IIII" sheetId="14" r:id="rId6"/>
    <sheet name="Arkusz3" sheetId="3" r:id="rId7"/>
    <sheet name="Arkusz2" sheetId="2" r:id="rId8"/>
    <sheet name="Arkusz4" sheetId="4" r:id="rId9"/>
    <sheet name="100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9" l="1"/>
  <c r="HG5" i="10"/>
  <c r="HG6" i="10"/>
  <c r="HG7" i="10"/>
  <c r="HG8" i="10"/>
  <c r="HG9" i="10"/>
  <c r="HG10" i="10"/>
  <c r="HG11" i="10"/>
  <c r="HG12" i="10"/>
  <c r="HG13" i="10"/>
  <c r="HG14" i="10"/>
  <c r="HG15" i="10"/>
  <c r="HG16" i="10"/>
  <c r="HG17" i="10"/>
  <c r="HG18" i="10"/>
  <c r="HG19" i="10"/>
  <c r="HG20" i="10"/>
  <c r="HG21" i="10"/>
  <c r="HG22" i="10"/>
  <c r="HG23" i="10"/>
  <c r="HG24" i="10"/>
  <c r="HG25" i="10"/>
  <c r="HG26" i="10"/>
  <c r="HG27" i="10"/>
  <c r="HG28" i="10"/>
  <c r="HG29" i="10"/>
  <c r="HG30" i="10"/>
  <c r="HG31" i="10"/>
  <c r="HG32" i="10"/>
  <c r="HG33" i="10"/>
  <c r="HG34" i="10"/>
  <c r="HG35" i="10"/>
  <c r="HG36" i="10"/>
  <c r="HG37" i="10"/>
  <c r="HG38" i="10"/>
  <c r="HG39" i="10"/>
  <c r="HG40" i="10"/>
  <c r="HG41" i="10"/>
  <c r="HG42" i="10"/>
  <c r="HG43" i="10"/>
  <c r="HG44" i="10"/>
  <c r="HG45" i="10"/>
  <c r="HG46" i="10"/>
  <c r="HG47" i="10"/>
  <c r="HG48" i="10"/>
  <c r="HG49" i="10"/>
  <c r="HG50" i="10"/>
  <c r="HG51" i="10"/>
  <c r="HG52" i="10"/>
  <c r="HG53" i="10"/>
  <c r="HG54" i="10"/>
  <c r="HG55" i="10"/>
  <c r="HG56" i="10"/>
  <c r="HG57" i="10"/>
  <c r="HG58" i="10"/>
  <c r="HG59" i="10"/>
  <c r="HG60" i="10"/>
  <c r="HG61" i="10"/>
  <c r="HG62" i="10"/>
  <c r="HG63" i="10"/>
  <c r="HG64" i="10"/>
  <c r="HG65" i="10"/>
  <c r="HG66" i="10"/>
  <c r="HG67" i="10"/>
  <c r="HG68" i="10"/>
  <c r="HG69" i="10"/>
  <c r="HG70" i="10"/>
  <c r="HG71" i="10"/>
  <c r="HG72" i="10"/>
  <c r="HG73" i="10"/>
  <c r="HG74" i="10"/>
  <c r="HG75" i="10"/>
  <c r="HG76" i="10"/>
  <c r="HG77" i="10"/>
  <c r="HG78" i="10"/>
  <c r="HG79" i="10"/>
  <c r="HG80" i="10"/>
  <c r="HG81" i="10"/>
  <c r="HG82" i="10"/>
  <c r="HG83" i="10"/>
  <c r="HG84" i="10"/>
  <c r="HG85" i="10"/>
  <c r="HG86" i="10"/>
  <c r="HG87" i="10"/>
  <c r="HG88" i="10"/>
  <c r="HG89" i="10"/>
  <c r="HG90" i="10"/>
  <c r="HG91" i="10"/>
  <c r="HG92" i="10"/>
  <c r="HG93" i="10"/>
  <c r="HG94" i="10"/>
  <c r="HG95" i="10"/>
  <c r="HG96" i="10"/>
  <c r="HG97" i="10"/>
  <c r="HG98" i="10"/>
  <c r="HG99" i="10"/>
  <c r="HG100" i="10"/>
  <c r="HG101" i="10"/>
  <c r="HG102" i="10"/>
  <c r="HG103" i="10"/>
  <c r="HG104" i="10"/>
  <c r="HG105" i="10"/>
  <c r="HG106" i="10"/>
  <c r="HG107" i="10"/>
  <c r="HG108" i="10"/>
  <c r="HG109" i="10"/>
  <c r="HG110" i="10"/>
  <c r="HG111" i="10"/>
  <c r="HG112" i="10"/>
  <c r="HG113" i="10"/>
  <c r="HG114" i="10"/>
  <c r="HG115" i="10"/>
  <c r="HG116" i="10"/>
  <c r="HG117" i="10"/>
  <c r="HG118" i="10"/>
  <c r="HG119" i="10"/>
  <c r="HG120" i="10"/>
  <c r="HG121" i="10"/>
  <c r="HG122" i="10"/>
  <c r="HG123" i="10"/>
  <c r="HG124" i="10"/>
  <c r="HG125" i="10"/>
  <c r="HG126" i="10"/>
  <c r="HG127" i="10"/>
  <c r="HG128" i="10"/>
  <c r="HG129" i="10"/>
  <c r="HG130" i="10"/>
  <c r="HG131" i="10"/>
  <c r="HG132" i="10"/>
  <c r="HG133" i="10"/>
  <c r="HG134" i="10"/>
  <c r="HG135" i="10"/>
  <c r="HG136" i="10"/>
  <c r="HG137" i="10"/>
  <c r="HG138" i="10"/>
  <c r="HG139" i="10"/>
  <c r="HG140" i="10"/>
  <c r="HG141" i="10"/>
  <c r="HG142" i="10"/>
  <c r="HG143" i="10"/>
  <c r="HG144" i="10"/>
  <c r="HG145" i="10"/>
  <c r="HG146" i="10"/>
  <c r="HG147" i="10"/>
  <c r="HG148" i="10"/>
  <c r="HG149" i="10"/>
  <c r="HG150" i="10"/>
  <c r="HG151" i="10"/>
  <c r="HG152" i="10"/>
  <c r="HG153" i="10"/>
  <c r="HG154" i="10"/>
  <c r="HG155" i="10"/>
  <c r="HG156" i="10"/>
  <c r="HG157" i="10"/>
  <c r="HG158" i="10"/>
  <c r="HG159" i="10"/>
  <c r="HG160" i="10"/>
  <c r="HG161" i="10"/>
  <c r="HG162" i="10"/>
  <c r="HG163" i="10"/>
  <c r="HG164" i="10"/>
  <c r="HG165" i="10"/>
  <c r="HG166" i="10"/>
  <c r="HG167" i="10"/>
  <c r="HG168" i="10"/>
  <c r="HG169" i="10"/>
  <c r="HG170" i="10"/>
  <c r="HG171" i="10"/>
  <c r="HG172" i="10"/>
  <c r="HG173" i="10"/>
  <c r="HG174" i="10"/>
  <c r="HG175" i="10"/>
  <c r="HG176" i="10"/>
  <c r="HG177" i="10"/>
  <c r="HG178" i="10"/>
  <c r="HG179" i="10"/>
  <c r="HG180" i="10"/>
  <c r="HG181" i="10"/>
  <c r="HG182" i="10"/>
  <c r="HG183" i="10"/>
  <c r="HG184" i="10"/>
  <c r="HG185" i="10"/>
  <c r="HG186" i="10"/>
  <c r="HG187" i="10"/>
  <c r="HG188" i="10"/>
  <c r="HG189" i="10"/>
  <c r="HG190" i="10"/>
  <c r="HG191" i="10"/>
  <c r="HG192" i="10"/>
  <c r="HG193" i="10"/>
  <c r="HG194" i="10"/>
  <c r="HG195" i="10"/>
  <c r="HG196" i="10"/>
  <c r="HG197" i="10"/>
  <c r="HG198" i="10"/>
  <c r="HG199" i="10"/>
  <c r="HG200" i="10"/>
  <c r="HG201" i="10"/>
  <c r="HG202" i="10"/>
  <c r="HG203" i="10"/>
  <c r="HG204" i="10"/>
  <c r="HG205" i="10"/>
  <c r="HG206" i="10"/>
  <c r="HG207" i="10"/>
  <c r="HG208" i="10"/>
  <c r="HG209" i="10"/>
  <c r="HG210" i="10"/>
  <c r="HG211" i="10"/>
  <c r="HG212" i="10"/>
  <c r="HG213" i="10"/>
  <c r="HG214" i="10"/>
  <c r="HG215" i="10"/>
  <c r="HG216" i="10"/>
  <c r="HG217" i="10"/>
  <c r="HG218" i="10"/>
  <c r="HG219" i="10"/>
  <c r="HG220" i="10"/>
  <c r="HG221" i="10"/>
  <c r="HG222" i="10"/>
  <c r="HG223" i="10"/>
  <c r="HG224" i="10"/>
  <c r="HG225" i="10"/>
  <c r="HG226" i="10"/>
  <c r="HG227" i="10"/>
  <c r="HG228" i="10"/>
  <c r="HG229" i="10"/>
  <c r="HG230" i="10"/>
  <c r="HG231" i="10"/>
  <c r="HG232" i="10"/>
  <c r="HG233" i="10"/>
  <c r="HG234" i="10"/>
  <c r="HG235" i="10"/>
  <c r="HG236" i="10"/>
  <c r="HG237" i="10"/>
  <c r="HG238" i="10"/>
  <c r="HG239" i="10"/>
  <c r="HG240" i="10"/>
  <c r="HG241" i="10"/>
  <c r="HG242" i="10"/>
  <c r="HG243" i="10"/>
  <c r="HG244" i="10"/>
  <c r="HG245" i="10"/>
  <c r="HG246" i="10"/>
  <c r="HG247" i="10"/>
  <c r="HG248" i="10"/>
  <c r="HG249" i="10"/>
  <c r="HG250" i="10"/>
  <c r="HG251" i="10"/>
  <c r="HG252" i="10"/>
  <c r="HG253" i="10"/>
  <c r="HG254" i="10"/>
  <c r="HG255" i="10"/>
  <c r="HG256" i="10"/>
  <c r="HG257" i="10"/>
  <c r="HG258" i="10"/>
  <c r="HG259" i="10"/>
  <c r="HG260" i="10"/>
  <c r="HG261" i="10"/>
  <c r="HG262" i="10"/>
  <c r="HG263" i="10"/>
  <c r="HG264" i="10"/>
  <c r="HG265" i="10"/>
  <c r="HG266" i="10"/>
  <c r="HG267" i="10"/>
  <c r="HG268" i="10"/>
  <c r="HG269" i="10"/>
  <c r="HG270" i="10"/>
  <c r="HG271" i="10"/>
  <c r="HG272" i="10"/>
  <c r="HG273" i="10"/>
  <c r="HG274" i="10"/>
  <c r="HG275" i="10"/>
  <c r="HG276" i="10"/>
  <c r="HG277" i="10"/>
  <c r="HG278" i="10"/>
  <c r="HG279" i="10"/>
  <c r="HG280" i="10"/>
  <c r="HG281" i="10"/>
  <c r="HG282" i="10"/>
  <c r="HG283" i="10"/>
  <c r="HG284" i="10"/>
  <c r="HG285" i="10"/>
  <c r="HG286" i="10"/>
  <c r="HG287" i="10"/>
  <c r="HG288" i="10"/>
  <c r="HG289" i="10"/>
  <c r="HG290" i="10"/>
  <c r="HG291" i="10"/>
  <c r="HG292" i="10"/>
  <c r="HG293" i="10"/>
  <c r="HG294" i="10"/>
  <c r="HG295" i="10"/>
  <c r="HG296" i="10"/>
  <c r="HG297" i="10"/>
  <c r="HG298" i="10"/>
  <c r="HG299" i="10"/>
  <c r="HG300" i="10"/>
  <c r="HG301" i="10"/>
  <c r="HG302" i="10"/>
  <c r="HG303" i="10"/>
  <c r="HG304" i="10"/>
  <c r="HG305" i="10"/>
  <c r="HG306" i="10"/>
  <c r="HG307" i="10"/>
  <c r="HG308" i="10"/>
  <c r="HG309" i="10"/>
  <c r="HG310" i="10"/>
  <c r="HG311" i="10"/>
  <c r="HG312" i="10"/>
  <c r="HG313" i="10"/>
  <c r="HG314" i="10"/>
  <c r="HG315" i="10"/>
  <c r="HG316" i="10"/>
  <c r="HG317" i="10"/>
  <c r="HG318" i="10"/>
  <c r="HG319" i="10"/>
  <c r="HG320" i="10"/>
  <c r="HG321" i="10"/>
  <c r="HG322" i="10"/>
  <c r="HG323" i="10"/>
  <c r="HG324" i="10"/>
  <c r="HG325" i="10"/>
  <c r="HG326" i="10"/>
  <c r="HG327" i="10"/>
  <c r="HG328" i="10"/>
  <c r="HG329" i="10"/>
  <c r="HG330" i="10"/>
  <c r="HG331" i="10"/>
  <c r="HG332" i="10"/>
  <c r="HG333" i="10"/>
  <c r="HG334" i="10"/>
  <c r="HG335" i="10"/>
  <c r="HG336" i="10"/>
  <c r="HG337" i="10"/>
  <c r="HG338" i="10"/>
  <c r="HG339" i="10"/>
  <c r="HG340" i="10"/>
  <c r="HG341" i="10"/>
  <c r="HG342" i="10"/>
  <c r="HG343" i="10"/>
  <c r="HG344" i="10"/>
  <c r="HG345" i="10"/>
  <c r="HG346" i="10"/>
  <c r="HG347" i="10"/>
  <c r="HG348" i="10"/>
  <c r="HG349" i="10"/>
  <c r="HG350" i="10"/>
  <c r="HG351" i="10"/>
  <c r="HG352" i="10"/>
  <c r="HG353" i="10"/>
  <c r="HG354" i="10"/>
  <c r="HG355" i="10"/>
  <c r="HG356" i="10"/>
  <c r="HG357" i="10"/>
  <c r="HG358" i="10"/>
  <c r="HG359" i="10"/>
  <c r="HG360" i="10"/>
  <c r="HG361" i="10"/>
  <c r="HG362" i="10"/>
  <c r="HG363" i="10"/>
  <c r="HG364" i="10"/>
  <c r="HG365" i="10"/>
  <c r="HG366" i="10"/>
  <c r="HG367" i="10"/>
  <c r="HG368" i="10"/>
  <c r="HG369" i="10"/>
  <c r="HG370" i="10"/>
  <c r="HG371" i="10"/>
  <c r="HG372" i="10"/>
  <c r="HG373" i="10"/>
  <c r="HG374" i="10"/>
  <c r="HG375" i="10"/>
  <c r="HG376" i="10"/>
  <c r="HG377" i="10"/>
  <c r="HG378" i="10"/>
  <c r="HG379" i="10"/>
  <c r="HG380" i="10"/>
  <c r="HG381" i="10"/>
  <c r="HG382" i="10"/>
  <c r="HG383" i="10"/>
  <c r="HG384" i="10"/>
  <c r="HG385" i="10"/>
  <c r="HG386" i="10"/>
  <c r="HG387" i="10"/>
  <c r="HG388" i="10"/>
  <c r="HG389" i="10"/>
  <c r="HG390" i="10"/>
  <c r="HG391" i="10"/>
  <c r="HG392" i="10"/>
  <c r="HG393" i="10"/>
  <c r="HG394" i="10"/>
  <c r="HG395" i="10"/>
  <c r="HG396" i="10"/>
  <c r="HG397" i="10"/>
  <c r="HG398" i="10"/>
  <c r="HG399" i="10"/>
  <c r="HG400" i="10"/>
  <c r="HG401" i="10"/>
  <c r="HG402" i="10"/>
  <c r="HG403" i="10"/>
  <c r="HG404" i="10"/>
  <c r="HG405" i="10"/>
  <c r="HG406" i="10"/>
  <c r="HG407" i="10"/>
  <c r="HG408" i="10"/>
  <c r="HG409" i="10"/>
  <c r="HG410" i="10"/>
  <c r="HG411" i="10"/>
  <c r="HG412" i="10"/>
  <c r="HG413" i="10"/>
  <c r="HG414" i="10"/>
  <c r="HG415" i="10"/>
  <c r="HG416" i="10"/>
  <c r="HG417" i="10"/>
  <c r="HG418" i="10"/>
  <c r="HG419" i="10"/>
  <c r="HG420" i="10"/>
  <c r="HG421" i="10"/>
  <c r="HG422" i="10"/>
  <c r="HG423" i="10"/>
  <c r="HG424" i="10"/>
  <c r="HG425" i="10"/>
  <c r="HG426" i="10"/>
  <c r="HG427" i="10"/>
  <c r="HG428" i="10"/>
  <c r="HG429" i="10"/>
  <c r="HG430" i="10"/>
  <c r="HG431" i="10"/>
  <c r="HG432" i="10"/>
  <c r="HG433" i="10"/>
  <c r="HG434" i="10"/>
  <c r="HG435" i="10"/>
  <c r="HG436" i="10"/>
  <c r="HG437" i="10"/>
  <c r="HG438" i="10"/>
  <c r="HG439" i="10"/>
  <c r="HG440" i="10"/>
  <c r="HG441" i="10"/>
  <c r="HG442" i="10"/>
  <c r="HG443" i="10"/>
  <c r="HG444" i="10"/>
  <c r="HG445" i="10"/>
  <c r="HG446" i="10"/>
  <c r="HG447" i="10"/>
  <c r="HG448" i="10"/>
  <c r="HG449" i="10"/>
  <c r="HG450" i="10"/>
  <c r="HG451" i="10"/>
  <c r="HG452" i="10"/>
  <c r="HG453" i="10"/>
  <c r="HG454" i="10"/>
  <c r="HG455" i="10"/>
  <c r="HG456" i="10"/>
  <c r="HG457" i="10"/>
  <c r="HG458" i="10"/>
  <c r="HG459" i="10"/>
  <c r="HG460" i="10"/>
  <c r="HG461" i="10"/>
  <c r="HG462" i="10"/>
  <c r="HG463" i="10"/>
  <c r="HG464" i="10"/>
  <c r="HG465" i="10"/>
  <c r="HG466" i="10"/>
  <c r="HG467" i="10"/>
  <c r="HG468" i="10"/>
  <c r="HG469" i="10"/>
  <c r="HG470" i="10"/>
  <c r="HG471" i="10"/>
  <c r="HG472" i="10"/>
  <c r="HG473" i="10"/>
  <c r="HG474" i="10"/>
  <c r="HG475" i="10"/>
  <c r="HG476" i="10"/>
  <c r="HG477" i="10"/>
  <c r="HG478" i="10"/>
  <c r="HG479" i="10"/>
  <c r="HG480" i="10"/>
  <c r="HG481" i="10"/>
  <c r="HG482" i="10"/>
  <c r="HG483" i="10"/>
  <c r="HG484" i="10"/>
  <c r="HG485" i="10"/>
  <c r="HG486" i="10"/>
  <c r="HG487" i="10"/>
  <c r="HG488" i="10"/>
  <c r="HG489" i="10"/>
  <c r="HG490" i="10"/>
  <c r="HG491" i="10"/>
  <c r="HG492" i="10"/>
  <c r="HG493" i="10"/>
  <c r="HG494" i="10"/>
  <c r="HG495" i="10"/>
  <c r="HG496" i="10"/>
  <c r="HG497" i="10"/>
  <c r="HG498" i="10"/>
  <c r="HG499" i="10"/>
  <c r="HG500" i="10"/>
  <c r="HG501" i="10"/>
  <c r="HG502" i="10"/>
  <c r="HG503" i="10"/>
  <c r="HG504" i="10"/>
  <c r="HG505" i="10"/>
  <c r="HG506" i="10"/>
  <c r="HG507" i="10"/>
  <c r="HG508" i="10"/>
  <c r="HG509" i="10"/>
  <c r="HG510" i="10"/>
  <c r="HG511" i="10"/>
  <c r="HG512" i="10"/>
  <c r="HG513" i="10"/>
  <c r="HG514" i="10"/>
  <c r="HG515" i="10"/>
  <c r="HG516" i="10"/>
  <c r="HG517" i="10"/>
  <c r="HG518" i="10"/>
  <c r="HG519" i="10"/>
  <c r="HG520" i="10"/>
  <c r="HG521" i="10"/>
  <c r="HG522" i="10"/>
  <c r="HG523" i="10"/>
  <c r="HG524" i="10"/>
  <c r="HG525" i="10"/>
  <c r="HG526" i="10"/>
  <c r="HG527" i="10"/>
  <c r="HG528" i="10"/>
  <c r="HG529" i="10"/>
  <c r="HG530" i="10"/>
  <c r="HG531" i="10"/>
  <c r="HG532" i="10"/>
  <c r="HG533" i="10"/>
  <c r="HG534" i="10"/>
  <c r="HG535" i="10"/>
  <c r="HG536" i="10"/>
  <c r="HG537" i="10"/>
  <c r="HG538" i="10"/>
  <c r="HG539" i="10"/>
  <c r="HG540" i="10"/>
  <c r="HG541" i="10"/>
  <c r="HG542" i="10"/>
  <c r="HG543" i="10"/>
  <c r="HG544" i="10"/>
  <c r="HG545" i="10"/>
  <c r="HG546" i="10"/>
  <c r="HG547" i="10"/>
  <c r="HG548" i="10"/>
  <c r="HG549" i="10"/>
  <c r="HG550" i="10"/>
  <c r="HG551" i="10"/>
  <c r="HG552" i="10"/>
  <c r="HG553" i="10"/>
  <c r="HG554" i="10"/>
  <c r="HG555" i="10"/>
  <c r="HG556" i="10"/>
  <c r="HG557" i="10"/>
  <c r="HG558" i="10"/>
  <c r="HG559" i="10"/>
  <c r="HG560" i="10"/>
  <c r="HG561" i="10"/>
  <c r="HG562" i="10"/>
  <c r="HG563" i="10"/>
  <c r="HG564" i="10"/>
  <c r="HG565" i="10"/>
  <c r="HG566" i="10"/>
  <c r="HG567" i="10"/>
  <c r="HG568" i="10"/>
  <c r="HG569" i="10"/>
  <c r="HG570" i="10"/>
  <c r="HG571" i="10"/>
  <c r="HG572" i="10"/>
  <c r="HG573" i="10"/>
  <c r="HG574" i="10"/>
  <c r="HG575" i="10"/>
  <c r="HG576" i="10"/>
  <c r="HG577" i="10"/>
  <c r="HG578" i="10"/>
  <c r="HG579" i="10"/>
  <c r="HG580" i="10"/>
  <c r="HG581" i="10"/>
  <c r="HG582" i="10"/>
  <c r="HG583" i="10"/>
  <c r="HG584" i="10"/>
  <c r="HG585" i="10"/>
  <c r="HG586" i="10"/>
  <c r="HG587" i="10"/>
  <c r="HG588" i="10"/>
  <c r="HG589" i="10"/>
  <c r="HG590" i="10"/>
  <c r="HG591" i="10"/>
  <c r="HG592" i="10"/>
  <c r="HG593" i="10"/>
  <c r="HG594" i="10"/>
  <c r="HG595" i="10"/>
  <c r="HG596" i="10"/>
  <c r="HG597" i="10"/>
  <c r="HG598" i="10"/>
  <c r="HG599" i="10"/>
  <c r="HG600" i="10"/>
  <c r="HG601" i="10"/>
  <c r="HG602" i="10"/>
  <c r="HG603" i="10"/>
  <c r="HG604" i="10"/>
  <c r="HG605" i="10"/>
  <c r="HG606" i="10"/>
  <c r="HG607" i="10"/>
  <c r="HG608" i="10"/>
  <c r="HG609" i="10"/>
  <c r="HG610" i="10"/>
  <c r="HG611" i="10"/>
  <c r="HG612" i="10"/>
  <c r="HG613" i="10"/>
  <c r="HG614" i="10"/>
  <c r="HG615" i="10"/>
  <c r="HG616" i="10"/>
  <c r="HG617" i="10"/>
  <c r="HG618" i="10"/>
  <c r="HG619" i="10"/>
  <c r="HG620" i="10"/>
  <c r="HG621" i="10"/>
  <c r="HG622" i="10"/>
  <c r="HG623" i="10"/>
  <c r="HG624" i="10"/>
  <c r="HG625" i="10"/>
  <c r="HG626" i="10"/>
  <c r="HG627" i="10"/>
  <c r="HG628" i="10"/>
  <c r="HG629" i="10"/>
  <c r="HG630" i="10"/>
  <c r="HG631" i="10"/>
  <c r="HG632" i="10"/>
  <c r="HG633" i="10"/>
  <c r="HG4" i="10"/>
  <c r="HF404" i="10"/>
  <c r="HF405" i="10"/>
  <c r="HF406" i="10"/>
  <c r="HF407" i="10"/>
  <c r="HF408" i="10"/>
  <c r="HF409" i="10"/>
  <c r="HF410" i="10"/>
  <c r="HF411" i="10"/>
  <c r="HF412" i="10"/>
  <c r="HF413" i="10"/>
  <c r="HF414" i="10"/>
  <c r="HF415" i="10"/>
  <c r="HF416" i="10"/>
  <c r="HF417" i="10"/>
  <c r="HF418" i="10"/>
  <c r="HF419" i="10"/>
  <c r="HF420" i="10"/>
  <c r="HF421" i="10"/>
  <c r="HF422" i="10"/>
  <c r="HF423" i="10"/>
  <c r="HF424" i="10"/>
  <c r="HF425" i="10"/>
  <c r="HF426" i="10"/>
  <c r="HF427" i="10"/>
  <c r="HF428" i="10"/>
  <c r="HF429" i="10"/>
  <c r="HF430" i="10"/>
  <c r="HF431" i="10"/>
  <c r="HF432" i="10"/>
  <c r="HF433" i="10"/>
  <c r="HF434" i="10"/>
  <c r="HF435" i="10"/>
  <c r="HF436" i="10"/>
  <c r="HF437" i="10"/>
  <c r="HF438" i="10"/>
  <c r="HF439" i="10"/>
  <c r="HF440" i="10"/>
  <c r="HF441" i="10"/>
  <c r="HF442" i="10"/>
  <c r="HF443" i="10"/>
  <c r="HF444" i="10"/>
  <c r="HF445" i="10"/>
  <c r="HF446" i="10"/>
  <c r="HF447" i="10"/>
  <c r="HF448" i="10"/>
  <c r="HF449" i="10"/>
  <c r="HF450" i="10"/>
  <c r="HF451" i="10"/>
  <c r="HF452" i="10"/>
  <c r="HF453" i="10"/>
  <c r="HF454" i="10"/>
  <c r="HF455" i="10"/>
  <c r="HF456" i="10"/>
  <c r="HF457" i="10"/>
  <c r="HF458" i="10"/>
  <c r="HF459" i="10"/>
  <c r="HF460" i="10"/>
  <c r="HF461" i="10"/>
  <c r="HF462" i="10"/>
  <c r="HF463" i="10"/>
  <c r="HF464" i="10"/>
  <c r="HF465" i="10"/>
  <c r="HF466" i="10"/>
  <c r="HF467" i="10"/>
  <c r="HF468" i="10"/>
  <c r="HF469" i="10"/>
  <c r="HF470" i="10"/>
  <c r="HF471" i="10"/>
  <c r="HF472" i="10"/>
  <c r="HF473" i="10"/>
  <c r="HF474" i="10"/>
  <c r="HF475" i="10"/>
  <c r="HF476" i="10"/>
  <c r="HF477" i="10"/>
  <c r="HF478" i="10"/>
  <c r="HF479" i="10"/>
  <c r="HF480" i="10"/>
  <c r="HF481" i="10"/>
  <c r="HF482" i="10"/>
  <c r="HF483" i="10"/>
  <c r="HF484" i="10"/>
  <c r="HF485" i="10"/>
  <c r="HF486" i="10"/>
  <c r="HF487" i="10"/>
  <c r="HF488" i="10"/>
  <c r="HF489" i="10"/>
  <c r="HF490" i="10"/>
  <c r="HF491" i="10"/>
  <c r="HF492" i="10"/>
  <c r="HF493" i="10"/>
  <c r="HF494" i="10"/>
  <c r="HF495" i="10"/>
  <c r="HF496" i="10"/>
  <c r="HF497" i="10"/>
  <c r="HF498" i="10"/>
  <c r="HF499" i="10"/>
  <c r="HF500" i="10"/>
  <c r="HF501" i="10"/>
  <c r="HF502" i="10"/>
  <c r="HF503" i="10"/>
  <c r="HF504" i="10"/>
  <c r="HF505" i="10"/>
  <c r="HF506" i="10"/>
  <c r="HF507" i="10"/>
  <c r="HF508" i="10"/>
  <c r="HF509" i="10"/>
  <c r="HF510" i="10"/>
  <c r="HF511" i="10"/>
  <c r="HF512" i="10"/>
  <c r="HF513" i="10"/>
  <c r="HF514" i="10"/>
  <c r="HF515" i="10"/>
  <c r="HF516" i="10"/>
  <c r="HF517" i="10"/>
  <c r="HF518" i="10"/>
  <c r="HF519" i="10"/>
  <c r="HF520" i="10"/>
  <c r="HF521" i="10"/>
  <c r="HF522" i="10"/>
  <c r="HF523" i="10"/>
  <c r="HF524" i="10"/>
  <c r="HF525" i="10"/>
  <c r="HF526" i="10"/>
  <c r="HF527" i="10"/>
  <c r="HF528" i="10"/>
  <c r="HF529" i="10"/>
  <c r="HF530" i="10"/>
  <c r="HF531" i="10"/>
  <c r="HF532" i="10"/>
  <c r="HF533" i="10"/>
  <c r="HF534" i="10"/>
  <c r="HF535" i="10"/>
  <c r="HF536" i="10"/>
  <c r="HF537" i="10"/>
  <c r="HF538" i="10"/>
  <c r="HF539" i="10"/>
  <c r="HF540" i="10"/>
  <c r="HF541" i="10"/>
  <c r="HF542" i="10"/>
  <c r="HF543" i="10"/>
  <c r="HF544" i="10"/>
  <c r="HF545" i="10"/>
  <c r="HF546" i="10"/>
  <c r="HF547" i="10"/>
  <c r="HF5" i="10"/>
  <c r="HF6" i="10"/>
  <c r="HF7" i="10"/>
  <c r="HF8" i="10"/>
  <c r="HF9" i="10"/>
  <c r="HF10" i="10"/>
  <c r="HF11" i="10"/>
  <c r="HF12" i="10"/>
  <c r="HF13" i="10"/>
  <c r="HF14" i="10"/>
  <c r="HF15" i="10"/>
  <c r="HF16" i="10"/>
  <c r="HF17" i="10"/>
  <c r="HF18" i="10"/>
  <c r="HF19" i="10"/>
  <c r="HF20" i="10"/>
  <c r="HF21" i="10"/>
  <c r="HF22" i="10"/>
  <c r="HF23" i="10"/>
  <c r="HF24" i="10"/>
  <c r="HF25" i="10"/>
  <c r="HF26" i="10"/>
  <c r="HF27" i="10"/>
  <c r="HF28" i="10"/>
  <c r="HF29" i="10"/>
  <c r="HF30" i="10"/>
  <c r="HF31" i="10"/>
  <c r="HF32" i="10"/>
  <c r="HF33" i="10"/>
  <c r="HF34" i="10"/>
  <c r="HF35" i="10"/>
  <c r="HF36" i="10"/>
  <c r="HF37" i="10"/>
  <c r="HF38" i="10"/>
  <c r="HF39" i="10"/>
  <c r="HF40" i="10"/>
  <c r="HF41" i="10"/>
  <c r="HF42" i="10"/>
  <c r="HF43" i="10"/>
  <c r="HF44" i="10"/>
  <c r="HF45" i="10"/>
  <c r="HF46" i="10"/>
  <c r="HF47" i="10"/>
  <c r="HF48" i="10"/>
  <c r="HF49" i="10"/>
  <c r="HF50" i="10"/>
  <c r="HF51" i="10"/>
  <c r="HF52" i="10"/>
  <c r="HF53" i="10"/>
  <c r="HF54" i="10"/>
  <c r="HF55" i="10"/>
  <c r="HF56" i="10"/>
  <c r="HF57" i="10"/>
  <c r="HF58" i="10"/>
  <c r="HF59" i="10"/>
  <c r="HF60" i="10"/>
  <c r="HF61" i="10"/>
  <c r="HF62" i="10"/>
  <c r="HF63" i="10"/>
  <c r="HF64" i="10"/>
  <c r="HF65" i="10"/>
  <c r="HF66" i="10"/>
  <c r="HF67" i="10"/>
  <c r="HF68" i="10"/>
  <c r="HF69" i="10"/>
  <c r="HF70" i="10"/>
  <c r="HF71" i="10"/>
  <c r="HF72" i="10"/>
  <c r="HF73" i="10"/>
  <c r="HF74" i="10"/>
  <c r="HF75" i="10"/>
  <c r="HF76" i="10"/>
  <c r="HF77" i="10"/>
  <c r="HF78" i="10"/>
  <c r="HF79" i="10"/>
  <c r="HF80" i="10"/>
  <c r="HF81" i="10"/>
  <c r="HF82" i="10"/>
  <c r="HF83" i="10"/>
  <c r="HF84" i="10"/>
  <c r="HF85" i="10"/>
  <c r="HF86" i="10"/>
  <c r="HF87" i="10"/>
  <c r="HF88" i="10"/>
  <c r="HF89" i="10"/>
  <c r="HF90" i="10"/>
  <c r="HF91" i="10"/>
  <c r="HF92" i="10"/>
  <c r="HF93" i="10"/>
  <c r="HF94" i="10"/>
  <c r="HF95" i="10"/>
  <c r="HF96" i="10"/>
  <c r="HF97" i="10"/>
  <c r="HF98" i="10"/>
  <c r="HF99" i="10"/>
  <c r="HF100" i="10"/>
  <c r="HF101" i="10"/>
  <c r="HF102" i="10"/>
  <c r="HF103" i="10"/>
  <c r="HF104" i="10"/>
  <c r="HF105" i="10"/>
  <c r="HF106" i="10"/>
  <c r="HF107" i="10"/>
  <c r="HF108" i="10"/>
  <c r="HF109" i="10"/>
  <c r="HF110" i="10"/>
  <c r="HF111" i="10"/>
  <c r="HF112" i="10"/>
  <c r="HF113" i="10"/>
  <c r="HF114" i="10"/>
  <c r="HF115" i="10"/>
  <c r="HF116" i="10"/>
  <c r="HF117" i="10"/>
  <c r="HF118" i="10"/>
  <c r="HF119" i="10"/>
  <c r="HF120" i="10"/>
  <c r="HF121" i="10"/>
  <c r="HF122" i="10"/>
  <c r="HF123" i="10"/>
  <c r="HF124" i="10"/>
  <c r="HF125" i="10"/>
  <c r="HF126" i="10"/>
  <c r="HF127" i="10"/>
  <c r="HF128" i="10"/>
  <c r="HF129" i="10"/>
  <c r="HF130" i="10"/>
  <c r="HF131" i="10"/>
  <c r="HF132" i="10"/>
  <c r="HF133" i="10"/>
  <c r="HF134" i="10"/>
  <c r="HF135" i="10"/>
  <c r="HF136" i="10"/>
  <c r="HF137" i="10"/>
  <c r="HF138" i="10"/>
  <c r="HF139" i="10"/>
  <c r="HF140" i="10"/>
  <c r="HF141" i="10"/>
  <c r="HF142" i="10"/>
  <c r="HF143" i="10"/>
  <c r="HF144" i="10"/>
  <c r="HF145" i="10"/>
  <c r="HF146" i="10"/>
  <c r="HF147" i="10"/>
  <c r="HF148" i="10"/>
  <c r="HF149" i="10"/>
  <c r="HF150" i="10"/>
  <c r="HF151" i="10"/>
  <c r="HF152" i="10"/>
  <c r="HF153" i="10"/>
  <c r="HF154" i="10"/>
  <c r="HF155" i="10"/>
  <c r="HF156" i="10"/>
  <c r="HF157" i="10"/>
  <c r="HF158" i="10"/>
  <c r="HF159" i="10"/>
  <c r="HF160" i="10"/>
  <c r="HF161" i="10"/>
  <c r="HF162" i="10"/>
  <c r="HF163" i="10"/>
  <c r="HF164" i="10"/>
  <c r="HF165" i="10"/>
  <c r="HF166" i="10"/>
  <c r="HF167" i="10"/>
  <c r="HF168" i="10"/>
  <c r="HF169" i="10"/>
  <c r="HF170" i="10"/>
  <c r="HF171" i="10"/>
  <c r="HF172" i="10"/>
  <c r="HF173" i="10"/>
  <c r="HF174" i="10"/>
  <c r="HF175" i="10"/>
  <c r="HF176" i="10"/>
  <c r="HF177" i="10"/>
  <c r="HF178" i="10"/>
  <c r="HF179" i="10"/>
  <c r="HF180" i="10"/>
  <c r="HF181" i="10"/>
  <c r="HF182" i="10"/>
  <c r="HF183" i="10"/>
  <c r="HF184" i="10"/>
  <c r="HF185" i="10"/>
  <c r="HF186" i="10"/>
  <c r="HF187" i="10"/>
  <c r="HF188" i="10"/>
  <c r="HF189" i="10"/>
  <c r="HF190" i="10"/>
  <c r="HF191" i="10"/>
  <c r="HF192" i="10"/>
  <c r="HF193" i="10"/>
  <c r="HF194" i="10"/>
  <c r="HF195" i="10"/>
  <c r="HF196" i="10"/>
  <c r="HF197" i="10"/>
  <c r="HF198" i="10"/>
  <c r="HF199" i="10"/>
  <c r="HF200" i="10"/>
  <c r="HF201" i="10"/>
  <c r="HF202" i="10"/>
  <c r="HF203" i="10"/>
  <c r="HF204" i="10"/>
  <c r="HF205" i="10"/>
  <c r="HF206" i="10"/>
  <c r="HF207" i="10"/>
  <c r="HF208" i="10"/>
  <c r="HF209" i="10"/>
  <c r="HF210" i="10"/>
  <c r="HF211" i="10"/>
  <c r="HF212" i="10"/>
  <c r="HF213" i="10"/>
  <c r="HF214" i="10"/>
  <c r="HF215" i="10"/>
  <c r="HF216" i="10"/>
  <c r="HF217" i="10"/>
  <c r="HF218" i="10"/>
  <c r="HF219" i="10"/>
  <c r="HF220" i="10"/>
  <c r="HF221" i="10"/>
  <c r="HF222" i="10"/>
  <c r="HF223" i="10"/>
  <c r="HF224" i="10"/>
  <c r="HF225" i="10"/>
  <c r="HF226" i="10"/>
  <c r="HF227" i="10"/>
  <c r="HF228" i="10"/>
  <c r="HF229" i="10"/>
  <c r="HF230" i="10"/>
  <c r="HF231" i="10"/>
  <c r="HF232" i="10"/>
  <c r="HF233" i="10"/>
  <c r="HF234" i="10"/>
  <c r="HF235" i="10"/>
  <c r="HF236" i="10"/>
  <c r="HF237" i="10"/>
  <c r="HF238" i="10"/>
  <c r="HF239" i="10"/>
  <c r="HF240" i="10"/>
  <c r="HF241" i="10"/>
  <c r="HF242" i="10"/>
  <c r="HF243" i="10"/>
  <c r="HF244" i="10"/>
  <c r="HF245" i="10"/>
  <c r="HF246" i="10"/>
  <c r="HF247" i="10"/>
  <c r="HF248" i="10"/>
  <c r="HF249" i="10"/>
  <c r="HF250" i="10"/>
  <c r="HF251" i="10"/>
  <c r="HF252" i="10"/>
  <c r="HF253" i="10"/>
  <c r="HF254" i="10"/>
  <c r="HF255" i="10"/>
  <c r="HF256" i="10"/>
  <c r="HF257" i="10"/>
  <c r="HF258" i="10"/>
  <c r="HF259" i="10"/>
  <c r="HF260" i="10"/>
  <c r="HF261" i="10"/>
  <c r="HF262" i="10"/>
  <c r="HF263" i="10"/>
  <c r="HF264" i="10"/>
  <c r="HF265" i="10"/>
  <c r="HF266" i="10"/>
  <c r="HF267" i="10"/>
  <c r="HF268" i="10"/>
  <c r="HF269" i="10"/>
  <c r="HF270" i="10"/>
  <c r="HF271" i="10"/>
  <c r="HF272" i="10"/>
  <c r="HF273" i="10"/>
  <c r="HF274" i="10"/>
  <c r="HF275" i="10"/>
  <c r="HF276" i="10"/>
  <c r="HF277" i="10"/>
  <c r="HF278" i="10"/>
  <c r="HF279" i="10"/>
  <c r="HF280" i="10"/>
  <c r="HF281" i="10"/>
  <c r="HF282" i="10"/>
  <c r="HF283" i="10"/>
  <c r="HF284" i="10"/>
  <c r="HF285" i="10"/>
  <c r="HF286" i="10"/>
  <c r="HF287" i="10"/>
  <c r="HF288" i="10"/>
  <c r="HF289" i="10"/>
  <c r="HF290" i="10"/>
  <c r="HF291" i="10"/>
  <c r="HF292" i="10"/>
  <c r="HF293" i="10"/>
  <c r="HF294" i="10"/>
  <c r="HF295" i="10"/>
  <c r="HF296" i="10"/>
  <c r="HF297" i="10"/>
  <c r="HF298" i="10"/>
  <c r="HF299" i="10"/>
  <c r="HF300" i="10"/>
  <c r="HF301" i="10"/>
  <c r="HF302" i="10"/>
  <c r="HF303" i="10"/>
  <c r="HF304" i="10"/>
  <c r="HF305" i="10"/>
  <c r="HF306" i="10"/>
  <c r="HF307" i="10"/>
  <c r="HF308" i="10"/>
  <c r="HF309" i="10"/>
  <c r="HF310" i="10"/>
  <c r="HF311" i="10"/>
  <c r="HF312" i="10"/>
  <c r="HF313" i="10"/>
  <c r="HF314" i="10"/>
  <c r="HF315" i="10"/>
  <c r="HF316" i="10"/>
  <c r="HF317" i="10"/>
  <c r="HF318" i="10"/>
  <c r="HF319" i="10"/>
  <c r="HF320" i="10"/>
  <c r="HF321" i="10"/>
  <c r="HF322" i="10"/>
  <c r="HF323" i="10"/>
  <c r="HF324" i="10"/>
  <c r="HF325" i="10"/>
  <c r="HF326" i="10"/>
  <c r="HF327" i="10"/>
  <c r="HF328" i="10"/>
  <c r="HF329" i="10"/>
  <c r="HF330" i="10"/>
  <c r="HF331" i="10"/>
  <c r="HF332" i="10"/>
  <c r="HF333" i="10"/>
  <c r="HF334" i="10"/>
  <c r="HF335" i="10"/>
  <c r="HF336" i="10"/>
  <c r="HF337" i="10"/>
  <c r="HF338" i="10"/>
  <c r="HF339" i="10"/>
  <c r="HF340" i="10"/>
  <c r="HF341" i="10"/>
  <c r="HF342" i="10"/>
  <c r="HF343" i="10"/>
  <c r="HF344" i="10"/>
  <c r="HF345" i="10"/>
  <c r="HF346" i="10"/>
  <c r="HF347" i="10"/>
  <c r="HF348" i="10"/>
  <c r="HF349" i="10"/>
  <c r="HF350" i="10"/>
  <c r="HF351" i="10"/>
  <c r="HF352" i="10"/>
  <c r="HF353" i="10"/>
  <c r="HF354" i="10"/>
  <c r="HF355" i="10"/>
  <c r="HF356" i="10"/>
  <c r="HF357" i="10"/>
  <c r="HF358" i="10"/>
  <c r="HF359" i="10"/>
  <c r="HF360" i="10"/>
  <c r="HF361" i="10"/>
  <c r="HF362" i="10"/>
  <c r="HF363" i="10"/>
  <c r="HF364" i="10"/>
  <c r="HF365" i="10"/>
  <c r="HF366" i="10"/>
  <c r="HF367" i="10"/>
  <c r="HF368" i="10"/>
  <c r="HF369" i="10"/>
  <c r="HF370" i="10"/>
  <c r="HF371" i="10"/>
  <c r="HF372" i="10"/>
  <c r="HF373" i="10"/>
  <c r="HF374" i="10"/>
  <c r="HF375" i="10"/>
  <c r="HF376" i="10"/>
  <c r="HF377" i="10"/>
  <c r="HF378" i="10"/>
  <c r="HF379" i="10"/>
  <c r="HF380" i="10"/>
  <c r="HF381" i="10"/>
  <c r="HF382" i="10"/>
  <c r="HF383" i="10"/>
  <c r="HF384" i="10"/>
  <c r="HF385" i="10"/>
  <c r="HF386" i="10"/>
  <c r="HF387" i="10"/>
  <c r="HF388" i="10"/>
  <c r="HF389" i="10"/>
  <c r="HF390" i="10"/>
  <c r="HF391" i="10"/>
  <c r="HF392" i="10"/>
  <c r="HF393" i="10"/>
  <c r="HF394" i="10"/>
  <c r="HF395" i="10"/>
  <c r="HF396" i="10"/>
  <c r="HF397" i="10"/>
  <c r="HF398" i="10"/>
  <c r="HF399" i="10"/>
  <c r="HF400" i="10"/>
  <c r="HF401" i="10"/>
  <c r="HF402" i="10"/>
  <c r="HF403" i="10"/>
  <c r="HF4" i="10"/>
  <c r="HD205" i="10"/>
  <c r="HD206" i="10"/>
  <c r="HD207" i="10"/>
  <c r="HD208" i="10"/>
  <c r="HD209" i="10"/>
  <c r="HD210" i="10"/>
  <c r="HD211" i="10"/>
  <c r="HD212" i="10"/>
  <c r="HD213" i="10"/>
  <c r="HD180" i="10"/>
  <c r="HD181" i="10"/>
  <c r="HD182" i="10"/>
  <c r="HD183" i="10"/>
  <c r="HD184" i="10"/>
  <c r="HD185" i="10"/>
  <c r="HD186" i="10"/>
  <c r="HD187" i="10"/>
  <c r="HD188" i="10"/>
  <c r="HD189" i="10"/>
  <c r="HD190" i="10"/>
  <c r="HD191" i="10"/>
  <c r="HD192" i="10"/>
  <c r="HD193" i="10"/>
  <c r="HD194" i="10"/>
  <c r="HD195" i="10"/>
  <c r="HD196" i="10"/>
  <c r="HD197" i="10"/>
  <c r="HD198" i="10"/>
  <c r="HD199" i="10"/>
  <c r="HD200" i="10"/>
  <c r="HD201" i="10"/>
  <c r="HD202" i="10"/>
  <c r="HD203" i="10"/>
  <c r="HD204" i="10"/>
  <c r="HD159" i="10"/>
  <c r="HD160" i="10"/>
  <c r="HD161" i="10"/>
  <c r="HD162" i="10"/>
  <c r="HD163" i="10"/>
  <c r="HD164" i="10"/>
  <c r="HD165" i="10"/>
  <c r="HD166" i="10"/>
  <c r="HD167" i="10"/>
  <c r="HD168" i="10"/>
  <c r="HD169" i="10"/>
  <c r="HD170" i="10"/>
  <c r="HD171" i="10"/>
  <c r="HD172" i="10"/>
  <c r="HD173" i="10"/>
  <c r="HD174" i="10"/>
  <c r="HD175" i="10"/>
  <c r="HD176" i="10"/>
  <c r="HD177" i="10"/>
  <c r="HD178" i="10"/>
  <c r="HD179" i="10"/>
  <c r="HD144" i="10"/>
  <c r="HD145" i="10"/>
  <c r="HD146" i="10"/>
  <c r="HD147" i="10"/>
  <c r="HD148" i="10"/>
  <c r="HD149" i="10"/>
  <c r="HD150" i="10"/>
  <c r="HD151" i="10"/>
  <c r="HD152" i="10"/>
  <c r="HD153" i="10"/>
  <c r="HD154" i="10"/>
  <c r="HD155" i="10"/>
  <c r="HD156" i="10"/>
  <c r="HD157" i="10"/>
  <c r="HD158" i="10"/>
  <c r="HD5" i="10"/>
  <c r="HD6" i="10"/>
  <c r="HD7" i="10"/>
  <c r="HD8" i="10"/>
  <c r="HD9" i="10"/>
  <c r="HD10" i="10"/>
  <c r="HD11" i="10"/>
  <c r="HD12" i="10"/>
  <c r="HD13" i="10"/>
  <c r="HD14" i="10"/>
  <c r="HD15" i="10"/>
  <c r="HD16" i="10"/>
  <c r="HD17" i="10"/>
  <c r="HD18" i="10"/>
  <c r="HD19" i="10"/>
  <c r="HD20" i="10"/>
  <c r="HD21" i="10"/>
  <c r="HD22" i="10"/>
  <c r="HD23" i="10"/>
  <c r="HD24" i="10"/>
  <c r="HD25" i="10"/>
  <c r="HD26" i="10"/>
  <c r="HD27" i="10"/>
  <c r="HD28" i="10"/>
  <c r="HD29" i="10"/>
  <c r="HD30" i="10"/>
  <c r="HD31" i="10"/>
  <c r="HD32" i="10"/>
  <c r="HD33" i="10"/>
  <c r="HD34" i="10"/>
  <c r="HD35" i="10"/>
  <c r="HD36" i="10"/>
  <c r="HD37" i="10"/>
  <c r="HD38" i="10"/>
  <c r="HD39" i="10"/>
  <c r="HD40" i="10"/>
  <c r="HD41" i="10"/>
  <c r="HD42" i="10"/>
  <c r="HD43" i="10"/>
  <c r="HD44" i="10"/>
  <c r="HD45" i="10"/>
  <c r="HD46" i="10"/>
  <c r="HD47" i="10"/>
  <c r="HD48" i="10"/>
  <c r="HD49" i="10"/>
  <c r="HD50" i="10"/>
  <c r="HD51" i="10"/>
  <c r="HD52" i="10"/>
  <c r="HD53" i="10"/>
  <c r="HD54" i="10"/>
  <c r="HD55" i="10"/>
  <c r="HD56" i="10"/>
  <c r="HD57" i="10"/>
  <c r="HD58" i="10"/>
  <c r="HD59" i="10"/>
  <c r="HD60" i="10"/>
  <c r="HD61" i="10"/>
  <c r="HD62" i="10"/>
  <c r="HD63" i="10"/>
  <c r="HD64" i="10"/>
  <c r="HD65" i="10"/>
  <c r="HD66" i="10"/>
  <c r="HD67" i="10"/>
  <c r="HD68" i="10"/>
  <c r="HD69" i="10"/>
  <c r="HD70" i="10"/>
  <c r="HD71" i="10"/>
  <c r="HD72" i="10"/>
  <c r="HD73" i="10"/>
  <c r="HD74" i="10"/>
  <c r="HD75" i="10"/>
  <c r="HD76" i="10"/>
  <c r="HD77" i="10"/>
  <c r="HD78" i="10"/>
  <c r="HD79" i="10"/>
  <c r="HD80" i="10"/>
  <c r="HD81" i="10"/>
  <c r="HD82" i="10"/>
  <c r="HD83" i="10"/>
  <c r="HD84" i="10"/>
  <c r="HD85" i="10"/>
  <c r="HD86" i="10"/>
  <c r="HD87" i="10"/>
  <c r="HD88" i="10"/>
  <c r="HD89" i="10"/>
  <c r="HD90" i="10"/>
  <c r="HD91" i="10"/>
  <c r="HD92" i="10"/>
  <c r="HD93" i="10"/>
  <c r="HD94" i="10"/>
  <c r="HD95" i="10"/>
  <c r="HD96" i="10"/>
  <c r="HD97" i="10"/>
  <c r="HD98" i="10"/>
  <c r="HD99" i="10"/>
  <c r="HD100" i="10"/>
  <c r="HD101" i="10"/>
  <c r="HD102" i="10"/>
  <c r="HD103" i="10"/>
  <c r="HD104" i="10"/>
  <c r="HD105" i="10"/>
  <c r="HD106" i="10"/>
  <c r="HD107" i="10"/>
  <c r="HD108" i="10"/>
  <c r="HD109" i="10"/>
  <c r="HD110" i="10"/>
  <c r="HD111" i="10"/>
  <c r="HD112" i="10"/>
  <c r="HD113" i="10"/>
  <c r="HD114" i="10"/>
  <c r="HD115" i="10"/>
  <c r="HD116" i="10"/>
  <c r="HD117" i="10"/>
  <c r="HD118" i="10"/>
  <c r="HD119" i="10"/>
  <c r="HD120" i="10"/>
  <c r="HD121" i="10"/>
  <c r="HD122" i="10"/>
  <c r="HD123" i="10"/>
  <c r="HD124" i="10"/>
  <c r="HD125" i="10"/>
  <c r="HD126" i="10"/>
  <c r="HD127" i="10"/>
  <c r="HD128" i="10"/>
  <c r="HD129" i="10"/>
  <c r="HD130" i="10"/>
  <c r="HD131" i="10"/>
  <c r="HD132" i="10"/>
  <c r="HD133" i="10"/>
  <c r="HD134" i="10"/>
  <c r="HD135" i="10"/>
  <c r="HD136" i="10"/>
  <c r="HD137" i="10"/>
  <c r="HD138" i="10"/>
  <c r="HD139" i="10"/>
  <c r="HD140" i="10"/>
  <c r="HD141" i="10"/>
  <c r="HD142" i="10"/>
  <c r="HD143" i="10"/>
  <c r="HD4" i="10"/>
  <c r="HC5" i="10"/>
  <c r="HC6" i="10"/>
  <c r="HC7" i="10"/>
  <c r="HC8" i="10"/>
  <c r="HC9" i="10"/>
  <c r="HC10" i="10"/>
  <c r="HC11" i="10"/>
  <c r="HC12" i="10"/>
  <c r="HC13" i="10"/>
  <c r="HC14" i="10"/>
  <c r="HC15" i="10"/>
  <c r="HC16" i="10"/>
  <c r="HC17" i="10"/>
  <c r="HC18" i="10"/>
  <c r="HC19" i="10"/>
  <c r="HC20" i="10"/>
  <c r="HC21" i="10"/>
  <c r="HC22" i="10"/>
  <c r="HC23" i="10"/>
  <c r="HC24" i="10"/>
  <c r="HC25" i="10"/>
  <c r="HC26" i="10"/>
  <c r="HC27" i="10"/>
  <c r="HC28" i="10"/>
  <c r="HC29" i="10"/>
  <c r="HC30" i="10"/>
  <c r="HC31" i="10"/>
  <c r="HC32" i="10"/>
  <c r="HC33" i="10"/>
  <c r="HC34" i="10"/>
  <c r="HC35" i="10"/>
  <c r="HC36" i="10"/>
  <c r="HC37" i="10"/>
  <c r="HC38" i="10"/>
  <c r="HC39" i="10"/>
  <c r="HC40" i="10"/>
  <c r="HC41" i="10"/>
  <c r="HC42" i="10"/>
  <c r="HC43" i="10"/>
  <c r="HC44" i="10"/>
  <c r="HC45" i="10"/>
  <c r="HC46" i="10"/>
  <c r="HC47" i="10"/>
  <c r="HC48" i="10"/>
  <c r="HC49" i="10"/>
  <c r="HC50" i="10"/>
  <c r="HC51" i="10"/>
  <c r="HC52" i="10"/>
  <c r="HC53" i="10"/>
  <c r="HC54" i="10"/>
  <c r="HC55" i="10"/>
  <c r="HC56" i="10"/>
  <c r="HC57" i="10"/>
  <c r="HC58" i="10"/>
  <c r="HC59" i="10"/>
  <c r="HC60" i="10"/>
  <c r="HC61" i="10"/>
  <c r="HC62" i="10"/>
  <c r="HC63" i="10"/>
  <c r="HC64" i="10"/>
  <c r="HC65" i="10"/>
  <c r="HC66" i="10"/>
  <c r="HC67" i="10"/>
  <c r="HC68" i="10"/>
  <c r="HC69" i="10"/>
  <c r="HC70" i="10"/>
  <c r="HC71" i="10"/>
  <c r="HC72" i="10"/>
  <c r="HC73" i="10"/>
  <c r="HC74" i="10"/>
  <c r="HC75" i="10"/>
  <c r="HC76" i="10"/>
  <c r="HC77" i="10"/>
  <c r="HC78" i="10"/>
  <c r="HC79" i="10"/>
  <c r="HC80" i="10"/>
  <c r="HC81" i="10"/>
  <c r="HC82" i="10"/>
  <c r="HC83" i="10"/>
  <c r="HC84" i="10"/>
  <c r="HC85" i="10"/>
  <c r="HC86" i="10"/>
  <c r="HC87" i="10"/>
  <c r="HC88" i="10"/>
  <c r="HC89" i="10"/>
  <c r="HC90" i="10"/>
  <c r="HC91" i="10"/>
  <c r="HC92" i="10"/>
  <c r="HC93" i="10"/>
  <c r="HC94" i="10"/>
  <c r="HC95" i="10"/>
  <c r="HC96" i="10"/>
  <c r="HC97" i="10"/>
  <c r="HC98" i="10"/>
  <c r="HC99" i="10"/>
  <c r="HC100" i="10"/>
  <c r="HC101" i="10"/>
  <c r="HC102" i="10"/>
  <c r="HC103" i="10"/>
  <c r="HC104" i="10"/>
  <c r="HC105" i="10"/>
  <c r="HC106" i="10"/>
  <c r="HC107" i="10"/>
  <c r="HC108" i="10"/>
  <c r="HC109" i="10"/>
  <c r="HC110" i="10"/>
  <c r="HC111" i="10"/>
  <c r="HC112" i="10"/>
  <c r="HC113" i="10"/>
  <c r="HC114" i="10"/>
  <c r="HC115" i="10"/>
  <c r="HC116" i="10"/>
  <c r="HC117" i="10"/>
  <c r="HC118" i="10"/>
  <c r="HC119" i="10"/>
  <c r="HC120" i="10"/>
  <c r="HC121" i="10"/>
  <c r="HC122" i="10"/>
  <c r="HC123" i="10"/>
  <c r="HC124" i="10"/>
  <c r="HC125" i="10"/>
  <c r="HC126" i="10"/>
  <c r="HC127" i="10"/>
  <c r="HC128" i="10"/>
  <c r="HC129" i="10"/>
  <c r="HC130" i="10"/>
  <c r="HC131" i="10"/>
  <c r="HC132" i="10"/>
  <c r="HC133" i="10"/>
  <c r="HC134" i="10"/>
  <c r="HC135" i="10"/>
  <c r="HC136" i="10"/>
  <c r="HC137" i="10"/>
  <c r="HC138" i="10"/>
  <c r="HC139" i="10"/>
  <c r="HC4" i="10"/>
  <c r="HA73" i="10"/>
  <c r="HA5" i="10"/>
  <c r="HA6" i="10"/>
  <c r="HA7" i="10"/>
  <c r="HA8" i="10"/>
  <c r="HA9" i="10"/>
  <c r="HA10" i="10"/>
  <c r="HA11" i="10"/>
  <c r="HA12" i="10"/>
  <c r="HA13" i="10"/>
  <c r="HA14" i="10"/>
  <c r="HA15" i="10"/>
  <c r="HA16" i="10"/>
  <c r="HA17" i="10"/>
  <c r="HA18" i="10"/>
  <c r="HA19" i="10"/>
  <c r="HA20" i="10"/>
  <c r="HA21" i="10"/>
  <c r="HA22" i="10"/>
  <c r="HA23" i="10"/>
  <c r="HA24" i="10"/>
  <c r="HA25" i="10"/>
  <c r="HA26" i="10"/>
  <c r="HA27" i="10"/>
  <c r="HA28" i="10"/>
  <c r="HA29" i="10"/>
  <c r="HA30" i="10"/>
  <c r="HA31" i="10"/>
  <c r="HA32" i="10"/>
  <c r="HA33" i="10"/>
  <c r="HA34" i="10"/>
  <c r="HA35" i="10"/>
  <c r="HA36" i="10"/>
  <c r="HA37" i="10"/>
  <c r="HA38" i="10"/>
  <c r="HA39" i="10"/>
  <c r="HA40" i="10"/>
  <c r="HA41" i="10"/>
  <c r="HA42" i="10"/>
  <c r="HA43" i="10"/>
  <c r="HA44" i="10"/>
  <c r="HA45" i="10"/>
  <c r="HA46" i="10"/>
  <c r="HA47" i="10"/>
  <c r="HA48" i="10"/>
  <c r="HA49" i="10"/>
  <c r="HA50" i="10"/>
  <c r="HA51" i="10"/>
  <c r="HA52" i="10"/>
  <c r="HA53" i="10"/>
  <c r="HA54" i="10"/>
  <c r="HA55" i="10"/>
  <c r="HA56" i="10"/>
  <c r="HA57" i="10"/>
  <c r="HA58" i="10"/>
  <c r="HA59" i="10"/>
  <c r="HA60" i="10"/>
  <c r="HA61" i="10"/>
  <c r="HA62" i="10"/>
  <c r="HA63" i="10"/>
  <c r="HA64" i="10"/>
  <c r="HA65" i="10"/>
  <c r="HA66" i="10"/>
  <c r="HA67" i="10"/>
  <c r="HA68" i="10"/>
  <c r="HA69" i="10"/>
  <c r="HA70" i="10"/>
  <c r="HA71" i="10"/>
  <c r="HA72" i="10"/>
  <c r="HA4" i="10"/>
  <c r="GZ5" i="10"/>
  <c r="GZ6" i="10"/>
  <c r="GZ7" i="10"/>
  <c r="GZ8" i="10"/>
  <c r="GZ9" i="10"/>
  <c r="GZ10" i="10"/>
  <c r="GZ11" i="10"/>
  <c r="GZ12" i="10"/>
  <c r="GZ13" i="10"/>
  <c r="GZ14" i="10"/>
  <c r="GZ15" i="10"/>
  <c r="GZ16" i="10"/>
  <c r="GZ17" i="10"/>
  <c r="GZ18" i="10"/>
  <c r="GZ19" i="10"/>
  <c r="GZ20" i="10"/>
  <c r="GZ21" i="10"/>
  <c r="GZ22" i="10"/>
  <c r="GZ23" i="10"/>
  <c r="GZ24" i="10"/>
  <c r="GZ25" i="10"/>
  <c r="GZ26" i="10"/>
  <c r="GZ27" i="10"/>
  <c r="GZ28" i="10"/>
  <c r="GZ29" i="10"/>
  <c r="GZ30" i="10"/>
  <c r="GZ31" i="10"/>
  <c r="GZ32" i="10"/>
  <c r="GZ33" i="10"/>
  <c r="GZ34" i="10"/>
  <c r="GZ35" i="10"/>
  <c r="GZ36" i="10"/>
  <c r="GZ37" i="10"/>
  <c r="GZ38" i="10"/>
  <c r="GZ39" i="10"/>
  <c r="GZ40" i="10"/>
  <c r="GZ41" i="10"/>
  <c r="GZ42" i="10"/>
  <c r="GZ43" i="10"/>
  <c r="GZ44" i="10"/>
  <c r="GZ45" i="10"/>
  <c r="GZ46" i="10"/>
  <c r="GZ47" i="10"/>
  <c r="GZ48" i="10"/>
  <c r="GZ49" i="10"/>
  <c r="GZ50" i="10"/>
  <c r="GZ51" i="10"/>
  <c r="GZ52" i="10"/>
  <c r="GZ53" i="10"/>
  <c r="GZ54" i="10"/>
  <c r="GZ55" i="10"/>
  <c r="GZ56" i="10"/>
  <c r="GZ57" i="10"/>
  <c r="GZ58" i="10"/>
  <c r="GZ59" i="10"/>
  <c r="GZ60" i="10"/>
  <c r="GZ61" i="10"/>
  <c r="GZ62" i="10"/>
  <c r="GZ63" i="10"/>
  <c r="GZ64" i="10"/>
  <c r="GZ65" i="10"/>
  <c r="GZ66" i="10"/>
  <c r="GZ67" i="10"/>
  <c r="GZ68" i="10"/>
  <c r="GZ69" i="10"/>
  <c r="GZ70" i="10"/>
  <c r="GZ71" i="10"/>
  <c r="GZ4" i="10"/>
  <c r="GX5" i="10"/>
  <c r="GX6" i="10"/>
  <c r="GX7" i="10"/>
  <c r="GX8" i="10"/>
  <c r="GX9" i="10"/>
  <c r="GX10" i="10"/>
  <c r="GX11" i="10"/>
  <c r="GX12" i="10"/>
  <c r="GX13" i="10"/>
  <c r="GX14" i="10"/>
  <c r="GX15" i="10"/>
  <c r="GX16" i="10"/>
  <c r="GX17" i="10"/>
  <c r="GX18" i="10"/>
  <c r="GX19" i="10"/>
  <c r="GX20" i="10"/>
  <c r="GX21" i="10"/>
  <c r="GX22" i="10"/>
  <c r="GX23" i="10"/>
  <c r="GX24" i="10"/>
  <c r="GX25" i="10"/>
  <c r="GX26" i="10"/>
  <c r="GX27" i="10"/>
  <c r="GX28" i="10"/>
  <c r="GX29" i="10"/>
  <c r="GX30" i="10"/>
  <c r="GX31" i="10"/>
  <c r="GX32" i="10"/>
  <c r="GX33" i="10"/>
  <c r="GX34" i="10"/>
  <c r="GX35" i="10"/>
  <c r="GX36" i="10"/>
  <c r="GX37" i="10"/>
  <c r="GX38" i="10"/>
  <c r="GX4" i="10"/>
  <c r="GW5" i="10"/>
  <c r="GW6" i="10"/>
  <c r="GW7" i="10"/>
  <c r="GW8" i="10"/>
  <c r="GW9" i="10"/>
  <c r="GW10" i="10"/>
  <c r="GW11" i="10"/>
  <c r="GW12" i="10"/>
  <c r="GW13" i="10"/>
  <c r="GW14" i="10"/>
  <c r="GW15" i="10"/>
  <c r="GW16" i="10"/>
  <c r="GW17" i="10"/>
  <c r="GW18" i="10"/>
  <c r="GW19" i="10"/>
  <c r="GW20" i="10"/>
  <c r="GW21" i="10"/>
  <c r="GW22" i="10"/>
  <c r="GW23" i="10"/>
  <c r="GW24" i="10"/>
  <c r="GW25" i="10"/>
  <c r="GW26" i="10"/>
  <c r="GW27" i="10"/>
  <c r="GW28" i="10"/>
  <c r="GW29" i="10"/>
  <c r="GW30" i="10"/>
  <c r="GW31" i="10"/>
  <c r="GW32" i="10"/>
  <c r="GW33" i="10"/>
  <c r="GW34" i="10"/>
  <c r="GW35" i="10"/>
  <c r="GW36" i="10"/>
  <c r="GW37" i="10"/>
  <c r="GW4" i="10"/>
  <c r="HY4" i="10"/>
  <c r="HY6" i="10"/>
  <c r="HY5" i="10" l="1"/>
  <c r="HY7" i="10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23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HY8" i="10" l="1"/>
  <c r="BZ21" i="4"/>
  <c r="BY21" i="4"/>
  <c r="BX21" i="4"/>
  <c r="BZ20" i="4"/>
  <c r="BY20" i="4"/>
  <c r="BX20" i="4"/>
  <c r="BZ19" i="4"/>
  <c r="BY19" i="4"/>
  <c r="BX19" i="4"/>
  <c r="BZ18" i="4"/>
  <c r="BY18" i="4"/>
  <c r="BX18" i="4"/>
  <c r="BZ17" i="4"/>
  <c r="BY17" i="4"/>
  <c r="BX17" i="4"/>
  <c r="BZ16" i="4"/>
  <c r="BY16" i="4"/>
  <c r="BX16" i="4"/>
  <c r="BZ15" i="4"/>
  <c r="BY15" i="4"/>
  <c r="BX15" i="4"/>
  <c r="BZ14" i="4"/>
  <c r="BY14" i="4"/>
  <c r="BX14" i="4"/>
  <c r="BZ13" i="4"/>
  <c r="BY13" i="4"/>
  <c r="BX13" i="4"/>
  <c r="BZ12" i="4"/>
  <c r="BY12" i="4"/>
  <c r="BX12" i="4"/>
  <c r="BZ11" i="4"/>
  <c r="BY11" i="4"/>
  <c r="BX11" i="4"/>
  <c r="BZ10" i="4"/>
  <c r="BY10" i="4"/>
  <c r="BX10" i="4"/>
  <c r="BZ9" i="4"/>
  <c r="BY9" i="4"/>
  <c r="BX9" i="4"/>
  <c r="BZ8" i="4"/>
  <c r="BY8" i="4"/>
  <c r="BX8" i="4"/>
  <c r="BZ7" i="4"/>
  <c r="BY7" i="4"/>
  <c r="BX7" i="4"/>
  <c r="BZ6" i="4"/>
  <c r="BY6" i="4"/>
  <c r="BX6" i="4"/>
  <c r="I39" i="1"/>
  <c r="Q39" i="2"/>
  <c r="L40" i="2"/>
  <c r="L42" i="2"/>
  <c r="L43" i="2"/>
  <c r="L50" i="2"/>
  <c r="L39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L27" i="2"/>
  <c r="L28" i="2"/>
  <c r="L29" i="2"/>
  <c r="L30" i="2"/>
  <c r="L31" i="2"/>
  <c r="L32" i="2"/>
  <c r="L33" i="2"/>
  <c r="L34" i="2"/>
  <c r="L35" i="2"/>
  <c r="L36" i="2"/>
  <c r="L37" i="2"/>
  <c r="L38" i="2"/>
  <c r="L46" i="2"/>
  <c r="L47" i="2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HY9" i="10" l="1"/>
  <c r="L49" i="2"/>
  <c r="L45" i="2"/>
  <c r="L41" i="2"/>
  <c r="L48" i="2"/>
  <c r="L44" i="2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N39" i="1"/>
  <c r="M39" i="1"/>
  <c r="L39" i="1"/>
  <c r="K40" i="1"/>
  <c r="J40" i="1"/>
  <c r="I40" i="1"/>
  <c r="K39" i="1"/>
  <c r="J39" i="1"/>
  <c r="HY10" i="10" l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P16" i="1"/>
  <c r="O16" i="1"/>
  <c r="N16" i="1"/>
  <c r="P15" i="1"/>
  <c r="Y15" i="1" s="1"/>
  <c r="O15" i="1"/>
  <c r="N15" i="1"/>
  <c r="P14" i="1"/>
  <c r="Y14" i="1" s="1"/>
  <c r="O14" i="1"/>
  <c r="X14" i="1" s="1"/>
  <c r="N14" i="1"/>
  <c r="P13" i="1"/>
  <c r="O13" i="1"/>
  <c r="X13" i="1" s="1"/>
  <c r="N13" i="1"/>
  <c r="W13" i="1" s="1"/>
  <c r="M16" i="1"/>
  <c r="V16" i="1" s="1"/>
  <c r="L16" i="1"/>
  <c r="K16" i="1"/>
  <c r="M15" i="1"/>
  <c r="L15" i="1"/>
  <c r="U15" i="1" s="1"/>
  <c r="K15" i="1"/>
  <c r="M14" i="1"/>
  <c r="L14" i="1"/>
  <c r="U14" i="1" s="1"/>
  <c r="K14" i="1"/>
  <c r="T14" i="1" s="1"/>
  <c r="M13" i="1"/>
  <c r="L13" i="1"/>
  <c r="K13" i="1"/>
  <c r="Y16" i="1"/>
  <c r="X16" i="1"/>
  <c r="W16" i="1"/>
  <c r="U16" i="1"/>
  <c r="T16" i="1"/>
  <c r="S16" i="1"/>
  <c r="R16" i="1"/>
  <c r="Q16" i="1"/>
  <c r="X15" i="1"/>
  <c r="W15" i="1"/>
  <c r="V15" i="1"/>
  <c r="T15" i="1"/>
  <c r="S15" i="1"/>
  <c r="R15" i="1"/>
  <c r="Q15" i="1"/>
  <c r="W14" i="1"/>
  <c r="V14" i="1"/>
  <c r="S14" i="1"/>
  <c r="R14" i="1"/>
  <c r="Q14" i="1"/>
  <c r="Y13" i="1"/>
  <c r="V13" i="1"/>
  <c r="U13" i="1"/>
  <c r="T13" i="1"/>
  <c r="S13" i="1"/>
  <c r="R13" i="1"/>
  <c r="Q13" i="1"/>
  <c r="Y12" i="1"/>
  <c r="X12" i="1"/>
  <c r="W12" i="1"/>
  <c r="V12" i="1"/>
  <c r="U12" i="1"/>
  <c r="T12" i="1"/>
  <c r="Y11" i="1"/>
  <c r="X11" i="1"/>
  <c r="W11" i="1"/>
  <c r="V11" i="1"/>
  <c r="U11" i="1"/>
  <c r="T11" i="1"/>
  <c r="Y10" i="1"/>
  <c r="X10" i="1"/>
  <c r="W10" i="1"/>
  <c r="V10" i="1"/>
  <c r="U10" i="1"/>
  <c r="T10" i="1"/>
  <c r="Y9" i="1"/>
  <c r="X9" i="1"/>
  <c r="W9" i="1"/>
  <c r="V9" i="1"/>
  <c r="U9" i="1"/>
  <c r="T9" i="1"/>
  <c r="S12" i="1"/>
  <c r="R12" i="1"/>
  <c r="Q12" i="1"/>
  <c r="S11" i="1"/>
  <c r="R11" i="1"/>
  <c r="Q11" i="1"/>
  <c r="S10" i="1"/>
  <c r="R10" i="1"/>
  <c r="Q10" i="1"/>
  <c r="S9" i="1"/>
  <c r="R9" i="1"/>
  <c r="Q9" i="1"/>
  <c r="J16" i="1"/>
  <c r="I16" i="1"/>
  <c r="H16" i="1"/>
  <c r="J15" i="1"/>
  <c r="I15" i="1"/>
  <c r="H15" i="1"/>
  <c r="J14" i="1"/>
  <c r="I14" i="1"/>
  <c r="H14" i="1"/>
  <c r="J13" i="1"/>
  <c r="I13" i="1"/>
  <c r="H13" i="1"/>
  <c r="O12" i="1"/>
  <c r="M12" i="1"/>
  <c r="P12" i="1" s="1"/>
  <c r="L12" i="1"/>
  <c r="K12" i="1"/>
  <c r="N12" i="1" s="1"/>
  <c r="O11" i="1"/>
  <c r="M11" i="1"/>
  <c r="P11" i="1" s="1"/>
  <c r="L11" i="1"/>
  <c r="K11" i="1"/>
  <c r="N11" i="1" s="1"/>
  <c r="O10" i="1"/>
  <c r="M10" i="1"/>
  <c r="P10" i="1" s="1"/>
  <c r="L10" i="1"/>
  <c r="K10" i="1"/>
  <c r="N10" i="1" s="1"/>
  <c r="N9" i="1"/>
  <c r="M9" i="1"/>
  <c r="P9" i="1" s="1"/>
  <c r="L9" i="1"/>
  <c r="O9" i="1" s="1"/>
  <c r="K9" i="1"/>
  <c r="AM29" i="1"/>
  <c r="AM30" i="1"/>
  <c r="AM31" i="1"/>
  <c r="AM32" i="1"/>
  <c r="AM33" i="1"/>
  <c r="AM34" i="1"/>
  <c r="AM35" i="1"/>
  <c r="AM36" i="1"/>
  <c r="AM37" i="1"/>
  <c r="AN37" i="1"/>
  <c r="AN36" i="1"/>
  <c r="AN35" i="1"/>
  <c r="AN34" i="1"/>
  <c r="AN33" i="1"/>
  <c r="AN32" i="1"/>
  <c r="AN31" i="1"/>
  <c r="AN30" i="1"/>
  <c r="AN29" i="1"/>
  <c r="HY11" i="10" l="1"/>
  <c r="HY12" i="10" l="1"/>
  <c r="HY13" i="10" l="1"/>
  <c r="HY14" i="10" l="1"/>
  <c r="HY15" i="10" l="1"/>
  <c r="HY16" i="10" l="1"/>
  <c r="HY17" i="10" l="1"/>
  <c r="HY18" i="10" l="1"/>
  <c r="HY19" i="10" l="1"/>
  <c r="HY20" i="10" l="1"/>
  <c r="HY21" i="10" l="1"/>
  <c r="HY22" i="10" l="1"/>
  <c r="HY23" i="10" l="1"/>
  <c r="HY24" i="10" l="1"/>
  <c r="HY25" i="10" l="1"/>
  <c r="HY26" i="10" l="1"/>
  <c r="HY27" i="10" l="1"/>
  <c r="HY28" i="10" l="1"/>
  <c r="HY29" i="10" l="1"/>
  <c r="HY30" i="10" l="1"/>
  <c r="HY31" i="10" l="1"/>
  <c r="HY32" i="10" l="1"/>
  <c r="HY33" i="10" l="1"/>
  <c r="HY34" i="10" l="1"/>
  <c r="HY35" i="10" l="1"/>
  <c r="HY36" i="10" l="1"/>
  <c r="HY37" i="10" l="1"/>
  <c r="HY38" i="10" l="1"/>
  <c r="HY39" i="10" l="1"/>
  <c r="HY40" i="10" l="1"/>
  <c r="HY41" i="10" l="1"/>
  <c r="HY42" i="10" l="1"/>
  <c r="HY43" i="10" l="1"/>
  <c r="HY44" i="10" l="1"/>
  <c r="HY45" i="10" l="1"/>
  <c r="HY46" i="10" l="1"/>
  <c r="HY47" i="10" l="1"/>
  <c r="HY48" i="10" l="1"/>
  <c r="HY49" i="10" l="1"/>
  <c r="HY50" i="10" l="1"/>
  <c r="HY51" i="10" l="1"/>
  <c r="HY52" i="10" l="1"/>
  <c r="HY53" i="10" l="1"/>
  <c r="HY54" i="10" l="1"/>
  <c r="HY55" i="10" l="1"/>
  <c r="HY56" i="10" l="1"/>
  <c r="HY57" i="10" l="1"/>
  <c r="HY58" i="10" l="1"/>
  <c r="HY59" i="10" l="1"/>
  <c r="HY60" i="10" l="1"/>
  <c r="HY61" i="10" l="1"/>
  <c r="HY62" i="10" l="1"/>
  <c r="HY63" i="10" l="1"/>
  <c r="HY64" i="10" l="1"/>
  <c r="HY65" i="10" l="1"/>
  <c r="HY66" i="10" l="1"/>
  <c r="HY67" i="10" l="1"/>
  <c r="HY68" i="10" l="1"/>
  <c r="HY69" i="10" l="1"/>
  <c r="HY70" i="10" l="1"/>
  <c r="HY71" i="10" l="1"/>
  <c r="HY72" i="10" l="1"/>
  <c r="HY73" i="10" l="1"/>
  <c r="HY74" i="10" l="1"/>
  <c r="HY75" i="10" l="1"/>
  <c r="HY76" i="10" l="1"/>
  <c r="HY77" i="10" l="1"/>
  <c r="HY78" i="10" l="1"/>
  <c r="HY79" i="10" l="1"/>
  <c r="HY80" i="10" l="1"/>
  <c r="HY81" i="10" l="1"/>
  <c r="HY82" i="10" l="1"/>
  <c r="HY83" i="10" l="1"/>
  <c r="HY84" i="10" l="1"/>
  <c r="HY85" i="10" l="1"/>
  <c r="HY86" i="10" l="1"/>
  <c r="HY87" i="10" l="1"/>
  <c r="HY88" i="10" l="1"/>
  <c r="HY89" i="10" l="1"/>
  <c r="HY90" i="10" l="1"/>
  <c r="HY91" i="10" l="1"/>
</calcChain>
</file>

<file path=xl/sharedStrings.xml><?xml version="1.0" encoding="utf-8"?>
<sst xmlns="http://schemas.openxmlformats.org/spreadsheetml/2006/main" count="26847" uniqueCount="1728">
  <si>
    <t>SŁUP</t>
  </si>
  <si>
    <t>PAS</t>
  </si>
  <si>
    <t>A</t>
  </si>
  <si>
    <t>B</t>
  </si>
  <si>
    <t>(1) for</t>
  </si>
  <si>
    <t>(3) for</t>
  </si>
  <si>
    <t>(2) for</t>
  </si>
  <si>
    <t>(4) for</t>
  </si>
  <si>
    <t>(5) for</t>
  </si>
  <si>
    <t>(7) for</t>
  </si>
  <si>
    <t>(6) for</t>
  </si>
  <si>
    <t>(8) for</t>
  </si>
  <si>
    <t>C</t>
  </si>
  <si>
    <t>iteracja</t>
  </si>
  <si>
    <t>nazwa grafiki</t>
  </si>
  <si>
    <t>jest</t>
  </si>
  <si>
    <t>Kolumna2</t>
  </si>
  <si>
    <t>Kolumna3</t>
  </si>
  <si>
    <t>Kolumna4</t>
  </si>
  <si>
    <t>Kolumna5</t>
  </si>
  <si>
    <t>Kolumna32</t>
  </si>
  <si>
    <t>_</t>
  </si>
  <si>
    <t>j</t>
  </si>
  <si>
    <t>b</t>
  </si>
  <si>
    <t>i1</t>
  </si>
  <si>
    <t>i2</t>
  </si>
  <si>
    <t>i3</t>
  </si>
  <si>
    <t>i4</t>
  </si>
  <si>
    <t>jpg</t>
  </si>
  <si>
    <t>Kolumna33</t>
  </si>
  <si>
    <t>Kolumna34</t>
  </si>
  <si>
    <t>Kolumna35</t>
  </si>
  <si>
    <t>Kolumna36</t>
  </si>
  <si>
    <t>id100</t>
  </si>
  <si>
    <t>id300</t>
  </si>
  <si>
    <t>id1000</t>
  </si>
  <si>
    <t>P</t>
  </si>
  <si>
    <t>S</t>
  </si>
  <si>
    <t>id2000</t>
  </si>
  <si>
    <t>JPG</t>
  </si>
  <si>
    <t>ID</t>
  </si>
  <si>
    <t>foldery</t>
  </si>
  <si>
    <t>kml</t>
  </si>
  <si>
    <t>P.S.1.1.1.1.1.1</t>
  </si>
  <si>
    <t>P.S.1.1.1.1.1.2</t>
  </si>
  <si>
    <t>P.S.1.1.1.1.1.3</t>
  </si>
  <si>
    <t>P.S.1.1.1.2.1.4</t>
  </si>
  <si>
    <t>P.S.1.1.1.2.1.5</t>
  </si>
  <si>
    <t>P.S.1.1.1.2.1.6</t>
  </si>
  <si>
    <t>P.S.1.1.1.3.1.7</t>
  </si>
  <si>
    <t>P.S.1.1.1.3.1.8</t>
  </si>
  <si>
    <t>P.S.1.1.1.3.1.9</t>
  </si>
  <si>
    <t>P.S.1.2.1.4.1.10</t>
  </si>
  <si>
    <t>P.S.1.2.1.4.1.11</t>
  </si>
  <si>
    <t>P.S.1.2.1.4.1.12</t>
  </si>
  <si>
    <t>P.S.1.2.1.5.1.13</t>
  </si>
  <si>
    <t>P.S.1.2.1.5.1.14</t>
  </si>
  <si>
    <t>P.S.1.2.1.5.1.15</t>
  </si>
  <si>
    <t>P.S.1.2.1.6.1.16</t>
  </si>
  <si>
    <t>P.S.1.2.1.6.1.17</t>
  </si>
  <si>
    <t>P.S.1.2.1.6.1.18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</si>
  <si>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</si>
  <si>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</si>
  <si>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</si>
  <si>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</si>
  <si>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</si>
  <si>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</si>
  <si>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</si>
  <si>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</si>
  <si>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</si>
  <si>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</si>
  <si>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</si>
  <si>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>0_11</t>
  </si>
  <si>
    <t>0_12</t>
  </si>
  <si>
    <t>0_13</t>
  </si>
  <si>
    <t>0_14</t>
  </si>
  <si>
    <t>0_15</t>
  </si>
  <si>
    <t>0_16</t>
  </si>
  <si>
    <t>0_17</t>
  </si>
  <si>
    <t>P.S.1.1.1.1.2.1</t>
  </si>
  <si>
    <t>P.S.1.1.1.1.2.2</t>
  </si>
  <si>
    <t>P.S.1.1.1.1.2.3</t>
  </si>
  <si>
    <t>P.S.1.1.1.2.2.4</t>
  </si>
  <si>
    <t>P.S.1.1.1.2.2.5</t>
  </si>
  <si>
    <t>P.S.1.1.1.2.2.6</t>
  </si>
  <si>
    <t>P.S.1.1.1.3.2.7</t>
  </si>
  <si>
    <t>P.S.1.1.1.3.2.8</t>
  </si>
  <si>
    <t>P.S.1.1.1.3.2.9</t>
  </si>
  <si>
    <t>P.S.1.2.1.4.2.10</t>
  </si>
  <si>
    <t>P.S.1.2.1.4.2.11</t>
  </si>
  <si>
    <t>P.S.1.2.1.4.2.12</t>
  </si>
  <si>
    <t>P.S.1.2.1.5.2.13</t>
  </si>
  <si>
    <t>P.S.1.2.1.5.2.14</t>
  </si>
  <si>
    <t>P.S.1.2.1.5.2.15</t>
  </si>
  <si>
    <t>P.S.1.2.1.6.2.16</t>
  </si>
  <si>
    <t>P.S.1.2.1.6.2.17</t>
  </si>
  <si>
    <t>P.S.1.2.1.6.2.18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</si>
  <si>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</si>
  <si>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</si>
  <si>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</si>
  <si>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</si>
  <si>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</si>
  <si>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</si>
  <si>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</si>
  <si>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</si>
  <si>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</si>
  <si>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</si>
  <si>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</si>
  <si>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</si>
  <si>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</si>
  <si>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</si>
  <si>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</si>
  <si>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</si>
  <si>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</si>
  <si>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</si>
  <si>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P.S.1.1.1.1.3.1</t>
  </si>
  <si>
    <t>P.S.1.1.1.1.3.2</t>
  </si>
  <si>
    <t>P.S.1.1.1.1.3.3</t>
  </si>
  <si>
    <t>P.S.1.1.1.2.3.4</t>
  </si>
  <si>
    <t>P.S.1.1.1.2.3.5</t>
  </si>
  <si>
    <t>P.S.1.1.1.2.3.6</t>
  </si>
  <si>
    <t>P.S.1.1.1.3.3.7</t>
  </si>
  <si>
    <t>P.S.1.1.1.3.3.8</t>
  </si>
  <si>
    <t>P.S.1.1.1.3.3.9</t>
  </si>
  <si>
    <t>P.S.1.2.1.4.3.10</t>
  </si>
  <si>
    <t>P.S.1.2.1.4.3.11</t>
  </si>
  <si>
    <t>P.S.1.2.1.4.3.12</t>
  </si>
  <si>
    <t>P.S.1.2.1.5.3.13</t>
  </si>
  <si>
    <t>P.S.1.2.1.5.3.14</t>
  </si>
  <si>
    <t>P.S.1.2.1.5.3.15</t>
  </si>
  <si>
    <t>P.S.1.2.1.6.3.16</t>
  </si>
  <si>
    <t>P.S.1.2.1.6.3.17</t>
  </si>
  <si>
    <t>P.S.1.2.1.6.3.18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</si>
  <si>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</si>
  <si>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</si>
  <si>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</si>
  <si>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</si>
  <si>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</si>
  <si>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</si>
  <si>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</si>
  <si>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</si>
  <si>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</si>
  <si>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</si>
  <si>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</si>
  <si>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</si>
  <si>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</si>
  <si>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</si>
  <si>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</si>
  <si>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</si>
  <si>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</si>
  <si>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</si>
  <si>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P.S.1.1.1.1.4.1</t>
  </si>
  <si>
    <t>P.S.1.1.1.1.4.2</t>
  </si>
  <si>
    <t>P.S.1.1.1.1.4.3</t>
  </si>
  <si>
    <t>P.S.1.1.1.2.4.4</t>
  </si>
  <si>
    <t>P.S.1.1.1.2.4.5</t>
  </si>
  <si>
    <t>P.S.1.1.1.2.4.6</t>
  </si>
  <si>
    <t>P.S.1.1.1.3.4.7</t>
  </si>
  <si>
    <t>P.S.1.1.1.3.4.8</t>
  </si>
  <si>
    <t>P.S.1.1.1.3.4.9</t>
  </si>
  <si>
    <t>P.S.1.2.1.4.4.10</t>
  </si>
  <si>
    <t>P.S.1.2.1.4.4.11</t>
  </si>
  <si>
    <t>P.S.1.2.1.4.4.12</t>
  </si>
  <si>
    <t>P.S.1.2.1.5.4.13</t>
  </si>
  <si>
    <t>P.S.1.2.1.5.4.14</t>
  </si>
  <si>
    <t>P.S.1.2.1.5.4.15</t>
  </si>
  <si>
    <t>P.S.1.2.1.6.4.16</t>
  </si>
  <si>
    <t>P.S.1.2.1.6.4.17</t>
  </si>
  <si>
    <t>P.S.1.2.1.6.4.18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</si>
  <si>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</si>
  <si>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</si>
  <si>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</si>
  <si>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</si>
  <si>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</si>
  <si>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</si>
  <si>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</si>
  <si>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</si>
  <si>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</si>
  <si>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</si>
  <si>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</si>
  <si>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</si>
  <si>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</si>
  <si>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</si>
  <si>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</si>
  <si>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</si>
  <si>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</si>
  <si>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</si>
  <si>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P.S.1.1.2.1.5.1</t>
  </si>
  <si>
    <t>P.S.1.1.2.1.5.2</t>
  </si>
  <si>
    <t>P.S.1.1.2.1.5.3</t>
  </si>
  <si>
    <t>P.S.1.1.2.2.5.4</t>
  </si>
  <si>
    <t>P.S.1.1.2.2.5.5</t>
  </si>
  <si>
    <t>P.S.1.1.2.2.5.6</t>
  </si>
  <si>
    <t>P.S.1.1.2.3.5.7</t>
  </si>
  <si>
    <t>P.S.1.1.2.3.5.8</t>
  </si>
  <si>
    <t>P.S.1.1.2.3.5.9</t>
  </si>
  <si>
    <t>P.S.1.2.2.4.5.10</t>
  </si>
  <si>
    <t>P.S.1.2.2.4.5.11</t>
  </si>
  <si>
    <t>P.S.1.2.2.4.5.12</t>
  </si>
  <si>
    <t>P.S.1.2.2.5.5.13</t>
  </si>
  <si>
    <t>P.S.1.2.2.5.5.14</t>
  </si>
  <si>
    <t>P.S.1.2.2.5.5.15</t>
  </si>
  <si>
    <t>P.S.1.2.2.6.5.16</t>
  </si>
  <si>
    <t>P.S.1.2.2.6.5.17</t>
  </si>
  <si>
    <t>P.S.1.2.2.6.5.18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</si>
  <si>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</si>
  <si>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</si>
  <si>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</si>
  <si>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</si>
  <si>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</si>
  <si>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</si>
  <si>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</si>
  <si>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</si>
  <si>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</si>
  <si>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</si>
  <si>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</si>
  <si>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</si>
  <si>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</si>
  <si>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</si>
  <si>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</si>
  <si>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</si>
  <si>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</si>
  <si>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</si>
  <si>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P.S.1.1.2.1.6.1</t>
  </si>
  <si>
    <t>P.S.1.1.2.1.6.2</t>
  </si>
  <si>
    <t>P.S.1.1.2.1.6.3</t>
  </si>
  <si>
    <t>P.S.1.1.2.2.6.4</t>
  </si>
  <si>
    <t>P.S.1.1.2.2.6.5</t>
  </si>
  <si>
    <t>P.S.1.1.2.2.6.6</t>
  </si>
  <si>
    <t>P.S.1.1.2.3.6.7</t>
  </si>
  <si>
    <t>P.S.1.1.2.3.6.8</t>
  </si>
  <si>
    <t>P.S.1.1.2.3.6.9</t>
  </si>
  <si>
    <t>P.S.1.2.2.4.6.10</t>
  </si>
  <si>
    <t>P.S.1.2.2.4.6.11</t>
  </si>
  <si>
    <t>P.S.1.2.2.4.6.12</t>
  </si>
  <si>
    <t>P.S.1.2.2.5.6.13</t>
  </si>
  <si>
    <t>P.S.1.2.2.5.6.14</t>
  </si>
  <si>
    <t>P.S.1.2.2.5.6.15</t>
  </si>
  <si>
    <t>P.S.1.2.2.6.6.16</t>
  </si>
  <si>
    <t>P.S.1.2.2.6.6.17</t>
  </si>
  <si>
    <t>P.S.1.2.2.6.6.18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</si>
  <si>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</si>
  <si>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</si>
  <si>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</si>
  <si>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</si>
  <si>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</si>
  <si>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</si>
  <si>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</si>
  <si>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</si>
  <si>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</si>
  <si>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</si>
  <si>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</si>
  <si>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</si>
  <si>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</si>
  <si>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</si>
  <si>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</si>
  <si>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</si>
  <si>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</si>
  <si>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</si>
  <si>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P.S.1.1.2.1.7.1</t>
  </si>
  <si>
    <t>P.S.1.1.2.1.7.2</t>
  </si>
  <si>
    <t>P.S.1.1.2.1.7.3</t>
  </si>
  <si>
    <t>P.S.1.1.2.2.7.4</t>
  </si>
  <si>
    <t>P.S.1.1.2.2.7.5</t>
  </si>
  <si>
    <t>P.S.1.1.2.2.7.6</t>
  </si>
  <si>
    <t>P.S.1.1.2.3.7.7</t>
  </si>
  <si>
    <t>P.S.1.1.2.3.7.8</t>
  </si>
  <si>
    <t>P.S.1.1.2.3.7.9</t>
  </si>
  <si>
    <t>P.S.1.2.2.4.7.10</t>
  </si>
  <si>
    <t>P.S.1.2.2.4.7.11</t>
  </si>
  <si>
    <t>P.S.1.2.2.4.7.12</t>
  </si>
  <si>
    <t>P.S.1.2.2.5.7.13</t>
  </si>
  <si>
    <t>P.S.1.2.2.5.7.14</t>
  </si>
  <si>
    <t>P.S.1.2.2.5.7.15</t>
  </si>
  <si>
    <t>P.S.1.2.2.6.7.16</t>
  </si>
  <si>
    <t>P.S.1.2.2.6.7.17</t>
  </si>
  <si>
    <t>P.S.1.2.2.6.7.18</t>
  </si>
  <si>
    <t>6_0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</si>
  <si>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</si>
  <si>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</si>
  <si>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</si>
  <si>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</si>
  <si>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</si>
  <si>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</si>
  <si>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</si>
  <si>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</si>
  <si>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</si>
  <si>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</si>
  <si>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</si>
  <si>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</si>
  <si>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</si>
  <si>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</si>
  <si>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</si>
  <si>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</si>
  <si>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</si>
  <si>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P.S.1.1.2.1.8.1</t>
  </si>
  <si>
    <t>P.S.1.1.2.1.8.2</t>
  </si>
  <si>
    <t>P.S.1.1.2.1.8.3</t>
  </si>
  <si>
    <t>P.S.1.1.2.2.8.4</t>
  </si>
  <si>
    <t>P.S.1.1.2.2.8.5</t>
  </si>
  <si>
    <t>P.S.1.1.2.2.8.6</t>
  </si>
  <si>
    <t>P.S.1.1.2.3.8.7</t>
  </si>
  <si>
    <t>P.S.1.1.2.3.8.8</t>
  </si>
  <si>
    <t>P.S.1.1.2.3.8.9</t>
  </si>
  <si>
    <t>P.S.1.2.2.4.8.10</t>
  </si>
  <si>
    <t>P.S.1.2.2.4.8.11</t>
  </si>
  <si>
    <t>P.S.1.2.2.4.8.12</t>
  </si>
  <si>
    <t>P.S.1.2.2.5.8.13</t>
  </si>
  <si>
    <t>P.S.1.2.2.5.8.14</t>
  </si>
  <si>
    <t>P.S.1.2.2.5.8.15</t>
  </si>
  <si>
    <t>P.S.1.2.2.6.8.16</t>
  </si>
  <si>
    <t>P.S.1.2.2.6.8.17</t>
  </si>
  <si>
    <t>P.S.1.2.2.6.8.18</t>
  </si>
  <si>
    <t>7_0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</si>
  <si>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</si>
  <si>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</si>
  <si>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</si>
  <si>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</si>
  <si>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</si>
  <si>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</si>
  <si>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</si>
  <si>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</si>
  <si>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</si>
  <si>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</si>
  <si>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</si>
  <si>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</si>
  <si>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</si>
  <si>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</si>
  <si>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</si>
  <si>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</si>
  <si>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</si>
  <si>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P.S.2.1.3.1.9.1</t>
  </si>
  <si>
    <t>P.S.2.1.3.1.9.2</t>
  </si>
  <si>
    <t>P.S.2.1.3.1.9.3</t>
  </si>
  <si>
    <t>P.S.2.1.3.2.9.4</t>
  </si>
  <si>
    <t>P.S.2.1.3.2.9.5</t>
  </si>
  <si>
    <t>P.S.2.1.3.2.9.6</t>
  </si>
  <si>
    <t>P.S.2.1.3.3.9.7</t>
  </si>
  <si>
    <t>P.S.2.1.3.3.9.8</t>
  </si>
  <si>
    <t>P.S.2.1.3.3.9.9</t>
  </si>
  <si>
    <t>P.S.2.2.3.4.9.10</t>
  </si>
  <si>
    <t>P.S.2.2.3.4.9.11</t>
  </si>
  <si>
    <t>P.S.2.2.3.4.9.12</t>
  </si>
  <si>
    <t>P.S.2.2.3.5.9.13</t>
  </si>
  <si>
    <t>P.S.2.2.3.5.9.14</t>
  </si>
  <si>
    <t>P.S.2.2.3.5.9.15</t>
  </si>
  <si>
    <t>P.S.2.2.3.6.9.16</t>
  </si>
  <si>
    <t>P.S.2.2.3.6.9.17</t>
  </si>
  <si>
    <t>P.S.2.2.3.6.9.18</t>
  </si>
  <si>
    <t>8_0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</si>
  <si>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</si>
  <si>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</si>
  <si>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</si>
  <si>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</si>
  <si>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</si>
  <si>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</si>
  <si>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</si>
  <si>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</si>
  <si>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</si>
  <si>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</si>
  <si>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</si>
  <si>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</si>
  <si>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</si>
  <si>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</si>
  <si>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</si>
  <si>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</si>
  <si>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</si>
  <si>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P.S.2.1.3.1.10.1</t>
  </si>
  <si>
    <t>P.S.2.1.3.1.10.2</t>
  </si>
  <si>
    <t>P.S.2.1.3.1.10.3</t>
  </si>
  <si>
    <t>P.S.2.1.3.2.10.4</t>
  </si>
  <si>
    <t>P.S.2.1.3.2.10.5</t>
  </si>
  <si>
    <t>P.S.2.1.3.2.10.6</t>
  </si>
  <si>
    <t>P.S.2.1.3.3.10.7</t>
  </si>
  <si>
    <t>P.S.2.1.3.3.10.8</t>
  </si>
  <si>
    <t>P.S.2.1.3.3.10.9</t>
  </si>
  <si>
    <t>P.S.2.2.3.4.10.10</t>
  </si>
  <si>
    <t>P.S.2.2.3.4.10.11</t>
  </si>
  <si>
    <t>P.S.2.2.3.4.10.12</t>
  </si>
  <si>
    <t>P.S.2.2.3.5.10.13</t>
  </si>
  <si>
    <t>P.S.2.2.3.5.10.14</t>
  </si>
  <si>
    <t>P.S.2.2.3.5.10.15</t>
  </si>
  <si>
    <t>P.S.2.2.3.6.10.16</t>
  </si>
  <si>
    <t>P.S.2.2.3.6.10.17</t>
  </si>
  <si>
    <t>P.S.2.2.3.6.10.18</t>
  </si>
  <si>
    <t>9_0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</si>
  <si>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</si>
  <si>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</si>
  <si>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</si>
  <si>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</si>
  <si>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</si>
  <si>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</si>
  <si>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</si>
  <si>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</si>
  <si>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</si>
  <si>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</si>
  <si>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</si>
  <si>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</si>
  <si>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</si>
  <si>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</si>
  <si>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</si>
  <si>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</si>
  <si>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</si>
  <si>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P.S.2.1.3.1.11.1</t>
  </si>
  <si>
    <t>P.S.2.1.3.1.11.2</t>
  </si>
  <si>
    <t>P.S.2.1.3.1.11.3</t>
  </si>
  <si>
    <t>P.S.2.1.3.2.11.4</t>
  </si>
  <si>
    <t>P.S.2.1.3.2.11.5</t>
  </si>
  <si>
    <t>P.S.2.1.3.2.11.6</t>
  </si>
  <si>
    <t>P.S.2.1.3.3.11.7</t>
  </si>
  <si>
    <t>P.S.2.1.3.3.11.8</t>
  </si>
  <si>
    <t>P.S.2.1.3.3.11.9</t>
  </si>
  <si>
    <t>P.S.2.2.3.4.11.10</t>
  </si>
  <si>
    <t>P.S.2.2.3.4.11.11</t>
  </si>
  <si>
    <t>P.S.2.2.3.4.11.12</t>
  </si>
  <si>
    <t>P.S.2.2.3.5.11.13</t>
  </si>
  <si>
    <t>P.S.2.2.3.5.11.14</t>
  </si>
  <si>
    <t>P.S.2.2.3.5.11.15</t>
  </si>
  <si>
    <t>P.S.2.2.3.6.11.16</t>
  </si>
  <si>
    <t>P.S.2.2.3.6.11.17</t>
  </si>
  <si>
    <t>P.S.2.2.3.6.11.18</t>
  </si>
  <si>
    <t>10_0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</si>
  <si>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</si>
  <si>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</si>
  <si>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</si>
  <si>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</si>
  <si>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</si>
  <si>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</si>
  <si>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</si>
  <si>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</si>
  <si>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</si>
  <si>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</si>
  <si>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</si>
  <si>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</si>
  <si>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</si>
  <si>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</si>
  <si>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</si>
  <si>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</si>
  <si>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</si>
  <si>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P.S.2.1.3.1.12.1</t>
  </si>
  <si>
    <t>P.S.2.1.3.1.12.2</t>
  </si>
  <si>
    <t>P.S.2.1.3.1.12.3</t>
  </si>
  <si>
    <t>P.S.2.1.3.2.12.4</t>
  </si>
  <si>
    <t>P.S.2.1.3.2.12.5</t>
  </si>
  <si>
    <t>P.S.2.1.3.2.12.6</t>
  </si>
  <si>
    <t>P.S.2.1.3.3.12.7</t>
  </si>
  <si>
    <t>P.S.2.1.3.3.12.8</t>
  </si>
  <si>
    <t>P.S.2.1.3.3.12.9</t>
  </si>
  <si>
    <t>P.S.2.2.3.4.12.10</t>
  </si>
  <si>
    <t>P.S.2.2.3.4.12.11</t>
  </si>
  <si>
    <t>P.S.2.2.3.4.12.12</t>
  </si>
  <si>
    <t>P.S.2.2.3.5.12.13</t>
  </si>
  <si>
    <t>P.S.2.2.3.5.12.14</t>
  </si>
  <si>
    <t>P.S.2.2.3.5.12.15</t>
  </si>
  <si>
    <t>P.S.2.2.3.6.12.16</t>
  </si>
  <si>
    <t>P.S.2.2.3.6.12.17</t>
  </si>
  <si>
    <t>P.S.2.2.3.6.12.18</t>
  </si>
  <si>
    <t>11_0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</si>
  <si>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</si>
  <si>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</si>
  <si>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</si>
  <si>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</si>
  <si>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</si>
  <si>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</si>
  <si>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</si>
  <si>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</si>
  <si>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</si>
  <si>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</si>
  <si>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</si>
  <si>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</si>
  <si>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</si>
  <si>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</si>
  <si>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</si>
  <si>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</si>
  <si>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</si>
  <si>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P.S.2.1.4.1.13.1</t>
  </si>
  <si>
    <t>P.S.2.1.4.1.13.2</t>
  </si>
  <si>
    <t>P.S.2.1.4.1.13.3</t>
  </si>
  <si>
    <t>P.S.2.1.4.2.13.4</t>
  </si>
  <si>
    <t>P.S.2.1.4.2.13.5</t>
  </si>
  <si>
    <t>P.S.2.1.4.2.13.6</t>
  </si>
  <si>
    <t>P.S.2.1.4.3.13.7</t>
  </si>
  <si>
    <t>P.S.2.1.4.3.13.8</t>
  </si>
  <si>
    <t>P.S.2.1.4.3.13.9</t>
  </si>
  <si>
    <t>P.S.2.2.4.4.13.10</t>
  </si>
  <si>
    <t>P.S.2.2.4.4.13.11</t>
  </si>
  <si>
    <t>P.S.2.2.4.4.13.12</t>
  </si>
  <si>
    <t>P.S.2.2.4.5.13.13</t>
  </si>
  <si>
    <t>P.S.2.2.4.5.13.14</t>
  </si>
  <si>
    <t>P.S.2.2.4.5.13.15</t>
  </si>
  <si>
    <t>P.S.2.2.4.6.13.16</t>
  </si>
  <si>
    <t>P.S.2.2.4.6.13.17</t>
  </si>
  <si>
    <t>P.S.2.2.4.6.13.18</t>
  </si>
  <si>
    <t>12_0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</si>
  <si>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</si>
  <si>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</si>
  <si>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</si>
  <si>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</si>
  <si>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</si>
  <si>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</si>
  <si>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</si>
  <si>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</si>
  <si>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</si>
  <si>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</si>
  <si>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</si>
  <si>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</si>
  <si>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</si>
  <si>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</si>
  <si>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</si>
  <si>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</si>
  <si>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</si>
  <si>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P.S.2.1.4.1.14.1</t>
  </si>
  <si>
    <t>P.S.2.1.4.1.14.2</t>
  </si>
  <si>
    <t>P.S.2.1.4.1.14.3</t>
  </si>
  <si>
    <t>P.S.2.1.4.2.14.4</t>
  </si>
  <si>
    <t>P.S.2.1.4.2.14.5</t>
  </si>
  <si>
    <t>P.S.2.1.4.2.14.6</t>
  </si>
  <si>
    <t>P.S.2.1.4.3.14.7</t>
  </si>
  <si>
    <t>P.S.2.1.4.3.14.8</t>
  </si>
  <si>
    <t>P.S.2.1.4.3.14.9</t>
  </si>
  <si>
    <t>P.S.2.2.4.4.14.10</t>
  </si>
  <si>
    <t>P.S.2.2.4.4.14.11</t>
  </si>
  <si>
    <t>P.S.2.2.4.4.14.12</t>
  </si>
  <si>
    <t>P.S.2.2.4.5.14.13</t>
  </si>
  <si>
    <t>P.S.2.2.4.5.14.14</t>
  </si>
  <si>
    <t>P.S.2.2.4.5.14.15</t>
  </si>
  <si>
    <t>P.S.2.2.4.6.14.16</t>
  </si>
  <si>
    <t>P.S.2.2.4.6.14.17</t>
  </si>
  <si>
    <t>P.S.2.2.4.6.14.18</t>
  </si>
  <si>
    <t>13_0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</si>
  <si>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</si>
  <si>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</si>
  <si>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</si>
  <si>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</si>
  <si>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</si>
  <si>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</si>
  <si>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</si>
  <si>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</si>
  <si>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</si>
  <si>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</si>
  <si>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</si>
  <si>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</si>
  <si>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</si>
  <si>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</si>
  <si>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</si>
  <si>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</si>
  <si>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</si>
  <si>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P.S.2.1.4.1.15.1</t>
  </si>
  <si>
    <t>P.S.2.1.4.1.15.2</t>
  </si>
  <si>
    <t>P.S.2.1.4.1.15.3</t>
  </si>
  <si>
    <t>P.S.2.1.4.2.15.4</t>
  </si>
  <si>
    <t>P.S.2.1.4.2.15.5</t>
  </si>
  <si>
    <t>P.S.2.1.4.2.15.6</t>
  </si>
  <si>
    <t>P.S.2.1.4.3.15.7</t>
  </si>
  <si>
    <t>P.S.2.1.4.3.15.8</t>
  </si>
  <si>
    <t>P.S.2.1.4.3.15.9</t>
  </si>
  <si>
    <t>P.S.2.2.4.4.15.10</t>
  </si>
  <si>
    <t>P.S.2.2.4.4.15.11</t>
  </si>
  <si>
    <t>P.S.2.2.4.4.15.12</t>
  </si>
  <si>
    <t>P.S.2.2.4.5.15.13</t>
  </si>
  <si>
    <t>P.S.2.2.4.5.15.14</t>
  </si>
  <si>
    <t>P.S.2.2.4.5.15.15</t>
  </si>
  <si>
    <t>P.S.2.2.4.6.15.16</t>
  </si>
  <si>
    <t>P.S.2.2.4.6.15.17</t>
  </si>
  <si>
    <t>P.S.2.2.4.6.15.18</t>
  </si>
  <si>
    <t>14_0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</si>
  <si>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</si>
  <si>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</si>
  <si>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</si>
  <si>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</si>
  <si>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</si>
  <si>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</si>
  <si>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</si>
  <si>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</si>
  <si>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</si>
  <si>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</si>
  <si>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</si>
  <si>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</si>
  <si>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</si>
  <si>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</si>
  <si>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</si>
  <si>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</si>
  <si>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</si>
  <si>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P.S.2.1.4.1.16.1</t>
  </si>
  <si>
    <t>P.S.2.1.4.1.16.2</t>
  </si>
  <si>
    <t>P.S.2.1.4.1.16.3</t>
  </si>
  <si>
    <t>P.S.2.1.4.2.16.4</t>
  </si>
  <si>
    <t>P.S.2.1.4.2.16.5</t>
  </si>
  <si>
    <t>P.S.2.1.4.2.16.6</t>
  </si>
  <si>
    <t>P.S.2.1.4.3.16.7</t>
  </si>
  <si>
    <t>P.S.2.1.4.3.16.8</t>
  </si>
  <si>
    <t>P.S.2.1.4.3.16.9</t>
  </si>
  <si>
    <t>P.S.2.2.4.4.16.10</t>
  </si>
  <si>
    <t>P.S.2.2.4.4.16.11</t>
  </si>
  <si>
    <t>P.S.2.2.4.4.16.12</t>
  </si>
  <si>
    <t>P.S.2.2.4.5.16.13</t>
  </si>
  <si>
    <t>P.S.2.2.4.5.16.14</t>
  </si>
  <si>
    <t>P.S.2.2.4.5.16.15</t>
  </si>
  <si>
    <t>P.S.2.2.4.6.16.16</t>
  </si>
  <si>
    <t>P.S.2.2.4.6.16.17</t>
  </si>
  <si>
    <t>P.S.2.2.4.6.16.18</t>
  </si>
  <si>
    <t>15_0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</si>
  <si>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</si>
  <si>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</si>
  <si>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</si>
  <si>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</si>
  <si>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</si>
  <si>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</si>
  <si>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</si>
  <si>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</si>
  <si>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</si>
  <si>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</si>
  <si>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</si>
  <si>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</si>
  <si>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</si>
  <si>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</si>
  <si>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</si>
  <si>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</si>
  <si>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</si>
  <si>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P.S.1.1.1.1</t>
  </si>
  <si>
    <t>P.S.1.1.1.2</t>
  </si>
  <si>
    <t>P.S.1.1.1.3</t>
  </si>
  <si>
    <t>P.S.1.2.1.4</t>
  </si>
  <si>
    <t>P.S.1.2.1.5</t>
  </si>
  <si>
    <t>P.S.1.2.1.6</t>
  </si>
  <si>
    <t>P.S.1.1.2.1</t>
  </si>
  <si>
    <t>P.S.1.1.2.2</t>
  </si>
  <si>
    <t>P.S.1.1.2.3</t>
  </si>
  <si>
    <t>P.S.1.2.2.4</t>
  </si>
  <si>
    <t>P.S.1.2.2.5</t>
  </si>
  <si>
    <t>P.S.1.2.2.6</t>
  </si>
  <si>
    <t>P.S.2.1.3.1</t>
  </si>
  <si>
    <t>P.S.2.1.3.2</t>
  </si>
  <si>
    <t>P.S.2.1.3.3</t>
  </si>
  <si>
    <t>P.S.2.2.3.4</t>
  </si>
  <si>
    <t>P.S.2.2.3.5</t>
  </si>
  <si>
    <t>P.S.2.2.3.6</t>
  </si>
  <si>
    <t>P.S.2.1.4.1</t>
  </si>
  <si>
    <t>P.S.2.1.4.2</t>
  </si>
  <si>
    <t>P.S.2.1.4.3</t>
  </si>
  <si>
    <t>P.S.2.2.4.4</t>
  </si>
  <si>
    <t>P.S.2.2.4.5</t>
  </si>
  <si>
    <t>P.S.2.2.4.6</t>
  </si>
  <si>
    <t>P.S.1.1</t>
  </si>
  <si>
    <t>P.S.1.2</t>
  </si>
  <si>
    <t>P.S.2.1</t>
  </si>
  <si>
    <t>P.S.2.2</t>
  </si>
  <si>
    <t>P.S</t>
  </si>
  <si>
    <t>P_S</t>
  </si>
  <si>
    <t>zoom</t>
  </si>
  <si>
    <t>P1</t>
  </si>
  <si>
    <t>S1</t>
  </si>
  <si>
    <t>P2</t>
  </si>
  <si>
    <t>S2</t>
  </si>
  <si>
    <t>P3</t>
  </si>
  <si>
    <t>S3</t>
  </si>
  <si>
    <t>zoom2</t>
  </si>
  <si>
    <t>URL_JPG[0]</t>
  </si>
  <si>
    <t>URL_JPG[1] PAS</t>
  </si>
  <si>
    <t>URL_JPG[2]</t>
  </si>
  <si>
    <t>URL_JPG[3] SŁUP</t>
  </si>
  <si>
    <t>URL_JPG[4]</t>
  </si>
  <si>
    <t>Kolumna42</t>
  </si>
  <si>
    <t>Kolumna43</t>
  </si>
  <si>
    <t>Kolumna44</t>
  </si>
  <si>
    <t>Kolumna45</t>
  </si>
  <si>
    <t>Kolumna46</t>
  </si>
  <si>
    <t>Kolumna47</t>
  </si>
  <si>
    <t>Kolumna48</t>
  </si>
  <si>
    <t>Kolumna49</t>
  </si>
  <si>
    <t>Kolumna50</t>
  </si>
  <si>
    <t>Kolumna51</t>
  </si>
  <si>
    <t>Kolumna52</t>
  </si>
  <si>
    <t>Kolumna53</t>
  </si>
  <si>
    <t>FOLDER</t>
  </si>
  <si>
    <t>Kolumna54</t>
  </si>
  <si>
    <t>Kolumna55</t>
  </si>
  <si>
    <t>Kolumna56</t>
  </si>
  <si>
    <t>Kolumna57</t>
  </si>
  <si>
    <t>PLIK</t>
  </si>
  <si>
    <t>'WIG/2000/P'</t>
  </si>
  <si>
    <t>'_S'</t>
  </si>
  <si>
    <t>'.jpg'</t>
  </si>
  <si>
    <t>'WIG/KML/P'</t>
  </si>
  <si>
    <t>'.kml'</t>
  </si>
  <si>
    <t>'WIG/1000/P'</t>
  </si>
  <si>
    <t>'/0_0.jpg'</t>
  </si>
  <si>
    <t>'/0_0'</t>
  </si>
  <si>
    <t>'/0_0.kml'</t>
  </si>
  <si>
    <t>'/0_1.jpg'</t>
  </si>
  <si>
    <t>'/0_1'</t>
  </si>
  <si>
    <t>'/0_1.kml'</t>
  </si>
  <si>
    <t>'/1_0.jpg'</t>
  </si>
  <si>
    <t>'/1_0'</t>
  </si>
  <si>
    <t>'/1_0.kml'</t>
  </si>
  <si>
    <t>'/1_1.jpg'</t>
  </si>
  <si>
    <t>'/1_1'</t>
  </si>
  <si>
    <t>'/1_1.kml'</t>
  </si>
  <si>
    <t>'WIG/300/P'</t>
  </si>
  <si>
    <t>'/0_0/0_0'</t>
  </si>
  <si>
    <t>'/0_0/0_0.kml'</t>
  </si>
  <si>
    <t>'/0_0/0_1'</t>
  </si>
  <si>
    <t>'/0_0/0_1.kml'</t>
  </si>
  <si>
    <t>'/0_2.jpg'</t>
  </si>
  <si>
    <t>'/0_0/0_2'</t>
  </si>
  <si>
    <t>'/0_0/0_2.kml'</t>
  </si>
  <si>
    <t>'/0_0/1_0'</t>
  </si>
  <si>
    <t>'/0_0/1_0.kml'</t>
  </si>
  <si>
    <t>'/0_0/1_1'</t>
  </si>
  <si>
    <t>'/0_0/1_1.kml'</t>
  </si>
  <si>
    <t>'/1_2.jpg'</t>
  </si>
  <si>
    <t>'/0_0/1_2'</t>
  </si>
  <si>
    <t>'/0_0/1_2.kml'</t>
  </si>
  <si>
    <t>'/0_3.jpg'</t>
  </si>
  <si>
    <t>'/0_1/0_0'</t>
  </si>
  <si>
    <t>'/0_1/0_0.kml'</t>
  </si>
  <si>
    <t>'/0_4.jpg'</t>
  </si>
  <si>
    <t>'/0_1/0_1'</t>
  </si>
  <si>
    <t>'/0_1/0_1.kml'</t>
  </si>
  <si>
    <t>'/0_5.jpg'</t>
  </si>
  <si>
    <t>'/0_1/0_2'</t>
  </si>
  <si>
    <t>'/0_1/0_2.kml'</t>
  </si>
  <si>
    <t>'/1_3.jpg'</t>
  </si>
  <si>
    <t>'/0_1/1_0'</t>
  </si>
  <si>
    <t>'/0_1/1_0.kml'</t>
  </si>
  <si>
    <t>'/1_4.jpg'</t>
  </si>
  <si>
    <t>'/0_1/1_1'</t>
  </si>
  <si>
    <t>'/0_1/1_1.kml'</t>
  </si>
  <si>
    <t>'/1_5.jpg'</t>
  </si>
  <si>
    <t>'/0_1/1_2'</t>
  </si>
  <si>
    <t>'/0_1/1_2.kml'</t>
  </si>
  <si>
    <t>'/2_0.jpg'</t>
  </si>
  <si>
    <t>'/1_0/0_0'</t>
  </si>
  <si>
    <t>'/1_0/0_0.kml'</t>
  </si>
  <si>
    <t>'/2_1.jpg'</t>
  </si>
  <si>
    <t>'/1_0/0_1'</t>
  </si>
  <si>
    <t>'/1_0/0_1.kml'</t>
  </si>
  <si>
    <t>'/2_2.jpg'</t>
  </si>
  <si>
    <t>'/1_0/0_2'</t>
  </si>
  <si>
    <t>'/1_0/0_2.kml'</t>
  </si>
  <si>
    <t>'/3_0.jpg'</t>
  </si>
  <si>
    <t>'/1_0/1_0'</t>
  </si>
  <si>
    <t>'/1_0/1_0.kml'</t>
  </si>
  <si>
    <t>'/3_1.jpg'</t>
  </si>
  <si>
    <t>'/1_0/1_1'</t>
  </si>
  <si>
    <t>'/1_0/1_1.kml'</t>
  </si>
  <si>
    <t>'/3_2.jpg'</t>
  </si>
  <si>
    <t>'/1_0/1_2'</t>
  </si>
  <si>
    <t>'/1_0/1_2.kml'</t>
  </si>
  <si>
    <t>'/2_3.jpg'</t>
  </si>
  <si>
    <t>'/1_1/0_0'</t>
  </si>
  <si>
    <t>'/1_1/0_0.kml'</t>
  </si>
  <si>
    <t>'/2_4.jpg'</t>
  </si>
  <si>
    <t>'/1_1/0_1'</t>
  </si>
  <si>
    <t>'/1_1/0_1.kml'</t>
  </si>
  <si>
    <t>'/2_5.jpg'</t>
  </si>
  <si>
    <t>'/1_1/0_2'</t>
  </si>
  <si>
    <t>'/1_1/0_2.kml'</t>
  </si>
  <si>
    <t>'/3_3.jpg'</t>
  </si>
  <si>
    <t>'/1_1/1_0'</t>
  </si>
  <si>
    <t>'/1_1/1_0.kml'</t>
  </si>
  <si>
    <t>'/3_4.jpg'</t>
  </si>
  <si>
    <t>'/1_1/1_1'</t>
  </si>
  <si>
    <t>'/1_1/1_1.kml'</t>
  </si>
  <si>
    <t>'/3_5.jpg'</t>
  </si>
  <si>
    <t>'/1_1/1_2'</t>
  </si>
  <si>
    <t>'/1_1/1_2.kml'</t>
  </si>
  <si>
    <t>'WIG/100/P'</t>
  </si>
  <si>
    <t>'/0_0/0_0/0_0'</t>
  </si>
  <si>
    <t>'/0_0/0_0/0_0.kml'</t>
  </si>
  <si>
    <t>'/0_0/0_0/0_1'</t>
  </si>
  <si>
    <t>'/0_0/0_0/0_1.kml'</t>
  </si>
  <si>
    <t>'/0_0/0_0/0_2'</t>
  </si>
  <si>
    <t>'/0_0/0_0/0_2.kml'</t>
  </si>
  <si>
    <t>'/0_0/0_0/1_0'</t>
  </si>
  <si>
    <t>'/0_0/0_0/1_0.kml'</t>
  </si>
  <si>
    <t>'/0_0/0_0/1_1'</t>
  </si>
  <si>
    <t>'/0_0/0_0/1_1.kml'</t>
  </si>
  <si>
    <t>'/0_0/0_0/1_2'</t>
  </si>
  <si>
    <t>'/0_0/0_0/1_2.kml'</t>
  </si>
  <si>
    <t>'/0_0/0_0/2_0'</t>
  </si>
  <si>
    <t>'/0_0/0_0/2_0.kml'</t>
  </si>
  <si>
    <t>'/0_0/0_0/2_1'</t>
  </si>
  <si>
    <t>'/0_0/0_0/2_1.kml'</t>
  </si>
  <si>
    <t>'/0_0/0_0/2_2'</t>
  </si>
  <si>
    <t>'/0_0/0_0/2_2.kml'</t>
  </si>
  <si>
    <t>'/0_0/0_0/3_0'</t>
  </si>
  <si>
    <t>'/0_0/0_0/3_0.kml'</t>
  </si>
  <si>
    <t>'/0_0/0_0/3_1'</t>
  </si>
  <si>
    <t>'/0_0/0_0/3_1.kml'</t>
  </si>
  <si>
    <t>'/0_0/0_0/3_2'</t>
  </si>
  <si>
    <t>'/0_0/0_0/3_2.kml'</t>
  </si>
  <si>
    <t>'/0_0/0_1/0_0'</t>
  </si>
  <si>
    <t>'/0_0/0_1/0_0.kml'</t>
  </si>
  <si>
    <t>'/0_0/0_1/0_1'</t>
  </si>
  <si>
    <t>'/0_0/0_1/0_1.kml'</t>
  </si>
  <si>
    <t>'/0_0/0_1/0_2'</t>
  </si>
  <si>
    <t>'/0_0/0_1/0_2.kml'</t>
  </si>
  <si>
    <t>'/0_0/0_1/1_0'</t>
  </si>
  <si>
    <t>'/0_0/0_1/1_0.kml'</t>
  </si>
  <si>
    <t>'/0_0/0_1/1_1'</t>
  </si>
  <si>
    <t>'/0_0/0_1/1_1.kml'</t>
  </si>
  <si>
    <t>'/0_0/0_1/1_2'</t>
  </si>
  <si>
    <t>'/0_0/0_1/1_2.kml'</t>
  </si>
  <si>
    <t>'/0_0/0_1/2_0'</t>
  </si>
  <si>
    <t>'/0_0/0_1/2_0.kml'</t>
  </si>
  <si>
    <t>'/0_0/0_1/2_1'</t>
  </si>
  <si>
    <t>'/0_0/0_1/2_1.kml'</t>
  </si>
  <si>
    <t>'/0_0/0_1/2_2'</t>
  </si>
  <si>
    <t>'/0_0/0_1/2_2.kml'</t>
  </si>
  <si>
    <t>'/0_0/0_1/3_0'</t>
  </si>
  <si>
    <t>'/0_0/0_1/3_0.kml'</t>
  </si>
  <si>
    <t>'/0_0/0_1/3_1'</t>
  </si>
  <si>
    <t>'/0_0/0_1/3_1.kml'</t>
  </si>
  <si>
    <t>'/0_0/0_1/3_2'</t>
  </si>
  <si>
    <t>'/0_0/0_1/3_2.kml'</t>
  </si>
  <si>
    <t>'/0_6.jpg'</t>
  </si>
  <si>
    <t>'/0_0/0_2/0_0'</t>
  </si>
  <si>
    <t>'/0_0/0_2/0_0.kml'</t>
  </si>
  <si>
    <t>'/0_7.jpg'</t>
  </si>
  <si>
    <t>'/0_0/0_2/0_1'</t>
  </si>
  <si>
    <t>'/0_0/0_2/0_1.kml'</t>
  </si>
  <si>
    <t>'/0_8.jpg'</t>
  </si>
  <si>
    <t>'/0_0/0_2/0_2'</t>
  </si>
  <si>
    <t>'/0_0/0_2/0_2.kml'</t>
  </si>
  <si>
    <t>'/1_6.jpg'</t>
  </si>
  <si>
    <t>'/0_0/0_2/1_0'</t>
  </si>
  <si>
    <t>'/0_0/0_2/1_0.kml'</t>
  </si>
  <si>
    <t>'/1_7.jpg'</t>
  </si>
  <si>
    <t>'/0_0/0_2/1_1'</t>
  </si>
  <si>
    <t>'/0_0/0_2/1_1.kml'</t>
  </si>
  <si>
    <t>'/1_8.jpg'</t>
  </si>
  <si>
    <t>'/0_0/0_2/1_2'</t>
  </si>
  <si>
    <t>'/0_0/0_2/1_2.kml'</t>
  </si>
  <si>
    <t>'/2_6.jpg'</t>
  </si>
  <si>
    <t>'/0_0/0_2/2_0'</t>
  </si>
  <si>
    <t>'/0_0/0_2/2_0.kml'</t>
  </si>
  <si>
    <t>'/2_7.jpg'</t>
  </si>
  <si>
    <t>'/0_0/0_2/2_1'</t>
  </si>
  <si>
    <t>'/0_0/0_2/2_1.kml'</t>
  </si>
  <si>
    <t>'/2_8.jpg'</t>
  </si>
  <si>
    <t>'/0_0/0_2/2_2'</t>
  </si>
  <si>
    <t>'/0_0/0_2/2_2.kml'</t>
  </si>
  <si>
    <t>'/3_6.jpg'</t>
  </si>
  <si>
    <t>'/0_0/0_2/3_0'</t>
  </si>
  <si>
    <t>'/0_0/0_2/3_0.kml'</t>
  </si>
  <si>
    <t>'/3_7.jpg'</t>
  </si>
  <si>
    <t>'/0_0/0_2/3_1'</t>
  </si>
  <si>
    <t>'/0_0/0_2/3_1.kml'</t>
  </si>
  <si>
    <t>'/3_8.jpg'</t>
  </si>
  <si>
    <t>'/0_0/0_2/3_2'</t>
  </si>
  <si>
    <t>'/0_0/0_2/3_2.kml'</t>
  </si>
  <si>
    <t>'/4_0.jpg'</t>
  </si>
  <si>
    <t>'/0_0/1_0/0_0'</t>
  </si>
  <si>
    <t>'/0_0/1_0/0_0.kml'</t>
  </si>
  <si>
    <t>'/4_1.jpg'</t>
  </si>
  <si>
    <t>'/0_0/1_0/0_1'</t>
  </si>
  <si>
    <t>'/0_0/1_0/0_1.kml'</t>
  </si>
  <si>
    <t>'/4_2.jpg'</t>
  </si>
  <si>
    <t>'/0_0/1_0/0_2'</t>
  </si>
  <si>
    <t>'/0_0/1_0/0_2.kml'</t>
  </si>
  <si>
    <t>'/5_0.jpg'</t>
  </si>
  <si>
    <t>'/0_0/1_0/1_0'</t>
  </si>
  <si>
    <t>'/0_0/1_0/1_0.kml'</t>
  </si>
  <si>
    <t>'/5_1.jpg'</t>
  </si>
  <si>
    <t>'/0_0/1_0/1_1'</t>
  </si>
  <si>
    <t>'/0_0/1_0/1_1.kml'</t>
  </si>
  <si>
    <t>'/5_2.jpg'</t>
  </si>
  <si>
    <t>'/0_0/1_0/1_2'</t>
  </si>
  <si>
    <t>'/0_0/1_0/1_2.kml'</t>
  </si>
  <si>
    <t>'/6_0.jpg'</t>
  </si>
  <si>
    <t>'/0_0/1_0/2_0'</t>
  </si>
  <si>
    <t>'/0_0/1_0/2_0.kml'</t>
  </si>
  <si>
    <t>'/6_1.jpg'</t>
  </si>
  <si>
    <t>'/0_0/1_0/2_1'</t>
  </si>
  <si>
    <t>'/0_0/1_0/2_1.kml'</t>
  </si>
  <si>
    <t>'/6_2.jpg'</t>
  </si>
  <si>
    <t>'/0_0/1_0/2_2'</t>
  </si>
  <si>
    <t>'/0_0/1_0/2_2.kml'</t>
  </si>
  <si>
    <t>'/7_0.jpg'</t>
  </si>
  <si>
    <t>'/0_0/1_0/3_0'</t>
  </si>
  <si>
    <t>'/0_0/1_0/3_0.kml'</t>
  </si>
  <si>
    <t>'/7_1.jpg'</t>
  </si>
  <si>
    <t>'/0_0/1_0/3_1'</t>
  </si>
  <si>
    <t>'/0_0/1_0/3_1.kml'</t>
  </si>
  <si>
    <t>'/7_2.jpg'</t>
  </si>
  <si>
    <t>'/0_0/1_0/3_2'</t>
  </si>
  <si>
    <t>'/0_0/1_0/3_2.kml'</t>
  </si>
  <si>
    <t>'/4_3.jpg'</t>
  </si>
  <si>
    <t>'/0_0/1_1/0_0'</t>
  </si>
  <si>
    <t>'/0_0/1_1/0_0.kml'</t>
  </si>
  <si>
    <t>'/4_4.jpg'</t>
  </si>
  <si>
    <t>'/0_0/1_1/0_1'</t>
  </si>
  <si>
    <t>'/0_0/1_1/0_1.kml'</t>
  </si>
  <si>
    <t>'/4_5.jpg'</t>
  </si>
  <si>
    <t>'/0_0/1_1/0_2'</t>
  </si>
  <si>
    <t>'/0_0/1_1/0_2.kml'</t>
  </si>
  <si>
    <t>'/5_3.jpg'</t>
  </si>
  <si>
    <t>'/0_0/1_1/1_0'</t>
  </si>
  <si>
    <t>'/0_0/1_1/1_0.kml'</t>
  </si>
  <si>
    <t>'/5_4.jpg'</t>
  </si>
  <si>
    <t>'/0_0/1_1/1_1'</t>
  </si>
  <si>
    <t>'/0_0/1_1/1_1.kml'</t>
  </si>
  <si>
    <t>'/5_5.jpg'</t>
  </si>
  <si>
    <t>'/0_0/1_1/1_2'</t>
  </si>
  <si>
    <t>'/0_0/1_1/1_2.kml'</t>
  </si>
  <si>
    <t>'/6_3.jpg'</t>
  </si>
  <si>
    <t>'/0_0/1_1/2_0'</t>
  </si>
  <si>
    <t>'/0_0/1_1/2_0.kml'</t>
  </si>
  <si>
    <t>'/6_4.jpg'</t>
  </si>
  <si>
    <t>'/0_0/1_1/2_1'</t>
  </si>
  <si>
    <t>'/0_0/1_1/2_1.kml'</t>
  </si>
  <si>
    <t>'/6_5.jpg'</t>
  </si>
  <si>
    <t>'/0_0/1_1/2_2'</t>
  </si>
  <si>
    <t>'/0_0/1_1/2_2.kml'</t>
  </si>
  <si>
    <t>'/7_3.jpg'</t>
  </si>
  <si>
    <t>'/0_0/1_1/3_0'</t>
  </si>
  <si>
    <t>'/0_0/1_1/3_0.kml'</t>
  </si>
  <si>
    <t>'/7_4.jpg'</t>
  </si>
  <si>
    <t>'/0_0/1_1/3_1'</t>
  </si>
  <si>
    <t>'/0_0/1_1/3_1.kml'</t>
  </si>
  <si>
    <t>'/7_5.jpg'</t>
  </si>
  <si>
    <t>'/0_0/1_1/3_2'</t>
  </si>
  <si>
    <t>'/0_0/1_1/3_2.kml'</t>
  </si>
  <si>
    <t>'/4_6.jpg'</t>
  </si>
  <si>
    <t>'/0_0/1_2/0_0'</t>
  </si>
  <si>
    <t>'/0_0/1_2/0_0.kml'</t>
  </si>
  <si>
    <t>'/4_7.jpg'</t>
  </si>
  <si>
    <t>'/0_0/1_2/0_1'</t>
  </si>
  <si>
    <t>'/0_0/1_2/0_1.kml'</t>
  </si>
  <si>
    <t>'/4_8.jpg'</t>
  </si>
  <si>
    <t>'/0_0/1_2/0_2'</t>
  </si>
  <si>
    <t>'/0_0/1_2/0_2.kml'</t>
  </si>
  <si>
    <t>'/5_6.jpg'</t>
  </si>
  <si>
    <t>'/0_0/1_2/1_0'</t>
  </si>
  <si>
    <t>'/0_0/1_2/1_0.kml'</t>
  </si>
  <si>
    <t>'/5_7.jpg'</t>
  </si>
  <si>
    <t>'/0_0/1_2/1_1'</t>
  </si>
  <si>
    <t>'/0_0/1_2/1_1.kml'</t>
  </si>
  <si>
    <t>'/5_8.jpg'</t>
  </si>
  <si>
    <t>'/0_0/1_2/1_2'</t>
  </si>
  <si>
    <t>'/0_0/1_2/1_2.kml'</t>
  </si>
  <si>
    <t>'/6_6.jpg'</t>
  </si>
  <si>
    <t>'/0_0/1_2/2_0'</t>
  </si>
  <si>
    <t>'/0_0/1_2/2_0.kml'</t>
  </si>
  <si>
    <t>'/6_7.jpg'</t>
  </si>
  <si>
    <t>'/0_0/1_2/2_1'</t>
  </si>
  <si>
    <t>'/0_0/1_2/2_1.kml'</t>
  </si>
  <si>
    <t>'/6_8.jpg'</t>
  </si>
  <si>
    <t>'/0_0/1_2/2_2'</t>
  </si>
  <si>
    <t>'/0_0/1_2/2_2.kml'</t>
  </si>
  <si>
    <t>'/7_6.jpg'</t>
  </si>
  <si>
    <t>'/0_0/1_2/3_0'</t>
  </si>
  <si>
    <t>'/0_0/1_2/3_0.kml'</t>
  </si>
  <si>
    <t>'/7_7.jpg'</t>
  </si>
  <si>
    <t>'/0_0/1_2/3_1'</t>
  </si>
  <si>
    <t>'/0_0/1_2/3_1.kml'</t>
  </si>
  <si>
    <t>'/7_8.jpg'</t>
  </si>
  <si>
    <t>'/0_0/1_2/3_2'</t>
  </si>
  <si>
    <t>'/0_0/1_2/3_2.kml'</t>
  </si>
  <si>
    <t>'/0_9.jpg'</t>
  </si>
  <si>
    <t>'/0_1/0_0/0_0'</t>
  </si>
  <si>
    <t>'/0_1/0_0/0_0.kml'</t>
  </si>
  <si>
    <t>'/0_10.jpg'</t>
  </si>
  <si>
    <t>'/0_1/0_0/0_1'</t>
  </si>
  <si>
    <t>'/0_1/0_0/0_1.kml'</t>
  </si>
  <si>
    <t>'/0_11.jpg'</t>
  </si>
  <si>
    <t>'/0_1/0_0/0_2'</t>
  </si>
  <si>
    <t>'/0_1/0_0/0_2.kml'</t>
  </si>
  <si>
    <t>'/1_9.jpg'</t>
  </si>
  <si>
    <t>'/0_1/0_0/1_0'</t>
  </si>
  <si>
    <t>'/0_1/0_0/1_0.kml'</t>
  </si>
  <si>
    <t>'/1_10.jpg'</t>
  </si>
  <si>
    <t>'/0_1/0_0/1_1'</t>
  </si>
  <si>
    <t>'/0_1/0_0/1_1.kml'</t>
  </si>
  <si>
    <t>'/1_11.jpg'</t>
  </si>
  <si>
    <t>'/0_1/0_0/1_2'</t>
  </si>
  <si>
    <t>'/0_1/0_0/1_2.kml'</t>
  </si>
  <si>
    <t>'/2_9.jpg'</t>
  </si>
  <si>
    <t>'/0_1/0_0/2_0'</t>
  </si>
  <si>
    <t>'/0_1/0_0/2_0.kml'</t>
  </si>
  <si>
    <t>'/2_10.jpg'</t>
  </si>
  <si>
    <t>'/0_1/0_0/2_1'</t>
  </si>
  <si>
    <t>'/0_1/0_0/2_1.kml'</t>
  </si>
  <si>
    <t>'/2_11.jpg'</t>
  </si>
  <si>
    <t>'/0_1/0_0/2_2'</t>
  </si>
  <si>
    <t>'/0_1/0_0/2_2.kml'</t>
  </si>
  <si>
    <t>'/3_9.jpg'</t>
  </si>
  <si>
    <t>'/0_1/0_0/3_0'</t>
  </si>
  <si>
    <t>'/0_1/0_0/3_0.kml'</t>
  </si>
  <si>
    <t>'/3_10.jpg'</t>
  </si>
  <si>
    <t>'/0_1/0_0/3_1'</t>
  </si>
  <si>
    <t>'/0_1/0_0/3_1.kml'</t>
  </si>
  <si>
    <t>'/3_11.jpg'</t>
  </si>
  <si>
    <t>'/0_1/0_0/3_2'</t>
  </si>
  <si>
    <t>'/0_1/0_0/3_2.kml'</t>
  </si>
  <si>
    <t>'/0_12.jpg'</t>
  </si>
  <si>
    <t>'/0_1/0_1/0_0'</t>
  </si>
  <si>
    <t>'/0_1/0_1/0_0.kml'</t>
  </si>
  <si>
    <t>'/0_13.jpg'</t>
  </si>
  <si>
    <t>'/0_1/0_1/0_1'</t>
  </si>
  <si>
    <t>'/0_1/0_1/0_1.kml'</t>
  </si>
  <si>
    <t>'/0_14.jpg'</t>
  </si>
  <si>
    <t>'/0_1/0_1/0_2'</t>
  </si>
  <si>
    <t>'/0_1/0_1/0_2.kml'</t>
  </si>
  <si>
    <t>'/1_12.jpg'</t>
  </si>
  <si>
    <t>'/0_1/0_1/1_0'</t>
  </si>
  <si>
    <t>'/0_1/0_1/1_0.kml'</t>
  </si>
  <si>
    <t>'/1_13.jpg'</t>
  </si>
  <si>
    <t>'/0_1/0_1/1_1'</t>
  </si>
  <si>
    <t>'/0_1/0_1/1_1.kml'</t>
  </si>
  <si>
    <t>'/1_14.jpg'</t>
  </si>
  <si>
    <t>'/0_1/0_1/1_2'</t>
  </si>
  <si>
    <t>'/0_1/0_1/1_2.kml'</t>
  </si>
  <si>
    <t>'/2_12.jpg'</t>
  </si>
  <si>
    <t>'/0_1/0_1/2_0'</t>
  </si>
  <si>
    <t>'/0_1/0_1/2_0.kml'</t>
  </si>
  <si>
    <t>'/2_13.jpg'</t>
  </si>
  <si>
    <t>'/0_1/0_1/2_1'</t>
  </si>
  <si>
    <t>'/0_1/0_1/2_1.kml'</t>
  </si>
  <si>
    <t>'/2_14.jpg'</t>
  </si>
  <si>
    <t>'/0_1/0_1/2_2'</t>
  </si>
  <si>
    <t>'/0_1/0_1/2_2.kml'</t>
  </si>
  <si>
    <t>'/3_12.jpg'</t>
  </si>
  <si>
    <t>'/0_1/0_1/3_0'</t>
  </si>
  <si>
    <t>'/0_1/0_1/3_0.kml'</t>
  </si>
  <si>
    <t>'/3_13.jpg'</t>
  </si>
  <si>
    <t>'/0_1/0_1/3_1'</t>
  </si>
  <si>
    <t>'/0_1/0_1/3_1.kml'</t>
  </si>
  <si>
    <t>'/3_14.jpg'</t>
  </si>
  <si>
    <t>'/0_1/0_1/3_2'</t>
  </si>
  <si>
    <t>'/0_1/0_1/3_2.kml'</t>
  </si>
  <si>
    <t>'/0_15.jpg'</t>
  </si>
  <si>
    <t>'/0_1/0_2/0_0'</t>
  </si>
  <si>
    <t>'/0_1/0_2/0_0.kml'</t>
  </si>
  <si>
    <t>'/0_16.jpg'</t>
  </si>
  <si>
    <t>'/0_1/0_2/0_1'</t>
  </si>
  <si>
    <t>'/0_1/0_2/0_1.kml'</t>
  </si>
  <si>
    <t>'/0_17.jpg'</t>
  </si>
  <si>
    <t>'/0_1/0_2/0_2'</t>
  </si>
  <si>
    <t>'/0_1/0_2/0_2.kml'</t>
  </si>
  <si>
    <t>'/1_15.jpg'</t>
  </si>
  <si>
    <t>'/0_1/0_2/1_0'</t>
  </si>
  <si>
    <t>'/0_1/0_2/1_0.kml'</t>
  </si>
  <si>
    <t>'/1_16.jpg'</t>
  </si>
  <si>
    <t>'/0_1/0_2/1_1'</t>
  </si>
  <si>
    <t>'/0_1/0_2/1_1.kml'</t>
  </si>
  <si>
    <t>'/1_17.jpg'</t>
  </si>
  <si>
    <t>'/0_1/0_2/1_2'</t>
  </si>
  <si>
    <t>'/0_1/0_2/1_2.kml'</t>
  </si>
  <si>
    <t>'/2_15.jpg'</t>
  </si>
  <si>
    <t>'/0_1/0_2/2_0'</t>
  </si>
  <si>
    <t>'/0_1/0_2/2_0.kml'</t>
  </si>
  <si>
    <t>'/2_16.jpg'</t>
  </si>
  <si>
    <t>'/0_1/0_2/2_1'</t>
  </si>
  <si>
    <t>'/0_1/0_2/2_1.kml'</t>
  </si>
  <si>
    <t>'/2_17.jpg'</t>
  </si>
  <si>
    <t>'/0_1/0_2/2_2'</t>
  </si>
  <si>
    <t>'/0_1/0_2/2_2.kml'</t>
  </si>
  <si>
    <t>'/3_15.jpg'</t>
  </si>
  <si>
    <t>'/0_1/0_2/3_0'</t>
  </si>
  <si>
    <t>'/0_1/0_2/3_0.kml'</t>
  </si>
  <si>
    <t>'/3_16.jpg'</t>
  </si>
  <si>
    <t>'/0_1/0_2/3_1'</t>
  </si>
  <si>
    <t>'/0_1/0_2/3_1.kml'</t>
  </si>
  <si>
    <t>'/3_17.jpg'</t>
  </si>
  <si>
    <t>'/0_1/0_2/3_2'</t>
  </si>
  <si>
    <t>'/0_1/0_2/3_2.kml'</t>
  </si>
  <si>
    <t>'/4_9.jpg'</t>
  </si>
  <si>
    <t>'/0_1/1_0/0_0'</t>
  </si>
  <si>
    <t>'/0_1/1_0/0_0.kml'</t>
  </si>
  <si>
    <t>'/4_10.jpg'</t>
  </si>
  <si>
    <t>'/0_1/1_0/0_1'</t>
  </si>
  <si>
    <t>'/0_1/1_0/0_1.kml'</t>
  </si>
  <si>
    <t>'/4_11.jpg'</t>
  </si>
  <si>
    <t>'/0_1/1_0/0_2'</t>
  </si>
  <si>
    <t>'/0_1/1_0/0_2.kml'</t>
  </si>
  <si>
    <t>'/5_9.jpg'</t>
  </si>
  <si>
    <t>'/0_1/1_0/1_0'</t>
  </si>
  <si>
    <t>'/0_1/1_0/1_0.kml'</t>
  </si>
  <si>
    <t>'/5_10.jpg'</t>
  </si>
  <si>
    <t>'/0_1/1_0/1_1'</t>
  </si>
  <si>
    <t>'/0_1/1_0/1_1.kml'</t>
  </si>
  <si>
    <t>'/5_11.jpg'</t>
  </si>
  <si>
    <t>'/0_1/1_0/1_2'</t>
  </si>
  <si>
    <t>'/0_1/1_0/1_2.kml'</t>
  </si>
  <si>
    <t>'/6_9.jpg'</t>
  </si>
  <si>
    <t>'/0_1/1_0/2_0'</t>
  </si>
  <si>
    <t>'/0_1/1_0/2_0.kml'</t>
  </si>
  <si>
    <t>'/6_10.jpg'</t>
  </si>
  <si>
    <t>'/0_1/1_0/2_1'</t>
  </si>
  <si>
    <t>'/0_1/1_0/2_1.kml'</t>
  </si>
  <si>
    <t>'/6_11.jpg'</t>
  </si>
  <si>
    <t>'/0_1/1_0/2_2'</t>
  </si>
  <si>
    <t>'/0_1/1_0/2_2.kml'</t>
  </si>
  <si>
    <t>'/7_9.jpg'</t>
  </si>
  <si>
    <t>'/0_1/1_0/3_0'</t>
  </si>
  <si>
    <t>'/0_1/1_0/3_0.kml'</t>
  </si>
  <si>
    <t>'/7_10.jpg'</t>
  </si>
  <si>
    <t>'/0_1/1_0/3_1'</t>
  </si>
  <si>
    <t>'/0_1/1_0/3_1.kml'</t>
  </si>
  <si>
    <t>'/7_11.jpg'</t>
  </si>
  <si>
    <t>'/0_1/1_0/3_2'</t>
  </si>
  <si>
    <t>'/0_1/1_0/3_2.kml'</t>
  </si>
  <si>
    <t>'/4_12.jpg'</t>
  </si>
  <si>
    <t>'/0_1/1_1/0_0'</t>
  </si>
  <si>
    <t>'/0_1/1_1/0_0.kml'</t>
  </si>
  <si>
    <t>'/4_13.jpg'</t>
  </si>
  <si>
    <t>'/0_1/1_1/0_1'</t>
  </si>
  <si>
    <t>'/0_1/1_1/0_1.kml'</t>
  </si>
  <si>
    <t>'/4_14.jpg'</t>
  </si>
  <si>
    <t>'/0_1/1_1/0_2'</t>
  </si>
  <si>
    <t>'/0_1/1_1/0_2.kml'</t>
  </si>
  <si>
    <t>'/5_12.jpg'</t>
  </si>
  <si>
    <t>'/0_1/1_1/1_0'</t>
  </si>
  <si>
    <t>'/0_1/1_1/1_0.kml'</t>
  </si>
  <si>
    <t>'/5_13.jpg'</t>
  </si>
  <si>
    <t>'/0_1/1_1/1_1'</t>
  </si>
  <si>
    <t>'/0_1/1_1/1_1.kml'</t>
  </si>
  <si>
    <t>'/5_14.jpg'</t>
  </si>
  <si>
    <t>'/0_1/1_1/1_2'</t>
  </si>
  <si>
    <t>'/0_1/1_1/1_2.kml'</t>
  </si>
  <si>
    <t>'/6_12.jpg'</t>
  </si>
  <si>
    <t>'/0_1/1_1/2_0'</t>
  </si>
  <si>
    <t>'/0_1/1_1/2_0.kml'</t>
  </si>
  <si>
    <t>'/6_13.jpg'</t>
  </si>
  <si>
    <t>'/0_1/1_1/2_1'</t>
  </si>
  <si>
    <t>'/0_1/1_1/2_1.kml'</t>
  </si>
  <si>
    <t>'/6_14.jpg'</t>
  </si>
  <si>
    <t>'/0_1/1_1/2_2'</t>
  </si>
  <si>
    <t>'/0_1/1_1/2_2.kml'</t>
  </si>
  <si>
    <t>'/7_12.jpg'</t>
  </si>
  <si>
    <t>'/0_1/1_1/3_0'</t>
  </si>
  <si>
    <t>'/0_1/1_1/3_0.kml'</t>
  </si>
  <si>
    <t>'/7_13.jpg'</t>
  </si>
  <si>
    <t>'/0_1/1_1/3_1'</t>
  </si>
  <si>
    <t>'/0_1/1_1/3_1.kml'</t>
  </si>
  <si>
    <t>'/7_14.jpg'</t>
  </si>
  <si>
    <t>'/0_1/1_1/3_2'</t>
  </si>
  <si>
    <t>'/0_1/1_1/3_2.kml'</t>
  </si>
  <si>
    <t>'/4_15.jpg'</t>
  </si>
  <si>
    <t>'/0_1/1_2/0_0'</t>
  </si>
  <si>
    <t>'/0_1/1_2/0_0.kml'</t>
  </si>
  <si>
    <t>'/4_16.jpg'</t>
  </si>
  <si>
    <t>'/0_1/1_2/0_1'</t>
  </si>
  <si>
    <t>'/0_1/1_2/0_1.kml'</t>
  </si>
  <si>
    <t>'/4_17.jpg'</t>
  </si>
  <si>
    <t>'/0_1/1_2/0_2'</t>
  </si>
  <si>
    <t>'/0_1/1_2/0_2.kml'</t>
  </si>
  <si>
    <t>'/5_15.jpg'</t>
  </si>
  <si>
    <t>'/0_1/1_2/1_0'</t>
  </si>
  <si>
    <t>'/0_1/1_2/1_0.kml'</t>
  </si>
  <si>
    <t>'/5_16.jpg'</t>
  </si>
  <si>
    <t>'/0_1/1_2/1_1'</t>
  </si>
  <si>
    <t>'/0_1/1_2/1_1.kml'</t>
  </si>
  <si>
    <t>'/5_17.jpg'</t>
  </si>
  <si>
    <t>'/0_1/1_2/1_2'</t>
  </si>
  <si>
    <t>'/0_1/1_2/1_2.kml'</t>
  </si>
  <si>
    <t>'/6_15.jpg'</t>
  </si>
  <si>
    <t>'/0_1/1_2/2_0'</t>
  </si>
  <si>
    <t>'/0_1/1_2/2_0.kml'</t>
  </si>
  <si>
    <t>'/6_16.jpg'</t>
  </si>
  <si>
    <t>'/0_1/1_2/2_1'</t>
  </si>
  <si>
    <t>'/0_1/1_2/2_1.kml'</t>
  </si>
  <si>
    <t>'/6_17.jpg'</t>
  </si>
  <si>
    <t>'/0_1/1_2/2_2'</t>
  </si>
  <si>
    <t>'/0_1/1_2/2_2.kml'</t>
  </si>
  <si>
    <t>'/7_15.jpg'</t>
  </si>
  <si>
    <t>'/0_1/1_2/3_0'</t>
  </si>
  <si>
    <t>'/0_1/1_2/3_0.kml'</t>
  </si>
  <si>
    <t>'/7_16.jpg'</t>
  </si>
  <si>
    <t>'/0_1/1_2/3_1'</t>
  </si>
  <si>
    <t>'/0_1/1_2/3_1.kml'</t>
  </si>
  <si>
    <t>'/7_17.jpg'</t>
  </si>
  <si>
    <t>'/0_1/1_2/3_2'</t>
  </si>
  <si>
    <t>'/0_1/1_2/3_2.kml'</t>
  </si>
  <si>
    <t>'/8_0.jpg'</t>
  </si>
  <si>
    <t>'/1_0/0_0/0_0'</t>
  </si>
  <si>
    <t>'/1_0/0_0/0_0.kml'</t>
  </si>
  <si>
    <t>'/8_1.jpg'</t>
  </si>
  <si>
    <t>'/1_0/0_0/0_1'</t>
  </si>
  <si>
    <t>'/1_0/0_0/0_1.kml'</t>
  </si>
  <si>
    <t>'/8_2.jpg'</t>
  </si>
  <si>
    <t>'/1_0/0_0/0_2'</t>
  </si>
  <si>
    <t>'/1_0/0_0/0_2.kml'</t>
  </si>
  <si>
    <t>'/9_0.jpg'</t>
  </si>
  <si>
    <t>'/1_0/0_0/1_0'</t>
  </si>
  <si>
    <t>'/1_0/0_0/1_0.kml'</t>
  </si>
  <si>
    <t>'/9_1.jpg'</t>
  </si>
  <si>
    <t>'/1_0/0_0/1_1'</t>
  </si>
  <si>
    <t>'/1_0/0_0/1_1.kml'</t>
  </si>
  <si>
    <t>'/9_2.jpg'</t>
  </si>
  <si>
    <t>'/1_0/0_0/1_2'</t>
  </si>
  <si>
    <t>'/1_0/0_0/1_2.kml'</t>
  </si>
  <si>
    <t>'/10_0.jpg'</t>
  </si>
  <si>
    <t>'/1_0/0_0/2_0'</t>
  </si>
  <si>
    <t>'/1_0/0_0/2_0.kml'</t>
  </si>
  <si>
    <t>'/10_1.jpg'</t>
  </si>
  <si>
    <t>'/1_0/0_0/2_1'</t>
  </si>
  <si>
    <t>'/1_0/0_0/2_1.kml'</t>
  </si>
  <si>
    <t>'/10_2.jpg'</t>
  </si>
  <si>
    <t>'/1_0/0_0/2_2'</t>
  </si>
  <si>
    <t>'/1_0/0_0/2_2.kml'</t>
  </si>
  <si>
    <t>'/11_0.jpg'</t>
  </si>
  <si>
    <t>'/1_0/0_0/3_0'</t>
  </si>
  <si>
    <t>'/1_0/0_0/3_0.kml'</t>
  </si>
  <si>
    <t>'/11_1.jpg'</t>
  </si>
  <si>
    <t>'/1_0/0_0/3_1'</t>
  </si>
  <si>
    <t>'/1_0/0_0/3_1.kml'</t>
  </si>
  <si>
    <t>'/11_2.jpg'</t>
  </si>
  <si>
    <t>'/1_0/0_0/3_2'</t>
  </si>
  <si>
    <t>'/1_0/0_0/3_2.kml'</t>
  </si>
  <si>
    <t>'/8_3.jpg'</t>
  </si>
  <si>
    <t>'/1_0/0_1/0_0'</t>
  </si>
  <si>
    <t>'/1_0/0_1/0_0.kml'</t>
  </si>
  <si>
    <t>'/8_4.jpg'</t>
  </si>
  <si>
    <t>'/1_0/0_1/0_1'</t>
  </si>
  <si>
    <t>'/1_0/0_1/0_1.kml'</t>
  </si>
  <si>
    <t>'/8_5.jpg'</t>
  </si>
  <si>
    <t>'/1_0/0_1/0_2'</t>
  </si>
  <si>
    <t>'/1_0/0_1/0_2.kml'</t>
  </si>
  <si>
    <t>'/9_3.jpg'</t>
  </si>
  <si>
    <t>'/1_0/0_1/1_0'</t>
  </si>
  <si>
    <t>'/1_0/0_1/1_0.kml'</t>
  </si>
  <si>
    <t>'/9_4.jpg'</t>
  </si>
  <si>
    <t>'/1_0/0_1/1_1'</t>
  </si>
  <si>
    <t>'/1_0/0_1/1_1.kml'</t>
  </si>
  <si>
    <t>'/9_5.jpg'</t>
  </si>
  <si>
    <t>'/1_0/0_1/1_2'</t>
  </si>
  <si>
    <t>'/1_0/0_1/1_2.kml'</t>
  </si>
  <si>
    <t>'/10_3.jpg'</t>
  </si>
  <si>
    <t>'/1_0/0_1/2_0'</t>
  </si>
  <si>
    <t>'/1_0/0_1/2_0.kml'</t>
  </si>
  <si>
    <t>'/10_4.jpg'</t>
  </si>
  <si>
    <t>'/1_0/0_1/2_1'</t>
  </si>
  <si>
    <t>'/1_0/0_1/2_1.kml'</t>
  </si>
  <si>
    <t>'/10_5.jpg'</t>
  </si>
  <si>
    <t>'/1_0/0_1/2_2'</t>
  </si>
  <si>
    <t>'/1_0/0_1/2_2.kml'</t>
  </si>
  <si>
    <t>'/11_3.jpg'</t>
  </si>
  <si>
    <t>'/1_0/0_1/3_0'</t>
  </si>
  <si>
    <t>'/1_0/0_1/3_0.kml'</t>
  </si>
  <si>
    <t>'/11_4.jpg'</t>
  </si>
  <si>
    <t>'/1_0/0_1/3_1'</t>
  </si>
  <si>
    <t>'/1_0/0_1/3_1.kml'</t>
  </si>
  <si>
    <t>'/11_5.jpg'</t>
  </si>
  <si>
    <t>'/1_0/0_1/3_2'</t>
  </si>
  <si>
    <t>'/1_0/0_1/3_2.kml'</t>
  </si>
  <si>
    <t>'/8_6.jpg'</t>
  </si>
  <si>
    <t>'/1_0/0_2/0_0'</t>
  </si>
  <si>
    <t>'/1_0/0_2/0_0.kml'</t>
  </si>
  <si>
    <t>'/8_7.jpg'</t>
  </si>
  <si>
    <t>'/1_0/0_2/0_1'</t>
  </si>
  <si>
    <t>'/1_0/0_2/0_1.kml'</t>
  </si>
  <si>
    <t>'/8_8.jpg'</t>
  </si>
  <si>
    <t>'/1_0/0_2/0_2'</t>
  </si>
  <si>
    <t>'/1_0/0_2/0_2.kml'</t>
  </si>
  <si>
    <t>'/9_6.jpg'</t>
  </si>
  <si>
    <t>'/1_0/0_2/1_0'</t>
  </si>
  <si>
    <t>'/1_0/0_2/1_0.kml'</t>
  </si>
  <si>
    <t>'/9_7.jpg'</t>
  </si>
  <si>
    <t>'/1_0/0_2/1_1'</t>
  </si>
  <si>
    <t>'/1_0/0_2/1_1.kml'</t>
  </si>
  <si>
    <t>'/9_8.jpg'</t>
  </si>
  <si>
    <t>'/1_0/0_2/1_2'</t>
  </si>
  <si>
    <t>'/1_0/0_2/1_2.kml'</t>
  </si>
  <si>
    <t>'/10_6.jpg'</t>
  </si>
  <si>
    <t>'/1_0/0_2/2_0'</t>
  </si>
  <si>
    <t>'/1_0/0_2/2_0.kml'</t>
  </si>
  <si>
    <t>'/10_7.jpg'</t>
  </si>
  <si>
    <t>'/1_0/0_2/2_1'</t>
  </si>
  <si>
    <t>'/1_0/0_2/2_1.kml'</t>
  </si>
  <si>
    <t>'/10_8.jpg'</t>
  </si>
  <si>
    <t>'/1_0/0_2/2_2'</t>
  </si>
  <si>
    <t>'/1_0/0_2/2_2.kml'</t>
  </si>
  <si>
    <t>'/11_6.jpg'</t>
  </si>
  <si>
    <t>'/1_0/0_2/3_0'</t>
  </si>
  <si>
    <t>'/1_0/0_2/3_0.kml'</t>
  </si>
  <si>
    <t>'/11_7.jpg'</t>
  </si>
  <si>
    <t>'/1_0/0_2/3_1'</t>
  </si>
  <si>
    <t>'/1_0/0_2/3_1.kml'</t>
  </si>
  <si>
    <t>'/11_8.jpg'</t>
  </si>
  <si>
    <t>'/1_0/0_2/3_2'</t>
  </si>
  <si>
    <t>'/1_0/0_2/3_2.kml'</t>
  </si>
  <si>
    <t>'/12_0.jpg'</t>
  </si>
  <si>
    <t>'/1_0/1_0/0_0'</t>
  </si>
  <si>
    <t>'/1_0/1_0/0_0.kml'</t>
  </si>
  <si>
    <t>'/12_1.jpg'</t>
  </si>
  <si>
    <t>'/1_0/1_0/0_1'</t>
  </si>
  <si>
    <t>'/1_0/1_0/0_1.kml'</t>
  </si>
  <si>
    <t>'/12_2.jpg'</t>
  </si>
  <si>
    <t>'/1_0/1_0/0_2'</t>
  </si>
  <si>
    <t>'/1_0/1_0/0_2.kml'</t>
  </si>
  <si>
    <t>'/13_0.jpg'</t>
  </si>
  <si>
    <t>'/1_0/1_0/1_0'</t>
  </si>
  <si>
    <t>'/1_0/1_0/1_0.kml'</t>
  </si>
  <si>
    <t>'/13_1.jpg'</t>
  </si>
  <si>
    <t>'/1_0/1_0/1_1'</t>
  </si>
  <si>
    <t>'/1_0/1_0/1_1.kml'</t>
  </si>
  <si>
    <t>'/13_2.jpg'</t>
  </si>
  <si>
    <t>'/1_0/1_0/1_2'</t>
  </si>
  <si>
    <t>'/1_0/1_0/1_2.kml'</t>
  </si>
  <si>
    <t>'/14_0.jpg'</t>
  </si>
  <si>
    <t>'/1_0/1_0/2_0'</t>
  </si>
  <si>
    <t>'/1_0/1_0/2_0.kml'</t>
  </si>
  <si>
    <t>'/14_1.jpg'</t>
  </si>
  <si>
    <t>'/1_0/1_0/2_1'</t>
  </si>
  <si>
    <t>'/1_0/1_0/2_1.kml'</t>
  </si>
  <si>
    <t>'/14_2.jpg'</t>
  </si>
  <si>
    <t>'/1_0/1_0/2_2'</t>
  </si>
  <si>
    <t>'/1_0/1_0/2_2.kml'</t>
  </si>
  <si>
    <t>'/15_0.jpg'</t>
  </si>
  <si>
    <t>'/1_0/1_0/3_0'</t>
  </si>
  <si>
    <t>'/1_0/1_0/3_0.kml'</t>
  </si>
  <si>
    <t>'/15_1.jpg'</t>
  </si>
  <si>
    <t>'/1_0/1_0/3_1'</t>
  </si>
  <si>
    <t>'/1_0/1_0/3_1.kml'</t>
  </si>
  <si>
    <t>'/15_2.jpg'</t>
  </si>
  <si>
    <t>'/1_0/1_0/3_2'</t>
  </si>
  <si>
    <t>'/1_0/1_0/3_2.kml'</t>
  </si>
  <si>
    <t>'/12_3.jpg'</t>
  </si>
  <si>
    <t>'/1_0/1_1/0_0'</t>
  </si>
  <si>
    <t>'/1_0/1_1/0_0.kml'</t>
  </si>
  <si>
    <t>'/12_4.jpg'</t>
  </si>
  <si>
    <t>'/1_0/1_1/0_1'</t>
  </si>
  <si>
    <t>'/1_0/1_1/0_1.kml'</t>
  </si>
  <si>
    <t>'/12_5.jpg'</t>
  </si>
  <si>
    <t>'/1_0/1_1/0_2'</t>
  </si>
  <si>
    <t>'/1_0/1_1/0_2.kml'</t>
  </si>
  <si>
    <t>'/13_3.jpg'</t>
  </si>
  <si>
    <t>'/1_0/1_1/1_0'</t>
  </si>
  <si>
    <t>'/1_0/1_1/1_0.kml'</t>
  </si>
  <si>
    <t>'/13_4.jpg'</t>
  </si>
  <si>
    <t>'/1_0/1_1/1_1'</t>
  </si>
  <si>
    <t>'/1_0/1_1/1_1.kml'</t>
  </si>
  <si>
    <t>'/13_5.jpg'</t>
  </si>
  <si>
    <t>'/1_0/1_1/1_2'</t>
  </si>
  <si>
    <t>'/1_0/1_1/1_2.kml'</t>
  </si>
  <si>
    <t>'/14_3.jpg'</t>
  </si>
  <si>
    <t>'/1_0/1_1/2_0'</t>
  </si>
  <si>
    <t>'/1_0/1_1/2_0.kml'</t>
  </si>
  <si>
    <t>'/14_4.jpg'</t>
  </si>
  <si>
    <t>'/1_0/1_1/2_1'</t>
  </si>
  <si>
    <t>'/1_0/1_1/2_1.kml'</t>
  </si>
  <si>
    <t>'/14_5.jpg'</t>
  </si>
  <si>
    <t>'/1_0/1_1/2_2'</t>
  </si>
  <si>
    <t>'/1_0/1_1/2_2.kml'</t>
  </si>
  <si>
    <t>'/15_3.jpg'</t>
  </si>
  <si>
    <t>'/1_0/1_1/3_0'</t>
  </si>
  <si>
    <t>'/1_0/1_1/3_0.kml'</t>
  </si>
  <si>
    <t>'/15_4.jpg'</t>
  </si>
  <si>
    <t>'/1_0/1_1/3_1'</t>
  </si>
  <si>
    <t>'/1_0/1_1/3_1.kml'</t>
  </si>
  <si>
    <t>'/15_5.jpg'</t>
  </si>
  <si>
    <t>'/1_0/1_1/3_2'</t>
  </si>
  <si>
    <t>'/1_0/1_1/3_2.kml'</t>
  </si>
  <si>
    <t>'/12_6.jpg'</t>
  </si>
  <si>
    <t>'/1_0/1_2/0_0'</t>
  </si>
  <si>
    <t>'/1_0/1_2/0_0.kml'</t>
  </si>
  <si>
    <t>'/12_7.jpg'</t>
  </si>
  <si>
    <t>'/1_0/1_2/0_1'</t>
  </si>
  <si>
    <t>'/1_0/1_2/0_1.kml'</t>
  </si>
  <si>
    <t>'/12_8.jpg'</t>
  </si>
  <si>
    <t>'/1_0/1_2/0_2'</t>
  </si>
  <si>
    <t>'/1_0/1_2/0_2.kml'</t>
  </si>
  <si>
    <t>'/13_6.jpg'</t>
  </si>
  <si>
    <t>'/1_0/1_2/1_0'</t>
  </si>
  <si>
    <t>'/1_0/1_2/1_0.kml'</t>
  </si>
  <si>
    <t>'/13_7.jpg'</t>
  </si>
  <si>
    <t>'/1_0/1_2/1_1'</t>
  </si>
  <si>
    <t>'/1_0/1_2/1_1.kml'</t>
  </si>
  <si>
    <t>'/13_8.jpg'</t>
  </si>
  <si>
    <t>'/1_0/1_2/1_2'</t>
  </si>
  <si>
    <t>'/1_0/1_2/1_2.kml'</t>
  </si>
  <si>
    <t>'/14_6.jpg'</t>
  </si>
  <si>
    <t>'/1_0/1_2/2_0'</t>
  </si>
  <si>
    <t>'/1_0/1_2/2_0.kml'</t>
  </si>
  <si>
    <t>'/14_7.jpg'</t>
  </si>
  <si>
    <t>'/1_0/1_2/2_1'</t>
  </si>
  <si>
    <t>'/1_0/1_2/2_1.kml'</t>
  </si>
  <si>
    <t>'/14_8.jpg'</t>
  </si>
  <si>
    <t>'/1_0/1_2/2_2'</t>
  </si>
  <si>
    <t>'/1_0/1_2/2_2.kml'</t>
  </si>
  <si>
    <t>'/15_6.jpg'</t>
  </si>
  <si>
    <t>'/1_0/1_2/3_0'</t>
  </si>
  <si>
    <t>'/1_0/1_2/3_0.kml'</t>
  </si>
  <si>
    <t>'/15_7.jpg'</t>
  </si>
  <si>
    <t>'/1_0/1_2/3_1'</t>
  </si>
  <si>
    <t>'/1_0/1_2/3_1.kml'</t>
  </si>
  <si>
    <t>'/15_8.jpg'</t>
  </si>
  <si>
    <t>'/1_0/1_2/3_2'</t>
  </si>
  <si>
    <t>'/1_0/1_2/3_2.kml'</t>
  </si>
  <si>
    <t>'/8_9.jpg'</t>
  </si>
  <si>
    <t>'/1_1/0_0/0_0'</t>
  </si>
  <si>
    <t>'/1_1/0_0/0_0.kml'</t>
  </si>
  <si>
    <t>'/8_10.jpg'</t>
  </si>
  <si>
    <t>'/1_1/0_0/0_1'</t>
  </si>
  <si>
    <t>'/1_1/0_0/0_1.kml'</t>
  </si>
  <si>
    <t>'/8_11.jpg'</t>
  </si>
  <si>
    <t>'/1_1/0_0/0_2'</t>
  </si>
  <si>
    <t>'/1_1/0_0/0_2.kml'</t>
  </si>
  <si>
    <t>'/9_9.jpg'</t>
  </si>
  <si>
    <t>'/1_1/0_0/1_0'</t>
  </si>
  <si>
    <t>'/1_1/0_0/1_0.kml'</t>
  </si>
  <si>
    <t>'/9_10.jpg'</t>
  </si>
  <si>
    <t>'/1_1/0_0/1_1'</t>
  </si>
  <si>
    <t>'/1_1/0_0/1_1.kml'</t>
  </si>
  <si>
    <t>'/9_11.jpg'</t>
  </si>
  <si>
    <t>'/1_1/0_0/1_2'</t>
  </si>
  <si>
    <t>'/1_1/0_0/1_2.kml'</t>
  </si>
  <si>
    <t>'/10_9.jpg'</t>
  </si>
  <si>
    <t>'/1_1/0_0/2_0'</t>
  </si>
  <si>
    <t>'/1_1/0_0/2_0.kml'</t>
  </si>
  <si>
    <t>'/10_10.jpg'</t>
  </si>
  <si>
    <t>'/1_1/0_0/2_1'</t>
  </si>
  <si>
    <t>'/1_1/0_0/2_1.kml'</t>
  </si>
  <si>
    <t>'/10_11.jpg'</t>
  </si>
  <si>
    <t>'/1_1/0_0/2_2'</t>
  </si>
  <si>
    <t>'/1_1/0_0/2_2.kml'</t>
  </si>
  <si>
    <t>'/11_9.jpg'</t>
  </si>
  <si>
    <t>'/1_1/0_0/3_0'</t>
  </si>
  <si>
    <t>'/1_1/0_0/3_0.kml'</t>
  </si>
  <si>
    <t>'/11_10.jpg'</t>
  </si>
  <si>
    <t>'/1_1/0_0/3_1'</t>
  </si>
  <si>
    <t>'/1_1/0_0/3_1.kml'</t>
  </si>
  <si>
    <t>'/11_11.jpg'</t>
  </si>
  <si>
    <t>'/1_1/0_0/3_2'</t>
  </si>
  <si>
    <t>'/1_1/0_0/3_2.kml'</t>
  </si>
  <si>
    <t>'/8_12.jpg'</t>
  </si>
  <si>
    <t>'/1_1/0_1/0_0'</t>
  </si>
  <si>
    <t>'/1_1/0_1/0_0.kml'</t>
  </si>
  <si>
    <t>'/8_13.jpg'</t>
  </si>
  <si>
    <t>'/1_1/0_1/0_1'</t>
  </si>
  <si>
    <t>'/1_1/0_1/0_1.kml'</t>
  </si>
  <si>
    <t>'/8_14.jpg'</t>
  </si>
  <si>
    <t>'/1_1/0_1/0_2'</t>
  </si>
  <si>
    <t>'/1_1/0_1/0_2.kml'</t>
  </si>
  <si>
    <t>'/9_12.jpg'</t>
  </si>
  <si>
    <t>'/1_1/0_1/1_0'</t>
  </si>
  <si>
    <t>'/1_1/0_1/1_0.kml'</t>
  </si>
  <si>
    <t>'/9_13.jpg'</t>
  </si>
  <si>
    <t>'/1_1/0_1/1_1'</t>
  </si>
  <si>
    <t>'/1_1/0_1/1_1.kml'</t>
  </si>
  <si>
    <t>'/9_14.jpg'</t>
  </si>
  <si>
    <t>'/1_1/0_1/1_2'</t>
  </si>
  <si>
    <t>'/1_1/0_1/1_2.kml'</t>
  </si>
  <si>
    <t>'/10_12.jpg'</t>
  </si>
  <si>
    <t>'/1_1/0_1/2_0'</t>
  </si>
  <si>
    <t>'/1_1/0_1/2_0.kml'</t>
  </si>
  <si>
    <t>'/10_13.jpg'</t>
  </si>
  <si>
    <t>'/1_1/0_1/2_1'</t>
  </si>
  <si>
    <t>'/1_1/0_1/2_1.kml'</t>
  </si>
  <si>
    <t>'/10_14.jpg'</t>
  </si>
  <si>
    <t>'/1_1/0_1/2_2'</t>
  </si>
  <si>
    <t>'/1_1/0_1/2_2.kml'</t>
  </si>
  <si>
    <t>'/11_12.jpg'</t>
  </si>
  <si>
    <t>'/1_1/0_1/3_0'</t>
  </si>
  <si>
    <t>'/1_1/0_1/3_0.kml'</t>
  </si>
  <si>
    <t>'/11_13.jpg'</t>
  </si>
  <si>
    <t>'/1_1/0_1/3_1'</t>
  </si>
  <si>
    <t>'/1_1/0_1/3_1.kml'</t>
  </si>
  <si>
    <t>'/11_14.jpg'</t>
  </si>
  <si>
    <t>'/1_1/0_1/3_2'</t>
  </si>
  <si>
    <t>'/1_1/0_1/3_2.kml'</t>
  </si>
  <si>
    <t>'/8_15.jpg'</t>
  </si>
  <si>
    <t>'/1_1/0_2/0_0'</t>
  </si>
  <si>
    <t>'/1_1/0_2/0_0.kml'</t>
  </si>
  <si>
    <t>'/8_16.jpg'</t>
  </si>
  <si>
    <t>'/1_1/0_2/0_1'</t>
  </si>
  <si>
    <t>'/1_1/0_2/0_1.kml'</t>
  </si>
  <si>
    <t>'/8_17.jpg'</t>
  </si>
  <si>
    <t>'/1_1/0_2/0_2'</t>
  </si>
  <si>
    <t>'/1_1/0_2/0_2.kml'</t>
  </si>
  <si>
    <t>'/9_15.jpg'</t>
  </si>
  <si>
    <t>'/1_1/0_2/1_0'</t>
  </si>
  <si>
    <t>'/1_1/0_2/1_0.kml'</t>
  </si>
  <si>
    <t>'/9_16.jpg'</t>
  </si>
  <si>
    <t>'/1_1/0_2/1_1'</t>
  </si>
  <si>
    <t>'/1_1/0_2/1_1.kml'</t>
  </si>
  <si>
    <t>'/9_17.jpg'</t>
  </si>
  <si>
    <t>'/1_1/0_2/1_2'</t>
  </si>
  <si>
    <t>'/1_1/0_2/1_2.kml'</t>
  </si>
  <si>
    <t>'/10_15.jpg'</t>
  </si>
  <si>
    <t>'/1_1/0_2/2_0'</t>
  </si>
  <si>
    <t>'/1_1/0_2/2_0.kml'</t>
  </si>
  <si>
    <t>'/10_16.jpg'</t>
  </si>
  <si>
    <t>'/1_1/0_2/2_1'</t>
  </si>
  <si>
    <t>'/1_1/0_2/2_1.kml'</t>
  </si>
  <si>
    <t>'/10_17.jpg'</t>
  </si>
  <si>
    <t>'/1_1/0_2/2_2'</t>
  </si>
  <si>
    <t>'/1_1/0_2/2_2.kml'</t>
  </si>
  <si>
    <t>'/11_15.jpg'</t>
  </si>
  <si>
    <t>'/1_1/0_2/3_0'</t>
  </si>
  <si>
    <t>'/1_1/0_2/3_0.kml'</t>
  </si>
  <si>
    <t>'/11_16.jpg'</t>
  </si>
  <si>
    <t>'/1_1/0_2/3_1'</t>
  </si>
  <si>
    <t>'/1_1/0_2/3_1.kml'</t>
  </si>
  <si>
    <t>'/11_17.jpg'</t>
  </si>
  <si>
    <t>'/1_1/0_2/3_2'</t>
  </si>
  <si>
    <t>'/1_1/0_2/3_2.kml'</t>
  </si>
  <si>
    <t>'/12_9.jpg'</t>
  </si>
  <si>
    <t>'/1_1/1_0/0_0'</t>
  </si>
  <si>
    <t>'/1_1/1_0/0_0.kml'</t>
  </si>
  <si>
    <t>'/12_10.jpg'</t>
  </si>
  <si>
    <t>'/1_1/1_0/0_1'</t>
  </si>
  <si>
    <t>'/1_1/1_0/0_1.kml'</t>
  </si>
  <si>
    <t>'/12_11.jpg'</t>
  </si>
  <si>
    <t>'/1_1/1_0/0_2'</t>
  </si>
  <si>
    <t>'/1_1/1_0/0_2.kml'</t>
  </si>
  <si>
    <t>'/13_9.jpg'</t>
  </si>
  <si>
    <t>'/1_1/1_0/1_0'</t>
  </si>
  <si>
    <t>'/1_1/1_0/1_0.kml'</t>
  </si>
  <si>
    <t>'/13_10.jpg'</t>
  </si>
  <si>
    <t>'/1_1/1_0/1_1'</t>
  </si>
  <si>
    <t>'/1_1/1_0/1_1.kml'</t>
  </si>
  <si>
    <t>'/13_11.jpg'</t>
  </si>
  <si>
    <t>'/1_1/1_0/1_2'</t>
  </si>
  <si>
    <t>'/1_1/1_0/1_2.kml'</t>
  </si>
  <si>
    <t>'/14_9.jpg'</t>
  </si>
  <si>
    <t>'/1_1/1_0/2_0'</t>
  </si>
  <si>
    <t>'/1_1/1_0/2_0.kml'</t>
  </si>
  <si>
    <t>'/14_10.jpg'</t>
  </si>
  <si>
    <t>'/1_1/1_0/2_1'</t>
  </si>
  <si>
    <t>'/1_1/1_0/2_1.kml'</t>
  </si>
  <si>
    <t>'/14_11.jpg'</t>
  </si>
  <si>
    <t>'/1_1/1_0/2_2'</t>
  </si>
  <si>
    <t>'/1_1/1_0/2_2.kml'</t>
  </si>
  <si>
    <t>'/15_9.jpg'</t>
  </si>
  <si>
    <t>'/1_1/1_0/3_0'</t>
  </si>
  <si>
    <t>'/1_1/1_0/3_0.kml'</t>
  </si>
  <si>
    <t>'/15_10.jpg'</t>
  </si>
  <si>
    <t>'/1_1/1_0/3_1'</t>
  </si>
  <si>
    <t>'/1_1/1_0/3_1.kml'</t>
  </si>
  <si>
    <t>'/15_11.jpg'</t>
  </si>
  <si>
    <t>'/1_1/1_0/3_2'</t>
  </si>
  <si>
    <t>'/1_1/1_0/3_2.kml'</t>
  </si>
  <si>
    <t>'/12_12.jpg'</t>
  </si>
  <si>
    <t>'/1_1/1_1/0_0'</t>
  </si>
  <si>
    <t>'/1_1/1_1/0_0.kml'</t>
  </si>
  <si>
    <t>'/12_13.jpg'</t>
  </si>
  <si>
    <t>'/1_1/1_1/0_1'</t>
  </si>
  <si>
    <t>'/1_1/1_1/0_1.kml'</t>
  </si>
  <si>
    <t>'/12_14.jpg'</t>
  </si>
  <si>
    <t>'/1_1/1_1/0_2'</t>
  </si>
  <si>
    <t>'/1_1/1_1/0_2.kml'</t>
  </si>
  <si>
    <t>'/13_12.jpg'</t>
  </si>
  <si>
    <t>'/1_1/1_1/1_0'</t>
  </si>
  <si>
    <t>'/1_1/1_1/1_0.kml'</t>
  </si>
  <si>
    <t>'/13_13.jpg'</t>
  </si>
  <si>
    <t>'/1_1/1_1/1_1'</t>
  </si>
  <si>
    <t>'/1_1/1_1/1_1.kml'</t>
  </si>
  <si>
    <t>'/13_14.jpg'</t>
  </si>
  <si>
    <t>'/1_1/1_1/1_2'</t>
  </si>
  <si>
    <t>'/1_1/1_1/1_2.kml'</t>
  </si>
  <si>
    <t>'/14_12.jpg'</t>
  </si>
  <si>
    <t>'/1_1/1_1/2_0'</t>
  </si>
  <si>
    <t>'/1_1/1_1/2_0.kml'</t>
  </si>
  <si>
    <t>'/14_13.jpg'</t>
  </si>
  <si>
    <t>'/1_1/1_1/2_1'</t>
  </si>
  <si>
    <t>'/1_1/1_1/2_1.kml'</t>
  </si>
  <si>
    <t>'/14_14.jpg'</t>
  </si>
  <si>
    <t>'/1_1/1_1/2_2'</t>
  </si>
  <si>
    <t>'/1_1/1_1/2_2.kml'</t>
  </si>
  <si>
    <t>'/15_12.jpg'</t>
  </si>
  <si>
    <t>'/1_1/1_1/3_0'</t>
  </si>
  <si>
    <t>'/1_1/1_1/3_0.kml'</t>
  </si>
  <si>
    <t>'/15_13.jpg'</t>
  </si>
  <si>
    <t>'/1_1/1_1/3_1'</t>
  </si>
  <si>
    <t>'/1_1/1_1/3_1.kml'</t>
  </si>
  <si>
    <t>'/15_14.jpg'</t>
  </si>
  <si>
    <t>'/1_1/1_1/3_2'</t>
  </si>
  <si>
    <t>'/1_1/1_1/3_2.kml'</t>
  </si>
  <si>
    <t>'/12_15.jpg'</t>
  </si>
  <si>
    <t>'/1_1/1_2/0_0'</t>
  </si>
  <si>
    <t>'/1_1/1_2/0_0.kml'</t>
  </si>
  <si>
    <t>'/12_16.jpg'</t>
  </si>
  <si>
    <t>'/1_1/1_2/0_1'</t>
  </si>
  <si>
    <t>'/1_1/1_2/0_1.kml'</t>
  </si>
  <si>
    <t>'/12_17.jpg'</t>
  </si>
  <si>
    <t>'/1_1/1_2/0_2'</t>
  </si>
  <si>
    <t>'/1_1/1_2/0_2.kml'</t>
  </si>
  <si>
    <t>'/13_15.jpg'</t>
  </si>
  <si>
    <t>'/1_1/1_2/1_0'</t>
  </si>
  <si>
    <t>'/1_1/1_2/1_0.kml'</t>
  </si>
  <si>
    <t>'/13_16.jpg'</t>
  </si>
  <si>
    <t>'/1_1/1_2/1_1'</t>
  </si>
  <si>
    <t>'/1_1/1_2/1_1.kml'</t>
  </si>
  <si>
    <t>'/13_17.jpg'</t>
  </si>
  <si>
    <t>'/1_1/1_2/1_2'</t>
  </si>
  <si>
    <t>'/1_1/1_2/1_2.kml'</t>
  </si>
  <si>
    <t>'/14_15.jpg'</t>
  </si>
  <si>
    <t>'/1_1/1_2/2_0'</t>
  </si>
  <si>
    <t>'/1_1/1_2/2_0.kml'</t>
  </si>
  <si>
    <t>'/14_16.jpg'</t>
  </si>
  <si>
    <t>'/1_1/1_2/2_1'</t>
  </si>
  <si>
    <t>'/1_1/1_2/2_1.kml'</t>
  </si>
  <si>
    <t>'/14_17.jpg'</t>
  </si>
  <si>
    <t>'/1_1/1_2/2_2'</t>
  </si>
  <si>
    <t>'/1_1/1_2/2_2.kml'</t>
  </si>
  <si>
    <t>'/15_15.jpg'</t>
  </si>
  <si>
    <t>'/1_1/1_2/3_0'</t>
  </si>
  <si>
    <t>'/1_1/1_2/3_0.kml'</t>
  </si>
  <si>
    <t>'/15_16.jpg'</t>
  </si>
  <si>
    <t>'/1_1/1_2/3_1'</t>
  </si>
  <si>
    <t>'/1_1/1_2/3_1.kml'</t>
  </si>
  <si>
    <t>'/15_17.jpg'</t>
  </si>
  <si>
    <t>'/1_1/1_2/3_2'</t>
  </si>
  <si>
    <t>'/1_1/1_2/3_2.kml'</t>
  </si>
  <si>
    <t>WIG1000col</t>
  </si>
  <si>
    <t>WIG300col</t>
  </si>
  <si>
    <t>WIG100col</t>
  </si>
  <si>
    <t>WIG2000col</t>
  </si>
  <si>
    <t>col</t>
  </si>
  <si>
    <t>tmp</t>
  </si>
  <si>
    <t>row</t>
  </si>
  <si>
    <t>SŁUP od 16 do 50</t>
  </si>
  <si>
    <t>PAS od 25 do 58</t>
  </si>
  <si>
    <t>Pxx_Sxx</t>
  </si>
  <si>
    <t>/</t>
  </si>
  <si>
    <t>2000/</t>
  </si>
  <si>
    <t>.jpg</t>
  </si>
  <si>
    <t>1000/</t>
  </si>
  <si>
    <t>P1000?</t>
  </si>
  <si>
    <t>S1000</t>
  </si>
  <si>
    <t>P2000?</t>
  </si>
  <si>
    <t>S2000</t>
  </si>
  <si>
    <t>r1000?</t>
  </si>
  <si>
    <t>c1000</t>
  </si>
  <si>
    <t>Row1000_Col1000</t>
  </si>
  <si>
    <t>300/</t>
  </si>
  <si>
    <t>P300?</t>
  </si>
  <si>
    <t>S300</t>
  </si>
  <si>
    <t>Row300_Col300</t>
  </si>
  <si>
    <t>r300?</t>
  </si>
  <si>
    <t>c300</t>
  </si>
  <si>
    <t>S100</t>
  </si>
  <si>
    <t>P100?</t>
  </si>
  <si>
    <t>100/</t>
  </si>
  <si>
    <t>r100?</t>
  </si>
  <si>
    <t>c100</t>
  </si>
  <si>
    <t>Row100_Col100</t>
  </si>
  <si>
    <t>S2000?</t>
  </si>
  <si>
    <t>P2000</t>
  </si>
  <si>
    <t>r1000</t>
  </si>
  <si>
    <t>c1000?</t>
  </si>
  <si>
    <t>r300</t>
  </si>
  <si>
    <t>c300?</t>
  </si>
  <si>
    <t>P300</t>
  </si>
  <si>
    <t>S300?</t>
  </si>
  <si>
    <t>c100?</t>
  </si>
  <si>
    <t>r100</t>
  </si>
  <si>
    <t>P25</t>
  </si>
  <si>
    <t>S16</t>
  </si>
  <si>
    <t>P26</t>
  </si>
  <si>
    <t>S17</t>
  </si>
  <si>
    <t>P27</t>
  </si>
  <si>
    <t>S18</t>
  </si>
  <si>
    <t>P28</t>
  </si>
  <si>
    <t>S19</t>
  </si>
  <si>
    <t>P29</t>
  </si>
  <si>
    <t>S20</t>
  </si>
  <si>
    <t>P30</t>
  </si>
  <si>
    <t>S21</t>
  </si>
  <si>
    <t>P31</t>
  </si>
  <si>
    <t>S22</t>
  </si>
  <si>
    <t>P32</t>
  </si>
  <si>
    <t>S23</t>
  </si>
  <si>
    <t>P33</t>
  </si>
  <si>
    <t>S24</t>
  </si>
  <si>
    <t>P34</t>
  </si>
  <si>
    <t>S25</t>
  </si>
  <si>
    <t>P35</t>
  </si>
  <si>
    <t>S26</t>
  </si>
  <si>
    <t>P36</t>
  </si>
  <si>
    <t>S27</t>
  </si>
  <si>
    <t>P37</t>
  </si>
  <si>
    <t>S28</t>
  </si>
  <si>
    <t>P38</t>
  </si>
  <si>
    <t>S29</t>
  </si>
  <si>
    <t>P39</t>
  </si>
  <si>
    <t>S30</t>
  </si>
  <si>
    <t>P40</t>
  </si>
  <si>
    <t>S31</t>
  </si>
  <si>
    <t>P41</t>
  </si>
  <si>
    <t>S32</t>
  </si>
  <si>
    <t>P42</t>
  </si>
  <si>
    <t>S33</t>
  </si>
  <si>
    <t>P43</t>
  </si>
  <si>
    <t>S34</t>
  </si>
  <si>
    <t>P44</t>
  </si>
  <si>
    <t>S35</t>
  </si>
  <si>
    <t>P45</t>
  </si>
  <si>
    <t>S36</t>
  </si>
  <si>
    <t>P46</t>
  </si>
  <si>
    <t>S37</t>
  </si>
  <si>
    <t>P47</t>
  </si>
  <si>
    <t>S38</t>
  </si>
  <si>
    <t>P48</t>
  </si>
  <si>
    <t>S39</t>
  </si>
  <si>
    <t>P49</t>
  </si>
  <si>
    <t>S40</t>
  </si>
  <si>
    <t>P50</t>
  </si>
  <si>
    <t>S41</t>
  </si>
  <si>
    <t>P51</t>
  </si>
  <si>
    <t>S42</t>
  </si>
  <si>
    <t>P52</t>
  </si>
  <si>
    <t>S43</t>
  </si>
  <si>
    <t>P53</t>
  </si>
  <si>
    <t>S44</t>
  </si>
  <si>
    <t>P54</t>
  </si>
  <si>
    <t>S45</t>
  </si>
  <si>
    <t>P55</t>
  </si>
  <si>
    <t>S46</t>
  </si>
  <si>
    <t>P56</t>
  </si>
  <si>
    <t>S47</t>
  </si>
  <si>
    <t>P57</t>
  </si>
  <si>
    <t>S48</t>
  </si>
  <si>
    <t>P58</t>
  </si>
  <si>
    <t>S49</t>
  </si>
  <si>
    <t>S50</t>
  </si>
  <si>
    <t>I_PAS</t>
  </si>
  <si>
    <t>I_SLUP</t>
  </si>
  <si>
    <t>II_PAS</t>
  </si>
  <si>
    <t>II_SLUP</t>
  </si>
  <si>
    <t>III_PAS</t>
  </si>
  <si>
    <t>III_SLUP</t>
  </si>
  <si>
    <t>IIII_PAS</t>
  </si>
  <si>
    <t>IIII_SLUP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</si>
</sst>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20"/>
      <color theme="1"/>
      <name val="Nova Oval"/>
      <family val="2"/>
    </font>
    <font>
      <sz val="11"/>
      <color theme="1"/>
      <name val="Nova Oval"/>
      <family val="2"/>
    </font>
    <font>
      <sz val="26"/>
      <color theme="1"/>
      <name val="Nova Oval"/>
      <family val="2"/>
    </font>
    <font>
      <sz val="36"/>
      <color theme="1"/>
      <name val="Nova Oval"/>
      <family val="2"/>
    </font>
    <font>
      <b/>
      <sz val="11"/>
      <color theme="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4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B192C4"/>
        <bgColor indexed="64"/>
      </patternFill>
    </fill>
    <fill>
      <patternFill patternType="solid">
        <fgColor rgb="FFBAC59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499984740745262"/>
        <bgColor indexed="64"/>
      </patternFill>
    </fill>
  </fills>
  <borders count="1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rgb="FF7030A0"/>
      </left>
      <right style="medium">
        <color rgb="FF00B050"/>
      </right>
      <top style="thick">
        <color rgb="FF7030A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thick">
        <color rgb="FF7030A0"/>
      </top>
      <bottom style="medium">
        <color rgb="FF00B050"/>
      </bottom>
      <diagonal/>
    </border>
    <border>
      <left style="medium">
        <color rgb="FF00B050"/>
      </left>
      <right style="thick">
        <color auto="1"/>
      </right>
      <top style="thick">
        <color rgb="FF7030A0"/>
      </top>
      <bottom style="medium">
        <color rgb="FF00B050"/>
      </bottom>
      <diagonal/>
    </border>
    <border>
      <left style="thick">
        <color rgb="FF7030A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ck">
        <color auto="1"/>
      </right>
      <top style="medium">
        <color rgb="FF00B050"/>
      </top>
      <bottom style="medium">
        <color rgb="FF00B050"/>
      </bottom>
      <diagonal/>
    </border>
    <border>
      <left style="thick">
        <color rgb="FF7030A0"/>
      </left>
      <right style="medium">
        <color rgb="FF00B050"/>
      </right>
      <top style="medium">
        <color rgb="FF00B050"/>
      </top>
      <bottom style="thick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thick">
        <color auto="1"/>
      </bottom>
      <diagonal/>
    </border>
    <border>
      <left style="medium">
        <color rgb="FF00B050"/>
      </left>
      <right style="thick">
        <color auto="1"/>
      </right>
      <top style="medium">
        <color rgb="FF00B050"/>
      </top>
      <bottom style="thick">
        <color auto="1"/>
      </bottom>
      <diagonal/>
    </border>
    <border>
      <left style="thick">
        <color auto="1"/>
      </left>
      <right style="medium">
        <color rgb="FF00B050"/>
      </right>
      <top style="thick">
        <color rgb="FF7030A0"/>
      </top>
      <bottom style="medium">
        <color rgb="FF00B050"/>
      </bottom>
      <diagonal/>
    </border>
    <border>
      <left style="thick">
        <color auto="1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ck">
        <color auto="1"/>
      </left>
      <right style="medium">
        <color rgb="FF00B050"/>
      </right>
      <top style="medium">
        <color rgb="FF00B050"/>
      </top>
      <bottom style="thick">
        <color auto="1"/>
      </bottom>
      <diagonal/>
    </border>
    <border>
      <left style="medium">
        <color rgb="FF00B050"/>
      </left>
      <right style="thick">
        <color rgb="FF7030A0"/>
      </right>
      <top style="thick">
        <color rgb="FF7030A0"/>
      </top>
      <bottom style="medium">
        <color rgb="FF00B050"/>
      </bottom>
      <diagonal/>
    </border>
    <border>
      <left style="medium">
        <color rgb="FF00B050"/>
      </left>
      <right style="thick">
        <color rgb="FF7030A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ck">
        <color rgb="FF7030A0"/>
      </right>
      <top style="medium">
        <color rgb="FF00B050"/>
      </top>
      <bottom style="thick">
        <color auto="1"/>
      </bottom>
      <diagonal/>
    </border>
    <border>
      <left style="thick">
        <color auto="1"/>
      </left>
      <right style="medium">
        <color rgb="FF00B050"/>
      </right>
      <top style="thick">
        <color auto="1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thick">
        <color auto="1"/>
      </top>
      <bottom style="medium">
        <color rgb="FF00B050"/>
      </bottom>
      <diagonal/>
    </border>
    <border>
      <left style="medium">
        <color rgb="FF00B050"/>
      </left>
      <right style="thick">
        <color rgb="FF7030A0"/>
      </right>
      <top style="thick">
        <color auto="1"/>
      </top>
      <bottom style="medium">
        <color rgb="FF00B050"/>
      </bottom>
      <diagonal/>
    </border>
    <border>
      <left style="thick">
        <color auto="1"/>
      </left>
      <right style="medium">
        <color rgb="FF00B050"/>
      </right>
      <top style="medium">
        <color rgb="FF00B050"/>
      </top>
      <bottom style="thick">
        <color rgb="FF7030A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thick">
        <color rgb="FF7030A0"/>
      </bottom>
      <diagonal/>
    </border>
    <border>
      <left style="medium">
        <color rgb="FF00B050"/>
      </left>
      <right style="thick">
        <color rgb="FF7030A0"/>
      </right>
      <top style="medium">
        <color rgb="FF00B050"/>
      </top>
      <bottom style="thick">
        <color rgb="FF7030A0"/>
      </bottom>
      <diagonal/>
    </border>
    <border>
      <left style="medium">
        <color rgb="FF00B050"/>
      </left>
      <right style="thick">
        <color auto="1"/>
      </right>
      <top style="thick">
        <color auto="1"/>
      </top>
      <bottom style="medium">
        <color rgb="FF00B050"/>
      </bottom>
      <diagonal/>
    </border>
    <border>
      <left style="medium">
        <color rgb="FF00B050"/>
      </left>
      <right style="thick">
        <color auto="1"/>
      </right>
      <top style="medium">
        <color rgb="FF00B050"/>
      </top>
      <bottom style="thick">
        <color rgb="FF7030A0"/>
      </bottom>
      <diagonal/>
    </border>
    <border>
      <left style="thick">
        <color rgb="FF7030A0"/>
      </left>
      <right style="medium">
        <color rgb="FF00B050"/>
      </right>
      <top style="thick">
        <color auto="1"/>
      </top>
      <bottom style="medium">
        <color rgb="FF00B050"/>
      </bottom>
      <diagonal/>
    </border>
    <border>
      <left style="thick">
        <color rgb="FF7030A0"/>
      </left>
      <right style="medium">
        <color rgb="FF00B050"/>
      </right>
      <top style="medium">
        <color rgb="FF00B050"/>
      </top>
      <bottom style="thick">
        <color rgb="FF7030A0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auto="1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7030A0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rgb="FF7030A0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/>
      <bottom style="thick">
        <color auto="1"/>
      </bottom>
      <diagonal/>
    </border>
    <border>
      <left style="thick">
        <color rgb="FF7030A0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auto="1"/>
      </right>
      <top/>
      <bottom style="thick">
        <color rgb="FF7030A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rgb="FF7030A0"/>
      </bottom>
      <diagonal/>
    </border>
    <border>
      <left/>
      <right style="thick">
        <color rgb="FF7030A0"/>
      </right>
      <top style="thick">
        <color auto="1"/>
      </top>
      <bottom/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hair">
        <color auto="1"/>
      </left>
      <right style="hair">
        <color auto="1"/>
      </right>
      <top style="thick">
        <color rgb="FFC40000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ck">
        <color rgb="FFC40000"/>
      </top>
      <bottom style="hair">
        <color auto="1"/>
      </bottom>
      <diagonal/>
    </border>
    <border>
      <left/>
      <right style="hair">
        <color auto="1"/>
      </right>
      <top style="thick">
        <color rgb="FFC40000"/>
      </top>
      <bottom style="hair">
        <color auto="1"/>
      </bottom>
      <diagonal/>
    </border>
    <border>
      <left style="hair">
        <color auto="1"/>
      </left>
      <right style="thick">
        <color rgb="FFC40000"/>
      </right>
      <top style="thick">
        <color rgb="FFC40000"/>
      </top>
      <bottom style="hair">
        <color auto="1"/>
      </bottom>
      <diagonal/>
    </border>
    <border>
      <left style="thick">
        <color rgb="FFC4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C4000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C40000"/>
      </right>
      <top style="hair">
        <color auto="1"/>
      </top>
      <bottom style="thin">
        <color auto="1"/>
      </bottom>
      <diagonal/>
    </border>
    <border>
      <left style="thick">
        <color rgb="FFC4000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rgb="FFC40000"/>
      </right>
      <top/>
      <bottom style="hair">
        <color auto="1"/>
      </bottom>
      <diagonal/>
    </border>
    <border>
      <left style="thick">
        <color rgb="FFC40000"/>
      </left>
      <right style="hair">
        <color auto="1"/>
      </right>
      <top style="hair">
        <color auto="1"/>
      </top>
      <bottom style="thick">
        <color rgb="FFC4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C40000"/>
      </bottom>
      <diagonal/>
    </border>
    <border>
      <left style="hair">
        <color auto="1"/>
      </left>
      <right/>
      <top style="hair">
        <color auto="1"/>
      </top>
      <bottom style="thick">
        <color rgb="FFC40000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rgb="FFC40000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rgb="FFC40000"/>
      </bottom>
      <diagonal/>
    </border>
    <border>
      <left/>
      <right style="hair">
        <color auto="1"/>
      </right>
      <top style="hair">
        <color auto="1"/>
      </top>
      <bottom style="thick">
        <color rgb="FFC40000"/>
      </bottom>
      <diagonal/>
    </border>
    <border>
      <left style="hair">
        <color auto="1"/>
      </left>
      <right style="thick">
        <color rgb="FFC40000"/>
      </right>
      <top style="hair">
        <color auto="1"/>
      </top>
      <bottom style="thick">
        <color rgb="FFC40000"/>
      </bottom>
      <diagonal/>
    </border>
    <border>
      <left style="hair">
        <color auto="1"/>
      </left>
      <right style="thick">
        <color rgb="FF0070C0"/>
      </right>
      <top style="thick">
        <color rgb="FF0070C0"/>
      </top>
      <bottom style="hair">
        <color auto="1"/>
      </bottom>
      <diagonal/>
    </border>
    <border>
      <left style="thick">
        <color rgb="FF0070C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70C0"/>
      </right>
      <top style="hair">
        <color auto="1"/>
      </top>
      <bottom style="hair">
        <color auto="1"/>
      </bottom>
      <diagonal/>
    </border>
    <border>
      <left style="thick">
        <color rgb="FF0070C0"/>
      </left>
      <right style="hair">
        <color auto="1"/>
      </right>
      <top style="hair">
        <color auto="1"/>
      </top>
      <bottom style="thick">
        <color rgb="FF0070C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0070C0"/>
      </bottom>
      <diagonal/>
    </border>
    <border>
      <left style="hair">
        <color auto="1"/>
      </left>
      <right style="thick">
        <color rgb="FF0070C0"/>
      </right>
      <top style="hair">
        <color auto="1"/>
      </top>
      <bottom style="thick">
        <color rgb="FF0070C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/>
      <right style="hair">
        <color auto="1"/>
      </right>
      <top style="thick">
        <color rgb="FF0070C0"/>
      </top>
      <bottom style="hair">
        <color auto="1"/>
      </bottom>
      <diagonal/>
    </border>
    <border>
      <left style="thick">
        <color rgb="FF0070C0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 style="thick">
        <color theme="7" tint="-0.24994659260841701"/>
      </left>
      <right/>
      <top style="thick">
        <color auto="1"/>
      </top>
      <bottom/>
      <diagonal/>
    </border>
    <border>
      <left style="thick">
        <color theme="7" tint="-0.24994659260841701"/>
      </left>
      <right/>
      <top/>
      <bottom/>
      <diagonal/>
    </border>
    <border>
      <left/>
      <right/>
      <top/>
      <bottom style="hair">
        <color theme="2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/>
      <right/>
      <top style="hair">
        <color theme="2"/>
      </top>
      <bottom/>
      <diagonal/>
    </border>
    <border>
      <left/>
      <right style="hair">
        <color theme="0" tint="-4.9989318521683403E-2"/>
      </right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/>
      <diagonal/>
    </border>
    <border>
      <left style="hair">
        <color theme="0" tint="-4.9989318521683403E-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6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3" borderId="0" xfId="0" applyFill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3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1" fillId="11" borderId="37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14" borderId="39" xfId="0" applyFont="1" applyFill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0" fontId="2" fillId="14" borderId="41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indent="1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16" borderId="0" xfId="0" applyFont="1" applyFill="1" applyAlignment="1">
      <alignment horizontal="right" indent="1"/>
    </xf>
    <xf numFmtId="0" fontId="3" fillId="15" borderId="0" xfId="0" applyFont="1" applyFill="1" applyAlignment="1">
      <alignment horizontal="right" inden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46" xfId="0" applyFont="1" applyFill="1" applyBorder="1" applyAlignment="1">
      <alignment horizontal="center" vertical="center"/>
    </xf>
    <xf numFmtId="0" fontId="9" fillId="17" borderId="47" xfId="0" applyFont="1" applyFill="1" applyBorder="1" applyAlignment="1">
      <alignment horizontal="center" vertical="center"/>
    </xf>
    <xf numFmtId="0" fontId="9" fillId="17" borderId="48" xfId="0" applyFont="1" applyFill="1" applyBorder="1" applyAlignment="1">
      <alignment horizontal="center" vertical="center"/>
    </xf>
    <xf numFmtId="0" fontId="9" fillId="17" borderId="55" xfId="0" applyFont="1" applyFill="1" applyBorder="1" applyAlignment="1">
      <alignment horizontal="center" vertical="center"/>
    </xf>
    <xf numFmtId="0" fontId="9" fillId="17" borderId="58" xfId="0" applyFont="1" applyFill="1" applyBorder="1" applyAlignment="1">
      <alignment horizontal="center" vertical="center"/>
    </xf>
    <xf numFmtId="0" fontId="9" fillId="17" borderId="49" xfId="0" applyFont="1" applyFill="1" applyBorder="1" applyAlignment="1">
      <alignment horizontal="center" vertical="center"/>
    </xf>
    <xf numFmtId="0" fontId="9" fillId="17" borderId="50" xfId="0" applyFont="1" applyFill="1" applyBorder="1" applyAlignment="1">
      <alignment horizontal="center" vertical="center"/>
    </xf>
    <xf numFmtId="0" fontId="9" fillId="17" borderId="51" xfId="0" applyFont="1" applyFill="1" applyBorder="1" applyAlignment="1">
      <alignment horizontal="center" vertical="center"/>
    </xf>
    <xf numFmtId="0" fontId="9" fillId="17" borderId="56" xfId="0" applyFont="1" applyFill="1" applyBorder="1" applyAlignment="1">
      <alignment horizontal="center" vertical="center"/>
    </xf>
    <xf numFmtId="0" fontId="9" fillId="17" borderId="59" xfId="0" applyFont="1" applyFill="1" applyBorder="1" applyAlignment="1">
      <alignment horizontal="center" vertical="center"/>
    </xf>
    <xf numFmtId="0" fontId="9" fillId="17" borderId="52" xfId="0" applyFont="1" applyFill="1" applyBorder="1" applyAlignment="1">
      <alignment horizontal="center" vertical="center"/>
    </xf>
    <xf numFmtId="0" fontId="9" fillId="17" borderId="53" xfId="0" applyFont="1" applyFill="1" applyBorder="1" applyAlignment="1">
      <alignment horizontal="center" vertical="center"/>
    </xf>
    <xf numFmtId="0" fontId="9" fillId="17" borderId="54" xfId="0" applyFont="1" applyFill="1" applyBorder="1" applyAlignment="1">
      <alignment horizontal="center" vertical="center"/>
    </xf>
    <xf numFmtId="0" fontId="9" fillId="17" borderId="57" xfId="0" applyFont="1" applyFill="1" applyBorder="1" applyAlignment="1">
      <alignment horizontal="center" vertical="center"/>
    </xf>
    <xf numFmtId="0" fontId="9" fillId="17" borderId="60" xfId="0" applyFont="1" applyFill="1" applyBorder="1" applyAlignment="1">
      <alignment horizontal="center" vertical="center"/>
    </xf>
    <xf numFmtId="0" fontId="9" fillId="17" borderId="69" xfId="0" applyFont="1" applyFill="1" applyBorder="1" applyAlignment="1">
      <alignment horizontal="center" vertical="center"/>
    </xf>
    <xf numFmtId="0" fontId="9" fillId="17" borderId="62" xfId="0" applyFont="1" applyFill="1" applyBorder="1" applyAlignment="1">
      <alignment horizontal="center" vertical="center"/>
    </xf>
    <xf numFmtId="0" fontId="9" fillId="17" borderId="67" xfId="0" applyFont="1" applyFill="1" applyBorder="1" applyAlignment="1">
      <alignment horizontal="center" vertical="center"/>
    </xf>
    <xf numFmtId="0" fontId="9" fillId="17" borderId="61" xfId="0" applyFont="1" applyFill="1" applyBorder="1" applyAlignment="1">
      <alignment horizontal="center" vertical="center"/>
    </xf>
    <xf numFmtId="0" fontId="9" fillId="17" borderId="63" xfId="0" applyFont="1" applyFill="1" applyBorder="1" applyAlignment="1">
      <alignment horizontal="center" vertical="center"/>
    </xf>
    <xf numFmtId="0" fontId="9" fillId="17" borderId="70" xfId="0" applyFont="1" applyFill="1" applyBorder="1" applyAlignment="1">
      <alignment horizontal="center" vertical="center"/>
    </xf>
    <xf numFmtId="0" fontId="9" fillId="17" borderId="65" xfId="0" applyFont="1" applyFill="1" applyBorder="1" applyAlignment="1">
      <alignment horizontal="center" vertical="center"/>
    </xf>
    <xf numFmtId="0" fontId="9" fillId="17" borderId="68" xfId="0" applyFont="1" applyFill="1" applyBorder="1" applyAlignment="1">
      <alignment horizontal="center" vertical="center"/>
    </xf>
    <xf numFmtId="0" fontId="9" fillId="17" borderId="64" xfId="0" applyFont="1" applyFill="1" applyBorder="1" applyAlignment="1">
      <alignment horizontal="center" vertical="center"/>
    </xf>
    <xf numFmtId="0" fontId="9" fillId="17" borderId="66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6" xfId="0" applyFont="1" applyFill="1" applyBorder="1" applyAlignment="1">
      <alignment horizontal="center" vertical="center"/>
    </xf>
    <xf numFmtId="0" fontId="9" fillId="18" borderId="47" xfId="0" applyFont="1" applyFill="1" applyBorder="1" applyAlignment="1">
      <alignment horizontal="center" vertical="center"/>
    </xf>
    <xf numFmtId="0" fontId="9" fillId="18" borderId="48" xfId="0" applyFont="1" applyFill="1" applyBorder="1" applyAlignment="1">
      <alignment horizontal="center" vertical="center"/>
    </xf>
    <xf numFmtId="0" fontId="9" fillId="18" borderId="55" xfId="0" applyFont="1" applyFill="1" applyBorder="1" applyAlignment="1">
      <alignment horizontal="center" vertical="center"/>
    </xf>
    <xf numFmtId="0" fontId="9" fillId="18" borderId="58" xfId="0" applyFont="1" applyFill="1" applyBorder="1" applyAlignment="1">
      <alignment horizontal="center" vertical="center"/>
    </xf>
    <xf numFmtId="0" fontId="9" fillId="18" borderId="49" xfId="0" applyFont="1" applyFill="1" applyBorder="1" applyAlignment="1">
      <alignment horizontal="center" vertical="center"/>
    </xf>
    <xf numFmtId="0" fontId="9" fillId="18" borderId="50" xfId="0" applyFont="1" applyFill="1" applyBorder="1" applyAlignment="1">
      <alignment horizontal="center" vertical="center"/>
    </xf>
    <xf numFmtId="0" fontId="9" fillId="18" borderId="51" xfId="0" applyFont="1" applyFill="1" applyBorder="1" applyAlignment="1">
      <alignment horizontal="center" vertical="center"/>
    </xf>
    <xf numFmtId="0" fontId="9" fillId="18" borderId="56" xfId="0" applyFont="1" applyFill="1" applyBorder="1" applyAlignment="1">
      <alignment horizontal="center" vertical="center"/>
    </xf>
    <xf numFmtId="0" fontId="9" fillId="18" borderId="59" xfId="0" applyFont="1" applyFill="1" applyBorder="1" applyAlignment="1">
      <alignment horizontal="center" vertical="center"/>
    </xf>
    <xf numFmtId="0" fontId="9" fillId="18" borderId="52" xfId="0" applyFont="1" applyFill="1" applyBorder="1" applyAlignment="1">
      <alignment horizontal="center" vertical="center"/>
    </xf>
    <xf numFmtId="0" fontId="9" fillId="18" borderId="53" xfId="0" applyFont="1" applyFill="1" applyBorder="1" applyAlignment="1">
      <alignment horizontal="center" vertical="center"/>
    </xf>
    <xf numFmtId="0" fontId="9" fillId="18" borderId="54" xfId="0" applyFont="1" applyFill="1" applyBorder="1" applyAlignment="1">
      <alignment horizontal="center" vertical="center"/>
    </xf>
    <xf numFmtId="0" fontId="9" fillId="18" borderId="57" xfId="0" applyFont="1" applyFill="1" applyBorder="1" applyAlignment="1">
      <alignment horizontal="center" vertical="center"/>
    </xf>
    <xf numFmtId="0" fontId="9" fillId="18" borderId="60" xfId="0" applyFont="1" applyFill="1" applyBorder="1" applyAlignment="1">
      <alignment horizontal="center" vertical="center"/>
    </xf>
    <xf numFmtId="0" fontId="9" fillId="18" borderId="69" xfId="0" applyFont="1" applyFill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18" borderId="67" xfId="0" applyFont="1" applyFill="1" applyBorder="1" applyAlignment="1">
      <alignment horizontal="center" vertical="center"/>
    </xf>
    <xf numFmtId="0" fontId="9" fillId="18" borderId="61" xfId="0" applyFont="1" applyFill="1" applyBorder="1" applyAlignment="1">
      <alignment horizontal="center" vertical="center"/>
    </xf>
    <xf numFmtId="0" fontId="9" fillId="18" borderId="63" xfId="0" applyFont="1" applyFill="1" applyBorder="1" applyAlignment="1">
      <alignment horizontal="center" vertical="center"/>
    </xf>
    <xf numFmtId="0" fontId="9" fillId="18" borderId="70" xfId="0" applyFont="1" applyFill="1" applyBorder="1" applyAlignment="1">
      <alignment horizontal="center" vertical="center"/>
    </xf>
    <xf numFmtId="0" fontId="9" fillId="18" borderId="65" xfId="0" applyFont="1" applyFill="1" applyBorder="1" applyAlignment="1">
      <alignment horizontal="center" vertical="center"/>
    </xf>
    <xf numFmtId="0" fontId="9" fillId="18" borderId="68" xfId="0" applyFont="1" applyFill="1" applyBorder="1" applyAlignment="1">
      <alignment horizontal="center" vertical="center"/>
    </xf>
    <xf numFmtId="0" fontId="9" fillId="18" borderId="64" xfId="0" applyFont="1" applyFill="1" applyBorder="1" applyAlignment="1">
      <alignment horizontal="center" vertical="center"/>
    </xf>
    <xf numFmtId="0" fontId="9" fillId="18" borderId="6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55" xfId="0" applyFont="1" applyFill="1" applyBorder="1" applyAlignment="1">
      <alignment horizontal="center" vertical="center"/>
    </xf>
    <xf numFmtId="0" fontId="9" fillId="5" borderId="58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53" xfId="0" applyFont="1" applyFill="1" applyBorder="1" applyAlignment="1">
      <alignment horizontal="center" vertical="center"/>
    </xf>
    <xf numFmtId="0" fontId="9" fillId="5" borderId="54" xfId="0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0" fontId="9" fillId="5" borderId="6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62" xfId="0" applyFont="1" applyFill="1" applyBorder="1" applyAlignment="1">
      <alignment horizontal="center" vertical="center"/>
    </xf>
    <xf numFmtId="0" fontId="9" fillId="5" borderId="67" xfId="0" applyFont="1" applyFill="1" applyBorder="1" applyAlignment="1">
      <alignment horizontal="center" vertical="center"/>
    </xf>
    <xf numFmtId="0" fontId="9" fillId="5" borderId="61" xfId="0" applyFont="1" applyFill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68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  <xf numFmtId="0" fontId="0" fillId="17" borderId="0" xfId="0" applyFill="1"/>
    <xf numFmtId="0" fontId="0" fillId="18" borderId="0" xfId="0" applyFill="1"/>
    <xf numFmtId="0" fontId="0" fillId="18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9" fillId="17" borderId="78" xfId="0" applyFont="1" applyFill="1" applyBorder="1" applyAlignment="1">
      <alignment horizontal="center" vertical="center"/>
    </xf>
    <xf numFmtId="0" fontId="9" fillId="17" borderId="72" xfId="0" applyFont="1" applyFill="1" applyBorder="1" applyAlignment="1">
      <alignment horizontal="center" vertical="center"/>
    </xf>
    <xf numFmtId="0" fontId="9" fillId="17" borderId="81" xfId="0" applyFont="1" applyFill="1" applyBorder="1" applyAlignment="1">
      <alignment horizontal="center" vertical="center"/>
    </xf>
    <xf numFmtId="0" fontId="9" fillId="17" borderId="79" xfId="0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82" xfId="0" applyFont="1" applyFill="1" applyBorder="1" applyAlignment="1">
      <alignment horizontal="center" vertical="center"/>
    </xf>
    <xf numFmtId="0" fontId="9" fillId="17" borderId="80" xfId="0" applyFont="1" applyFill="1" applyBorder="1" applyAlignment="1">
      <alignment horizontal="center" vertical="center"/>
    </xf>
    <xf numFmtId="0" fontId="9" fillId="17" borderId="45" xfId="0" applyFont="1" applyFill="1" applyBorder="1" applyAlignment="1">
      <alignment horizontal="center" vertical="center"/>
    </xf>
    <xf numFmtId="0" fontId="9" fillId="17" borderId="83" xfId="0" applyFont="1" applyFill="1" applyBorder="1" applyAlignment="1">
      <alignment horizontal="center" vertical="center"/>
    </xf>
    <xf numFmtId="0" fontId="9" fillId="17" borderId="71" xfId="0" applyFont="1" applyFill="1" applyBorder="1" applyAlignment="1">
      <alignment horizontal="center" vertical="center"/>
    </xf>
    <xf numFmtId="0" fontId="9" fillId="17" borderId="73" xfId="0" applyFont="1" applyFill="1" applyBorder="1" applyAlignment="1">
      <alignment horizontal="center" vertical="center"/>
    </xf>
    <xf numFmtId="0" fontId="9" fillId="17" borderId="74" xfId="0" applyFont="1" applyFill="1" applyBorder="1" applyAlignment="1">
      <alignment horizontal="center" vertical="center"/>
    </xf>
    <xf numFmtId="0" fontId="9" fillId="17" borderId="75" xfId="0" applyFont="1" applyFill="1" applyBorder="1" applyAlignment="1">
      <alignment horizontal="center" vertical="center"/>
    </xf>
    <xf numFmtId="0" fontId="9" fillId="17" borderId="76" xfId="0" applyFont="1" applyFill="1" applyBorder="1" applyAlignment="1">
      <alignment horizontal="center" vertical="center"/>
    </xf>
    <xf numFmtId="0" fontId="9" fillId="17" borderId="77" xfId="0" applyFont="1" applyFill="1" applyBorder="1" applyAlignment="1">
      <alignment horizontal="center" vertical="center"/>
    </xf>
    <xf numFmtId="0" fontId="9" fillId="17" borderId="84" xfId="0" applyFont="1" applyFill="1" applyBorder="1" applyAlignment="1">
      <alignment horizontal="center" vertical="center"/>
    </xf>
    <xf numFmtId="0" fontId="9" fillId="17" borderId="85" xfId="0" applyFont="1" applyFill="1" applyBorder="1" applyAlignment="1">
      <alignment horizontal="center" vertical="center"/>
    </xf>
    <xf numFmtId="0" fontId="9" fillId="17" borderId="86" xfId="0" applyFont="1" applyFill="1" applyBorder="1" applyAlignment="1">
      <alignment horizontal="center" vertical="center"/>
    </xf>
    <xf numFmtId="0" fontId="9" fillId="17" borderId="87" xfId="0" applyFont="1" applyFill="1" applyBorder="1" applyAlignment="1">
      <alignment horizontal="center" vertical="center"/>
    </xf>
    <xf numFmtId="0" fontId="9" fillId="17" borderId="88" xfId="0" applyFont="1" applyFill="1" applyBorder="1" applyAlignment="1">
      <alignment horizontal="center" vertical="center"/>
    </xf>
    <xf numFmtId="0" fontId="9" fillId="17" borderId="89" xfId="0" applyFont="1" applyFill="1" applyBorder="1" applyAlignment="1">
      <alignment horizontal="center" vertical="center"/>
    </xf>
    <xf numFmtId="0" fontId="9" fillId="17" borderId="90" xfId="0" applyFont="1" applyFill="1" applyBorder="1" applyAlignment="1">
      <alignment horizontal="center" vertical="center"/>
    </xf>
    <xf numFmtId="0" fontId="9" fillId="17" borderId="91" xfId="0" applyFont="1" applyFill="1" applyBorder="1" applyAlignment="1">
      <alignment horizontal="center" vertical="center"/>
    </xf>
    <xf numFmtId="0" fontId="9" fillId="17" borderId="92" xfId="0" applyFont="1" applyFill="1" applyBorder="1" applyAlignment="1">
      <alignment horizontal="center" vertical="center"/>
    </xf>
    <xf numFmtId="0" fontId="9" fillId="17" borderId="93" xfId="0" applyFont="1" applyFill="1" applyBorder="1" applyAlignment="1">
      <alignment horizontal="center" vertical="center"/>
    </xf>
    <xf numFmtId="0" fontId="9" fillId="18" borderId="71" xfId="0" applyFont="1" applyFill="1" applyBorder="1" applyAlignment="1">
      <alignment horizontal="center" vertical="center"/>
    </xf>
    <xf numFmtId="0" fontId="9" fillId="18" borderId="72" xfId="0" applyFont="1" applyFill="1" applyBorder="1" applyAlignment="1">
      <alignment horizontal="center" vertical="center"/>
    </xf>
    <xf numFmtId="0" fontId="9" fillId="18" borderId="73" xfId="0" applyFont="1" applyFill="1" applyBorder="1" applyAlignment="1">
      <alignment horizontal="center" vertical="center"/>
    </xf>
    <xf numFmtId="0" fontId="9" fillId="18" borderId="7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75" xfId="0" applyFont="1" applyFill="1" applyBorder="1" applyAlignment="1">
      <alignment horizontal="center" vertical="center"/>
    </xf>
    <xf numFmtId="0" fontId="9" fillId="18" borderId="76" xfId="0" applyFont="1" applyFill="1" applyBorder="1" applyAlignment="1">
      <alignment horizontal="center" vertical="center"/>
    </xf>
    <xf numFmtId="0" fontId="9" fillId="18" borderId="45" xfId="0" applyFont="1" applyFill="1" applyBorder="1" applyAlignment="1">
      <alignment horizontal="center" vertical="center"/>
    </xf>
    <xf numFmtId="0" fontId="9" fillId="18" borderId="77" xfId="0" applyFont="1" applyFill="1" applyBorder="1" applyAlignment="1">
      <alignment horizontal="center" vertical="center"/>
    </xf>
    <xf numFmtId="0" fontId="9" fillId="18" borderId="84" xfId="0" applyFont="1" applyFill="1" applyBorder="1" applyAlignment="1">
      <alignment horizontal="center" vertical="center"/>
    </xf>
    <xf numFmtId="0" fontId="9" fillId="18" borderId="85" xfId="0" applyFont="1" applyFill="1" applyBorder="1" applyAlignment="1">
      <alignment horizontal="center" vertical="center"/>
    </xf>
    <xf numFmtId="0" fontId="9" fillId="18" borderId="86" xfId="0" applyFont="1" applyFill="1" applyBorder="1" applyAlignment="1">
      <alignment horizontal="center" vertical="center"/>
    </xf>
    <xf numFmtId="0" fontId="9" fillId="18" borderId="87" xfId="0" applyFont="1" applyFill="1" applyBorder="1" applyAlignment="1">
      <alignment horizontal="center" vertical="center"/>
    </xf>
    <xf numFmtId="0" fontId="9" fillId="18" borderId="88" xfId="0" applyFont="1" applyFill="1" applyBorder="1" applyAlignment="1">
      <alignment horizontal="center" vertical="center"/>
    </xf>
    <xf numFmtId="0" fontId="9" fillId="18" borderId="89" xfId="0" applyFont="1" applyFill="1" applyBorder="1" applyAlignment="1">
      <alignment horizontal="center" vertical="center"/>
    </xf>
    <xf numFmtId="0" fontId="9" fillId="18" borderId="81" xfId="0" applyFont="1" applyFill="1" applyBorder="1" applyAlignment="1">
      <alignment horizontal="center" vertical="center"/>
    </xf>
    <xf numFmtId="0" fontId="9" fillId="18" borderId="82" xfId="0" applyFont="1" applyFill="1" applyBorder="1" applyAlignment="1">
      <alignment horizontal="center" vertical="center"/>
    </xf>
    <xf numFmtId="0" fontId="9" fillId="18" borderId="93" xfId="0" applyFont="1" applyFill="1" applyBorder="1" applyAlignment="1">
      <alignment horizontal="center" vertical="center"/>
    </xf>
    <xf numFmtId="0" fontId="9" fillId="18" borderId="78" xfId="0" applyFont="1" applyFill="1" applyBorder="1" applyAlignment="1">
      <alignment horizontal="center" vertical="center"/>
    </xf>
    <xf numFmtId="0" fontId="9" fillId="18" borderId="79" xfId="0" applyFont="1" applyFill="1" applyBorder="1" applyAlignment="1">
      <alignment horizontal="center" vertical="center"/>
    </xf>
    <xf numFmtId="0" fontId="9" fillId="18" borderId="80" xfId="0" applyFont="1" applyFill="1" applyBorder="1" applyAlignment="1">
      <alignment horizontal="center" vertical="center"/>
    </xf>
    <xf numFmtId="0" fontId="9" fillId="18" borderId="83" xfId="0" applyFont="1" applyFill="1" applyBorder="1" applyAlignment="1">
      <alignment horizontal="center" vertical="center"/>
    </xf>
    <xf numFmtId="0" fontId="9" fillId="18" borderId="90" xfId="0" applyFont="1" applyFill="1" applyBorder="1" applyAlignment="1">
      <alignment horizontal="center" vertical="center"/>
    </xf>
    <xf numFmtId="0" fontId="9" fillId="18" borderId="92" xfId="0" applyFont="1" applyFill="1" applyBorder="1" applyAlignment="1">
      <alignment horizontal="center" vertical="center"/>
    </xf>
    <xf numFmtId="0" fontId="9" fillId="18" borderId="91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9" fillId="5" borderId="72" xfId="0" applyFont="1" applyFill="1" applyBorder="1" applyAlignment="1">
      <alignment horizontal="center" vertical="center"/>
    </xf>
    <xf numFmtId="0" fontId="9" fillId="5" borderId="73" xfId="0" applyFont="1" applyFill="1" applyBorder="1" applyAlignment="1">
      <alignment horizontal="center" vertical="center"/>
    </xf>
    <xf numFmtId="0" fontId="9" fillId="5" borderId="74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75" xfId="0" applyFont="1" applyFill="1" applyBorder="1" applyAlignment="1">
      <alignment horizontal="center" vertical="center"/>
    </xf>
    <xf numFmtId="0" fontId="9" fillId="5" borderId="76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9" fillId="5" borderId="78" xfId="0" applyFont="1" applyFill="1" applyBorder="1" applyAlignment="1">
      <alignment horizontal="center" vertical="center"/>
    </xf>
    <xf numFmtId="0" fontId="9" fillId="5" borderId="79" xfId="0" applyFont="1" applyFill="1" applyBorder="1" applyAlignment="1">
      <alignment horizontal="center" vertical="center"/>
    </xf>
    <xf numFmtId="0" fontId="9" fillId="5" borderId="80" xfId="0" applyFont="1" applyFill="1" applyBorder="1" applyAlignment="1">
      <alignment horizontal="center" vertical="center"/>
    </xf>
    <xf numFmtId="0" fontId="9" fillId="5" borderId="81" xfId="0" applyFont="1" applyFill="1" applyBorder="1" applyAlignment="1">
      <alignment horizontal="center" vertical="center"/>
    </xf>
    <xf numFmtId="0" fontId="9" fillId="5" borderId="82" xfId="0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9" fillId="5" borderId="85" xfId="0" applyFont="1" applyFill="1" applyBorder="1" applyAlignment="1">
      <alignment horizontal="center" vertical="center"/>
    </xf>
    <xf numFmtId="0" fontId="9" fillId="5" borderId="86" xfId="0" applyFont="1" applyFill="1" applyBorder="1" applyAlignment="1">
      <alignment horizontal="center" vertical="center"/>
    </xf>
    <xf numFmtId="0" fontId="9" fillId="5" borderId="87" xfId="0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0" fontId="9" fillId="5" borderId="89" xfId="0" applyFont="1" applyFill="1" applyBorder="1" applyAlignment="1">
      <alignment horizontal="center" vertical="center"/>
    </xf>
    <xf numFmtId="0" fontId="9" fillId="5" borderId="90" xfId="0" applyFont="1" applyFill="1" applyBorder="1" applyAlignment="1">
      <alignment horizontal="center" vertical="center"/>
    </xf>
    <xf numFmtId="0" fontId="9" fillId="5" borderId="91" xfId="0" applyFont="1" applyFill="1" applyBorder="1" applyAlignment="1">
      <alignment horizontal="center" vertical="center"/>
    </xf>
    <xf numFmtId="0" fontId="9" fillId="5" borderId="92" xfId="0" applyFont="1" applyFill="1" applyBorder="1" applyAlignment="1">
      <alignment horizontal="center" vertical="center"/>
    </xf>
    <xf numFmtId="0" fontId="9" fillId="5" borderId="93" xfId="0" applyFont="1" applyFill="1" applyBorder="1" applyAlignment="1">
      <alignment horizontal="center" vertical="center"/>
    </xf>
    <xf numFmtId="0" fontId="14" fillId="0" borderId="0" xfId="0" applyFont="1"/>
    <xf numFmtId="0" fontId="0" fillId="19" borderId="0" xfId="0" applyFill="1"/>
    <xf numFmtId="0" fontId="13" fillId="19" borderId="0" xfId="0" applyFont="1" applyFill="1"/>
    <xf numFmtId="0" fontId="14" fillId="19" borderId="0" xfId="0" applyFont="1" applyFill="1"/>
    <xf numFmtId="0" fontId="16" fillId="0" borderId="0" xfId="0" applyFont="1"/>
    <xf numFmtId="0" fontId="15" fillId="0" borderId="0" xfId="0" applyFont="1"/>
    <xf numFmtId="0" fontId="0" fillId="20" borderId="0" xfId="0" applyFill="1"/>
    <xf numFmtId="0" fontId="15" fillId="20" borderId="0" xfId="0" applyFont="1" applyFill="1"/>
    <xf numFmtId="0" fontId="16" fillId="20" borderId="0" xfId="0" applyFont="1" applyFill="1"/>
    <xf numFmtId="0" fontId="14" fillId="20" borderId="0" xfId="0" applyFont="1" applyFill="1"/>
    <xf numFmtId="0" fontId="2" fillId="19" borderId="0" xfId="0" applyFont="1" applyFill="1"/>
    <xf numFmtId="0" fontId="2" fillId="20" borderId="0" xfId="0" applyFont="1" applyFill="1"/>
    <xf numFmtId="0" fontId="18" fillId="19" borderId="0" xfId="0" applyFont="1" applyFill="1"/>
    <xf numFmtId="0" fontId="19" fillId="19" borderId="0" xfId="0" applyFont="1" applyFill="1"/>
    <xf numFmtId="0" fontId="19" fillId="0" borderId="0" xfId="0" applyFont="1"/>
    <xf numFmtId="0" fontId="0" fillId="0" borderId="119" xfId="0" applyBorder="1"/>
    <xf numFmtId="0" fontId="0" fillId="0" borderId="120" xfId="0" applyBorder="1"/>
    <xf numFmtId="0" fontId="0" fillId="0" borderId="121" xfId="0" applyBorder="1"/>
    <xf numFmtId="0" fontId="0" fillId="0" borderId="122" xfId="0" applyBorder="1"/>
    <xf numFmtId="0" fontId="0" fillId="2" borderId="0" xfId="0" applyFill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22" fillId="21" borderId="123" xfId="0" applyFont="1" applyFill="1" applyBorder="1" applyAlignment="1">
      <alignment horizontal="center" vertical="center"/>
    </xf>
    <xf numFmtId="0" fontId="21" fillId="0" borderId="116" xfId="0" applyFont="1" applyBorder="1" applyAlignment="1">
      <alignment horizontal="center" vertical="center"/>
    </xf>
    <xf numFmtId="0" fontId="21" fillId="0" borderId="117" xfId="0" applyFont="1" applyBorder="1" applyAlignment="1">
      <alignment horizontal="center" vertical="center"/>
    </xf>
    <xf numFmtId="0" fontId="21" fillId="0" borderId="110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0" fontId="21" fillId="0" borderId="94" xfId="0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0" fontId="21" fillId="0" borderId="97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21" borderId="124" xfId="0" applyFont="1" applyFill="1" applyBorder="1" applyAlignment="1">
      <alignment horizontal="center" vertical="center"/>
    </xf>
    <xf numFmtId="0" fontId="21" fillId="0" borderId="1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11" xfId="0" applyFont="1" applyBorder="1" applyAlignment="1">
      <alignment horizontal="center" vertical="center"/>
    </xf>
    <xf numFmtId="0" fontId="21" fillId="0" borderId="113" xfId="0" applyFont="1" applyBorder="1" applyAlignment="1">
      <alignment horizontal="center" vertical="center"/>
    </xf>
    <xf numFmtId="0" fontId="21" fillId="0" borderId="114" xfId="0" applyFont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0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02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98" xfId="0" applyFont="1" applyBorder="1" applyAlignment="1">
      <alignment horizontal="center" vertical="center"/>
    </xf>
    <xf numFmtId="0" fontId="21" fillId="0" borderId="103" xfId="0" applyFont="1" applyBorder="1" applyAlignment="1">
      <alignment horizontal="center" vertical="center"/>
    </xf>
    <xf numFmtId="0" fontId="21" fillId="0" borderId="104" xfId="0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0" fontId="21" fillId="0" borderId="106" xfId="0" applyFont="1" applyBorder="1" applyAlignment="1">
      <alignment horizontal="center" vertical="center"/>
    </xf>
    <xf numFmtId="0" fontId="21" fillId="0" borderId="107" xfId="0" applyFont="1" applyBorder="1" applyAlignment="1">
      <alignment horizontal="center" vertical="center"/>
    </xf>
    <xf numFmtId="0" fontId="21" fillId="0" borderId="108" xfId="0" applyFont="1" applyBorder="1" applyAlignment="1">
      <alignment horizontal="center" vertical="center"/>
    </xf>
    <xf numFmtId="0" fontId="21" fillId="0" borderId="109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2" fillId="21" borderId="125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0" fillId="0" borderId="129" xfId="0" applyBorder="1"/>
    <xf numFmtId="0" fontId="14" fillId="0" borderId="130" xfId="0" applyFont="1" applyBorder="1"/>
    <xf numFmtId="0" fontId="2" fillId="0" borderId="130" xfId="0" applyFont="1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14" fillId="0" borderId="133" xfId="0" applyFont="1" applyBorder="1"/>
    <xf numFmtId="0" fontId="2" fillId="0" borderId="133" xfId="0" applyFont="1" applyBorder="1"/>
    <xf numFmtId="0" fontId="0" fillId="0" borderId="133" xfId="0" applyBorder="1"/>
    <xf numFmtId="0" fontId="20" fillId="19" borderId="0" xfId="0" applyFont="1" applyFill="1"/>
    <xf numFmtId="0" fontId="14" fillId="10" borderId="0" xfId="0" applyFont="1" applyFill="1"/>
    <xf numFmtId="0" fontId="13" fillId="10" borderId="0" xfId="0" applyFont="1" applyFill="1"/>
    <xf numFmtId="0" fontId="18" fillId="7" borderId="0" xfId="0" applyFont="1" applyFill="1"/>
    <xf numFmtId="0" fontId="24" fillId="3" borderId="0" xfId="0" applyFont="1" applyFill="1"/>
    <xf numFmtId="0" fontId="25" fillId="22" borderId="0" xfId="0" applyFont="1" applyFill="1"/>
    <xf numFmtId="0" fontId="17" fillId="19" borderId="0" xfId="0" applyFont="1" applyFill="1"/>
    <xf numFmtId="0" fontId="20" fillId="20" borderId="0" xfId="0" applyFont="1" applyFill="1"/>
    <xf numFmtId="0" fontId="26" fillId="23" borderId="0" xfId="0" applyFont="1" applyFill="1"/>
    <xf numFmtId="0" fontId="13" fillId="10" borderId="130" xfId="0" applyFont="1" applyFill="1" applyBorder="1"/>
    <xf numFmtId="0" fontId="13" fillId="10" borderId="133" xfId="0" applyFont="1" applyFill="1" applyBorder="1"/>
    <xf numFmtId="0" fontId="27" fillId="0" borderId="0" xfId="0" applyFont="1"/>
    <xf numFmtId="0" fontId="27" fillId="19" borderId="0" xfId="0" applyFont="1" applyFill="1"/>
    <xf numFmtId="0" fontId="0" fillId="0" borderId="134" xfId="0" applyBorder="1"/>
    <xf numFmtId="0" fontId="14" fillId="0" borderId="135" xfId="0" applyFont="1" applyBorder="1"/>
    <xf numFmtId="0" fontId="13" fillId="10" borderId="135" xfId="0" applyFont="1" applyFill="1" applyBorder="1"/>
    <xf numFmtId="0" fontId="28" fillId="24" borderId="0" xfId="0" applyFont="1" applyFill="1"/>
    <xf numFmtId="0" fontId="17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22" fillId="25" borderId="126" xfId="0" applyFont="1" applyFill="1" applyBorder="1" applyAlignment="1">
      <alignment horizontal="center" vertical="center"/>
    </xf>
    <xf numFmtId="0" fontId="22" fillId="25" borderId="127" xfId="0" applyFont="1" applyFill="1" applyBorder="1" applyAlignment="1">
      <alignment horizontal="center" vertical="center"/>
    </xf>
    <xf numFmtId="0" fontId="22" fillId="25" borderId="128" xfId="0" applyFont="1" applyFill="1" applyBorder="1" applyAlignment="1">
      <alignment horizontal="center" vertical="center"/>
    </xf>
    <xf numFmtId="0" fontId="17" fillId="20" borderId="0" xfId="0" applyFont="1" applyFill="1" applyAlignment="1">
      <alignment horizontal="center"/>
    </xf>
    <xf numFmtId="0" fontId="17" fillId="20" borderId="0" xfId="0" applyFont="1" applyFill="1" applyAlignment="1">
      <alignment horizontal="center"/>
    </xf>
    <xf numFmtId="0" fontId="14" fillId="23" borderId="0" xfId="0" applyFont="1" applyFill="1"/>
    <xf numFmtId="0" fontId="0" fillId="23" borderId="0" xfId="0" applyFill="1"/>
    <xf numFmtId="0" fontId="16" fillId="0" borderId="130" xfId="0" applyFont="1" applyBorder="1"/>
    <xf numFmtId="0" fontId="16" fillId="0" borderId="133" xfId="0" applyFont="1" applyBorder="1"/>
    <xf numFmtId="0" fontId="16" fillId="0" borderId="135" xfId="0" applyFont="1" applyBorder="1"/>
    <xf numFmtId="0" fontId="0" fillId="0" borderId="135" xfId="0" applyBorder="1"/>
    <xf numFmtId="0" fontId="2" fillId="0" borderId="135" xfId="0" applyFont="1" applyBorder="1"/>
    <xf numFmtId="0" fontId="17" fillId="20" borderId="0" xfId="0" applyFont="1" applyFill="1"/>
    <xf numFmtId="0" fontId="29" fillId="24" borderId="0" xfId="0" applyFont="1" applyFill="1"/>
    <xf numFmtId="0" fontId="17" fillId="24" borderId="0" xfId="0" applyFont="1" applyFill="1"/>
    <xf numFmtId="0" fontId="29" fillId="23" borderId="0" xfId="0" applyFont="1" applyFill="1"/>
    <xf numFmtId="0" fontId="17" fillId="23" borderId="0" xfId="0" applyFont="1" applyFill="1"/>
    <xf numFmtId="0" fontId="15" fillId="21" borderId="0" xfId="0" applyFont="1" applyFill="1"/>
    <xf numFmtId="0" fontId="13" fillId="21" borderId="0" xfId="0" applyFont="1" applyFill="1"/>
    <xf numFmtId="0" fontId="2" fillId="21" borderId="0" xfId="0" applyFont="1" applyFill="1"/>
    <xf numFmtId="0" fontId="18" fillId="21" borderId="0" xfId="0" applyFont="1" applyFill="1"/>
    <xf numFmtId="0" fontId="0" fillId="21" borderId="0" xfId="0" applyFill="1"/>
    <xf numFmtId="0" fontId="25" fillId="21" borderId="0" xfId="0" applyFont="1" applyFill="1"/>
    <xf numFmtId="0" fontId="24" fillId="21" borderId="0" xfId="0" applyFont="1" applyFill="1"/>
    <xf numFmtId="0" fontId="17" fillId="21" borderId="0" xfId="0" applyFont="1" applyFill="1"/>
    <xf numFmtId="0" fontId="20" fillId="21" borderId="0" xfId="0" applyFont="1" applyFill="1"/>
    <xf numFmtId="0" fontId="14" fillId="21" borderId="0" xfId="0" applyFont="1" applyFill="1"/>
    <xf numFmtId="0" fontId="26" fillId="21" borderId="0" xfId="0" applyFont="1" applyFill="1"/>
    <xf numFmtId="0" fontId="19" fillId="21" borderId="0" xfId="0" applyFont="1" applyFill="1"/>
    <xf numFmtId="0" fontId="27" fillId="21" borderId="0" xfId="0" applyFont="1" applyFill="1"/>
    <xf numFmtId="0" fontId="28" fillId="21" borderId="0" xfId="0" applyFont="1" applyFill="1"/>
    <xf numFmtId="0" fontId="12" fillId="19" borderId="0" xfId="0" applyFont="1" applyFill="1"/>
    <xf numFmtId="0" fontId="13" fillId="20" borderId="0" xfId="0" applyFont="1" applyFill="1"/>
    <xf numFmtId="0" fontId="12" fillId="20" borderId="0" xfId="0" applyFont="1" applyFill="1"/>
    <xf numFmtId="0" fontId="18" fillId="20" borderId="0" xfId="0" applyFont="1" applyFill="1"/>
    <xf numFmtId="0" fontId="12" fillId="21" borderId="0" xfId="0" applyFont="1" applyFill="1"/>
    <xf numFmtId="0" fontId="23" fillId="21" borderId="0" xfId="0" applyFont="1" applyFill="1"/>
    <xf numFmtId="0" fontId="30" fillId="21" borderId="0" xfId="0" applyFont="1" applyFill="1"/>
    <xf numFmtId="0" fontId="12" fillId="21" borderId="130" xfId="0" applyFont="1" applyFill="1" applyBorder="1"/>
    <xf numFmtId="0" fontId="12" fillId="21" borderId="135" xfId="0" applyFont="1" applyFill="1" applyBorder="1"/>
    <xf numFmtId="0" fontId="12" fillId="21" borderId="133" xfId="0" applyFont="1" applyFill="1" applyBorder="1"/>
  </cellXfs>
  <cellStyles count="1">
    <cellStyle name="Normalny" xfId="0" builtinId="0"/>
  </cellStyles>
  <dxfs count="4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va Oval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va Ov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BAC591"/>
        </patternFill>
      </fill>
    </dxf>
    <dxf>
      <fill>
        <patternFill patternType="solid">
          <fgColor indexed="64"/>
          <bgColor rgb="FFBAC591"/>
        </patternFill>
      </fill>
    </dxf>
    <dxf>
      <numFmt numFmtId="0" formatCode="General"/>
      <fill>
        <patternFill patternType="solid">
          <fgColor indexed="64"/>
          <bgColor rgb="FFBAC591"/>
        </patternFill>
      </fill>
    </dxf>
    <dxf>
      <fill>
        <patternFill patternType="solid">
          <fgColor indexed="64"/>
          <bgColor rgb="FFBAC591"/>
        </patternFill>
      </fill>
    </dxf>
    <dxf>
      <numFmt numFmtId="0" formatCode="General"/>
      <fill>
        <patternFill patternType="solid">
          <fgColor indexed="64"/>
          <bgColor rgb="FFBAC591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numFmt numFmtId="0" formatCode="General"/>
      <fill>
        <patternFill patternType="solid">
          <fgColor indexed="64"/>
          <bgColor rgb="FFB192C4"/>
        </patternFill>
      </fill>
    </dxf>
    <dxf>
      <fill>
        <patternFill patternType="solid">
          <fgColor indexed="64"/>
          <bgColor rgb="FFB19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va Ov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C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</font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006600"/>
      <color rgb="FF800000"/>
      <color rgb="FFCC99FF"/>
      <color rgb="FFFF9999"/>
      <color rgb="FF0070C0"/>
      <color rgb="FFC40000"/>
      <color rgb="FF000066"/>
      <color rgb="FFBAC591"/>
      <color rgb="FFB192C4"/>
      <color rgb="FF9CC5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02269-B41F-4BAC-A211-3322FE11BFB8}" name="Tabela1" displayName="Tabela1" ref="E26:S50" totalsRowShown="0" headerRowDxfId="40" dataDxfId="39">
  <autoFilter ref="E26:S50" xr:uid="{5930974E-9D18-418A-AF9C-9A059C357D21}"/>
  <tableColumns count="15">
    <tableColumn id="12" xr3:uid="{275487E8-D941-4BF8-A93D-A1B66D39F449}" name="i1" dataDxfId="38"/>
    <tableColumn id="13" xr3:uid="{E2406B8B-400C-4653-B001-53637806A60B}" name="i2" dataDxfId="37"/>
    <tableColumn id="14" xr3:uid="{927B59ED-3001-45C2-B879-6F0141787D92}" name="i3" dataDxfId="36"/>
    <tableColumn id="15" xr3:uid="{571AD566-DA40-492C-BFC1-44BCD79A8E15}" name="i4" dataDxfId="35"/>
    <tableColumn id="5" xr3:uid="{65A9466F-8C2C-48FF-B40E-7E5D6E75563B}" name="Kolumna2" dataDxfId="34"/>
    <tableColumn id="9" xr3:uid="{8E5B18FF-8E02-4EB1-AE2D-CBD75D113BBC}" name="j" dataDxfId="33"/>
    <tableColumn id="6" xr3:uid="{E8AD240C-66AA-47AA-8867-140A74BD7FE9}" name="Kolumna3" dataDxfId="32"/>
    <tableColumn id="11" xr3:uid="{59303B40-C2FF-4A1E-AFE8-3C3076FF7CDF}" name="Kolumna32" dataDxfId="31">
      <calculatedColumnFormula>Tabela1[[#This Row],[Kolumna2]]=Tabela1[[#This Row],[Kolumna4]]</calculatedColumnFormula>
    </tableColumn>
    <tableColumn id="16" xr3:uid="{4912D191-2635-463F-8062-B472414FAD26}" name="Kolumna33" dataDxfId="30">
      <calculatedColumnFormula>Tabela1[[#This Row],[Kolumna3]]=Tabela1[[#This Row],[Kolumna5]]</calculatedColumnFormula>
    </tableColumn>
    <tableColumn id="17" xr3:uid="{7FC58AD3-9556-40B4-B816-7EBD94B9AC78}" name="Kolumna34" dataDxfId="29"/>
    <tableColumn id="18" xr3:uid="{A9333495-BCE8-40DD-AC86-871691DD4CAD}" name="Kolumna35" dataDxfId="28"/>
    <tableColumn id="19" xr3:uid="{D86EA995-0D52-4A67-B49C-D0C114581595}" name="Kolumna36" dataDxfId="27"/>
    <tableColumn id="7" xr3:uid="{9D760D2D-56BC-456C-AD9A-1A5FC01EE3F6}" name="Kolumna4" dataDxfId="26"/>
    <tableColumn id="10" xr3:uid="{8CFAE637-1C8F-4201-8B0E-F7749340AF34}" name="b" dataDxfId="25"/>
    <tableColumn id="8" xr3:uid="{989F33B8-6E4B-47E9-ADC7-CD22F697D20F}" name="Kolumna5" dataDxfId="2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A5414-00F8-406C-AB0E-7CDCDF900485}" name="Tabela2" displayName="Tabela2" ref="D22:AN339" totalsRowShown="0" headerRowDxfId="23">
  <autoFilter ref="D22:AN339" xr:uid="{C4AAB577-8721-440F-B070-84741F2A4B43}"/>
  <sortState xmlns:xlrd2="http://schemas.microsoft.com/office/spreadsheetml/2017/richdata2" ref="D23:AN339">
    <sortCondition descending="1" ref="D22:D339"/>
  </sortState>
  <tableColumns count="37">
    <tableColumn id="14" xr3:uid="{F9E4A0F4-E9D0-4704-96F1-364A2DBC0661}" name="zoom" dataDxfId="22" dataCellStyle="Normalny"/>
    <tableColumn id="15" xr3:uid="{6C300683-4294-4513-AB42-8EE5326C08AB}" name="P1" dataDxfId="21" dataCellStyle="Normalny"/>
    <tableColumn id="16" xr3:uid="{FF059DB4-BE92-43EF-B5C3-97F62E2A4A41}" name="S1" dataDxfId="20" dataCellStyle="Normalny"/>
    <tableColumn id="17" xr3:uid="{C68BCB8C-299C-4B5A-A266-E9B90564FBFF}" name="P2" dataDxfId="19" dataCellStyle="Normalny"/>
    <tableColumn id="18" xr3:uid="{9CAEC70D-28FD-4933-9211-B4C00517FD23}" name="S2" dataDxfId="18" dataCellStyle="Normalny"/>
    <tableColumn id="19" xr3:uid="{796F7F79-3813-43AC-A8F1-F2B79836E6CC}" name="P3" dataDxfId="17" dataCellStyle="Normalny"/>
    <tableColumn id="20" xr3:uid="{F3F42DBA-D250-4983-A0F4-DB1A2DB61962}" name="S3" dataDxfId="16" dataCellStyle="Normalny"/>
    <tableColumn id="21" xr3:uid="{00B83F76-AE05-433C-84C2-1B11862AA10E}" name="URL_JPG[0]" dataDxfId="15" dataCellStyle="Normalny"/>
    <tableColumn id="22" xr3:uid="{57EEB210-3357-47DF-85CE-81872A432328}" name="URL_JPG[1] PAS" dataDxfId="14" dataCellStyle="Normalny"/>
    <tableColumn id="23" xr3:uid="{5CC8191D-D389-4C1F-BF54-0DA9F1C47705}" name="URL_JPG[2]" dataDxfId="13" dataCellStyle="Normalny"/>
    <tableColumn id="26" xr3:uid="{F29CE79B-9C7F-431A-ACD8-C710C4B54BC5}" name="URL_JPG[3] SŁUP" dataDxfId="12"/>
    <tableColumn id="27" xr3:uid="{05D86C29-43EF-4EBE-B411-0A0BB53DB9B1}" name="URL_JPG[4]" dataDxfId="11"/>
    <tableColumn id="28" xr3:uid="{5638187F-BFA5-4CC0-A139-0F09E3CFB0AC}" name="Kolumna3"/>
    <tableColumn id="47" xr3:uid="{0A322063-47A4-4254-A22B-019A238142EA}" name="Kolumna32" dataDxfId="10">
      <calculatedColumnFormula>_xlfn.CONCAT(Tabela2[[#This Row],[P1]]-1,"_",Tabela2[[#This Row],[S1]]-1)=Tabela2[[#This Row],[Kolumna42]]</calculatedColumnFormula>
    </tableColumn>
    <tableColumn id="48" xr3:uid="{6C4CA492-978B-4074-8748-713DA0FD3CEB}" name="Kolumna33"/>
    <tableColumn id="49" xr3:uid="{49C4B902-8B8F-4693-92FE-8A9BD60AFB25}" name="Kolumna34"/>
    <tableColumn id="29" xr3:uid="{0068F551-92E7-4F00-A54E-367864F65A24}" name="Kolumna4"/>
    <tableColumn id="31" xr3:uid="{93A82830-7F1C-456B-B4AB-BEA16B39BF09}" name="Kolumna42"/>
    <tableColumn id="32" xr3:uid="{AEAED9AE-EA6F-48E4-915B-DB3745754FF6}" name="Kolumna43"/>
    <tableColumn id="33" xr3:uid="{8045664B-2CE2-4E11-BEFC-63DA0C5415C2}" name="Kolumna44"/>
    <tableColumn id="34" xr3:uid="{1BDFA165-2DB3-414F-95C9-F6BD52E8398A}" name="Kolumna45"/>
    <tableColumn id="35" xr3:uid="{3431789D-DB93-4851-AB62-1935BD0EB093}" name="Kolumna46" dataDxfId="9"/>
    <tableColumn id="36" xr3:uid="{E56AF213-E663-435B-9A7C-2FE1DE3DFC24}" name="Kolumna47"/>
    <tableColumn id="37" xr3:uid="{AECEE89C-FB47-467C-8AED-B810207B61D6}" name="Kolumna48" dataDxfId="8"/>
    <tableColumn id="38" xr3:uid="{4E7806B2-E657-42F8-AC8D-1E57E7EC6FEE}" name="Kolumna49"/>
    <tableColumn id="39" xr3:uid="{CE2B83E4-9C3F-4DA6-8966-F01388AE4CE6}" name="Kolumna50" dataDxfId="7"/>
    <tableColumn id="40" xr3:uid="{EC0E18C5-EA92-48CB-B0CC-662DB9707225}" name="Kolumna51"/>
    <tableColumn id="41" xr3:uid="{47E2B99F-233C-436C-B7B6-9510BEFB57CC}" name="Kolumna52" dataDxfId="6"/>
    <tableColumn id="42" xr3:uid="{048427A9-61F4-4FC9-8FA2-6E9DBF30CC18}" name="Kolumna53"/>
    <tableColumn id="43" xr3:uid="{A2E5EF11-2D17-42BB-8058-1FDBB8E10540}" name="Kolumna54" dataDxfId="5"/>
    <tableColumn id="44" xr3:uid="{F3ECC643-CF3B-4048-97E5-2F35CEA4CCC2}" name="Kolumna55"/>
    <tableColumn id="45" xr3:uid="{67C0D77E-F702-4D47-B17F-C51E5DC5DED8}" name="Kolumna56" dataDxfId="4"/>
    <tableColumn id="46" xr3:uid="{ED9FB949-0D0F-4F14-8383-5115F48606E5}" name="Kolumna57"/>
    <tableColumn id="30" xr3:uid="{3F6E51FB-7131-404E-B626-3A5FC2F4FA39}" name="Kolumna5"/>
    <tableColumn id="5" xr3:uid="{478FA539-8098-49CA-8B2D-39351C4DD4E4}" name="zoom2" dataDxfId="3"/>
    <tableColumn id="3" xr3:uid="{70159732-DDEF-40E8-BE2F-3CB120AC4E24}" name="jpg"/>
    <tableColumn id="4" xr3:uid="{CFCFCC06-98F6-4AD9-88D9-E74EADE37D60}" name="kml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99B9-2C1D-47A6-A5A8-C56EDBF4FADF}">
  <dimension ref="D5:BH53"/>
  <sheetViews>
    <sheetView tabSelected="1" workbookViewId="0">
      <selection activeCell="H9" sqref="H9:J12"/>
    </sheetView>
  </sheetViews>
  <sheetFormatPr defaultRowHeight="15" x14ac:dyDescent="0.25"/>
  <cols>
    <col min="4" max="5" width="6.42578125" bestFit="1" customWidth="1"/>
    <col min="6" max="7" width="6.42578125" style="1" bestFit="1" customWidth="1"/>
    <col min="8" max="8" width="5" style="1" customWidth="1"/>
    <col min="9" max="14" width="10" style="1" customWidth="1"/>
    <col min="15" max="17" width="4" style="1" bestFit="1" customWidth="1"/>
    <col min="18" max="18" width="4.7109375" style="1" bestFit="1" customWidth="1"/>
    <col min="19" max="19" width="4.5703125" style="1" bestFit="1" customWidth="1"/>
    <col min="20" max="25" width="4" style="1" bestFit="1" customWidth="1"/>
    <col min="26" max="26" width="6.42578125" bestFit="1" customWidth="1"/>
    <col min="27" max="27" width="5" bestFit="1" customWidth="1"/>
    <col min="28" max="28" width="5" customWidth="1"/>
    <col min="29" max="29" width="9.28515625" customWidth="1"/>
    <col min="30" max="32" width="2" bestFit="1" customWidth="1"/>
    <col min="33" max="34" width="2" customWidth="1"/>
    <col min="35" max="35" width="3.28515625" bestFit="1" customWidth="1"/>
    <col min="36" max="53" width="3.85546875" customWidth="1"/>
    <col min="54" max="54" width="6.42578125" bestFit="1" customWidth="1"/>
    <col min="55" max="55" width="5" bestFit="1" customWidth="1"/>
  </cols>
  <sheetData>
    <row r="5" spans="4:60" x14ac:dyDescent="0.25">
      <c r="D5" s="235"/>
      <c r="E5" s="235"/>
      <c r="F5" s="235"/>
      <c r="G5" s="235"/>
      <c r="H5" s="234">
        <v>1</v>
      </c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3" t="s">
        <v>6</v>
      </c>
      <c r="AA5">
        <v>2000</v>
      </c>
      <c r="AC5" s="2"/>
      <c r="AD5" s="2"/>
      <c r="AE5" s="2"/>
      <c r="AF5" s="2"/>
      <c r="AG5" s="2"/>
      <c r="AH5" s="2"/>
      <c r="AI5" s="2"/>
      <c r="AJ5" s="234" t="s">
        <v>1615</v>
      </c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t="s">
        <v>6</v>
      </c>
    </row>
    <row r="6" spans="4:60" x14ac:dyDescent="0.25">
      <c r="D6" s="235"/>
      <c r="E6" s="235"/>
      <c r="F6" s="235"/>
      <c r="G6" s="235"/>
      <c r="H6" s="234">
        <v>1</v>
      </c>
      <c r="I6" s="234"/>
      <c r="J6" s="234"/>
      <c r="K6" s="234"/>
      <c r="L6" s="234"/>
      <c r="M6" s="234"/>
      <c r="N6" s="234"/>
      <c r="O6" s="234"/>
      <c r="P6" s="234"/>
      <c r="Q6" s="234">
        <v>2</v>
      </c>
      <c r="R6" s="234"/>
      <c r="S6" s="234"/>
      <c r="T6" s="234"/>
      <c r="U6" s="234"/>
      <c r="V6" s="234"/>
      <c r="W6" s="234"/>
      <c r="X6" s="234"/>
      <c r="Y6" s="234"/>
      <c r="Z6" s="3" t="s">
        <v>7</v>
      </c>
      <c r="AA6">
        <v>1000</v>
      </c>
      <c r="AC6" s="2"/>
      <c r="AD6" s="2"/>
      <c r="AE6" s="2"/>
      <c r="AF6" s="2"/>
      <c r="AG6" s="2"/>
      <c r="AH6" s="2"/>
      <c r="AI6" s="2"/>
      <c r="AJ6" s="234">
        <v>1</v>
      </c>
      <c r="AK6" s="234"/>
      <c r="AL6" s="234"/>
      <c r="AM6" s="234"/>
      <c r="AN6" s="234"/>
      <c r="AO6" s="234"/>
      <c r="AP6" s="234"/>
      <c r="AQ6" s="234"/>
      <c r="AR6" s="234"/>
      <c r="AS6" s="234">
        <v>2</v>
      </c>
      <c r="AT6" s="234"/>
      <c r="AU6" s="234"/>
      <c r="AV6" s="234"/>
      <c r="AW6" s="234"/>
      <c r="AX6" s="234"/>
      <c r="AY6" s="234"/>
      <c r="AZ6" s="234"/>
      <c r="BA6" s="234"/>
      <c r="BB6" t="s">
        <v>7</v>
      </c>
    </row>
    <row r="7" spans="4:60" x14ac:dyDescent="0.25">
      <c r="D7" s="235"/>
      <c r="E7" s="235"/>
      <c r="F7" s="235"/>
      <c r="G7" s="235"/>
      <c r="H7" s="233">
        <v>1</v>
      </c>
      <c r="I7" s="233"/>
      <c r="J7" s="233"/>
      <c r="K7" s="233">
        <v>2</v>
      </c>
      <c r="L7" s="233"/>
      <c r="M7" s="233"/>
      <c r="N7" s="233">
        <v>3</v>
      </c>
      <c r="O7" s="233"/>
      <c r="P7" s="233"/>
      <c r="Q7" s="233">
        <v>4</v>
      </c>
      <c r="R7" s="233"/>
      <c r="S7" s="233"/>
      <c r="T7" s="233">
        <v>5</v>
      </c>
      <c r="U7" s="233"/>
      <c r="V7" s="233"/>
      <c r="W7" s="233">
        <v>6</v>
      </c>
      <c r="X7" s="233"/>
      <c r="Y7" s="233"/>
      <c r="Z7" t="s">
        <v>10</v>
      </c>
      <c r="AA7">
        <v>300</v>
      </c>
      <c r="AC7" s="2"/>
      <c r="AD7" s="2"/>
      <c r="AE7" s="2"/>
      <c r="AF7" s="2"/>
      <c r="AG7" s="2"/>
      <c r="AH7" s="2"/>
      <c r="AI7" s="2"/>
      <c r="AJ7" s="233">
        <v>1</v>
      </c>
      <c r="AK7" s="233"/>
      <c r="AL7" s="233"/>
      <c r="AM7" s="233">
        <v>2</v>
      </c>
      <c r="AN7" s="233"/>
      <c r="AO7" s="233"/>
      <c r="AP7" s="233">
        <v>3</v>
      </c>
      <c r="AQ7" s="233"/>
      <c r="AR7" s="233"/>
      <c r="AS7" s="233">
        <v>1</v>
      </c>
      <c r="AT7" s="233"/>
      <c r="AU7" s="233"/>
      <c r="AV7" s="233">
        <v>2</v>
      </c>
      <c r="AW7" s="233"/>
      <c r="AX7" s="233"/>
      <c r="AY7" s="233">
        <v>3</v>
      </c>
      <c r="AZ7" s="233"/>
      <c r="BA7" s="233"/>
      <c r="BB7" t="s">
        <v>10</v>
      </c>
    </row>
    <row r="8" spans="4:60" ht="16.5" thickBot="1" x14ac:dyDescent="0.3">
      <c r="D8" s="235"/>
      <c r="E8" s="235"/>
      <c r="F8" s="235"/>
      <c r="G8" s="235"/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N8" s="1">
        <v>7</v>
      </c>
      <c r="O8" s="1">
        <v>8</v>
      </c>
      <c r="P8" s="1">
        <v>9</v>
      </c>
      <c r="Q8" s="1">
        <v>10</v>
      </c>
      <c r="R8" s="1">
        <v>11</v>
      </c>
      <c r="S8" s="1">
        <v>12</v>
      </c>
      <c r="T8" s="1">
        <v>13</v>
      </c>
      <c r="U8" s="1">
        <v>14</v>
      </c>
      <c r="V8" s="1">
        <v>15</v>
      </c>
      <c r="W8" s="1">
        <v>16</v>
      </c>
      <c r="X8" s="1">
        <v>17</v>
      </c>
      <c r="Y8" s="1">
        <v>18</v>
      </c>
      <c r="Z8" t="s">
        <v>11</v>
      </c>
      <c r="AA8" s="1">
        <v>100</v>
      </c>
      <c r="AB8" s="1"/>
      <c r="AC8" s="2"/>
      <c r="AD8" s="2"/>
      <c r="AE8" s="2"/>
      <c r="AF8" s="2"/>
      <c r="AG8" s="2"/>
      <c r="AH8" s="2"/>
      <c r="AI8" s="335"/>
      <c r="AJ8" s="428">
        <v>1</v>
      </c>
      <c r="AK8" s="429">
        <v>2</v>
      </c>
      <c r="AL8" s="429">
        <v>3</v>
      </c>
      <c r="AM8" s="429">
        <v>4</v>
      </c>
      <c r="AN8" s="429">
        <v>5</v>
      </c>
      <c r="AO8" s="429">
        <v>6</v>
      </c>
      <c r="AP8" s="429">
        <v>7</v>
      </c>
      <c r="AQ8" s="429">
        <v>8</v>
      </c>
      <c r="AR8" s="429">
        <v>9</v>
      </c>
      <c r="AS8" s="429">
        <v>10</v>
      </c>
      <c r="AT8" s="429">
        <v>11</v>
      </c>
      <c r="AU8" s="429">
        <v>12</v>
      </c>
      <c r="AV8" s="429">
        <v>13</v>
      </c>
      <c r="AW8" s="429">
        <v>14</v>
      </c>
      <c r="AX8" s="429">
        <v>15</v>
      </c>
      <c r="AY8" s="429">
        <v>16</v>
      </c>
      <c r="AZ8" s="429">
        <v>17</v>
      </c>
      <c r="BA8" s="430">
        <v>18</v>
      </c>
      <c r="BB8" t="s">
        <v>11</v>
      </c>
      <c r="BC8" s="1"/>
    </row>
    <row r="9" spans="4:60" ht="17.25" thickTop="1" thickBot="1" x14ac:dyDescent="0.3">
      <c r="D9" s="234">
        <v>1</v>
      </c>
      <c r="E9" s="234">
        <v>1</v>
      </c>
      <c r="F9" s="233">
        <v>1</v>
      </c>
      <c r="G9" s="1">
        <v>1</v>
      </c>
      <c r="H9" s="4">
        <v>1</v>
      </c>
      <c r="I9" s="5">
        <v>2</v>
      </c>
      <c r="J9" s="6">
        <v>3</v>
      </c>
      <c r="K9" s="14">
        <f>H9+12</f>
        <v>13</v>
      </c>
      <c r="L9" s="15">
        <f t="shared" ref="L9:P9" si="0">I9+12</f>
        <v>14</v>
      </c>
      <c r="M9" s="16">
        <f t="shared" si="0"/>
        <v>15</v>
      </c>
      <c r="N9" s="17">
        <f t="shared" si="0"/>
        <v>25</v>
      </c>
      <c r="O9" s="15">
        <f t="shared" si="0"/>
        <v>26</v>
      </c>
      <c r="P9" s="18">
        <f t="shared" si="0"/>
        <v>27</v>
      </c>
      <c r="Q9" s="52">
        <f>H9+72</f>
        <v>73</v>
      </c>
      <c r="R9" s="53">
        <f>I9+72</f>
        <v>74</v>
      </c>
      <c r="S9" s="54">
        <f>J9+72</f>
        <v>75</v>
      </c>
      <c r="T9" s="55">
        <f t="shared" ref="T9:T12" si="1">K9+72</f>
        <v>85</v>
      </c>
      <c r="U9" s="53">
        <f t="shared" ref="U9:U12" si="2">L9+72</f>
        <v>86</v>
      </c>
      <c r="V9" s="56">
        <f t="shared" ref="V9:V12" si="3">M9+72</f>
        <v>87</v>
      </c>
      <c r="W9" s="57">
        <f t="shared" ref="W9:W12" si="4">N9+72</f>
        <v>97</v>
      </c>
      <c r="X9" s="53">
        <f t="shared" ref="X9:X12" si="5">O9+72</f>
        <v>98</v>
      </c>
      <c r="Y9" s="58">
        <f t="shared" ref="Y9:Y12" si="6">P9+72</f>
        <v>99</v>
      </c>
      <c r="AC9" s="333" t="s">
        <v>1616</v>
      </c>
      <c r="AD9" s="234">
        <v>1</v>
      </c>
      <c r="AE9" s="233">
        <v>1</v>
      </c>
      <c r="AF9" s="1">
        <v>1</v>
      </c>
      <c r="AG9" s="1"/>
      <c r="AH9" s="1"/>
      <c r="AI9" s="336">
        <v>1</v>
      </c>
      <c r="AJ9" s="337"/>
      <c r="AK9" s="338"/>
      <c r="AL9" s="339"/>
      <c r="AM9" s="340"/>
      <c r="AN9" s="341"/>
      <c r="AO9" s="342"/>
      <c r="AP9" s="340"/>
      <c r="AQ9" s="341"/>
      <c r="AR9" s="343"/>
      <c r="AS9" s="344"/>
      <c r="AT9" s="345"/>
      <c r="AU9" s="346"/>
      <c r="AV9" s="347"/>
      <c r="AW9" s="345"/>
      <c r="AX9" s="348"/>
      <c r="AY9" s="344"/>
      <c r="AZ9" s="345"/>
      <c r="BA9" s="349"/>
      <c r="BB9" s="329"/>
      <c r="BC9" s="330"/>
      <c r="BD9" s="330"/>
      <c r="BE9" s="330"/>
      <c r="BF9" s="330"/>
      <c r="BG9" s="330"/>
      <c r="BH9" s="330"/>
    </row>
    <row r="10" spans="4:60" ht="16.5" thickTop="1" x14ac:dyDescent="0.25">
      <c r="D10" s="234"/>
      <c r="E10" s="234"/>
      <c r="F10" s="233"/>
      <c r="G10" s="1">
        <v>2</v>
      </c>
      <c r="H10" s="7">
        <v>4</v>
      </c>
      <c r="I10" s="8">
        <v>5</v>
      </c>
      <c r="J10" s="9">
        <v>6</v>
      </c>
      <c r="K10" s="19">
        <f t="shared" ref="K10:K12" si="7">H10+12</f>
        <v>16</v>
      </c>
      <c r="L10" s="20">
        <f t="shared" ref="L10:L12" si="8">I10+12</f>
        <v>17</v>
      </c>
      <c r="M10" s="21">
        <f t="shared" ref="M10:M12" si="9">J10+12</f>
        <v>18</v>
      </c>
      <c r="N10" s="22">
        <f t="shared" ref="N10:N12" si="10">K10+12</f>
        <v>28</v>
      </c>
      <c r="O10" s="20">
        <f t="shared" ref="O10:O12" si="11">L10+12</f>
        <v>29</v>
      </c>
      <c r="P10" s="23">
        <f t="shared" ref="P10:P12" si="12">M10+12</f>
        <v>30</v>
      </c>
      <c r="Q10" s="59">
        <f t="shared" ref="Q10:Q12" si="13">H10+72</f>
        <v>76</v>
      </c>
      <c r="R10" s="60">
        <f t="shared" ref="R10:R12" si="14">I10+72</f>
        <v>77</v>
      </c>
      <c r="S10" s="61">
        <f t="shared" ref="S10:S12" si="15">J10+72</f>
        <v>78</v>
      </c>
      <c r="T10" s="62">
        <f t="shared" si="1"/>
        <v>88</v>
      </c>
      <c r="U10" s="60">
        <f t="shared" si="2"/>
        <v>89</v>
      </c>
      <c r="V10" s="63">
        <f t="shared" si="3"/>
        <v>90</v>
      </c>
      <c r="W10" s="64">
        <f t="shared" si="4"/>
        <v>100</v>
      </c>
      <c r="X10" s="60">
        <f t="shared" si="5"/>
        <v>101</v>
      </c>
      <c r="Y10" s="65">
        <f t="shared" si="6"/>
        <v>102</v>
      </c>
      <c r="AC10" s="333"/>
      <c r="AD10" s="234"/>
      <c r="AE10" s="233"/>
      <c r="AF10" s="1">
        <v>2</v>
      </c>
      <c r="AG10" s="1"/>
      <c r="AH10" s="1"/>
      <c r="AI10" s="350">
        <v>2</v>
      </c>
      <c r="AJ10" s="351"/>
      <c r="AK10" s="352"/>
      <c r="AL10" s="353"/>
      <c r="AM10" s="354"/>
      <c r="AN10" s="352"/>
      <c r="AO10" s="355"/>
      <c r="AP10" s="354"/>
      <c r="AQ10" s="352"/>
      <c r="AR10" s="356"/>
      <c r="AS10" s="354"/>
      <c r="AT10" s="352"/>
      <c r="AU10" s="357"/>
      <c r="AV10" s="358"/>
      <c r="AW10" s="352"/>
      <c r="AX10" s="355"/>
      <c r="AY10" s="354"/>
      <c r="AZ10" s="352"/>
      <c r="BA10" s="359"/>
    </row>
    <row r="11" spans="4:60" ht="16.5" thickBot="1" x14ac:dyDescent="0.3">
      <c r="D11" s="234"/>
      <c r="E11" s="234"/>
      <c r="F11" s="233"/>
      <c r="G11" s="1">
        <v>3</v>
      </c>
      <c r="H11" s="7">
        <v>7</v>
      </c>
      <c r="I11" s="8">
        <v>8</v>
      </c>
      <c r="J11" s="27">
        <v>9</v>
      </c>
      <c r="K11" s="19">
        <f t="shared" si="7"/>
        <v>19</v>
      </c>
      <c r="L11" s="20">
        <f t="shared" si="8"/>
        <v>20</v>
      </c>
      <c r="M11" s="21">
        <f t="shared" si="9"/>
        <v>21</v>
      </c>
      <c r="N11" s="22">
        <f t="shared" si="10"/>
        <v>31</v>
      </c>
      <c r="O11" s="20">
        <f t="shared" si="11"/>
        <v>32</v>
      </c>
      <c r="P11" s="28">
        <f t="shared" si="12"/>
        <v>33</v>
      </c>
      <c r="Q11" s="59">
        <f t="shared" si="13"/>
        <v>79</v>
      </c>
      <c r="R11" s="60">
        <f t="shared" si="14"/>
        <v>80</v>
      </c>
      <c r="S11" s="61">
        <f t="shared" si="15"/>
        <v>81</v>
      </c>
      <c r="T11" s="62">
        <f t="shared" si="1"/>
        <v>91</v>
      </c>
      <c r="U11" s="60">
        <f t="shared" si="2"/>
        <v>92</v>
      </c>
      <c r="V11" s="63">
        <f t="shared" si="3"/>
        <v>93</v>
      </c>
      <c r="W11" s="64">
        <f t="shared" si="4"/>
        <v>103</v>
      </c>
      <c r="X11" s="60">
        <f t="shared" si="5"/>
        <v>104</v>
      </c>
      <c r="Y11" s="65">
        <f t="shared" si="6"/>
        <v>105</v>
      </c>
      <c r="AC11" s="333"/>
      <c r="AD11" s="234"/>
      <c r="AE11" s="233"/>
      <c r="AF11" s="1">
        <v>3</v>
      </c>
      <c r="AG11" s="1"/>
      <c r="AH11" s="1"/>
      <c r="AI11" s="350">
        <v>3</v>
      </c>
      <c r="AJ11" s="360"/>
      <c r="AK11" s="352"/>
      <c r="AL11" s="353"/>
      <c r="AM11" s="354"/>
      <c r="AN11" s="352"/>
      <c r="AO11" s="355"/>
      <c r="AP11" s="354"/>
      <c r="AQ11" s="352"/>
      <c r="AR11" s="356"/>
      <c r="AS11" s="354"/>
      <c r="AT11" s="352"/>
      <c r="AU11" s="357"/>
      <c r="AV11" s="358"/>
      <c r="AW11" s="352"/>
      <c r="AX11" s="355"/>
      <c r="AY11" s="354"/>
      <c r="AZ11" s="352"/>
      <c r="BA11" s="359"/>
    </row>
    <row r="12" spans="4:60" ht="16.5" thickBot="1" x14ac:dyDescent="0.3">
      <c r="D12" s="234"/>
      <c r="E12" s="234"/>
      <c r="F12" s="233"/>
      <c r="G12" s="1">
        <v>4</v>
      </c>
      <c r="H12" s="10">
        <v>10</v>
      </c>
      <c r="I12" s="11">
        <v>11</v>
      </c>
      <c r="J12" s="51">
        <v>12</v>
      </c>
      <c r="K12" s="26">
        <f t="shared" si="7"/>
        <v>22</v>
      </c>
      <c r="L12" s="24">
        <f t="shared" si="8"/>
        <v>23</v>
      </c>
      <c r="M12" s="25">
        <f t="shared" si="9"/>
        <v>24</v>
      </c>
      <c r="N12" s="26">
        <f t="shared" si="10"/>
        <v>34</v>
      </c>
      <c r="O12" s="13">
        <f t="shared" si="11"/>
        <v>35</v>
      </c>
      <c r="P12" s="50">
        <f t="shared" si="12"/>
        <v>36</v>
      </c>
      <c r="Q12" s="66">
        <f t="shared" si="13"/>
        <v>82</v>
      </c>
      <c r="R12" s="67">
        <f t="shared" si="14"/>
        <v>83</v>
      </c>
      <c r="S12" s="68">
        <f t="shared" si="15"/>
        <v>84</v>
      </c>
      <c r="T12" s="69">
        <f t="shared" si="1"/>
        <v>94</v>
      </c>
      <c r="U12" s="67">
        <f t="shared" si="2"/>
        <v>95</v>
      </c>
      <c r="V12" s="70">
        <f t="shared" si="3"/>
        <v>96</v>
      </c>
      <c r="W12" s="66">
        <f t="shared" si="4"/>
        <v>106</v>
      </c>
      <c r="X12" s="67">
        <f t="shared" si="5"/>
        <v>107</v>
      </c>
      <c r="Y12" s="71">
        <f t="shared" si="6"/>
        <v>108</v>
      </c>
      <c r="AC12" s="333"/>
      <c r="AD12" s="234"/>
      <c r="AE12" s="233"/>
      <c r="AF12" s="1">
        <v>4</v>
      </c>
      <c r="AG12" s="1"/>
      <c r="AH12" s="1"/>
      <c r="AI12" s="350">
        <v>4</v>
      </c>
      <c r="AJ12" s="361"/>
      <c r="AK12" s="362"/>
      <c r="AL12" s="363"/>
      <c r="AM12" s="364"/>
      <c r="AN12" s="365"/>
      <c r="AO12" s="366"/>
      <c r="AP12" s="364"/>
      <c r="AQ12" s="365"/>
      <c r="AR12" s="367"/>
      <c r="AS12" s="364"/>
      <c r="AT12" s="365"/>
      <c r="AU12" s="368"/>
      <c r="AV12" s="369"/>
      <c r="AW12" s="365"/>
      <c r="AX12" s="366"/>
      <c r="AY12" s="364"/>
      <c r="AZ12" s="365"/>
      <c r="BA12" s="370"/>
    </row>
    <row r="13" spans="4:60" ht="15.75" x14ac:dyDescent="0.25">
      <c r="D13" s="234"/>
      <c r="E13" s="234"/>
      <c r="F13" s="233">
        <v>2</v>
      </c>
      <c r="G13" s="1">
        <v>5</v>
      </c>
      <c r="H13" s="45">
        <f>H9+36</f>
        <v>37</v>
      </c>
      <c r="I13" s="30">
        <f t="shared" ref="I13:J14" si="16">I9+36</f>
        <v>38</v>
      </c>
      <c r="J13" s="46">
        <f t="shared" si="16"/>
        <v>39</v>
      </c>
      <c r="K13" s="29">
        <f>K9+36</f>
        <v>49</v>
      </c>
      <c r="L13" s="30">
        <f t="shared" ref="L13:M13" si="17">L9+36</f>
        <v>50</v>
      </c>
      <c r="M13" s="31">
        <f t="shared" si="17"/>
        <v>51</v>
      </c>
      <c r="N13" s="32">
        <f>N9+36</f>
        <v>61</v>
      </c>
      <c r="O13" s="30">
        <f t="shared" ref="O13:P13" si="18">O9+36</f>
        <v>62</v>
      </c>
      <c r="P13" s="42">
        <f t="shared" si="18"/>
        <v>63</v>
      </c>
      <c r="Q13" s="72">
        <f>H13+72</f>
        <v>109</v>
      </c>
      <c r="R13" s="73">
        <f>I13+72</f>
        <v>110</v>
      </c>
      <c r="S13" s="74">
        <f>J13+72</f>
        <v>111</v>
      </c>
      <c r="T13" s="75">
        <f t="shared" ref="T13:T16" si="19">K13+72</f>
        <v>121</v>
      </c>
      <c r="U13" s="73">
        <f t="shared" ref="U13:U16" si="20">L13+72</f>
        <v>122</v>
      </c>
      <c r="V13" s="76">
        <f t="shared" ref="V13:V16" si="21">M13+72</f>
        <v>123</v>
      </c>
      <c r="W13" s="77">
        <f t="shared" ref="W13:W16" si="22">N13+72</f>
        <v>133</v>
      </c>
      <c r="X13" s="73">
        <f t="shared" ref="X13:X16" si="23">O13+72</f>
        <v>134</v>
      </c>
      <c r="Y13" s="78">
        <f t="shared" ref="Y13:Y16" si="24">P13+72</f>
        <v>135</v>
      </c>
      <c r="AC13" s="333"/>
      <c r="AD13" s="234"/>
      <c r="AE13" s="233">
        <v>2</v>
      </c>
      <c r="AF13" s="1">
        <v>1</v>
      </c>
      <c r="AG13" s="1"/>
      <c r="AH13" s="1"/>
      <c r="AI13" s="350">
        <v>5</v>
      </c>
      <c r="AJ13" s="371"/>
      <c r="AK13" s="372"/>
      <c r="AL13" s="373"/>
      <c r="AM13" s="374"/>
      <c r="AN13" s="372"/>
      <c r="AO13" s="375"/>
      <c r="AP13" s="376"/>
      <c r="AQ13" s="372"/>
      <c r="AR13" s="377"/>
      <c r="AS13" s="376"/>
      <c r="AT13" s="372"/>
      <c r="AU13" s="373"/>
      <c r="AV13" s="374"/>
      <c r="AW13" s="372"/>
      <c r="AX13" s="375"/>
      <c r="AY13" s="376"/>
      <c r="AZ13" s="372"/>
      <c r="BA13" s="378"/>
    </row>
    <row r="14" spans="4:60" ht="15.75" x14ac:dyDescent="0.25">
      <c r="D14" s="234"/>
      <c r="E14" s="234"/>
      <c r="F14" s="233"/>
      <c r="G14" s="1">
        <v>6</v>
      </c>
      <c r="H14" s="47">
        <f>H10+36</f>
        <v>40</v>
      </c>
      <c r="I14" s="34">
        <f t="shared" si="16"/>
        <v>41</v>
      </c>
      <c r="J14" s="48">
        <f t="shared" si="16"/>
        <v>42</v>
      </c>
      <c r="K14" s="33">
        <f>K10+36</f>
        <v>52</v>
      </c>
      <c r="L14" s="34">
        <f t="shared" ref="L14:M14" si="25">L10+36</f>
        <v>53</v>
      </c>
      <c r="M14" s="35">
        <f t="shared" si="25"/>
        <v>54</v>
      </c>
      <c r="N14" s="36">
        <f>N10+36</f>
        <v>64</v>
      </c>
      <c r="O14" s="34">
        <f t="shared" ref="O14:P14" si="26">O10+36</f>
        <v>65</v>
      </c>
      <c r="P14" s="43">
        <f t="shared" si="26"/>
        <v>66</v>
      </c>
      <c r="Q14" s="59">
        <f t="shared" ref="Q14:Q16" si="27">H14+72</f>
        <v>112</v>
      </c>
      <c r="R14" s="60">
        <f t="shared" ref="R14:R16" si="28">I14+72</f>
        <v>113</v>
      </c>
      <c r="S14" s="61">
        <f t="shared" ref="S14:S16" si="29">J14+72</f>
        <v>114</v>
      </c>
      <c r="T14" s="62">
        <f t="shared" si="19"/>
        <v>124</v>
      </c>
      <c r="U14" s="60">
        <f t="shared" si="20"/>
        <v>125</v>
      </c>
      <c r="V14" s="63">
        <f t="shared" si="21"/>
        <v>126</v>
      </c>
      <c r="W14" s="64">
        <f t="shared" si="22"/>
        <v>136</v>
      </c>
      <c r="X14" s="60">
        <f t="shared" si="23"/>
        <v>137</v>
      </c>
      <c r="Y14" s="65">
        <f t="shared" si="24"/>
        <v>138</v>
      </c>
      <c r="AC14" s="333"/>
      <c r="AD14" s="234"/>
      <c r="AE14" s="233"/>
      <c r="AF14" s="1">
        <v>2</v>
      </c>
      <c r="AG14" s="1"/>
      <c r="AH14" s="1"/>
      <c r="AI14" s="350">
        <v>6</v>
      </c>
      <c r="AJ14" s="379"/>
      <c r="AK14" s="352"/>
      <c r="AL14" s="357"/>
      <c r="AM14" s="358"/>
      <c r="AN14" s="352"/>
      <c r="AO14" s="355"/>
      <c r="AP14" s="354"/>
      <c r="AQ14" s="352"/>
      <c r="AR14" s="356"/>
      <c r="AS14" s="354"/>
      <c r="AT14" s="352"/>
      <c r="AU14" s="357"/>
      <c r="AV14" s="358"/>
      <c r="AW14" s="352"/>
      <c r="AX14" s="355"/>
      <c r="AY14" s="354"/>
      <c r="AZ14" s="352"/>
      <c r="BA14" s="359"/>
    </row>
    <row r="15" spans="4:60" ht="16.5" thickBot="1" x14ac:dyDescent="0.3">
      <c r="D15" s="234"/>
      <c r="E15" s="234"/>
      <c r="F15" s="233"/>
      <c r="G15" s="1">
        <v>7</v>
      </c>
      <c r="H15" s="47">
        <f t="shared" ref="H15:J15" si="30">H11+36</f>
        <v>43</v>
      </c>
      <c r="I15" s="34">
        <f t="shared" si="30"/>
        <v>44</v>
      </c>
      <c r="J15" s="48">
        <f t="shared" si="30"/>
        <v>45</v>
      </c>
      <c r="K15" s="33">
        <f t="shared" ref="K15:P15" si="31">K11+36</f>
        <v>55</v>
      </c>
      <c r="L15" s="34">
        <f t="shared" si="31"/>
        <v>56</v>
      </c>
      <c r="M15" s="35">
        <f t="shared" si="31"/>
        <v>57</v>
      </c>
      <c r="N15" s="36">
        <f t="shared" si="31"/>
        <v>67</v>
      </c>
      <c r="O15" s="34">
        <f t="shared" si="31"/>
        <v>68</v>
      </c>
      <c r="P15" s="44">
        <f t="shared" si="31"/>
        <v>69</v>
      </c>
      <c r="Q15" s="59">
        <f t="shared" si="27"/>
        <v>115</v>
      </c>
      <c r="R15" s="60">
        <f t="shared" si="28"/>
        <v>116</v>
      </c>
      <c r="S15" s="61">
        <f t="shared" si="29"/>
        <v>117</v>
      </c>
      <c r="T15" s="62">
        <f t="shared" si="19"/>
        <v>127</v>
      </c>
      <c r="U15" s="60">
        <f t="shared" si="20"/>
        <v>128</v>
      </c>
      <c r="V15" s="63">
        <f t="shared" si="21"/>
        <v>129</v>
      </c>
      <c r="W15" s="64">
        <f t="shared" si="22"/>
        <v>139</v>
      </c>
      <c r="X15" s="60">
        <f t="shared" si="23"/>
        <v>140</v>
      </c>
      <c r="Y15" s="65">
        <f t="shared" si="24"/>
        <v>141</v>
      </c>
      <c r="AC15" s="333"/>
      <c r="AD15" s="234"/>
      <c r="AE15" s="233"/>
      <c r="AF15" s="1">
        <v>3</v>
      </c>
      <c r="AG15" s="1"/>
      <c r="AH15" s="1"/>
      <c r="AI15" s="350">
        <v>7</v>
      </c>
      <c r="AJ15" s="379"/>
      <c r="AK15" s="352"/>
      <c r="AL15" s="357"/>
      <c r="AM15" s="358"/>
      <c r="AN15" s="352"/>
      <c r="AO15" s="355"/>
      <c r="AP15" s="354"/>
      <c r="AQ15" s="352"/>
      <c r="AR15" s="356"/>
      <c r="AS15" s="354"/>
      <c r="AT15" s="352"/>
      <c r="AU15" s="357"/>
      <c r="AV15" s="358"/>
      <c r="AW15" s="352"/>
      <c r="AX15" s="355"/>
      <c r="AY15" s="354"/>
      <c r="AZ15" s="352"/>
      <c r="BA15" s="359"/>
    </row>
    <row r="16" spans="4:60" ht="16.5" thickBot="1" x14ac:dyDescent="0.3">
      <c r="D16" s="234"/>
      <c r="E16" s="234"/>
      <c r="F16" s="233"/>
      <c r="G16" s="1">
        <v>8</v>
      </c>
      <c r="H16" s="49">
        <f t="shared" ref="H16:J16" si="32">H12+36</f>
        <v>46</v>
      </c>
      <c r="I16" s="38">
        <f t="shared" si="32"/>
        <v>47</v>
      </c>
      <c r="J16" s="41">
        <f t="shared" si="32"/>
        <v>48</v>
      </c>
      <c r="K16" s="37">
        <f t="shared" ref="K16:P16" si="33">K12+36</f>
        <v>58</v>
      </c>
      <c r="L16" s="38">
        <f t="shared" si="33"/>
        <v>59</v>
      </c>
      <c r="M16" s="39">
        <f t="shared" si="33"/>
        <v>60</v>
      </c>
      <c r="N16" s="40">
        <f t="shared" si="33"/>
        <v>70</v>
      </c>
      <c r="O16" s="41">
        <f t="shared" si="33"/>
        <v>71</v>
      </c>
      <c r="P16" s="84">
        <f t="shared" si="33"/>
        <v>72</v>
      </c>
      <c r="Q16" s="79">
        <f t="shared" si="27"/>
        <v>118</v>
      </c>
      <c r="R16" s="80">
        <f t="shared" si="28"/>
        <v>119</v>
      </c>
      <c r="S16" s="81">
        <f t="shared" si="29"/>
        <v>120</v>
      </c>
      <c r="T16" s="82">
        <f t="shared" si="19"/>
        <v>130</v>
      </c>
      <c r="U16" s="80">
        <f t="shared" si="20"/>
        <v>131</v>
      </c>
      <c r="V16" s="83">
        <f t="shared" si="21"/>
        <v>132</v>
      </c>
      <c r="W16" s="79">
        <f t="shared" si="22"/>
        <v>142</v>
      </c>
      <c r="X16" s="80">
        <f t="shared" si="23"/>
        <v>143</v>
      </c>
      <c r="Y16" s="85">
        <f t="shared" si="24"/>
        <v>144</v>
      </c>
      <c r="AC16" s="333"/>
      <c r="AD16" s="234"/>
      <c r="AE16" s="233"/>
      <c r="AF16" s="1">
        <v>4</v>
      </c>
      <c r="AG16" s="1"/>
      <c r="AH16" s="1"/>
      <c r="AI16" s="350">
        <v>8</v>
      </c>
      <c r="AJ16" s="380"/>
      <c r="AK16" s="381"/>
      <c r="AL16" s="382"/>
      <c r="AM16" s="383"/>
      <c r="AN16" s="381"/>
      <c r="AO16" s="384"/>
      <c r="AP16" s="385"/>
      <c r="AQ16" s="381"/>
      <c r="AR16" s="386"/>
      <c r="AS16" s="387"/>
      <c r="AT16" s="388"/>
      <c r="AU16" s="389"/>
      <c r="AV16" s="390"/>
      <c r="AW16" s="388"/>
      <c r="AX16" s="391"/>
      <c r="AY16" s="387"/>
      <c r="AZ16" s="388"/>
      <c r="BA16" s="392"/>
    </row>
    <row r="17" spans="4:53" ht="16.5" thickTop="1" x14ac:dyDescent="0.25">
      <c r="D17" s="234"/>
      <c r="E17" s="234">
        <v>2</v>
      </c>
      <c r="F17" s="233">
        <v>3</v>
      </c>
      <c r="G17" s="1">
        <v>9</v>
      </c>
      <c r="H17" s="86">
        <f>H9+144</f>
        <v>145</v>
      </c>
      <c r="I17" s="87">
        <f t="shared" ref="I17:Y17" si="34">I9+144</f>
        <v>146</v>
      </c>
      <c r="J17" s="88">
        <f t="shared" si="34"/>
        <v>147</v>
      </c>
      <c r="K17" s="89">
        <f t="shared" si="34"/>
        <v>157</v>
      </c>
      <c r="L17" s="87">
        <f t="shared" si="34"/>
        <v>158</v>
      </c>
      <c r="M17" s="90">
        <f t="shared" si="34"/>
        <v>159</v>
      </c>
      <c r="N17" s="91">
        <f t="shared" si="34"/>
        <v>169</v>
      </c>
      <c r="O17" s="87">
        <f t="shared" si="34"/>
        <v>170</v>
      </c>
      <c r="P17" s="92">
        <f t="shared" si="34"/>
        <v>171</v>
      </c>
      <c r="Q17" s="86">
        <f t="shared" si="34"/>
        <v>217</v>
      </c>
      <c r="R17" s="87">
        <f t="shared" si="34"/>
        <v>218</v>
      </c>
      <c r="S17" s="88">
        <f t="shared" si="34"/>
        <v>219</v>
      </c>
      <c r="T17" s="89">
        <f t="shared" si="34"/>
        <v>229</v>
      </c>
      <c r="U17" s="87">
        <f t="shared" si="34"/>
        <v>230</v>
      </c>
      <c r="V17" s="90">
        <f t="shared" si="34"/>
        <v>231</v>
      </c>
      <c r="W17" s="91">
        <f t="shared" si="34"/>
        <v>241</v>
      </c>
      <c r="X17" s="87">
        <f t="shared" si="34"/>
        <v>242</v>
      </c>
      <c r="Y17" s="93">
        <f t="shared" si="34"/>
        <v>243</v>
      </c>
      <c r="AC17" s="333"/>
      <c r="AD17" s="234">
        <v>2</v>
      </c>
      <c r="AE17" s="233">
        <v>1</v>
      </c>
      <c r="AF17" s="1">
        <v>1</v>
      </c>
      <c r="AG17" s="1"/>
      <c r="AH17" s="1"/>
      <c r="AI17" s="350">
        <v>9</v>
      </c>
      <c r="AJ17" s="393"/>
      <c r="AK17" s="372"/>
      <c r="AL17" s="373"/>
      <c r="AM17" s="374"/>
      <c r="AN17" s="372"/>
      <c r="AO17" s="375"/>
      <c r="AP17" s="376"/>
      <c r="AQ17" s="372"/>
      <c r="AR17" s="378"/>
      <c r="AS17" s="394"/>
      <c r="AT17" s="345"/>
      <c r="AU17" s="346"/>
      <c r="AV17" s="347"/>
      <c r="AW17" s="345"/>
      <c r="AX17" s="348"/>
      <c r="AY17" s="344"/>
      <c r="AZ17" s="345"/>
      <c r="BA17" s="349"/>
    </row>
    <row r="18" spans="4:53" ht="15.75" x14ac:dyDescent="0.25">
      <c r="D18" s="234"/>
      <c r="E18" s="234"/>
      <c r="F18" s="233"/>
      <c r="G18" s="1">
        <v>10</v>
      </c>
      <c r="H18" s="94">
        <f t="shared" ref="H18:Y18" si="35">H10+144</f>
        <v>148</v>
      </c>
      <c r="I18" s="95">
        <f t="shared" si="35"/>
        <v>149</v>
      </c>
      <c r="J18" s="96">
        <f t="shared" si="35"/>
        <v>150</v>
      </c>
      <c r="K18" s="97">
        <f t="shared" si="35"/>
        <v>160</v>
      </c>
      <c r="L18" s="95">
        <f t="shared" si="35"/>
        <v>161</v>
      </c>
      <c r="M18" s="98">
        <f t="shared" si="35"/>
        <v>162</v>
      </c>
      <c r="N18" s="99">
        <f t="shared" si="35"/>
        <v>172</v>
      </c>
      <c r="O18" s="95">
        <f t="shared" si="35"/>
        <v>173</v>
      </c>
      <c r="P18" s="100">
        <f t="shared" si="35"/>
        <v>174</v>
      </c>
      <c r="Q18" s="94">
        <f t="shared" si="35"/>
        <v>220</v>
      </c>
      <c r="R18" s="95">
        <f t="shared" si="35"/>
        <v>221</v>
      </c>
      <c r="S18" s="96">
        <f t="shared" si="35"/>
        <v>222</v>
      </c>
      <c r="T18" s="97">
        <f t="shared" si="35"/>
        <v>232</v>
      </c>
      <c r="U18" s="95">
        <f t="shared" si="35"/>
        <v>233</v>
      </c>
      <c r="V18" s="98">
        <f t="shared" si="35"/>
        <v>234</v>
      </c>
      <c r="W18" s="99">
        <f t="shared" si="35"/>
        <v>244</v>
      </c>
      <c r="X18" s="95">
        <f t="shared" si="35"/>
        <v>245</v>
      </c>
      <c r="Y18" s="100">
        <f t="shared" si="35"/>
        <v>246</v>
      </c>
      <c r="AC18" s="333"/>
      <c r="AD18" s="234"/>
      <c r="AE18" s="233"/>
      <c r="AF18" s="1">
        <v>2</v>
      </c>
      <c r="AG18" s="1"/>
      <c r="AH18" s="1"/>
      <c r="AI18" s="350">
        <v>10</v>
      </c>
      <c r="AJ18" s="395"/>
      <c r="AK18" s="352"/>
      <c r="AL18" s="357"/>
      <c r="AM18" s="358"/>
      <c r="AN18" s="352"/>
      <c r="AO18" s="355"/>
      <c r="AP18" s="354"/>
      <c r="AQ18" s="352"/>
      <c r="AR18" s="359"/>
      <c r="AS18" s="395"/>
      <c r="AT18" s="352"/>
      <c r="AU18" s="357"/>
      <c r="AV18" s="358"/>
      <c r="AW18" s="352"/>
      <c r="AX18" s="355"/>
      <c r="AY18" s="354"/>
      <c r="AZ18" s="352"/>
      <c r="BA18" s="359"/>
    </row>
    <row r="19" spans="4:53" ht="15.75" x14ac:dyDescent="0.25">
      <c r="D19" s="234"/>
      <c r="E19" s="234"/>
      <c r="F19" s="233"/>
      <c r="G19" s="1">
        <v>11</v>
      </c>
      <c r="H19" s="94">
        <f t="shared" ref="H19:Y19" si="36">H11+144</f>
        <v>151</v>
      </c>
      <c r="I19" s="95">
        <f t="shared" si="36"/>
        <v>152</v>
      </c>
      <c r="J19" s="96">
        <f t="shared" si="36"/>
        <v>153</v>
      </c>
      <c r="K19" s="97">
        <f t="shared" si="36"/>
        <v>163</v>
      </c>
      <c r="L19" s="95">
        <f t="shared" si="36"/>
        <v>164</v>
      </c>
      <c r="M19" s="98">
        <f t="shared" si="36"/>
        <v>165</v>
      </c>
      <c r="N19" s="99">
        <f t="shared" si="36"/>
        <v>175</v>
      </c>
      <c r="O19" s="95">
        <f t="shared" si="36"/>
        <v>176</v>
      </c>
      <c r="P19" s="100">
        <f t="shared" si="36"/>
        <v>177</v>
      </c>
      <c r="Q19" s="94">
        <f t="shared" si="36"/>
        <v>223</v>
      </c>
      <c r="R19" s="95">
        <f t="shared" si="36"/>
        <v>224</v>
      </c>
      <c r="S19" s="96">
        <f t="shared" si="36"/>
        <v>225</v>
      </c>
      <c r="T19" s="97">
        <f t="shared" si="36"/>
        <v>235</v>
      </c>
      <c r="U19" s="95">
        <f t="shared" si="36"/>
        <v>236</v>
      </c>
      <c r="V19" s="98">
        <f t="shared" si="36"/>
        <v>237</v>
      </c>
      <c r="W19" s="99">
        <f t="shared" si="36"/>
        <v>247</v>
      </c>
      <c r="X19" s="95">
        <f t="shared" si="36"/>
        <v>248</v>
      </c>
      <c r="Y19" s="100">
        <f t="shared" si="36"/>
        <v>249</v>
      </c>
      <c r="AC19" s="333"/>
      <c r="AD19" s="234"/>
      <c r="AE19" s="233"/>
      <c r="AF19" s="1">
        <v>3</v>
      </c>
      <c r="AG19" s="1"/>
      <c r="AH19" s="1"/>
      <c r="AI19" s="350">
        <v>11</v>
      </c>
      <c r="AJ19" s="395"/>
      <c r="AK19" s="352"/>
      <c r="AL19" s="357"/>
      <c r="AM19" s="358"/>
      <c r="AN19" s="352"/>
      <c r="AO19" s="355"/>
      <c r="AP19" s="354"/>
      <c r="AQ19" s="352"/>
      <c r="AR19" s="359"/>
      <c r="AS19" s="395"/>
      <c r="AT19" s="352"/>
      <c r="AU19" s="357"/>
      <c r="AV19" s="358"/>
      <c r="AW19" s="352"/>
      <c r="AX19" s="355"/>
      <c r="AY19" s="354"/>
      <c r="AZ19" s="352"/>
      <c r="BA19" s="359"/>
    </row>
    <row r="20" spans="4:53" ht="15.75" x14ac:dyDescent="0.25">
      <c r="D20" s="234"/>
      <c r="E20" s="234"/>
      <c r="F20" s="233"/>
      <c r="G20" s="1">
        <v>12</v>
      </c>
      <c r="H20" s="101">
        <f t="shared" ref="H20:Y20" si="37">H12+144</f>
        <v>154</v>
      </c>
      <c r="I20" s="102">
        <f t="shared" si="37"/>
        <v>155</v>
      </c>
      <c r="J20" s="103">
        <f t="shared" si="37"/>
        <v>156</v>
      </c>
      <c r="K20" s="104">
        <f t="shared" si="37"/>
        <v>166</v>
      </c>
      <c r="L20" s="102">
        <f t="shared" si="37"/>
        <v>167</v>
      </c>
      <c r="M20" s="105">
        <f t="shared" si="37"/>
        <v>168</v>
      </c>
      <c r="N20" s="106">
        <f t="shared" si="37"/>
        <v>178</v>
      </c>
      <c r="O20" s="102">
        <f t="shared" si="37"/>
        <v>179</v>
      </c>
      <c r="P20" s="107">
        <f t="shared" si="37"/>
        <v>180</v>
      </c>
      <c r="Q20" s="101">
        <f t="shared" si="37"/>
        <v>226</v>
      </c>
      <c r="R20" s="102">
        <f t="shared" si="37"/>
        <v>227</v>
      </c>
      <c r="S20" s="103">
        <f t="shared" si="37"/>
        <v>228</v>
      </c>
      <c r="T20" s="104">
        <f t="shared" si="37"/>
        <v>238</v>
      </c>
      <c r="U20" s="102">
        <f t="shared" si="37"/>
        <v>239</v>
      </c>
      <c r="V20" s="105">
        <f t="shared" si="37"/>
        <v>240</v>
      </c>
      <c r="W20" s="106">
        <f t="shared" si="37"/>
        <v>250</v>
      </c>
      <c r="X20" s="102">
        <f t="shared" si="37"/>
        <v>251</v>
      </c>
      <c r="Y20" s="107">
        <f t="shared" si="37"/>
        <v>252</v>
      </c>
      <c r="AC20" s="333"/>
      <c r="AD20" s="234"/>
      <c r="AE20" s="233"/>
      <c r="AF20" s="1">
        <v>4</v>
      </c>
      <c r="AG20" s="1"/>
      <c r="AH20" s="1"/>
      <c r="AI20" s="350">
        <v>12</v>
      </c>
      <c r="AJ20" s="396"/>
      <c r="AK20" s="365"/>
      <c r="AL20" s="368"/>
      <c r="AM20" s="369"/>
      <c r="AN20" s="365"/>
      <c r="AO20" s="366"/>
      <c r="AP20" s="364"/>
      <c r="AQ20" s="365"/>
      <c r="AR20" s="370"/>
      <c r="AS20" s="396"/>
      <c r="AT20" s="365"/>
      <c r="AU20" s="368"/>
      <c r="AV20" s="369"/>
      <c r="AW20" s="365"/>
      <c r="AX20" s="366"/>
      <c r="AY20" s="364"/>
      <c r="AZ20" s="365"/>
      <c r="BA20" s="370"/>
    </row>
    <row r="21" spans="4:53" ht="15.75" x14ac:dyDescent="0.25">
      <c r="D21" s="234"/>
      <c r="E21" s="234"/>
      <c r="F21" s="233">
        <v>4</v>
      </c>
      <c r="G21" s="1">
        <v>13</v>
      </c>
      <c r="H21" s="108">
        <f t="shared" ref="H21:Y21" si="38">H13+144</f>
        <v>181</v>
      </c>
      <c r="I21" s="109">
        <f t="shared" si="38"/>
        <v>182</v>
      </c>
      <c r="J21" s="110">
        <f t="shared" si="38"/>
        <v>183</v>
      </c>
      <c r="K21" s="111">
        <f t="shared" si="38"/>
        <v>193</v>
      </c>
      <c r="L21" s="109">
        <f t="shared" si="38"/>
        <v>194</v>
      </c>
      <c r="M21" s="112">
        <f t="shared" si="38"/>
        <v>195</v>
      </c>
      <c r="N21" s="113">
        <f t="shared" si="38"/>
        <v>205</v>
      </c>
      <c r="O21" s="109">
        <f t="shared" si="38"/>
        <v>206</v>
      </c>
      <c r="P21" s="92">
        <f t="shared" si="38"/>
        <v>207</v>
      </c>
      <c r="Q21" s="108">
        <f t="shared" si="38"/>
        <v>253</v>
      </c>
      <c r="R21" s="109">
        <f t="shared" si="38"/>
        <v>254</v>
      </c>
      <c r="S21" s="110">
        <f t="shared" si="38"/>
        <v>255</v>
      </c>
      <c r="T21" s="111">
        <f t="shared" si="38"/>
        <v>265</v>
      </c>
      <c r="U21" s="109">
        <f t="shared" si="38"/>
        <v>266</v>
      </c>
      <c r="V21" s="112">
        <f t="shared" si="38"/>
        <v>267</v>
      </c>
      <c r="W21" s="113">
        <f t="shared" si="38"/>
        <v>277</v>
      </c>
      <c r="X21" s="109">
        <f t="shared" si="38"/>
        <v>278</v>
      </c>
      <c r="Y21" s="92">
        <f t="shared" si="38"/>
        <v>279</v>
      </c>
      <c r="AC21" s="333"/>
      <c r="AD21" s="234"/>
      <c r="AE21" s="233">
        <v>2</v>
      </c>
      <c r="AF21" s="1">
        <v>1</v>
      </c>
      <c r="AG21" s="1"/>
      <c r="AH21" s="1"/>
      <c r="AI21" s="350">
        <v>13</v>
      </c>
      <c r="AJ21" s="393"/>
      <c r="AK21" s="372"/>
      <c r="AL21" s="373"/>
      <c r="AM21" s="374"/>
      <c r="AN21" s="372"/>
      <c r="AO21" s="375"/>
      <c r="AP21" s="376"/>
      <c r="AQ21" s="372"/>
      <c r="AR21" s="378"/>
      <c r="AS21" s="393"/>
      <c r="AT21" s="372"/>
      <c r="AU21" s="373"/>
      <c r="AV21" s="374"/>
      <c r="AW21" s="372"/>
      <c r="AX21" s="375"/>
      <c r="AY21" s="376"/>
      <c r="AZ21" s="372"/>
      <c r="BA21" s="378"/>
    </row>
    <row r="22" spans="4:53" ht="15.75" x14ac:dyDescent="0.25">
      <c r="D22" s="234"/>
      <c r="E22" s="234"/>
      <c r="F22" s="233"/>
      <c r="G22" s="1">
        <v>14</v>
      </c>
      <c r="H22" s="94">
        <f t="shared" ref="H22:Y22" si="39">H14+144</f>
        <v>184</v>
      </c>
      <c r="I22" s="95">
        <f t="shared" si="39"/>
        <v>185</v>
      </c>
      <c r="J22" s="96">
        <f t="shared" si="39"/>
        <v>186</v>
      </c>
      <c r="K22" s="97">
        <f t="shared" si="39"/>
        <v>196</v>
      </c>
      <c r="L22" s="95">
        <f t="shared" si="39"/>
        <v>197</v>
      </c>
      <c r="M22" s="98">
        <f t="shared" si="39"/>
        <v>198</v>
      </c>
      <c r="N22" s="99">
        <f t="shared" si="39"/>
        <v>208</v>
      </c>
      <c r="O22" s="95">
        <f t="shared" si="39"/>
        <v>209</v>
      </c>
      <c r="P22" s="100">
        <f t="shared" si="39"/>
        <v>210</v>
      </c>
      <c r="Q22" s="94">
        <f t="shared" si="39"/>
        <v>256</v>
      </c>
      <c r="R22" s="95">
        <f t="shared" si="39"/>
        <v>257</v>
      </c>
      <c r="S22" s="96">
        <f t="shared" si="39"/>
        <v>258</v>
      </c>
      <c r="T22" s="97">
        <f t="shared" si="39"/>
        <v>268</v>
      </c>
      <c r="U22" s="95">
        <f t="shared" si="39"/>
        <v>269</v>
      </c>
      <c r="V22" s="98">
        <f t="shared" si="39"/>
        <v>270</v>
      </c>
      <c r="W22" s="99">
        <f t="shared" si="39"/>
        <v>280</v>
      </c>
      <c r="X22" s="95">
        <f t="shared" si="39"/>
        <v>281</v>
      </c>
      <c r="Y22" s="100">
        <f t="shared" si="39"/>
        <v>282</v>
      </c>
      <c r="AC22" s="333"/>
      <c r="AD22" s="234"/>
      <c r="AE22" s="233"/>
      <c r="AF22" s="1">
        <v>2</v>
      </c>
      <c r="AG22" s="1"/>
      <c r="AH22" s="1"/>
      <c r="AI22" s="350">
        <v>14</v>
      </c>
      <c r="AJ22" s="395"/>
      <c r="AK22" s="352"/>
      <c r="AL22" s="357"/>
      <c r="AM22" s="358"/>
      <c r="AN22" s="352"/>
      <c r="AO22" s="355"/>
      <c r="AP22" s="354"/>
      <c r="AQ22" s="352"/>
      <c r="AR22" s="359"/>
      <c r="AS22" s="395"/>
      <c r="AT22" s="352"/>
      <c r="AU22" s="357"/>
      <c r="AV22" s="358"/>
      <c r="AW22" s="352"/>
      <c r="AX22" s="355"/>
      <c r="AY22" s="354"/>
      <c r="AZ22" s="352"/>
      <c r="BA22" s="359"/>
    </row>
    <row r="23" spans="4:53" ht="15.75" x14ac:dyDescent="0.25">
      <c r="D23" s="234"/>
      <c r="E23" s="234"/>
      <c r="F23" s="233"/>
      <c r="G23" s="1">
        <v>15</v>
      </c>
      <c r="H23" s="94">
        <f t="shared" ref="H23:Y23" si="40">H15+144</f>
        <v>187</v>
      </c>
      <c r="I23" s="95">
        <f t="shared" si="40"/>
        <v>188</v>
      </c>
      <c r="J23" s="96">
        <f t="shared" si="40"/>
        <v>189</v>
      </c>
      <c r="K23" s="97">
        <f t="shared" si="40"/>
        <v>199</v>
      </c>
      <c r="L23" s="95">
        <f t="shared" si="40"/>
        <v>200</v>
      </c>
      <c r="M23" s="98">
        <f t="shared" si="40"/>
        <v>201</v>
      </c>
      <c r="N23" s="99">
        <f t="shared" si="40"/>
        <v>211</v>
      </c>
      <c r="O23" s="95">
        <f t="shared" si="40"/>
        <v>212</v>
      </c>
      <c r="P23" s="100">
        <f t="shared" si="40"/>
        <v>213</v>
      </c>
      <c r="Q23" s="94">
        <f t="shared" si="40"/>
        <v>259</v>
      </c>
      <c r="R23" s="95">
        <f t="shared" si="40"/>
        <v>260</v>
      </c>
      <c r="S23" s="96">
        <f t="shared" si="40"/>
        <v>261</v>
      </c>
      <c r="T23" s="97">
        <f t="shared" si="40"/>
        <v>271</v>
      </c>
      <c r="U23" s="95">
        <f t="shared" si="40"/>
        <v>272</v>
      </c>
      <c r="V23" s="98">
        <f t="shared" si="40"/>
        <v>273</v>
      </c>
      <c r="W23" s="99">
        <f t="shared" si="40"/>
        <v>283</v>
      </c>
      <c r="X23" s="95">
        <f t="shared" si="40"/>
        <v>284</v>
      </c>
      <c r="Y23" s="100">
        <f t="shared" si="40"/>
        <v>285</v>
      </c>
      <c r="AC23" s="333"/>
      <c r="AD23" s="234"/>
      <c r="AE23" s="233"/>
      <c r="AF23" s="1">
        <v>3</v>
      </c>
      <c r="AG23" s="1"/>
      <c r="AH23" s="1"/>
      <c r="AI23" s="350">
        <v>15</v>
      </c>
      <c r="AJ23" s="395"/>
      <c r="AK23" s="352"/>
      <c r="AL23" s="357"/>
      <c r="AM23" s="358"/>
      <c r="AN23" s="352"/>
      <c r="AO23" s="355"/>
      <c r="AP23" s="354"/>
      <c r="AQ23" s="352"/>
      <c r="AR23" s="359"/>
      <c r="AS23" s="395"/>
      <c r="AT23" s="352"/>
      <c r="AU23" s="357"/>
      <c r="AV23" s="358"/>
      <c r="AW23" s="352"/>
      <c r="AX23" s="355"/>
      <c r="AY23" s="354"/>
      <c r="AZ23" s="352"/>
      <c r="BA23" s="359"/>
    </row>
    <row r="24" spans="4:53" ht="16.5" thickBot="1" x14ac:dyDescent="0.3">
      <c r="D24" s="234"/>
      <c r="E24" s="234"/>
      <c r="F24" s="233"/>
      <c r="G24" s="1">
        <v>16</v>
      </c>
      <c r="H24" s="114">
        <f t="shared" ref="H24:Y24" si="41">H16+144</f>
        <v>190</v>
      </c>
      <c r="I24" s="115">
        <f t="shared" si="41"/>
        <v>191</v>
      </c>
      <c r="J24" s="116">
        <f t="shared" si="41"/>
        <v>192</v>
      </c>
      <c r="K24" s="117">
        <f t="shared" si="41"/>
        <v>202</v>
      </c>
      <c r="L24" s="115">
        <f t="shared" si="41"/>
        <v>203</v>
      </c>
      <c r="M24" s="118">
        <f t="shared" si="41"/>
        <v>204</v>
      </c>
      <c r="N24" s="119">
        <f t="shared" si="41"/>
        <v>214</v>
      </c>
      <c r="O24" s="115">
        <f t="shared" si="41"/>
        <v>215</v>
      </c>
      <c r="P24" s="120">
        <f t="shared" si="41"/>
        <v>216</v>
      </c>
      <c r="Q24" s="114">
        <f t="shared" si="41"/>
        <v>262</v>
      </c>
      <c r="R24" s="115">
        <f t="shared" si="41"/>
        <v>263</v>
      </c>
      <c r="S24" s="116">
        <f t="shared" si="41"/>
        <v>264</v>
      </c>
      <c r="T24" s="117">
        <f t="shared" si="41"/>
        <v>274</v>
      </c>
      <c r="U24" s="115">
        <f t="shared" si="41"/>
        <v>275</v>
      </c>
      <c r="V24" s="118">
        <f t="shared" si="41"/>
        <v>276</v>
      </c>
      <c r="W24" s="119">
        <f t="shared" si="41"/>
        <v>286</v>
      </c>
      <c r="X24" s="115">
        <f t="shared" si="41"/>
        <v>287</v>
      </c>
      <c r="Y24" s="120">
        <f t="shared" si="41"/>
        <v>288</v>
      </c>
      <c r="AC24" s="333"/>
      <c r="AD24" s="234"/>
      <c r="AE24" s="233"/>
      <c r="AF24" s="1">
        <v>4</v>
      </c>
      <c r="AG24" s="1"/>
      <c r="AH24" s="1"/>
      <c r="AI24" s="397">
        <v>16</v>
      </c>
      <c r="AJ24" s="398"/>
      <c r="AK24" s="388"/>
      <c r="AL24" s="389"/>
      <c r="AM24" s="390"/>
      <c r="AN24" s="388"/>
      <c r="AO24" s="391"/>
      <c r="AP24" s="387"/>
      <c r="AQ24" s="388"/>
      <c r="AR24" s="392"/>
      <c r="AS24" s="398"/>
      <c r="AT24" s="388"/>
      <c r="AU24" s="389"/>
      <c r="AV24" s="390"/>
      <c r="AW24" s="388"/>
      <c r="AX24" s="391"/>
      <c r="AY24" s="387"/>
      <c r="AZ24" s="388"/>
      <c r="BA24" s="392"/>
    </row>
    <row r="25" spans="4:53" ht="15.75" thickTop="1" x14ac:dyDescent="0.25">
      <c r="D25" s="3" t="s">
        <v>4</v>
      </c>
      <c r="E25" s="3" t="s">
        <v>5</v>
      </c>
      <c r="F25" t="s">
        <v>8</v>
      </c>
      <c r="G25" t="s">
        <v>9</v>
      </c>
      <c r="AD25" t="s">
        <v>2</v>
      </c>
      <c r="AE25" t="s">
        <v>3</v>
      </c>
      <c r="AF25" t="s">
        <v>12</v>
      </c>
      <c r="AJ25" s="331"/>
    </row>
    <row r="26" spans="4:53" x14ac:dyDescent="0.25">
      <c r="AJ26" s="332"/>
    </row>
    <row r="27" spans="4:53" x14ac:dyDescent="0.25">
      <c r="I27" s="233">
        <v>1</v>
      </c>
      <c r="J27" s="233"/>
      <c r="K27" s="233"/>
      <c r="L27" s="233">
        <v>2</v>
      </c>
      <c r="M27" s="233"/>
      <c r="N27" s="233"/>
      <c r="AJ27" s="332"/>
    </row>
    <row r="28" spans="4:53" ht="24.75" customHeight="1" thickBot="1" x14ac:dyDescent="0.3">
      <c r="H28" s="121"/>
      <c r="I28" s="121">
        <v>1</v>
      </c>
      <c r="J28" s="121">
        <v>2</v>
      </c>
      <c r="K28" s="121">
        <v>3</v>
      </c>
      <c r="L28" s="121">
        <v>1</v>
      </c>
      <c r="M28" s="121">
        <v>2</v>
      </c>
      <c r="N28" s="121">
        <v>3</v>
      </c>
      <c r="AF28">
        <v>0</v>
      </c>
      <c r="AJ28" s="332"/>
    </row>
    <row r="29" spans="4:53" ht="24.75" customHeight="1" thickTop="1" x14ac:dyDescent="0.25">
      <c r="G29" s="233">
        <v>1</v>
      </c>
      <c r="H29" s="121">
        <v>1</v>
      </c>
      <c r="I29" s="122" t="str">
        <f>_xlfn.CONCAT($H29,"_",I$28)</f>
        <v>1_1</v>
      </c>
      <c r="J29" s="123" t="str">
        <f t="shared" ref="J29:N32" si="42">_xlfn.CONCAT($H29,"_",J$28)</f>
        <v>1_2</v>
      </c>
      <c r="K29" s="124" t="str">
        <f t="shared" si="42"/>
        <v>1_3</v>
      </c>
      <c r="L29" s="122" t="str">
        <f t="shared" si="42"/>
        <v>1_1</v>
      </c>
      <c r="M29" s="123" t="str">
        <f t="shared" si="42"/>
        <v>1_2</v>
      </c>
      <c r="N29" s="124" t="str">
        <f t="shared" si="42"/>
        <v>1_3</v>
      </c>
      <c r="AE29">
        <v>1</v>
      </c>
      <c r="AJ29" s="332">
        <v>1</v>
      </c>
      <c r="AK29" s="233">
        <v>1</v>
      </c>
      <c r="AM29" t="b">
        <f t="shared" ref="AM29:AM36" si="43">AN29=AE29</f>
        <v>1</v>
      </c>
      <c r="AN29">
        <f>AK29*AJ29</f>
        <v>1</v>
      </c>
    </row>
    <row r="30" spans="4:53" ht="24.75" customHeight="1" thickBot="1" x14ac:dyDescent="0.3">
      <c r="G30" s="233"/>
      <c r="H30" s="121">
        <v>2</v>
      </c>
      <c r="I30" s="125" t="str">
        <f t="shared" ref="I30:I32" si="44">_xlfn.CONCAT($H30,"_",I$28)</f>
        <v>2_1</v>
      </c>
      <c r="J30" s="126" t="str">
        <f t="shared" si="42"/>
        <v>2_2</v>
      </c>
      <c r="K30" s="127" t="str">
        <f t="shared" si="42"/>
        <v>2_3</v>
      </c>
      <c r="L30" s="125" t="str">
        <f t="shared" si="42"/>
        <v>2_1</v>
      </c>
      <c r="M30" s="126" t="str">
        <f t="shared" si="42"/>
        <v>2_2</v>
      </c>
      <c r="N30" s="127" t="str">
        <f t="shared" si="42"/>
        <v>2_3</v>
      </c>
      <c r="AE30">
        <v>2</v>
      </c>
      <c r="AJ30" s="332">
        <v>2</v>
      </c>
      <c r="AK30" s="233"/>
      <c r="AM30" t="b">
        <f t="shared" si="43"/>
        <v>1</v>
      </c>
      <c r="AN30">
        <f>AK29*AJ30</f>
        <v>2</v>
      </c>
    </row>
    <row r="31" spans="4:53" ht="24.75" customHeight="1" thickTop="1" x14ac:dyDescent="0.25">
      <c r="G31" s="233">
        <v>2</v>
      </c>
      <c r="H31" s="121">
        <v>1</v>
      </c>
      <c r="I31" s="128" t="str">
        <f t="shared" si="44"/>
        <v>1_1</v>
      </c>
      <c r="J31" s="129" t="str">
        <f t="shared" si="42"/>
        <v>1_2</v>
      </c>
      <c r="K31" s="130" t="str">
        <f t="shared" si="42"/>
        <v>1_3</v>
      </c>
      <c r="L31" s="128" t="str">
        <f t="shared" si="42"/>
        <v>1_1</v>
      </c>
      <c r="M31" s="129" t="str">
        <f t="shared" si="42"/>
        <v>1_2</v>
      </c>
      <c r="N31" s="130" t="str">
        <f t="shared" si="42"/>
        <v>1_3</v>
      </c>
      <c r="S31"/>
      <c r="AE31">
        <v>3</v>
      </c>
      <c r="AF31">
        <v>3</v>
      </c>
      <c r="AJ31" s="332">
        <v>3</v>
      </c>
      <c r="AK31" s="233"/>
      <c r="AM31" t="b">
        <f t="shared" si="43"/>
        <v>1</v>
      </c>
      <c r="AN31">
        <f>AK29*AJ31</f>
        <v>3</v>
      </c>
    </row>
    <row r="32" spans="4:53" ht="24.75" customHeight="1" thickBot="1" x14ac:dyDescent="0.3">
      <c r="G32" s="233"/>
      <c r="H32" s="121">
        <v>2</v>
      </c>
      <c r="I32" s="131" t="str">
        <f t="shared" si="44"/>
        <v>2_1</v>
      </c>
      <c r="J32" s="132" t="str">
        <f t="shared" si="42"/>
        <v>2_2</v>
      </c>
      <c r="K32" s="133" t="str">
        <f t="shared" si="42"/>
        <v>2_3</v>
      </c>
      <c r="L32" s="131" t="str">
        <f t="shared" si="42"/>
        <v>2_1</v>
      </c>
      <c r="M32" s="132" t="str">
        <f t="shared" si="42"/>
        <v>2_2</v>
      </c>
      <c r="N32" s="133" t="str">
        <f t="shared" si="42"/>
        <v>2_3</v>
      </c>
      <c r="S32"/>
      <c r="AE32">
        <v>4</v>
      </c>
      <c r="AJ32" s="332">
        <v>1</v>
      </c>
      <c r="AK32" s="233">
        <v>2</v>
      </c>
      <c r="AM32" t="b">
        <f t="shared" si="43"/>
        <v>0</v>
      </c>
      <c r="AN32">
        <f>AK32*AJ32</f>
        <v>2</v>
      </c>
    </row>
    <row r="33" spans="7:51" ht="15.75" thickTop="1" x14ac:dyDescent="0.25">
      <c r="S33"/>
      <c r="AE33">
        <v>5</v>
      </c>
      <c r="AJ33">
        <v>2</v>
      </c>
      <c r="AK33" s="233"/>
      <c r="AM33" t="b">
        <f t="shared" si="43"/>
        <v>0</v>
      </c>
      <c r="AN33">
        <f>AK32*AJ33</f>
        <v>4</v>
      </c>
    </row>
    <row r="34" spans="7:51" x14ac:dyDescent="0.25">
      <c r="S34"/>
      <c r="AE34">
        <v>6</v>
      </c>
      <c r="AF34">
        <v>6</v>
      </c>
      <c r="AJ34">
        <v>3</v>
      </c>
      <c r="AK34" s="233"/>
      <c r="AM34" t="b">
        <f t="shared" si="43"/>
        <v>1</v>
      </c>
      <c r="AN34">
        <f>AK32*AJ34</f>
        <v>6</v>
      </c>
    </row>
    <row r="35" spans="7:51" x14ac:dyDescent="0.25">
      <c r="S35"/>
      <c r="AE35">
        <v>7</v>
      </c>
      <c r="AJ35">
        <v>1</v>
      </c>
      <c r="AK35" s="233">
        <v>3</v>
      </c>
      <c r="AM35" t="b">
        <f t="shared" si="43"/>
        <v>0</v>
      </c>
      <c r="AN35">
        <f>AK35*AJ35</f>
        <v>3</v>
      </c>
    </row>
    <row r="36" spans="7:51" x14ac:dyDescent="0.25">
      <c r="S36"/>
      <c r="AE36">
        <v>8</v>
      </c>
      <c r="AJ36">
        <v>2</v>
      </c>
      <c r="AK36" s="233"/>
      <c r="AM36" t="b">
        <f t="shared" si="43"/>
        <v>0</v>
      </c>
      <c r="AN36">
        <f>AK35*AJ36</f>
        <v>6</v>
      </c>
    </row>
    <row r="37" spans="7:51" x14ac:dyDescent="0.25">
      <c r="I37" s="134">
        <v>1</v>
      </c>
      <c r="J37" s="134">
        <v>1</v>
      </c>
      <c r="K37" s="134">
        <v>1</v>
      </c>
      <c r="L37" s="134">
        <v>2</v>
      </c>
      <c r="M37" s="134">
        <v>2</v>
      </c>
      <c r="N37" s="134">
        <v>2</v>
      </c>
      <c r="S37"/>
      <c r="AE37">
        <v>9</v>
      </c>
      <c r="AJ37">
        <v>3</v>
      </c>
      <c r="AK37" s="233"/>
      <c r="AM37" t="b">
        <f>AN37=AE37</f>
        <v>1</v>
      </c>
      <c r="AN37">
        <f>AK35*AJ37</f>
        <v>9</v>
      </c>
    </row>
    <row r="38" spans="7:51" ht="15.75" thickBot="1" x14ac:dyDescent="0.3">
      <c r="H38" s="121"/>
      <c r="I38" s="121">
        <v>1</v>
      </c>
      <c r="J38" s="121">
        <v>2</v>
      </c>
      <c r="K38" s="121">
        <v>3</v>
      </c>
      <c r="L38" s="121">
        <v>1</v>
      </c>
      <c r="M38" s="121">
        <v>2</v>
      </c>
      <c r="N38" s="121">
        <v>3</v>
      </c>
      <c r="S38"/>
    </row>
    <row r="39" spans="7:51" ht="48" customHeight="1" thickTop="1" x14ac:dyDescent="0.25">
      <c r="G39" s="134">
        <v>1</v>
      </c>
      <c r="H39" s="121">
        <v>1</v>
      </c>
      <c r="I39" s="122" t="str">
        <f>_xlfn.CONCAT($G39,".",I$37,".",$H39,".",I$38)</f>
        <v>1.1.1.1</v>
      </c>
      <c r="J39" s="123" t="str">
        <f t="shared" ref="I39:N42" si="45">_xlfn.CONCAT($G39,".",J$37,".",$H39,".",J$38)</f>
        <v>1.1.1.2</v>
      </c>
      <c r="K39" s="124" t="str">
        <f t="shared" si="45"/>
        <v>1.1.1.3</v>
      </c>
      <c r="L39" s="122" t="str">
        <f t="shared" si="45"/>
        <v>1.2.1.1</v>
      </c>
      <c r="M39" s="123" t="str">
        <f t="shared" si="45"/>
        <v>1.2.1.2</v>
      </c>
      <c r="N39" s="124" t="str">
        <f t="shared" si="45"/>
        <v>1.2.1.3</v>
      </c>
      <c r="S39"/>
    </row>
    <row r="40" spans="7:51" ht="48" customHeight="1" thickBot="1" x14ac:dyDescent="0.3">
      <c r="G40" s="134">
        <v>1</v>
      </c>
      <c r="H40" s="121">
        <v>2</v>
      </c>
      <c r="I40" s="125" t="str">
        <f t="shared" si="45"/>
        <v>1.1.2.1</v>
      </c>
      <c r="J40" s="126" t="str">
        <f t="shared" si="45"/>
        <v>1.1.2.2</v>
      </c>
      <c r="K40" s="127" t="str">
        <f t="shared" si="45"/>
        <v>1.1.2.3</v>
      </c>
      <c r="L40" s="125" t="str">
        <f t="shared" si="45"/>
        <v>1.2.2.1</v>
      </c>
      <c r="M40" s="126" t="str">
        <f t="shared" si="45"/>
        <v>1.2.2.2</v>
      </c>
      <c r="N40" s="127" t="str">
        <f t="shared" si="45"/>
        <v>1.2.2.3</v>
      </c>
    </row>
    <row r="41" spans="7:51" ht="48" customHeight="1" thickTop="1" x14ac:dyDescent="0.25">
      <c r="G41" s="134">
        <v>2</v>
      </c>
      <c r="H41" s="121">
        <v>1</v>
      </c>
      <c r="I41" s="128" t="str">
        <f t="shared" si="45"/>
        <v>2.1.1.1</v>
      </c>
      <c r="J41" s="129" t="str">
        <f t="shared" si="45"/>
        <v>2.1.1.2</v>
      </c>
      <c r="K41" s="130" t="str">
        <f t="shared" si="45"/>
        <v>2.1.1.3</v>
      </c>
      <c r="L41" s="128" t="str">
        <f t="shared" si="45"/>
        <v>2.2.1.1</v>
      </c>
      <c r="M41" s="129" t="str">
        <f t="shared" si="45"/>
        <v>2.2.1.2</v>
      </c>
      <c r="N41" s="130" t="str">
        <f t="shared" si="45"/>
        <v>2.2.1.3</v>
      </c>
    </row>
    <row r="42" spans="7:51" ht="48" customHeight="1" thickBot="1" x14ac:dyDescent="0.3">
      <c r="G42" s="134">
        <v>2</v>
      </c>
      <c r="H42" s="121">
        <v>2</v>
      </c>
      <c r="I42" s="131" t="str">
        <f t="shared" si="45"/>
        <v>2.1.2.1</v>
      </c>
      <c r="J42" s="132" t="str">
        <f t="shared" si="45"/>
        <v>2.1.2.2</v>
      </c>
      <c r="K42" s="133" t="str">
        <f t="shared" si="45"/>
        <v>2.1.2.3</v>
      </c>
      <c r="L42" s="131" t="str">
        <f t="shared" si="45"/>
        <v>2.2.2.1</v>
      </c>
      <c r="M42" s="132" t="str">
        <f t="shared" si="45"/>
        <v>2.2.2.2</v>
      </c>
      <c r="N42" s="133" t="str">
        <f t="shared" si="45"/>
        <v>2.2.2.3</v>
      </c>
      <c r="AQ42" s="12">
        <v>1</v>
      </c>
      <c r="AR42" s="12">
        <v>1</v>
      </c>
      <c r="AS42" s="12">
        <v>1</v>
      </c>
      <c r="AV42" s="12">
        <v>1</v>
      </c>
      <c r="AW42" s="12">
        <v>1</v>
      </c>
      <c r="AY42" s="12">
        <v>1</v>
      </c>
    </row>
    <row r="43" spans="7:51" ht="15.75" thickTop="1" x14ac:dyDescent="0.25">
      <c r="AQ43" s="12">
        <v>1</v>
      </c>
      <c r="AR43" s="12">
        <v>1</v>
      </c>
      <c r="AS43" s="12">
        <v>2</v>
      </c>
      <c r="AV43" s="12">
        <v>1</v>
      </c>
      <c r="AW43" s="12">
        <v>1</v>
      </c>
      <c r="AY43" s="12">
        <v>2</v>
      </c>
    </row>
    <row r="44" spans="7:51" x14ac:dyDescent="0.25">
      <c r="AQ44" s="12">
        <v>1</v>
      </c>
      <c r="AR44" s="12">
        <v>2</v>
      </c>
      <c r="AS44" s="12">
        <v>1</v>
      </c>
      <c r="AV44" s="12">
        <v>1</v>
      </c>
      <c r="AW44" s="12">
        <v>2</v>
      </c>
      <c r="AY44" s="12">
        <v>3</v>
      </c>
    </row>
    <row r="45" spans="7:51" x14ac:dyDescent="0.25">
      <c r="AQ45" s="12">
        <v>1</v>
      </c>
      <c r="AR45" s="12">
        <v>2</v>
      </c>
      <c r="AS45" s="12">
        <v>2</v>
      </c>
      <c r="AV45" s="12">
        <v>1</v>
      </c>
      <c r="AW45" s="12">
        <v>2</v>
      </c>
      <c r="AY45" s="12">
        <v>4</v>
      </c>
    </row>
    <row r="46" spans="7:51" x14ac:dyDescent="0.25">
      <c r="AQ46" s="12">
        <v>2</v>
      </c>
      <c r="AR46" s="12">
        <v>1</v>
      </c>
      <c r="AS46" s="12">
        <v>1</v>
      </c>
      <c r="AV46" s="12">
        <v>2</v>
      </c>
      <c r="AW46" s="12">
        <v>3</v>
      </c>
      <c r="AY46" s="12">
        <v>5</v>
      </c>
    </row>
    <row r="47" spans="7:51" x14ac:dyDescent="0.25">
      <c r="AQ47" s="12">
        <v>2</v>
      </c>
      <c r="AR47" s="12">
        <v>1</v>
      </c>
      <c r="AS47" s="12">
        <v>2</v>
      </c>
      <c r="AV47" s="12">
        <v>2</v>
      </c>
      <c r="AW47" s="12">
        <v>3</v>
      </c>
      <c r="AY47" s="12">
        <v>6</v>
      </c>
    </row>
    <row r="48" spans="7:51" x14ac:dyDescent="0.25">
      <c r="AQ48" s="12">
        <v>2</v>
      </c>
      <c r="AR48" s="12">
        <v>2</v>
      </c>
      <c r="AS48" s="12">
        <v>1</v>
      </c>
      <c r="AV48" s="12">
        <v>2</v>
      </c>
      <c r="AW48" s="12">
        <v>4</v>
      </c>
      <c r="AY48" s="12">
        <v>7</v>
      </c>
    </row>
    <row r="49" spans="43:51" x14ac:dyDescent="0.25">
      <c r="AQ49" s="12">
        <v>2</v>
      </c>
      <c r="AR49" s="12">
        <v>2</v>
      </c>
      <c r="AS49" s="12">
        <v>2</v>
      </c>
      <c r="AV49" s="12">
        <v>2</v>
      </c>
      <c r="AW49" s="12">
        <v>4</v>
      </c>
      <c r="AY49" s="12">
        <v>8</v>
      </c>
    </row>
    <row r="50" spans="43:51" x14ac:dyDescent="0.25">
      <c r="AQ50" s="12">
        <v>3</v>
      </c>
      <c r="AR50" s="12">
        <v>1</v>
      </c>
      <c r="AS50" s="12">
        <v>1</v>
      </c>
      <c r="AV50" s="12">
        <v>3</v>
      </c>
      <c r="AW50" s="12">
        <v>5</v>
      </c>
      <c r="AY50" s="12">
        <v>9</v>
      </c>
    </row>
    <row r="51" spans="43:51" x14ac:dyDescent="0.25">
      <c r="AQ51" s="12">
        <v>3</v>
      </c>
      <c r="AR51" s="12">
        <v>1</v>
      </c>
      <c r="AS51" s="12">
        <v>2</v>
      </c>
      <c r="AV51" s="12">
        <v>3</v>
      </c>
      <c r="AW51" s="12">
        <v>5</v>
      </c>
      <c r="AY51" s="12">
        <v>10</v>
      </c>
    </row>
    <row r="52" spans="43:51" x14ac:dyDescent="0.25">
      <c r="AQ52" s="12">
        <v>3</v>
      </c>
      <c r="AR52" s="12">
        <v>2</v>
      </c>
      <c r="AS52" s="12">
        <v>1</v>
      </c>
      <c r="AV52" s="12">
        <v>3</v>
      </c>
      <c r="AW52" s="12">
        <v>6</v>
      </c>
      <c r="AY52" s="12">
        <v>11</v>
      </c>
    </row>
    <row r="53" spans="43:51" x14ac:dyDescent="0.25">
      <c r="AQ53" s="12">
        <v>3</v>
      </c>
      <c r="AR53" s="12">
        <v>2</v>
      </c>
      <c r="AS53" s="12">
        <v>2</v>
      </c>
      <c r="AV53" s="12">
        <v>3</v>
      </c>
      <c r="AW53" s="12">
        <v>6</v>
      </c>
      <c r="AY53" s="12">
        <v>12</v>
      </c>
    </row>
  </sheetData>
  <mergeCells count="40">
    <mergeCell ref="AK29:AK31"/>
    <mergeCell ref="AK32:AK34"/>
    <mergeCell ref="AK35:AK37"/>
    <mergeCell ref="AC9:AC24"/>
    <mergeCell ref="AD9:AD16"/>
    <mergeCell ref="AE9:AE12"/>
    <mergeCell ref="AE13:AE16"/>
    <mergeCell ref="AD17:AD24"/>
    <mergeCell ref="AE17:AE20"/>
    <mergeCell ref="AE21:AE24"/>
    <mergeCell ref="AJ5:BA5"/>
    <mergeCell ref="AJ6:AR6"/>
    <mergeCell ref="AS6:BA6"/>
    <mergeCell ref="AJ7:AL7"/>
    <mergeCell ref="AM7:AO7"/>
    <mergeCell ref="AP7:AR7"/>
    <mergeCell ref="AS7:AU7"/>
    <mergeCell ref="AV7:AX7"/>
    <mergeCell ref="AY7:BA7"/>
    <mergeCell ref="E9:E16"/>
    <mergeCell ref="E17:E24"/>
    <mergeCell ref="D5:G8"/>
    <mergeCell ref="H5:Y5"/>
    <mergeCell ref="D9:D24"/>
    <mergeCell ref="F9:F12"/>
    <mergeCell ref="F13:F16"/>
    <mergeCell ref="F17:F20"/>
    <mergeCell ref="F21:F24"/>
    <mergeCell ref="H6:P6"/>
    <mergeCell ref="Q6:Y6"/>
    <mergeCell ref="H7:J7"/>
    <mergeCell ref="K7:M7"/>
    <mergeCell ref="N7:P7"/>
    <mergeCell ref="Q7:S7"/>
    <mergeCell ref="T7:V7"/>
    <mergeCell ref="W7:Y7"/>
    <mergeCell ref="G29:G30"/>
    <mergeCell ref="G31:G32"/>
    <mergeCell ref="I27:K27"/>
    <mergeCell ref="L27:N2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A630-8D33-4B7A-BC78-6BA6AB0BA09D}">
  <dimension ref="B10:AN339"/>
  <sheetViews>
    <sheetView workbookViewId="0">
      <selection activeCell="H11" sqref="H11"/>
    </sheetView>
  </sheetViews>
  <sheetFormatPr defaultRowHeight="15" x14ac:dyDescent="0.25"/>
  <cols>
    <col min="4" max="4" width="8.140625" bestFit="1" customWidth="1"/>
    <col min="5" max="5" width="5.42578125" bestFit="1" customWidth="1"/>
    <col min="6" max="6" width="5.28515625" bestFit="1" customWidth="1"/>
    <col min="7" max="7" width="5.42578125" bestFit="1" customWidth="1"/>
    <col min="8" max="8" width="5.28515625" bestFit="1" customWidth="1"/>
    <col min="9" max="9" width="5.42578125" bestFit="1" customWidth="1"/>
    <col min="10" max="10" width="5.28515625" bestFit="1" customWidth="1"/>
    <col min="11" max="13" width="13.140625" bestFit="1" customWidth="1"/>
    <col min="14" max="19" width="13.140625" customWidth="1"/>
    <col min="20" max="23" width="7.7109375" customWidth="1"/>
    <col min="24" max="24" width="4.5703125" customWidth="1"/>
    <col min="25" max="25" width="13.140625" bestFit="1" customWidth="1"/>
    <col min="26" max="28" width="4.5703125" customWidth="1"/>
    <col min="29" max="29" width="12.140625" customWidth="1"/>
    <col min="30" max="30" width="4.5703125" customWidth="1"/>
    <col min="31" max="31" width="13.28515625" customWidth="1"/>
    <col min="32" max="34" width="4.5703125" customWidth="1"/>
    <col min="35" max="35" width="15.7109375" customWidth="1"/>
    <col min="36" max="36" width="4.5703125" customWidth="1"/>
    <col min="37" max="37" width="13.140625" customWidth="1"/>
    <col min="38" max="38" width="9.42578125" bestFit="1" customWidth="1"/>
    <col min="39" max="39" width="7.140625" bestFit="1" customWidth="1"/>
    <col min="40" max="40" width="7.7109375" bestFit="1" customWidth="1"/>
  </cols>
  <sheetData>
    <row r="10" spans="8:8" x14ac:dyDescent="0.25">
      <c r="H10">
        <f>34*35</f>
        <v>1190</v>
      </c>
    </row>
    <row r="19" spans="2:40" x14ac:dyDescent="0.25">
      <c r="T19">
        <v>2000</v>
      </c>
      <c r="U19">
        <v>1000</v>
      </c>
      <c r="V19">
        <v>300</v>
      </c>
      <c r="W19">
        <v>100</v>
      </c>
      <c r="Y19" s="235" t="s">
        <v>674</v>
      </c>
      <c r="Z19" s="235"/>
      <c r="AA19" s="235"/>
      <c r="AB19" s="235"/>
      <c r="AC19" s="235"/>
      <c r="AD19" s="235"/>
      <c r="AE19" s="235" t="s">
        <v>679</v>
      </c>
      <c r="AF19" s="235"/>
      <c r="AG19" s="235"/>
      <c r="AH19" s="235"/>
      <c r="AI19" s="235"/>
    </row>
    <row r="21" spans="2:40" x14ac:dyDescent="0.25">
      <c r="D21" s="235" t="s">
        <v>40</v>
      </c>
      <c r="E21" s="235"/>
      <c r="F21" s="235"/>
      <c r="G21" s="235"/>
      <c r="H21" s="235"/>
      <c r="I21" s="235"/>
      <c r="J21" s="235"/>
      <c r="K21" s="235" t="s">
        <v>28</v>
      </c>
      <c r="L21" s="235"/>
      <c r="M21" s="235"/>
      <c r="N21" s="235"/>
      <c r="O21" s="235"/>
    </row>
    <row r="22" spans="2:40" x14ac:dyDescent="0.25">
      <c r="D22" t="s">
        <v>649</v>
      </c>
      <c r="E22" t="s">
        <v>650</v>
      </c>
      <c r="F22" t="s">
        <v>651</v>
      </c>
      <c r="G22" t="s">
        <v>652</v>
      </c>
      <c r="H22" t="s">
        <v>653</v>
      </c>
      <c r="I22" t="s">
        <v>654</v>
      </c>
      <c r="J22" t="s">
        <v>655</v>
      </c>
      <c r="K22" t="s">
        <v>657</v>
      </c>
      <c r="L22" t="s">
        <v>658</v>
      </c>
      <c r="M22" t="s">
        <v>659</v>
      </c>
      <c r="N22" t="s">
        <v>660</v>
      </c>
      <c r="O22" t="s">
        <v>661</v>
      </c>
      <c r="P22" t="s">
        <v>17</v>
      </c>
      <c r="Q22" t="s">
        <v>20</v>
      </c>
      <c r="R22" t="s">
        <v>29</v>
      </c>
      <c r="S22" t="s">
        <v>30</v>
      </c>
      <c r="T22" t="s">
        <v>18</v>
      </c>
      <c r="U22" t="s">
        <v>662</v>
      </c>
      <c r="V22" t="s">
        <v>663</v>
      </c>
      <c r="W22" t="s">
        <v>664</v>
      </c>
      <c r="X22" t="s">
        <v>665</v>
      </c>
      <c r="Y22" t="s">
        <v>666</v>
      </c>
      <c r="Z22" t="s">
        <v>667</v>
      </c>
      <c r="AA22" t="s">
        <v>668</v>
      </c>
      <c r="AB22" t="s">
        <v>669</v>
      </c>
      <c r="AC22" t="s">
        <v>670</v>
      </c>
      <c r="AD22" t="s">
        <v>671</v>
      </c>
      <c r="AE22" t="s">
        <v>672</v>
      </c>
      <c r="AF22" t="s">
        <v>673</v>
      </c>
      <c r="AG22" t="s">
        <v>675</v>
      </c>
      <c r="AH22" t="s">
        <v>676</v>
      </c>
      <c r="AI22" t="s">
        <v>677</v>
      </c>
      <c r="AJ22" t="s">
        <v>678</v>
      </c>
      <c r="AK22" t="s">
        <v>19</v>
      </c>
      <c r="AL22" s="228" t="s">
        <v>656</v>
      </c>
      <c r="AM22" s="228" t="s">
        <v>28</v>
      </c>
      <c r="AN22" s="228" t="s">
        <v>42</v>
      </c>
    </row>
    <row r="23" spans="2:40" x14ac:dyDescent="0.25">
      <c r="B2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2000, zoom1000: {P: 0, S: 0}, zoom300: {P: 0, S: 0}, zoom100: {P: 0, S: 0}, img: ''},</v>
      </c>
      <c r="D23" s="230">
        <v>2000</v>
      </c>
      <c r="E23" s="230">
        <v>0</v>
      </c>
      <c r="F23" s="230">
        <v>0</v>
      </c>
      <c r="G23" s="230">
        <v>0</v>
      </c>
      <c r="H23" s="230">
        <v>0</v>
      </c>
      <c r="I23" s="230">
        <v>0</v>
      </c>
      <c r="J23" s="230">
        <v>0</v>
      </c>
      <c r="K23" s="231" t="s">
        <v>680</v>
      </c>
      <c r="L23" s="231"/>
      <c r="M23" s="231" t="s">
        <v>681</v>
      </c>
      <c r="N23" s="231"/>
      <c r="O23" s="232" t="s">
        <v>682</v>
      </c>
      <c r="Q23" t="b">
        <f>_xlfn.CONCAT(Tabela2[[#This Row],[P1]]-1,"_",Tabela2[[#This Row],[S1]]-1)=Tabela2[[#This Row],[Kolumna42]]</f>
        <v>0</v>
      </c>
      <c r="Y23" t="s">
        <v>683</v>
      </c>
      <c r="AA23" t="s">
        <v>681</v>
      </c>
      <c r="AE23" t="s">
        <v>683</v>
      </c>
      <c r="AG23" t="s">
        <v>681</v>
      </c>
      <c r="AI23" t="s">
        <v>684</v>
      </c>
      <c r="AJ23">
        <v>0</v>
      </c>
      <c r="AL23" s="146"/>
      <c r="AM23" s="228"/>
      <c r="AN23" s="202"/>
    </row>
    <row r="24" spans="2:40" x14ac:dyDescent="0.25">
      <c r="B2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1000, zoom1000: {P: 1, S: 1}, zoom300: {P: 0, S: 0}, zoom100: {P: 0, S: 0}, img: '0_0'},</v>
      </c>
      <c r="D24" s="230">
        <v>1000</v>
      </c>
      <c r="E24" s="230">
        <v>1</v>
      </c>
      <c r="F24" s="230">
        <v>1</v>
      </c>
      <c r="G24" s="230">
        <v>0</v>
      </c>
      <c r="H24" s="230">
        <v>0</v>
      </c>
      <c r="I24" s="230">
        <v>0</v>
      </c>
      <c r="J24" s="230">
        <v>0</v>
      </c>
      <c r="K24" s="231" t="s">
        <v>685</v>
      </c>
      <c r="L24" s="231"/>
      <c r="M24" s="231" t="s">
        <v>681</v>
      </c>
      <c r="N24" s="231"/>
      <c r="O24" s="231" t="s">
        <v>686</v>
      </c>
      <c r="Q24" t="b">
        <f>_xlfn.CONCAT(Tabela2[[#This Row],[P1]]-1,"_",Tabela2[[#This Row],[S1]]-1)=Tabela2[[#This Row],[Kolumna42]]</f>
        <v>1</v>
      </c>
      <c r="U24" s="202" t="s">
        <v>61</v>
      </c>
      <c r="Y24" t="s">
        <v>683</v>
      </c>
      <c r="AA24" t="s">
        <v>681</v>
      </c>
      <c r="AC24" t="s">
        <v>687</v>
      </c>
      <c r="AE24" t="s">
        <v>683</v>
      </c>
      <c r="AG24" t="s">
        <v>681</v>
      </c>
      <c r="AI24" t="s">
        <v>688</v>
      </c>
      <c r="AL24" s="146"/>
      <c r="AM24" s="175" t="s">
        <v>61</v>
      </c>
      <c r="AN24" s="202" t="s">
        <v>61</v>
      </c>
    </row>
    <row r="25" spans="2:40" x14ac:dyDescent="0.25">
      <c r="B2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1000, zoom1000: {P: 1, S: 2}, zoom300: {P: 0, S: 0}, zoom100: {P: 0, S: 0}, img: '0_1'},</v>
      </c>
      <c r="D25" s="230">
        <v>1000</v>
      </c>
      <c r="E25" s="230">
        <v>1</v>
      </c>
      <c r="F25" s="230">
        <v>2</v>
      </c>
      <c r="G25" s="230">
        <v>0</v>
      </c>
      <c r="H25" s="230">
        <v>0</v>
      </c>
      <c r="I25" s="230">
        <v>0</v>
      </c>
      <c r="J25" s="230">
        <v>0</v>
      </c>
      <c r="K25" s="231" t="s">
        <v>685</v>
      </c>
      <c r="L25" s="231"/>
      <c r="M25" s="231" t="s">
        <v>681</v>
      </c>
      <c r="N25" s="231"/>
      <c r="O25" s="231" t="s">
        <v>689</v>
      </c>
      <c r="Q25" t="b">
        <f>_xlfn.CONCAT(Tabela2[[#This Row],[P1]]-1,"_",Tabela2[[#This Row],[S1]]-1)=Tabela2[[#This Row],[Kolumna42]]</f>
        <v>1</v>
      </c>
      <c r="U25" s="202" t="s">
        <v>62</v>
      </c>
      <c r="Y25" t="s">
        <v>683</v>
      </c>
      <c r="AA25" t="s">
        <v>681</v>
      </c>
      <c r="AC25" t="s">
        <v>690</v>
      </c>
      <c r="AE25" t="s">
        <v>683</v>
      </c>
      <c r="AG25" t="s">
        <v>681</v>
      </c>
      <c r="AI25" t="s">
        <v>691</v>
      </c>
      <c r="AL25" s="146"/>
      <c r="AM25" s="175" t="s">
        <v>62</v>
      </c>
      <c r="AN25" s="202" t="s">
        <v>62</v>
      </c>
    </row>
    <row r="26" spans="2:40" x14ac:dyDescent="0.25">
      <c r="B2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1000, zoom1000: {P: 2, S: 1}, zoom300: {P: 0, S: 0}, zoom100: {P: 0, S: 0}, img: '1_0'},</v>
      </c>
      <c r="D26" s="230">
        <v>1000</v>
      </c>
      <c r="E26" s="230">
        <v>2</v>
      </c>
      <c r="F26" s="230">
        <v>1</v>
      </c>
      <c r="G26" s="230">
        <v>0</v>
      </c>
      <c r="H26" s="230">
        <v>0</v>
      </c>
      <c r="I26" s="230">
        <v>0</v>
      </c>
      <c r="J26" s="230">
        <v>0</v>
      </c>
      <c r="K26" s="231" t="s">
        <v>685</v>
      </c>
      <c r="L26" s="231"/>
      <c r="M26" s="231" t="s">
        <v>681</v>
      </c>
      <c r="N26" s="231"/>
      <c r="O26" s="231" t="s">
        <v>692</v>
      </c>
      <c r="Q26" t="b">
        <f>_xlfn.CONCAT(Tabela2[[#This Row],[P1]]-1,"_",Tabela2[[#This Row],[S1]]-1)=Tabela2[[#This Row],[Kolumna42]]</f>
        <v>1</v>
      </c>
      <c r="U26" s="202" t="s">
        <v>97</v>
      </c>
      <c r="Y26" t="s">
        <v>683</v>
      </c>
      <c r="AA26" t="s">
        <v>681</v>
      </c>
      <c r="AC26" t="s">
        <v>693</v>
      </c>
      <c r="AE26" t="s">
        <v>683</v>
      </c>
      <c r="AG26" t="s">
        <v>681</v>
      </c>
      <c r="AI26" t="s">
        <v>694</v>
      </c>
      <c r="AL26" s="146"/>
      <c r="AM26" s="175" t="s">
        <v>97</v>
      </c>
      <c r="AN26" s="202" t="s">
        <v>97</v>
      </c>
    </row>
    <row r="27" spans="2:40" x14ac:dyDescent="0.25">
      <c r="B2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1000, zoom1000: {P: 2, S: 2}, zoom300: {P: 0, S: 0}, zoom100: {P: 0, S: 0}, img: '1_1'},</v>
      </c>
      <c r="D27" s="230">
        <v>1000</v>
      </c>
      <c r="E27" s="230">
        <v>2</v>
      </c>
      <c r="F27" s="230">
        <v>2</v>
      </c>
      <c r="G27" s="230">
        <v>0</v>
      </c>
      <c r="H27" s="230">
        <v>0</v>
      </c>
      <c r="I27" s="230">
        <v>0</v>
      </c>
      <c r="J27" s="230">
        <v>0</v>
      </c>
      <c r="K27" s="231" t="s">
        <v>685</v>
      </c>
      <c r="L27" s="231"/>
      <c r="M27" s="231" t="s">
        <v>681</v>
      </c>
      <c r="N27" s="231"/>
      <c r="O27" s="231" t="s">
        <v>695</v>
      </c>
      <c r="Q27" t="b">
        <f>_xlfn.CONCAT(Tabela2[[#This Row],[P1]]-1,"_",Tabela2[[#This Row],[S1]]-1)=Tabela2[[#This Row],[Kolumna42]]</f>
        <v>1</v>
      </c>
      <c r="U27" s="202" t="s">
        <v>98</v>
      </c>
      <c r="Y27" t="s">
        <v>683</v>
      </c>
      <c r="AA27" t="s">
        <v>681</v>
      </c>
      <c r="AC27" t="s">
        <v>696</v>
      </c>
      <c r="AE27" t="s">
        <v>683</v>
      </c>
      <c r="AG27" t="s">
        <v>681</v>
      </c>
      <c r="AI27" t="s">
        <v>697</v>
      </c>
      <c r="AL27" s="146"/>
      <c r="AM27" s="175" t="s">
        <v>98</v>
      </c>
      <c r="AN27" s="202" t="s">
        <v>98</v>
      </c>
    </row>
    <row r="28" spans="2:40" x14ac:dyDescent="0.25">
      <c r="B2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1, S: 1}, zoom100: {P: 0, S: 0}, img: '0_0'},</v>
      </c>
      <c r="D28" s="230">
        <v>300</v>
      </c>
      <c r="E28" s="230">
        <v>1</v>
      </c>
      <c r="F28" s="230">
        <v>1</v>
      </c>
      <c r="G28" s="230">
        <v>1</v>
      </c>
      <c r="H28" s="230">
        <v>1</v>
      </c>
      <c r="I28" s="230">
        <v>0</v>
      </c>
      <c r="J28" s="230">
        <v>0</v>
      </c>
      <c r="K28" s="231" t="s">
        <v>698</v>
      </c>
      <c r="L28" s="231"/>
      <c r="M28" s="231" t="s">
        <v>681</v>
      </c>
      <c r="N28" s="231"/>
      <c r="O28" s="231" t="s">
        <v>686</v>
      </c>
      <c r="Q28" t="b">
        <f>_xlfn.CONCAT(Tabela2[[#This Row],[P1]]-1,"_",Tabela2[[#This Row],[S1]]-1)=Tabela2[[#This Row],[Kolumna42]]</f>
        <v>1</v>
      </c>
      <c r="U28" s="202" t="s">
        <v>61</v>
      </c>
      <c r="V28" s="202" t="s">
        <v>61</v>
      </c>
      <c r="Y28" t="s">
        <v>683</v>
      </c>
      <c r="AA28" t="s">
        <v>681</v>
      </c>
      <c r="AC28" t="s">
        <v>699</v>
      </c>
      <c r="AE28" t="s">
        <v>683</v>
      </c>
      <c r="AG28" t="s">
        <v>681</v>
      </c>
      <c r="AI28" t="s">
        <v>700</v>
      </c>
      <c r="AL28" s="146"/>
      <c r="AM28" s="175" t="s">
        <v>61</v>
      </c>
      <c r="AN28" s="202" t="s">
        <v>61</v>
      </c>
    </row>
    <row r="29" spans="2:40" x14ac:dyDescent="0.25">
      <c r="B2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1, S: 2}, zoom100: {P: 0, S: 0}, img: '0_1'},</v>
      </c>
      <c r="D29" s="230">
        <v>300</v>
      </c>
      <c r="E29" s="230">
        <v>1</v>
      </c>
      <c r="F29" s="230">
        <v>1</v>
      </c>
      <c r="G29" s="230">
        <v>1</v>
      </c>
      <c r="H29" s="230">
        <v>2</v>
      </c>
      <c r="I29" s="230">
        <v>0</v>
      </c>
      <c r="J29" s="230">
        <v>0</v>
      </c>
      <c r="K29" s="231" t="s">
        <v>698</v>
      </c>
      <c r="L29" s="231"/>
      <c r="M29" s="231" t="s">
        <v>681</v>
      </c>
      <c r="N29" s="231"/>
      <c r="O29" s="231" t="s">
        <v>689</v>
      </c>
      <c r="Q29" t="b">
        <f>_xlfn.CONCAT(Tabela2[[#This Row],[P1]]-1,"_",Tabela2[[#This Row],[S1]]-1)=Tabela2[[#This Row],[Kolumna42]]</f>
        <v>1</v>
      </c>
      <c r="U29" s="202" t="s">
        <v>61</v>
      </c>
      <c r="V29" s="202" t="s">
        <v>62</v>
      </c>
      <c r="Y29" t="s">
        <v>683</v>
      </c>
      <c r="AA29" t="s">
        <v>681</v>
      </c>
      <c r="AC29" t="s">
        <v>701</v>
      </c>
      <c r="AE29" t="s">
        <v>683</v>
      </c>
      <c r="AG29" t="s">
        <v>681</v>
      </c>
      <c r="AI29" t="s">
        <v>702</v>
      </c>
      <c r="AL29" s="146"/>
      <c r="AM29" s="175" t="s">
        <v>62</v>
      </c>
      <c r="AN29" s="202" t="s">
        <v>62</v>
      </c>
    </row>
    <row r="30" spans="2:40" x14ac:dyDescent="0.25">
      <c r="B3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1, S: 3}, zoom100: {P: 0, S: 0}, img: '0_2'},</v>
      </c>
      <c r="D30" s="230">
        <v>300</v>
      </c>
      <c r="E30" s="230">
        <v>1</v>
      </c>
      <c r="F30" s="230">
        <v>1</v>
      </c>
      <c r="G30" s="230">
        <v>1</v>
      </c>
      <c r="H30" s="230">
        <v>3</v>
      </c>
      <c r="I30" s="230">
        <v>0</v>
      </c>
      <c r="J30" s="230">
        <v>0</v>
      </c>
      <c r="K30" s="231" t="s">
        <v>698</v>
      </c>
      <c r="L30" s="231"/>
      <c r="M30" s="231" t="s">
        <v>681</v>
      </c>
      <c r="N30" s="231"/>
      <c r="O30" s="231" t="s">
        <v>703</v>
      </c>
      <c r="Q30" t="b">
        <f>_xlfn.CONCAT(Tabela2[[#This Row],[P1]]-1,"_",Tabela2[[#This Row],[S1]]-1)=Tabela2[[#This Row],[Kolumna42]]</f>
        <v>1</v>
      </c>
      <c r="U30" s="202" t="s">
        <v>61</v>
      </c>
      <c r="V30" s="202" t="s">
        <v>63</v>
      </c>
      <c r="Y30" t="s">
        <v>683</v>
      </c>
      <c r="AA30" t="s">
        <v>681</v>
      </c>
      <c r="AC30" t="s">
        <v>704</v>
      </c>
      <c r="AE30" t="s">
        <v>683</v>
      </c>
      <c r="AG30" t="s">
        <v>681</v>
      </c>
      <c r="AI30" t="s">
        <v>705</v>
      </c>
      <c r="AL30" s="146"/>
      <c r="AM30" s="175" t="s">
        <v>63</v>
      </c>
      <c r="AN30" s="202" t="s">
        <v>63</v>
      </c>
    </row>
    <row r="31" spans="2:40" x14ac:dyDescent="0.25">
      <c r="B3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2, S: 1}, zoom100: {P: 0, S: 0}, img: '1_0'},</v>
      </c>
      <c r="D31" s="230">
        <v>300</v>
      </c>
      <c r="E31" s="230">
        <v>1</v>
      </c>
      <c r="F31" s="230">
        <v>1</v>
      </c>
      <c r="G31" s="230">
        <v>2</v>
      </c>
      <c r="H31" s="230">
        <v>1</v>
      </c>
      <c r="I31" s="230">
        <v>0</v>
      </c>
      <c r="J31" s="230">
        <v>0</v>
      </c>
      <c r="K31" s="231" t="s">
        <v>698</v>
      </c>
      <c r="L31" s="231"/>
      <c r="M31" s="231" t="s">
        <v>681</v>
      </c>
      <c r="N31" s="231"/>
      <c r="O31" s="231" t="s">
        <v>692</v>
      </c>
      <c r="Q31" t="b">
        <f>_xlfn.CONCAT(Tabela2[[#This Row],[P1]]-1,"_",Tabela2[[#This Row],[S1]]-1)=Tabela2[[#This Row],[Kolumna42]]</f>
        <v>1</v>
      </c>
      <c r="U31" s="202" t="s">
        <v>61</v>
      </c>
      <c r="V31" s="202" t="s">
        <v>97</v>
      </c>
      <c r="Y31" t="s">
        <v>683</v>
      </c>
      <c r="AA31" t="s">
        <v>681</v>
      </c>
      <c r="AC31" t="s">
        <v>706</v>
      </c>
      <c r="AE31" t="s">
        <v>683</v>
      </c>
      <c r="AG31" t="s">
        <v>681</v>
      </c>
      <c r="AI31" t="s">
        <v>707</v>
      </c>
      <c r="AL31" s="146"/>
      <c r="AM31" s="175" t="s">
        <v>97</v>
      </c>
      <c r="AN31" s="202" t="s">
        <v>97</v>
      </c>
    </row>
    <row r="32" spans="2:40" x14ac:dyDescent="0.25">
      <c r="B3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2, S: 2}, zoom100: {P: 0, S: 0}, img: '1_1'},</v>
      </c>
      <c r="D32" s="230">
        <v>300</v>
      </c>
      <c r="E32" s="230">
        <v>1</v>
      </c>
      <c r="F32" s="230">
        <v>1</v>
      </c>
      <c r="G32" s="230">
        <v>2</v>
      </c>
      <c r="H32" s="230">
        <v>2</v>
      </c>
      <c r="I32" s="230">
        <v>0</v>
      </c>
      <c r="J32" s="230">
        <v>0</v>
      </c>
      <c r="K32" s="231" t="s">
        <v>698</v>
      </c>
      <c r="L32" s="231"/>
      <c r="M32" s="231" t="s">
        <v>681</v>
      </c>
      <c r="N32" s="231"/>
      <c r="O32" s="231" t="s">
        <v>695</v>
      </c>
      <c r="Q32" t="b">
        <f>_xlfn.CONCAT(Tabela2[[#This Row],[P1]]-1,"_",Tabela2[[#This Row],[S1]]-1)=Tabela2[[#This Row],[Kolumna42]]</f>
        <v>1</v>
      </c>
      <c r="U32" s="202" t="s">
        <v>61</v>
      </c>
      <c r="V32" s="202" t="s">
        <v>98</v>
      </c>
      <c r="Y32" t="s">
        <v>683</v>
      </c>
      <c r="AA32" t="s">
        <v>681</v>
      </c>
      <c r="AC32" t="s">
        <v>708</v>
      </c>
      <c r="AE32" t="s">
        <v>683</v>
      </c>
      <c r="AG32" t="s">
        <v>681</v>
      </c>
      <c r="AI32" t="s">
        <v>709</v>
      </c>
      <c r="AL32" s="146"/>
      <c r="AM32" s="175" t="s">
        <v>98</v>
      </c>
      <c r="AN32" s="202" t="s">
        <v>98</v>
      </c>
    </row>
    <row r="33" spans="2:40" x14ac:dyDescent="0.25">
      <c r="B3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1}, zoom300: {P: 2, S: 3}, zoom100: {P: 0, S: 0}, img: '1_2'},</v>
      </c>
      <c r="D33" s="230">
        <v>300</v>
      </c>
      <c r="E33" s="230">
        <v>1</v>
      </c>
      <c r="F33" s="230">
        <v>1</v>
      </c>
      <c r="G33" s="230">
        <v>2</v>
      </c>
      <c r="H33" s="230">
        <v>3</v>
      </c>
      <c r="I33" s="230">
        <v>0</v>
      </c>
      <c r="J33" s="230">
        <v>0</v>
      </c>
      <c r="K33" s="231" t="s">
        <v>698</v>
      </c>
      <c r="L33" s="231"/>
      <c r="M33" s="231" t="s">
        <v>681</v>
      </c>
      <c r="N33" s="231"/>
      <c r="O33" s="231" t="s">
        <v>710</v>
      </c>
      <c r="Q33" t="b">
        <f>_xlfn.CONCAT(Tabela2[[#This Row],[P1]]-1,"_",Tabela2[[#This Row],[S1]]-1)=Tabela2[[#This Row],[Kolumna42]]</f>
        <v>1</v>
      </c>
      <c r="U33" s="202" t="s">
        <v>61</v>
      </c>
      <c r="V33" s="202" t="s">
        <v>99</v>
      </c>
      <c r="Y33" t="s">
        <v>683</v>
      </c>
      <c r="AA33" t="s">
        <v>681</v>
      </c>
      <c r="AC33" t="s">
        <v>711</v>
      </c>
      <c r="AE33" t="s">
        <v>683</v>
      </c>
      <c r="AG33" t="s">
        <v>681</v>
      </c>
      <c r="AI33" t="s">
        <v>712</v>
      </c>
      <c r="AL33" s="146"/>
      <c r="AM33" s="175" t="s">
        <v>99</v>
      </c>
      <c r="AN33" s="202" t="s">
        <v>99</v>
      </c>
    </row>
    <row r="34" spans="2:40" x14ac:dyDescent="0.25">
      <c r="B3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1, S: 4}, zoom100: {P: 0, S: 0}, img: '0_3'},</v>
      </c>
      <c r="D34" s="230">
        <v>300</v>
      </c>
      <c r="E34" s="230">
        <v>1</v>
      </c>
      <c r="F34" s="230">
        <v>2</v>
      </c>
      <c r="G34" s="230">
        <v>1</v>
      </c>
      <c r="H34" s="230">
        <v>4</v>
      </c>
      <c r="I34" s="230">
        <v>0</v>
      </c>
      <c r="J34" s="230">
        <v>0</v>
      </c>
      <c r="K34" s="231" t="s">
        <v>698</v>
      </c>
      <c r="L34" s="231"/>
      <c r="M34" s="231" t="s">
        <v>681</v>
      </c>
      <c r="N34" s="231"/>
      <c r="O34" s="231" t="s">
        <v>713</v>
      </c>
      <c r="Q34" t="b">
        <f>_xlfn.CONCAT(Tabela2[[#This Row],[P1]]-1,"_",Tabela2[[#This Row],[S1]]-1)=Tabela2[[#This Row],[Kolumna42]]</f>
        <v>1</v>
      </c>
      <c r="U34" s="202" t="s">
        <v>62</v>
      </c>
      <c r="V34" s="202" t="s">
        <v>61</v>
      </c>
      <c r="Y34" t="s">
        <v>683</v>
      </c>
      <c r="AA34" t="s">
        <v>681</v>
      </c>
      <c r="AC34" t="s">
        <v>714</v>
      </c>
      <c r="AE34" t="s">
        <v>683</v>
      </c>
      <c r="AG34" t="s">
        <v>681</v>
      </c>
      <c r="AI34" t="s">
        <v>715</v>
      </c>
      <c r="AL34" s="146"/>
      <c r="AM34" s="175" t="s">
        <v>64</v>
      </c>
      <c r="AN34" s="202" t="s">
        <v>61</v>
      </c>
    </row>
    <row r="35" spans="2:40" x14ac:dyDescent="0.25">
      <c r="B3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1, S: 5}, zoom100: {P: 0, S: 0}, img: '0_4'},</v>
      </c>
      <c r="D35" s="230">
        <v>300</v>
      </c>
      <c r="E35" s="230">
        <v>1</v>
      </c>
      <c r="F35" s="230">
        <v>2</v>
      </c>
      <c r="G35" s="230">
        <v>1</v>
      </c>
      <c r="H35" s="230">
        <v>5</v>
      </c>
      <c r="I35" s="230">
        <v>0</v>
      </c>
      <c r="J35" s="230">
        <v>0</v>
      </c>
      <c r="K35" s="231" t="s">
        <v>698</v>
      </c>
      <c r="L35" s="231"/>
      <c r="M35" s="231" t="s">
        <v>681</v>
      </c>
      <c r="N35" s="231"/>
      <c r="O35" s="231" t="s">
        <v>716</v>
      </c>
      <c r="Q35" t="b">
        <f>_xlfn.CONCAT(Tabela2[[#This Row],[P1]]-1,"_",Tabela2[[#This Row],[S1]]-1)=Tabela2[[#This Row],[Kolumna42]]</f>
        <v>1</v>
      </c>
      <c r="U35" s="202" t="s">
        <v>62</v>
      </c>
      <c r="V35" s="202" t="s">
        <v>62</v>
      </c>
      <c r="Y35" t="s">
        <v>683</v>
      </c>
      <c r="AA35" t="s">
        <v>681</v>
      </c>
      <c r="AC35" t="s">
        <v>717</v>
      </c>
      <c r="AE35" t="s">
        <v>683</v>
      </c>
      <c r="AG35" t="s">
        <v>681</v>
      </c>
      <c r="AI35" t="s">
        <v>718</v>
      </c>
      <c r="AL35" s="146"/>
      <c r="AM35" s="175" t="s">
        <v>65</v>
      </c>
      <c r="AN35" s="202" t="s">
        <v>62</v>
      </c>
    </row>
    <row r="36" spans="2:40" x14ac:dyDescent="0.25">
      <c r="B3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1, S: 6}, zoom100: {P: 0, S: 0}, img: '0_5'},</v>
      </c>
      <c r="D36" s="230">
        <v>300</v>
      </c>
      <c r="E36" s="230">
        <v>1</v>
      </c>
      <c r="F36" s="230">
        <v>2</v>
      </c>
      <c r="G36" s="230">
        <v>1</v>
      </c>
      <c r="H36" s="230">
        <v>6</v>
      </c>
      <c r="I36" s="230">
        <v>0</v>
      </c>
      <c r="J36" s="230">
        <v>0</v>
      </c>
      <c r="K36" s="231" t="s">
        <v>698</v>
      </c>
      <c r="L36" s="231"/>
      <c r="M36" s="231" t="s">
        <v>681</v>
      </c>
      <c r="N36" s="231"/>
      <c r="O36" s="231" t="s">
        <v>719</v>
      </c>
      <c r="Q36" t="b">
        <f>_xlfn.CONCAT(Tabela2[[#This Row],[P1]]-1,"_",Tabela2[[#This Row],[S1]]-1)=Tabela2[[#This Row],[Kolumna42]]</f>
        <v>1</v>
      </c>
      <c r="U36" s="202" t="s">
        <v>62</v>
      </c>
      <c r="V36" s="202" t="s">
        <v>63</v>
      </c>
      <c r="Y36" t="s">
        <v>683</v>
      </c>
      <c r="AA36" t="s">
        <v>681</v>
      </c>
      <c r="AC36" t="s">
        <v>720</v>
      </c>
      <c r="AE36" t="s">
        <v>683</v>
      </c>
      <c r="AG36" t="s">
        <v>681</v>
      </c>
      <c r="AI36" t="s">
        <v>721</v>
      </c>
      <c r="AL36" s="146"/>
      <c r="AM36" s="175" t="s">
        <v>66</v>
      </c>
      <c r="AN36" s="202" t="s">
        <v>63</v>
      </c>
    </row>
    <row r="37" spans="2:40" x14ac:dyDescent="0.25">
      <c r="B3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2, S: 4}, zoom100: {P: 0, S: 0}, img: '1_3'},</v>
      </c>
      <c r="D37" s="230">
        <v>300</v>
      </c>
      <c r="E37" s="230">
        <v>1</v>
      </c>
      <c r="F37" s="230">
        <v>2</v>
      </c>
      <c r="G37" s="230">
        <v>2</v>
      </c>
      <c r="H37" s="230">
        <v>4</v>
      </c>
      <c r="I37" s="230">
        <v>0</v>
      </c>
      <c r="J37" s="230">
        <v>0</v>
      </c>
      <c r="K37" s="231" t="s">
        <v>698</v>
      </c>
      <c r="L37" s="231"/>
      <c r="M37" s="231" t="s">
        <v>681</v>
      </c>
      <c r="N37" s="231"/>
      <c r="O37" s="231" t="s">
        <v>722</v>
      </c>
      <c r="Q37" t="b">
        <f>_xlfn.CONCAT(Tabela2[[#This Row],[P1]]-1,"_",Tabela2[[#This Row],[S1]]-1)=Tabela2[[#This Row],[Kolumna42]]</f>
        <v>1</v>
      </c>
      <c r="U37" s="202" t="s">
        <v>62</v>
      </c>
      <c r="V37" s="202" t="s">
        <v>97</v>
      </c>
      <c r="Y37" t="s">
        <v>683</v>
      </c>
      <c r="AA37" t="s">
        <v>681</v>
      </c>
      <c r="AC37" t="s">
        <v>723</v>
      </c>
      <c r="AE37" t="s">
        <v>683</v>
      </c>
      <c r="AG37" t="s">
        <v>681</v>
      </c>
      <c r="AI37" t="s">
        <v>724</v>
      </c>
      <c r="AL37" s="146"/>
      <c r="AM37" s="175" t="s">
        <v>100</v>
      </c>
      <c r="AN37" s="202" t="s">
        <v>97</v>
      </c>
    </row>
    <row r="38" spans="2:40" x14ac:dyDescent="0.25">
      <c r="B3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2, S: 5}, zoom100: {P: 0, S: 0}, img: '1_4'},</v>
      </c>
      <c r="D38" s="230">
        <v>300</v>
      </c>
      <c r="E38" s="230">
        <v>1</v>
      </c>
      <c r="F38" s="230">
        <v>2</v>
      </c>
      <c r="G38" s="230">
        <v>2</v>
      </c>
      <c r="H38" s="230">
        <v>5</v>
      </c>
      <c r="I38" s="230">
        <v>0</v>
      </c>
      <c r="J38" s="230">
        <v>0</v>
      </c>
      <c r="K38" s="231" t="s">
        <v>698</v>
      </c>
      <c r="L38" s="231"/>
      <c r="M38" s="231" t="s">
        <v>681</v>
      </c>
      <c r="N38" s="231"/>
      <c r="O38" s="231" t="s">
        <v>725</v>
      </c>
      <c r="Q38" t="b">
        <f>_xlfn.CONCAT(Tabela2[[#This Row],[P1]]-1,"_",Tabela2[[#This Row],[S1]]-1)=Tabela2[[#This Row],[Kolumna42]]</f>
        <v>1</v>
      </c>
      <c r="U38" s="202" t="s">
        <v>62</v>
      </c>
      <c r="V38" s="202" t="s">
        <v>98</v>
      </c>
      <c r="Y38" t="s">
        <v>683</v>
      </c>
      <c r="AA38" t="s">
        <v>681</v>
      </c>
      <c r="AC38" t="s">
        <v>726</v>
      </c>
      <c r="AE38" t="s">
        <v>683</v>
      </c>
      <c r="AG38" t="s">
        <v>681</v>
      </c>
      <c r="AI38" t="s">
        <v>727</v>
      </c>
      <c r="AL38" s="146"/>
      <c r="AM38" s="175" t="s">
        <v>101</v>
      </c>
      <c r="AN38" s="202" t="s">
        <v>98</v>
      </c>
    </row>
    <row r="39" spans="2:40" x14ac:dyDescent="0.25">
      <c r="B3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1, S: 2}, zoom300: {P: 2, S: 6}, zoom100: {P: 0, S: 0}, img: '1_5'},</v>
      </c>
      <c r="D39" s="230">
        <v>300</v>
      </c>
      <c r="E39" s="230">
        <v>1</v>
      </c>
      <c r="F39" s="230">
        <v>2</v>
      </c>
      <c r="G39" s="230">
        <v>2</v>
      </c>
      <c r="H39" s="230">
        <v>6</v>
      </c>
      <c r="I39" s="230">
        <v>0</v>
      </c>
      <c r="J39" s="230">
        <v>0</v>
      </c>
      <c r="K39" s="231" t="s">
        <v>698</v>
      </c>
      <c r="L39" s="231"/>
      <c r="M39" s="231" t="s">
        <v>681</v>
      </c>
      <c r="N39" s="231"/>
      <c r="O39" s="231" t="s">
        <v>728</v>
      </c>
      <c r="Q39" t="b">
        <f>_xlfn.CONCAT(Tabela2[[#This Row],[P1]]-1,"_",Tabela2[[#This Row],[S1]]-1)=Tabela2[[#This Row],[Kolumna42]]</f>
        <v>1</v>
      </c>
      <c r="U39" s="202" t="s">
        <v>62</v>
      </c>
      <c r="V39" s="202" t="s">
        <v>99</v>
      </c>
      <c r="Y39" t="s">
        <v>683</v>
      </c>
      <c r="AA39" t="s">
        <v>681</v>
      </c>
      <c r="AC39" t="s">
        <v>729</v>
      </c>
      <c r="AE39" t="s">
        <v>683</v>
      </c>
      <c r="AG39" t="s">
        <v>681</v>
      </c>
      <c r="AI39" t="s">
        <v>730</v>
      </c>
      <c r="AL39" s="146"/>
      <c r="AM39" s="175" t="s">
        <v>102</v>
      </c>
      <c r="AN39" s="202" t="s">
        <v>99</v>
      </c>
    </row>
    <row r="40" spans="2:40" x14ac:dyDescent="0.25">
      <c r="B4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3, S: 1}, zoom100: {P: 0, S: 0}, img: '2_0'},</v>
      </c>
      <c r="D40" s="230">
        <v>300</v>
      </c>
      <c r="E40" s="230">
        <v>2</v>
      </c>
      <c r="F40" s="230">
        <v>1</v>
      </c>
      <c r="G40" s="230">
        <v>3</v>
      </c>
      <c r="H40" s="230">
        <v>1</v>
      </c>
      <c r="I40" s="230">
        <v>0</v>
      </c>
      <c r="J40" s="230">
        <v>0</v>
      </c>
      <c r="K40" s="231" t="s">
        <v>698</v>
      </c>
      <c r="L40" s="231"/>
      <c r="M40" s="231" t="s">
        <v>681</v>
      </c>
      <c r="N40" s="231"/>
      <c r="O40" s="231" t="s">
        <v>731</v>
      </c>
      <c r="Q40" t="b">
        <f>_xlfn.CONCAT(Tabela2[[#This Row],[P1]]-1,"_",Tabela2[[#This Row],[S1]]-1)=Tabela2[[#This Row],[Kolumna42]]</f>
        <v>1</v>
      </c>
      <c r="U40" s="202" t="s">
        <v>97</v>
      </c>
      <c r="V40" s="202" t="s">
        <v>61</v>
      </c>
      <c r="Y40" t="s">
        <v>683</v>
      </c>
      <c r="AA40" t="s">
        <v>681</v>
      </c>
      <c r="AC40" t="s">
        <v>732</v>
      </c>
      <c r="AE40" t="s">
        <v>683</v>
      </c>
      <c r="AG40" t="s">
        <v>681</v>
      </c>
      <c r="AI40" t="s">
        <v>733</v>
      </c>
      <c r="AL40" s="146"/>
      <c r="AM40" s="175" t="s">
        <v>133</v>
      </c>
      <c r="AN40" s="202" t="s">
        <v>61</v>
      </c>
    </row>
    <row r="41" spans="2:40" x14ac:dyDescent="0.25">
      <c r="B4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3, S: 2}, zoom100: {P: 0, S: 0}, img: '2_1'},</v>
      </c>
      <c r="D41" s="230">
        <v>300</v>
      </c>
      <c r="E41" s="230">
        <v>2</v>
      </c>
      <c r="F41" s="230">
        <v>1</v>
      </c>
      <c r="G41" s="230">
        <v>3</v>
      </c>
      <c r="H41" s="230">
        <v>2</v>
      </c>
      <c r="I41" s="230">
        <v>0</v>
      </c>
      <c r="J41" s="230">
        <v>0</v>
      </c>
      <c r="K41" s="231" t="s">
        <v>698</v>
      </c>
      <c r="L41" s="231"/>
      <c r="M41" s="231" t="s">
        <v>681</v>
      </c>
      <c r="N41" s="231"/>
      <c r="O41" s="231" t="s">
        <v>734</v>
      </c>
      <c r="Q41" t="b">
        <f>_xlfn.CONCAT(Tabela2[[#This Row],[P1]]-1,"_",Tabela2[[#This Row],[S1]]-1)=Tabela2[[#This Row],[Kolumna42]]</f>
        <v>1</v>
      </c>
      <c r="U41" s="202" t="s">
        <v>97</v>
      </c>
      <c r="V41" s="202" t="s">
        <v>62</v>
      </c>
      <c r="Y41" t="s">
        <v>683</v>
      </c>
      <c r="AA41" t="s">
        <v>681</v>
      </c>
      <c r="AC41" t="s">
        <v>735</v>
      </c>
      <c r="AE41" t="s">
        <v>683</v>
      </c>
      <c r="AG41" t="s">
        <v>681</v>
      </c>
      <c r="AI41" t="s">
        <v>736</v>
      </c>
      <c r="AL41" s="146"/>
      <c r="AM41" s="175" t="s">
        <v>134</v>
      </c>
      <c r="AN41" s="202" t="s">
        <v>62</v>
      </c>
    </row>
    <row r="42" spans="2:40" x14ac:dyDescent="0.25">
      <c r="B4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3, S: 3}, zoom100: {P: 0, S: 0}, img: '2_2'},</v>
      </c>
      <c r="D42" s="230">
        <v>300</v>
      </c>
      <c r="E42" s="230">
        <v>2</v>
      </c>
      <c r="F42" s="230">
        <v>1</v>
      </c>
      <c r="G42" s="230">
        <v>3</v>
      </c>
      <c r="H42" s="230">
        <v>3</v>
      </c>
      <c r="I42" s="230">
        <v>0</v>
      </c>
      <c r="J42" s="230">
        <v>0</v>
      </c>
      <c r="K42" s="231" t="s">
        <v>698</v>
      </c>
      <c r="L42" s="231"/>
      <c r="M42" s="231" t="s">
        <v>681</v>
      </c>
      <c r="N42" s="231"/>
      <c r="O42" s="231" t="s">
        <v>737</v>
      </c>
      <c r="Q42" t="b">
        <f>_xlfn.CONCAT(Tabela2[[#This Row],[P1]]-1,"_",Tabela2[[#This Row],[S1]]-1)=Tabela2[[#This Row],[Kolumna42]]</f>
        <v>1</v>
      </c>
      <c r="U42" s="202" t="s">
        <v>97</v>
      </c>
      <c r="V42" s="202" t="s">
        <v>63</v>
      </c>
      <c r="Y42" t="s">
        <v>683</v>
      </c>
      <c r="AA42" t="s">
        <v>681</v>
      </c>
      <c r="AC42" t="s">
        <v>738</v>
      </c>
      <c r="AE42" t="s">
        <v>683</v>
      </c>
      <c r="AG42" t="s">
        <v>681</v>
      </c>
      <c r="AI42" t="s">
        <v>739</v>
      </c>
      <c r="AL42" s="146"/>
      <c r="AM42" s="175" t="s">
        <v>135</v>
      </c>
      <c r="AN42" s="202" t="s">
        <v>63</v>
      </c>
    </row>
    <row r="43" spans="2:40" x14ac:dyDescent="0.25">
      <c r="B4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4, S: 1}, zoom100: {P: 0, S: 0}, img: '3_0'},</v>
      </c>
      <c r="D43" s="230">
        <v>300</v>
      </c>
      <c r="E43" s="230">
        <v>2</v>
      </c>
      <c r="F43" s="230">
        <v>1</v>
      </c>
      <c r="G43" s="230">
        <v>4</v>
      </c>
      <c r="H43" s="230">
        <v>1</v>
      </c>
      <c r="I43" s="230">
        <v>0</v>
      </c>
      <c r="J43" s="230">
        <v>0</v>
      </c>
      <c r="K43" s="231" t="s">
        <v>698</v>
      </c>
      <c r="L43" s="231"/>
      <c r="M43" s="231" t="s">
        <v>681</v>
      </c>
      <c r="N43" s="231"/>
      <c r="O43" s="231" t="s">
        <v>740</v>
      </c>
      <c r="Q43" t="b">
        <f>_xlfn.CONCAT(Tabela2[[#This Row],[P1]]-1,"_",Tabela2[[#This Row],[S1]]-1)=Tabela2[[#This Row],[Kolumna42]]</f>
        <v>1</v>
      </c>
      <c r="U43" s="202" t="s">
        <v>97</v>
      </c>
      <c r="V43" s="202" t="s">
        <v>97</v>
      </c>
      <c r="Y43" t="s">
        <v>683</v>
      </c>
      <c r="AA43" t="s">
        <v>681</v>
      </c>
      <c r="AC43" t="s">
        <v>741</v>
      </c>
      <c r="AE43" t="s">
        <v>683</v>
      </c>
      <c r="AG43" t="s">
        <v>681</v>
      </c>
      <c r="AI43" t="s">
        <v>742</v>
      </c>
      <c r="AL43" s="146"/>
      <c r="AM43" s="175" t="s">
        <v>169</v>
      </c>
      <c r="AN43" s="202" t="s">
        <v>97</v>
      </c>
    </row>
    <row r="44" spans="2:40" x14ac:dyDescent="0.25">
      <c r="B4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4, S: 2}, zoom100: {P: 0, S: 0}, img: '3_1'},</v>
      </c>
      <c r="D44" s="230">
        <v>300</v>
      </c>
      <c r="E44" s="230">
        <v>2</v>
      </c>
      <c r="F44" s="230">
        <v>1</v>
      </c>
      <c r="G44" s="230">
        <v>4</v>
      </c>
      <c r="H44" s="230">
        <v>2</v>
      </c>
      <c r="I44" s="230">
        <v>0</v>
      </c>
      <c r="J44" s="230">
        <v>0</v>
      </c>
      <c r="K44" s="231" t="s">
        <v>698</v>
      </c>
      <c r="L44" s="231"/>
      <c r="M44" s="231" t="s">
        <v>681</v>
      </c>
      <c r="N44" s="231"/>
      <c r="O44" s="231" t="s">
        <v>743</v>
      </c>
      <c r="Q44" t="b">
        <f>_xlfn.CONCAT(Tabela2[[#This Row],[P1]]-1,"_",Tabela2[[#This Row],[S1]]-1)=Tabela2[[#This Row],[Kolumna42]]</f>
        <v>1</v>
      </c>
      <c r="U44" s="202" t="s">
        <v>97</v>
      </c>
      <c r="V44" s="202" t="s">
        <v>98</v>
      </c>
      <c r="Y44" t="s">
        <v>683</v>
      </c>
      <c r="AA44" t="s">
        <v>681</v>
      </c>
      <c r="AC44" t="s">
        <v>744</v>
      </c>
      <c r="AE44" t="s">
        <v>683</v>
      </c>
      <c r="AG44" t="s">
        <v>681</v>
      </c>
      <c r="AI44" t="s">
        <v>745</v>
      </c>
      <c r="AL44" s="146"/>
      <c r="AM44" s="175" t="s">
        <v>170</v>
      </c>
      <c r="AN44" s="202" t="s">
        <v>98</v>
      </c>
    </row>
    <row r="45" spans="2:40" x14ac:dyDescent="0.25">
      <c r="B4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1}, zoom300: {P: 4, S: 3}, zoom100: {P: 0, S: 0}, img: '3_2'},</v>
      </c>
      <c r="D45" s="230">
        <v>300</v>
      </c>
      <c r="E45" s="230">
        <v>2</v>
      </c>
      <c r="F45" s="230">
        <v>1</v>
      </c>
      <c r="G45" s="230">
        <v>4</v>
      </c>
      <c r="H45" s="230">
        <v>3</v>
      </c>
      <c r="I45" s="230">
        <v>0</v>
      </c>
      <c r="J45" s="230">
        <v>0</v>
      </c>
      <c r="K45" s="231" t="s">
        <v>698</v>
      </c>
      <c r="L45" s="231"/>
      <c r="M45" s="231" t="s">
        <v>681</v>
      </c>
      <c r="N45" s="231"/>
      <c r="O45" s="231" t="s">
        <v>746</v>
      </c>
      <c r="Q45" t="b">
        <f>_xlfn.CONCAT(Tabela2[[#This Row],[P1]]-1,"_",Tabela2[[#This Row],[S1]]-1)=Tabela2[[#This Row],[Kolumna42]]</f>
        <v>1</v>
      </c>
      <c r="U45" s="202" t="s">
        <v>97</v>
      </c>
      <c r="V45" s="202" t="s">
        <v>99</v>
      </c>
      <c r="Y45" t="s">
        <v>683</v>
      </c>
      <c r="AA45" t="s">
        <v>681</v>
      </c>
      <c r="AC45" t="s">
        <v>747</v>
      </c>
      <c r="AE45" t="s">
        <v>683</v>
      </c>
      <c r="AG45" t="s">
        <v>681</v>
      </c>
      <c r="AI45" t="s">
        <v>748</v>
      </c>
      <c r="AL45" s="146"/>
      <c r="AM45" s="175" t="s">
        <v>171</v>
      </c>
      <c r="AN45" s="202" t="s">
        <v>99</v>
      </c>
    </row>
    <row r="46" spans="2:40" x14ac:dyDescent="0.25">
      <c r="B4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3, S: 4}, zoom100: {P: 0, S: 0}, img: '2_3'},</v>
      </c>
      <c r="D46" s="230">
        <v>300</v>
      </c>
      <c r="E46" s="230">
        <v>2</v>
      </c>
      <c r="F46" s="230">
        <v>2</v>
      </c>
      <c r="G46" s="230">
        <v>3</v>
      </c>
      <c r="H46" s="230">
        <v>4</v>
      </c>
      <c r="I46" s="230">
        <v>0</v>
      </c>
      <c r="J46" s="230">
        <v>0</v>
      </c>
      <c r="K46" s="231" t="s">
        <v>698</v>
      </c>
      <c r="L46" s="231"/>
      <c r="M46" s="231" t="s">
        <v>681</v>
      </c>
      <c r="N46" s="231"/>
      <c r="O46" s="231" t="s">
        <v>749</v>
      </c>
      <c r="Q46" t="b">
        <f>_xlfn.CONCAT(Tabela2[[#This Row],[P1]]-1,"_",Tabela2[[#This Row],[S1]]-1)=Tabela2[[#This Row],[Kolumna42]]</f>
        <v>1</v>
      </c>
      <c r="U46" s="202" t="s">
        <v>98</v>
      </c>
      <c r="V46" s="202" t="s">
        <v>61</v>
      </c>
      <c r="Y46" t="s">
        <v>683</v>
      </c>
      <c r="AA46" t="s">
        <v>681</v>
      </c>
      <c r="AC46" t="s">
        <v>750</v>
      </c>
      <c r="AE46" t="s">
        <v>683</v>
      </c>
      <c r="AG46" t="s">
        <v>681</v>
      </c>
      <c r="AI46" t="s">
        <v>751</v>
      </c>
      <c r="AL46" s="146"/>
      <c r="AM46" s="175" t="s">
        <v>136</v>
      </c>
      <c r="AN46" s="202" t="s">
        <v>61</v>
      </c>
    </row>
    <row r="47" spans="2:40" x14ac:dyDescent="0.25">
      <c r="B4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3, S: 5}, zoom100: {P: 0, S: 0}, img: '2_4'},</v>
      </c>
      <c r="D47" s="230">
        <v>300</v>
      </c>
      <c r="E47" s="230">
        <v>2</v>
      </c>
      <c r="F47" s="230">
        <v>2</v>
      </c>
      <c r="G47" s="230">
        <v>3</v>
      </c>
      <c r="H47" s="230">
        <v>5</v>
      </c>
      <c r="I47" s="230">
        <v>0</v>
      </c>
      <c r="J47" s="230">
        <v>0</v>
      </c>
      <c r="K47" s="231" t="s">
        <v>698</v>
      </c>
      <c r="L47" s="231"/>
      <c r="M47" s="231" t="s">
        <v>681</v>
      </c>
      <c r="N47" s="231"/>
      <c r="O47" s="231" t="s">
        <v>752</v>
      </c>
      <c r="Q47" t="b">
        <f>_xlfn.CONCAT(Tabela2[[#This Row],[P1]]-1,"_",Tabela2[[#This Row],[S1]]-1)=Tabela2[[#This Row],[Kolumna42]]</f>
        <v>1</v>
      </c>
      <c r="U47" s="202" t="s">
        <v>98</v>
      </c>
      <c r="V47" s="202" t="s">
        <v>62</v>
      </c>
      <c r="Y47" t="s">
        <v>683</v>
      </c>
      <c r="AA47" t="s">
        <v>681</v>
      </c>
      <c r="AC47" t="s">
        <v>753</v>
      </c>
      <c r="AE47" t="s">
        <v>683</v>
      </c>
      <c r="AG47" t="s">
        <v>681</v>
      </c>
      <c r="AI47" t="s">
        <v>754</v>
      </c>
      <c r="AL47" s="146"/>
      <c r="AM47" s="175" t="s">
        <v>137</v>
      </c>
      <c r="AN47" s="202" t="s">
        <v>62</v>
      </c>
    </row>
    <row r="48" spans="2:40" x14ac:dyDescent="0.25">
      <c r="B4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3, S: 6}, zoom100: {P: 0, S: 0}, img: '2_5'},</v>
      </c>
      <c r="D48" s="230">
        <v>300</v>
      </c>
      <c r="E48" s="230">
        <v>2</v>
      </c>
      <c r="F48" s="230">
        <v>2</v>
      </c>
      <c r="G48" s="230">
        <v>3</v>
      </c>
      <c r="H48" s="230">
        <v>6</v>
      </c>
      <c r="I48" s="230">
        <v>0</v>
      </c>
      <c r="J48" s="230">
        <v>0</v>
      </c>
      <c r="K48" s="231" t="s">
        <v>698</v>
      </c>
      <c r="L48" s="231"/>
      <c r="M48" s="231" t="s">
        <v>681</v>
      </c>
      <c r="N48" s="231"/>
      <c r="O48" s="231" t="s">
        <v>755</v>
      </c>
      <c r="Q48" t="b">
        <f>_xlfn.CONCAT(Tabela2[[#This Row],[P1]]-1,"_",Tabela2[[#This Row],[S1]]-1)=Tabela2[[#This Row],[Kolumna42]]</f>
        <v>1</v>
      </c>
      <c r="U48" s="202" t="s">
        <v>98</v>
      </c>
      <c r="V48" s="202" t="s">
        <v>63</v>
      </c>
      <c r="Y48" t="s">
        <v>683</v>
      </c>
      <c r="AA48" t="s">
        <v>681</v>
      </c>
      <c r="AC48" t="s">
        <v>756</v>
      </c>
      <c r="AE48" t="s">
        <v>683</v>
      </c>
      <c r="AG48" t="s">
        <v>681</v>
      </c>
      <c r="AI48" t="s">
        <v>757</v>
      </c>
      <c r="AL48" s="146"/>
      <c r="AM48" s="175" t="s">
        <v>138</v>
      </c>
      <c r="AN48" s="202" t="s">
        <v>63</v>
      </c>
    </row>
    <row r="49" spans="2:40" x14ac:dyDescent="0.25">
      <c r="B4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4, S: 4}, zoom100: {P: 0, S: 0}, img: '3_3'},</v>
      </c>
      <c r="D49" s="230">
        <v>300</v>
      </c>
      <c r="E49" s="230">
        <v>2</v>
      </c>
      <c r="F49" s="230">
        <v>2</v>
      </c>
      <c r="G49" s="230">
        <v>4</v>
      </c>
      <c r="H49" s="230">
        <v>4</v>
      </c>
      <c r="I49" s="230">
        <v>0</v>
      </c>
      <c r="J49" s="230">
        <v>0</v>
      </c>
      <c r="K49" s="231" t="s">
        <v>698</v>
      </c>
      <c r="L49" s="231"/>
      <c r="M49" s="231" t="s">
        <v>681</v>
      </c>
      <c r="N49" s="231"/>
      <c r="O49" s="231" t="s">
        <v>758</v>
      </c>
      <c r="Q49" t="b">
        <f>_xlfn.CONCAT(Tabela2[[#This Row],[P1]]-1,"_",Tabela2[[#This Row],[S1]]-1)=Tabela2[[#This Row],[Kolumna42]]</f>
        <v>1</v>
      </c>
      <c r="U49" s="202" t="s">
        <v>98</v>
      </c>
      <c r="V49" s="202" t="s">
        <v>97</v>
      </c>
      <c r="Y49" t="s">
        <v>683</v>
      </c>
      <c r="AA49" t="s">
        <v>681</v>
      </c>
      <c r="AC49" t="s">
        <v>759</v>
      </c>
      <c r="AE49" t="s">
        <v>683</v>
      </c>
      <c r="AG49" t="s">
        <v>681</v>
      </c>
      <c r="AI49" t="s">
        <v>760</v>
      </c>
      <c r="AL49" s="146"/>
      <c r="AM49" s="175" t="s">
        <v>172</v>
      </c>
      <c r="AN49" s="202" t="s">
        <v>97</v>
      </c>
    </row>
    <row r="50" spans="2:40" x14ac:dyDescent="0.25">
      <c r="B5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4, S: 5}, zoom100: {P: 0, S: 0}, img: '3_4'},</v>
      </c>
      <c r="D50" s="230">
        <v>300</v>
      </c>
      <c r="E50" s="230">
        <v>2</v>
      </c>
      <c r="F50" s="230">
        <v>2</v>
      </c>
      <c r="G50" s="230">
        <v>4</v>
      </c>
      <c r="H50" s="230">
        <v>5</v>
      </c>
      <c r="I50" s="230">
        <v>0</v>
      </c>
      <c r="J50" s="230">
        <v>0</v>
      </c>
      <c r="K50" s="231" t="s">
        <v>698</v>
      </c>
      <c r="L50" s="231"/>
      <c r="M50" s="231" t="s">
        <v>681</v>
      </c>
      <c r="N50" s="231"/>
      <c r="O50" s="231" t="s">
        <v>761</v>
      </c>
      <c r="Q50" t="b">
        <f>_xlfn.CONCAT(Tabela2[[#This Row],[P1]]-1,"_",Tabela2[[#This Row],[S1]]-1)=Tabela2[[#This Row],[Kolumna42]]</f>
        <v>1</v>
      </c>
      <c r="U50" s="202" t="s">
        <v>98</v>
      </c>
      <c r="V50" s="202" t="s">
        <v>98</v>
      </c>
      <c r="Y50" t="s">
        <v>683</v>
      </c>
      <c r="AA50" t="s">
        <v>681</v>
      </c>
      <c r="AC50" t="s">
        <v>762</v>
      </c>
      <c r="AE50" t="s">
        <v>683</v>
      </c>
      <c r="AG50" t="s">
        <v>681</v>
      </c>
      <c r="AI50" t="s">
        <v>763</v>
      </c>
      <c r="AL50" s="146"/>
      <c r="AM50" s="175" t="s">
        <v>173</v>
      </c>
      <c r="AN50" s="202" t="s">
        <v>98</v>
      </c>
    </row>
    <row r="51" spans="2:40" x14ac:dyDescent="0.25">
      <c r="B5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300, zoom1000: {P: 2, S: 2}, zoom300: {P: 4, S: 6}, zoom100: {P: 0, S: 0}, img: '3_5'},</v>
      </c>
      <c r="D51" s="230">
        <v>300</v>
      </c>
      <c r="E51" s="230">
        <v>2</v>
      </c>
      <c r="F51" s="230">
        <v>2</v>
      </c>
      <c r="G51" s="230">
        <v>4</v>
      </c>
      <c r="H51" s="230">
        <v>6</v>
      </c>
      <c r="I51" s="230">
        <v>0</v>
      </c>
      <c r="J51" s="230">
        <v>0</v>
      </c>
      <c r="K51" s="231" t="s">
        <v>698</v>
      </c>
      <c r="L51" s="231"/>
      <c r="M51" s="231" t="s">
        <v>681</v>
      </c>
      <c r="N51" s="231"/>
      <c r="O51" s="231" t="s">
        <v>764</v>
      </c>
      <c r="Q51" t="b">
        <f>_xlfn.CONCAT(Tabela2[[#This Row],[P1]]-1,"_",Tabela2[[#This Row],[S1]]-1)=Tabela2[[#This Row],[Kolumna42]]</f>
        <v>1</v>
      </c>
      <c r="U51" s="202" t="s">
        <v>98</v>
      </c>
      <c r="V51" s="202" t="s">
        <v>99</v>
      </c>
      <c r="Y51" t="s">
        <v>683</v>
      </c>
      <c r="AA51" t="s">
        <v>681</v>
      </c>
      <c r="AC51" t="s">
        <v>765</v>
      </c>
      <c r="AE51" t="s">
        <v>683</v>
      </c>
      <c r="AG51" t="s">
        <v>681</v>
      </c>
      <c r="AI51" t="s">
        <v>766</v>
      </c>
      <c r="AL51" s="146"/>
      <c r="AM51" s="175" t="s">
        <v>174</v>
      </c>
      <c r="AN51" s="202" t="s">
        <v>99</v>
      </c>
    </row>
    <row r="52" spans="2:40" x14ac:dyDescent="0.25">
      <c r="B5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1, S: 1}, img: '0_0'},</v>
      </c>
      <c r="D52" s="230">
        <v>100</v>
      </c>
      <c r="E52" s="230">
        <v>1</v>
      </c>
      <c r="F52" s="230">
        <v>1</v>
      </c>
      <c r="G52" s="230">
        <v>1</v>
      </c>
      <c r="H52" s="230">
        <v>1</v>
      </c>
      <c r="I52" s="230">
        <v>1</v>
      </c>
      <c r="J52" s="230">
        <v>1</v>
      </c>
      <c r="K52" s="231" t="s">
        <v>767</v>
      </c>
      <c r="L52" s="231"/>
      <c r="M52" s="231" t="s">
        <v>681</v>
      </c>
      <c r="N52" s="231"/>
      <c r="O52" s="231" t="s">
        <v>686</v>
      </c>
      <c r="Q52" t="b">
        <f>_xlfn.CONCAT(Tabela2[[#This Row],[P1]]-1,"_",Tabela2[[#This Row],[S1]]-1)=Tabela2[[#This Row],[Kolumna42]]</f>
        <v>1</v>
      </c>
      <c r="U52" s="202" t="s">
        <v>61</v>
      </c>
      <c r="V52" s="202" t="s">
        <v>61</v>
      </c>
      <c r="W52" s="202" t="s">
        <v>61</v>
      </c>
      <c r="Y52" t="s">
        <v>683</v>
      </c>
      <c r="AA52" t="s">
        <v>681</v>
      </c>
      <c r="AC52" t="s">
        <v>768</v>
      </c>
      <c r="AE52" t="s">
        <v>683</v>
      </c>
      <c r="AG52" t="s">
        <v>681</v>
      </c>
      <c r="AI52" t="s">
        <v>769</v>
      </c>
      <c r="AL52" s="146"/>
      <c r="AM52" s="175" t="s">
        <v>61</v>
      </c>
      <c r="AN52" s="202" t="s">
        <v>61</v>
      </c>
    </row>
    <row r="53" spans="2:40" x14ac:dyDescent="0.25">
      <c r="B5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1, S: 2}, img: '0_1'},</v>
      </c>
      <c r="D53" s="230">
        <v>100</v>
      </c>
      <c r="E53" s="230">
        <v>1</v>
      </c>
      <c r="F53" s="230">
        <v>1</v>
      </c>
      <c r="G53" s="230">
        <v>1</v>
      </c>
      <c r="H53" s="230">
        <v>1</v>
      </c>
      <c r="I53" s="230">
        <v>1</v>
      </c>
      <c r="J53" s="230">
        <v>2</v>
      </c>
      <c r="K53" s="231" t="s">
        <v>767</v>
      </c>
      <c r="L53" s="231"/>
      <c r="M53" s="231" t="s">
        <v>681</v>
      </c>
      <c r="N53" s="231"/>
      <c r="O53" s="231" t="s">
        <v>689</v>
      </c>
      <c r="Q53" t="b">
        <f>_xlfn.CONCAT(Tabela2[[#This Row],[P1]]-1,"_",Tabela2[[#This Row],[S1]]-1)=Tabela2[[#This Row],[Kolumna42]]</f>
        <v>1</v>
      </c>
      <c r="U53" s="202" t="s">
        <v>61</v>
      </c>
      <c r="V53" s="202" t="s">
        <v>61</v>
      </c>
      <c r="W53" s="202" t="s">
        <v>62</v>
      </c>
      <c r="Y53" t="s">
        <v>683</v>
      </c>
      <c r="AA53" t="s">
        <v>681</v>
      </c>
      <c r="AC53" t="s">
        <v>770</v>
      </c>
      <c r="AE53" t="s">
        <v>683</v>
      </c>
      <c r="AG53" t="s">
        <v>681</v>
      </c>
      <c r="AI53" t="s">
        <v>771</v>
      </c>
      <c r="AL53" s="146"/>
      <c r="AM53" s="175" t="s">
        <v>62</v>
      </c>
      <c r="AN53" s="202" t="s">
        <v>62</v>
      </c>
    </row>
    <row r="54" spans="2:40" x14ac:dyDescent="0.25">
      <c r="B5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1, S: 3}, img: '0_2'},</v>
      </c>
      <c r="D54" s="230">
        <v>100</v>
      </c>
      <c r="E54" s="230">
        <v>1</v>
      </c>
      <c r="F54" s="230">
        <v>1</v>
      </c>
      <c r="G54" s="230">
        <v>1</v>
      </c>
      <c r="H54" s="230">
        <v>1</v>
      </c>
      <c r="I54" s="230">
        <v>1</v>
      </c>
      <c r="J54" s="230">
        <v>3</v>
      </c>
      <c r="K54" s="231" t="s">
        <v>767</v>
      </c>
      <c r="L54" s="231"/>
      <c r="M54" s="231" t="s">
        <v>681</v>
      </c>
      <c r="N54" s="231"/>
      <c r="O54" s="231" t="s">
        <v>703</v>
      </c>
      <c r="Q54" t="b">
        <f>_xlfn.CONCAT(Tabela2[[#This Row],[P1]]-1,"_",Tabela2[[#This Row],[S1]]-1)=Tabela2[[#This Row],[Kolumna42]]</f>
        <v>1</v>
      </c>
      <c r="U54" s="202" t="s">
        <v>61</v>
      </c>
      <c r="V54" s="202" t="s">
        <v>61</v>
      </c>
      <c r="W54" s="202" t="s">
        <v>63</v>
      </c>
      <c r="Y54" t="s">
        <v>683</v>
      </c>
      <c r="AA54" t="s">
        <v>681</v>
      </c>
      <c r="AC54" t="s">
        <v>772</v>
      </c>
      <c r="AE54" t="s">
        <v>683</v>
      </c>
      <c r="AG54" t="s">
        <v>681</v>
      </c>
      <c r="AI54" t="s">
        <v>773</v>
      </c>
      <c r="AL54" s="146"/>
      <c r="AM54" s="175" t="s">
        <v>63</v>
      </c>
      <c r="AN54" s="202" t="s">
        <v>63</v>
      </c>
    </row>
    <row r="55" spans="2:40" x14ac:dyDescent="0.25">
      <c r="B5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2, S: 1}, img: '1_0'},</v>
      </c>
      <c r="D55" s="230">
        <v>100</v>
      </c>
      <c r="E55" s="230">
        <v>1</v>
      </c>
      <c r="F55" s="230">
        <v>1</v>
      </c>
      <c r="G55" s="230">
        <v>1</v>
      </c>
      <c r="H55" s="230">
        <v>1</v>
      </c>
      <c r="I55" s="230">
        <v>2</v>
      </c>
      <c r="J55" s="230">
        <v>1</v>
      </c>
      <c r="K55" s="231" t="s">
        <v>767</v>
      </c>
      <c r="L55" s="231"/>
      <c r="M55" s="231" t="s">
        <v>681</v>
      </c>
      <c r="N55" s="231"/>
      <c r="O55" s="231" t="s">
        <v>692</v>
      </c>
      <c r="Q55" t="b">
        <f>_xlfn.CONCAT(Tabela2[[#This Row],[P1]]-1,"_",Tabela2[[#This Row],[S1]]-1)=Tabela2[[#This Row],[Kolumna42]]</f>
        <v>1</v>
      </c>
      <c r="U55" s="202" t="s">
        <v>61</v>
      </c>
      <c r="V55" s="202" t="s">
        <v>61</v>
      </c>
      <c r="W55" s="202" t="s">
        <v>97</v>
      </c>
      <c r="Y55" t="s">
        <v>683</v>
      </c>
      <c r="AA55" t="s">
        <v>681</v>
      </c>
      <c r="AC55" t="s">
        <v>774</v>
      </c>
      <c r="AE55" t="s">
        <v>683</v>
      </c>
      <c r="AG55" t="s">
        <v>681</v>
      </c>
      <c r="AI55" t="s">
        <v>775</v>
      </c>
      <c r="AL55" s="146"/>
      <c r="AM55" s="175" t="s">
        <v>97</v>
      </c>
      <c r="AN55" s="202" t="s">
        <v>97</v>
      </c>
    </row>
    <row r="56" spans="2:40" x14ac:dyDescent="0.25">
      <c r="B5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2, S: 2}, img: '1_1'},</v>
      </c>
      <c r="D56" s="230">
        <v>100</v>
      </c>
      <c r="E56" s="230">
        <v>1</v>
      </c>
      <c r="F56" s="230">
        <v>1</v>
      </c>
      <c r="G56" s="230">
        <v>1</v>
      </c>
      <c r="H56" s="230">
        <v>1</v>
      </c>
      <c r="I56" s="230">
        <v>2</v>
      </c>
      <c r="J56" s="230">
        <v>2</v>
      </c>
      <c r="K56" s="231" t="s">
        <v>767</v>
      </c>
      <c r="L56" s="231"/>
      <c r="M56" s="231" t="s">
        <v>681</v>
      </c>
      <c r="N56" s="231"/>
      <c r="O56" s="231" t="s">
        <v>695</v>
      </c>
      <c r="Q56" t="b">
        <f>_xlfn.CONCAT(Tabela2[[#This Row],[P1]]-1,"_",Tabela2[[#This Row],[S1]]-1)=Tabela2[[#This Row],[Kolumna42]]</f>
        <v>1</v>
      </c>
      <c r="U56" s="202" t="s">
        <v>61</v>
      </c>
      <c r="V56" s="202" t="s">
        <v>61</v>
      </c>
      <c r="W56" s="202" t="s">
        <v>98</v>
      </c>
      <c r="Y56" t="s">
        <v>683</v>
      </c>
      <c r="AA56" t="s">
        <v>681</v>
      </c>
      <c r="AC56" t="s">
        <v>776</v>
      </c>
      <c r="AE56" t="s">
        <v>683</v>
      </c>
      <c r="AG56" t="s">
        <v>681</v>
      </c>
      <c r="AI56" t="s">
        <v>777</v>
      </c>
      <c r="AL56" s="146"/>
      <c r="AM56" s="175" t="s">
        <v>98</v>
      </c>
      <c r="AN56" s="202" t="s">
        <v>98</v>
      </c>
    </row>
    <row r="57" spans="2:40" x14ac:dyDescent="0.25">
      <c r="B5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2, S: 3}, img: '1_2'},</v>
      </c>
      <c r="D57" s="230">
        <v>100</v>
      </c>
      <c r="E57" s="230">
        <v>1</v>
      </c>
      <c r="F57" s="230">
        <v>1</v>
      </c>
      <c r="G57" s="230">
        <v>1</v>
      </c>
      <c r="H57" s="230">
        <v>1</v>
      </c>
      <c r="I57" s="230">
        <v>2</v>
      </c>
      <c r="J57" s="230">
        <v>3</v>
      </c>
      <c r="K57" s="231" t="s">
        <v>767</v>
      </c>
      <c r="L57" s="231"/>
      <c r="M57" s="231" t="s">
        <v>681</v>
      </c>
      <c r="N57" s="231"/>
      <c r="O57" s="231" t="s">
        <v>710</v>
      </c>
      <c r="Q57" t="b">
        <f>_xlfn.CONCAT(Tabela2[[#This Row],[P1]]-1,"_",Tabela2[[#This Row],[S1]]-1)=Tabela2[[#This Row],[Kolumna42]]</f>
        <v>1</v>
      </c>
      <c r="U57" s="202" t="s">
        <v>61</v>
      </c>
      <c r="V57" s="202" t="s">
        <v>61</v>
      </c>
      <c r="W57" s="202" t="s">
        <v>99</v>
      </c>
      <c r="Y57" t="s">
        <v>683</v>
      </c>
      <c r="AA57" t="s">
        <v>681</v>
      </c>
      <c r="AC57" t="s">
        <v>778</v>
      </c>
      <c r="AE57" t="s">
        <v>683</v>
      </c>
      <c r="AG57" t="s">
        <v>681</v>
      </c>
      <c r="AI57" t="s">
        <v>779</v>
      </c>
      <c r="AL57" s="146"/>
      <c r="AM57" s="175" t="s">
        <v>99</v>
      </c>
      <c r="AN57" s="202" t="s">
        <v>99</v>
      </c>
    </row>
    <row r="58" spans="2:40" x14ac:dyDescent="0.25">
      <c r="B5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3, S: 1}, img: '2_0'},</v>
      </c>
      <c r="D58" s="230">
        <v>100</v>
      </c>
      <c r="E58" s="230">
        <v>1</v>
      </c>
      <c r="F58" s="230">
        <v>1</v>
      </c>
      <c r="G58" s="230">
        <v>1</v>
      </c>
      <c r="H58" s="230">
        <v>1</v>
      </c>
      <c r="I58" s="230">
        <v>3</v>
      </c>
      <c r="J58" s="230">
        <v>1</v>
      </c>
      <c r="K58" s="231" t="s">
        <v>767</v>
      </c>
      <c r="L58" s="231"/>
      <c r="M58" s="231" t="s">
        <v>681</v>
      </c>
      <c r="N58" s="231"/>
      <c r="O58" s="231" t="s">
        <v>731</v>
      </c>
      <c r="Q58" t="b">
        <f>_xlfn.CONCAT(Tabela2[[#This Row],[P1]]-1,"_",Tabela2[[#This Row],[S1]]-1)=Tabela2[[#This Row],[Kolumna42]]</f>
        <v>1</v>
      </c>
      <c r="U58" s="202" t="s">
        <v>61</v>
      </c>
      <c r="V58" s="202" t="s">
        <v>61</v>
      </c>
      <c r="W58" s="202" t="s">
        <v>133</v>
      </c>
      <c r="Y58" t="s">
        <v>683</v>
      </c>
      <c r="AA58" t="s">
        <v>681</v>
      </c>
      <c r="AC58" t="s">
        <v>780</v>
      </c>
      <c r="AE58" t="s">
        <v>683</v>
      </c>
      <c r="AG58" t="s">
        <v>681</v>
      </c>
      <c r="AI58" t="s">
        <v>781</v>
      </c>
      <c r="AL58" s="146"/>
      <c r="AM58" s="175" t="s">
        <v>133</v>
      </c>
      <c r="AN58" s="202" t="s">
        <v>133</v>
      </c>
    </row>
    <row r="59" spans="2:40" x14ac:dyDescent="0.25">
      <c r="B5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3, S: 2}, img: '2_1'},</v>
      </c>
      <c r="D59" s="230">
        <v>100</v>
      </c>
      <c r="E59" s="230">
        <v>1</v>
      </c>
      <c r="F59" s="230">
        <v>1</v>
      </c>
      <c r="G59" s="230">
        <v>1</v>
      </c>
      <c r="H59" s="230">
        <v>1</v>
      </c>
      <c r="I59" s="230">
        <v>3</v>
      </c>
      <c r="J59" s="230">
        <v>2</v>
      </c>
      <c r="K59" s="231" t="s">
        <v>767</v>
      </c>
      <c r="L59" s="231"/>
      <c r="M59" s="231" t="s">
        <v>681</v>
      </c>
      <c r="N59" s="231"/>
      <c r="O59" s="231" t="s">
        <v>734</v>
      </c>
      <c r="Q59" t="b">
        <f>_xlfn.CONCAT(Tabela2[[#This Row],[P1]]-1,"_",Tabela2[[#This Row],[S1]]-1)=Tabela2[[#This Row],[Kolumna42]]</f>
        <v>1</v>
      </c>
      <c r="U59" s="202" t="s">
        <v>61</v>
      </c>
      <c r="V59" s="202" t="s">
        <v>61</v>
      </c>
      <c r="W59" s="202" t="s">
        <v>134</v>
      </c>
      <c r="Y59" t="s">
        <v>683</v>
      </c>
      <c r="AA59" t="s">
        <v>681</v>
      </c>
      <c r="AC59" t="s">
        <v>782</v>
      </c>
      <c r="AE59" t="s">
        <v>683</v>
      </c>
      <c r="AG59" t="s">
        <v>681</v>
      </c>
      <c r="AI59" t="s">
        <v>783</v>
      </c>
      <c r="AL59" s="146"/>
      <c r="AM59" s="175" t="s">
        <v>134</v>
      </c>
      <c r="AN59" s="202" t="s">
        <v>134</v>
      </c>
    </row>
    <row r="60" spans="2:40" x14ac:dyDescent="0.25">
      <c r="B6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3, S: 3}, img: '2_2'},</v>
      </c>
      <c r="D60" s="230">
        <v>100</v>
      </c>
      <c r="E60" s="230">
        <v>1</v>
      </c>
      <c r="F60" s="230">
        <v>1</v>
      </c>
      <c r="G60" s="230">
        <v>1</v>
      </c>
      <c r="H60" s="230">
        <v>1</v>
      </c>
      <c r="I60" s="230">
        <v>3</v>
      </c>
      <c r="J60" s="230">
        <v>3</v>
      </c>
      <c r="K60" s="231" t="s">
        <v>767</v>
      </c>
      <c r="L60" s="231"/>
      <c r="M60" s="231" t="s">
        <v>681</v>
      </c>
      <c r="N60" s="231"/>
      <c r="O60" s="231" t="s">
        <v>737</v>
      </c>
      <c r="Q60" t="b">
        <f>_xlfn.CONCAT(Tabela2[[#This Row],[P1]]-1,"_",Tabela2[[#This Row],[S1]]-1)=Tabela2[[#This Row],[Kolumna42]]</f>
        <v>1</v>
      </c>
      <c r="U60" s="202" t="s">
        <v>61</v>
      </c>
      <c r="V60" s="202" t="s">
        <v>61</v>
      </c>
      <c r="W60" s="202" t="s">
        <v>135</v>
      </c>
      <c r="Y60" t="s">
        <v>683</v>
      </c>
      <c r="AA60" t="s">
        <v>681</v>
      </c>
      <c r="AC60" t="s">
        <v>784</v>
      </c>
      <c r="AE60" t="s">
        <v>683</v>
      </c>
      <c r="AG60" t="s">
        <v>681</v>
      </c>
      <c r="AI60" t="s">
        <v>785</v>
      </c>
      <c r="AL60" s="146"/>
      <c r="AM60" s="175" t="s">
        <v>135</v>
      </c>
      <c r="AN60" s="202" t="s">
        <v>135</v>
      </c>
    </row>
    <row r="61" spans="2:40" x14ac:dyDescent="0.25">
      <c r="B6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4, S: 1}, img: '3_0'},</v>
      </c>
      <c r="D61" s="230">
        <v>100</v>
      </c>
      <c r="E61" s="230">
        <v>1</v>
      </c>
      <c r="F61" s="230">
        <v>1</v>
      </c>
      <c r="G61" s="230">
        <v>1</v>
      </c>
      <c r="H61" s="230">
        <v>1</v>
      </c>
      <c r="I61" s="230">
        <v>4</v>
      </c>
      <c r="J61" s="230">
        <v>1</v>
      </c>
      <c r="K61" s="231" t="s">
        <v>767</v>
      </c>
      <c r="L61" s="231"/>
      <c r="M61" s="231" t="s">
        <v>681</v>
      </c>
      <c r="N61" s="231"/>
      <c r="O61" s="231" t="s">
        <v>740</v>
      </c>
      <c r="Q61" t="b">
        <f>_xlfn.CONCAT(Tabela2[[#This Row],[P1]]-1,"_",Tabela2[[#This Row],[S1]]-1)=Tabela2[[#This Row],[Kolumna42]]</f>
        <v>1</v>
      </c>
      <c r="U61" s="202" t="s">
        <v>61</v>
      </c>
      <c r="V61" s="202" t="s">
        <v>61</v>
      </c>
      <c r="W61" s="202" t="s">
        <v>169</v>
      </c>
      <c r="Y61" t="s">
        <v>683</v>
      </c>
      <c r="AA61" t="s">
        <v>681</v>
      </c>
      <c r="AC61" t="s">
        <v>786</v>
      </c>
      <c r="AE61" t="s">
        <v>683</v>
      </c>
      <c r="AG61" t="s">
        <v>681</v>
      </c>
      <c r="AI61" t="s">
        <v>787</v>
      </c>
      <c r="AL61" s="146"/>
      <c r="AM61" s="175" t="s">
        <v>169</v>
      </c>
      <c r="AN61" s="202" t="s">
        <v>169</v>
      </c>
    </row>
    <row r="62" spans="2:40" x14ac:dyDescent="0.25">
      <c r="B6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4, S: 2}, img: '3_1'},</v>
      </c>
      <c r="D62" s="230">
        <v>100</v>
      </c>
      <c r="E62" s="230">
        <v>1</v>
      </c>
      <c r="F62" s="230">
        <v>1</v>
      </c>
      <c r="G62" s="230">
        <v>1</v>
      </c>
      <c r="H62" s="230">
        <v>1</v>
      </c>
      <c r="I62" s="230">
        <v>4</v>
      </c>
      <c r="J62" s="230">
        <v>2</v>
      </c>
      <c r="K62" s="231" t="s">
        <v>767</v>
      </c>
      <c r="L62" s="231"/>
      <c r="M62" s="231" t="s">
        <v>681</v>
      </c>
      <c r="N62" s="231"/>
      <c r="O62" s="231" t="s">
        <v>743</v>
      </c>
      <c r="Q62" t="b">
        <f>_xlfn.CONCAT(Tabela2[[#This Row],[P1]]-1,"_",Tabela2[[#This Row],[S1]]-1)=Tabela2[[#This Row],[Kolumna42]]</f>
        <v>1</v>
      </c>
      <c r="U62" s="202" t="s">
        <v>61</v>
      </c>
      <c r="V62" s="202" t="s">
        <v>61</v>
      </c>
      <c r="W62" s="202" t="s">
        <v>170</v>
      </c>
      <c r="Y62" t="s">
        <v>683</v>
      </c>
      <c r="AA62" t="s">
        <v>681</v>
      </c>
      <c r="AC62" t="s">
        <v>788</v>
      </c>
      <c r="AE62" t="s">
        <v>683</v>
      </c>
      <c r="AG62" t="s">
        <v>681</v>
      </c>
      <c r="AI62" t="s">
        <v>789</v>
      </c>
      <c r="AL62" s="146"/>
      <c r="AM62" s="175" t="s">
        <v>170</v>
      </c>
      <c r="AN62" s="202" t="s">
        <v>170</v>
      </c>
    </row>
    <row r="63" spans="2:40" x14ac:dyDescent="0.25">
      <c r="B6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1}, zoom100: {P: 4, S: 3}, img: '3_2'},</v>
      </c>
      <c r="D63" s="230">
        <v>100</v>
      </c>
      <c r="E63" s="230">
        <v>1</v>
      </c>
      <c r="F63" s="230">
        <v>1</v>
      </c>
      <c r="G63" s="230">
        <v>1</v>
      </c>
      <c r="H63" s="230">
        <v>1</v>
      </c>
      <c r="I63" s="230">
        <v>4</v>
      </c>
      <c r="J63" s="230">
        <v>3</v>
      </c>
      <c r="K63" s="231" t="s">
        <v>767</v>
      </c>
      <c r="L63" s="231"/>
      <c r="M63" s="231" t="s">
        <v>681</v>
      </c>
      <c r="N63" s="231"/>
      <c r="O63" s="231" t="s">
        <v>746</v>
      </c>
      <c r="Q63" t="b">
        <f>_xlfn.CONCAT(Tabela2[[#This Row],[P1]]-1,"_",Tabela2[[#This Row],[S1]]-1)=Tabela2[[#This Row],[Kolumna42]]</f>
        <v>1</v>
      </c>
      <c r="U63" s="202" t="s">
        <v>61</v>
      </c>
      <c r="V63" s="202" t="s">
        <v>61</v>
      </c>
      <c r="W63" s="202" t="s">
        <v>171</v>
      </c>
      <c r="Y63" t="s">
        <v>683</v>
      </c>
      <c r="AA63" t="s">
        <v>681</v>
      </c>
      <c r="AC63" t="s">
        <v>790</v>
      </c>
      <c r="AE63" t="s">
        <v>683</v>
      </c>
      <c r="AG63" t="s">
        <v>681</v>
      </c>
      <c r="AI63" t="s">
        <v>791</v>
      </c>
      <c r="AL63" s="146"/>
      <c r="AM63" s="175" t="s">
        <v>171</v>
      </c>
      <c r="AN63" s="202" t="s">
        <v>171</v>
      </c>
    </row>
    <row r="64" spans="2:40" x14ac:dyDescent="0.25">
      <c r="B6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1, S: 4}, img: '0_3'},</v>
      </c>
      <c r="D64" s="230">
        <v>100</v>
      </c>
      <c r="E64" s="230">
        <v>1</v>
      </c>
      <c r="F64" s="230">
        <v>1</v>
      </c>
      <c r="G64" s="230">
        <v>1</v>
      </c>
      <c r="H64" s="230">
        <v>2</v>
      </c>
      <c r="I64" s="230">
        <v>1</v>
      </c>
      <c r="J64" s="230">
        <v>4</v>
      </c>
      <c r="K64" s="231" t="s">
        <v>767</v>
      </c>
      <c r="L64" s="231"/>
      <c r="M64" s="231" t="s">
        <v>681</v>
      </c>
      <c r="N64" s="231"/>
      <c r="O64" s="231" t="s">
        <v>713</v>
      </c>
      <c r="Q64" t="b">
        <f>_xlfn.CONCAT(Tabela2[[#This Row],[P1]]-1,"_",Tabela2[[#This Row],[S1]]-1)=Tabela2[[#This Row],[Kolumna42]]</f>
        <v>1</v>
      </c>
      <c r="U64" s="202" t="s">
        <v>61</v>
      </c>
      <c r="V64" s="202" t="s">
        <v>62</v>
      </c>
      <c r="W64" s="202" t="s">
        <v>61</v>
      </c>
      <c r="Y64" t="s">
        <v>683</v>
      </c>
      <c r="AA64" t="s">
        <v>681</v>
      </c>
      <c r="AC64" t="s">
        <v>792</v>
      </c>
      <c r="AE64" t="s">
        <v>683</v>
      </c>
      <c r="AG64" t="s">
        <v>681</v>
      </c>
      <c r="AI64" t="s">
        <v>793</v>
      </c>
      <c r="AL64" s="146"/>
      <c r="AM64" s="175" t="s">
        <v>64</v>
      </c>
      <c r="AN64" s="202" t="s">
        <v>61</v>
      </c>
    </row>
    <row r="65" spans="2:40" x14ac:dyDescent="0.25">
      <c r="B6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1, S: 5}, img: '0_4'},</v>
      </c>
      <c r="D65" s="230">
        <v>100</v>
      </c>
      <c r="E65" s="230">
        <v>1</v>
      </c>
      <c r="F65" s="230">
        <v>1</v>
      </c>
      <c r="G65" s="230">
        <v>1</v>
      </c>
      <c r="H65" s="230">
        <v>2</v>
      </c>
      <c r="I65" s="230">
        <v>1</v>
      </c>
      <c r="J65" s="230">
        <v>5</v>
      </c>
      <c r="K65" s="231" t="s">
        <v>767</v>
      </c>
      <c r="L65" s="231"/>
      <c r="M65" s="231" t="s">
        <v>681</v>
      </c>
      <c r="N65" s="231"/>
      <c r="O65" s="231" t="s">
        <v>716</v>
      </c>
      <c r="Q65" t="b">
        <f>_xlfn.CONCAT(Tabela2[[#This Row],[P1]]-1,"_",Tabela2[[#This Row],[S1]]-1)=Tabela2[[#This Row],[Kolumna42]]</f>
        <v>1</v>
      </c>
      <c r="U65" s="202" t="s">
        <v>61</v>
      </c>
      <c r="V65" s="202" t="s">
        <v>62</v>
      </c>
      <c r="W65" s="202" t="s">
        <v>62</v>
      </c>
      <c r="Y65" t="s">
        <v>683</v>
      </c>
      <c r="AA65" t="s">
        <v>681</v>
      </c>
      <c r="AC65" t="s">
        <v>794</v>
      </c>
      <c r="AE65" t="s">
        <v>683</v>
      </c>
      <c r="AG65" t="s">
        <v>681</v>
      </c>
      <c r="AI65" t="s">
        <v>795</v>
      </c>
      <c r="AL65" s="146"/>
      <c r="AM65" s="175" t="s">
        <v>65</v>
      </c>
      <c r="AN65" s="202" t="s">
        <v>62</v>
      </c>
    </row>
    <row r="66" spans="2:40" x14ac:dyDescent="0.25">
      <c r="B6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1, S: 6}, img: '0_5'},</v>
      </c>
      <c r="D66" s="230">
        <v>100</v>
      </c>
      <c r="E66" s="230">
        <v>1</v>
      </c>
      <c r="F66" s="230">
        <v>1</v>
      </c>
      <c r="G66" s="230">
        <v>1</v>
      </c>
      <c r="H66" s="230">
        <v>2</v>
      </c>
      <c r="I66" s="230">
        <v>1</v>
      </c>
      <c r="J66" s="230">
        <v>6</v>
      </c>
      <c r="K66" s="231" t="s">
        <v>767</v>
      </c>
      <c r="L66" s="231"/>
      <c r="M66" s="231" t="s">
        <v>681</v>
      </c>
      <c r="N66" s="231"/>
      <c r="O66" s="231" t="s">
        <v>719</v>
      </c>
      <c r="Q66" t="b">
        <f>_xlfn.CONCAT(Tabela2[[#This Row],[P1]]-1,"_",Tabela2[[#This Row],[S1]]-1)=Tabela2[[#This Row],[Kolumna42]]</f>
        <v>1</v>
      </c>
      <c r="U66" s="202" t="s">
        <v>61</v>
      </c>
      <c r="V66" s="202" t="s">
        <v>62</v>
      </c>
      <c r="W66" s="202" t="s">
        <v>63</v>
      </c>
      <c r="Y66" t="s">
        <v>683</v>
      </c>
      <c r="AA66" t="s">
        <v>681</v>
      </c>
      <c r="AC66" t="s">
        <v>796</v>
      </c>
      <c r="AE66" t="s">
        <v>683</v>
      </c>
      <c r="AG66" t="s">
        <v>681</v>
      </c>
      <c r="AI66" t="s">
        <v>797</v>
      </c>
      <c r="AL66" s="146"/>
      <c r="AM66" s="175" t="s">
        <v>66</v>
      </c>
      <c r="AN66" s="202" t="s">
        <v>63</v>
      </c>
    </row>
    <row r="67" spans="2:40" x14ac:dyDescent="0.25">
      <c r="B6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2, S: 4}, img: '1_3'},</v>
      </c>
      <c r="D67" s="230">
        <v>100</v>
      </c>
      <c r="E67" s="230">
        <v>1</v>
      </c>
      <c r="F67" s="230">
        <v>1</v>
      </c>
      <c r="G67" s="230">
        <v>1</v>
      </c>
      <c r="H67" s="230">
        <v>2</v>
      </c>
      <c r="I67" s="230">
        <v>2</v>
      </c>
      <c r="J67" s="230">
        <v>4</v>
      </c>
      <c r="K67" s="231" t="s">
        <v>767</v>
      </c>
      <c r="L67" s="231"/>
      <c r="M67" s="231" t="s">
        <v>681</v>
      </c>
      <c r="N67" s="231"/>
      <c r="O67" s="231" t="s">
        <v>722</v>
      </c>
      <c r="Q67" t="b">
        <f>_xlfn.CONCAT(Tabela2[[#This Row],[P1]]-1,"_",Tabela2[[#This Row],[S1]]-1)=Tabela2[[#This Row],[Kolumna42]]</f>
        <v>1</v>
      </c>
      <c r="U67" s="202" t="s">
        <v>61</v>
      </c>
      <c r="V67" s="202" t="s">
        <v>62</v>
      </c>
      <c r="W67" s="202" t="s">
        <v>97</v>
      </c>
      <c r="Y67" t="s">
        <v>683</v>
      </c>
      <c r="AA67" t="s">
        <v>681</v>
      </c>
      <c r="AC67" t="s">
        <v>798</v>
      </c>
      <c r="AE67" t="s">
        <v>683</v>
      </c>
      <c r="AG67" t="s">
        <v>681</v>
      </c>
      <c r="AI67" t="s">
        <v>799</v>
      </c>
      <c r="AL67" s="146"/>
      <c r="AM67" s="175" t="s">
        <v>100</v>
      </c>
      <c r="AN67" s="202" t="s">
        <v>97</v>
      </c>
    </row>
    <row r="68" spans="2:40" x14ac:dyDescent="0.25">
      <c r="B6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2, S: 5}, img: '1_4'},</v>
      </c>
      <c r="D68" s="230">
        <v>100</v>
      </c>
      <c r="E68" s="230">
        <v>1</v>
      </c>
      <c r="F68" s="230">
        <v>1</v>
      </c>
      <c r="G68" s="230">
        <v>1</v>
      </c>
      <c r="H68" s="230">
        <v>2</v>
      </c>
      <c r="I68" s="230">
        <v>2</v>
      </c>
      <c r="J68" s="230">
        <v>5</v>
      </c>
      <c r="K68" s="231" t="s">
        <v>767</v>
      </c>
      <c r="L68" s="231"/>
      <c r="M68" s="231" t="s">
        <v>681</v>
      </c>
      <c r="N68" s="231"/>
      <c r="O68" s="231" t="s">
        <v>725</v>
      </c>
      <c r="Q68" t="b">
        <f>_xlfn.CONCAT(Tabela2[[#This Row],[P1]]-1,"_",Tabela2[[#This Row],[S1]]-1)=Tabela2[[#This Row],[Kolumna42]]</f>
        <v>1</v>
      </c>
      <c r="U68" s="202" t="s">
        <v>61</v>
      </c>
      <c r="V68" s="202" t="s">
        <v>62</v>
      </c>
      <c r="W68" s="202" t="s">
        <v>98</v>
      </c>
      <c r="Y68" t="s">
        <v>683</v>
      </c>
      <c r="AA68" t="s">
        <v>681</v>
      </c>
      <c r="AC68" t="s">
        <v>800</v>
      </c>
      <c r="AE68" t="s">
        <v>683</v>
      </c>
      <c r="AG68" t="s">
        <v>681</v>
      </c>
      <c r="AI68" t="s">
        <v>801</v>
      </c>
      <c r="AL68" s="146"/>
      <c r="AM68" s="175" t="s">
        <v>101</v>
      </c>
      <c r="AN68" s="202" t="s">
        <v>98</v>
      </c>
    </row>
    <row r="69" spans="2:40" x14ac:dyDescent="0.25">
      <c r="B6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2, S: 6}, img: '1_5'},</v>
      </c>
      <c r="D69" s="230">
        <v>100</v>
      </c>
      <c r="E69" s="230">
        <v>1</v>
      </c>
      <c r="F69" s="230">
        <v>1</v>
      </c>
      <c r="G69" s="230">
        <v>1</v>
      </c>
      <c r="H69" s="230">
        <v>2</v>
      </c>
      <c r="I69" s="230">
        <v>2</v>
      </c>
      <c r="J69" s="230">
        <v>6</v>
      </c>
      <c r="K69" s="231" t="s">
        <v>767</v>
      </c>
      <c r="L69" s="231"/>
      <c r="M69" s="231" t="s">
        <v>681</v>
      </c>
      <c r="N69" s="231"/>
      <c r="O69" s="231" t="s">
        <v>728</v>
      </c>
      <c r="Q69" t="b">
        <f>_xlfn.CONCAT(Tabela2[[#This Row],[P1]]-1,"_",Tabela2[[#This Row],[S1]]-1)=Tabela2[[#This Row],[Kolumna42]]</f>
        <v>1</v>
      </c>
      <c r="U69" s="202" t="s">
        <v>61</v>
      </c>
      <c r="V69" s="202" t="s">
        <v>62</v>
      </c>
      <c r="W69" s="202" t="s">
        <v>99</v>
      </c>
      <c r="Y69" t="s">
        <v>683</v>
      </c>
      <c r="AA69" t="s">
        <v>681</v>
      </c>
      <c r="AC69" t="s">
        <v>802</v>
      </c>
      <c r="AE69" t="s">
        <v>683</v>
      </c>
      <c r="AG69" t="s">
        <v>681</v>
      </c>
      <c r="AI69" t="s">
        <v>803</v>
      </c>
      <c r="AL69" s="146"/>
      <c r="AM69" s="175" t="s">
        <v>102</v>
      </c>
      <c r="AN69" s="202" t="s">
        <v>99</v>
      </c>
    </row>
    <row r="70" spans="2:40" x14ac:dyDescent="0.25">
      <c r="B7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3, S: 4}, img: '2_3'},</v>
      </c>
      <c r="D70" s="230">
        <v>100</v>
      </c>
      <c r="E70" s="230">
        <v>1</v>
      </c>
      <c r="F70" s="230">
        <v>1</v>
      </c>
      <c r="G70" s="230">
        <v>1</v>
      </c>
      <c r="H70" s="230">
        <v>2</v>
      </c>
      <c r="I70" s="230">
        <v>3</v>
      </c>
      <c r="J70" s="230">
        <v>4</v>
      </c>
      <c r="K70" s="231" t="s">
        <v>767</v>
      </c>
      <c r="L70" s="231"/>
      <c r="M70" s="231" t="s">
        <v>681</v>
      </c>
      <c r="N70" s="231"/>
      <c r="O70" s="231" t="s">
        <v>749</v>
      </c>
      <c r="Q70" t="b">
        <f>_xlfn.CONCAT(Tabela2[[#This Row],[P1]]-1,"_",Tabela2[[#This Row],[S1]]-1)=Tabela2[[#This Row],[Kolumna42]]</f>
        <v>1</v>
      </c>
      <c r="U70" s="202" t="s">
        <v>61</v>
      </c>
      <c r="V70" s="202" t="s">
        <v>62</v>
      </c>
      <c r="W70" s="202" t="s">
        <v>133</v>
      </c>
      <c r="Y70" t="s">
        <v>683</v>
      </c>
      <c r="AA70" t="s">
        <v>681</v>
      </c>
      <c r="AC70" t="s">
        <v>804</v>
      </c>
      <c r="AE70" t="s">
        <v>683</v>
      </c>
      <c r="AG70" t="s">
        <v>681</v>
      </c>
      <c r="AI70" t="s">
        <v>805</v>
      </c>
      <c r="AL70" s="146"/>
      <c r="AM70" s="175" t="s">
        <v>136</v>
      </c>
      <c r="AN70" s="202" t="s">
        <v>133</v>
      </c>
    </row>
    <row r="71" spans="2:40" x14ac:dyDescent="0.25">
      <c r="B7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3, S: 5}, img: '2_4'},</v>
      </c>
      <c r="D71" s="230">
        <v>100</v>
      </c>
      <c r="E71" s="230">
        <v>1</v>
      </c>
      <c r="F71" s="230">
        <v>1</v>
      </c>
      <c r="G71" s="230">
        <v>1</v>
      </c>
      <c r="H71" s="230">
        <v>2</v>
      </c>
      <c r="I71" s="230">
        <v>3</v>
      </c>
      <c r="J71" s="230">
        <v>5</v>
      </c>
      <c r="K71" s="231" t="s">
        <v>767</v>
      </c>
      <c r="L71" s="231"/>
      <c r="M71" s="231" t="s">
        <v>681</v>
      </c>
      <c r="N71" s="231"/>
      <c r="O71" s="231" t="s">
        <v>752</v>
      </c>
      <c r="Q71" t="b">
        <f>_xlfn.CONCAT(Tabela2[[#This Row],[P1]]-1,"_",Tabela2[[#This Row],[S1]]-1)=Tabela2[[#This Row],[Kolumna42]]</f>
        <v>1</v>
      </c>
      <c r="U71" s="202" t="s">
        <v>61</v>
      </c>
      <c r="V71" s="202" t="s">
        <v>62</v>
      </c>
      <c r="W71" s="202" t="s">
        <v>134</v>
      </c>
      <c r="Y71" t="s">
        <v>683</v>
      </c>
      <c r="AA71" t="s">
        <v>681</v>
      </c>
      <c r="AC71" t="s">
        <v>806</v>
      </c>
      <c r="AE71" t="s">
        <v>683</v>
      </c>
      <c r="AG71" t="s">
        <v>681</v>
      </c>
      <c r="AI71" t="s">
        <v>807</v>
      </c>
      <c r="AL71" s="146"/>
      <c r="AM71" s="175" t="s">
        <v>137</v>
      </c>
      <c r="AN71" s="202" t="s">
        <v>134</v>
      </c>
    </row>
    <row r="72" spans="2:40" x14ac:dyDescent="0.25">
      <c r="B7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3, S: 6}, img: '2_5'},</v>
      </c>
      <c r="D72" s="230">
        <v>100</v>
      </c>
      <c r="E72" s="230">
        <v>1</v>
      </c>
      <c r="F72" s="230">
        <v>1</v>
      </c>
      <c r="G72" s="230">
        <v>1</v>
      </c>
      <c r="H72" s="230">
        <v>2</v>
      </c>
      <c r="I72" s="230">
        <v>3</v>
      </c>
      <c r="J72" s="230">
        <v>6</v>
      </c>
      <c r="K72" s="231" t="s">
        <v>767</v>
      </c>
      <c r="L72" s="231"/>
      <c r="M72" s="231" t="s">
        <v>681</v>
      </c>
      <c r="N72" s="231"/>
      <c r="O72" s="231" t="s">
        <v>755</v>
      </c>
      <c r="Q72" t="b">
        <f>_xlfn.CONCAT(Tabela2[[#This Row],[P1]]-1,"_",Tabela2[[#This Row],[S1]]-1)=Tabela2[[#This Row],[Kolumna42]]</f>
        <v>1</v>
      </c>
      <c r="U72" s="202" t="s">
        <v>61</v>
      </c>
      <c r="V72" s="202" t="s">
        <v>62</v>
      </c>
      <c r="W72" s="202" t="s">
        <v>135</v>
      </c>
      <c r="Y72" t="s">
        <v>683</v>
      </c>
      <c r="AA72" t="s">
        <v>681</v>
      </c>
      <c r="AC72" t="s">
        <v>808</v>
      </c>
      <c r="AE72" t="s">
        <v>683</v>
      </c>
      <c r="AG72" t="s">
        <v>681</v>
      </c>
      <c r="AI72" t="s">
        <v>809</v>
      </c>
      <c r="AL72" s="146"/>
      <c r="AM72" s="175" t="s">
        <v>138</v>
      </c>
      <c r="AN72" s="202" t="s">
        <v>135</v>
      </c>
    </row>
    <row r="73" spans="2:40" x14ac:dyDescent="0.25">
      <c r="B7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4, S: 4}, img: '3_3'},</v>
      </c>
      <c r="D73" s="230">
        <v>100</v>
      </c>
      <c r="E73" s="230">
        <v>1</v>
      </c>
      <c r="F73" s="230">
        <v>1</v>
      </c>
      <c r="G73" s="230">
        <v>1</v>
      </c>
      <c r="H73" s="230">
        <v>2</v>
      </c>
      <c r="I73" s="230">
        <v>4</v>
      </c>
      <c r="J73" s="230">
        <v>4</v>
      </c>
      <c r="K73" s="231" t="s">
        <v>767</v>
      </c>
      <c r="L73" s="231"/>
      <c r="M73" s="231" t="s">
        <v>681</v>
      </c>
      <c r="N73" s="231"/>
      <c r="O73" s="231" t="s">
        <v>758</v>
      </c>
      <c r="Q73" t="b">
        <f>_xlfn.CONCAT(Tabela2[[#This Row],[P1]]-1,"_",Tabela2[[#This Row],[S1]]-1)=Tabela2[[#This Row],[Kolumna42]]</f>
        <v>1</v>
      </c>
      <c r="U73" s="202" t="s">
        <v>61</v>
      </c>
      <c r="V73" s="202" t="s">
        <v>62</v>
      </c>
      <c r="W73" s="202" t="s">
        <v>169</v>
      </c>
      <c r="Y73" t="s">
        <v>683</v>
      </c>
      <c r="AA73" t="s">
        <v>681</v>
      </c>
      <c r="AC73" t="s">
        <v>810</v>
      </c>
      <c r="AE73" t="s">
        <v>683</v>
      </c>
      <c r="AG73" t="s">
        <v>681</v>
      </c>
      <c r="AI73" t="s">
        <v>811</v>
      </c>
      <c r="AL73" s="146"/>
      <c r="AM73" s="175" t="s">
        <v>172</v>
      </c>
      <c r="AN73" s="202" t="s">
        <v>169</v>
      </c>
    </row>
    <row r="74" spans="2:40" x14ac:dyDescent="0.25">
      <c r="B7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4, S: 5}, img: '3_4'},</v>
      </c>
      <c r="D74" s="230">
        <v>100</v>
      </c>
      <c r="E74" s="230">
        <v>1</v>
      </c>
      <c r="F74" s="230">
        <v>1</v>
      </c>
      <c r="G74" s="230">
        <v>1</v>
      </c>
      <c r="H74" s="230">
        <v>2</v>
      </c>
      <c r="I74" s="230">
        <v>4</v>
      </c>
      <c r="J74" s="230">
        <v>5</v>
      </c>
      <c r="K74" s="231" t="s">
        <v>767</v>
      </c>
      <c r="L74" s="231"/>
      <c r="M74" s="231" t="s">
        <v>681</v>
      </c>
      <c r="N74" s="231"/>
      <c r="O74" s="231" t="s">
        <v>761</v>
      </c>
      <c r="Q74" t="b">
        <f>_xlfn.CONCAT(Tabela2[[#This Row],[P1]]-1,"_",Tabela2[[#This Row],[S1]]-1)=Tabela2[[#This Row],[Kolumna42]]</f>
        <v>1</v>
      </c>
      <c r="U74" s="202" t="s">
        <v>61</v>
      </c>
      <c r="V74" s="202" t="s">
        <v>62</v>
      </c>
      <c r="W74" s="202" t="s">
        <v>170</v>
      </c>
      <c r="Y74" t="s">
        <v>683</v>
      </c>
      <c r="AA74" t="s">
        <v>681</v>
      </c>
      <c r="AC74" t="s">
        <v>812</v>
      </c>
      <c r="AE74" t="s">
        <v>683</v>
      </c>
      <c r="AG74" t="s">
        <v>681</v>
      </c>
      <c r="AI74" t="s">
        <v>813</v>
      </c>
      <c r="AL74" s="146"/>
      <c r="AM74" s="175" t="s">
        <v>173</v>
      </c>
      <c r="AN74" s="202" t="s">
        <v>170</v>
      </c>
    </row>
    <row r="75" spans="2:40" x14ac:dyDescent="0.25">
      <c r="B7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2}, zoom100: {P: 4, S: 6}, img: '3_5'},</v>
      </c>
      <c r="D75" s="230">
        <v>100</v>
      </c>
      <c r="E75" s="230">
        <v>1</v>
      </c>
      <c r="F75" s="230">
        <v>1</v>
      </c>
      <c r="G75" s="230">
        <v>1</v>
      </c>
      <c r="H75" s="230">
        <v>2</v>
      </c>
      <c r="I75" s="230">
        <v>4</v>
      </c>
      <c r="J75" s="230">
        <v>6</v>
      </c>
      <c r="K75" s="231" t="s">
        <v>767</v>
      </c>
      <c r="L75" s="231"/>
      <c r="M75" s="231" t="s">
        <v>681</v>
      </c>
      <c r="N75" s="231"/>
      <c r="O75" s="231" t="s">
        <v>764</v>
      </c>
      <c r="Q75" t="b">
        <f>_xlfn.CONCAT(Tabela2[[#This Row],[P1]]-1,"_",Tabela2[[#This Row],[S1]]-1)=Tabela2[[#This Row],[Kolumna42]]</f>
        <v>1</v>
      </c>
      <c r="U75" s="202" t="s">
        <v>61</v>
      </c>
      <c r="V75" s="202" t="s">
        <v>62</v>
      </c>
      <c r="W75" s="202" t="s">
        <v>171</v>
      </c>
      <c r="Y75" t="s">
        <v>683</v>
      </c>
      <c r="AA75" t="s">
        <v>681</v>
      </c>
      <c r="AC75" t="s">
        <v>814</v>
      </c>
      <c r="AE75" t="s">
        <v>683</v>
      </c>
      <c r="AG75" t="s">
        <v>681</v>
      </c>
      <c r="AI75" t="s">
        <v>815</v>
      </c>
      <c r="AL75" s="146"/>
      <c r="AM75" s="175" t="s">
        <v>174</v>
      </c>
      <c r="AN75" s="202" t="s">
        <v>171</v>
      </c>
    </row>
    <row r="76" spans="2:40" x14ac:dyDescent="0.25">
      <c r="B7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1, S: 7}, img: '0_6'},</v>
      </c>
      <c r="D76" s="230">
        <v>100</v>
      </c>
      <c r="E76" s="230">
        <v>1</v>
      </c>
      <c r="F76" s="230">
        <v>1</v>
      </c>
      <c r="G76" s="230">
        <v>1</v>
      </c>
      <c r="H76" s="230">
        <v>3</v>
      </c>
      <c r="I76" s="230">
        <v>1</v>
      </c>
      <c r="J76" s="230">
        <v>7</v>
      </c>
      <c r="K76" s="231" t="s">
        <v>767</v>
      </c>
      <c r="L76" s="231"/>
      <c r="M76" s="231" t="s">
        <v>681</v>
      </c>
      <c r="N76" s="231"/>
      <c r="O76" s="231" t="s">
        <v>816</v>
      </c>
      <c r="Q76" t="b">
        <f>_xlfn.CONCAT(Tabela2[[#This Row],[P1]]-1,"_",Tabela2[[#This Row],[S1]]-1)=Tabela2[[#This Row],[Kolumna42]]</f>
        <v>1</v>
      </c>
      <c r="U76" s="202" t="s">
        <v>61</v>
      </c>
      <c r="V76" s="202" t="s">
        <v>63</v>
      </c>
      <c r="W76" s="202" t="s">
        <v>61</v>
      </c>
      <c r="Y76" t="s">
        <v>683</v>
      </c>
      <c r="AA76" t="s">
        <v>681</v>
      </c>
      <c r="AC76" t="s">
        <v>817</v>
      </c>
      <c r="AE76" t="s">
        <v>683</v>
      </c>
      <c r="AG76" t="s">
        <v>681</v>
      </c>
      <c r="AI76" t="s">
        <v>818</v>
      </c>
      <c r="AL76" s="146"/>
      <c r="AM76" s="175" t="s">
        <v>67</v>
      </c>
      <c r="AN76" s="202" t="s">
        <v>61</v>
      </c>
    </row>
    <row r="77" spans="2:40" x14ac:dyDescent="0.25">
      <c r="B7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1, S: 8}, img: '0_7'},</v>
      </c>
      <c r="D77" s="230">
        <v>100</v>
      </c>
      <c r="E77" s="230">
        <v>1</v>
      </c>
      <c r="F77" s="230">
        <v>1</v>
      </c>
      <c r="G77" s="230">
        <v>1</v>
      </c>
      <c r="H77" s="230">
        <v>3</v>
      </c>
      <c r="I77" s="230">
        <v>1</v>
      </c>
      <c r="J77" s="230">
        <v>8</v>
      </c>
      <c r="K77" s="231" t="s">
        <v>767</v>
      </c>
      <c r="L77" s="231"/>
      <c r="M77" s="231" t="s">
        <v>681</v>
      </c>
      <c r="N77" s="231"/>
      <c r="O77" s="231" t="s">
        <v>819</v>
      </c>
      <c r="Q77" t="b">
        <f>_xlfn.CONCAT(Tabela2[[#This Row],[P1]]-1,"_",Tabela2[[#This Row],[S1]]-1)=Tabela2[[#This Row],[Kolumna42]]</f>
        <v>1</v>
      </c>
      <c r="U77" s="202" t="s">
        <v>61</v>
      </c>
      <c r="V77" s="202" t="s">
        <v>63</v>
      </c>
      <c r="W77" s="202" t="s">
        <v>62</v>
      </c>
      <c r="Y77" t="s">
        <v>683</v>
      </c>
      <c r="AA77" t="s">
        <v>681</v>
      </c>
      <c r="AC77" t="s">
        <v>820</v>
      </c>
      <c r="AE77" t="s">
        <v>683</v>
      </c>
      <c r="AG77" t="s">
        <v>681</v>
      </c>
      <c r="AI77" t="s">
        <v>821</v>
      </c>
      <c r="AL77" s="146"/>
      <c r="AM77" s="175" t="s">
        <v>68</v>
      </c>
      <c r="AN77" s="202" t="s">
        <v>62</v>
      </c>
    </row>
    <row r="78" spans="2:40" x14ac:dyDescent="0.25">
      <c r="B7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1, S: 9}, img: '0_8'},</v>
      </c>
      <c r="D78" s="230">
        <v>100</v>
      </c>
      <c r="E78" s="230">
        <v>1</v>
      </c>
      <c r="F78" s="230">
        <v>1</v>
      </c>
      <c r="G78" s="230">
        <v>1</v>
      </c>
      <c r="H78" s="230">
        <v>3</v>
      </c>
      <c r="I78" s="230">
        <v>1</v>
      </c>
      <c r="J78" s="230">
        <v>9</v>
      </c>
      <c r="K78" s="231" t="s">
        <v>767</v>
      </c>
      <c r="L78" s="231"/>
      <c r="M78" s="231" t="s">
        <v>681</v>
      </c>
      <c r="N78" s="231"/>
      <c r="O78" s="231" t="s">
        <v>822</v>
      </c>
      <c r="Q78" t="b">
        <f>_xlfn.CONCAT(Tabela2[[#This Row],[P1]]-1,"_",Tabela2[[#This Row],[S1]]-1)=Tabela2[[#This Row],[Kolumna42]]</f>
        <v>1</v>
      </c>
      <c r="U78" s="202" t="s">
        <v>61</v>
      </c>
      <c r="V78" s="202" t="s">
        <v>63</v>
      </c>
      <c r="W78" s="202" t="s">
        <v>63</v>
      </c>
      <c r="Y78" t="s">
        <v>683</v>
      </c>
      <c r="AA78" t="s">
        <v>681</v>
      </c>
      <c r="AC78" t="s">
        <v>823</v>
      </c>
      <c r="AE78" t="s">
        <v>683</v>
      </c>
      <c r="AG78" t="s">
        <v>681</v>
      </c>
      <c r="AI78" t="s">
        <v>824</v>
      </c>
      <c r="AL78" s="146"/>
      <c r="AM78" s="175" t="s">
        <v>69</v>
      </c>
      <c r="AN78" s="202" t="s">
        <v>63</v>
      </c>
    </row>
    <row r="79" spans="2:40" x14ac:dyDescent="0.25">
      <c r="B7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2, S: 7}, img: '1_6'},</v>
      </c>
      <c r="D79" s="230">
        <v>100</v>
      </c>
      <c r="E79" s="230">
        <v>1</v>
      </c>
      <c r="F79" s="230">
        <v>1</v>
      </c>
      <c r="G79" s="230">
        <v>1</v>
      </c>
      <c r="H79" s="230">
        <v>3</v>
      </c>
      <c r="I79" s="230">
        <v>2</v>
      </c>
      <c r="J79" s="230">
        <v>7</v>
      </c>
      <c r="K79" s="231" t="s">
        <v>767</v>
      </c>
      <c r="L79" s="231"/>
      <c r="M79" s="231" t="s">
        <v>681</v>
      </c>
      <c r="N79" s="231"/>
      <c r="O79" s="231" t="s">
        <v>825</v>
      </c>
      <c r="Q79" t="b">
        <f>_xlfn.CONCAT(Tabela2[[#This Row],[P1]]-1,"_",Tabela2[[#This Row],[S1]]-1)=Tabela2[[#This Row],[Kolumna42]]</f>
        <v>1</v>
      </c>
      <c r="U79" s="202" t="s">
        <v>61</v>
      </c>
      <c r="V79" s="202" t="s">
        <v>63</v>
      </c>
      <c r="W79" s="202" t="s">
        <v>97</v>
      </c>
      <c r="Y79" t="s">
        <v>683</v>
      </c>
      <c r="AA79" t="s">
        <v>681</v>
      </c>
      <c r="AC79" t="s">
        <v>826</v>
      </c>
      <c r="AE79" t="s">
        <v>683</v>
      </c>
      <c r="AG79" t="s">
        <v>681</v>
      </c>
      <c r="AI79" t="s">
        <v>827</v>
      </c>
      <c r="AL79" s="146"/>
      <c r="AM79" s="175" t="s">
        <v>103</v>
      </c>
      <c r="AN79" s="202" t="s">
        <v>97</v>
      </c>
    </row>
    <row r="80" spans="2:40" x14ac:dyDescent="0.25">
      <c r="B8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2, S: 8}, img: '1_7'},</v>
      </c>
      <c r="D80" s="230">
        <v>100</v>
      </c>
      <c r="E80" s="230">
        <v>1</v>
      </c>
      <c r="F80" s="230">
        <v>1</v>
      </c>
      <c r="G80" s="230">
        <v>1</v>
      </c>
      <c r="H80" s="230">
        <v>3</v>
      </c>
      <c r="I80" s="230">
        <v>2</v>
      </c>
      <c r="J80" s="230">
        <v>8</v>
      </c>
      <c r="K80" s="231" t="s">
        <v>767</v>
      </c>
      <c r="L80" s="231"/>
      <c r="M80" s="231" t="s">
        <v>681</v>
      </c>
      <c r="N80" s="231"/>
      <c r="O80" s="231" t="s">
        <v>828</v>
      </c>
      <c r="Q80" t="b">
        <f>_xlfn.CONCAT(Tabela2[[#This Row],[P1]]-1,"_",Tabela2[[#This Row],[S1]]-1)=Tabela2[[#This Row],[Kolumna42]]</f>
        <v>1</v>
      </c>
      <c r="U80" s="202" t="s">
        <v>61</v>
      </c>
      <c r="V80" s="202" t="s">
        <v>63</v>
      </c>
      <c r="W80" s="202" t="s">
        <v>98</v>
      </c>
      <c r="Y80" t="s">
        <v>683</v>
      </c>
      <c r="AA80" t="s">
        <v>681</v>
      </c>
      <c r="AC80" t="s">
        <v>829</v>
      </c>
      <c r="AE80" t="s">
        <v>683</v>
      </c>
      <c r="AG80" t="s">
        <v>681</v>
      </c>
      <c r="AI80" t="s">
        <v>830</v>
      </c>
      <c r="AL80" s="146"/>
      <c r="AM80" s="175" t="s">
        <v>104</v>
      </c>
      <c r="AN80" s="202" t="s">
        <v>98</v>
      </c>
    </row>
    <row r="81" spans="2:40" x14ac:dyDescent="0.25">
      <c r="B8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2, S: 9}, img: '1_8'},</v>
      </c>
      <c r="D81" s="230">
        <v>100</v>
      </c>
      <c r="E81" s="230">
        <v>1</v>
      </c>
      <c r="F81" s="230">
        <v>1</v>
      </c>
      <c r="G81" s="230">
        <v>1</v>
      </c>
      <c r="H81" s="230">
        <v>3</v>
      </c>
      <c r="I81" s="230">
        <v>2</v>
      </c>
      <c r="J81" s="230">
        <v>9</v>
      </c>
      <c r="K81" s="231" t="s">
        <v>767</v>
      </c>
      <c r="L81" s="231"/>
      <c r="M81" s="231" t="s">
        <v>681</v>
      </c>
      <c r="N81" s="231"/>
      <c r="O81" s="231" t="s">
        <v>831</v>
      </c>
      <c r="Q81" t="b">
        <f>_xlfn.CONCAT(Tabela2[[#This Row],[P1]]-1,"_",Tabela2[[#This Row],[S1]]-1)=Tabela2[[#This Row],[Kolumna42]]</f>
        <v>1</v>
      </c>
      <c r="U81" s="202" t="s">
        <v>61</v>
      </c>
      <c r="V81" s="202" t="s">
        <v>63</v>
      </c>
      <c r="W81" s="202" t="s">
        <v>99</v>
      </c>
      <c r="Y81" t="s">
        <v>683</v>
      </c>
      <c r="AA81" t="s">
        <v>681</v>
      </c>
      <c r="AC81" t="s">
        <v>832</v>
      </c>
      <c r="AE81" t="s">
        <v>683</v>
      </c>
      <c r="AG81" t="s">
        <v>681</v>
      </c>
      <c r="AI81" t="s">
        <v>833</v>
      </c>
      <c r="AL81" s="146"/>
      <c r="AM81" s="175" t="s">
        <v>105</v>
      </c>
      <c r="AN81" s="202" t="s">
        <v>99</v>
      </c>
    </row>
    <row r="82" spans="2:40" x14ac:dyDescent="0.25">
      <c r="B8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3, S: 7}, img: '2_6'},</v>
      </c>
      <c r="D82" s="230">
        <v>100</v>
      </c>
      <c r="E82" s="230">
        <v>1</v>
      </c>
      <c r="F82" s="230">
        <v>1</v>
      </c>
      <c r="G82" s="230">
        <v>1</v>
      </c>
      <c r="H82" s="230">
        <v>3</v>
      </c>
      <c r="I82" s="230">
        <v>3</v>
      </c>
      <c r="J82" s="230">
        <v>7</v>
      </c>
      <c r="K82" s="231" t="s">
        <v>767</v>
      </c>
      <c r="L82" s="231"/>
      <c r="M82" s="231" t="s">
        <v>681</v>
      </c>
      <c r="N82" s="231"/>
      <c r="O82" s="231" t="s">
        <v>834</v>
      </c>
      <c r="Q82" t="b">
        <f>_xlfn.CONCAT(Tabela2[[#This Row],[P1]]-1,"_",Tabela2[[#This Row],[S1]]-1)=Tabela2[[#This Row],[Kolumna42]]</f>
        <v>1</v>
      </c>
      <c r="U82" s="202" t="s">
        <v>61</v>
      </c>
      <c r="V82" s="202" t="s">
        <v>63</v>
      </c>
      <c r="W82" s="202" t="s">
        <v>133</v>
      </c>
      <c r="Y82" t="s">
        <v>683</v>
      </c>
      <c r="AA82" t="s">
        <v>681</v>
      </c>
      <c r="AC82" t="s">
        <v>835</v>
      </c>
      <c r="AE82" t="s">
        <v>683</v>
      </c>
      <c r="AG82" t="s">
        <v>681</v>
      </c>
      <c r="AI82" t="s">
        <v>836</v>
      </c>
      <c r="AL82" s="146"/>
      <c r="AM82" s="175" t="s">
        <v>139</v>
      </c>
      <c r="AN82" s="202" t="s">
        <v>133</v>
      </c>
    </row>
    <row r="83" spans="2:40" x14ac:dyDescent="0.25">
      <c r="B8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3, S: 8}, img: '2_7'},</v>
      </c>
      <c r="D83" s="230">
        <v>100</v>
      </c>
      <c r="E83" s="230">
        <v>1</v>
      </c>
      <c r="F83" s="230">
        <v>1</v>
      </c>
      <c r="G83" s="230">
        <v>1</v>
      </c>
      <c r="H83" s="230">
        <v>3</v>
      </c>
      <c r="I83" s="230">
        <v>3</v>
      </c>
      <c r="J83" s="230">
        <v>8</v>
      </c>
      <c r="K83" s="231" t="s">
        <v>767</v>
      </c>
      <c r="L83" s="231"/>
      <c r="M83" s="231" t="s">
        <v>681</v>
      </c>
      <c r="N83" s="231"/>
      <c r="O83" s="231" t="s">
        <v>837</v>
      </c>
      <c r="Q83" t="b">
        <f>_xlfn.CONCAT(Tabela2[[#This Row],[P1]]-1,"_",Tabela2[[#This Row],[S1]]-1)=Tabela2[[#This Row],[Kolumna42]]</f>
        <v>1</v>
      </c>
      <c r="U83" s="202" t="s">
        <v>61</v>
      </c>
      <c r="V83" s="202" t="s">
        <v>63</v>
      </c>
      <c r="W83" s="202" t="s">
        <v>134</v>
      </c>
      <c r="Y83" t="s">
        <v>683</v>
      </c>
      <c r="AA83" t="s">
        <v>681</v>
      </c>
      <c r="AC83" t="s">
        <v>838</v>
      </c>
      <c r="AE83" t="s">
        <v>683</v>
      </c>
      <c r="AG83" t="s">
        <v>681</v>
      </c>
      <c r="AI83" t="s">
        <v>839</v>
      </c>
      <c r="AL83" s="146"/>
      <c r="AM83" s="175" t="s">
        <v>140</v>
      </c>
      <c r="AN83" s="202" t="s">
        <v>134</v>
      </c>
    </row>
    <row r="84" spans="2:40" x14ac:dyDescent="0.25">
      <c r="B8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3, S: 9}, img: '2_8'},</v>
      </c>
      <c r="D84" s="230">
        <v>100</v>
      </c>
      <c r="E84" s="230">
        <v>1</v>
      </c>
      <c r="F84" s="230">
        <v>1</v>
      </c>
      <c r="G84" s="230">
        <v>1</v>
      </c>
      <c r="H84" s="230">
        <v>3</v>
      </c>
      <c r="I84" s="230">
        <v>3</v>
      </c>
      <c r="J84" s="230">
        <v>9</v>
      </c>
      <c r="K84" s="231" t="s">
        <v>767</v>
      </c>
      <c r="L84" s="231"/>
      <c r="M84" s="231" t="s">
        <v>681</v>
      </c>
      <c r="N84" s="231"/>
      <c r="O84" s="231" t="s">
        <v>840</v>
      </c>
      <c r="Q84" t="b">
        <f>_xlfn.CONCAT(Tabela2[[#This Row],[P1]]-1,"_",Tabela2[[#This Row],[S1]]-1)=Tabela2[[#This Row],[Kolumna42]]</f>
        <v>1</v>
      </c>
      <c r="U84" s="202" t="s">
        <v>61</v>
      </c>
      <c r="V84" s="202" t="s">
        <v>63</v>
      </c>
      <c r="W84" s="202" t="s">
        <v>135</v>
      </c>
      <c r="Y84" t="s">
        <v>683</v>
      </c>
      <c r="AA84" t="s">
        <v>681</v>
      </c>
      <c r="AC84" t="s">
        <v>841</v>
      </c>
      <c r="AE84" t="s">
        <v>683</v>
      </c>
      <c r="AG84" t="s">
        <v>681</v>
      </c>
      <c r="AI84" t="s">
        <v>842</v>
      </c>
      <c r="AL84" s="146"/>
      <c r="AM84" s="175" t="s">
        <v>141</v>
      </c>
      <c r="AN84" s="202" t="s">
        <v>135</v>
      </c>
    </row>
    <row r="85" spans="2:40" x14ac:dyDescent="0.25">
      <c r="B8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4, S: 7}, img: '3_6'},</v>
      </c>
      <c r="D85" s="230">
        <v>100</v>
      </c>
      <c r="E85" s="230">
        <v>1</v>
      </c>
      <c r="F85" s="230">
        <v>1</v>
      </c>
      <c r="G85" s="230">
        <v>1</v>
      </c>
      <c r="H85" s="230">
        <v>3</v>
      </c>
      <c r="I85" s="230">
        <v>4</v>
      </c>
      <c r="J85" s="230">
        <v>7</v>
      </c>
      <c r="K85" s="231" t="s">
        <v>767</v>
      </c>
      <c r="L85" s="231"/>
      <c r="M85" s="231" t="s">
        <v>681</v>
      </c>
      <c r="N85" s="231"/>
      <c r="O85" s="231" t="s">
        <v>843</v>
      </c>
      <c r="Q85" t="b">
        <f>_xlfn.CONCAT(Tabela2[[#This Row],[P1]]-1,"_",Tabela2[[#This Row],[S1]]-1)=Tabela2[[#This Row],[Kolumna42]]</f>
        <v>1</v>
      </c>
      <c r="U85" s="202" t="s">
        <v>61</v>
      </c>
      <c r="V85" s="202" t="s">
        <v>63</v>
      </c>
      <c r="W85" s="202" t="s">
        <v>169</v>
      </c>
      <c r="Y85" t="s">
        <v>683</v>
      </c>
      <c r="AA85" t="s">
        <v>681</v>
      </c>
      <c r="AC85" t="s">
        <v>844</v>
      </c>
      <c r="AE85" t="s">
        <v>683</v>
      </c>
      <c r="AG85" t="s">
        <v>681</v>
      </c>
      <c r="AI85" t="s">
        <v>845</v>
      </c>
      <c r="AL85" s="146"/>
      <c r="AM85" s="175" t="s">
        <v>175</v>
      </c>
      <c r="AN85" s="202" t="s">
        <v>169</v>
      </c>
    </row>
    <row r="86" spans="2:40" x14ac:dyDescent="0.25">
      <c r="B8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4, S: 8}, img: '3_7'},</v>
      </c>
      <c r="D86" s="230">
        <v>100</v>
      </c>
      <c r="E86" s="230">
        <v>1</v>
      </c>
      <c r="F86" s="230">
        <v>1</v>
      </c>
      <c r="G86" s="230">
        <v>1</v>
      </c>
      <c r="H86" s="230">
        <v>3</v>
      </c>
      <c r="I86" s="230">
        <v>4</v>
      </c>
      <c r="J86" s="230">
        <v>8</v>
      </c>
      <c r="K86" s="231" t="s">
        <v>767</v>
      </c>
      <c r="L86" s="231"/>
      <c r="M86" s="231" t="s">
        <v>681</v>
      </c>
      <c r="N86" s="231"/>
      <c r="O86" s="231" t="s">
        <v>846</v>
      </c>
      <c r="Q86" t="b">
        <f>_xlfn.CONCAT(Tabela2[[#This Row],[P1]]-1,"_",Tabela2[[#This Row],[S1]]-1)=Tabela2[[#This Row],[Kolumna42]]</f>
        <v>1</v>
      </c>
      <c r="U86" s="202" t="s">
        <v>61</v>
      </c>
      <c r="V86" s="202" t="s">
        <v>63</v>
      </c>
      <c r="W86" s="202" t="s">
        <v>170</v>
      </c>
      <c r="Y86" t="s">
        <v>683</v>
      </c>
      <c r="AA86" t="s">
        <v>681</v>
      </c>
      <c r="AC86" t="s">
        <v>847</v>
      </c>
      <c r="AE86" t="s">
        <v>683</v>
      </c>
      <c r="AG86" t="s">
        <v>681</v>
      </c>
      <c r="AI86" t="s">
        <v>848</v>
      </c>
      <c r="AL86" s="146"/>
      <c r="AM86" s="175" t="s">
        <v>176</v>
      </c>
      <c r="AN86" s="202" t="s">
        <v>170</v>
      </c>
    </row>
    <row r="87" spans="2:40" x14ac:dyDescent="0.25">
      <c r="B8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1, S: 3}, zoom100: {P: 4, S: 9}, img: '3_8'},</v>
      </c>
      <c r="D87" s="230">
        <v>100</v>
      </c>
      <c r="E87" s="230">
        <v>1</v>
      </c>
      <c r="F87" s="230">
        <v>1</v>
      </c>
      <c r="G87" s="230">
        <v>1</v>
      </c>
      <c r="H87" s="230">
        <v>3</v>
      </c>
      <c r="I87" s="230">
        <v>4</v>
      </c>
      <c r="J87" s="230">
        <v>9</v>
      </c>
      <c r="K87" s="231" t="s">
        <v>767</v>
      </c>
      <c r="L87" s="231"/>
      <c r="M87" s="231" t="s">
        <v>681</v>
      </c>
      <c r="N87" s="231"/>
      <c r="O87" s="231" t="s">
        <v>849</v>
      </c>
      <c r="Q87" t="b">
        <f>_xlfn.CONCAT(Tabela2[[#This Row],[P1]]-1,"_",Tabela2[[#This Row],[S1]]-1)=Tabela2[[#This Row],[Kolumna42]]</f>
        <v>1</v>
      </c>
      <c r="U87" s="202" t="s">
        <v>61</v>
      </c>
      <c r="V87" s="202" t="s">
        <v>63</v>
      </c>
      <c r="W87" s="202" t="s">
        <v>171</v>
      </c>
      <c r="Y87" t="s">
        <v>683</v>
      </c>
      <c r="AA87" t="s">
        <v>681</v>
      </c>
      <c r="AC87" t="s">
        <v>850</v>
      </c>
      <c r="AE87" t="s">
        <v>683</v>
      </c>
      <c r="AG87" t="s">
        <v>681</v>
      </c>
      <c r="AI87" t="s">
        <v>851</v>
      </c>
      <c r="AL87" s="146"/>
      <c r="AM87" s="175" t="s">
        <v>177</v>
      </c>
      <c r="AN87" s="202" t="s">
        <v>171</v>
      </c>
    </row>
    <row r="88" spans="2:40" x14ac:dyDescent="0.25">
      <c r="B8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5, S: 1}, img: '4_0'},</v>
      </c>
      <c r="D88" s="230">
        <v>100</v>
      </c>
      <c r="E88" s="230">
        <v>1</v>
      </c>
      <c r="F88" s="230">
        <v>1</v>
      </c>
      <c r="G88" s="230">
        <v>2</v>
      </c>
      <c r="H88" s="230">
        <v>1</v>
      </c>
      <c r="I88" s="230">
        <v>5</v>
      </c>
      <c r="J88" s="230">
        <v>1</v>
      </c>
      <c r="K88" s="231" t="s">
        <v>767</v>
      </c>
      <c r="L88" s="231"/>
      <c r="M88" s="231" t="s">
        <v>681</v>
      </c>
      <c r="N88" s="231"/>
      <c r="O88" s="231" t="s">
        <v>852</v>
      </c>
      <c r="Q88" t="b">
        <f>_xlfn.CONCAT(Tabela2[[#This Row],[P1]]-1,"_",Tabela2[[#This Row],[S1]]-1)=Tabela2[[#This Row],[Kolumna42]]</f>
        <v>1</v>
      </c>
      <c r="U88" s="202" t="s">
        <v>61</v>
      </c>
      <c r="V88" s="202" t="s">
        <v>97</v>
      </c>
      <c r="W88" s="202" t="s">
        <v>61</v>
      </c>
      <c r="Y88" t="s">
        <v>683</v>
      </c>
      <c r="AA88" t="s">
        <v>681</v>
      </c>
      <c r="AC88" t="s">
        <v>853</v>
      </c>
      <c r="AE88" t="s">
        <v>683</v>
      </c>
      <c r="AG88" t="s">
        <v>681</v>
      </c>
      <c r="AI88" t="s">
        <v>854</v>
      </c>
      <c r="AL88" s="146"/>
      <c r="AM88" s="175" t="s">
        <v>205</v>
      </c>
      <c r="AN88" s="202" t="s">
        <v>61</v>
      </c>
    </row>
    <row r="89" spans="2:40" x14ac:dyDescent="0.25">
      <c r="B8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5, S: 2}, img: '4_1'},</v>
      </c>
      <c r="D89" s="230">
        <v>100</v>
      </c>
      <c r="E89" s="230">
        <v>1</v>
      </c>
      <c r="F89" s="230">
        <v>1</v>
      </c>
      <c r="G89" s="230">
        <v>2</v>
      </c>
      <c r="H89" s="230">
        <v>1</v>
      </c>
      <c r="I89" s="230">
        <v>5</v>
      </c>
      <c r="J89" s="230">
        <v>2</v>
      </c>
      <c r="K89" s="231" t="s">
        <v>767</v>
      </c>
      <c r="L89" s="231"/>
      <c r="M89" s="231" t="s">
        <v>681</v>
      </c>
      <c r="N89" s="231"/>
      <c r="O89" s="231" t="s">
        <v>855</v>
      </c>
      <c r="Q89" t="b">
        <f>_xlfn.CONCAT(Tabela2[[#This Row],[P1]]-1,"_",Tabela2[[#This Row],[S1]]-1)=Tabela2[[#This Row],[Kolumna42]]</f>
        <v>1</v>
      </c>
      <c r="U89" s="202" t="s">
        <v>61</v>
      </c>
      <c r="V89" s="202" t="s">
        <v>97</v>
      </c>
      <c r="W89" s="202" t="s">
        <v>62</v>
      </c>
      <c r="Y89" t="s">
        <v>683</v>
      </c>
      <c r="AA89" t="s">
        <v>681</v>
      </c>
      <c r="AC89" t="s">
        <v>856</v>
      </c>
      <c r="AE89" t="s">
        <v>683</v>
      </c>
      <c r="AG89" t="s">
        <v>681</v>
      </c>
      <c r="AI89" t="s">
        <v>857</v>
      </c>
      <c r="AL89" s="146"/>
      <c r="AM89" s="175" t="s">
        <v>206</v>
      </c>
      <c r="AN89" s="202" t="s">
        <v>62</v>
      </c>
    </row>
    <row r="90" spans="2:40" x14ac:dyDescent="0.25">
      <c r="B9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5, S: 3}, img: '4_2'},</v>
      </c>
      <c r="D90" s="230">
        <v>100</v>
      </c>
      <c r="E90" s="230">
        <v>1</v>
      </c>
      <c r="F90" s="230">
        <v>1</v>
      </c>
      <c r="G90" s="230">
        <v>2</v>
      </c>
      <c r="H90" s="230">
        <v>1</v>
      </c>
      <c r="I90" s="230">
        <v>5</v>
      </c>
      <c r="J90" s="230">
        <v>3</v>
      </c>
      <c r="K90" s="231" t="s">
        <v>767</v>
      </c>
      <c r="L90" s="231"/>
      <c r="M90" s="231" t="s">
        <v>681</v>
      </c>
      <c r="N90" s="231"/>
      <c r="O90" s="231" t="s">
        <v>858</v>
      </c>
      <c r="Q90" t="b">
        <f>_xlfn.CONCAT(Tabela2[[#This Row],[P1]]-1,"_",Tabela2[[#This Row],[S1]]-1)=Tabela2[[#This Row],[Kolumna42]]</f>
        <v>1</v>
      </c>
      <c r="U90" s="202" t="s">
        <v>61</v>
      </c>
      <c r="V90" s="202" t="s">
        <v>97</v>
      </c>
      <c r="W90" s="202" t="s">
        <v>63</v>
      </c>
      <c r="Y90" t="s">
        <v>683</v>
      </c>
      <c r="AA90" t="s">
        <v>681</v>
      </c>
      <c r="AC90" t="s">
        <v>859</v>
      </c>
      <c r="AE90" t="s">
        <v>683</v>
      </c>
      <c r="AG90" t="s">
        <v>681</v>
      </c>
      <c r="AI90" t="s">
        <v>860</v>
      </c>
      <c r="AL90" s="146"/>
      <c r="AM90" s="175" t="s">
        <v>207</v>
      </c>
      <c r="AN90" s="202" t="s">
        <v>63</v>
      </c>
    </row>
    <row r="91" spans="2:40" x14ac:dyDescent="0.25">
      <c r="B9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6, S: 1}, img: '5_0'},</v>
      </c>
      <c r="D91" s="230">
        <v>100</v>
      </c>
      <c r="E91" s="230">
        <v>1</v>
      </c>
      <c r="F91" s="230">
        <v>1</v>
      </c>
      <c r="G91" s="230">
        <v>2</v>
      </c>
      <c r="H91" s="230">
        <v>1</v>
      </c>
      <c r="I91" s="230">
        <v>6</v>
      </c>
      <c r="J91" s="230">
        <v>1</v>
      </c>
      <c r="K91" s="231" t="s">
        <v>767</v>
      </c>
      <c r="L91" s="231"/>
      <c r="M91" s="231" t="s">
        <v>681</v>
      </c>
      <c r="N91" s="231"/>
      <c r="O91" s="231" t="s">
        <v>861</v>
      </c>
      <c r="Q91" t="b">
        <f>_xlfn.CONCAT(Tabela2[[#This Row],[P1]]-1,"_",Tabela2[[#This Row],[S1]]-1)=Tabela2[[#This Row],[Kolumna42]]</f>
        <v>1</v>
      </c>
      <c r="U91" s="202" t="s">
        <v>61</v>
      </c>
      <c r="V91" s="202" t="s">
        <v>97</v>
      </c>
      <c r="W91" s="202" t="s">
        <v>97</v>
      </c>
      <c r="Y91" t="s">
        <v>683</v>
      </c>
      <c r="AA91" t="s">
        <v>681</v>
      </c>
      <c r="AC91" t="s">
        <v>862</v>
      </c>
      <c r="AE91" t="s">
        <v>683</v>
      </c>
      <c r="AG91" t="s">
        <v>681</v>
      </c>
      <c r="AI91" t="s">
        <v>863</v>
      </c>
      <c r="AL91" s="146"/>
      <c r="AM91" s="175" t="s">
        <v>241</v>
      </c>
      <c r="AN91" s="202" t="s">
        <v>97</v>
      </c>
    </row>
    <row r="92" spans="2:40" x14ac:dyDescent="0.25">
      <c r="B9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6, S: 2}, img: '5_1'},</v>
      </c>
      <c r="D92" s="230">
        <v>100</v>
      </c>
      <c r="E92" s="230">
        <v>1</v>
      </c>
      <c r="F92" s="230">
        <v>1</v>
      </c>
      <c r="G92" s="230">
        <v>2</v>
      </c>
      <c r="H92" s="230">
        <v>1</v>
      </c>
      <c r="I92" s="230">
        <v>6</v>
      </c>
      <c r="J92" s="230">
        <v>2</v>
      </c>
      <c r="K92" s="231" t="s">
        <v>767</v>
      </c>
      <c r="L92" s="231"/>
      <c r="M92" s="231" t="s">
        <v>681</v>
      </c>
      <c r="N92" s="231"/>
      <c r="O92" s="231" t="s">
        <v>864</v>
      </c>
      <c r="Q92" t="b">
        <f>_xlfn.CONCAT(Tabela2[[#This Row],[P1]]-1,"_",Tabela2[[#This Row],[S1]]-1)=Tabela2[[#This Row],[Kolumna42]]</f>
        <v>1</v>
      </c>
      <c r="U92" s="202" t="s">
        <v>61</v>
      </c>
      <c r="V92" s="202" t="s">
        <v>97</v>
      </c>
      <c r="W92" s="202" t="s">
        <v>98</v>
      </c>
      <c r="Y92" t="s">
        <v>683</v>
      </c>
      <c r="AA92" t="s">
        <v>681</v>
      </c>
      <c r="AC92" t="s">
        <v>865</v>
      </c>
      <c r="AE92" t="s">
        <v>683</v>
      </c>
      <c r="AG92" t="s">
        <v>681</v>
      </c>
      <c r="AI92" t="s">
        <v>866</v>
      </c>
      <c r="AL92" s="146"/>
      <c r="AM92" s="175" t="s">
        <v>242</v>
      </c>
      <c r="AN92" s="202" t="s">
        <v>98</v>
      </c>
    </row>
    <row r="93" spans="2:40" x14ac:dyDescent="0.25">
      <c r="B9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6, S: 3}, img: '5_2'},</v>
      </c>
      <c r="D93" s="230">
        <v>100</v>
      </c>
      <c r="E93" s="230">
        <v>1</v>
      </c>
      <c r="F93" s="230">
        <v>1</v>
      </c>
      <c r="G93" s="230">
        <v>2</v>
      </c>
      <c r="H93" s="230">
        <v>1</v>
      </c>
      <c r="I93" s="230">
        <v>6</v>
      </c>
      <c r="J93" s="230">
        <v>3</v>
      </c>
      <c r="K93" s="231" t="s">
        <v>767</v>
      </c>
      <c r="L93" s="231"/>
      <c r="M93" s="231" t="s">
        <v>681</v>
      </c>
      <c r="N93" s="231"/>
      <c r="O93" s="231" t="s">
        <v>867</v>
      </c>
      <c r="Q93" t="b">
        <f>_xlfn.CONCAT(Tabela2[[#This Row],[P1]]-1,"_",Tabela2[[#This Row],[S1]]-1)=Tabela2[[#This Row],[Kolumna42]]</f>
        <v>1</v>
      </c>
      <c r="U93" s="202" t="s">
        <v>61</v>
      </c>
      <c r="V93" s="202" t="s">
        <v>97</v>
      </c>
      <c r="W93" s="202" t="s">
        <v>99</v>
      </c>
      <c r="Y93" t="s">
        <v>683</v>
      </c>
      <c r="AA93" t="s">
        <v>681</v>
      </c>
      <c r="AC93" t="s">
        <v>868</v>
      </c>
      <c r="AE93" t="s">
        <v>683</v>
      </c>
      <c r="AG93" t="s">
        <v>681</v>
      </c>
      <c r="AI93" t="s">
        <v>869</v>
      </c>
      <c r="AL93" s="146"/>
      <c r="AM93" s="175" t="s">
        <v>243</v>
      </c>
      <c r="AN93" s="202" t="s">
        <v>99</v>
      </c>
    </row>
    <row r="94" spans="2:40" x14ac:dyDescent="0.25">
      <c r="B9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7, S: 1}, img: '6_0'},</v>
      </c>
      <c r="D94" s="230">
        <v>100</v>
      </c>
      <c r="E94" s="230">
        <v>1</v>
      </c>
      <c r="F94" s="230">
        <v>1</v>
      </c>
      <c r="G94" s="230">
        <v>2</v>
      </c>
      <c r="H94" s="230">
        <v>1</v>
      </c>
      <c r="I94" s="230">
        <v>7</v>
      </c>
      <c r="J94" s="230">
        <v>1</v>
      </c>
      <c r="K94" s="231" t="s">
        <v>767</v>
      </c>
      <c r="L94" s="231"/>
      <c r="M94" s="231" t="s">
        <v>681</v>
      </c>
      <c r="N94" s="231"/>
      <c r="O94" s="231" t="s">
        <v>870</v>
      </c>
      <c r="Q94" t="b">
        <f>_xlfn.CONCAT(Tabela2[[#This Row],[P1]]-1,"_",Tabela2[[#This Row],[S1]]-1)=Tabela2[[#This Row],[Kolumna42]]</f>
        <v>1</v>
      </c>
      <c r="U94" s="202" t="s">
        <v>61</v>
      </c>
      <c r="V94" s="202" t="s">
        <v>97</v>
      </c>
      <c r="W94" s="202" t="s">
        <v>133</v>
      </c>
      <c r="Y94" t="s">
        <v>683</v>
      </c>
      <c r="AA94" t="s">
        <v>681</v>
      </c>
      <c r="AC94" t="s">
        <v>871</v>
      </c>
      <c r="AE94" t="s">
        <v>683</v>
      </c>
      <c r="AG94" t="s">
        <v>681</v>
      </c>
      <c r="AI94" t="s">
        <v>872</v>
      </c>
      <c r="AL94" s="146"/>
      <c r="AM94" s="175" t="s">
        <v>277</v>
      </c>
      <c r="AN94" s="202" t="s">
        <v>133</v>
      </c>
    </row>
    <row r="95" spans="2:40" x14ac:dyDescent="0.25">
      <c r="B9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7, S: 2}, img: '6_1'},</v>
      </c>
      <c r="D95" s="230">
        <v>100</v>
      </c>
      <c r="E95" s="230">
        <v>1</v>
      </c>
      <c r="F95" s="230">
        <v>1</v>
      </c>
      <c r="G95" s="230">
        <v>2</v>
      </c>
      <c r="H95" s="230">
        <v>1</v>
      </c>
      <c r="I95" s="230">
        <v>7</v>
      </c>
      <c r="J95" s="230">
        <v>2</v>
      </c>
      <c r="K95" s="231" t="s">
        <v>767</v>
      </c>
      <c r="L95" s="231"/>
      <c r="M95" s="231" t="s">
        <v>681</v>
      </c>
      <c r="N95" s="231"/>
      <c r="O95" s="231" t="s">
        <v>873</v>
      </c>
      <c r="Q95" t="b">
        <f>_xlfn.CONCAT(Tabela2[[#This Row],[P1]]-1,"_",Tabela2[[#This Row],[S1]]-1)=Tabela2[[#This Row],[Kolumna42]]</f>
        <v>1</v>
      </c>
      <c r="U95" s="202" t="s">
        <v>61</v>
      </c>
      <c r="V95" s="202" t="s">
        <v>97</v>
      </c>
      <c r="W95" s="202" t="s">
        <v>134</v>
      </c>
      <c r="Y95" t="s">
        <v>683</v>
      </c>
      <c r="AA95" t="s">
        <v>681</v>
      </c>
      <c r="AC95" t="s">
        <v>874</v>
      </c>
      <c r="AE95" t="s">
        <v>683</v>
      </c>
      <c r="AG95" t="s">
        <v>681</v>
      </c>
      <c r="AI95" t="s">
        <v>875</v>
      </c>
      <c r="AL95" s="146"/>
      <c r="AM95" s="175" t="s">
        <v>278</v>
      </c>
      <c r="AN95" s="202" t="s">
        <v>134</v>
      </c>
    </row>
    <row r="96" spans="2:40" x14ac:dyDescent="0.25">
      <c r="B9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7, S: 3}, img: '6_2'},</v>
      </c>
      <c r="D96" s="230">
        <v>100</v>
      </c>
      <c r="E96" s="230">
        <v>1</v>
      </c>
      <c r="F96" s="230">
        <v>1</v>
      </c>
      <c r="G96" s="230">
        <v>2</v>
      </c>
      <c r="H96" s="230">
        <v>1</v>
      </c>
      <c r="I96" s="230">
        <v>7</v>
      </c>
      <c r="J96" s="230">
        <v>3</v>
      </c>
      <c r="K96" s="231" t="s">
        <v>767</v>
      </c>
      <c r="L96" s="231"/>
      <c r="M96" s="231" t="s">
        <v>681</v>
      </c>
      <c r="N96" s="231"/>
      <c r="O96" s="231" t="s">
        <v>876</v>
      </c>
      <c r="Q96" t="b">
        <f>_xlfn.CONCAT(Tabela2[[#This Row],[P1]]-1,"_",Tabela2[[#This Row],[S1]]-1)=Tabela2[[#This Row],[Kolumna42]]</f>
        <v>1</v>
      </c>
      <c r="U96" s="202" t="s">
        <v>61</v>
      </c>
      <c r="V96" s="202" t="s">
        <v>97</v>
      </c>
      <c r="W96" s="202" t="s">
        <v>135</v>
      </c>
      <c r="Y96" t="s">
        <v>683</v>
      </c>
      <c r="AA96" t="s">
        <v>681</v>
      </c>
      <c r="AC96" t="s">
        <v>877</v>
      </c>
      <c r="AE96" t="s">
        <v>683</v>
      </c>
      <c r="AG96" t="s">
        <v>681</v>
      </c>
      <c r="AI96" t="s">
        <v>878</v>
      </c>
      <c r="AL96" s="146"/>
      <c r="AM96" s="175" t="s">
        <v>279</v>
      </c>
      <c r="AN96" s="202" t="s">
        <v>135</v>
      </c>
    </row>
    <row r="97" spans="2:40" x14ac:dyDescent="0.25">
      <c r="B9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8, S: 1}, img: '7_0'},</v>
      </c>
      <c r="D97" s="230">
        <v>100</v>
      </c>
      <c r="E97" s="230">
        <v>1</v>
      </c>
      <c r="F97" s="230">
        <v>1</v>
      </c>
      <c r="G97" s="230">
        <v>2</v>
      </c>
      <c r="H97" s="230">
        <v>1</v>
      </c>
      <c r="I97" s="230">
        <v>8</v>
      </c>
      <c r="J97" s="230">
        <v>1</v>
      </c>
      <c r="K97" s="231" t="s">
        <v>767</v>
      </c>
      <c r="L97" s="231"/>
      <c r="M97" s="231" t="s">
        <v>681</v>
      </c>
      <c r="N97" s="231"/>
      <c r="O97" s="231" t="s">
        <v>879</v>
      </c>
      <c r="Q97" t="b">
        <f>_xlfn.CONCAT(Tabela2[[#This Row],[P1]]-1,"_",Tabela2[[#This Row],[S1]]-1)=Tabela2[[#This Row],[Kolumna42]]</f>
        <v>1</v>
      </c>
      <c r="U97" s="202" t="s">
        <v>61</v>
      </c>
      <c r="V97" s="202" t="s">
        <v>97</v>
      </c>
      <c r="W97" s="202" t="s">
        <v>169</v>
      </c>
      <c r="Y97" t="s">
        <v>683</v>
      </c>
      <c r="AA97" t="s">
        <v>681</v>
      </c>
      <c r="AC97" t="s">
        <v>880</v>
      </c>
      <c r="AE97" t="s">
        <v>683</v>
      </c>
      <c r="AG97" t="s">
        <v>681</v>
      </c>
      <c r="AI97" t="s">
        <v>881</v>
      </c>
      <c r="AL97" s="146"/>
      <c r="AM97" s="175" t="s">
        <v>313</v>
      </c>
      <c r="AN97" s="202" t="s">
        <v>169</v>
      </c>
    </row>
    <row r="98" spans="2:40" x14ac:dyDescent="0.25">
      <c r="B9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8, S: 2}, img: '7_1'},</v>
      </c>
      <c r="D98" s="230">
        <v>100</v>
      </c>
      <c r="E98" s="230">
        <v>1</v>
      </c>
      <c r="F98" s="230">
        <v>1</v>
      </c>
      <c r="G98" s="230">
        <v>2</v>
      </c>
      <c r="H98" s="230">
        <v>1</v>
      </c>
      <c r="I98" s="230">
        <v>8</v>
      </c>
      <c r="J98" s="230">
        <v>2</v>
      </c>
      <c r="K98" s="231" t="s">
        <v>767</v>
      </c>
      <c r="L98" s="231"/>
      <c r="M98" s="231" t="s">
        <v>681</v>
      </c>
      <c r="N98" s="231"/>
      <c r="O98" s="231" t="s">
        <v>882</v>
      </c>
      <c r="Q98" t="b">
        <f>_xlfn.CONCAT(Tabela2[[#This Row],[P1]]-1,"_",Tabela2[[#This Row],[S1]]-1)=Tabela2[[#This Row],[Kolumna42]]</f>
        <v>1</v>
      </c>
      <c r="U98" s="202" t="s">
        <v>61</v>
      </c>
      <c r="V98" s="202" t="s">
        <v>97</v>
      </c>
      <c r="W98" s="202" t="s">
        <v>170</v>
      </c>
      <c r="Y98" t="s">
        <v>683</v>
      </c>
      <c r="AA98" t="s">
        <v>681</v>
      </c>
      <c r="AC98" t="s">
        <v>883</v>
      </c>
      <c r="AE98" t="s">
        <v>683</v>
      </c>
      <c r="AG98" t="s">
        <v>681</v>
      </c>
      <c r="AI98" t="s">
        <v>884</v>
      </c>
      <c r="AL98" s="146"/>
      <c r="AM98" s="175" t="s">
        <v>314</v>
      </c>
      <c r="AN98" s="202" t="s">
        <v>170</v>
      </c>
    </row>
    <row r="99" spans="2:40" x14ac:dyDescent="0.25">
      <c r="B9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1}, zoom100: {P: 8, S: 3}, img: '7_2'},</v>
      </c>
      <c r="D99" s="230">
        <v>100</v>
      </c>
      <c r="E99" s="230">
        <v>1</v>
      </c>
      <c r="F99" s="230">
        <v>1</v>
      </c>
      <c r="G99" s="230">
        <v>2</v>
      </c>
      <c r="H99" s="230">
        <v>1</v>
      </c>
      <c r="I99" s="230">
        <v>8</v>
      </c>
      <c r="J99" s="230">
        <v>3</v>
      </c>
      <c r="K99" s="231" t="s">
        <v>767</v>
      </c>
      <c r="L99" s="231"/>
      <c r="M99" s="231" t="s">
        <v>681</v>
      </c>
      <c r="N99" s="231"/>
      <c r="O99" s="231" t="s">
        <v>885</v>
      </c>
      <c r="Q99" t="b">
        <f>_xlfn.CONCAT(Tabela2[[#This Row],[P1]]-1,"_",Tabela2[[#This Row],[S1]]-1)=Tabela2[[#This Row],[Kolumna42]]</f>
        <v>1</v>
      </c>
      <c r="U99" s="202" t="s">
        <v>61</v>
      </c>
      <c r="V99" s="202" t="s">
        <v>97</v>
      </c>
      <c r="W99" s="202" t="s">
        <v>171</v>
      </c>
      <c r="Y99" t="s">
        <v>683</v>
      </c>
      <c r="AA99" t="s">
        <v>681</v>
      </c>
      <c r="AC99" t="s">
        <v>886</v>
      </c>
      <c r="AE99" t="s">
        <v>683</v>
      </c>
      <c r="AG99" t="s">
        <v>681</v>
      </c>
      <c r="AI99" t="s">
        <v>887</v>
      </c>
      <c r="AL99" s="146"/>
      <c r="AM99" s="175" t="s">
        <v>315</v>
      </c>
      <c r="AN99" s="202" t="s">
        <v>171</v>
      </c>
    </row>
    <row r="100" spans="2:40" x14ac:dyDescent="0.25">
      <c r="B10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5, S: 4}, img: '4_3'},</v>
      </c>
      <c r="D100" s="230">
        <v>100</v>
      </c>
      <c r="E100" s="230">
        <v>1</v>
      </c>
      <c r="F100" s="230">
        <v>1</v>
      </c>
      <c r="G100" s="230">
        <v>2</v>
      </c>
      <c r="H100" s="230">
        <v>2</v>
      </c>
      <c r="I100" s="230">
        <v>5</v>
      </c>
      <c r="J100" s="230">
        <v>4</v>
      </c>
      <c r="K100" s="231" t="s">
        <v>767</v>
      </c>
      <c r="L100" s="231"/>
      <c r="M100" s="231" t="s">
        <v>681</v>
      </c>
      <c r="N100" s="231"/>
      <c r="O100" s="231" t="s">
        <v>888</v>
      </c>
      <c r="Q100" t="b">
        <f>_xlfn.CONCAT(Tabela2[[#This Row],[P1]]-1,"_",Tabela2[[#This Row],[S1]]-1)=Tabela2[[#This Row],[Kolumna42]]</f>
        <v>1</v>
      </c>
      <c r="U100" s="202" t="s">
        <v>61</v>
      </c>
      <c r="V100" s="202" t="s">
        <v>98</v>
      </c>
      <c r="W100" s="202" t="s">
        <v>61</v>
      </c>
      <c r="Y100" t="s">
        <v>683</v>
      </c>
      <c r="AA100" t="s">
        <v>681</v>
      </c>
      <c r="AC100" t="s">
        <v>889</v>
      </c>
      <c r="AE100" t="s">
        <v>683</v>
      </c>
      <c r="AG100" t="s">
        <v>681</v>
      </c>
      <c r="AI100" t="s">
        <v>890</v>
      </c>
      <c r="AL100" s="146"/>
      <c r="AM100" s="175" t="s">
        <v>208</v>
      </c>
      <c r="AN100" s="202" t="s">
        <v>61</v>
      </c>
    </row>
    <row r="101" spans="2:40" x14ac:dyDescent="0.25">
      <c r="B10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5, S: 5}, img: '4_4'},</v>
      </c>
      <c r="D101" s="230">
        <v>100</v>
      </c>
      <c r="E101" s="230">
        <v>1</v>
      </c>
      <c r="F101" s="230">
        <v>1</v>
      </c>
      <c r="G101" s="230">
        <v>2</v>
      </c>
      <c r="H101" s="230">
        <v>2</v>
      </c>
      <c r="I101" s="230">
        <v>5</v>
      </c>
      <c r="J101" s="230">
        <v>5</v>
      </c>
      <c r="K101" s="231" t="s">
        <v>767</v>
      </c>
      <c r="L101" s="231"/>
      <c r="M101" s="231" t="s">
        <v>681</v>
      </c>
      <c r="N101" s="231"/>
      <c r="O101" s="231" t="s">
        <v>891</v>
      </c>
      <c r="Q101" t="b">
        <f>_xlfn.CONCAT(Tabela2[[#This Row],[P1]]-1,"_",Tabela2[[#This Row],[S1]]-1)=Tabela2[[#This Row],[Kolumna42]]</f>
        <v>1</v>
      </c>
      <c r="U101" s="202" t="s">
        <v>61</v>
      </c>
      <c r="V101" s="202" t="s">
        <v>98</v>
      </c>
      <c r="W101" s="202" t="s">
        <v>62</v>
      </c>
      <c r="Y101" t="s">
        <v>683</v>
      </c>
      <c r="AA101" t="s">
        <v>681</v>
      </c>
      <c r="AC101" t="s">
        <v>892</v>
      </c>
      <c r="AE101" t="s">
        <v>683</v>
      </c>
      <c r="AG101" t="s">
        <v>681</v>
      </c>
      <c r="AI101" t="s">
        <v>893</v>
      </c>
      <c r="AL101" s="146"/>
      <c r="AM101" s="175" t="s">
        <v>209</v>
      </c>
      <c r="AN101" s="202" t="s">
        <v>62</v>
      </c>
    </row>
    <row r="102" spans="2:40" x14ac:dyDescent="0.25">
      <c r="B10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5, S: 6}, img: '4_5'},</v>
      </c>
      <c r="D102" s="230">
        <v>100</v>
      </c>
      <c r="E102" s="230">
        <v>1</v>
      </c>
      <c r="F102" s="230">
        <v>1</v>
      </c>
      <c r="G102" s="230">
        <v>2</v>
      </c>
      <c r="H102" s="230">
        <v>2</v>
      </c>
      <c r="I102" s="230">
        <v>5</v>
      </c>
      <c r="J102" s="230">
        <v>6</v>
      </c>
      <c r="K102" s="231" t="s">
        <v>767</v>
      </c>
      <c r="L102" s="231"/>
      <c r="M102" s="231" t="s">
        <v>681</v>
      </c>
      <c r="N102" s="231"/>
      <c r="O102" s="231" t="s">
        <v>894</v>
      </c>
      <c r="Q102" t="b">
        <f>_xlfn.CONCAT(Tabela2[[#This Row],[P1]]-1,"_",Tabela2[[#This Row],[S1]]-1)=Tabela2[[#This Row],[Kolumna42]]</f>
        <v>1</v>
      </c>
      <c r="U102" s="202" t="s">
        <v>61</v>
      </c>
      <c r="V102" s="202" t="s">
        <v>98</v>
      </c>
      <c r="W102" s="202" t="s">
        <v>63</v>
      </c>
      <c r="Y102" t="s">
        <v>683</v>
      </c>
      <c r="AA102" t="s">
        <v>681</v>
      </c>
      <c r="AC102" t="s">
        <v>895</v>
      </c>
      <c r="AE102" t="s">
        <v>683</v>
      </c>
      <c r="AG102" t="s">
        <v>681</v>
      </c>
      <c r="AI102" t="s">
        <v>896</v>
      </c>
      <c r="AL102" s="146"/>
      <c r="AM102" s="175" t="s">
        <v>210</v>
      </c>
      <c r="AN102" s="202" t="s">
        <v>63</v>
      </c>
    </row>
    <row r="103" spans="2:40" x14ac:dyDescent="0.25">
      <c r="B10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6, S: 4}, img: '5_3'},</v>
      </c>
      <c r="D103" s="230">
        <v>100</v>
      </c>
      <c r="E103" s="230">
        <v>1</v>
      </c>
      <c r="F103" s="230">
        <v>1</v>
      </c>
      <c r="G103" s="230">
        <v>2</v>
      </c>
      <c r="H103" s="230">
        <v>2</v>
      </c>
      <c r="I103" s="230">
        <v>6</v>
      </c>
      <c r="J103" s="230">
        <v>4</v>
      </c>
      <c r="K103" s="231" t="s">
        <v>767</v>
      </c>
      <c r="L103" s="231"/>
      <c r="M103" s="231" t="s">
        <v>681</v>
      </c>
      <c r="N103" s="231"/>
      <c r="O103" s="231" t="s">
        <v>897</v>
      </c>
      <c r="Q103" t="b">
        <f>_xlfn.CONCAT(Tabela2[[#This Row],[P1]]-1,"_",Tabela2[[#This Row],[S1]]-1)=Tabela2[[#This Row],[Kolumna42]]</f>
        <v>1</v>
      </c>
      <c r="U103" s="202" t="s">
        <v>61</v>
      </c>
      <c r="V103" s="202" t="s">
        <v>98</v>
      </c>
      <c r="W103" s="202" t="s">
        <v>97</v>
      </c>
      <c r="Y103" t="s">
        <v>683</v>
      </c>
      <c r="AA103" t="s">
        <v>681</v>
      </c>
      <c r="AC103" t="s">
        <v>898</v>
      </c>
      <c r="AE103" t="s">
        <v>683</v>
      </c>
      <c r="AG103" t="s">
        <v>681</v>
      </c>
      <c r="AI103" t="s">
        <v>899</v>
      </c>
      <c r="AL103" s="146"/>
      <c r="AM103" s="175" t="s">
        <v>244</v>
      </c>
      <c r="AN103" s="202" t="s">
        <v>97</v>
      </c>
    </row>
    <row r="104" spans="2:40" x14ac:dyDescent="0.25">
      <c r="B10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6, S: 5}, img: '5_4'},</v>
      </c>
      <c r="D104" s="230">
        <v>100</v>
      </c>
      <c r="E104" s="230">
        <v>1</v>
      </c>
      <c r="F104" s="230">
        <v>1</v>
      </c>
      <c r="G104" s="230">
        <v>2</v>
      </c>
      <c r="H104" s="230">
        <v>2</v>
      </c>
      <c r="I104" s="230">
        <v>6</v>
      </c>
      <c r="J104" s="230">
        <v>5</v>
      </c>
      <c r="K104" s="231" t="s">
        <v>767</v>
      </c>
      <c r="L104" s="231"/>
      <c r="M104" s="231" t="s">
        <v>681</v>
      </c>
      <c r="N104" s="231"/>
      <c r="O104" s="231" t="s">
        <v>900</v>
      </c>
      <c r="Q104" t="b">
        <f>_xlfn.CONCAT(Tabela2[[#This Row],[P1]]-1,"_",Tabela2[[#This Row],[S1]]-1)=Tabela2[[#This Row],[Kolumna42]]</f>
        <v>1</v>
      </c>
      <c r="U104" s="202" t="s">
        <v>61</v>
      </c>
      <c r="V104" s="202" t="s">
        <v>98</v>
      </c>
      <c r="W104" s="202" t="s">
        <v>98</v>
      </c>
      <c r="Y104" t="s">
        <v>683</v>
      </c>
      <c r="AA104" t="s">
        <v>681</v>
      </c>
      <c r="AC104" t="s">
        <v>901</v>
      </c>
      <c r="AE104" t="s">
        <v>683</v>
      </c>
      <c r="AG104" t="s">
        <v>681</v>
      </c>
      <c r="AI104" t="s">
        <v>902</v>
      </c>
      <c r="AL104" s="146"/>
      <c r="AM104" s="175" t="s">
        <v>245</v>
      </c>
      <c r="AN104" s="202" t="s">
        <v>98</v>
      </c>
    </row>
    <row r="105" spans="2:40" x14ac:dyDescent="0.25">
      <c r="B10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6, S: 6}, img: '5_5'},</v>
      </c>
      <c r="D105" s="230">
        <v>100</v>
      </c>
      <c r="E105" s="230">
        <v>1</v>
      </c>
      <c r="F105" s="230">
        <v>1</v>
      </c>
      <c r="G105" s="230">
        <v>2</v>
      </c>
      <c r="H105" s="230">
        <v>2</v>
      </c>
      <c r="I105" s="230">
        <v>6</v>
      </c>
      <c r="J105" s="230">
        <v>6</v>
      </c>
      <c r="K105" s="231" t="s">
        <v>767</v>
      </c>
      <c r="L105" s="231"/>
      <c r="M105" s="231" t="s">
        <v>681</v>
      </c>
      <c r="N105" s="231"/>
      <c r="O105" s="231" t="s">
        <v>903</v>
      </c>
      <c r="Q105" t="b">
        <f>_xlfn.CONCAT(Tabela2[[#This Row],[P1]]-1,"_",Tabela2[[#This Row],[S1]]-1)=Tabela2[[#This Row],[Kolumna42]]</f>
        <v>1</v>
      </c>
      <c r="U105" s="202" t="s">
        <v>61</v>
      </c>
      <c r="V105" s="202" t="s">
        <v>98</v>
      </c>
      <c r="W105" s="202" t="s">
        <v>99</v>
      </c>
      <c r="Y105" t="s">
        <v>683</v>
      </c>
      <c r="AA105" t="s">
        <v>681</v>
      </c>
      <c r="AC105" t="s">
        <v>904</v>
      </c>
      <c r="AE105" t="s">
        <v>683</v>
      </c>
      <c r="AG105" t="s">
        <v>681</v>
      </c>
      <c r="AI105" t="s">
        <v>905</v>
      </c>
      <c r="AL105" s="146"/>
      <c r="AM105" s="175" t="s">
        <v>246</v>
      </c>
      <c r="AN105" s="202" t="s">
        <v>99</v>
      </c>
    </row>
    <row r="106" spans="2:40" x14ac:dyDescent="0.25">
      <c r="B10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7, S: 4}, img: '6_3'},</v>
      </c>
      <c r="D106" s="230">
        <v>100</v>
      </c>
      <c r="E106" s="230">
        <v>1</v>
      </c>
      <c r="F106" s="230">
        <v>1</v>
      </c>
      <c r="G106" s="230">
        <v>2</v>
      </c>
      <c r="H106" s="230">
        <v>2</v>
      </c>
      <c r="I106" s="230">
        <v>7</v>
      </c>
      <c r="J106" s="230">
        <v>4</v>
      </c>
      <c r="K106" s="231" t="s">
        <v>767</v>
      </c>
      <c r="L106" s="231"/>
      <c r="M106" s="231" t="s">
        <v>681</v>
      </c>
      <c r="N106" s="231"/>
      <c r="O106" s="231" t="s">
        <v>906</v>
      </c>
      <c r="Q106" t="b">
        <f>_xlfn.CONCAT(Tabela2[[#This Row],[P1]]-1,"_",Tabela2[[#This Row],[S1]]-1)=Tabela2[[#This Row],[Kolumna42]]</f>
        <v>1</v>
      </c>
      <c r="U106" s="202" t="s">
        <v>61</v>
      </c>
      <c r="V106" s="202" t="s">
        <v>98</v>
      </c>
      <c r="W106" s="202" t="s">
        <v>133</v>
      </c>
      <c r="Y106" t="s">
        <v>683</v>
      </c>
      <c r="AA106" t="s">
        <v>681</v>
      </c>
      <c r="AC106" t="s">
        <v>907</v>
      </c>
      <c r="AE106" t="s">
        <v>683</v>
      </c>
      <c r="AG106" t="s">
        <v>681</v>
      </c>
      <c r="AI106" t="s">
        <v>908</v>
      </c>
      <c r="AL106" s="146"/>
      <c r="AM106" s="175" t="s">
        <v>280</v>
      </c>
      <c r="AN106" s="202" t="s">
        <v>133</v>
      </c>
    </row>
    <row r="107" spans="2:40" x14ac:dyDescent="0.25">
      <c r="B10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7, S: 5}, img: '6_4'},</v>
      </c>
      <c r="D107" s="230">
        <v>100</v>
      </c>
      <c r="E107" s="230">
        <v>1</v>
      </c>
      <c r="F107" s="230">
        <v>1</v>
      </c>
      <c r="G107" s="230">
        <v>2</v>
      </c>
      <c r="H107" s="230">
        <v>2</v>
      </c>
      <c r="I107" s="230">
        <v>7</v>
      </c>
      <c r="J107" s="230">
        <v>5</v>
      </c>
      <c r="K107" s="231" t="s">
        <v>767</v>
      </c>
      <c r="L107" s="231"/>
      <c r="M107" s="231" t="s">
        <v>681</v>
      </c>
      <c r="N107" s="231"/>
      <c r="O107" s="231" t="s">
        <v>909</v>
      </c>
      <c r="Q107" t="b">
        <f>_xlfn.CONCAT(Tabela2[[#This Row],[P1]]-1,"_",Tabela2[[#This Row],[S1]]-1)=Tabela2[[#This Row],[Kolumna42]]</f>
        <v>1</v>
      </c>
      <c r="U107" s="202" t="s">
        <v>61</v>
      </c>
      <c r="V107" s="202" t="s">
        <v>98</v>
      </c>
      <c r="W107" s="202" t="s">
        <v>134</v>
      </c>
      <c r="Y107" t="s">
        <v>683</v>
      </c>
      <c r="AA107" t="s">
        <v>681</v>
      </c>
      <c r="AC107" t="s">
        <v>910</v>
      </c>
      <c r="AE107" t="s">
        <v>683</v>
      </c>
      <c r="AG107" t="s">
        <v>681</v>
      </c>
      <c r="AI107" t="s">
        <v>911</v>
      </c>
      <c r="AL107" s="146"/>
      <c r="AM107" s="175" t="s">
        <v>281</v>
      </c>
      <c r="AN107" s="202" t="s">
        <v>134</v>
      </c>
    </row>
    <row r="108" spans="2:40" x14ac:dyDescent="0.25">
      <c r="B10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7, S: 6}, img: '6_5'},</v>
      </c>
      <c r="D108" s="230">
        <v>100</v>
      </c>
      <c r="E108" s="230">
        <v>1</v>
      </c>
      <c r="F108" s="230">
        <v>1</v>
      </c>
      <c r="G108" s="230">
        <v>2</v>
      </c>
      <c r="H108" s="230">
        <v>2</v>
      </c>
      <c r="I108" s="230">
        <v>7</v>
      </c>
      <c r="J108" s="230">
        <v>6</v>
      </c>
      <c r="K108" s="231" t="s">
        <v>767</v>
      </c>
      <c r="L108" s="231"/>
      <c r="M108" s="231" t="s">
        <v>681</v>
      </c>
      <c r="N108" s="231"/>
      <c r="O108" s="231" t="s">
        <v>912</v>
      </c>
      <c r="Q108" t="b">
        <f>_xlfn.CONCAT(Tabela2[[#This Row],[P1]]-1,"_",Tabela2[[#This Row],[S1]]-1)=Tabela2[[#This Row],[Kolumna42]]</f>
        <v>1</v>
      </c>
      <c r="U108" s="202" t="s">
        <v>61</v>
      </c>
      <c r="V108" s="202" t="s">
        <v>98</v>
      </c>
      <c r="W108" s="202" t="s">
        <v>135</v>
      </c>
      <c r="Y108" t="s">
        <v>683</v>
      </c>
      <c r="AA108" t="s">
        <v>681</v>
      </c>
      <c r="AC108" t="s">
        <v>913</v>
      </c>
      <c r="AE108" t="s">
        <v>683</v>
      </c>
      <c r="AG108" t="s">
        <v>681</v>
      </c>
      <c r="AI108" t="s">
        <v>914</v>
      </c>
      <c r="AL108" s="146"/>
      <c r="AM108" s="175" t="s">
        <v>282</v>
      </c>
      <c r="AN108" s="202" t="s">
        <v>135</v>
      </c>
    </row>
    <row r="109" spans="2:40" x14ac:dyDescent="0.25">
      <c r="B10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8, S: 4}, img: '7_3'},</v>
      </c>
      <c r="D109" s="230">
        <v>100</v>
      </c>
      <c r="E109" s="230">
        <v>1</v>
      </c>
      <c r="F109" s="230">
        <v>1</v>
      </c>
      <c r="G109" s="230">
        <v>2</v>
      </c>
      <c r="H109" s="230">
        <v>2</v>
      </c>
      <c r="I109" s="230">
        <v>8</v>
      </c>
      <c r="J109" s="230">
        <v>4</v>
      </c>
      <c r="K109" s="231" t="s">
        <v>767</v>
      </c>
      <c r="L109" s="231"/>
      <c r="M109" s="231" t="s">
        <v>681</v>
      </c>
      <c r="N109" s="231"/>
      <c r="O109" s="231" t="s">
        <v>915</v>
      </c>
      <c r="Q109" t="b">
        <f>_xlfn.CONCAT(Tabela2[[#This Row],[P1]]-1,"_",Tabela2[[#This Row],[S1]]-1)=Tabela2[[#This Row],[Kolumna42]]</f>
        <v>1</v>
      </c>
      <c r="U109" s="202" t="s">
        <v>61</v>
      </c>
      <c r="V109" s="202" t="s">
        <v>98</v>
      </c>
      <c r="W109" s="202" t="s">
        <v>169</v>
      </c>
      <c r="Y109" t="s">
        <v>683</v>
      </c>
      <c r="AA109" t="s">
        <v>681</v>
      </c>
      <c r="AC109" t="s">
        <v>916</v>
      </c>
      <c r="AE109" t="s">
        <v>683</v>
      </c>
      <c r="AG109" t="s">
        <v>681</v>
      </c>
      <c r="AI109" t="s">
        <v>917</v>
      </c>
      <c r="AL109" s="146"/>
      <c r="AM109" s="175" t="s">
        <v>316</v>
      </c>
      <c r="AN109" s="202" t="s">
        <v>169</v>
      </c>
    </row>
    <row r="110" spans="2:40" x14ac:dyDescent="0.25">
      <c r="B11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8, S: 5}, img: '7_4'},</v>
      </c>
      <c r="D110" s="230">
        <v>100</v>
      </c>
      <c r="E110" s="230">
        <v>1</v>
      </c>
      <c r="F110" s="230">
        <v>1</v>
      </c>
      <c r="G110" s="230">
        <v>2</v>
      </c>
      <c r="H110" s="230">
        <v>2</v>
      </c>
      <c r="I110" s="230">
        <v>8</v>
      </c>
      <c r="J110" s="230">
        <v>5</v>
      </c>
      <c r="K110" s="231" t="s">
        <v>767</v>
      </c>
      <c r="L110" s="231"/>
      <c r="M110" s="231" t="s">
        <v>681</v>
      </c>
      <c r="N110" s="231"/>
      <c r="O110" s="231" t="s">
        <v>918</v>
      </c>
      <c r="Q110" t="b">
        <f>_xlfn.CONCAT(Tabela2[[#This Row],[P1]]-1,"_",Tabela2[[#This Row],[S1]]-1)=Tabela2[[#This Row],[Kolumna42]]</f>
        <v>1</v>
      </c>
      <c r="U110" s="202" t="s">
        <v>61</v>
      </c>
      <c r="V110" s="202" t="s">
        <v>98</v>
      </c>
      <c r="W110" s="202" t="s">
        <v>170</v>
      </c>
      <c r="Y110" t="s">
        <v>683</v>
      </c>
      <c r="AA110" t="s">
        <v>681</v>
      </c>
      <c r="AC110" t="s">
        <v>919</v>
      </c>
      <c r="AE110" t="s">
        <v>683</v>
      </c>
      <c r="AG110" t="s">
        <v>681</v>
      </c>
      <c r="AI110" t="s">
        <v>920</v>
      </c>
      <c r="AL110" s="146"/>
      <c r="AM110" s="175" t="s">
        <v>317</v>
      </c>
      <c r="AN110" s="202" t="s">
        <v>170</v>
      </c>
    </row>
    <row r="111" spans="2:40" x14ac:dyDescent="0.25">
      <c r="B11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2}, zoom100: {P: 8, S: 6}, img: '7_5'},</v>
      </c>
      <c r="D111" s="230">
        <v>100</v>
      </c>
      <c r="E111" s="230">
        <v>1</v>
      </c>
      <c r="F111" s="230">
        <v>1</v>
      </c>
      <c r="G111" s="230">
        <v>2</v>
      </c>
      <c r="H111" s="230">
        <v>2</v>
      </c>
      <c r="I111" s="230">
        <v>8</v>
      </c>
      <c r="J111" s="230">
        <v>6</v>
      </c>
      <c r="K111" s="231" t="s">
        <v>767</v>
      </c>
      <c r="L111" s="231"/>
      <c r="M111" s="231" t="s">
        <v>681</v>
      </c>
      <c r="N111" s="231"/>
      <c r="O111" s="231" t="s">
        <v>921</v>
      </c>
      <c r="Q111" t="b">
        <f>_xlfn.CONCAT(Tabela2[[#This Row],[P1]]-1,"_",Tabela2[[#This Row],[S1]]-1)=Tabela2[[#This Row],[Kolumna42]]</f>
        <v>1</v>
      </c>
      <c r="U111" s="202" t="s">
        <v>61</v>
      </c>
      <c r="V111" s="202" t="s">
        <v>98</v>
      </c>
      <c r="W111" s="202" t="s">
        <v>171</v>
      </c>
      <c r="Y111" t="s">
        <v>683</v>
      </c>
      <c r="AA111" t="s">
        <v>681</v>
      </c>
      <c r="AC111" t="s">
        <v>922</v>
      </c>
      <c r="AE111" t="s">
        <v>683</v>
      </c>
      <c r="AG111" t="s">
        <v>681</v>
      </c>
      <c r="AI111" t="s">
        <v>923</v>
      </c>
      <c r="AL111" s="146"/>
      <c r="AM111" s="175" t="s">
        <v>318</v>
      </c>
      <c r="AN111" s="202" t="s">
        <v>171</v>
      </c>
    </row>
    <row r="112" spans="2:40" x14ac:dyDescent="0.25">
      <c r="B11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5, S: 7}, img: '4_6'},</v>
      </c>
      <c r="D112" s="230">
        <v>100</v>
      </c>
      <c r="E112" s="230">
        <v>1</v>
      </c>
      <c r="F112" s="230">
        <v>1</v>
      </c>
      <c r="G112" s="230">
        <v>2</v>
      </c>
      <c r="H112" s="230">
        <v>3</v>
      </c>
      <c r="I112" s="230">
        <v>5</v>
      </c>
      <c r="J112" s="230">
        <v>7</v>
      </c>
      <c r="K112" s="231" t="s">
        <v>767</v>
      </c>
      <c r="L112" s="231"/>
      <c r="M112" s="231" t="s">
        <v>681</v>
      </c>
      <c r="N112" s="231"/>
      <c r="O112" s="231" t="s">
        <v>924</v>
      </c>
      <c r="Q112" t="b">
        <f>_xlfn.CONCAT(Tabela2[[#This Row],[P1]]-1,"_",Tabela2[[#This Row],[S1]]-1)=Tabela2[[#This Row],[Kolumna42]]</f>
        <v>1</v>
      </c>
      <c r="U112" s="202" t="s">
        <v>61</v>
      </c>
      <c r="V112" s="202" t="s">
        <v>99</v>
      </c>
      <c r="W112" s="202" t="s">
        <v>61</v>
      </c>
      <c r="Y112" t="s">
        <v>683</v>
      </c>
      <c r="AA112" t="s">
        <v>681</v>
      </c>
      <c r="AC112" t="s">
        <v>925</v>
      </c>
      <c r="AE112" t="s">
        <v>683</v>
      </c>
      <c r="AG112" t="s">
        <v>681</v>
      </c>
      <c r="AI112" t="s">
        <v>926</v>
      </c>
      <c r="AL112" s="146"/>
      <c r="AM112" s="175" t="s">
        <v>211</v>
      </c>
      <c r="AN112" s="202" t="s">
        <v>61</v>
      </c>
    </row>
    <row r="113" spans="2:40" x14ac:dyDescent="0.25">
      <c r="B11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5, S: 8}, img: '4_7'},</v>
      </c>
      <c r="D113" s="230">
        <v>100</v>
      </c>
      <c r="E113" s="230">
        <v>1</v>
      </c>
      <c r="F113" s="230">
        <v>1</v>
      </c>
      <c r="G113" s="230">
        <v>2</v>
      </c>
      <c r="H113" s="230">
        <v>3</v>
      </c>
      <c r="I113" s="230">
        <v>5</v>
      </c>
      <c r="J113" s="230">
        <v>8</v>
      </c>
      <c r="K113" s="231" t="s">
        <v>767</v>
      </c>
      <c r="L113" s="231"/>
      <c r="M113" s="231" t="s">
        <v>681</v>
      </c>
      <c r="N113" s="231"/>
      <c r="O113" s="231" t="s">
        <v>927</v>
      </c>
      <c r="Q113" t="b">
        <f>_xlfn.CONCAT(Tabela2[[#This Row],[P1]]-1,"_",Tabela2[[#This Row],[S1]]-1)=Tabela2[[#This Row],[Kolumna42]]</f>
        <v>1</v>
      </c>
      <c r="U113" s="202" t="s">
        <v>61</v>
      </c>
      <c r="V113" s="202" t="s">
        <v>99</v>
      </c>
      <c r="W113" s="202" t="s">
        <v>62</v>
      </c>
      <c r="Y113" t="s">
        <v>683</v>
      </c>
      <c r="AA113" t="s">
        <v>681</v>
      </c>
      <c r="AC113" t="s">
        <v>928</v>
      </c>
      <c r="AE113" t="s">
        <v>683</v>
      </c>
      <c r="AG113" t="s">
        <v>681</v>
      </c>
      <c r="AI113" t="s">
        <v>929</v>
      </c>
      <c r="AL113" s="146"/>
      <c r="AM113" s="175" t="s">
        <v>212</v>
      </c>
      <c r="AN113" s="202" t="s">
        <v>62</v>
      </c>
    </row>
    <row r="114" spans="2:40" x14ac:dyDescent="0.25">
      <c r="B11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5, S: 9}, img: '4_8'},</v>
      </c>
      <c r="D114" s="230">
        <v>100</v>
      </c>
      <c r="E114" s="230">
        <v>1</v>
      </c>
      <c r="F114" s="230">
        <v>1</v>
      </c>
      <c r="G114" s="230">
        <v>2</v>
      </c>
      <c r="H114" s="230">
        <v>3</v>
      </c>
      <c r="I114" s="230">
        <v>5</v>
      </c>
      <c r="J114" s="230">
        <v>9</v>
      </c>
      <c r="K114" s="231" t="s">
        <v>767</v>
      </c>
      <c r="L114" s="231"/>
      <c r="M114" s="231" t="s">
        <v>681</v>
      </c>
      <c r="N114" s="231"/>
      <c r="O114" s="231" t="s">
        <v>930</v>
      </c>
      <c r="Q114" t="b">
        <f>_xlfn.CONCAT(Tabela2[[#This Row],[P1]]-1,"_",Tabela2[[#This Row],[S1]]-1)=Tabela2[[#This Row],[Kolumna42]]</f>
        <v>1</v>
      </c>
      <c r="U114" s="202" t="s">
        <v>61</v>
      </c>
      <c r="V114" s="202" t="s">
        <v>99</v>
      </c>
      <c r="W114" s="202" t="s">
        <v>63</v>
      </c>
      <c r="Y114" t="s">
        <v>683</v>
      </c>
      <c r="AA114" t="s">
        <v>681</v>
      </c>
      <c r="AC114" t="s">
        <v>931</v>
      </c>
      <c r="AE114" t="s">
        <v>683</v>
      </c>
      <c r="AG114" t="s">
        <v>681</v>
      </c>
      <c r="AI114" t="s">
        <v>932</v>
      </c>
      <c r="AL114" s="146"/>
      <c r="AM114" s="175" t="s">
        <v>213</v>
      </c>
      <c r="AN114" s="202" t="s">
        <v>63</v>
      </c>
    </row>
    <row r="115" spans="2:40" x14ac:dyDescent="0.25">
      <c r="B11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6, S: 7}, img: '5_6'},</v>
      </c>
      <c r="D115" s="230">
        <v>100</v>
      </c>
      <c r="E115" s="230">
        <v>1</v>
      </c>
      <c r="F115" s="230">
        <v>1</v>
      </c>
      <c r="G115" s="230">
        <v>2</v>
      </c>
      <c r="H115" s="230">
        <v>3</v>
      </c>
      <c r="I115" s="230">
        <v>6</v>
      </c>
      <c r="J115" s="230">
        <v>7</v>
      </c>
      <c r="K115" s="231" t="s">
        <v>767</v>
      </c>
      <c r="L115" s="231"/>
      <c r="M115" s="231" t="s">
        <v>681</v>
      </c>
      <c r="N115" s="231"/>
      <c r="O115" s="231" t="s">
        <v>933</v>
      </c>
      <c r="Q115" t="b">
        <f>_xlfn.CONCAT(Tabela2[[#This Row],[P1]]-1,"_",Tabela2[[#This Row],[S1]]-1)=Tabela2[[#This Row],[Kolumna42]]</f>
        <v>1</v>
      </c>
      <c r="U115" s="202" t="s">
        <v>61</v>
      </c>
      <c r="V115" s="202" t="s">
        <v>99</v>
      </c>
      <c r="W115" s="202" t="s">
        <v>97</v>
      </c>
      <c r="Y115" t="s">
        <v>683</v>
      </c>
      <c r="AA115" t="s">
        <v>681</v>
      </c>
      <c r="AC115" t="s">
        <v>934</v>
      </c>
      <c r="AE115" t="s">
        <v>683</v>
      </c>
      <c r="AG115" t="s">
        <v>681</v>
      </c>
      <c r="AI115" t="s">
        <v>935</v>
      </c>
      <c r="AL115" s="146"/>
      <c r="AM115" s="175" t="s">
        <v>247</v>
      </c>
      <c r="AN115" s="202" t="s">
        <v>97</v>
      </c>
    </row>
    <row r="116" spans="2:40" x14ac:dyDescent="0.25">
      <c r="B11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6, S: 8}, img: '5_7'},</v>
      </c>
      <c r="D116" s="230">
        <v>100</v>
      </c>
      <c r="E116" s="230">
        <v>1</v>
      </c>
      <c r="F116" s="230">
        <v>1</v>
      </c>
      <c r="G116" s="230">
        <v>2</v>
      </c>
      <c r="H116" s="230">
        <v>3</v>
      </c>
      <c r="I116" s="230">
        <v>6</v>
      </c>
      <c r="J116" s="230">
        <v>8</v>
      </c>
      <c r="K116" s="231" t="s">
        <v>767</v>
      </c>
      <c r="L116" s="231"/>
      <c r="M116" s="231" t="s">
        <v>681</v>
      </c>
      <c r="N116" s="231"/>
      <c r="O116" s="231" t="s">
        <v>936</v>
      </c>
      <c r="Q116" t="b">
        <f>_xlfn.CONCAT(Tabela2[[#This Row],[P1]]-1,"_",Tabela2[[#This Row],[S1]]-1)=Tabela2[[#This Row],[Kolumna42]]</f>
        <v>1</v>
      </c>
      <c r="U116" s="202" t="s">
        <v>61</v>
      </c>
      <c r="V116" s="202" t="s">
        <v>99</v>
      </c>
      <c r="W116" s="202" t="s">
        <v>98</v>
      </c>
      <c r="Y116" t="s">
        <v>683</v>
      </c>
      <c r="AA116" t="s">
        <v>681</v>
      </c>
      <c r="AC116" t="s">
        <v>937</v>
      </c>
      <c r="AE116" t="s">
        <v>683</v>
      </c>
      <c r="AG116" t="s">
        <v>681</v>
      </c>
      <c r="AI116" t="s">
        <v>938</v>
      </c>
      <c r="AL116" s="146"/>
      <c r="AM116" s="175" t="s">
        <v>248</v>
      </c>
      <c r="AN116" s="202" t="s">
        <v>98</v>
      </c>
    </row>
    <row r="117" spans="2:40" x14ac:dyDescent="0.25">
      <c r="B11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6, S: 9}, img: '5_8'},</v>
      </c>
      <c r="D117" s="230">
        <v>100</v>
      </c>
      <c r="E117" s="230">
        <v>1</v>
      </c>
      <c r="F117" s="230">
        <v>1</v>
      </c>
      <c r="G117" s="230">
        <v>2</v>
      </c>
      <c r="H117" s="230">
        <v>3</v>
      </c>
      <c r="I117" s="230">
        <v>6</v>
      </c>
      <c r="J117" s="230">
        <v>9</v>
      </c>
      <c r="K117" s="231" t="s">
        <v>767</v>
      </c>
      <c r="L117" s="231"/>
      <c r="M117" s="231" t="s">
        <v>681</v>
      </c>
      <c r="N117" s="231"/>
      <c r="O117" s="231" t="s">
        <v>939</v>
      </c>
      <c r="Q117" t="b">
        <f>_xlfn.CONCAT(Tabela2[[#This Row],[P1]]-1,"_",Tabela2[[#This Row],[S1]]-1)=Tabela2[[#This Row],[Kolumna42]]</f>
        <v>1</v>
      </c>
      <c r="U117" s="202" t="s">
        <v>61</v>
      </c>
      <c r="V117" s="202" t="s">
        <v>99</v>
      </c>
      <c r="W117" s="202" t="s">
        <v>99</v>
      </c>
      <c r="Y117" t="s">
        <v>683</v>
      </c>
      <c r="AA117" t="s">
        <v>681</v>
      </c>
      <c r="AC117" t="s">
        <v>940</v>
      </c>
      <c r="AE117" t="s">
        <v>683</v>
      </c>
      <c r="AG117" t="s">
        <v>681</v>
      </c>
      <c r="AI117" t="s">
        <v>941</v>
      </c>
      <c r="AL117" s="146"/>
      <c r="AM117" s="175" t="s">
        <v>249</v>
      </c>
      <c r="AN117" s="202" t="s">
        <v>99</v>
      </c>
    </row>
    <row r="118" spans="2:40" x14ac:dyDescent="0.25">
      <c r="B11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7, S: 7}, img: '6_6'},</v>
      </c>
      <c r="D118" s="230">
        <v>100</v>
      </c>
      <c r="E118" s="230">
        <v>1</v>
      </c>
      <c r="F118" s="230">
        <v>1</v>
      </c>
      <c r="G118" s="230">
        <v>2</v>
      </c>
      <c r="H118" s="230">
        <v>3</v>
      </c>
      <c r="I118" s="230">
        <v>7</v>
      </c>
      <c r="J118" s="230">
        <v>7</v>
      </c>
      <c r="K118" s="231" t="s">
        <v>767</v>
      </c>
      <c r="L118" s="231"/>
      <c r="M118" s="231" t="s">
        <v>681</v>
      </c>
      <c r="N118" s="231"/>
      <c r="O118" s="231" t="s">
        <v>942</v>
      </c>
      <c r="Q118" t="b">
        <f>_xlfn.CONCAT(Tabela2[[#This Row],[P1]]-1,"_",Tabela2[[#This Row],[S1]]-1)=Tabela2[[#This Row],[Kolumna42]]</f>
        <v>1</v>
      </c>
      <c r="U118" s="202" t="s">
        <v>61</v>
      </c>
      <c r="V118" s="202" t="s">
        <v>99</v>
      </c>
      <c r="W118" s="202" t="s">
        <v>133</v>
      </c>
      <c r="Y118" t="s">
        <v>683</v>
      </c>
      <c r="AA118" t="s">
        <v>681</v>
      </c>
      <c r="AC118" t="s">
        <v>943</v>
      </c>
      <c r="AE118" t="s">
        <v>683</v>
      </c>
      <c r="AG118" t="s">
        <v>681</v>
      </c>
      <c r="AI118" t="s">
        <v>944</v>
      </c>
      <c r="AL118" s="146"/>
      <c r="AM118" s="175" t="s">
        <v>283</v>
      </c>
      <c r="AN118" s="202" t="s">
        <v>133</v>
      </c>
    </row>
    <row r="119" spans="2:40" x14ac:dyDescent="0.25">
      <c r="B11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7, S: 8}, img: '6_7'},</v>
      </c>
      <c r="D119" s="230">
        <v>100</v>
      </c>
      <c r="E119" s="230">
        <v>1</v>
      </c>
      <c r="F119" s="230">
        <v>1</v>
      </c>
      <c r="G119" s="230">
        <v>2</v>
      </c>
      <c r="H119" s="230">
        <v>3</v>
      </c>
      <c r="I119" s="230">
        <v>7</v>
      </c>
      <c r="J119" s="230">
        <v>8</v>
      </c>
      <c r="K119" s="231" t="s">
        <v>767</v>
      </c>
      <c r="L119" s="231"/>
      <c r="M119" s="231" t="s">
        <v>681</v>
      </c>
      <c r="N119" s="231"/>
      <c r="O119" s="231" t="s">
        <v>945</v>
      </c>
      <c r="Q119" t="b">
        <f>_xlfn.CONCAT(Tabela2[[#This Row],[P1]]-1,"_",Tabela2[[#This Row],[S1]]-1)=Tabela2[[#This Row],[Kolumna42]]</f>
        <v>1</v>
      </c>
      <c r="U119" s="202" t="s">
        <v>61</v>
      </c>
      <c r="V119" s="202" t="s">
        <v>99</v>
      </c>
      <c r="W119" s="202" t="s">
        <v>134</v>
      </c>
      <c r="Y119" t="s">
        <v>683</v>
      </c>
      <c r="AA119" t="s">
        <v>681</v>
      </c>
      <c r="AC119" t="s">
        <v>946</v>
      </c>
      <c r="AE119" t="s">
        <v>683</v>
      </c>
      <c r="AG119" t="s">
        <v>681</v>
      </c>
      <c r="AI119" t="s">
        <v>947</v>
      </c>
      <c r="AL119" s="146"/>
      <c r="AM119" s="175" t="s">
        <v>284</v>
      </c>
      <c r="AN119" s="202" t="s">
        <v>134</v>
      </c>
    </row>
    <row r="120" spans="2:40" x14ac:dyDescent="0.25">
      <c r="B12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7, S: 9}, img: '6_8'},</v>
      </c>
      <c r="D120" s="230">
        <v>100</v>
      </c>
      <c r="E120" s="230">
        <v>1</v>
      </c>
      <c r="F120" s="230">
        <v>1</v>
      </c>
      <c r="G120" s="230">
        <v>2</v>
      </c>
      <c r="H120" s="230">
        <v>3</v>
      </c>
      <c r="I120" s="230">
        <v>7</v>
      </c>
      <c r="J120" s="230">
        <v>9</v>
      </c>
      <c r="K120" s="231" t="s">
        <v>767</v>
      </c>
      <c r="L120" s="231"/>
      <c r="M120" s="231" t="s">
        <v>681</v>
      </c>
      <c r="N120" s="231"/>
      <c r="O120" s="231" t="s">
        <v>948</v>
      </c>
      <c r="Q120" t="b">
        <f>_xlfn.CONCAT(Tabela2[[#This Row],[P1]]-1,"_",Tabela2[[#This Row],[S1]]-1)=Tabela2[[#This Row],[Kolumna42]]</f>
        <v>1</v>
      </c>
      <c r="U120" s="202" t="s">
        <v>61</v>
      </c>
      <c r="V120" s="202" t="s">
        <v>99</v>
      </c>
      <c r="W120" s="202" t="s">
        <v>135</v>
      </c>
      <c r="Y120" t="s">
        <v>683</v>
      </c>
      <c r="AA120" t="s">
        <v>681</v>
      </c>
      <c r="AC120" t="s">
        <v>949</v>
      </c>
      <c r="AE120" t="s">
        <v>683</v>
      </c>
      <c r="AG120" t="s">
        <v>681</v>
      </c>
      <c r="AI120" t="s">
        <v>950</v>
      </c>
      <c r="AL120" s="146"/>
      <c r="AM120" s="175" t="s">
        <v>285</v>
      </c>
      <c r="AN120" s="202" t="s">
        <v>135</v>
      </c>
    </row>
    <row r="121" spans="2:40" x14ac:dyDescent="0.25">
      <c r="B12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8, S: 7}, img: '7_6'},</v>
      </c>
      <c r="D121" s="230">
        <v>100</v>
      </c>
      <c r="E121" s="230">
        <v>1</v>
      </c>
      <c r="F121" s="230">
        <v>1</v>
      </c>
      <c r="G121" s="230">
        <v>2</v>
      </c>
      <c r="H121" s="230">
        <v>3</v>
      </c>
      <c r="I121" s="230">
        <v>8</v>
      </c>
      <c r="J121" s="230">
        <v>7</v>
      </c>
      <c r="K121" s="231" t="s">
        <v>767</v>
      </c>
      <c r="L121" s="231"/>
      <c r="M121" s="231" t="s">
        <v>681</v>
      </c>
      <c r="N121" s="231"/>
      <c r="O121" s="231" t="s">
        <v>951</v>
      </c>
      <c r="Q121" t="b">
        <f>_xlfn.CONCAT(Tabela2[[#This Row],[P1]]-1,"_",Tabela2[[#This Row],[S1]]-1)=Tabela2[[#This Row],[Kolumna42]]</f>
        <v>1</v>
      </c>
      <c r="U121" s="202" t="s">
        <v>61</v>
      </c>
      <c r="V121" s="202" t="s">
        <v>99</v>
      </c>
      <c r="W121" s="202" t="s">
        <v>169</v>
      </c>
      <c r="Y121" t="s">
        <v>683</v>
      </c>
      <c r="AA121" t="s">
        <v>681</v>
      </c>
      <c r="AC121" t="s">
        <v>952</v>
      </c>
      <c r="AE121" t="s">
        <v>683</v>
      </c>
      <c r="AG121" t="s">
        <v>681</v>
      </c>
      <c r="AI121" t="s">
        <v>953</v>
      </c>
      <c r="AL121" s="146"/>
      <c r="AM121" s="175" t="s">
        <v>319</v>
      </c>
      <c r="AN121" s="202" t="s">
        <v>169</v>
      </c>
    </row>
    <row r="122" spans="2:40" x14ac:dyDescent="0.25">
      <c r="B12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8, S: 8}, img: '7_7'},</v>
      </c>
      <c r="D122" s="230">
        <v>100</v>
      </c>
      <c r="E122" s="230">
        <v>1</v>
      </c>
      <c r="F122" s="230">
        <v>1</v>
      </c>
      <c r="G122" s="230">
        <v>2</v>
      </c>
      <c r="H122" s="230">
        <v>3</v>
      </c>
      <c r="I122" s="230">
        <v>8</v>
      </c>
      <c r="J122" s="230">
        <v>8</v>
      </c>
      <c r="K122" s="231" t="s">
        <v>767</v>
      </c>
      <c r="L122" s="231"/>
      <c r="M122" s="231" t="s">
        <v>681</v>
      </c>
      <c r="N122" s="231"/>
      <c r="O122" s="231" t="s">
        <v>954</v>
      </c>
      <c r="Q122" t="b">
        <f>_xlfn.CONCAT(Tabela2[[#This Row],[P1]]-1,"_",Tabela2[[#This Row],[S1]]-1)=Tabela2[[#This Row],[Kolumna42]]</f>
        <v>1</v>
      </c>
      <c r="U122" s="202" t="s">
        <v>61</v>
      </c>
      <c r="V122" s="202" t="s">
        <v>99</v>
      </c>
      <c r="W122" s="202" t="s">
        <v>170</v>
      </c>
      <c r="Y122" t="s">
        <v>683</v>
      </c>
      <c r="AA122" t="s">
        <v>681</v>
      </c>
      <c r="AC122" t="s">
        <v>955</v>
      </c>
      <c r="AE122" t="s">
        <v>683</v>
      </c>
      <c r="AG122" t="s">
        <v>681</v>
      </c>
      <c r="AI122" t="s">
        <v>956</v>
      </c>
      <c r="AL122" s="146"/>
      <c r="AM122" s="175" t="s">
        <v>320</v>
      </c>
      <c r="AN122" s="202" t="s">
        <v>170</v>
      </c>
    </row>
    <row r="123" spans="2:40" x14ac:dyDescent="0.25">
      <c r="B12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1}, zoom300: {P: 2, S: 3}, zoom100: {P: 8, S: 9}, img: '7_8'},</v>
      </c>
      <c r="D123" s="230">
        <v>100</v>
      </c>
      <c r="E123" s="230">
        <v>1</v>
      </c>
      <c r="F123" s="230">
        <v>1</v>
      </c>
      <c r="G123" s="230">
        <v>2</v>
      </c>
      <c r="H123" s="230">
        <v>3</v>
      </c>
      <c r="I123" s="230">
        <v>8</v>
      </c>
      <c r="J123" s="230">
        <v>9</v>
      </c>
      <c r="K123" s="231" t="s">
        <v>767</v>
      </c>
      <c r="L123" s="231"/>
      <c r="M123" s="231" t="s">
        <v>681</v>
      </c>
      <c r="N123" s="231"/>
      <c r="O123" s="231" t="s">
        <v>957</v>
      </c>
      <c r="Q123" t="b">
        <f>_xlfn.CONCAT(Tabela2[[#This Row],[P1]]-1,"_",Tabela2[[#This Row],[S1]]-1)=Tabela2[[#This Row],[Kolumna42]]</f>
        <v>1</v>
      </c>
      <c r="U123" s="202" t="s">
        <v>61</v>
      </c>
      <c r="V123" s="202" t="s">
        <v>99</v>
      </c>
      <c r="W123" s="202" t="s">
        <v>171</v>
      </c>
      <c r="Y123" t="s">
        <v>683</v>
      </c>
      <c r="AA123" t="s">
        <v>681</v>
      </c>
      <c r="AC123" t="s">
        <v>958</v>
      </c>
      <c r="AE123" t="s">
        <v>683</v>
      </c>
      <c r="AG123" t="s">
        <v>681</v>
      </c>
      <c r="AI123" t="s">
        <v>959</v>
      </c>
      <c r="AL123" s="146"/>
      <c r="AM123" s="175" t="s">
        <v>321</v>
      </c>
      <c r="AN123" s="202" t="s">
        <v>171</v>
      </c>
    </row>
    <row r="124" spans="2:40" x14ac:dyDescent="0.25">
      <c r="B12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1, S: 10}, img: '0_9'},</v>
      </c>
      <c r="D124" s="230">
        <v>100</v>
      </c>
      <c r="E124" s="230">
        <v>1</v>
      </c>
      <c r="F124" s="230">
        <v>2</v>
      </c>
      <c r="G124" s="230">
        <v>1</v>
      </c>
      <c r="H124" s="230">
        <v>4</v>
      </c>
      <c r="I124" s="230">
        <v>1</v>
      </c>
      <c r="J124" s="230">
        <v>10</v>
      </c>
      <c r="K124" s="231" t="s">
        <v>767</v>
      </c>
      <c r="L124" s="231"/>
      <c r="M124" s="231" t="s">
        <v>681</v>
      </c>
      <c r="N124" s="231"/>
      <c r="O124" s="231" t="s">
        <v>960</v>
      </c>
      <c r="Q124" t="b">
        <f>_xlfn.CONCAT(Tabela2[[#This Row],[P1]]-1,"_",Tabela2[[#This Row],[S1]]-1)=Tabela2[[#This Row],[Kolumna42]]</f>
        <v>1</v>
      </c>
      <c r="U124" s="202" t="s">
        <v>62</v>
      </c>
      <c r="V124" s="202" t="s">
        <v>61</v>
      </c>
      <c r="W124" s="202" t="s">
        <v>61</v>
      </c>
      <c r="Y124" t="s">
        <v>683</v>
      </c>
      <c r="AA124" t="s">
        <v>681</v>
      </c>
      <c r="AC124" t="s">
        <v>961</v>
      </c>
      <c r="AE124" t="s">
        <v>683</v>
      </c>
      <c r="AG124" t="s">
        <v>681</v>
      </c>
      <c r="AI124" t="s">
        <v>962</v>
      </c>
      <c r="AL124" s="146"/>
      <c r="AM124" s="175" t="s">
        <v>70</v>
      </c>
      <c r="AN124" s="202" t="s">
        <v>61</v>
      </c>
    </row>
    <row r="125" spans="2:40" x14ac:dyDescent="0.25">
      <c r="B12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1, S: 11}, img: '0_10'},</v>
      </c>
      <c r="D125" s="230">
        <v>100</v>
      </c>
      <c r="E125" s="230">
        <v>1</v>
      </c>
      <c r="F125" s="230">
        <v>2</v>
      </c>
      <c r="G125" s="230">
        <v>1</v>
      </c>
      <c r="H125" s="230">
        <v>4</v>
      </c>
      <c r="I125" s="230">
        <v>1</v>
      </c>
      <c r="J125" s="230">
        <v>11</v>
      </c>
      <c r="K125" s="231" t="s">
        <v>767</v>
      </c>
      <c r="L125" s="231"/>
      <c r="M125" s="231" t="s">
        <v>681</v>
      </c>
      <c r="N125" s="231"/>
      <c r="O125" s="231" t="s">
        <v>963</v>
      </c>
      <c r="Q125" t="b">
        <f>_xlfn.CONCAT(Tabela2[[#This Row],[P1]]-1,"_",Tabela2[[#This Row],[S1]]-1)=Tabela2[[#This Row],[Kolumna42]]</f>
        <v>1</v>
      </c>
      <c r="U125" s="202" t="s">
        <v>62</v>
      </c>
      <c r="V125" s="202" t="s">
        <v>61</v>
      </c>
      <c r="W125" s="202" t="s">
        <v>62</v>
      </c>
      <c r="Y125" t="s">
        <v>683</v>
      </c>
      <c r="AA125" t="s">
        <v>681</v>
      </c>
      <c r="AC125" t="s">
        <v>964</v>
      </c>
      <c r="AE125" t="s">
        <v>683</v>
      </c>
      <c r="AG125" t="s">
        <v>681</v>
      </c>
      <c r="AI125" t="s">
        <v>965</v>
      </c>
      <c r="AL125" s="146"/>
      <c r="AM125" s="175" t="s">
        <v>71</v>
      </c>
      <c r="AN125" s="202" t="s">
        <v>62</v>
      </c>
    </row>
    <row r="126" spans="2:40" x14ac:dyDescent="0.25">
      <c r="B12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1, S: 12}, img: '0_11'},</v>
      </c>
      <c r="D126" s="230">
        <v>100</v>
      </c>
      <c r="E126" s="230">
        <v>1</v>
      </c>
      <c r="F126" s="230">
        <v>2</v>
      </c>
      <c r="G126" s="230">
        <v>1</v>
      </c>
      <c r="H126" s="230">
        <v>4</v>
      </c>
      <c r="I126" s="230">
        <v>1</v>
      </c>
      <c r="J126" s="230">
        <v>12</v>
      </c>
      <c r="K126" s="231" t="s">
        <v>767</v>
      </c>
      <c r="L126" s="231"/>
      <c r="M126" s="231" t="s">
        <v>681</v>
      </c>
      <c r="N126" s="231"/>
      <c r="O126" s="231" t="s">
        <v>966</v>
      </c>
      <c r="Q126" t="b">
        <f>_xlfn.CONCAT(Tabela2[[#This Row],[P1]]-1,"_",Tabela2[[#This Row],[S1]]-1)=Tabela2[[#This Row],[Kolumna42]]</f>
        <v>1</v>
      </c>
      <c r="U126" s="202" t="s">
        <v>62</v>
      </c>
      <c r="V126" s="202" t="s">
        <v>61</v>
      </c>
      <c r="W126" s="202" t="s">
        <v>63</v>
      </c>
      <c r="Y126" t="s">
        <v>683</v>
      </c>
      <c r="AA126" t="s">
        <v>681</v>
      </c>
      <c r="AC126" t="s">
        <v>967</v>
      </c>
      <c r="AE126" t="s">
        <v>683</v>
      </c>
      <c r="AG126" t="s">
        <v>681</v>
      </c>
      <c r="AI126" t="s">
        <v>968</v>
      </c>
      <c r="AL126" s="146"/>
      <c r="AM126" s="175" t="s">
        <v>72</v>
      </c>
      <c r="AN126" s="202" t="s">
        <v>63</v>
      </c>
    </row>
    <row r="127" spans="2:40" x14ac:dyDescent="0.25">
      <c r="B12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2, S: 10}, img: '1_9'},</v>
      </c>
      <c r="D127" s="230">
        <v>100</v>
      </c>
      <c r="E127" s="230">
        <v>1</v>
      </c>
      <c r="F127" s="230">
        <v>2</v>
      </c>
      <c r="G127" s="230">
        <v>1</v>
      </c>
      <c r="H127" s="230">
        <v>4</v>
      </c>
      <c r="I127" s="230">
        <v>2</v>
      </c>
      <c r="J127" s="230">
        <v>10</v>
      </c>
      <c r="K127" s="231" t="s">
        <v>767</v>
      </c>
      <c r="L127" s="231"/>
      <c r="M127" s="231" t="s">
        <v>681</v>
      </c>
      <c r="N127" s="231"/>
      <c r="O127" s="231" t="s">
        <v>969</v>
      </c>
      <c r="Q127" t="b">
        <f>_xlfn.CONCAT(Tabela2[[#This Row],[P1]]-1,"_",Tabela2[[#This Row],[S1]]-1)=Tabela2[[#This Row],[Kolumna42]]</f>
        <v>1</v>
      </c>
      <c r="U127" s="202" t="s">
        <v>62</v>
      </c>
      <c r="V127" s="202" t="s">
        <v>61</v>
      </c>
      <c r="W127" s="202" t="s">
        <v>97</v>
      </c>
      <c r="Y127" t="s">
        <v>683</v>
      </c>
      <c r="AA127" t="s">
        <v>681</v>
      </c>
      <c r="AC127" t="s">
        <v>970</v>
      </c>
      <c r="AE127" t="s">
        <v>683</v>
      </c>
      <c r="AG127" t="s">
        <v>681</v>
      </c>
      <c r="AI127" t="s">
        <v>971</v>
      </c>
      <c r="AL127" s="146"/>
      <c r="AM127" s="175" t="s">
        <v>106</v>
      </c>
      <c r="AN127" s="202" t="s">
        <v>97</v>
      </c>
    </row>
    <row r="128" spans="2:40" x14ac:dyDescent="0.25">
      <c r="B12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2, S: 11}, img: '1_10'},</v>
      </c>
      <c r="D128" s="230">
        <v>100</v>
      </c>
      <c r="E128" s="230">
        <v>1</v>
      </c>
      <c r="F128" s="230">
        <v>2</v>
      </c>
      <c r="G128" s="230">
        <v>1</v>
      </c>
      <c r="H128" s="230">
        <v>4</v>
      </c>
      <c r="I128" s="230">
        <v>2</v>
      </c>
      <c r="J128" s="230">
        <v>11</v>
      </c>
      <c r="K128" s="231" t="s">
        <v>767</v>
      </c>
      <c r="L128" s="231"/>
      <c r="M128" s="231" t="s">
        <v>681</v>
      </c>
      <c r="N128" s="231"/>
      <c r="O128" s="231" t="s">
        <v>972</v>
      </c>
      <c r="Q128" t="b">
        <f>_xlfn.CONCAT(Tabela2[[#This Row],[P1]]-1,"_",Tabela2[[#This Row],[S1]]-1)=Tabela2[[#This Row],[Kolumna42]]</f>
        <v>1</v>
      </c>
      <c r="U128" s="202" t="s">
        <v>62</v>
      </c>
      <c r="V128" s="202" t="s">
        <v>61</v>
      </c>
      <c r="W128" s="202" t="s">
        <v>98</v>
      </c>
      <c r="Y128" t="s">
        <v>683</v>
      </c>
      <c r="AA128" t="s">
        <v>681</v>
      </c>
      <c r="AC128" t="s">
        <v>973</v>
      </c>
      <c r="AE128" t="s">
        <v>683</v>
      </c>
      <c r="AG128" t="s">
        <v>681</v>
      </c>
      <c r="AI128" t="s">
        <v>974</v>
      </c>
      <c r="AL128" s="146"/>
      <c r="AM128" s="175" t="s">
        <v>107</v>
      </c>
      <c r="AN128" s="202" t="s">
        <v>98</v>
      </c>
    </row>
    <row r="129" spans="2:40" x14ac:dyDescent="0.25">
      <c r="B12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2, S: 12}, img: '1_11'},</v>
      </c>
      <c r="D129" s="230">
        <v>100</v>
      </c>
      <c r="E129" s="230">
        <v>1</v>
      </c>
      <c r="F129" s="230">
        <v>2</v>
      </c>
      <c r="G129" s="230">
        <v>1</v>
      </c>
      <c r="H129" s="230">
        <v>4</v>
      </c>
      <c r="I129" s="230">
        <v>2</v>
      </c>
      <c r="J129" s="230">
        <v>12</v>
      </c>
      <c r="K129" s="231" t="s">
        <v>767</v>
      </c>
      <c r="L129" s="231"/>
      <c r="M129" s="231" t="s">
        <v>681</v>
      </c>
      <c r="N129" s="231"/>
      <c r="O129" s="231" t="s">
        <v>975</v>
      </c>
      <c r="Q129" t="b">
        <f>_xlfn.CONCAT(Tabela2[[#This Row],[P1]]-1,"_",Tabela2[[#This Row],[S1]]-1)=Tabela2[[#This Row],[Kolumna42]]</f>
        <v>1</v>
      </c>
      <c r="U129" s="202" t="s">
        <v>62</v>
      </c>
      <c r="V129" s="202" t="s">
        <v>61</v>
      </c>
      <c r="W129" s="202" t="s">
        <v>99</v>
      </c>
      <c r="Y129" t="s">
        <v>683</v>
      </c>
      <c r="AA129" t="s">
        <v>681</v>
      </c>
      <c r="AC129" t="s">
        <v>976</v>
      </c>
      <c r="AE129" t="s">
        <v>683</v>
      </c>
      <c r="AG129" t="s">
        <v>681</v>
      </c>
      <c r="AI129" t="s">
        <v>977</v>
      </c>
      <c r="AL129" s="146"/>
      <c r="AM129" s="175" t="s">
        <v>108</v>
      </c>
      <c r="AN129" s="202" t="s">
        <v>99</v>
      </c>
    </row>
    <row r="130" spans="2:40" x14ac:dyDescent="0.25">
      <c r="B13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3, S: 10}, img: '2_9'},</v>
      </c>
      <c r="D130" s="230">
        <v>100</v>
      </c>
      <c r="E130" s="230">
        <v>1</v>
      </c>
      <c r="F130" s="230">
        <v>2</v>
      </c>
      <c r="G130" s="230">
        <v>1</v>
      </c>
      <c r="H130" s="230">
        <v>4</v>
      </c>
      <c r="I130" s="230">
        <v>3</v>
      </c>
      <c r="J130" s="230">
        <v>10</v>
      </c>
      <c r="K130" s="231" t="s">
        <v>767</v>
      </c>
      <c r="L130" s="231"/>
      <c r="M130" s="231" t="s">
        <v>681</v>
      </c>
      <c r="N130" s="231"/>
      <c r="O130" s="231" t="s">
        <v>978</v>
      </c>
      <c r="Q130" t="b">
        <f>_xlfn.CONCAT(Tabela2[[#This Row],[P1]]-1,"_",Tabela2[[#This Row],[S1]]-1)=Tabela2[[#This Row],[Kolumna42]]</f>
        <v>1</v>
      </c>
      <c r="U130" s="202" t="s">
        <v>62</v>
      </c>
      <c r="V130" s="202" t="s">
        <v>61</v>
      </c>
      <c r="W130" s="202" t="s">
        <v>133</v>
      </c>
      <c r="Y130" t="s">
        <v>683</v>
      </c>
      <c r="AA130" t="s">
        <v>681</v>
      </c>
      <c r="AC130" t="s">
        <v>979</v>
      </c>
      <c r="AE130" t="s">
        <v>683</v>
      </c>
      <c r="AG130" t="s">
        <v>681</v>
      </c>
      <c r="AI130" t="s">
        <v>980</v>
      </c>
      <c r="AL130" s="146"/>
      <c r="AM130" s="175" t="s">
        <v>142</v>
      </c>
      <c r="AN130" s="202" t="s">
        <v>133</v>
      </c>
    </row>
    <row r="131" spans="2:40" x14ac:dyDescent="0.25">
      <c r="B13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3, S: 11}, img: '2_10'},</v>
      </c>
      <c r="D131" s="230">
        <v>100</v>
      </c>
      <c r="E131" s="230">
        <v>1</v>
      </c>
      <c r="F131" s="230">
        <v>2</v>
      </c>
      <c r="G131" s="230">
        <v>1</v>
      </c>
      <c r="H131" s="230">
        <v>4</v>
      </c>
      <c r="I131" s="230">
        <v>3</v>
      </c>
      <c r="J131" s="230">
        <v>11</v>
      </c>
      <c r="K131" s="231" t="s">
        <v>767</v>
      </c>
      <c r="L131" s="231"/>
      <c r="M131" s="231" t="s">
        <v>681</v>
      </c>
      <c r="N131" s="231"/>
      <c r="O131" s="231" t="s">
        <v>981</v>
      </c>
      <c r="Q131" t="b">
        <f>_xlfn.CONCAT(Tabela2[[#This Row],[P1]]-1,"_",Tabela2[[#This Row],[S1]]-1)=Tabela2[[#This Row],[Kolumna42]]</f>
        <v>1</v>
      </c>
      <c r="U131" s="202" t="s">
        <v>62</v>
      </c>
      <c r="V131" s="202" t="s">
        <v>61</v>
      </c>
      <c r="W131" s="202" t="s">
        <v>134</v>
      </c>
      <c r="Y131" t="s">
        <v>683</v>
      </c>
      <c r="AA131" t="s">
        <v>681</v>
      </c>
      <c r="AC131" t="s">
        <v>982</v>
      </c>
      <c r="AE131" t="s">
        <v>683</v>
      </c>
      <c r="AG131" t="s">
        <v>681</v>
      </c>
      <c r="AI131" t="s">
        <v>983</v>
      </c>
      <c r="AL131" s="146"/>
      <c r="AM131" s="175" t="s">
        <v>143</v>
      </c>
      <c r="AN131" s="202" t="s">
        <v>134</v>
      </c>
    </row>
    <row r="132" spans="2:40" x14ac:dyDescent="0.25">
      <c r="B13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3, S: 12}, img: '2_11'},</v>
      </c>
      <c r="D132" s="230">
        <v>100</v>
      </c>
      <c r="E132" s="230">
        <v>1</v>
      </c>
      <c r="F132" s="230">
        <v>2</v>
      </c>
      <c r="G132" s="230">
        <v>1</v>
      </c>
      <c r="H132" s="230">
        <v>4</v>
      </c>
      <c r="I132" s="230">
        <v>3</v>
      </c>
      <c r="J132" s="230">
        <v>12</v>
      </c>
      <c r="K132" s="231" t="s">
        <v>767</v>
      </c>
      <c r="L132" s="231"/>
      <c r="M132" s="231" t="s">
        <v>681</v>
      </c>
      <c r="N132" s="231"/>
      <c r="O132" s="231" t="s">
        <v>984</v>
      </c>
      <c r="Q132" t="b">
        <f>_xlfn.CONCAT(Tabela2[[#This Row],[P1]]-1,"_",Tabela2[[#This Row],[S1]]-1)=Tabela2[[#This Row],[Kolumna42]]</f>
        <v>1</v>
      </c>
      <c r="U132" s="202" t="s">
        <v>62</v>
      </c>
      <c r="V132" s="202" t="s">
        <v>61</v>
      </c>
      <c r="W132" s="202" t="s">
        <v>135</v>
      </c>
      <c r="Y132" t="s">
        <v>683</v>
      </c>
      <c r="AA132" t="s">
        <v>681</v>
      </c>
      <c r="AC132" t="s">
        <v>985</v>
      </c>
      <c r="AE132" t="s">
        <v>683</v>
      </c>
      <c r="AG132" t="s">
        <v>681</v>
      </c>
      <c r="AI132" t="s">
        <v>986</v>
      </c>
      <c r="AL132" s="146"/>
      <c r="AM132" s="175" t="s">
        <v>144</v>
      </c>
      <c r="AN132" s="202" t="s">
        <v>135</v>
      </c>
    </row>
    <row r="133" spans="2:40" x14ac:dyDescent="0.25">
      <c r="B13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4, S: 10}, img: '3_9'},</v>
      </c>
      <c r="D133" s="230">
        <v>100</v>
      </c>
      <c r="E133" s="230">
        <v>1</v>
      </c>
      <c r="F133" s="230">
        <v>2</v>
      </c>
      <c r="G133" s="230">
        <v>1</v>
      </c>
      <c r="H133" s="230">
        <v>4</v>
      </c>
      <c r="I133" s="230">
        <v>4</v>
      </c>
      <c r="J133" s="230">
        <v>10</v>
      </c>
      <c r="K133" s="231" t="s">
        <v>767</v>
      </c>
      <c r="L133" s="231"/>
      <c r="M133" s="231" t="s">
        <v>681</v>
      </c>
      <c r="N133" s="231"/>
      <c r="O133" s="231" t="s">
        <v>987</v>
      </c>
      <c r="Q133" t="b">
        <f>_xlfn.CONCAT(Tabela2[[#This Row],[P1]]-1,"_",Tabela2[[#This Row],[S1]]-1)=Tabela2[[#This Row],[Kolumna42]]</f>
        <v>1</v>
      </c>
      <c r="U133" s="202" t="s">
        <v>62</v>
      </c>
      <c r="V133" s="202" t="s">
        <v>61</v>
      </c>
      <c r="W133" s="202" t="s">
        <v>169</v>
      </c>
      <c r="Y133" t="s">
        <v>683</v>
      </c>
      <c r="AA133" t="s">
        <v>681</v>
      </c>
      <c r="AC133" t="s">
        <v>988</v>
      </c>
      <c r="AE133" t="s">
        <v>683</v>
      </c>
      <c r="AG133" t="s">
        <v>681</v>
      </c>
      <c r="AI133" t="s">
        <v>989</v>
      </c>
      <c r="AL133" s="146"/>
      <c r="AM133" s="175" t="s">
        <v>178</v>
      </c>
      <c r="AN133" s="202" t="s">
        <v>169</v>
      </c>
    </row>
    <row r="134" spans="2:40" x14ac:dyDescent="0.25">
      <c r="B13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4, S: 11}, img: '3_10'},</v>
      </c>
      <c r="D134" s="230">
        <v>100</v>
      </c>
      <c r="E134" s="230">
        <v>1</v>
      </c>
      <c r="F134" s="230">
        <v>2</v>
      </c>
      <c r="G134" s="230">
        <v>1</v>
      </c>
      <c r="H134" s="230">
        <v>4</v>
      </c>
      <c r="I134" s="230">
        <v>4</v>
      </c>
      <c r="J134" s="230">
        <v>11</v>
      </c>
      <c r="K134" s="231" t="s">
        <v>767</v>
      </c>
      <c r="L134" s="231"/>
      <c r="M134" s="231" t="s">
        <v>681</v>
      </c>
      <c r="N134" s="231"/>
      <c r="O134" s="231" t="s">
        <v>990</v>
      </c>
      <c r="Q134" t="b">
        <f>_xlfn.CONCAT(Tabela2[[#This Row],[P1]]-1,"_",Tabela2[[#This Row],[S1]]-1)=Tabela2[[#This Row],[Kolumna42]]</f>
        <v>1</v>
      </c>
      <c r="U134" s="202" t="s">
        <v>62</v>
      </c>
      <c r="V134" s="202" t="s">
        <v>61</v>
      </c>
      <c r="W134" s="202" t="s">
        <v>170</v>
      </c>
      <c r="Y134" t="s">
        <v>683</v>
      </c>
      <c r="AA134" t="s">
        <v>681</v>
      </c>
      <c r="AC134" t="s">
        <v>991</v>
      </c>
      <c r="AE134" t="s">
        <v>683</v>
      </c>
      <c r="AG134" t="s">
        <v>681</v>
      </c>
      <c r="AI134" t="s">
        <v>992</v>
      </c>
      <c r="AL134" s="146"/>
      <c r="AM134" s="175" t="s">
        <v>179</v>
      </c>
      <c r="AN134" s="202" t="s">
        <v>170</v>
      </c>
    </row>
    <row r="135" spans="2:40" x14ac:dyDescent="0.25">
      <c r="B13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4}, zoom100: {P: 4, S: 12}, img: '3_11'},</v>
      </c>
      <c r="D135" s="230">
        <v>100</v>
      </c>
      <c r="E135" s="230">
        <v>1</v>
      </c>
      <c r="F135" s="230">
        <v>2</v>
      </c>
      <c r="G135" s="230">
        <v>1</v>
      </c>
      <c r="H135" s="230">
        <v>4</v>
      </c>
      <c r="I135" s="230">
        <v>4</v>
      </c>
      <c r="J135" s="230">
        <v>12</v>
      </c>
      <c r="K135" s="231" t="s">
        <v>767</v>
      </c>
      <c r="L135" s="231"/>
      <c r="M135" s="231" t="s">
        <v>681</v>
      </c>
      <c r="N135" s="231"/>
      <c r="O135" s="231" t="s">
        <v>993</v>
      </c>
      <c r="Q135" t="b">
        <f>_xlfn.CONCAT(Tabela2[[#This Row],[P1]]-1,"_",Tabela2[[#This Row],[S1]]-1)=Tabela2[[#This Row],[Kolumna42]]</f>
        <v>1</v>
      </c>
      <c r="U135" s="202" t="s">
        <v>62</v>
      </c>
      <c r="V135" s="202" t="s">
        <v>61</v>
      </c>
      <c r="W135" s="202" t="s">
        <v>171</v>
      </c>
      <c r="Y135" t="s">
        <v>683</v>
      </c>
      <c r="AA135" t="s">
        <v>681</v>
      </c>
      <c r="AC135" t="s">
        <v>994</v>
      </c>
      <c r="AE135" t="s">
        <v>683</v>
      </c>
      <c r="AG135" t="s">
        <v>681</v>
      </c>
      <c r="AI135" t="s">
        <v>995</v>
      </c>
      <c r="AL135" s="146"/>
      <c r="AM135" s="175" t="s">
        <v>180</v>
      </c>
      <c r="AN135" s="202" t="s">
        <v>171</v>
      </c>
    </row>
    <row r="136" spans="2:40" x14ac:dyDescent="0.25">
      <c r="B13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1, S: 13}, img: '0_12'},</v>
      </c>
      <c r="D136" s="230">
        <v>100</v>
      </c>
      <c r="E136" s="230">
        <v>1</v>
      </c>
      <c r="F136" s="230">
        <v>2</v>
      </c>
      <c r="G136" s="230">
        <v>1</v>
      </c>
      <c r="H136" s="230">
        <v>5</v>
      </c>
      <c r="I136" s="230">
        <v>1</v>
      </c>
      <c r="J136" s="230">
        <v>13</v>
      </c>
      <c r="K136" s="231" t="s">
        <v>767</v>
      </c>
      <c r="L136" s="231"/>
      <c r="M136" s="231" t="s">
        <v>681</v>
      </c>
      <c r="N136" s="231"/>
      <c r="O136" s="231" t="s">
        <v>996</v>
      </c>
      <c r="Q136" t="b">
        <f>_xlfn.CONCAT(Tabela2[[#This Row],[P1]]-1,"_",Tabela2[[#This Row],[S1]]-1)=Tabela2[[#This Row],[Kolumna42]]</f>
        <v>1</v>
      </c>
      <c r="U136" s="202" t="s">
        <v>62</v>
      </c>
      <c r="V136" s="202" t="s">
        <v>62</v>
      </c>
      <c r="W136" s="202" t="s">
        <v>61</v>
      </c>
      <c r="Y136" t="s">
        <v>683</v>
      </c>
      <c r="AA136" t="s">
        <v>681</v>
      </c>
      <c r="AC136" t="s">
        <v>997</v>
      </c>
      <c r="AE136" t="s">
        <v>683</v>
      </c>
      <c r="AG136" t="s">
        <v>681</v>
      </c>
      <c r="AI136" t="s">
        <v>998</v>
      </c>
      <c r="AL136" s="146"/>
      <c r="AM136" s="175" t="s">
        <v>73</v>
      </c>
      <c r="AN136" s="202" t="s">
        <v>61</v>
      </c>
    </row>
    <row r="137" spans="2:40" x14ac:dyDescent="0.25">
      <c r="B13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1, S: 14}, img: '0_13'},</v>
      </c>
      <c r="D137" s="230">
        <v>100</v>
      </c>
      <c r="E137" s="230">
        <v>1</v>
      </c>
      <c r="F137" s="230">
        <v>2</v>
      </c>
      <c r="G137" s="230">
        <v>1</v>
      </c>
      <c r="H137" s="230">
        <v>5</v>
      </c>
      <c r="I137" s="230">
        <v>1</v>
      </c>
      <c r="J137" s="230">
        <v>14</v>
      </c>
      <c r="K137" s="231" t="s">
        <v>767</v>
      </c>
      <c r="L137" s="231"/>
      <c r="M137" s="231" t="s">
        <v>681</v>
      </c>
      <c r="N137" s="231"/>
      <c r="O137" s="231" t="s">
        <v>999</v>
      </c>
      <c r="Q137" t="b">
        <f>_xlfn.CONCAT(Tabela2[[#This Row],[P1]]-1,"_",Tabela2[[#This Row],[S1]]-1)=Tabela2[[#This Row],[Kolumna42]]</f>
        <v>1</v>
      </c>
      <c r="U137" s="202" t="s">
        <v>62</v>
      </c>
      <c r="V137" s="202" t="s">
        <v>62</v>
      </c>
      <c r="W137" s="202" t="s">
        <v>62</v>
      </c>
      <c r="Y137" t="s">
        <v>683</v>
      </c>
      <c r="AA137" t="s">
        <v>681</v>
      </c>
      <c r="AC137" t="s">
        <v>1000</v>
      </c>
      <c r="AE137" t="s">
        <v>683</v>
      </c>
      <c r="AG137" t="s">
        <v>681</v>
      </c>
      <c r="AI137" t="s">
        <v>1001</v>
      </c>
      <c r="AL137" s="146"/>
      <c r="AM137" s="175" t="s">
        <v>74</v>
      </c>
      <c r="AN137" s="202" t="s">
        <v>62</v>
      </c>
    </row>
    <row r="138" spans="2:40" x14ac:dyDescent="0.25">
      <c r="B13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1, S: 15}, img: '0_14'},</v>
      </c>
      <c r="D138" s="230">
        <v>100</v>
      </c>
      <c r="E138" s="230">
        <v>1</v>
      </c>
      <c r="F138" s="230">
        <v>2</v>
      </c>
      <c r="G138" s="230">
        <v>1</v>
      </c>
      <c r="H138" s="230">
        <v>5</v>
      </c>
      <c r="I138" s="230">
        <v>1</v>
      </c>
      <c r="J138" s="230">
        <v>15</v>
      </c>
      <c r="K138" s="231" t="s">
        <v>767</v>
      </c>
      <c r="L138" s="231"/>
      <c r="M138" s="231" t="s">
        <v>681</v>
      </c>
      <c r="N138" s="231"/>
      <c r="O138" s="231" t="s">
        <v>1002</v>
      </c>
      <c r="Q138" t="b">
        <f>_xlfn.CONCAT(Tabela2[[#This Row],[P1]]-1,"_",Tabela2[[#This Row],[S1]]-1)=Tabela2[[#This Row],[Kolumna42]]</f>
        <v>1</v>
      </c>
      <c r="U138" s="202" t="s">
        <v>62</v>
      </c>
      <c r="V138" s="202" t="s">
        <v>62</v>
      </c>
      <c r="W138" s="202" t="s">
        <v>63</v>
      </c>
      <c r="Y138" t="s">
        <v>683</v>
      </c>
      <c r="AA138" t="s">
        <v>681</v>
      </c>
      <c r="AC138" t="s">
        <v>1003</v>
      </c>
      <c r="AE138" t="s">
        <v>683</v>
      </c>
      <c r="AG138" t="s">
        <v>681</v>
      </c>
      <c r="AI138" t="s">
        <v>1004</v>
      </c>
      <c r="AL138" s="146"/>
      <c r="AM138" s="175" t="s">
        <v>75</v>
      </c>
      <c r="AN138" s="202" t="s">
        <v>63</v>
      </c>
    </row>
    <row r="139" spans="2:40" x14ac:dyDescent="0.25">
      <c r="B13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2, S: 13}, img: '1_12'},</v>
      </c>
      <c r="D139" s="230">
        <v>100</v>
      </c>
      <c r="E139" s="230">
        <v>1</v>
      </c>
      <c r="F139" s="230">
        <v>2</v>
      </c>
      <c r="G139" s="230">
        <v>1</v>
      </c>
      <c r="H139" s="230">
        <v>5</v>
      </c>
      <c r="I139" s="230">
        <v>2</v>
      </c>
      <c r="J139" s="230">
        <v>13</v>
      </c>
      <c r="K139" s="231" t="s">
        <v>767</v>
      </c>
      <c r="L139" s="231"/>
      <c r="M139" s="231" t="s">
        <v>681</v>
      </c>
      <c r="N139" s="231"/>
      <c r="O139" s="231" t="s">
        <v>1005</v>
      </c>
      <c r="Q139" t="b">
        <f>_xlfn.CONCAT(Tabela2[[#This Row],[P1]]-1,"_",Tabela2[[#This Row],[S1]]-1)=Tabela2[[#This Row],[Kolumna42]]</f>
        <v>1</v>
      </c>
      <c r="U139" s="202" t="s">
        <v>62</v>
      </c>
      <c r="V139" s="202" t="s">
        <v>62</v>
      </c>
      <c r="W139" s="202" t="s">
        <v>97</v>
      </c>
      <c r="Y139" t="s">
        <v>683</v>
      </c>
      <c r="AA139" t="s">
        <v>681</v>
      </c>
      <c r="AC139" t="s">
        <v>1006</v>
      </c>
      <c r="AE139" t="s">
        <v>683</v>
      </c>
      <c r="AG139" t="s">
        <v>681</v>
      </c>
      <c r="AI139" t="s">
        <v>1007</v>
      </c>
      <c r="AL139" s="146"/>
      <c r="AM139" s="175" t="s">
        <v>109</v>
      </c>
      <c r="AN139" s="202" t="s">
        <v>97</v>
      </c>
    </row>
    <row r="140" spans="2:40" x14ac:dyDescent="0.25">
      <c r="B14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2, S: 14}, img: '1_13'},</v>
      </c>
      <c r="D140" s="230">
        <v>100</v>
      </c>
      <c r="E140" s="230">
        <v>1</v>
      </c>
      <c r="F140" s="230">
        <v>2</v>
      </c>
      <c r="G140" s="230">
        <v>1</v>
      </c>
      <c r="H140" s="230">
        <v>5</v>
      </c>
      <c r="I140" s="230">
        <v>2</v>
      </c>
      <c r="J140" s="230">
        <v>14</v>
      </c>
      <c r="K140" s="231" t="s">
        <v>767</v>
      </c>
      <c r="L140" s="231"/>
      <c r="M140" s="231" t="s">
        <v>681</v>
      </c>
      <c r="N140" s="231"/>
      <c r="O140" s="231" t="s">
        <v>1008</v>
      </c>
      <c r="Q140" t="b">
        <f>_xlfn.CONCAT(Tabela2[[#This Row],[P1]]-1,"_",Tabela2[[#This Row],[S1]]-1)=Tabela2[[#This Row],[Kolumna42]]</f>
        <v>1</v>
      </c>
      <c r="U140" s="202" t="s">
        <v>62</v>
      </c>
      <c r="V140" s="202" t="s">
        <v>62</v>
      </c>
      <c r="W140" s="202" t="s">
        <v>98</v>
      </c>
      <c r="Y140" t="s">
        <v>683</v>
      </c>
      <c r="AA140" t="s">
        <v>681</v>
      </c>
      <c r="AC140" t="s">
        <v>1009</v>
      </c>
      <c r="AE140" t="s">
        <v>683</v>
      </c>
      <c r="AG140" t="s">
        <v>681</v>
      </c>
      <c r="AI140" t="s">
        <v>1010</v>
      </c>
      <c r="AL140" s="146"/>
      <c r="AM140" s="175" t="s">
        <v>110</v>
      </c>
      <c r="AN140" s="202" t="s">
        <v>98</v>
      </c>
    </row>
    <row r="141" spans="2:40" x14ac:dyDescent="0.25">
      <c r="B14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2, S: 15}, img: '1_14'},</v>
      </c>
      <c r="D141" s="230">
        <v>100</v>
      </c>
      <c r="E141" s="230">
        <v>1</v>
      </c>
      <c r="F141" s="230">
        <v>2</v>
      </c>
      <c r="G141" s="230">
        <v>1</v>
      </c>
      <c r="H141" s="230">
        <v>5</v>
      </c>
      <c r="I141" s="230">
        <v>2</v>
      </c>
      <c r="J141" s="230">
        <v>15</v>
      </c>
      <c r="K141" s="231" t="s">
        <v>767</v>
      </c>
      <c r="L141" s="231"/>
      <c r="M141" s="231" t="s">
        <v>681</v>
      </c>
      <c r="N141" s="231"/>
      <c r="O141" s="231" t="s">
        <v>1011</v>
      </c>
      <c r="Q141" t="b">
        <f>_xlfn.CONCAT(Tabela2[[#This Row],[P1]]-1,"_",Tabela2[[#This Row],[S1]]-1)=Tabela2[[#This Row],[Kolumna42]]</f>
        <v>1</v>
      </c>
      <c r="U141" s="202" t="s">
        <v>62</v>
      </c>
      <c r="V141" s="202" t="s">
        <v>62</v>
      </c>
      <c r="W141" s="202" t="s">
        <v>99</v>
      </c>
      <c r="Y141" t="s">
        <v>683</v>
      </c>
      <c r="AA141" t="s">
        <v>681</v>
      </c>
      <c r="AC141" t="s">
        <v>1012</v>
      </c>
      <c r="AE141" t="s">
        <v>683</v>
      </c>
      <c r="AG141" t="s">
        <v>681</v>
      </c>
      <c r="AI141" t="s">
        <v>1013</v>
      </c>
      <c r="AL141" s="146"/>
      <c r="AM141" s="175" t="s">
        <v>111</v>
      </c>
      <c r="AN141" s="202" t="s">
        <v>99</v>
      </c>
    </row>
    <row r="142" spans="2:40" x14ac:dyDescent="0.25">
      <c r="B14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3, S: 13}, img: '2_12'},</v>
      </c>
      <c r="D142" s="230">
        <v>100</v>
      </c>
      <c r="E142" s="230">
        <v>1</v>
      </c>
      <c r="F142" s="230">
        <v>2</v>
      </c>
      <c r="G142" s="230">
        <v>1</v>
      </c>
      <c r="H142" s="230">
        <v>5</v>
      </c>
      <c r="I142" s="230">
        <v>3</v>
      </c>
      <c r="J142" s="230">
        <v>13</v>
      </c>
      <c r="K142" s="231" t="s">
        <v>767</v>
      </c>
      <c r="L142" s="231"/>
      <c r="M142" s="231" t="s">
        <v>681</v>
      </c>
      <c r="N142" s="231"/>
      <c r="O142" s="231" t="s">
        <v>1014</v>
      </c>
      <c r="Q142" t="b">
        <f>_xlfn.CONCAT(Tabela2[[#This Row],[P1]]-1,"_",Tabela2[[#This Row],[S1]]-1)=Tabela2[[#This Row],[Kolumna42]]</f>
        <v>1</v>
      </c>
      <c r="U142" s="202" t="s">
        <v>62</v>
      </c>
      <c r="V142" s="202" t="s">
        <v>62</v>
      </c>
      <c r="W142" s="202" t="s">
        <v>133</v>
      </c>
      <c r="Y142" t="s">
        <v>683</v>
      </c>
      <c r="AA142" t="s">
        <v>681</v>
      </c>
      <c r="AC142" t="s">
        <v>1015</v>
      </c>
      <c r="AE142" t="s">
        <v>683</v>
      </c>
      <c r="AG142" t="s">
        <v>681</v>
      </c>
      <c r="AI142" t="s">
        <v>1016</v>
      </c>
      <c r="AL142" s="146"/>
      <c r="AM142" s="175" t="s">
        <v>145</v>
      </c>
      <c r="AN142" s="202" t="s">
        <v>133</v>
      </c>
    </row>
    <row r="143" spans="2:40" x14ac:dyDescent="0.25">
      <c r="B14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3, S: 14}, img: '2_13'},</v>
      </c>
      <c r="D143" s="230">
        <v>100</v>
      </c>
      <c r="E143" s="230">
        <v>1</v>
      </c>
      <c r="F143" s="230">
        <v>2</v>
      </c>
      <c r="G143" s="230">
        <v>1</v>
      </c>
      <c r="H143" s="230">
        <v>5</v>
      </c>
      <c r="I143" s="230">
        <v>3</v>
      </c>
      <c r="J143" s="230">
        <v>14</v>
      </c>
      <c r="K143" s="231" t="s">
        <v>767</v>
      </c>
      <c r="L143" s="231"/>
      <c r="M143" s="231" t="s">
        <v>681</v>
      </c>
      <c r="N143" s="231"/>
      <c r="O143" s="231" t="s">
        <v>1017</v>
      </c>
      <c r="Q143" t="b">
        <f>_xlfn.CONCAT(Tabela2[[#This Row],[P1]]-1,"_",Tabela2[[#This Row],[S1]]-1)=Tabela2[[#This Row],[Kolumna42]]</f>
        <v>1</v>
      </c>
      <c r="U143" s="202" t="s">
        <v>62</v>
      </c>
      <c r="V143" s="202" t="s">
        <v>62</v>
      </c>
      <c r="W143" s="202" t="s">
        <v>134</v>
      </c>
      <c r="Y143" t="s">
        <v>683</v>
      </c>
      <c r="AA143" t="s">
        <v>681</v>
      </c>
      <c r="AC143" t="s">
        <v>1018</v>
      </c>
      <c r="AE143" t="s">
        <v>683</v>
      </c>
      <c r="AG143" t="s">
        <v>681</v>
      </c>
      <c r="AI143" t="s">
        <v>1019</v>
      </c>
      <c r="AL143" s="146"/>
      <c r="AM143" s="175" t="s">
        <v>146</v>
      </c>
      <c r="AN143" s="202" t="s">
        <v>134</v>
      </c>
    </row>
    <row r="144" spans="2:40" x14ac:dyDescent="0.25">
      <c r="B14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3, S: 15}, img: '2_14'},</v>
      </c>
      <c r="D144" s="230">
        <v>100</v>
      </c>
      <c r="E144" s="230">
        <v>1</v>
      </c>
      <c r="F144" s="230">
        <v>2</v>
      </c>
      <c r="G144" s="230">
        <v>1</v>
      </c>
      <c r="H144" s="230">
        <v>5</v>
      </c>
      <c r="I144" s="230">
        <v>3</v>
      </c>
      <c r="J144" s="230">
        <v>15</v>
      </c>
      <c r="K144" s="231" t="s">
        <v>767</v>
      </c>
      <c r="L144" s="231"/>
      <c r="M144" s="231" t="s">
        <v>681</v>
      </c>
      <c r="N144" s="231"/>
      <c r="O144" s="231" t="s">
        <v>1020</v>
      </c>
      <c r="Q144" t="b">
        <f>_xlfn.CONCAT(Tabela2[[#This Row],[P1]]-1,"_",Tabela2[[#This Row],[S1]]-1)=Tabela2[[#This Row],[Kolumna42]]</f>
        <v>1</v>
      </c>
      <c r="U144" s="202" t="s">
        <v>62</v>
      </c>
      <c r="V144" s="202" t="s">
        <v>62</v>
      </c>
      <c r="W144" s="202" t="s">
        <v>135</v>
      </c>
      <c r="Y144" t="s">
        <v>683</v>
      </c>
      <c r="AA144" t="s">
        <v>681</v>
      </c>
      <c r="AC144" t="s">
        <v>1021</v>
      </c>
      <c r="AE144" t="s">
        <v>683</v>
      </c>
      <c r="AG144" t="s">
        <v>681</v>
      </c>
      <c r="AI144" t="s">
        <v>1022</v>
      </c>
      <c r="AL144" s="146"/>
      <c r="AM144" s="175" t="s">
        <v>147</v>
      </c>
      <c r="AN144" s="202" t="s">
        <v>135</v>
      </c>
    </row>
    <row r="145" spans="2:40" x14ac:dyDescent="0.25">
      <c r="B14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4, S: 13}, img: '3_12'},</v>
      </c>
      <c r="D145" s="230">
        <v>100</v>
      </c>
      <c r="E145" s="230">
        <v>1</v>
      </c>
      <c r="F145" s="230">
        <v>2</v>
      </c>
      <c r="G145" s="230">
        <v>1</v>
      </c>
      <c r="H145" s="230">
        <v>5</v>
      </c>
      <c r="I145" s="230">
        <v>4</v>
      </c>
      <c r="J145" s="230">
        <v>13</v>
      </c>
      <c r="K145" s="231" t="s">
        <v>767</v>
      </c>
      <c r="L145" s="231"/>
      <c r="M145" s="231" t="s">
        <v>681</v>
      </c>
      <c r="N145" s="231"/>
      <c r="O145" s="231" t="s">
        <v>1023</v>
      </c>
      <c r="Q145" t="b">
        <f>_xlfn.CONCAT(Tabela2[[#This Row],[P1]]-1,"_",Tabela2[[#This Row],[S1]]-1)=Tabela2[[#This Row],[Kolumna42]]</f>
        <v>1</v>
      </c>
      <c r="U145" s="202" t="s">
        <v>62</v>
      </c>
      <c r="V145" s="202" t="s">
        <v>62</v>
      </c>
      <c r="W145" s="202" t="s">
        <v>169</v>
      </c>
      <c r="Y145" t="s">
        <v>683</v>
      </c>
      <c r="AA145" t="s">
        <v>681</v>
      </c>
      <c r="AC145" t="s">
        <v>1024</v>
      </c>
      <c r="AE145" t="s">
        <v>683</v>
      </c>
      <c r="AG145" t="s">
        <v>681</v>
      </c>
      <c r="AI145" t="s">
        <v>1025</v>
      </c>
      <c r="AL145" s="146"/>
      <c r="AM145" s="175" t="s">
        <v>181</v>
      </c>
      <c r="AN145" s="202" t="s">
        <v>169</v>
      </c>
    </row>
    <row r="146" spans="2:40" x14ac:dyDescent="0.25">
      <c r="B14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4, S: 14}, img: '3_13'},</v>
      </c>
      <c r="D146" s="230">
        <v>100</v>
      </c>
      <c r="E146" s="230">
        <v>1</v>
      </c>
      <c r="F146" s="230">
        <v>2</v>
      </c>
      <c r="G146" s="230">
        <v>1</v>
      </c>
      <c r="H146" s="230">
        <v>5</v>
      </c>
      <c r="I146" s="230">
        <v>4</v>
      </c>
      <c r="J146" s="230">
        <v>14</v>
      </c>
      <c r="K146" s="231" t="s">
        <v>767</v>
      </c>
      <c r="L146" s="231"/>
      <c r="M146" s="231" t="s">
        <v>681</v>
      </c>
      <c r="N146" s="231"/>
      <c r="O146" s="231" t="s">
        <v>1026</v>
      </c>
      <c r="Q146" t="b">
        <f>_xlfn.CONCAT(Tabela2[[#This Row],[P1]]-1,"_",Tabela2[[#This Row],[S1]]-1)=Tabela2[[#This Row],[Kolumna42]]</f>
        <v>1</v>
      </c>
      <c r="U146" s="202" t="s">
        <v>62</v>
      </c>
      <c r="V146" s="202" t="s">
        <v>62</v>
      </c>
      <c r="W146" s="202" t="s">
        <v>170</v>
      </c>
      <c r="Y146" t="s">
        <v>683</v>
      </c>
      <c r="AA146" t="s">
        <v>681</v>
      </c>
      <c r="AC146" t="s">
        <v>1027</v>
      </c>
      <c r="AE146" t="s">
        <v>683</v>
      </c>
      <c r="AG146" t="s">
        <v>681</v>
      </c>
      <c r="AI146" t="s">
        <v>1028</v>
      </c>
      <c r="AL146" s="146"/>
      <c r="AM146" s="175" t="s">
        <v>182</v>
      </c>
      <c r="AN146" s="202" t="s">
        <v>170</v>
      </c>
    </row>
    <row r="147" spans="2:40" x14ac:dyDescent="0.25">
      <c r="B14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5}, zoom100: {P: 4, S: 15}, img: '3_14'},</v>
      </c>
      <c r="D147" s="230">
        <v>100</v>
      </c>
      <c r="E147" s="230">
        <v>1</v>
      </c>
      <c r="F147" s="230">
        <v>2</v>
      </c>
      <c r="G147" s="230">
        <v>1</v>
      </c>
      <c r="H147" s="230">
        <v>5</v>
      </c>
      <c r="I147" s="230">
        <v>4</v>
      </c>
      <c r="J147" s="230">
        <v>15</v>
      </c>
      <c r="K147" s="231" t="s">
        <v>767</v>
      </c>
      <c r="L147" s="231"/>
      <c r="M147" s="231" t="s">
        <v>681</v>
      </c>
      <c r="N147" s="231"/>
      <c r="O147" s="231" t="s">
        <v>1029</v>
      </c>
      <c r="Q147" t="b">
        <f>_xlfn.CONCAT(Tabela2[[#This Row],[P1]]-1,"_",Tabela2[[#This Row],[S1]]-1)=Tabela2[[#This Row],[Kolumna42]]</f>
        <v>1</v>
      </c>
      <c r="U147" s="202" t="s">
        <v>62</v>
      </c>
      <c r="V147" s="202" t="s">
        <v>62</v>
      </c>
      <c r="W147" s="202" t="s">
        <v>171</v>
      </c>
      <c r="Y147" t="s">
        <v>683</v>
      </c>
      <c r="AA147" t="s">
        <v>681</v>
      </c>
      <c r="AC147" t="s">
        <v>1030</v>
      </c>
      <c r="AE147" t="s">
        <v>683</v>
      </c>
      <c r="AG147" t="s">
        <v>681</v>
      </c>
      <c r="AI147" t="s">
        <v>1031</v>
      </c>
      <c r="AL147" s="146"/>
      <c r="AM147" s="175" t="s">
        <v>183</v>
      </c>
      <c r="AN147" s="202" t="s">
        <v>171</v>
      </c>
    </row>
    <row r="148" spans="2:40" x14ac:dyDescent="0.25">
      <c r="B14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1, S: 16}, img: '0_15'},</v>
      </c>
      <c r="D148" s="230">
        <v>100</v>
      </c>
      <c r="E148" s="230">
        <v>1</v>
      </c>
      <c r="F148" s="230">
        <v>2</v>
      </c>
      <c r="G148" s="230">
        <v>1</v>
      </c>
      <c r="H148" s="230">
        <v>6</v>
      </c>
      <c r="I148" s="230">
        <v>1</v>
      </c>
      <c r="J148" s="230">
        <v>16</v>
      </c>
      <c r="K148" s="231" t="s">
        <v>767</v>
      </c>
      <c r="L148" s="231"/>
      <c r="M148" s="231" t="s">
        <v>681</v>
      </c>
      <c r="N148" s="231"/>
      <c r="O148" s="231" t="s">
        <v>1032</v>
      </c>
      <c r="Q148" t="b">
        <f>_xlfn.CONCAT(Tabela2[[#This Row],[P1]]-1,"_",Tabela2[[#This Row],[S1]]-1)=Tabela2[[#This Row],[Kolumna42]]</f>
        <v>1</v>
      </c>
      <c r="U148" s="202" t="s">
        <v>62</v>
      </c>
      <c r="V148" s="202" t="s">
        <v>63</v>
      </c>
      <c r="W148" s="202" t="s">
        <v>61</v>
      </c>
      <c r="Y148" t="s">
        <v>683</v>
      </c>
      <c r="AA148" t="s">
        <v>681</v>
      </c>
      <c r="AC148" t="s">
        <v>1033</v>
      </c>
      <c r="AE148" t="s">
        <v>683</v>
      </c>
      <c r="AG148" t="s">
        <v>681</v>
      </c>
      <c r="AI148" t="s">
        <v>1034</v>
      </c>
      <c r="AL148" s="146"/>
      <c r="AM148" s="175" t="s">
        <v>76</v>
      </c>
      <c r="AN148" s="202" t="s">
        <v>61</v>
      </c>
    </row>
    <row r="149" spans="2:40" x14ac:dyDescent="0.25">
      <c r="B14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1, S: 17}, img: '0_16'},</v>
      </c>
      <c r="D149" s="230">
        <v>100</v>
      </c>
      <c r="E149" s="230">
        <v>1</v>
      </c>
      <c r="F149" s="230">
        <v>2</v>
      </c>
      <c r="G149" s="230">
        <v>1</v>
      </c>
      <c r="H149" s="230">
        <v>6</v>
      </c>
      <c r="I149" s="230">
        <v>1</v>
      </c>
      <c r="J149" s="230">
        <v>17</v>
      </c>
      <c r="K149" s="231" t="s">
        <v>767</v>
      </c>
      <c r="L149" s="231"/>
      <c r="M149" s="231" t="s">
        <v>681</v>
      </c>
      <c r="N149" s="231"/>
      <c r="O149" s="231" t="s">
        <v>1035</v>
      </c>
      <c r="Q149" t="b">
        <f>_xlfn.CONCAT(Tabela2[[#This Row],[P1]]-1,"_",Tabela2[[#This Row],[S1]]-1)=Tabela2[[#This Row],[Kolumna42]]</f>
        <v>1</v>
      </c>
      <c r="U149" s="202" t="s">
        <v>62</v>
      </c>
      <c r="V149" s="202" t="s">
        <v>63</v>
      </c>
      <c r="W149" s="202" t="s">
        <v>62</v>
      </c>
      <c r="Y149" t="s">
        <v>683</v>
      </c>
      <c r="AA149" t="s">
        <v>681</v>
      </c>
      <c r="AC149" t="s">
        <v>1036</v>
      </c>
      <c r="AE149" t="s">
        <v>683</v>
      </c>
      <c r="AG149" t="s">
        <v>681</v>
      </c>
      <c r="AI149" t="s">
        <v>1037</v>
      </c>
      <c r="AL149" s="146"/>
      <c r="AM149" s="175" t="s">
        <v>77</v>
      </c>
      <c r="AN149" s="202" t="s">
        <v>62</v>
      </c>
    </row>
    <row r="150" spans="2:40" x14ac:dyDescent="0.25">
      <c r="B15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1, S: 18}, img: '0_17'},</v>
      </c>
      <c r="D150" s="230">
        <v>100</v>
      </c>
      <c r="E150" s="230">
        <v>1</v>
      </c>
      <c r="F150" s="230">
        <v>2</v>
      </c>
      <c r="G150" s="230">
        <v>1</v>
      </c>
      <c r="H150" s="230">
        <v>6</v>
      </c>
      <c r="I150" s="230">
        <v>1</v>
      </c>
      <c r="J150" s="230">
        <v>18</v>
      </c>
      <c r="K150" s="231" t="s">
        <v>767</v>
      </c>
      <c r="L150" s="231"/>
      <c r="M150" s="231" t="s">
        <v>681</v>
      </c>
      <c r="N150" s="231"/>
      <c r="O150" s="231" t="s">
        <v>1038</v>
      </c>
      <c r="Q150" t="b">
        <f>_xlfn.CONCAT(Tabela2[[#This Row],[P1]]-1,"_",Tabela2[[#This Row],[S1]]-1)=Tabela2[[#This Row],[Kolumna42]]</f>
        <v>1</v>
      </c>
      <c r="U150" s="202" t="s">
        <v>62</v>
      </c>
      <c r="V150" s="202" t="s">
        <v>63</v>
      </c>
      <c r="W150" s="202" t="s">
        <v>63</v>
      </c>
      <c r="Y150" t="s">
        <v>683</v>
      </c>
      <c r="AA150" t="s">
        <v>681</v>
      </c>
      <c r="AC150" t="s">
        <v>1039</v>
      </c>
      <c r="AE150" t="s">
        <v>683</v>
      </c>
      <c r="AG150" t="s">
        <v>681</v>
      </c>
      <c r="AI150" t="s">
        <v>1040</v>
      </c>
      <c r="AL150" s="146"/>
      <c r="AM150" s="175" t="s">
        <v>78</v>
      </c>
      <c r="AN150" s="202" t="s">
        <v>63</v>
      </c>
    </row>
    <row r="151" spans="2:40" x14ac:dyDescent="0.25">
      <c r="B15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2, S: 16}, img: '1_15'},</v>
      </c>
      <c r="D151" s="230">
        <v>100</v>
      </c>
      <c r="E151" s="230">
        <v>1</v>
      </c>
      <c r="F151" s="230">
        <v>2</v>
      </c>
      <c r="G151" s="230">
        <v>1</v>
      </c>
      <c r="H151" s="230">
        <v>6</v>
      </c>
      <c r="I151" s="230">
        <v>2</v>
      </c>
      <c r="J151" s="230">
        <v>16</v>
      </c>
      <c r="K151" s="231" t="s">
        <v>767</v>
      </c>
      <c r="L151" s="231"/>
      <c r="M151" s="231" t="s">
        <v>681</v>
      </c>
      <c r="N151" s="231"/>
      <c r="O151" s="231" t="s">
        <v>1041</v>
      </c>
      <c r="Q151" t="b">
        <f>_xlfn.CONCAT(Tabela2[[#This Row],[P1]]-1,"_",Tabela2[[#This Row],[S1]]-1)=Tabela2[[#This Row],[Kolumna42]]</f>
        <v>1</v>
      </c>
      <c r="U151" s="202" t="s">
        <v>62</v>
      </c>
      <c r="V151" s="202" t="s">
        <v>63</v>
      </c>
      <c r="W151" s="202" t="s">
        <v>97</v>
      </c>
      <c r="Y151" t="s">
        <v>683</v>
      </c>
      <c r="AA151" t="s">
        <v>681</v>
      </c>
      <c r="AC151" t="s">
        <v>1042</v>
      </c>
      <c r="AE151" t="s">
        <v>683</v>
      </c>
      <c r="AG151" t="s">
        <v>681</v>
      </c>
      <c r="AI151" t="s">
        <v>1043</v>
      </c>
      <c r="AL151" s="146"/>
      <c r="AM151" s="175" t="s">
        <v>112</v>
      </c>
      <c r="AN151" s="202" t="s">
        <v>97</v>
      </c>
    </row>
    <row r="152" spans="2:40" x14ac:dyDescent="0.25">
      <c r="B15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2, S: 17}, img: '1_16'},</v>
      </c>
      <c r="D152" s="230">
        <v>100</v>
      </c>
      <c r="E152" s="230">
        <v>1</v>
      </c>
      <c r="F152" s="230">
        <v>2</v>
      </c>
      <c r="G152" s="230">
        <v>1</v>
      </c>
      <c r="H152" s="230">
        <v>6</v>
      </c>
      <c r="I152" s="230">
        <v>2</v>
      </c>
      <c r="J152" s="230">
        <v>17</v>
      </c>
      <c r="K152" s="231" t="s">
        <v>767</v>
      </c>
      <c r="L152" s="231"/>
      <c r="M152" s="231" t="s">
        <v>681</v>
      </c>
      <c r="N152" s="231"/>
      <c r="O152" s="231" t="s">
        <v>1044</v>
      </c>
      <c r="Q152" t="b">
        <f>_xlfn.CONCAT(Tabela2[[#This Row],[P1]]-1,"_",Tabela2[[#This Row],[S1]]-1)=Tabela2[[#This Row],[Kolumna42]]</f>
        <v>1</v>
      </c>
      <c r="U152" s="202" t="s">
        <v>62</v>
      </c>
      <c r="V152" s="202" t="s">
        <v>63</v>
      </c>
      <c r="W152" s="202" t="s">
        <v>98</v>
      </c>
      <c r="Y152" t="s">
        <v>683</v>
      </c>
      <c r="AA152" t="s">
        <v>681</v>
      </c>
      <c r="AC152" t="s">
        <v>1045</v>
      </c>
      <c r="AE152" t="s">
        <v>683</v>
      </c>
      <c r="AG152" t="s">
        <v>681</v>
      </c>
      <c r="AI152" t="s">
        <v>1046</v>
      </c>
      <c r="AL152" s="146"/>
      <c r="AM152" s="175" t="s">
        <v>113</v>
      </c>
      <c r="AN152" s="202" t="s">
        <v>98</v>
      </c>
    </row>
    <row r="153" spans="2:40" x14ac:dyDescent="0.25">
      <c r="B15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2, S: 18}, img: '1_17'},</v>
      </c>
      <c r="D153" s="230">
        <v>100</v>
      </c>
      <c r="E153" s="230">
        <v>1</v>
      </c>
      <c r="F153" s="230">
        <v>2</v>
      </c>
      <c r="G153" s="230">
        <v>1</v>
      </c>
      <c r="H153" s="230">
        <v>6</v>
      </c>
      <c r="I153" s="230">
        <v>2</v>
      </c>
      <c r="J153" s="230">
        <v>18</v>
      </c>
      <c r="K153" s="231" t="s">
        <v>767</v>
      </c>
      <c r="L153" s="231"/>
      <c r="M153" s="231" t="s">
        <v>681</v>
      </c>
      <c r="N153" s="231"/>
      <c r="O153" s="231" t="s">
        <v>1047</v>
      </c>
      <c r="Q153" t="b">
        <f>_xlfn.CONCAT(Tabela2[[#This Row],[P1]]-1,"_",Tabela2[[#This Row],[S1]]-1)=Tabela2[[#This Row],[Kolumna42]]</f>
        <v>1</v>
      </c>
      <c r="U153" s="202" t="s">
        <v>62</v>
      </c>
      <c r="V153" s="202" t="s">
        <v>63</v>
      </c>
      <c r="W153" s="202" t="s">
        <v>99</v>
      </c>
      <c r="Y153" t="s">
        <v>683</v>
      </c>
      <c r="AA153" t="s">
        <v>681</v>
      </c>
      <c r="AC153" t="s">
        <v>1048</v>
      </c>
      <c r="AE153" t="s">
        <v>683</v>
      </c>
      <c r="AG153" t="s">
        <v>681</v>
      </c>
      <c r="AI153" t="s">
        <v>1049</v>
      </c>
      <c r="AL153" s="146"/>
      <c r="AM153" s="175" t="s">
        <v>114</v>
      </c>
      <c r="AN153" s="202" t="s">
        <v>99</v>
      </c>
    </row>
    <row r="154" spans="2:40" x14ac:dyDescent="0.25">
      <c r="B15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3, S: 16}, img: '2_15'},</v>
      </c>
      <c r="D154" s="230">
        <v>100</v>
      </c>
      <c r="E154" s="230">
        <v>1</v>
      </c>
      <c r="F154" s="230">
        <v>2</v>
      </c>
      <c r="G154" s="230">
        <v>1</v>
      </c>
      <c r="H154" s="230">
        <v>6</v>
      </c>
      <c r="I154" s="230">
        <v>3</v>
      </c>
      <c r="J154" s="230">
        <v>16</v>
      </c>
      <c r="K154" s="231" t="s">
        <v>767</v>
      </c>
      <c r="L154" s="231"/>
      <c r="M154" s="231" t="s">
        <v>681</v>
      </c>
      <c r="N154" s="231"/>
      <c r="O154" s="231" t="s">
        <v>1050</v>
      </c>
      <c r="Q154" t="b">
        <f>_xlfn.CONCAT(Tabela2[[#This Row],[P1]]-1,"_",Tabela2[[#This Row],[S1]]-1)=Tabela2[[#This Row],[Kolumna42]]</f>
        <v>1</v>
      </c>
      <c r="U154" s="202" t="s">
        <v>62</v>
      </c>
      <c r="V154" s="202" t="s">
        <v>63</v>
      </c>
      <c r="W154" s="202" t="s">
        <v>133</v>
      </c>
      <c r="Y154" t="s">
        <v>683</v>
      </c>
      <c r="AA154" t="s">
        <v>681</v>
      </c>
      <c r="AC154" t="s">
        <v>1051</v>
      </c>
      <c r="AE154" t="s">
        <v>683</v>
      </c>
      <c r="AG154" t="s">
        <v>681</v>
      </c>
      <c r="AI154" t="s">
        <v>1052</v>
      </c>
      <c r="AL154" s="146"/>
      <c r="AM154" s="175" t="s">
        <v>148</v>
      </c>
      <c r="AN154" s="202" t="s">
        <v>133</v>
      </c>
    </row>
    <row r="155" spans="2:40" x14ac:dyDescent="0.25">
      <c r="B15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3, S: 17}, img: '2_16'},</v>
      </c>
      <c r="D155" s="230">
        <v>100</v>
      </c>
      <c r="E155" s="230">
        <v>1</v>
      </c>
      <c r="F155" s="230">
        <v>2</v>
      </c>
      <c r="G155" s="230">
        <v>1</v>
      </c>
      <c r="H155" s="230">
        <v>6</v>
      </c>
      <c r="I155" s="230">
        <v>3</v>
      </c>
      <c r="J155" s="230">
        <v>17</v>
      </c>
      <c r="K155" s="231" t="s">
        <v>767</v>
      </c>
      <c r="L155" s="231"/>
      <c r="M155" s="231" t="s">
        <v>681</v>
      </c>
      <c r="N155" s="231"/>
      <c r="O155" s="231" t="s">
        <v>1053</v>
      </c>
      <c r="Q155" t="b">
        <f>_xlfn.CONCAT(Tabela2[[#This Row],[P1]]-1,"_",Tabela2[[#This Row],[S1]]-1)=Tabela2[[#This Row],[Kolumna42]]</f>
        <v>1</v>
      </c>
      <c r="U155" s="202" t="s">
        <v>62</v>
      </c>
      <c r="V155" s="202" t="s">
        <v>63</v>
      </c>
      <c r="W155" s="202" t="s">
        <v>134</v>
      </c>
      <c r="Y155" t="s">
        <v>683</v>
      </c>
      <c r="AA155" t="s">
        <v>681</v>
      </c>
      <c r="AC155" t="s">
        <v>1054</v>
      </c>
      <c r="AE155" t="s">
        <v>683</v>
      </c>
      <c r="AG155" t="s">
        <v>681</v>
      </c>
      <c r="AI155" t="s">
        <v>1055</v>
      </c>
      <c r="AL155" s="146"/>
      <c r="AM155" s="175" t="s">
        <v>149</v>
      </c>
      <c r="AN155" s="202" t="s">
        <v>134</v>
      </c>
    </row>
    <row r="156" spans="2:40" x14ac:dyDescent="0.25">
      <c r="B15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3, S: 18}, img: '2_17'},</v>
      </c>
      <c r="D156" s="230">
        <v>100</v>
      </c>
      <c r="E156" s="230">
        <v>1</v>
      </c>
      <c r="F156" s="230">
        <v>2</v>
      </c>
      <c r="G156" s="230">
        <v>1</v>
      </c>
      <c r="H156" s="230">
        <v>6</v>
      </c>
      <c r="I156" s="230">
        <v>3</v>
      </c>
      <c r="J156" s="230">
        <v>18</v>
      </c>
      <c r="K156" s="231" t="s">
        <v>767</v>
      </c>
      <c r="L156" s="231"/>
      <c r="M156" s="231" t="s">
        <v>681</v>
      </c>
      <c r="N156" s="231"/>
      <c r="O156" s="231" t="s">
        <v>1056</v>
      </c>
      <c r="Q156" t="b">
        <f>_xlfn.CONCAT(Tabela2[[#This Row],[P1]]-1,"_",Tabela2[[#This Row],[S1]]-1)=Tabela2[[#This Row],[Kolumna42]]</f>
        <v>1</v>
      </c>
      <c r="U156" s="202" t="s">
        <v>62</v>
      </c>
      <c r="V156" s="202" t="s">
        <v>63</v>
      </c>
      <c r="W156" s="202" t="s">
        <v>135</v>
      </c>
      <c r="Y156" t="s">
        <v>683</v>
      </c>
      <c r="AA156" t="s">
        <v>681</v>
      </c>
      <c r="AC156" t="s">
        <v>1057</v>
      </c>
      <c r="AE156" t="s">
        <v>683</v>
      </c>
      <c r="AG156" t="s">
        <v>681</v>
      </c>
      <c r="AI156" t="s">
        <v>1058</v>
      </c>
      <c r="AL156" s="146"/>
      <c r="AM156" s="175" t="s">
        <v>150</v>
      </c>
      <c r="AN156" s="202" t="s">
        <v>135</v>
      </c>
    </row>
    <row r="157" spans="2:40" x14ac:dyDescent="0.25">
      <c r="B15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4, S: 16}, img: '3_15'},</v>
      </c>
      <c r="D157" s="230">
        <v>100</v>
      </c>
      <c r="E157" s="230">
        <v>1</v>
      </c>
      <c r="F157" s="230">
        <v>2</v>
      </c>
      <c r="G157" s="230">
        <v>1</v>
      </c>
      <c r="H157" s="230">
        <v>6</v>
      </c>
      <c r="I157" s="230">
        <v>4</v>
      </c>
      <c r="J157" s="230">
        <v>16</v>
      </c>
      <c r="K157" s="231" t="s">
        <v>767</v>
      </c>
      <c r="L157" s="231"/>
      <c r="M157" s="231" t="s">
        <v>681</v>
      </c>
      <c r="N157" s="231"/>
      <c r="O157" s="231" t="s">
        <v>1059</v>
      </c>
      <c r="Q157" t="b">
        <f>_xlfn.CONCAT(Tabela2[[#This Row],[P1]]-1,"_",Tabela2[[#This Row],[S1]]-1)=Tabela2[[#This Row],[Kolumna42]]</f>
        <v>1</v>
      </c>
      <c r="U157" s="202" t="s">
        <v>62</v>
      </c>
      <c r="V157" s="202" t="s">
        <v>63</v>
      </c>
      <c r="W157" s="202" t="s">
        <v>169</v>
      </c>
      <c r="Y157" t="s">
        <v>683</v>
      </c>
      <c r="AA157" t="s">
        <v>681</v>
      </c>
      <c r="AC157" t="s">
        <v>1060</v>
      </c>
      <c r="AE157" t="s">
        <v>683</v>
      </c>
      <c r="AG157" t="s">
        <v>681</v>
      </c>
      <c r="AI157" t="s">
        <v>1061</v>
      </c>
      <c r="AL157" s="146"/>
      <c r="AM157" s="175" t="s">
        <v>184</v>
      </c>
      <c r="AN157" s="202" t="s">
        <v>169</v>
      </c>
    </row>
    <row r="158" spans="2:40" x14ac:dyDescent="0.25">
      <c r="B15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4, S: 17}, img: '3_16'},</v>
      </c>
      <c r="D158" s="230">
        <v>100</v>
      </c>
      <c r="E158" s="230">
        <v>1</v>
      </c>
      <c r="F158" s="230">
        <v>2</v>
      </c>
      <c r="G158" s="230">
        <v>1</v>
      </c>
      <c r="H158" s="230">
        <v>6</v>
      </c>
      <c r="I158" s="230">
        <v>4</v>
      </c>
      <c r="J158" s="230">
        <v>17</v>
      </c>
      <c r="K158" s="231" t="s">
        <v>767</v>
      </c>
      <c r="L158" s="231"/>
      <c r="M158" s="231" t="s">
        <v>681</v>
      </c>
      <c r="N158" s="231"/>
      <c r="O158" s="231" t="s">
        <v>1062</v>
      </c>
      <c r="Q158" t="b">
        <f>_xlfn.CONCAT(Tabela2[[#This Row],[P1]]-1,"_",Tabela2[[#This Row],[S1]]-1)=Tabela2[[#This Row],[Kolumna42]]</f>
        <v>1</v>
      </c>
      <c r="U158" s="202" t="s">
        <v>62</v>
      </c>
      <c r="V158" s="202" t="s">
        <v>63</v>
      </c>
      <c r="W158" s="202" t="s">
        <v>170</v>
      </c>
      <c r="Y158" t="s">
        <v>683</v>
      </c>
      <c r="AA158" t="s">
        <v>681</v>
      </c>
      <c r="AC158" t="s">
        <v>1063</v>
      </c>
      <c r="AE158" t="s">
        <v>683</v>
      </c>
      <c r="AG158" t="s">
        <v>681</v>
      </c>
      <c r="AI158" t="s">
        <v>1064</v>
      </c>
      <c r="AL158" s="146"/>
      <c r="AM158" s="175" t="s">
        <v>185</v>
      </c>
      <c r="AN158" s="202" t="s">
        <v>170</v>
      </c>
    </row>
    <row r="159" spans="2:40" x14ac:dyDescent="0.25">
      <c r="B15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1, S: 6}, zoom100: {P: 4, S: 18}, img: '3_17'},</v>
      </c>
      <c r="D159" s="230">
        <v>100</v>
      </c>
      <c r="E159" s="230">
        <v>1</v>
      </c>
      <c r="F159" s="230">
        <v>2</v>
      </c>
      <c r="G159" s="230">
        <v>1</v>
      </c>
      <c r="H159" s="230">
        <v>6</v>
      </c>
      <c r="I159" s="230">
        <v>4</v>
      </c>
      <c r="J159" s="230">
        <v>18</v>
      </c>
      <c r="K159" s="231" t="s">
        <v>767</v>
      </c>
      <c r="L159" s="231"/>
      <c r="M159" s="231" t="s">
        <v>681</v>
      </c>
      <c r="N159" s="231"/>
      <c r="O159" s="231" t="s">
        <v>1065</v>
      </c>
      <c r="Q159" t="b">
        <f>_xlfn.CONCAT(Tabela2[[#This Row],[P1]]-1,"_",Tabela2[[#This Row],[S1]]-1)=Tabela2[[#This Row],[Kolumna42]]</f>
        <v>1</v>
      </c>
      <c r="U159" s="202" t="s">
        <v>62</v>
      </c>
      <c r="V159" s="202" t="s">
        <v>63</v>
      </c>
      <c r="W159" s="202" t="s">
        <v>171</v>
      </c>
      <c r="Y159" t="s">
        <v>683</v>
      </c>
      <c r="AA159" t="s">
        <v>681</v>
      </c>
      <c r="AC159" t="s">
        <v>1066</v>
      </c>
      <c r="AE159" t="s">
        <v>683</v>
      </c>
      <c r="AG159" t="s">
        <v>681</v>
      </c>
      <c r="AI159" t="s">
        <v>1067</v>
      </c>
      <c r="AL159" s="146"/>
      <c r="AM159" s="175" t="s">
        <v>186</v>
      </c>
      <c r="AN159" s="202" t="s">
        <v>171</v>
      </c>
    </row>
    <row r="160" spans="2:40" x14ac:dyDescent="0.25">
      <c r="B16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5, S: 10}, img: '4_9'},</v>
      </c>
      <c r="D160" s="230">
        <v>100</v>
      </c>
      <c r="E160" s="230">
        <v>1</v>
      </c>
      <c r="F160" s="230">
        <v>2</v>
      </c>
      <c r="G160" s="230">
        <v>2</v>
      </c>
      <c r="H160" s="230">
        <v>4</v>
      </c>
      <c r="I160" s="230">
        <v>5</v>
      </c>
      <c r="J160" s="230">
        <v>10</v>
      </c>
      <c r="K160" s="231" t="s">
        <v>767</v>
      </c>
      <c r="L160" s="231"/>
      <c r="M160" s="231" t="s">
        <v>681</v>
      </c>
      <c r="N160" s="231"/>
      <c r="O160" s="231" t="s">
        <v>1068</v>
      </c>
      <c r="Q160" t="b">
        <f>_xlfn.CONCAT(Tabela2[[#This Row],[P1]]-1,"_",Tabela2[[#This Row],[S1]]-1)=Tabela2[[#This Row],[Kolumna42]]</f>
        <v>1</v>
      </c>
      <c r="U160" s="202" t="s">
        <v>62</v>
      </c>
      <c r="V160" s="202" t="s">
        <v>97</v>
      </c>
      <c r="W160" s="202" t="s">
        <v>61</v>
      </c>
      <c r="Y160" t="s">
        <v>683</v>
      </c>
      <c r="AA160" t="s">
        <v>681</v>
      </c>
      <c r="AC160" t="s">
        <v>1069</v>
      </c>
      <c r="AE160" t="s">
        <v>683</v>
      </c>
      <c r="AG160" t="s">
        <v>681</v>
      </c>
      <c r="AI160" t="s">
        <v>1070</v>
      </c>
      <c r="AL160" s="146"/>
      <c r="AM160" s="175" t="s">
        <v>214</v>
      </c>
      <c r="AN160" s="202" t="s">
        <v>61</v>
      </c>
    </row>
    <row r="161" spans="2:40" x14ac:dyDescent="0.25">
      <c r="B16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5, S: 11}, img: '4_10'},</v>
      </c>
      <c r="D161" s="230">
        <v>100</v>
      </c>
      <c r="E161" s="230">
        <v>1</v>
      </c>
      <c r="F161" s="230">
        <v>2</v>
      </c>
      <c r="G161" s="230">
        <v>2</v>
      </c>
      <c r="H161" s="230">
        <v>4</v>
      </c>
      <c r="I161" s="230">
        <v>5</v>
      </c>
      <c r="J161" s="230">
        <v>11</v>
      </c>
      <c r="K161" s="231" t="s">
        <v>767</v>
      </c>
      <c r="L161" s="231"/>
      <c r="M161" s="231" t="s">
        <v>681</v>
      </c>
      <c r="N161" s="231"/>
      <c r="O161" s="231" t="s">
        <v>1071</v>
      </c>
      <c r="Q161" t="b">
        <f>_xlfn.CONCAT(Tabela2[[#This Row],[P1]]-1,"_",Tabela2[[#This Row],[S1]]-1)=Tabela2[[#This Row],[Kolumna42]]</f>
        <v>1</v>
      </c>
      <c r="U161" s="202" t="s">
        <v>62</v>
      </c>
      <c r="V161" s="202" t="s">
        <v>97</v>
      </c>
      <c r="W161" s="202" t="s">
        <v>62</v>
      </c>
      <c r="Y161" t="s">
        <v>683</v>
      </c>
      <c r="AA161" t="s">
        <v>681</v>
      </c>
      <c r="AC161" t="s">
        <v>1072</v>
      </c>
      <c r="AE161" t="s">
        <v>683</v>
      </c>
      <c r="AG161" t="s">
        <v>681</v>
      </c>
      <c r="AI161" t="s">
        <v>1073</v>
      </c>
      <c r="AL161" s="146"/>
      <c r="AM161" s="175" t="s">
        <v>215</v>
      </c>
      <c r="AN161" s="202" t="s">
        <v>62</v>
      </c>
    </row>
    <row r="162" spans="2:40" x14ac:dyDescent="0.25">
      <c r="B16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5, S: 12}, img: '4_11'},</v>
      </c>
      <c r="D162" s="230">
        <v>100</v>
      </c>
      <c r="E162" s="230">
        <v>1</v>
      </c>
      <c r="F162" s="230">
        <v>2</v>
      </c>
      <c r="G162" s="230">
        <v>2</v>
      </c>
      <c r="H162" s="230">
        <v>4</v>
      </c>
      <c r="I162" s="230">
        <v>5</v>
      </c>
      <c r="J162" s="230">
        <v>12</v>
      </c>
      <c r="K162" s="231" t="s">
        <v>767</v>
      </c>
      <c r="L162" s="231"/>
      <c r="M162" s="231" t="s">
        <v>681</v>
      </c>
      <c r="N162" s="231"/>
      <c r="O162" s="231" t="s">
        <v>1074</v>
      </c>
      <c r="Q162" t="b">
        <f>_xlfn.CONCAT(Tabela2[[#This Row],[P1]]-1,"_",Tabela2[[#This Row],[S1]]-1)=Tabela2[[#This Row],[Kolumna42]]</f>
        <v>1</v>
      </c>
      <c r="U162" s="202" t="s">
        <v>62</v>
      </c>
      <c r="V162" s="202" t="s">
        <v>97</v>
      </c>
      <c r="W162" s="202" t="s">
        <v>63</v>
      </c>
      <c r="Y162" t="s">
        <v>683</v>
      </c>
      <c r="AA162" t="s">
        <v>681</v>
      </c>
      <c r="AC162" t="s">
        <v>1075</v>
      </c>
      <c r="AE162" t="s">
        <v>683</v>
      </c>
      <c r="AG162" t="s">
        <v>681</v>
      </c>
      <c r="AI162" t="s">
        <v>1076</v>
      </c>
      <c r="AL162" s="146"/>
      <c r="AM162" s="175" t="s">
        <v>216</v>
      </c>
      <c r="AN162" s="202" t="s">
        <v>63</v>
      </c>
    </row>
    <row r="163" spans="2:40" x14ac:dyDescent="0.25">
      <c r="B16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6, S: 10}, img: '5_9'},</v>
      </c>
      <c r="D163" s="230">
        <v>100</v>
      </c>
      <c r="E163" s="230">
        <v>1</v>
      </c>
      <c r="F163" s="230">
        <v>2</v>
      </c>
      <c r="G163" s="230">
        <v>2</v>
      </c>
      <c r="H163" s="230">
        <v>4</v>
      </c>
      <c r="I163" s="230">
        <v>6</v>
      </c>
      <c r="J163" s="230">
        <v>10</v>
      </c>
      <c r="K163" s="231" t="s">
        <v>767</v>
      </c>
      <c r="L163" s="231"/>
      <c r="M163" s="231" t="s">
        <v>681</v>
      </c>
      <c r="N163" s="231"/>
      <c r="O163" s="231" t="s">
        <v>1077</v>
      </c>
      <c r="Q163" t="b">
        <f>_xlfn.CONCAT(Tabela2[[#This Row],[P1]]-1,"_",Tabela2[[#This Row],[S1]]-1)=Tabela2[[#This Row],[Kolumna42]]</f>
        <v>1</v>
      </c>
      <c r="U163" s="202" t="s">
        <v>62</v>
      </c>
      <c r="V163" s="202" t="s">
        <v>97</v>
      </c>
      <c r="W163" s="202" t="s">
        <v>97</v>
      </c>
      <c r="Y163" t="s">
        <v>683</v>
      </c>
      <c r="AA163" t="s">
        <v>681</v>
      </c>
      <c r="AC163" t="s">
        <v>1078</v>
      </c>
      <c r="AE163" t="s">
        <v>683</v>
      </c>
      <c r="AG163" t="s">
        <v>681</v>
      </c>
      <c r="AI163" t="s">
        <v>1079</v>
      </c>
      <c r="AL163" s="146"/>
      <c r="AM163" s="175" t="s">
        <v>250</v>
      </c>
      <c r="AN163" s="202" t="s">
        <v>97</v>
      </c>
    </row>
    <row r="164" spans="2:40" x14ac:dyDescent="0.25">
      <c r="B16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6, S: 11}, img: '5_10'},</v>
      </c>
      <c r="D164" s="230">
        <v>100</v>
      </c>
      <c r="E164" s="230">
        <v>1</v>
      </c>
      <c r="F164" s="230">
        <v>2</v>
      </c>
      <c r="G164" s="230">
        <v>2</v>
      </c>
      <c r="H164" s="230">
        <v>4</v>
      </c>
      <c r="I164" s="230">
        <v>6</v>
      </c>
      <c r="J164" s="230">
        <v>11</v>
      </c>
      <c r="K164" s="231" t="s">
        <v>767</v>
      </c>
      <c r="L164" s="231"/>
      <c r="M164" s="231" t="s">
        <v>681</v>
      </c>
      <c r="N164" s="231"/>
      <c r="O164" s="231" t="s">
        <v>1080</v>
      </c>
      <c r="Q164" t="b">
        <f>_xlfn.CONCAT(Tabela2[[#This Row],[P1]]-1,"_",Tabela2[[#This Row],[S1]]-1)=Tabela2[[#This Row],[Kolumna42]]</f>
        <v>1</v>
      </c>
      <c r="U164" s="202" t="s">
        <v>62</v>
      </c>
      <c r="V164" s="202" t="s">
        <v>97</v>
      </c>
      <c r="W164" s="202" t="s">
        <v>98</v>
      </c>
      <c r="Y164" t="s">
        <v>683</v>
      </c>
      <c r="AA164" t="s">
        <v>681</v>
      </c>
      <c r="AC164" t="s">
        <v>1081</v>
      </c>
      <c r="AE164" t="s">
        <v>683</v>
      </c>
      <c r="AG164" t="s">
        <v>681</v>
      </c>
      <c r="AI164" t="s">
        <v>1082</v>
      </c>
      <c r="AL164" s="146"/>
      <c r="AM164" s="175" t="s">
        <v>251</v>
      </c>
      <c r="AN164" s="202" t="s">
        <v>98</v>
      </c>
    </row>
    <row r="165" spans="2:40" x14ac:dyDescent="0.25">
      <c r="B16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6, S: 12}, img: '5_11'},</v>
      </c>
      <c r="D165" s="230">
        <v>100</v>
      </c>
      <c r="E165" s="230">
        <v>1</v>
      </c>
      <c r="F165" s="230">
        <v>2</v>
      </c>
      <c r="G165" s="230">
        <v>2</v>
      </c>
      <c r="H165" s="230">
        <v>4</v>
      </c>
      <c r="I165" s="230">
        <v>6</v>
      </c>
      <c r="J165" s="230">
        <v>12</v>
      </c>
      <c r="K165" s="231" t="s">
        <v>767</v>
      </c>
      <c r="L165" s="231"/>
      <c r="M165" s="231" t="s">
        <v>681</v>
      </c>
      <c r="N165" s="231"/>
      <c r="O165" s="231" t="s">
        <v>1083</v>
      </c>
      <c r="Q165" t="b">
        <f>_xlfn.CONCAT(Tabela2[[#This Row],[P1]]-1,"_",Tabela2[[#This Row],[S1]]-1)=Tabela2[[#This Row],[Kolumna42]]</f>
        <v>1</v>
      </c>
      <c r="U165" s="202" t="s">
        <v>62</v>
      </c>
      <c r="V165" s="202" t="s">
        <v>97</v>
      </c>
      <c r="W165" s="202" t="s">
        <v>99</v>
      </c>
      <c r="Y165" t="s">
        <v>683</v>
      </c>
      <c r="AA165" t="s">
        <v>681</v>
      </c>
      <c r="AC165" t="s">
        <v>1084</v>
      </c>
      <c r="AE165" t="s">
        <v>683</v>
      </c>
      <c r="AG165" t="s">
        <v>681</v>
      </c>
      <c r="AI165" t="s">
        <v>1085</v>
      </c>
      <c r="AL165" s="146"/>
      <c r="AM165" s="175" t="s">
        <v>252</v>
      </c>
      <c r="AN165" s="202" t="s">
        <v>99</v>
      </c>
    </row>
    <row r="166" spans="2:40" x14ac:dyDescent="0.25">
      <c r="B16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7, S: 10}, img: '6_9'},</v>
      </c>
      <c r="D166" s="230">
        <v>100</v>
      </c>
      <c r="E166" s="230">
        <v>1</v>
      </c>
      <c r="F166" s="230">
        <v>2</v>
      </c>
      <c r="G166" s="230">
        <v>2</v>
      </c>
      <c r="H166" s="230">
        <v>4</v>
      </c>
      <c r="I166" s="230">
        <v>7</v>
      </c>
      <c r="J166" s="230">
        <v>10</v>
      </c>
      <c r="K166" s="231" t="s">
        <v>767</v>
      </c>
      <c r="L166" s="231"/>
      <c r="M166" s="231" t="s">
        <v>681</v>
      </c>
      <c r="N166" s="231"/>
      <c r="O166" s="231" t="s">
        <v>1086</v>
      </c>
      <c r="Q166" t="b">
        <f>_xlfn.CONCAT(Tabela2[[#This Row],[P1]]-1,"_",Tabela2[[#This Row],[S1]]-1)=Tabela2[[#This Row],[Kolumna42]]</f>
        <v>1</v>
      </c>
      <c r="U166" s="202" t="s">
        <v>62</v>
      </c>
      <c r="V166" s="202" t="s">
        <v>97</v>
      </c>
      <c r="W166" s="202" t="s">
        <v>133</v>
      </c>
      <c r="Y166" t="s">
        <v>683</v>
      </c>
      <c r="AA166" t="s">
        <v>681</v>
      </c>
      <c r="AC166" t="s">
        <v>1087</v>
      </c>
      <c r="AE166" t="s">
        <v>683</v>
      </c>
      <c r="AG166" t="s">
        <v>681</v>
      </c>
      <c r="AI166" t="s">
        <v>1088</v>
      </c>
      <c r="AL166" s="146"/>
      <c r="AM166" s="175" t="s">
        <v>286</v>
      </c>
      <c r="AN166" s="202" t="s">
        <v>133</v>
      </c>
    </row>
    <row r="167" spans="2:40" x14ac:dyDescent="0.25">
      <c r="B16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7, S: 11}, img: '6_10'},</v>
      </c>
      <c r="D167" s="230">
        <v>100</v>
      </c>
      <c r="E167" s="230">
        <v>1</v>
      </c>
      <c r="F167" s="230">
        <v>2</v>
      </c>
      <c r="G167" s="230">
        <v>2</v>
      </c>
      <c r="H167" s="230">
        <v>4</v>
      </c>
      <c r="I167" s="230">
        <v>7</v>
      </c>
      <c r="J167" s="230">
        <v>11</v>
      </c>
      <c r="K167" s="231" t="s">
        <v>767</v>
      </c>
      <c r="L167" s="231"/>
      <c r="M167" s="231" t="s">
        <v>681</v>
      </c>
      <c r="N167" s="231"/>
      <c r="O167" s="231" t="s">
        <v>1089</v>
      </c>
      <c r="Q167" t="b">
        <f>_xlfn.CONCAT(Tabela2[[#This Row],[P1]]-1,"_",Tabela2[[#This Row],[S1]]-1)=Tabela2[[#This Row],[Kolumna42]]</f>
        <v>1</v>
      </c>
      <c r="U167" s="202" t="s">
        <v>62</v>
      </c>
      <c r="V167" s="202" t="s">
        <v>97</v>
      </c>
      <c r="W167" s="202" t="s">
        <v>134</v>
      </c>
      <c r="Y167" t="s">
        <v>683</v>
      </c>
      <c r="AA167" t="s">
        <v>681</v>
      </c>
      <c r="AC167" t="s">
        <v>1090</v>
      </c>
      <c r="AE167" t="s">
        <v>683</v>
      </c>
      <c r="AG167" t="s">
        <v>681</v>
      </c>
      <c r="AI167" t="s">
        <v>1091</v>
      </c>
      <c r="AL167" s="146"/>
      <c r="AM167" s="175" t="s">
        <v>287</v>
      </c>
      <c r="AN167" s="202" t="s">
        <v>134</v>
      </c>
    </row>
    <row r="168" spans="2:40" x14ac:dyDescent="0.25">
      <c r="B16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7, S: 12}, img: '6_11'},</v>
      </c>
      <c r="D168" s="230">
        <v>100</v>
      </c>
      <c r="E168" s="230">
        <v>1</v>
      </c>
      <c r="F168" s="230">
        <v>2</v>
      </c>
      <c r="G168" s="230">
        <v>2</v>
      </c>
      <c r="H168" s="230">
        <v>4</v>
      </c>
      <c r="I168" s="230">
        <v>7</v>
      </c>
      <c r="J168" s="230">
        <v>12</v>
      </c>
      <c r="K168" s="231" t="s">
        <v>767</v>
      </c>
      <c r="L168" s="231"/>
      <c r="M168" s="231" t="s">
        <v>681</v>
      </c>
      <c r="N168" s="231"/>
      <c r="O168" s="231" t="s">
        <v>1092</v>
      </c>
      <c r="Q168" t="b">
        <f>_xlfn.CONCAT(Tabela2[[#This Row],[P1]]-1,"_",Tabela2[[#This Row],[S1]]-1)=Tabela2[[#This Row],[Kolumna42]]</f>
        <v>1</v>
      </c>
      <c r="U168" s="202" t="s">
        <v>62</v>
      </c>
      <c r="V168" s="202" t="s">
        <v>97</v>
      </c>
      <c r="W168" s="202" t="s">
        <v>135</v>
      </c>
      <c r="Y168" t="s">
        <v>683</v>
      </c>
      <c r="AA168" t="s">
        <v>681</v>
      </c>
      <c r="AC168" t="s">
        <v>1093</v>
      </c>
      <c r="AE168" t="s">
        <v>683</v>
      </c>
      <c r="AG168" t="s">
        <v>681</v>
      </c>
      <c r="AI168" t="s">
        <v>1094</v>
      </c>
      <c r="AL168" s="146"/>
      <c r="AM168" s="175" t="s">
        <v>288</v>
      </c>
      <c r="AN168" s="202" t="s">
        <v>135</v>
      </c>
    </row>
    <row r="169" spans="2:40" x14ac:dyDescent="0.25">
      <c r="B16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8, S: 10}, img: '7_9'},</v>
      </c>
      <c r="D169" s="230">
        <v>100</v>
      </c>
      <c r="E169" s="230">
        <v>1</v>
      </c>
      <c r="F169" s="230">
        <v>2</v>
      </c>
      <c r="G169" s="230">
        <v>2</v>
      </c>
      <c r="H169" s="230">
        <v>4</v>
      </c>
      <c r="I169" s="230">
        <v>8</v>
      </c>
      <c r="J169" s="230">
        <v>10</v>
      </c>
      <c r="K169" s="231" t="s">
        <v>767</v>
      </c>
      <c r="L169" s="231"/>
      <c r="M169" s="231" t="s">
        <v>681</v>
      </c>
      <c r="N169" s="231"/>
      <c r="O169" s="231" t="s">
        <v>1095</v>
      </c>
      <c r="Q169" t="b">
        <f>_xlfn.CONCAT(Tabela2[[#This Row],[P1]]-1,"_",Tabela2[[#This Row],[S1]]-1)=Tabela2[[#This Row],[Kolumna42]]</f>
        <v>1</v>
      </c>
      <c r="U169" s="202" t="s">
        <v>62</v>
      </c>
      <c r="V169" s="202" t="s">
        <v>97</v>
      </c>
      <c r="W169" s="202" t="s">
        <v>169</v>
      </c>
      <c r="Y169" t="s">
        <v>683</v>
      </c>
      <c r="AA169" t="s">
        <v>681</v>
      </c>
      <c r="AC169" t="s">
        <v>1096</v>
      </c>
      <c r="AE169" t="s">
        <v>683</v>
      </c>
      <c r="AG169" t="s">
        <v>681</v>
      </c>
      <c r="AI169" t="s">
        <v>1097</v>
      </c>
      <c r="AL169" s="146"/>
      <c r="AM169" s="175" t="s">
        <v>322</v>
      </c>
      <c r="AN169" s="202" t="s">
        <v>169</v>
      </c>
    </row>
    <row r="170" spans="2:40" x14ac:dyDescent="0.25">
      <c r="B17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8, S: 11}, img: '7_10'},</v>
      </c>
      <c r="D170" s="230">
        <v>100</v>
      </c>
      <c r="E170" s="230">
        <v>1</v>
      </c>
      <c r="F170" s="230">
        <v>2</v>
      </c>
      <c r="G170" s="230">
        <v>2</v>
      </c>
      <c r="H170" s="230">
        <v>4</v>
      </c>
      <c r="I170" s="230">
        <v>8</v>
      </c>
      <c r="J170" s="230">
        <v>11</v>
      </c>
      <c r="K170" s="231" t="s">
        <v>767</v>
      </c>
      <c r="L170" s="231"/>
      <c r="M170" s="231" t="s">
        <v>681</v>
      </c>
      <c r="N170" s="231"/>
      <c r="O170" s="231" t="s">
        <v>1098</v>
      </c>
      <c r="Q170" t="b">
        <f>_xlfn.CONCAT(Tabela2[[#This Row],[P1]]-1,"_",Tabela2[[#This Row],[S1]]-1)=Tabela2[[#This Row],[Kolumna42]]</f>
        <v>1</v>
      </c>
      <c r="U170" s="202" t="s">
        <v>62</v>
      </c>
      <c r="V170" s="202" t="s">
        <v>97</v>
      </c>
      <c r="W170" s="202" t="s">
        <v>170</v>
      </c>
      <c r="Y170" t="s">
        <v>683</v>
      </c>
      <c r="AA170" t="s">
        <v>681</v>
      </c>
      <c r="AC170" t="s">
        <v>1099</v>
      </c>
      <c r="AE170" t="s">
        <v>683</v>
      </c>
      <c r="AG170" t="s">
        <v>681</v>
      </c>
      <c r="AI170" t="s">
        <v>1100</v>
      </c>
      <c r="AL170" s="146"/>
      <c r="AM170" s="175" t="s">
        <v>323</v>
      </c>
      <c r="AN170" s="202" t="s">
        <v>170</v>
      </c>
    </row>
    <row r="171" spans="2:40" x14ac:dyDescent="0.25">
      <c r="B17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4}, zoom100: {P: 8, S: 12}, img: '7_11'},</v>
      </c>
      <c r="D171" s="230">
        <v>100</v>
      </c>
      <c r="E171" s="230">
        <v>1</v>
      </c>
      <c r="F171" s="230">
        <v>2</v>
      </c>
      <c r="G171" s="230">
        <v>2</v>
      </c>
      <c r="H171" s="230">
        <v>4</v>
      </c>
      <c r="I171" s="230">
        <v>8</v>
      </c>
      <c r="J171" s="230">
        <v>12</v>
      </c>
      <c r="K171" s="231" t="s">
        <v>767</v>
      </c>
      <c r="L171" s="231"/>
      <c r="M171" s="231" t="s">
        <v>681</v>
      </c>
      <c r="N171" s="231"/>
      <c r="O171" s="231" t="s">
        <v>1101</v>
      </c>
      <c r="Q171" t="b">
        <f>_xlfn.CONCAT(Tabela2[[#This Row],[P1]]-1,"_",Tabela2[[#This Row],[S1]]-1)=Tabela2[[#This Row],[Kolumna42]]</f>
        <v>1</v>
      </c>
      <c r="U171" s="202" t="s">
        <v>62</v>
      </c>
      <c r="V171" s="202" t="s">
        <v>97</v>
      </c>
      <c r="W171" s="202" t="s">
        <v>171</v>
      </c>
      <c r="Y171" t="s">
        <v>683</v>
      </c>
      <c r="AA171" t="s">
        <v>681</v>
      </c>
      <c r="AC171" t="s">
        <v>1102</v>
      </c>
      <c r="AE171" t="s">
        <v>683</v>
      </c>
      <c r="AG171" t="s">
        <v>681</v>
      </c>
      <c r="AI171" t="s">
        <v>1103</v>
      </c>
      <c r="AL171" s="146"/>
      <c r="AM171" s="175" t="s">
        <v>324</v>
      </c>
      <c r="AN171" s="202" t="s">
        <v>171</v>
      </c>
    </row>
    <row r="172" spans="2:40" x14ac:dyDescent="0.25">
      <c r="B17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5, S: 13}, img: '4_12'},</v>
      </c>
      <c r="D172" s="230">
        <v>100</v>
      </c>
      <c r="E172" s="230">
        <v>1</v>
      </c>
      <c r="F172" s="230">
        <v>2</v>
      </c>
      <c r="G172" s="230">
        <v>2</v>
      </c>
      <c r="H172" s="230">
        <v>5</v>
      </c>
      <c r="I172" s="230">
        <v>5</v>
      </c>
      <c r="J172" s="230">
        <v>13</v>
      </c>
      <c r="K172" s="231" t="s">
        <v>767</v>
      </c>
      <c r="L172" s="231"/>
      <c r="M172" s="231" t="s">
        <v>681</v>
      </c>
      <c r="N172" s="231"/>
      <c r="O172" s="231" t="s">
        <v>1104</v>
      </c>
      <c r="Q172" t="b">
        <f>_xlfn.CONCAT(Tabela2[[#This Row],[P1]]-1,"_",Tabela2[[#This Row],[S1]]-1)=Tabela2[[#This Row],[Kolumna42]]</f>
        <v>1</v>
      </c>
      <c r="U172" s="202" t="s">
        <v>62</v>
      </c>
      <c r="V172" s="202" t="s">
        <v>98</v>
      </c>
      <c r="W172" s="202" t="s">
        <v>61</v>
      </c>
      <c r="Y172" t="s">
        <v>683</v>
      </c>
      <c r="AA172" t="s">
        <v>681</v>
      </c>
      <c r="AC172" t="s">
        <v>1105</v>
      </c>
      <c r="AE172" t="s">
        <v>683</v>
      </c>
      <c r="AG172" t="s">
        <v>681</v>
      </c>
      <c r="AI172" t="s">
        <v>1106</v>
      </c>
      <c r="AL172" s="146"/>
      <c r="AM172" s="175" t="s">
        <v>217</v>
      </c>
      <c r="AN172" s="202" t="s">
        <v>61</v>
      </c>
    </row>
    <row r="173" spans="2:40" x14ac:dyDescent="0.25">
      <c r="B17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5, S: 14}, img: '4_13'},</v>
      </c>
      <c r="D173" s="230">
        <v>100</v>
      </c>
      <c r="E173" s="230">
        <v>1</v>
      </c>
      <c r="F173" s="230">
        <v>2</v>
      </c>
      <c r="G173" s="230">
        <v>2</v>
      </c>
      <c r="H173" s="230">
        <v>5</v>
      </c>
      <c r="I173" s="230">
        <v>5</v>
      </c>
      <c r="J173" s="230">
        <v>14</v>
      </c>
      <c r="K173" s="231" t="s">
        <v>767</v>
      </c>
      <c r="L173" s="231"/>
      <c r="M173" s="231" t="s">
        <v>681</v>
      </c>
      <c r="N173" s="231"/>
      <c r="O173" s="231" t="s">
        <v>1107</v>
      </c>
      <c r="Q173" t="b">
        <f>_xlfn.CONCAT(Tabela2[[#This Row],[P1]]-1,"_",Tabela2[[#This Row],[S1]]-1)=Tabela2[[#This Row],[Kolumna42]]</f>
        <v>1</v>
      </c>
      <c r="U173" s="202" t="s">
        <v>62</v>
      </c>
      <c r="V173" s="202" t="s">
        <v>98</v>
      </c>
      <c r="W173" s="202" t="s">
        <v>62</v>
      </c>
      <c r="Y173" t="s">
        <v>683</v>
      </c>
      <c r="AA173" t="s">
        <v>681</v>
      </c>
      <c r="AC173" t="s">
        <v>1108</v>
      </c>
      <c r="AE173" t="s">
        <v>683</v>
      </c>
      <c r="AG173" t="s">
        <v>681</v>
      </c>
      <c r="AI173" t="s">
        <v>1109</v>
      </c>
      <c r="AL173" s="146"/>
      <c r="AM173" s="175" t="s">
        <v>218</v>
      </c>
      <c r="AN173" s="202" t="s">
        <v>62</v>
      </c>
    </row>
    <row r="174" spans="2:40" x14ac:dyDescent="0.25">
      <c r="B17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5, S: 15}, img: '4_14'},</v>
      </c>
      <c r="D174" s="230">
        <v>100</v>
      </c>
      <c r="E174" s="230">
        <v>1</v>
      </c>
      <c r="F174" s="230">
        <v>2</v>
      </c>
      <c r="G174" s="230">
        <v>2</v>
      </c>
      <c r="H174" s="230">
        <v>5</v>
      </c>
      <c r="I174" s="230">
        <v>5</v>
      </c>
      <c r="J174" s="230">
        <v>15</v>
      </c>
      <c r="K174" s="231" t="s">
        <v>767</v>
      </c>
      <c r="L174" s="231"/>
      <c r="M174" s="231" t="s">
        <v>681</v>
      </c>
      <c r="N174" s="231"/>
      <c r="O174" s="231" t="s">
        <v>1110</v>
      </c>
      <c r="Q174" t="b">
        <f>_xlfn.CONCAT(Tabela2[[#This Row],[P1]]-1,"_",Tabela2[[#This Row],[S1]]-1)=Tabela2[[#This Row],[Kolumna42]]</f>
        <v>1</v>
      </c>
      <c r="U174" s="202" t="s">
        <v>62</v>
      </c>
      <c r="V174" s="202" t="s">
        <v>98</v>
      </c>
      <c r="W174" s="202" t="s">
        <v>63</v>
      </c>
      <c r="Y174" t="s">
        <v>683</v>
      </c>
      <c r="AA174" t="s">
        <v>681</v>
      </c>
      <c r="AC174" t="s">
        <v>1111</v>
      </c>
      <c r="AE174" t="s">
        <v>683</v>
      </c>
      <c r="AG174" t="s">
        <v>681</v>
      </c>
      <c r="AI174" t="s">
        <v>1112</v>
      </c>
      <c r="AL174" s="146"/>
      <c r="AM174" s="175" t="s">
        <v>219</v>
      </c>
      <c r="AN174" s="202" t="s">
        <v>63</v>
      </c>
    </row>
    <row r="175" spans="2:40" x14ac:dyDescent="0.25">
      <c r="B17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6, S: 13}, img: '5_12'},</v>
      </c>
      <c r="D175" s="230">
        <v>100</v>
      </c>
      <c r="E175" s="230">
        <v>1</v>
      </c>
      <c r="F175" s="230">
        <v>2</v>
      </c>
      <c r="G175" s="230">
        <v>2</v>
      </c>
      <c r="H175" s="230">
        <v>5</v>
      </c>
      <c r="I175" s="230">
        <v>6</v>
      </c>
      <c r="J175" s="230">
        <v>13</v>
      </c>
      <c r="K175" s="231" t="s">
        <v>767</v>
      </c>
      <c r="L175" s="231"/>
      <c r="M175" s="231" t="s">
        <v>681</v>
      </c>
      <c r="N175" s="231"/>
      <c r="O175" s="231" t="s">
        <v>1113</v>
      </c>
      <c r="Q175" t="b">
        <f>_xlfn.CONCAT(Tabela2[[#This Row],[P1]]-1,"_",Tabela2[[#This Row],[S1]]-1)=Tabela2[[#This Row],[Kolumna42]]</f>
        <v>1</v>
      </c>
      <c r="U175" s="202" t="s">
        <v>62</v>
      </c>
      <c r="V175" s="202" t="s">
        <v>98</v>
      </c>
      <c r="W175" s="202" t="s">
        <v>97</v>
      </c>
      <c r="Y175" t="s">
        <v>683</v>
      </c>
      <c r="AA175" t="s">
        <v>681</v>
      </c>
      <c r="AC175" t="s">
        <v>1114</v>
      </c>
      <c r="AE175" t="s">
        <v>683</v>
      </c>
      <c r="AG175" t="s">
        <v>681</v>
      </c>
      <c r="AI175" t="s">
        <v>1115</v>
      </c>
      <c r="AL175" s="146"/>
      <c r="AM175" s="175" t="s">
        <v>253</v>
      </c>
      <c r="AN175" s="202" t="s">
        <v>97</v>
      </c>
    </row>
    <row r="176" spans="2:40" x14ac:dyDescent="0.25">
      <c r="B17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6, S: 14}, img: '5_13'},</v>
      </c>
      <c r="D176" s="230">
        <v>100</v>
      </c>
      <c r="E176" s="230">
        <v>1</v>
      </c>
      <c r="F176" s="230">
        <v>2</v>
      </c>
      <c r="G176" s="230">
        <v>2</v>
      </c>
      <c r="H176" s="230">
        <v>5</v>
      </c>
      <c r="I176" s="230">
        <v>6</v>
      </c>
      <c r="J176" s="230">
        <v>14</v>
      </c>
      <c r="K176" s="231" t="s">
        <v>767</v>
      </c>
      <c r="L176" s="231"/>
      <c r="M176" s="231" t="s">
        <v>681</v>
      </c>
      <c r="N176" s="231"/>
      <c r="O176" s="231" t="s">
        <v>1116</v>
      </c>
      <c r="Q176" t="b">
        <f>_xlfn.CONCAT(Tabela2[[#This Row],[P1]]-1,"_",Tabela2[[#This Row],[S1]]-1)=Tabela2[[#This Row],[Kolumna42]]</f>
        <v>1</v>
      </c>
      <c r="U176" s="202" t="s">
        <v>62</v>
      </c>
      <c r="V176" s="202" t="s">
        <v>98</v>
      </c>
      <c r="W176" s="202" t="s">
        <v>98</v>
      </c>
      <c r="Y176" t="s">
        <v>683</v>
      </c>
      <c r="AA176" t="s">
        <v>681</v>
      </c>
      <c r="AC176" t="s">
        <v>1117</v>
      </c>
      <c r="AE176" t="s">
        <v>683</v>
      </c>
      <c r="AG176" t="s">
        <v>681</v>
      </c>
      <c r="AI176" t="s">
        <v>1118</v>
      </c>
      <c r="AL176" s="146"/>
      <c r="AM176" s="175" t="s">
        <v>254</v>
      </c>
      <c r="AN176" s="202" t="s">
        <v>98</v>
      </c>
    </row>
    <row r="177" spans="2:40" x14ac:dyDescent="0.25">
      <c r="B17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6, S: 15}, img: '5_14'},</v>
      </c>
      <c r="D177" s="230">
        <v>100</v>
      </c>
      <c r="E177" s="230">
        <v>1</v>
      </c>
      <c r="F177" s="230">
        <v>2</v>
      </c>
      <c r="G177" s="230">
        <v>2</v>
      </c>
      <c r="H177" s="230">
        <v>5</v>
      </c>
      <c r="I177" s="230">
        <v>6</v>
      </c>
      <c r="J177" s="230">
        <v>15</v>
      </c>
      <c r="K177" s="231" t="s">
        <v>767</v>
      </c>
      <c r="L177" s="231"/>
      <c r="M177" s="231" t="s">
        <v>681</v>
      </c>
      <c r="N177" s="231"/>
      <c r="O177" s="231" t="s">
        <v>1119</v>
      </c>
      <c r="Q177" t="b">
        <f>_xlfn.CONCAT(Tabela2[[#This Row],[P1]]-1,"_",Tabela2[[#This Row],[S1]]-1)=Tabela2[[#This Row],[Kolumna42]]</f>
        <v>1</v>
      </c>
      <c r="U177" s="202" t="s">
        <v>62</v>
      </c>
      <c r="V177" s="202" t="s">
        <v>98</v>
      </c>
      <c r="W177" s="202" t="s">
        <v>99</v>
      </c>
      <c r="Y177" t="s">
        <v>683</v>
      </c>
      <c r="AA177" t="s">
        <v>681</v>
      </c>
      <c r="AC177" t="s">
        <v>1120</v>
      </c>
      <c r="AE177" t="s">
        <v>683</v>
      </c>
      <c r="AG177" t="s">
        <v>681</v>
      </c>
      <c r="AI177" t="s">
        <v>1121</v>
      </c>
      <c r="AL177" s="146"/>
      <c r="AM177" s="175" t="s">
        <v>255</v>
      </c>
      <c r="AN177" s="202" t="s">
        <v>99</v>
      </c>
    </row>
    <row r="178" spans="2:40" x14ac:dyDescent="0.25">
      <c r="B17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7, S: 13}, img: '6_12'},</v>
      </c>
      <c r="D178" s="230">
        <v>100</v>
      </c>
      <c r="E178" s="230">
        <v>1</v>
      </c>
      <c r="F178" s="230">
        <v>2</v>
      </c>
      <c r="G178" s="230">
        <v>2</v>
      </c>
      <c r="H178" s="230">
        <v>5</v>
      </c>
      <c r="I178" s="230">
        <v>7</v>
      </c>
      <c r="J178" s="230">
        <v>13</v>
      </c>
      <c r="K178" s="231" t="s">
        <v>767</v>
      </c>
      <c r="L178" s="231"/>
      <c r="M178" s="231" t="s">
        <v>681</v>
      </c>
      <c r="N178" s="231"/>
      <c r="O178" s="231" t="s">
        <v>1122</v>
      </c>
      <c r="Q178" t="b">
        <f>_xlfn.CONCAT(Tabela2[[#This Row],[P1]]-1,"_",Tabela2[[#This Row],[S1]]-1)=Tabela2[[#This Row],[Kolumna42]]</f>
        <v>1</v>
      </c>
      <c r="U178" s="202" t="s">
        <v>62</v>
      </c>
      <c r="V178" s="202" t="s">
        <v>98</v>
      </c>
      <c r="W178" s="202" t="s">
        <v>133</v>
      </c>
      <c r="Y178" t="s">
        <v>683</v>
      </c>
      <c r="AA178" t="s">
        <v>681</v>
      </c>
      <c r="AC178" t="s">
        <v>1123</v>
      </c>
      <c r="AE178" t="s">
        <v>683</v>
      </c>
      <c r="AG178" t="s">
        <v>681</v>
      </c>
      <c r="AI178" t="s">
        <v>1124</v>
      </c>
      <c r="AL178" s="146"/>
      <c r="AM178" s="175" t="s">
        <v>289</v>
      </c>
      <c r="AN178" s="202" t="s">
        <v>133</v>
      </c>
    </row>
    <row r="179" spans="2:40" x14ac:dyDescent="0.25">
      <c r="B17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7, S: 14}, img: '6_13'},</v>
      </c>
      <c r="D179" s="230">
        <v>100</v>
      </c>
      <c r="E179" s="230">
        <v>1</v>
      </c>
      <c r="F179" s="230">
        <v>2</v>
      </c>
      <c r="G179" s="230">
        <v>2</v>
      </c>
      <c r="H179" s="230">
        <v>5</v>
      </c>
      <c r="I179" s="230">
        <v>7</v>
      </c>
      <c r="J179" s="230">
        <v>14</v>
      </c>
      <c r="K179" s="231" t="s">
        <v>767</v>
      </c>
      <c r="L179" s="231"/>
      <c r="M179" s="231" t="s">
        <v>681</v>
      </c>
      <c r="N179" s="231"/>
      <c r="O179" s="231" t="s">
        <v>1125</v>
      </c>
      <c r="Q179" t="b">
        <f>_xlfn.CONCAT(Tabela2[[#This Row],[P1]]-1,"_",Tabela2[[#This Row],[S1]]-1)=Tabela2[[#This Row],[Kolumna42]]</f>
        <v>1</v>
      </c>
      <c r="U179" s="202" t="s">
        <v>62</v>
      </c>
      <c r="V179" s="202" t="s">
        <v>98</v>
      </c>
      <c r="W179" s="202" t="s">
        <v>134</v>
      </c>
      <c r="Y179" t="s">
        <v>683</v>
      </c>
      <c r="AA179" t="s">
        <v>681</v>
      </c>
      <c r="AC179" t="s">
        <v>1126</v>
      </c>
      <c r="AE179" t="s">
        <v>683</v>
      </c>
      <c r="AG179" t="s">
        <v>681</v>
      </c>
      <c r="AI179" t="s">
        <v>1127</v>
      </c>
      <c r="AL179" s="146"/>
      <c r="AM179" s="175" t="s">
        <v>290</v>
      </c>
      <c r="AN179" s="202" t="s">
        <v>134</v>
      </c>
    </row>
    <row r="180" spans="2:40" x14ac:dyDescent="0.25">
      <c r="B18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7, S: 15}, img: '6_14'},</v>
      </c>
      <c r="D180" s="230">
        <v>100</v>
      </c>
      <c r="E180" s="230">
        <v>1</v>
      </c>
      <c r="F180" s="230">
        <v>2</v>
      </c>
      <c r="G180" s="230">
        <v>2</v>
      </c>
      <c r="H180" s="230">
        <v>5</v>
      </c>
      <c r="I180" s="230">
        <v>7</v>
      </c>
      <c r="J180" s="230">
        <v>15</v>
      </c>
      <c r="K180" s="231" t="s">
        <v>767</v>
      </c>
      <c r="L180" s="231"/>
      <c r="M180" s="231" t="s">
        <v>681</v>
      </c>
      <c r="N180" s="231"/>
      <c r="O180" s="231" t="s">
        <v>1128</v>
      </c>
      <c r="Q180" t="b">
        <f>_xlfn.CONCAT(Tabela2[[#This Row],[P1]]-1,"_",Tabela2[[#This Row],[S1]]-1)=Tabela2[[#This Row],[Kolumna42]]</f>
        <v>1</v>
      </c>
      <c r="U180" s="202" t="s">
        <v>62</v>
      </c>
      <c r="V180" s="202" t="s">
        <v>98</v>
      </c>
      <c r="W180" s="202" t="s">
        <v>135</v>
      </c>
      <c r="Y180" t="s">
        <v>683</v>
      </c>
      <c r="AA180" t="s">
        <v>681</v>
      </c>
      <c r="AC180" t="s">
        <v>1129</v>
      </c>
      <c r="AE180" t="s">
        <v>683</v>
      </c>
      <c r="AG180" t="s">
        <v>681</v>
      </c>
      <c r="AI180" t="s">
        <v>1130</v>
      </c>
      <c r="AL180" s="146"/>
      <c r="AM180" s="175" t="s">
        <v>291</v>
      </c>
      <c r="AN180" s="202" t="s">
        <v>135</v>
      </c>
    </row>
    <row r="181" spans="2:40" x14ac:dyDescent="0.25">
      <c r="B18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8, S: 13}, img: '7_12'},</v>
      </c>
      <c r="D181" s="230">
        <v>100</v>
      </c>
      <c r="E181" s="230">
        <v>1</v>
      </c>
      <c r="F181" s="230">
        <v>2</v>
      </c>
      <c r="G181" s="230">
        <v>2</v>
      </c>
      <c r="H181" s="230">
        <v>5</v>
      </c>
      <c r="I181" s="230">
        <v>8</v>
      </c>
      <c r="J181" s="230">
        <v>13</v>
      </c>
      <c r="K181" s="231" t="s">
        <v>767</v>
      </c>
      <c r="L181" s="231"/>
      <c r="M181" s="231" t="s">
        <v>681</v>
      </c>
      <c r="N181" s="231"/>
      <c r="O181" s="231" t="s">
        <v>1131</v>
      </c>
      <c r="Q181" t="b">
        <f>_xlfn.CONCAT(Tabela2[[#This Row],[P1]]-1,"_",Tabela2[[#This Row],[S1]]-1)=Tabela2[[#This Row],[Kolumna42]]</f>
        <v>1</v>
      </c>
      <c r="U181" s="202" t="s">
        <v>62</v>
      </c>
      <c r="V181" s="202" t="s">
        <v>98</v>
      </c>
      <c r="W181" s="202" t="s">
        <v>169</v>
      </c>
      <c r="Y181" t="s">
        <v>683</v>
      </c>
      <c r="AA181" t="s">
        <v>681</v>
      </c>
      <c r="AC181" t="s">
        <v>1132</v>
      </c>
      <c r="AE181" t="s">
        <v>683</v>
      </c>
      <c r="AG181" t="s">
        <v>681</v>
      </c>
      <c r="AI181" t="s">
        <v>1133</v>
      </c>
      <c r="AL181" s="146"/>
      <c r="AM181" s="175" t="s">
        <v>325</v>
      </c>
      <c r="AN181" s="202" t="s">
        <v>169</v>
      </c>
    </row>
    <row r="182" spans="2:40" x14ac:dyDescent="0.25">
      <c r="B18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8, S: 14}, img: '7_13'},</v>
      </c>
      <c r="D182" s="230">
        <v>100</v>
      </c>
      <c r="E182" s="230">
        <v>1</v>
      </c>
      <c r="F182" s="230">
        <v>2</v>
      </c>
      <c r="G182" s="230">
        <v>2</v>
      </c>
      <c r="H182" s="230">
        <v>5</v>
      </c>
      <c r="I182" s="230">
        <v>8</v>
      </c>
      <c r="J182" s="230">
        <v>14</v>
      </c>
      <c r="K182" s="231" t="s">
        <v>767</v>
      </c>
      <c r="L182" s="231"/>
      <c r="M182" s="231" t="s">
        <v>681</v>
      </c>
      <c r="N182" s="231"/>
      <c r="O182" s="231" t="s">
        <v>1134</v>
      </c>
      <c r="Q182" t="b">
        <f>_xlfn.CONCAT(Tabela2[[#This Row],[P1]]-1,"_",Tabela2[[#This Row],[S1]]-1)=Tabela2[[#This Row],[Kolumna42]]</f>
        <v>1</v>
      </c>
      <c r="U182" s="202" t="s">
        <v>62</v>
      </c>
      <c r="V182" s="202" t="s">
        <v>98</v>
      </c>
      <c r="W182" s="202" t="s">
        <v>170</v>
      </c>
      <c r="Y182" t="s">
        <v>683</v>
      </c>
      <c r="AA182" t="s">
        <v>681</v>
      </c>
      <c r="AC182" t="s">
        <v>1135</v>
      </c>
      <c r="AE182" t="s">
        <v>683</v>
      </c>
      <c r="AG182" t="s">
        <v>681</v>
      </c>
      <c r="AI182" t="s">
        <v>1136</v>
      </c>
      <c r="AL182" s="146"/>
      <c r="AM182" s="175" t="s">
        <v>326</v>
      </c>
      <c r="AN182" s="202" t="s">
        <v>170</v>
      </c>
    </row>
    <row r="183" spans="2:40" x14ac:dyDescent="0.25">
      <c r="B18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5}, zoom100: {P: 8, S: 15}, img: '7_14'},</v>
      </c>
      <c r="D183" s="230">
        <v>100</v>
      </c>
      <c r="E183" s="230">
        <v>1</v>
      </c>
      <c r="F183" s="230">
        <v>2</v>
      </c>
      <c r="G183" s="230">
        <v>2</v>
      </c>
      <c r="H183" s="230">
        <v>5</v>
      </c>
      <c r="I183" s="230">
        <v>8</v>
      </c>
      <c r="J183" s="230">
        <v>15</v>
      </c>
      <c r="K183" s="231" t="s">
        <v>767</v>
      </c>
      <c r="L183" s="231"/>
      <c r="M183" s="231" t="s">
        <v>681</v>
      </c>
      <c r="N183" s="231"/>
      <c r="O183" s="231" t="s">
        <v>1137</v>
      </c>
      <c r="Q183" t="b">
        <f>_xlfn.CONCAT(Tabela2[[#This Row],[P1]]-1,"_",Tabela2[[#This Row],[S1]]-1)=Tabela2[[#This Row],[Kolumna42]]</f>
        <v>1</v>
      </c>
      <c r="U183" s="202" t="s">
        <v>62</v>
      </c>
      <c r="V183" s="202" t="s">
        <v>98</v>
      </c>
      <c r="W183" s="202" t="s">
        <v>171</v>
      </c>
      <c r="Y183" t="s">
        <v>683</v>
      </c>
      <c r="AA183" t="s">
        <v>681</v>
      </c>
      <c r="AC183" t="s">
        <v>1138</v>
      </c>
      <c r="AE183" t="s">
        <v>683</v>
      </c>
      <c r="AG183" t="s">
        <v>681</v>
      </c>
      <c r="AI183" t="s">
        <v>1139</v>
      </c>
      <c r="AL183" s="146"/>
      <c r="AM183" s="175" t="s">
        <v>327</v>
      </c>
      <c r="AN183" s="202" t="s">
        <v>171</v>
      </c>
    </row>
    <row r="184" spans="2:40" x14ac:dyDescent="0.25">
      <c r="B18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5, S: 16}, img: '4_15'},</v>
      </c>
      <c r="D184" s="230">
        <v>100</v>
      </c>
      <c r="E184" s="230">
        <v>1</v>
      </c>
      <c r="F184" s="230">
        <v>2</v>
      </c>
      <c r="G184" s="230">
        <v>2</v>
      </c>
      <c r="H184" s="230">
        <v>6</v>
      </c>
      <c r="I184" s="230">
        <v>5</v>
      </c>
      <c r="J184" s="230">
        <v>16</v>
      </c>
      <c r="K184" s="231" t="s">
        <v>767</v>
      </c>
      <c r="L184" s="231"/>
      <c r="M184" s="231" t="s">
        <v>681</v>
      </c>
      <c r="N184" s="231"/>
      <c r="O184" s="231" t="s">
        <v>1140</v>
      </c>
      <c r="Q184" t="b">
        <f>_xlfn.CONCAT(Tabela2[[#This Row],[P1]]-1,"_",Tabela2[[#This Row],[S1]]-1)=Tabela2[[#This Row],[Kolumna42]]</f>
        <v>1</v>
      </c>
      <c r="U184" s="202" t="s">
        <v>62</v>
      </c>
      <c r="V184" s="202" t="s">
        <v>99</v>
      </c>
      <c r="W184" s="202" t="s">
        <v>61</v>
      </c>
      <c r="Y184" t="s">
        <v>683</v>
      </c>
      <c r="AA184" t="s">
        <v>681</v>
      </c>
      <c r="AC184" t="s">
        <v>1141</v>
      </c>
      <c r="AE184" t="s">
        <v>683</v>
      </c>
      <c r="AG184" t="s">
        <v>681</v>
      </c>
      <c r="AI184" t="s">
        <v>1142</v>
      </c>
      <c r="AL184" s="146"/>
      <c r="AM184" s="175" t="s">
        <v>220</v>
      </c>
      <c r="AN184" s="202" t="s">
        <v>61</v>
      </c>
    </row>
    <row r="185" spans="2:40" x14ac:dyDescent="0.25">
      <c r="B18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5, S: 17}, img: '4_16'},</v>
      </c>
      <c r="D185" s="230">
        <v>100</v>
      </c>
      <c r="E185" s="230">
        <v>1</v>
      </c>
      <c r="F185" s="230">
        <v>2</v>
      </c>
      <c r="G185" s="230">
        <v>2</v>
      </c>
      <c r="H185" s="230">
        <v>6</v>
      </c>
      <c r="I185" s="230">
        <v>5</v>
      </c>
      <c r="J185" s="230">
        <v>17</v>
      </c>
      <c r="K185" s="231" t="s">
        <v>767</v>
      </c>
      <c r="L185" s="231"/>
      <c r="M185" s="231" t="s">
        <v>681</v>
      </c>
      <c r="N185" s="231"/>
      <c r="O185" s="231" t="s">
        <v>1143</v>
      </c>
      <c r="Q185" t="b">
        <f>_xlfn.CONCAT(Tabela2[[#This Row],[P1]]-1,"_",Tabela2[[#This Row],[S1]]-1)=Tabela2[[#This Row],[Kolumna42]]</f>
        <v>1</v>
      </c>
      <c r="U185" s="202" t="s">
        <v>62</v>
      </c>
      <c r="V185" s="202" t="s">
        <v>99</v>
      </c>
      <c r="W185" s="202" t="s">
        <v>62</v>
      </c>
      <c r="Y185" t="s">
        <v>683</v>
      </c>
      <c r="AA185" t="s">
        <v>681</v>
      </c>
      <c r="AC185" t="s">
        <v>1144</v>
      </c>
      <c r="AE185" t="s">
        <v>683</v>
      </c>
      <c r="AG185" t="s">
        <v>681</v>
      </c>
      <c r="AI185" t="s">
        <v>1145</v>
      </c>
      <c r="AL185" s="146"/>
      <c r="AM185" s="175" t="s">
        <v>221</v>
      </c>
      <c r="AN185" s="202" t="s">
        <v>62</v>
      </c>
    </row>
    <row r="186" spans="2:40" x14ac:dyDescent="0.25">
      <c r="B18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5, S: 18}, img: '4_17'},</v>
      </c>
      <c r="D186" s="230">
        <v>100</v>
      </c>
      <c r="E186" s="230">
        <v>1</v>
      </c>
      <c r="F186" s="230">
        <v>2</v>
      </c>
      <c r="G186" s="230">
        <v>2</v>
      </c>
      <c r="H186" s="230">
        <v>6</v>
      </c>
      <c r="I186" s="230">
        <v>5</v>
      </c>
      <c r="J186" s="230">
        <v>18</v>
      </c>
      <c r="K186" s="231" t="s">
        <v>767</v>
      </c>
      <c r="L186" s="231"/>
      <c r="M186" s="231" t="s">
        <v>681</v>
      </c>
      <c r="N186" s="231"/>
      <c r="O186" s="231" t="s">
        <v>1146</v>
      </c>
      <c r="Q186" t="b">
        <f>_xlfn.CONCAT(Tabela2[[#This Row],[P1]]-1,"_",Tabela2[[#This Row],[S1]]-1)=Tabela2[[#This Row],[Kolumna42]]</f>
        <v>1</v>
      </c>
      <c r="U186" s="202" t="s">
        <v>62</v>
      </c>
      <c r="V186" s="202" t="s">
        <v>99</v>
      </c>
      <c r="W186" s="202" t="s">
        <v>63</v>
      </c>
      <c r="Y186" t="s">
        <v>683</v>
      </c>
      <c r="AA186" t="s">
        <v>681</v>
      </c>
      <c r="AC186" t="s">
        <v>1147</v>
      </c>
      <c r="AE186" t="s">
        <v>683</v>
      </c>
      <c r="AG186" t="s">
        <v>681</v>
      </c>
      <c r="AI186" t="s">
        <v>1148</v>
      </c>
      <c r="AL186" s="146"/>
      <c r="AM186" s="175" t="s">
        <v>222</v>
      </c>
      <c r="AN186" s="202" t="s">
        <v>63</v>
      </c>
    </row>
    <row r="187" spans="2:40" x14ac:dyDescent="0.25">
      <c r="B18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6, S: 16}, img: '5_15'},</v>
      </c>
      <c r="D187" s="230">
        <v>100</v>
      </c>
      <c r="E187" s="230">
        <v>1</v>
      </c>
      <c r="F187" s="230">
        <v>2</v>
      </c>
      <c r="G187" s="230">
        <v>2</v>
      </c>
      <c r="H187" s="230">
        <v>6</v>
      </c>
      <c r="I187" s="230">
        <v>6</v>
      </c>
      <c r="J187" s="230">
        <v>16</v>
      </c>
      <c r="K187" s="231" t="s">
        <v>767</v>
      </c>
      <c r="L187" s="231"/>
      <c r="M187" s="231" t="s">
        <v>681</v>
      </c>
      <c r="N187" s="231"/>
      <c r="O187" s="231" t="s">
        <v>1149</v>
      </c>
      <c r="Q187" t="b">
        <f>_xlfn.CONCAT(Tabela2[[#This Row],[P1]]-1,"_",Tabela2[[#This Row],[S1]]-1)=Tabela2[[#This Row],[Kolumna42]]</f>
        <v>1</v>
      </c>
      <c r="U187" s="202" t="s">
        <v>62</v>
      </c>
      <c r="V187" s="202" t="s">
        <v>99</v>
      </c>
      <c r="W187" s="202" t="s">
        <v>97</v>
      </c>
      <c r="Y187" t="s">
        <v>683</v>
      </c>
      <c r="AA187" t="s">
        <v>681</v>
      </c>
      <c r="AC187" t="s">
        <v>1150</v>
      </c>
      <c r="AE187" t="s">
        <v>683</v>
      </c>
      <c r="AG187" t="s">
        <v>681</v>
      </c>
      <c r="AI187" t="s">
        <v>1151</v>
      </c>
      <c r="AL187" s="146"/>
      <c r="AM187" s="175" t="s">
        <v>256</v>
      </c>
      <c r="AN187" s="202" t="s">
        <v>97</v>
      </c>
    </row>
    <row r="188" spans="2:40" x14ac:dyDescent="0.25">
      <c r="B18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6, S: 17}, img: '5_16'},</v>
      </c>
      <c r="D188" s="230">
        <v>100</v>
      </c>
      <c r="E188" s="230">
        <v>1</v>
      </c>
      <c r="F188" s="230">
        <v>2</v>
      </c>
      <c r="G188" s="230">
        <v>2</v>
      </c>
      <c r="H188" s="230">
        <v>6</v>
      </c>
      <c r="I188" s="230">
        <v>6</v>
      </c>
      <c r="J188" s="230">
        <v>17</v>
      </c>
      <c r="K188" s="231" t="s">
        <v>767</v>
      </c>
      <c r="L188" s="231"/>
      <c r="M188" s="231" t="s">
        <v>681</v>
      </c>
      <c r="N188" s="231"/>
      <c r="O188" s="231" t="s">
        <v>1152</v>
      </c>
      <c r="Q188" t="b">
        <f>_xlfn.CONCAT(Tabela2[[#This Row],[P1]]-1,"_",Tabela2[[#This Row],[S1]]-1)=Tabela2[[#This Row],[Kolumna42]]</f>
        <v>1</v>
      </c>
      <c r="U188" s="202" t="s">
        <v>62</v>
      </c>
      <c r="V188" s="202" t="s">
        <v>99</v>
      </c>
      <c r="W188" s="202" t="s">
        <v>98</v>
      </c>
      <c r="Y188" t="s">
        <v>683</v>
      </c>
      <c r="AA188" t="s">
        <v>681</v>
      </c>
      <c r="AC188" t="s">
        <v>1153</v>
      </c>
      <c r="AE188" t="s">
        <v>683</v>
      </c>
      <c r="AG188" t="s">
        <v>681</v>
      </c>
      <c r="AI188" t="s">
        <v>1154</v>
      </c>
      <c r="AL188" s="146"/>
      <c r="AM188" s="175" t="s">
        <v>257</v>
      </c>
      <c r="AN188" s="202" t="s">
        <v>98</v>
      </c>
    </row>
    <row r="189" spans="2:40" x14ac:dyDescent="0.25">
      <c r="B18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6, S: 18}, img: '5_17'},</v>
      </c>
      <c r="D189" s="230">
        <v>100</v>
      </c>
      <c r="E189" s="230">
        <v>1</v>
      </c>
      <c r="F189" s="230">
        <v>2</v>
      </c>
      <c r="G189" s="230">
        <v>2</v>
      </c>
      <c r="H189" s="230">
        <v>6</v>
      </c>
      <c r="I189" s="230">
        <v>6</v>
      </c>
      <c r="J189" s="230">
        <v>18</v>
      </c>
      <c r="K189" s="231" t="s">
        <v>767</v>
      </c>
      <c r="L189" s="231"/>
      <c r="M189" s="231" t="s">
        <v>681</v>
      </c>
      <c r="N189" s="231"/>
      <c r="O189" s="231" t="s">
        <v>1155</v>
      </c>
      <c r="Q189" t="b">
        <f>_xlfn.CONCAT(Tabela2[[#This Row],[P1]]-1,"_",Tabela2[[#This Row],[S1]]-1)=Tabela2[[#This Row],[Kolumna42]]</f>
        <v>1</v>
      </c>
      <c r="U189" s="202" t="s">
        <v>62</v>
      </c>
      <c r="V189" s="202" t="s">
        <v>99</v>
      </c>
      <c r="W189" s="202" t="s">
        <v>99</v>
      </c>
      <c r="Y189" t="s">
        <v>683</v>
      </c>
      <c r="AA189" t="s">
        <v>681</v>
      </c>
      <c r="AC189" t="s">
        <v>1156</v>
      </c>
      <c r="AE189" t="s">
        <v>683</v>
      </c>
      <c r="AG189" t="s">
        <v>681</v>
      </c>
      <c r="AI189" t="s">
        <v>1157</v>
      </c>
      <c r="AL189" s="146"/>
      <c r="AM189" s="175" t="s">
        <v>258</v>
      </c>
      <c r="AN189" s="202" t="s">
        <v>99</v>
      </c>
    </row>
    <row r="190" spans="2:40" x14ac:dyDescent="0.25">
      <c r="B19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7, S: 16}, img: '6_15'},</v>
      </c>
      <c r="D190" s="230">
        <v>100</v>
      </c>
      <c r="E190" s="230">
        <v>1</v>
      </c>
      <c r="F190" s="230">
        <v>2</v>
      </c>
      <c r="G190" s="230">
        <v>2</v>
      </c>
      <c r="H190" s="230">
        <v>6</v>
      </c>
      <c r="I190" s="230">
        <v>7</v>
      </c>
      <c r="J190" s="230">
        <v>16</v>
      </c>
      <c r="K190" s="231" t="s">
        <v>767</v>
      </c>
      <c r="L190" s="231"/>
      <c r="M190" s="231" t="s">
        <v>681</v>
      </c>
      <c r="N190" s="231"/>
      <c r="O190" s="231" t="s">
        <v>1158</v>
      </c>
      <c r="Q190" t="b">
        <f>_xlfn.CONCAT(Tabela2[[#This Row],[P1]]-1,"_",Tabela2[[#This Row],[S1]]-1)=Tabela2[[#This Row],[Kolumna42]]</f>
        <v>1</v>
      </c>
      <c r="U190" s="202" t="s">
        <v>62</v>
      </c>
      <c r="V190" s="202" t="s">
        <v>99</v>
      </c>
      <c r="W190" s="202" t="s">
        <v>133</v>
      </c>
      <c r="Y190" t="s">
        <v>683</v>
      </c>
      <c r="AA190" t="s">
        <v>681</v>
      </c>
      <c r="AC190" t="s">
        <v>1159</v>
      </c>
      <c r="AE190" t="s">
        <v>683</v>
      </c>
      <c r="AG190" t="s">
        <v>681</v>
      </c>
      <c r="AI190" t="s">
        <v>1160</v>
      </c>
      <c r="AL190" s="146"/>
      <c r="AM190" s="175" t="s">
        <v>292</v>
      </c>
      <c r="AN190" s="202" t="s">
        <v>133</v>
      </c>
    </row>
    <row r="191" spans="2:40" x14ac:dyDescent="0.25">
      <c r="B19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7, S: 17}, img: '6_16'},</v>
      </c>
      <c r="D191" s="230">
        <v>100</v>
      </c>
      <c r="E191" s="230">
        <v>1</v>
      </c>
      <c r="F191" s="230">
        <v>2</v>
      </c>
      <c r="G191" s="230">
        <v>2</v>
      </c>
      <c r="H191" s="230">
        <v>6</v>
      </c>
      <c r="I191" s="230">
        <v>7</v>
      </c>
      <c r="J191" s="230">
        <v>17</v>
      </c>
      <c r="K191" s="231" t="s">
        <v>767</v>
      </c>
      <c r="L191" s="231"/>
      <c r="M191" s="231" t="s">
        <v>681</v>
      </c>
      <c r="N191" s="231"/>
      <c r="O191" s="231" t="s">
        <v>1161</v>
      </c>
      <c r="Q191" t="b">
        <f>_xlfn.CONCAT(Tabela2[[#This Row],[P1]]-1,"_",Tabela2[[#This Row],[S1]]-1)=Tabela2[[#This Row],[Kolumna42]]</f>
        <v>1</v>
      </c>
      <c r="U191" s="202" t="s">
        <v>62</v>
      </c>
      <c r="V191" s="202" t="s">
        <v>99</v>
      </c>
      <c r="W191" s="202" t="s">
        <v>134</v>
      </c>
      <c r="Y191" t="s">
        <v>683</v>
      </c>
      <c r="AA191" t="s">
        <v>681</v>
      </c>
      <c r="AC191" t="s">
        <v>1162</v>
      </c>
      <c r="AE191" t="s">
        <v>683</v>
      </c>
      <c r="AG191" t="s">
        <v>681</v>
      </c>
      <c r="AI191" t="s">
        <v>1163</v>
      </c>
      <c r="AL191" s="146"/>
      <c r="AM191" s="175" t="s">
        <v>293</v>
      </c>
      <c r="AN191" s="202" t="s">
        <v>134</v>
      </c>
    </row>
    <row r="192" spans="2:40" x14ac:dyDescent="0.25">
      <c r="B19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7, S: 18}, img: '6_17'},</v>
      </c>
      <c r="D192" s="230">
        <v>100</v>
      </c>
      <c r="E192" s="230">
        <v>1</v>
      </c>
      <c r="F192" s="230">
        <v>2</v>
      </c>
      <c r="G192" s="230">
        <v>2</v>
      </c>
      <c r="H192" s="230">
        <v>6</v>
      </c>
      <c r="I192" s="230">
        <v>7</v>
      </c>
      <c r="J192" s="230">
        <v>18</v>
      </c>
      <c r="K192" s="231" t="s">
        <v>767</v>
      </c>
      <c r="L192" s="231"/>
      <c r="M192" s="231" t="s">
        <v>681</v>
      </c>
      <c r="N192" s="231"/>
      <c r="O192" s="231" t="s">
        <v>1164</v>
      </c>
      <c r="Q192" t="b">
        <f>_xlfn.CONCAT(Tabela2[[#This Row],[P1]]-1,"_",Tabela2[[#This Row],[S1]]-1)=Tabela2[[#This Row],[Kolumna42]]</f>
        <v>1</v>
      </c>
      <c r="U192" s="202" t="s">
        <v>62</v>
      </c>
      <c r="V192" s="202" t="s">
        <v>99</v>
      </c>
      <c r="W192" s="202" t="s">
        <v>135</v>
      </c>
      <c r="Y192" t="s">
        <v>683</v>
      </c>
      <c r="AA192" t="s">
        <v>681</v>
      </c>
      <c r="AC192" t="s">
        <v>1165</v>
      </c>
      <c r="AE192" t="s">
        <v>683</v>
      </c>
      <c r="AG192" t="s">
        <v>681</v>
      </c>
      <c r="AI192" t="s">
        <v>1166</v>
      </c>
      <c r="AL192" s="146"/>
      <c r="AM192" s="175" t="s">
        <v>294</v>
      </c>
      <c r="AN192" s="202" t="s">
        <v>135</v>
      </c>
    </row>
    <row r="193" spans="2:40" x14ac:dyDescent="0.25">
      <c r="B19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8, S: 16}, img: '7_15'},</v>
      </c>
      <c r="D193" s="230">
        <v>100</v>
      </c>
      <c r="E193" s="230">
        <v>1</v>
      </c>
      <c r="F193" s="230">
        <v>2</v>
      </c>
      <c r="G193" s="230">
        <v>2</v>
      </c>
      <c r="H193" s="230">
        <v>6</v>
      </c>
      <c r="I193" s="230">
        <v>8</v>
      </c>
      <c r="J193" s="230">
        <v>16</v>
      </c>
      <c r="K193" s="231" t="s">
        <v>767</v>
      </c>
      <c r="L193" s="231"/>
      <c r="M193" s="231" t="s">
        <v>681</v>
      </c>
      <c r="N193" s="231"/>
      <c r="O193" s="231" t="s">
        <v>1167</v>
      </c>
      <c r="Q193" t="b">
        <f>_xlfn.CONCAT(Tabela2[[#This Row],[P1]]-1,"_",Tabela2[[#This Row],[S1]]-1)=Tabela2[[#This Row],[Kolumna42]]</f>
        <v>1</v>
      </c>
      <c r="U193" s="202" t="s">
        <v>62</v>
      </c>
      <c r="V193" s="202" t="s">
        <v>99</v>
      </c>
      <c r="W193" s="202" t="s">
        <v>169</v>
      </c>
      <c r="Y193" t="s">
        <v>683</v>
      </c>
      <c r="AA193" t="s">
        <v>681</v>
      </c>
      <c r="AC193" t="s">
        <v>1168</v>
      </c>
      <c r="AE193" t="s">
        <v>683</v>
      </c>
      <c r="AG193" t="s">
        <v>681</v>
      </c>
      <c r="AI193" t="s">
        <v>1169</v>
      </c>
      <c r="AL193" s="146"/>
      <c r="AM193" s="175" t="s">
        <v>328</v>
      </c>
      <c r="AN193" s="202" t="s">
        <v>169</v>
      </c>
    </row>
    <row r="194" spans="2:40" x14ac:dyDescent="0.25">
      <c r="B19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8, S: 17}, img: '7_16'},</v>
      </c>
      <c r="D194" s="230">
        <v>100</v>
      </c>
      <c r="E194" s="230">
        <v>1</v>
      </c>
      <c r="F194" s="230">
        <v>2</v>
      </c>
      <c r="G194" s="230">
        <v>2</v>
      </c>
      <c r="H194" s="230">
        <v>6</v>
      </c>
      <c r="I194" s="230">
        <v>8</v>
      </c>
      <c r="J194" s="230">
        <v>17</v>
      </c>
      <c r="K194" s="231" t="s">
        <v>767</v>
      </c>
      <c r="L194" s="231"/>
      <c r="M194" s="231" t="s">
        <v>681</v>
      </c>
      <c r="N194" s="231"/>
      <c r="O194" s="231" t="s">
        <v>1170</v>
      </c>
      <c r="Q194" t="b">
        <f>_xlfn.CONCAT(Tabela2[[#This Row],[P1]]-1,"_",Tabela2[[#This Row],[S1]]-1)=Tabela2[[#This Row],[Kolumna42]]</f>
        <v>1</v>
      </c>
      <c r="U194" s="202" t="s">
        <v>62</v>
      </c>
      <c r="V194" s="202" t="s">
        <v>99</v>
      </c>
      <c r="W194" s="202" t="s">
        <v>170</v>
      </c>
      <c r="Y194" t="s">
        <v>683</v>
      </c>
      <c r="AA194" t="s">
        <v>681</v>
      </c>
      <c r="AC194" t="s">
        <v>1171</v>
      </c>
      <c r="AE194" t="s">
        <v>683</v>
      </c>
      <c r="AG194" t="s">
        <v>681</v>
      </c>
      <c r="AI194" t="s">
        <v>1172</v>
      </c>
      <c r="AL194" s="146"/>
      <c r="AM194" s="175" t="s">
        <v>329</v>
      </c>
      <c r="AN194" s="202" t="s">
        <v>170</v>
      </c>
    </row>
    <row r="195" spans="2:40" x14ac:dyDescent="0.25">
      <c r="B19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1, S: 2}, zoom300: {P: 2, S: 6}, zoom100: {P: 8, S: 18}, img: '7_17'},</v>
      </c>
      <c r="D195" s="230">
        <v>100</v>
      </c>
      <c r="E195" s="230">
        <v>1</v>
      </c>
      <c r="F195" s="230">
        <v>2</v>
      </c>
      <c r="G195" s="230">
        <v>2</v>
      </c>
      <c r="H195" s="230">
        <v>6</v>
      </c>
      <c r="I195" s="230">
        <v>8</v>
      </c>
      <c r="J195" s="230">
        <v>18</v>
      </c>
      <c r="K195" s="231" t="s">
        <v>767</v>
      </c>
      <c r="L195" s="231"/>
      <c r="M195" s="231" t="s">
        <v>681</v>
      </c>
      <c r="N195" s="231"/>
      <c r="O195" s="231" t="s">
        <v>1173</v>
      </c>
      <c r="Q195" t="b">
        <f>_xlfn.CONCAT(Tabela2[[#This Row],[P1]]-1,"_",Tabela2[[#This Row],[S1]]-1)=Tabela2[[#This Row],[Kolumna42]]</f>
        <v>1</v>
      </c>
      <c r="U195" s="202" t="s">
        <v>62</v>
      </c>
      <c r="V195" s="202" t="s">
        <v>99</v>
      </c>
      <c r="W195" s="202" t="s">
        <v>171</v>
      </c>
      <c r="Y195" t="s">
        <v>683</v>
      </c>
      <c r="AA195" t="s">
        <v>681</v>
      </c>
      <c r="AC195" t="s">
        <v>1174</v>
      </c>
      <c r="AE195" t="s">
        <v>683</v>
      </c>
      <c r="AG195" t="s">
        <v>681</v>
      </c>
      <c r="AI195" t="s">
        <v>1175</v>
      </c>
      <c r="AL195" s="146"/>
      <c r="AM195" s="175" t="s">
        <v>330</v>
      </c>
      <c r="AN195" s="202" t="s">
        <v>171</v>
      </c>
    </row>
    <row r="196" spans="2:40" x14ac:dyDescent="0.25">
      <c r="B19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9, S: 1}, img: '8_0'},</v>
      </c>
      <c r="D196" s="230">
        <v>100</v>
      </c>
      <c r="E196" s="230">
        <v>2</v>
      </c>
      <c r="F196" s="230">
        <v>1</v>
      </c>
      <c r="G196" s="230">
        <v>3</v>
      </c>
      <c r="H196" s="230">
        <v>1</v>
      </c>
      <c r="I196" s="230">
        <v>9</v>
      </c>
      <c r="J196" s="230">
        <v>1</v>
      </c>
      <c r="K196" s="231" t="s">
        <v>767</v>
      </c>
      <c r="L196" s="231"/>
      <c r="M196" s="231" t="s">
        <v>681</v>
      </c>
      <c r="N196" s="231"/>
      <c r="O196" s="231" t="s">
        <v>1176</v>
      </c>
      <c r="Q196" t="b">
        <f>_xlfn.CONCAT(Tabela2[[#This Row],[P1]]-1,"_",Tabela2[[#This Row],[S1]]-1)=Tabela2[[#This Row],[Kolumna42]]</f>
        <v>1</v>
      </c>
      <c r="U196" s="202" t="s">
        <v>97</v>
      </c>
      <c r="V196" s="202" t="s">
        <v>61</v>
      </c>
      <c r="W196" s="202" t="s">
        <v>61</v>
      </c>
      <c r="Y196" t="s">
        <v>683</v>
      </c>
      <c r="AA196" t="s">
        <v>681</v>
      </c>
      <c r="AC196" t="s">
        <v>1177</v>
      </c>
      <c r="AE196" t="s">
        <v>683</v>
      </c>
      <c r="AG196" t="s">
        <v>681</v>
      </c>
      <c r="AI196" t="s">
        <v>1178</v>
      </c>
      <c r="AL196" s="146"/>
      <c r="AM196" s="175" t="s">
        <v>349</v>
      </c>
      <c r="AN196" s="202" t="s">
        <v>61</v>
      </c>
    </row>
    <row r="197" spans="2:40" x14ac:dyDescent="0.25">
      <c r="B19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9, S: 2}, img: '8_1'},</v>
      </c>
      <c r="D197" s="230">
        <v>100</v>
      </c>
      <c r="E197" s="230">
        <v>2</v>
      </c>
      <c r="F197" s="230">
        <v>1</v>
      </c>
      <c r="G197" s="230">
        <v>3</v>
      </c>
      <c r="H197" s="230">
        <v>1</v>
      </c>
      <c r="I197" s="230">
        <v>9</v>
      </c>
      <c r="J197" s="230">
        <v>2</v>
      </c>
      <c r="K197" s="231" t="s">
        <v>767</v>
      </c>
      <c r="L197" s="231"/>
      <c r="M197" s="231" t="s">
        <v>681</v>
      </c>
      <c r="N197" s="231"/>
      <c r="O197" s="231" t="s">
        <v>1179</v>
      </c>
      <c r="Q197" t="b">
        <f>_xlfn.CONCAT(Tabela2[[#This Row],[P1]]-1,"_",Tabela2[[#This Row],[S1]]-1)=Tabela2[[#This Row],[Kolumna42]]</f>
        <v>1</v>
      </c>
      <c r="U197" s="202" t="s">
        <v>97</v>
      </c>
      <c r="V197" s="202" t="s">
        <v>61</v>
      </c>
      <c r="W197" s="202" t="s">
        <v>62</v>
      </c>
      <c r="Y197" t="s">
        <v>683</v>
      </c>
      <c r="AA197" t="s">
        <v>681</v>
      </c>
      <c r="AC197" t="s">
        <v>1180</v>
      </c>
      <c r="AE197" t="s">
        <v>683</v>
      </c>
      <c r="AG197" t="s">
        <v>681</v>
      </c>
      <c r="AI197" t="s">
        <v>1181</v>
      </c>
      <c r="AL197" s="146"/>
      <c r="AM197" s="175" t="s">
        <v>350</v>
      </c>
      <c r="AN197" s="202" t="s">
        <v>62</v>
      </c>
    </row>
    <row r="198" spans="2:40" x14ac:dyDescent="0.25">
      <c r="B19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9, S: 3}, img: '8_2'},</v>
      </c>
      <c r="D198" s="230">
        <v>100</v>
      </c>
      <c r="E198" s="230">
        <v>2</v>
      </c>
      <c r="F198" s="230">
        <v>1</v>
      </c>
      <c r="G198" s="230">
        <v>3</v>
      </c>
      <c r="H198" s="230">
        <v>1</v>
      </c>
      <c r="I198" s="230">
        <v>9</v>
      </c>
      <c r="J198" s="230">
        <v>3</v>
      </c>
      <c r="K198" s="231" t="s">
        <v>767</v>
      </c>
      <c r="L198" s="231"/>
      <c r="M198" s="231" t="s">
        <v>681</v>
      </c>
      <c r="N198" s="231"/>
      <c r="O198" s="231" t="s">
        <v>1182</v>
      </c>
      <c r="Q198" t="b">
        <f>_xlfn.CONCAT(Tabela2[[#This Row],[P1]]-1,"_",Tabela2[[#This Row],[S1]]-1)=Tabela2[[#This Row],[Kolumna42]]</f>
        <v>1</v>
      </c>
      <c r="U198" s="202" t="s">
        <v>97</v>
      </c>
      <c r="V198" s="202" t="s">
        <v>61</v>
      </c>
      <c r="W198" s="202" t="s">
        <v>63</v>
      </c>
      <c r="Y198" t="s">
        <v>683</v>
      </c>
      <c r="AA198" t="s">
        <v>681</v>
      </c>
      <c r="AC198" t="s">
        <v>1183</v>
      </c>
      <c r="AE198" t="s">
        <v>683</v>
      </c>
      <c r="AG198" t="s">
        <v>681</v>
      </c>
      <c r="AI198" t="s">
        <v>1184</v>
      </c>
      <c r="AL198" s="146"/>
      <c r="AM198" s="175" t="s">
        <v>351</v>
      </c>
      <c r="AN198" s="202" t="s">
        <v>63</v>
      </c>
    </row>
    <row r="199" spans="2:40" x14ac:dyDescent="0.25">
      <c r="B19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10, S: 1}, img: '9_0'},</v>
      </c>
      <c r="D199" s="230">
        <v>100</v>
      </c>
      <c r="E199" s="230">
        <v>2</v>
      </c>
      <c r="F199" s="230">
        <v>1</v>
      </c>
      <c r="G199" s="230">
        <v>3</v>
      </c>
      <c r="H199" s="230">
        <v>1</v>
      </c>
      <c r="I199" s="230">
        <v>10</v>
      </c>
      <c r="J199" s="230">
        <v>1</v>
      </c>
      <c r="K199" s="231" t="s">
        <v>767</v>
      </c>
      <c r="L199" s="231"/>
      <c r="M199" s="231" t="s">
        <v>681</v>
      </c>
      <c r="N199" s="231"/>
      <c r="O199" s="231" t="s">
        <v>1185</v>
      </c>
      <c r="Q199" t="b">
        <f>_xlfn.CONCAT(Tabela2[[#This Row],[P1]]-1,"_",Tabela2[[#This Row],[S1]]-1)=Tabela2[[#This Row],[Kolumna42]]</f>
        <v>1</v>
      </c>
      <c r="U199" s="202" t="s">
        <v>97</v>
      </c>
      <c r="V199" s="202" t="s">
        <v>61</v>
      </c>
      <c r="W199" s="202" t="s">
        <v>97</v>
      </c>
      <c r="Y199" t="s">
        <v>683</v>
      </c>
      <c r="AA199" t="s">
        <v>681</v>
      </c>
      <c r="AC199" t="s">
        <v>1186</v>
      </c>
      <c r="AE199" t="s">
        <v>683</v>
      </c>
      <c r="AG199" t="s">
        <v>681</v>
      </c>
      <c r="AI199" t="s">
        <v>1187</v>
      </c>
      <c r="AL199" s="146"/>
      <c r="AM199" s="175" t="s">
        <v>385</v>
      </c>
      <c r="AN199" s="202" t="s">
        <v>97</v>
      </c>
    </row>
    <row r="200" spans="2:40" x14ac:dyDescent="0.25">
      <c r="B20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10, S: 2}, img: '9_1'},</v>
      </c>
      <c r="D200" s="230">
        <v>100</v>
      </c>
      <c r="E200" s="230">
        <v>2</v>
      </c>
      <c r="F200" s="230">
        <v>1</v>
      </c>
      <c r="G200" s="230">
        <v>3</v>
      </c>
      <c r="H200" s="230">
        <v>1</v>
      </c>
      <c r="I200" s="230">
        <v>10</v>
      </c>
      <c r="J200" s="230">
        <v>2</v>
      </c>
      <c r="K200" s="231" t="s">
        <v>767</v>
      </c>
      <c r="L200" s="231"/>
      <c r="M200" s="231" t="s">
        <v>681</v>
      </c>
      <c r="N200" s="231"/>
      <c r="O200" s="231" t="s">
        <v>1188</v>
      </c>
      <c r="Q200" t="b">
        <f>_xlfn.CONCAT(Tabela2[[#This Row],[P1]]-1,"_",Tabela2[[#This Row],[S1]]-1)=Tabela2[[#This Row],[Kolumna42]]</f>
        <v>1</v>
      </c>
      <c r="U200" s="202" t="s">
        <v>97</v>
      </c>
      <c r="V200" s="202" t="s">
        <v>61</v>
      </c>
      <c r="W200" s="202" t="s">
        <v>98</v>
      </c>
      <c r="Y200" t="s">
        <v>683</v>
      </c>
      <c r="AA200" t="s">
        <v>681</v>
      </c>
      <c r="AC200" t="s">
        <v>1189</v>
      </c>
      <c r="AE200" t="s">
        <v>683</v>
      </c>
      <c r="AG200" t="s">
        <v>681</v>
      </c>
      <c r="AI200" t="s">
        <v>1190</v>
      </c>
      <c r="AL200" s="146"/>
      <c r="AM200" s="175" t="s">
        <v>386</v>
      </c>
      <c r="AN200" s="202" t="s">
        <v>98</v>
      </c>
    </row>
    <row r="201" spans="2:40" x14ac:dyDescent="0.25">
      <c r="B20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10, S: 3}, img: '9_2'},</v>
      </c>
      <c r="D201" s="230">
        <v>100</v>
      </c>
      <c r="E201" s="230">
        <v>2</v>
      </c>
      <c r="F201" s="230">
        <v>1</v>
      </c>
      <c r="G201" s="230">
        <v>3</v>
      </c>
      <c r="H201" s="230">
        <v>1</v>
      </c>
      <c r="I201" s="230">
        <v>10</v>
      </c>
      <c r="J201" s="230">
        <v>3</v>
      </c>
      <c r="K201" s="231" t="s">
        <v>767</v>
      </c>
      <c r="L201" s="231"/>
      <c r="M201" s="231" t="s">
        <v>681</v>
      </c>
      <c r="N201" s="231"/>
      <c r="O201" s="231" t="s">
        <v>1191</v>
      </c>
      <c r="Q201" t="b">
        <f>_xlfn.CONCAT(Tabela2[[#This Row],[P1]]-1,"_",Tabela2[[#This Row],[S1]]-1)=Tabela2[[#This Row],[Kolumna42]]</f>
        <v>1</v>
      </c>
      <c r="U201" s="202" t="s">
        <v>97</v>
      </c>
      <c r="V201" s="202" t="s">
        <v>61</v>
      </c>
      <c r="W201" s="202" t="s">
        <v>99</v>
      </c>
      <c r="Y201" t="s">
        <v>683</v>
      </c>
      <c r="AA201" t="s">
        <v>681</v>
      </c>
      <c r="AC201" t="s">
        <v>1192</v>
      </c>
      <c r="AE201" t="s">
        <v>683</v>
      </c>
      <c r="AG201" t="s">
        <v>681</v>
      </c>
      <c r="AI201" t="s">
        <v>1193</v>
      </c>
      <c r="AL201" s="146"/>
      <c r="AM201" s="175" t="s">
        <v>387</v>
      </c>
      <c r="AN201" s="202" t="s">
        <v>99</v>
      </c>
    </row>
    <row r="202" spans="2:40" x14ac:dyDescent="0.25">
      <c r="B20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11, S: 1}, img: '10_0'},</v>
      </c>
      <c r="D202" s="230">
        <v>100</v>
      </c>
      <c r="E202" s="230">
        <v>2</v>
      </c>
      <c r="F202" s="230">
        <v>1</v>
      </c>
      <c r="G202" s="230">
        <v>3</v>
      </c>
      <c r="H202" s="230">
        <v>1</v>
      </c>
      <c r="I202" s="230">
        <v>11</v>
      </c>
      <c r="J202" s="230">
        <v>1</v>
      </c>
      <c r="K202" s="231" t="s">
        <v>767</v>
      </c>
      <c r="L202" s="231"/>
      <c r="M202" s="231" t="s">
        <v>681</v>
      </c>
      <c r="N202" s="231"/>
      <c r="O202" s="231" t="s">
        <v>1194</v>
      </c>
      <c r="Q202" t="b">
        <f>_xlfn.CONCAT(Tabela2[[#This Row],[P1]]-1,"_",Tabela2[[#This Row],[S1]]-1)=Tabela2[[#This Row],[Kolumna42]]</f>
        <v>1</v>
      </c>
      <c r="U202" s="202" t="s">
        <v>97</v>
      </c>
      <c r="V202" s="202" t="s">
        <v>61</v>
      </c>
      <c r="W202" s="202" t="s">
        <v>133</v>
      </c>
      <c r="Y202" t="s">
        <v>683</v>
      </c>
      <c r="AA202" t="s">
        <v>681</v>
      </c>
      <c r="AC202" t="s">
        <v>1195</v>
      </c>
      <c r="AE202" t="s">
        <v>683</v>
      </c>
      <c r="AG202" t="s">
        <v>681</v>
      </c>
      <c r="AI202" t="s">
        <v>1196</v>
      </c>
      <c r="AL202" s="146"/>
      <c r="AM202" s="175" t="s">
        <v>421</v>
      </c>
      <c r="AN202" s="202" t="s">
        <v>133</v>
      </c>
    </row>
    <row r="203" spans="2:40" x14ac:dyDescent="0.25">
      <c r="B20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11, S: 2}, img: '10_1'},</v>
      </c>
      <c r="D203" s="230">
        <v>100</v>
      </c>
      <c r="E203" s="230">
        <v>2</v>
      </c>
      <c r="F203" s="230">
        <v>1</v>
      </c>
      <c r="G203" s="230">
        <v>3</v>
      </c>
      <c r="H203" s="230">
        <v>1</v>
      </c>
      <c r="I203" s="230">
        <v>11</v>
      </c>
      <c r="J203" s="230">
        <v>2</v>
      </c>
      <c r="K203" s="231" t="s">
        <v>767</v>
      </c>
      <c r="L203" s="231"/>
      <c r="M203" s="231" t="s">
        <v>681</v>
      </c>
      <c r="N203" s="231"/>
      <c r="O203" s="231" t="s">
        <v>1197</v>
      </c>
      <c r="Q203" t="b">
        <f>_xlfn.CONCAT(Tabela2[[#This Row],[P1]]-1,"_",Tabela2[[#This Row],[S1]]-1)=Tabela2[[#This Row],[Kolumna42]]</f>
        <v>1</v>
      </c>
      <c r="U203" s="202" t="s">
        <v>97</v>
      </c>
      <c r="V203" s="202" t="s">
        <v>61</v>
      </c>
      <c r="W203" s="202" t="s">
        <v>134</v>
      </c>
      <c r="Y203" t="s">
        <v>683</v>
      </c>
      <c r="AA203" t="s">
        <v>681</v>
      </c>
      <c r="AC203" t="s">
        <v>1198</v>
      </c>
      <c r="AE203" t="s">
        <v>683</v>
      </c>
      <c r="AG203" t="s">
        <v>681</v>
      </c>
      <c r="AI203" t="s">
        <v>1199</v>
      </c>
      <c r="AL203" s="146"/>
      <c r="AM203" s="175" t="s">
        <v>422</v>
      </c>
      <c r="AN203" s="202" t="s">
        <v>134</v>
      </c>
    </row>
    <row r="204" spans="2:40" x14ac:dyDescent="0.25">
      <c r="B20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11, S: 3}, img: '10_2'},</v>
      </c>
      <c r="D204" s="230">
        <v>100</v>
      </c>
      <c r="E204" s="230">
        <v>2</v>
      </c>
      <c r="F204" s="230">
        <v>1</v>
      </c>
      <c r="G204" s="230">
        <v>3</v>
      </c>
      <c r="H204" s="230">
        <v>1</v>
      </c>
      <c r="I204" s="230">
        <v>11</v>
      </c>
      <c r="J204" s="230">
        <v>3</v>
      </c>
      <c r="K204" s="231" t="s">
        <v>767</v>
      </c>
      <c r="L204" s="231"/>
      <c r="M204" s="231" t="s">
        <v>681</v>
      </c>
      <c r="N204" s="231"/>
      <c r="O204" s="231" t="s">
        <v>1200</v>
      </c>
      <c r="Q204" t="b">
        <f>_xlfn.CONCAT(Tabela2[[#This Row],[P1]]-1,"_",Tabela2[[#This Row],[S1]]-1)=Tabela2[[#This Row],[Kolumna42]]</f>
        <v>1</v>
      </c>
      <c r="U204" s="202" t="s">
        <v>97</v>
      </c>
      <c r="V204" s="202" t="s">
        <v>61</v>
      </c>
      <c r="W204" s="202" t="s">
        <v>135</v>
      </c>
      <c r="Y204" t="s">
        <v>683</v>
      </c>
      <c r="AA204" t="s">
        <v>681</v>
      </c>
      <c r="AC204" t="s">
        <v>1201</v>
      </c>
      <c r="AE204" t="s">
        <v>683</v>
      </c>
      <c r="AG204" t="s">
        <v>681</v>
      </c>
      <c r="AI204" t="s">
        <v>1202</v>
      </c>
      <c r="AL204" s="146"/>
      <c r="AM204" s="175" t="s">
        <v>423</v>
      </c>
      <c r="AN204" s="202" t="s">
        <v>135</v>
      </c>
    </row>
    <row r="205" spans="2:40" x14ac:dyDescent="0.25">
      <c r="B20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12, S: 1}, img: '11_0'},</v>
      </c>
      <c r="D205" s="230">
        <v>100</v>
      </c>
      <c r="E205" s="230">
        <v>2</v>
      </c>
      <c r="F205" s="230">
        <v>1</v>
      </c>
      <c r="G205" s="230">
        <v>3</v>
      </c>
      <c r="H205" s="230">
        <v>1</v>
      </c>
      <c r="I205" s="230">
        <v>12</v>
      </c>
      <c r="J205" s="230">
        <v>1</v>
      </c>
      <c r="K205" s="231" t="s">
        <v>767</v>
      </c>
      <c r="L205" s="231"/>
      <c r="M205" s="231" t="s">
        <v>681</v>
      </c>
      <c r="N205" s="231"/>
      <c r="O205" s="231" t="s">
        <v>1203</v>
      </c>
      <c r="Q205" t="b">
        <f>_xlfn.CONCAT(Tabela2[[#This Row],[P1]]-1,"_",Tabela2[[#This Row],[S1]]-1)=Tabela2[[#This Row],[Kolumna42]]</f>
        <v>1</v>
      </c>
      <c r="U205" s="202" t="s">
        <v>97</v>
      </c>
      <c r="V205" s="202" t="s">
        <v>61</v>
      </c>
      <c r="W205" s="202" t="s">
        <v>169</v>
      </c>
      <c r="Y205" t="s">
        <v>683</v>
      </c>
      <c r="AA205" t="s">
        <v>681</v>
      </c>
      <c r="AC205" t="s">
        <v>1204</v>
      </c>
      <c r="AE205" t="s">
        <v>683</v>
      </c>
      <c r="AG205" t="s">
        <v>681</v>
      </c>
      <c r="AI205" t="s">
        <v>1205</v>
      </c>
      <c r="AL205" s="146"/>
      <c r="AM205" s="175" t="s">
        <v>457</v>
      </c>
      <c r="AN205" s="202" t="s">
        <v>169</v>
      </c>
    </row>
    <row r="206" spans="2:40" x14ac:dyDescent="0.25">
      <c r="B20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12, S: 2}, img: '11_1'},</v>
      </c>
      <c r="D206" s="230">
        <v>100</v>
      </c>
      <c r="E206" s="230">
        <v>2</v>
      </c>
      <c r="F206" s="230">
        <v>1</v>
      </c>
      <c r="G206" s="230">
        <v>3</v>
      </c>
      <c r="H206" s="230">
        <v>1</v>
      </c>
      <c r="I206" s="230">
        <v>12</v>
      </c>
      <c r="J206" s="230">
        <v>2</v>
      </c>
      <c r="K206" s="231" t="s">
        <v>767</v>
      </c>
      <c r="L206" s="231"/>
      <c r="M206" s="231" t="s">
        <v>681</v>
      </c>
      <c r="N206" s="231"/>
      <c r="O206" s="231" t="s">
        <v>1206</v>
      </c>
      <c r="Q206" t="b">
        <f>_xlfn.CONCAT(Tabela2[[#This Row],[P1]]-1,"_",Tabela2[[#This Row],[S1]]-1)=Tabela2[[#This Row],[Kolumna42]]</f>
        <v>1</v>
      </c>
      <c r="U206" s="202" t="s">
        <v>97</v>
      </c>
      <c r="V206" s="202" t="s">
        <v>61</v>
      </c>
      <c r="W206" s="202" t="s">
        <v>170</v>
      </c>
      <c r="Y206" t="s">
        <v>683</v>
      </c>
      <c r="AA206" t="s">
        <v>681</v>
      </c>
      <c r="AC206" t="s">
        <v>1207</v>
      </c>
      <c r="AE206" t="s">
        <v>683</v>
      </c>
      <c r="AG206" t="s">
        <v>681</v>
      </c>
      <c r="AI206" t="s">
        <v>1208</v>
      </c>
      <c r="AL206" s="146"/>
      <c r="AM206" s="175" t="s">
        <v>458</v>
      </c>
      <c r="AN206" s="202" t="s">
        <v>170</v>
      </c>
    </row>
    <row r="207" spans="2:40" x14ac:dyDescent="0.25">
      <c r="B20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1}, zoom100: {P: 12, S: 3}, img: '11_2'},</v>
      </c>
      <c r="D207" s="230">
        <v>100</v>
      </c>
      <c r="E207" s="230">
        <v>2</v>
      </c>
      <c r="F207" s="230">
        <v>1</v>
      </c>
      <c r="G207" s="230">
        <v>3</v>
      </c>
      <c r="H207" s="230">
        <v>1</v>
      </c>
      <c r="I207" s="230">
        <v>12</v>
      </c>
      <c r="J207" s="230">
        <v>3</v>
      </c>
      <c r="K207" s="231" t="s">
        <v>767</v>
      </c>
      <c r="L207" s="231"/>
      <c r="M207" s="231" t="s">
        <v>681</v>
      </c>
      <c r="N207" s="231"/>
      <c r="O207" s="231" t="s">
        <v>1209</v>
      </c>
      <c r="Q207" t="b">
        <f>_xlfn.CONCAT(Tabela2[[#This Row],[P1]]-1,"_",Tabela2[[#This Row],[S1]]-1)=Tabela2[[#This Row],[Kolumna42]]</f>
        <v>1</v>
      </c>
      <c r="U207" s="202" t="s">
        <v>97</v>
      </c>
      <c r="V207" s="202" t="s">
        <v>61</v>
      </c>
      <c r="W207" s="202" t="s">
        <v>171</v>
      </c>
      <c r="Y207" t="s">
        <v>683</v>
      </c>
      <c r="AA207" t="s">
        <v>681</v>
      </c>
      <c r="AC207" t="s">
        <v>1210</v>
      </c>
      <c r="AE207" t="s">
        <v>683</v>
      </c>
      <c r="AG207" t="s">
        <v>681</v>
      </c>
      <c r="AI207" t="s">
        <v>1211</v>
      </c>
      <c r="AL207" s="146"/>
      <c r="AM207" s="175" t="s">
        <v>459</v>
      </c>
      <c r="AN207" s="202" t="s">
        <v>171</v>
      </c>
    </row>
    <row r="208" spans="2:40" x14ac:dyDescent="0.25">
      <c r="B20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9, S: 4}, img: '8_3'},</v>
      </c>
      <c r="D208" s="230">
        <v>100</v>
      </c>
      <c r="E208" s="230">
        <v>2</v>
      </c>
      <c r="F208" s="230">
        <v>1</v>
      </c>
      <c r="G208" s="230">
        <v>3</v>
      </c>
      <c r="H208" s="230">
        <v>2</v>
      </c>
      <c r="I208" s="230">
        <v>9</v>
      </c>
      <c r="J208" s="230">
        <v>4</v>
      </c>
      <c r="K208" s="231" t="s">
        <v>767</v>
      </c>
      <c r="L208" s="231"/>
      <c r="M208" s="231" t="s">
        <v>681</v>
      </c>
      <c r="N208" s="231"/>
      <c r="O208" s="231" t="s">
        <v>1212</v>
      </c>
      <c r="Q208" t="b">
        <f>_xlfn.CONCAT(Tabela2[[#This Row],[P1]]-1,"_",Tabela2[[#This Row],[S1]]-1)=Tabela2[[#This Row],[Kolumna42]]</f>
        <v>1</v>
      </c>
      <c r="U208" s="202" t="s">
        <v>97</v>
      </c>
      <c r="V208" s="202" t="s">
        <v>62</v>
      </c>
      <c r="W208" s="202" t="s">
        <v>61</v>
      </c>
      <c r="Y208" t="s">
        <v>683</v>
      </c>
      <c r="AA208" t="s">
        <v>681</v>
      </c>
      <c r="AC208" t="s">
        <v>1213</v>
      </c>
      <c r="AE208" t="s">
        <v>683</v>
      </c>
      <c r="AG208" t="s">
        <v>681</v>
      </c>
      <c r="AI208" t="s">
        <v>1214</v>
      </c>
      <c r="AL208" s="146"/>
      <c r="AM208" s="175" t="s">
        <v>352</v>
      </c>
      <c r="AN208" s="202" t="s">
        <v>61</v>
      </c>
    </row>
    <row r="209" spans="2:40" x14ac:dyDescent="0.25">
      <c r="B20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9, S: 5}, img: '8_4'},</v>
      </c>
      <c r="D209" s="230">
        <v>100</v>
      </c>
      <c r="E209" s="230">
        <v>2</v>
      </c>
      <c r="F209" s="230">
        <v>1</v>
      </c>
      <c r="G209" s="230">
        <v>3</v>
      </c>
      <c r="H209" s="230">
        <v>2</v>
      </c>
      <c r="I209" s="230">
        <v>9</v>
      </c>
      <c r="J209" s="230">
        <v>5</v>
      </c>
      <c r="K209" s="231" t="s">
        <v>767</v>
      </c>
      <c r="L209" s="231"/>
      <c r="M209" s="231" t="s">
        <v>681</v>
      </c>
      <c r="N209" s="231"/>
      <c r="O209" s="231" t="s">
        <v>1215</v>
      </c>
      <c r="Q209" t="b">
        <f>_xlfn.CONCAT(Tabela2[[#This Row],[P1]]-1,"_",Tabela2[[#This Row],[S1]]-1)=Tabela2[[#This Row],[Kolumna42]]</f>
        <v>1</v>
      </c>
      <c r="U209" s="202" t="s">
        <v>97</v>
      </c>
      <c r="V209" s="202" t="s">
        <v>62</v>
      </c>
      <c r="W209" s="202" t="s">
        <v>62</v>
      </c>
      <c r="Y209" t="s">
        <v>683</v>
      </c>
      <c r="AA209" t="s">
        <v>681</v>
      </c>
      <c r="AC209" t="s">
        <v>1216</v>
      </c>
      <c r="AE209" t="s">
        <v>683</v>
      </c>
      <c r="AG209" t="s">
        <v>681</v>
      </c>
      <c r="AI209" t="s">
        <v>1217</v>
      </c>
      <c r="AL209" s="146"/>
      <c r="AM209" s="175" t="s">
        <v>353</v>
      </c>
      <c r="AN209" s="202" t="s">
        <v>62</v>
      </c>
    </row>
    <row r="210" spans="2:40" x14ac:dyDescent="0.25">
      <c r="B21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9, S: 6}, img: '8_5'},</v>
      </c>
      <c r="D210" s="230">
        <v>100</v>
      </c>
      <c r="E210" s="230">
        <v>2</v>
      </c>
      <c r="F210" s="230">
        <v>1</v>
      </c>
      <c r="G210" s="230">
        <v>3</v>
      </c>
      <c r="H210" s="230">
        <v>2</v>
      </c>
      <c r="I210" s="230">
        <v>9</v>
      </c>
      <c r="J210" s="230">
        <v>6</v>
      </c>
      <c r="K210" s="231" t="s">
        <v>767</v>
      </c>
      <c r="L210" s="231"/>
      <c r="M210" s="231" t="s">
        <v>681</v>
      </c>
      <c r="N210" s="231"/>
      <c r="O210" s="231" t="s">
        <v>1218</v>
      </c>
      <c r="Q210" t="b">
        <f>_xlfn.CONCAT(Tabela2[[#This Row],[P1]]-1,"_",Tabela2[[#This Row],[S1]]-1)=Tabela2[[#This Row],[Kolumna42]]</f>
        <v>1</v>
      </c>
      <c r="U210" s="202" t="s">
        <v>97</v>
      </c>
      <c r="V210" s="202" t="s">
        <v>62</v>
      </c>
      <c r="W210" s="202" t="s">
        <v>63</v>
      </c>
      <c r="Y210" t="s">
        <v>683</v>
      </c>
      <c r="AA210" t="s">
        <v>681</v>
      </c>
      <c r="AC210" t="s">
        <v>1219</v>
      </c>
      <c r="AE210" t="s">
        <v>683</v>
      </c>
      <c r="AG210" t="s">
        <v>681</v>
      </c>
      <c r="AI210" t="s">
        <v>1220</v>
      </c>
      <c r="AL210" s="146"/>
      <c r="AM210" s="175" t="s">
        <v>354</v>
      </c>
      <c r="AN210" s="202" t="s">
        <v>63</v>
      </c>
    </row>
    <row r="211" spans="2:40" x14ac:dyDescent="0.25">
      <c r="B21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10, S: 4}, img: '9_3'},</v>
      </c>
      <c r="D211" s="230">
        <v>100</v>
      </c>
      <c r="E211" s="230">
        <v>2</v>
      </c>
      <c r="F211" s="230">
        <v>1</v>
      </c>
      <c r="G211" s="230">
        <v>3</v>
      </c>
      <c r="H211" s="230">
        <v>2</v>
      </c>
      <c r="I211" s="230">
        <v>10</v>
      </c>
      <c r="J211" s="230">
        <v>4</v>
      </c>
      <c r="K211" s="231" t="s">
        <v>767</v>
      </c>
      <c r="L211" s="231"/>
      <c r="M211" s="231" t="s">
        <v>681</v>
      </c>
      <c r="N211" s="231"/>
      <c r="O211" s="231" t="s">
        <v>1221</v>
      </c>
      <c r="Q211" t="b">
        <f>_xlfn.CONCAT(Tabela2[[#This Row],[P1]]-1,"_",Tabela2[[#This Row],[S1]]-1)=Tabela2[[#This Row],[Kolumna42]]</f>
        <v>1</v>
      </c>
      <c r="U211" s="202" t="s">
        <v>97</v>
      </c>
      <c r="V211" s="202" t="s">
        <v>62</v>
      </c>
      <c r="W211" s="202" t="s">
        <v>97</v>
      </c>
      <c r="Y211" t="s">
        <v>683</v>
      </c>
      <c r="AA211" t="s">
        <v>681</v>
      </c>
      <c r="AC211" t="s">
        <v>1222</v>
      </c>
      <c r="AE211" t="s">
        <v>683</v>
      </c>
      <c r="AG211" t="s">
        <v>681</v>
      </c>
      <c r="AI211" t="s">
        <v>1223</v>
      </c>
      <c r="AL211" s="146"/>
      <c r="AM211" s="175" t="s">
        <v>388</v>
      </c>
      <c r="AN211" s="202" t="s">
        <v>97</v>
      </c>
    </row>
    <row r="212" spans="2:40" x14ac:dyDescent="0.25">
      <c r="B21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10, S: 5}, img: '9_4'},</v>
      </c>
      <c r="D212" s="230">
        <v>100</v>
      </c>
      <c r="E212" s="230">
        <v>2</v>
      </c>
      <c r="F212" s="230">
        <v>1</v>
      </c>
      <c r="G212" s="230">
        <v>3</v>
      </c>
      <c r="H212" s="230">
        <v>2</v>
      </c>
      <c r="I212" s="230">
        <v>10</v>
      </c>
      <c r="J212" s="230">
        <v>5</v>
      </c>
      <c r="K212" s="231" t="s">
        <v>767</v>
      </c>
      <c r="L212" s="231"/>
      <c r="M212" s="231" t="s">
        <v>681</v>
      </c>
      <c r="N212" s="231"/>
      <c r="O212" s="231" t="s">
        <v>1224</v>
      </c>
      <c r="Q212" t="b">
        <f>_xlfn.CONCAT(Tabela2[[#This Row],[P1]]-1,"_",Tabela2[[#This Row],[S1]]-1)=Tabela2[[#This Row],[Kolumna42]]</f>
        <v>1</v>
      </c>
      <c r="U212" s="202" t="s">
        <v>97</v>
      </c>
      <c r="V212" s="202" t="s">
        <v>62</v>
      </c>
      <c r="W212" s="202" t="s">
        <v>98</v>
      </c>
      <c r="Y212" t="s">
        <v>683</v>
      </c>
      <c r="AA212" t="s">
        <v>681</v>
      </c>
      <c r="AC212" t="s">
        <v>1225</v>
      </c>
      <c r="AE212" t="s">
        <v>683</v>
      </c>
      <c r="AG212" t="s">
        <v>681</v>
      </c>
      <c r="AI212" t="s">
        <v>1226</v>
      </c>
      <c r="AL212" s="146"/>
      <c r="AM212" s="175" t="s">
        <v>389</v>
      </c>
      <c r="AN212" s="202" t="s">
        <v>98</v>
      </c>
    </row>
    <row r="213" spans="2:40" x14ac:dyDescent="0.25">
      <c r="B21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10, S: 6}, img: '9_5'},</v>
      </c>
      <c r="D213" s="230">
        <v>100</v>
      </c>
      <c r="E213" s="230">
        <v>2</v>
      </c>
      <c r="F213" s="230">
        <v>1</v>
      </c>
      <c r="G213" s="230">
        <v>3</v>
      </c>
      <c r="H213" s="230">
        <v>2</v>
      </c>
      <c r="I213" s="230">
        <v>10</v>
      </c>
      <c r="J213" s="230">
        <v>6</v>
      </c>
      <c r="K213" s="231" t="s">
        <v>767</v>
      </c>
      <c r="L213" s="231"/>
      <c r="M213" s="231" t="s">
        <v>681</v>
      </c>
      <c r="N213" s="231"/>
      <c r="O213" s="231" t="s">
        <v>1227</v>
      </c>
      <c r="Q213" t="b">
        <f>_xlfn.CONCAT(Tabela2[[#This Row],[P1]]-1,"_",Tabela2[[#This Row],[S1]]-1)=Tabela2[[#This Row],[Kolumna42]]</f>
        <v>1</v>
      </c>
      <c r="U213" s="202" t="s">
        <v>97</v>
      </c>
      <c r="V213" s="202" t="s">
        <v>62</v>
      </c>
      <c r="W213" s="202" t="s">
        <v>99</v>
      </c>
      <c r="Y213" t="s">
        <v>683</v>
      </c>
      <c r="AA213" t="s">
        <v>681</v>
      </c>
      <c r="AC213" t="s">
        <v>1228</v>
      </c>
      <c r="AE213" t="s">
        <v>683</v>
      </c>
      <c r="AG213" t="s">
        <v>681</v>
      </c>
      <c r="AI213" t="s">
        <v>1229</v>
      </c>
      <c r="AL213" s="146"/>
      <c r="AM213" s="175" t="s">
        <v>390</v>
      </c>
      <c r="AN213" s="202" t="s">
        <v>99</v>
      </c>
    </row>
    <row r="214" spans="2:40" x14ac:dyDescent="0.25">
      <c r="B21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11, S: 4}, img: '10_3'},</v>
      </c>
      <c r="D214" s="230">
        <v>100</v>
      </c>
      <c r="E214" s="230">
        <v>2</v>
      </c>
      <c r="F214" s="230">
        <v>1</v>
      </c>
      <c r="G214" s="230">
        <v>3</v>
      </c>
      <c r="H214" s="230">
        <v>2</v>
      </c>
      <c r="I214" s="230">
        <v>11</v>
      </c>
      <c r="J214" s="230">
        <v>4</v>
      </c>
      <c r="K214" s="231" t="s">
        <v>767</v>
      </c>
      <c r="L214" s="231"/>
      <c r="M214" s="231" t="s">
        <v>681</v>
      </c>
      <c r="N214" s="231"/>
      <c r="O214" s="231" t="s">
        <v>1230</v>
      </c>
      <c r="Q214" t="b">
        <f>_xlfn.CONCAT(Tabela2[[#This Row],[P1]]-1,"_",Tabela2[[#This Row],[S1]]-1)=Tabela2[[#This Row],[Kolumna42]]</f>
        <v>1</v>
      </c>
      <c r="U214" s="202" t="s">
        <v>97</v>
      </c>
      <c r="V214" s="202" t="s">
        <v>62</v>
      </c>
      <c r="W214" s="202" t="s">
        <v>133</v>
      </c>
      <c r="Y214" t="s">
        <v>683</v>
      </c>
      <c r="AA214" t="s">
        <v>681</v>
      </c>
      <c r="AC214" t="s">
        <v>1231</v>
      </c>
      <c r="AE214" t="s">
        <v>683</v>
      </c>
      <c r="AG214" t="s">
        <v>681</v>
      </c>
      <c r="AI214" t="s">
        <v>1232</v>
      </c>
      <c r="AL214" s="146"/>
      <c r="AM214" s="175" t="s">
        <v>424</v>
      </c>
      <c r="AN214" s="202" t="s">
        <v>133</v>
      </c>
    </row>
    <row r="215" spans="2:40" x14ac:dyDescent="0.25">
      <c r="B21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11, S: 5}, img: '10_4'},</v>
      </c>
      <c r="D215" s="230">
        <v>100</v>
      </c>
      <c r="E215" s="230">
        <v>2</v>
      </c>
      <c r="F215" s="230">
        <v>1</v>
      </c>
      <c r="G215" s="230">
        <v>3</v>
      </c>
      <c r="H215" s="230">
        <v>2</v>
      </c>
      <c r="I215" s="230">
        <v>11</v>
      </c>
      <c r="J215" s="230">
        <v>5</v>
      </c>
      <c r="K215" s="231" t="s">
        <v>767</v>
      </c>
      <c r="L215" s="231"/>
      <c r="M215" s="231" t="s">
        <v>681</v>
      </c>
      <c r="N215" s="231"/>
      <c r="O215" s="231" t="s">
        <v>1233</v>
      </c>
      <c r="Q215" t="b">
        <f>_xlfn.CONCAT(Tabela2[[#This Row],[P1]]-1,"_",Tabela2[[#This Row],[S1]]-1)=Tabela2[[#This Row],[Kolumna42]]</f>
        <v>1</v>
      </c>
      <c r="U215" s="202" t="s">
        <v>97</v>
      </c>
      <c r="V215" s="202" t="s">
        <v>62</v>
      </c>
      <c r="W215" s="202" t="s">
        <v>134</v>
      </c>
      <c r="Y215" t="s">
        <v>683</v>
      </c>
      <c r="AA215" t="s">
        <v>681</v>
      </c>
      <c r="AC215" t="s">
        <v>1234</v>
      </c>
      <c r="AE215" t="s">
        <v>683</v>
      </c>
      <c r="AG215" t="s">
        <v>681</v>
      </c>
      <c r="AI215" t="s">
        <v>1235</v>
      </c>
      <c r="AL215" s="146"/>
      <c r="AM215" s="175" t="s">
        <v>425</v>
      </c>
      <c r="AN215" s="202" t="s">
        <v>134</v>
      </c>
    </row>
    <row r="216" spans="2:40" x14ac:dyDescent="0.25">
      <c r="B21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11, S: 6}, img: '10_5'},</v>
      </c>
      <c r="D216" s="230">
        <v>100</v>
      </c>
      <c r="E216" s="230">
        <v>2</v>
      </c>
      <c r="F216" s="230">
        <v>1</v>
      </c>
      <c r="G216" s="230">
        <v>3</v>
      </c>
      <c r="H216" s="230">
        <v>2</v>
      </c>
      <c r="I216" s="230">
        <v>11</v>
      </c>
      <c r="J216" s="230">
        <v>6</v>
      </c>
      <c r="K216" s="231" t="s">
        <v>767</v>
      </c>
      <c r="L216" s="231"/>
      <c r="M216" s="231" t="s">
        <v>681</v>
      </c>
      <c r="N216" s="231"/>
      <c r="O216" s="231" t="s">
        <v>1236</v>
      </c>
      <c r="Q216" t="b">
        <f>_xlfn.CONCAT(Tabela2[[#This Row],[P1]]-1,"_",Tabela2[[#This Row],[S1]]-1)=Tabela2[[#This Row],[Kolumna42]]</f>
        <v>1</v>
      </c>
      <c r="U216" s="202" t="s">
        <v>97</v>
      </c>
      <c r="V216" s="202" t="s">
        <v>62</v>
      </c>
      <c r="W216" s="202" t="s">
        <v>135</v>
      </c>
      <c r="Y216" t="s">
        <v>683</v>
      </c>
      <c r="AA216" t="s">
        <v>681</v>
      </c>
      <c r="AC216" t="s">
        <v>1237</v>
      </c>
      <c r="AE216" t="s">
        <v>683</v>
      </c>
      <c r="AG216" t="s">
        <v>681</v>
      </c>
      <c r="AI216" t="s">
        <v>1238</v>
      </c>
      <c r="AL216" s="146"/>
      <c r="AM216" s="175" t="s">
        <v>426</v>
      </c>
      <c r="AN216" s="202" t="s">
        <v>135</v>
      </c>
    </row>
    <row r="217" spans="2:40" x14ac:dyDescent="0.25">
      <c r="B21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12, S: 4}, img: '11_3'},</v>
      </c>
      <c r="D217" s="230">
        <v>100</v>
      </c>
      <c r="E217" s="230">
        <v>2</v>
      </c>
      <c r="F217" s="230">
        <v>1</v>
      </c>
      <c r="G217" s="230">
        <v>3</v>
      </c>
      <c r="H217" s="230">
        <v>2</v>
      </c>
      <c r="I217" s="230">
        <v>12</v>
      </c>
      <c r="J217" s="230">
        <v>4</v>
      </c>
      <c r="K217" s="231" t="s">
        <v>767</v>
      </c>
      <c r="L217" s="231"/>
      <c r="M217" s="231" t="s">
        <v>681</v>
      </c>
      <c r="N217" s="231"/>
      <c r="O217" s="231" t="s">
        <v>1239</v>
      </c>
      <c r="Q217" t="b">
        <f>_xlfn.CONCAT(Tabela2[[#This Row],[P1]]-1,"_",Tabela2[[#This Row],[S1]]-1)=Tabela2[[#This Row],[Kolumna42]]</f>
        <v>1</v>
      </c>
      <c r="U217" s="202" t="s">
        <v>97</v>
      </c>
      <c r="V217" s="202" t="s">
        <v>62</v>
      </c>
      <c r="W217" s="202" t="s">
        <v>169</v>
      </c>
      <c r="Y217" t="s">
        <v>683</v>
      </c>
      <c r="AA217" t="s">
        <v>681</v>
      </c>
      <c r="AC217" t="s">
        <v>1240</v>
      </c>
      <c r="AE217" t="s">
        <v>683</v>
      </c>
      <c r="AG217" t="s">
        <v>681</v>
      </c>
      <c r="AI217" t="s">
        <v>1241</v>
      </c>
      <c r="AL217" s="146"/>
      <c r="AM217" s="175" t="s">
        <v>460</v>
      </c>
      <c r="AN217" s="202" t="s">
        <v>169</v>
      </c>
    </row>
    <row r="218" spans="2:40" x14ac:dyDescent="0.25">
      <c r="B21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12, S: 5}, img: '11_4'},</v>
      </c>
      <c r="D218" s="230">
        <v>100</v>
      </c>
      <c r="E218" s="230">
        <v>2</v>
      </c>
      <c r="F218" s="230">
        <v>1</v>
      </c>
      <c r="G218" s="230">
        <v>3</v>
      </c>
      <c r="H218" s="230">
        <v>2</v>
      </c>
      <c r="I218" s="230">
        <v>12</v>
      </c>
      <c r="J218" s="230">
        <v>5</v>
      </c>
      <c r="K218" s="231" t="s">
        <v>767</v>
      </c>
      <c r="L218" s="231"/>
      <c r="M218" s="231" t="s">
        <v>681</v>
      </c>
      <c r="N218" s="231"/>
      <c r="O218" s="231" t="s">
        <v>1242</v>
      </c>
      <c r="Q218" t="b">
        <f>_xlfn.CONCAT(Tabela2[[#This Row],[P1]]-1,"_",Tabela2[[#This Row],[S1]]-1)=Tabela2[[#This Row],[Kolumna42]]</f>
        <v>1</v>
      </c>
      <c r="U218" s="202" t="s">
        <v>97</v>
      </c>
      <c r="V218" s="202" t="s">
        <v>62</v>
      </c>
      <c r="W218" s="202" t="s">
        <v>170</v>
      </c>
      <c r="Y218" t="s">
        <v>683</v>
      </c>
      <c r="AA218" t="s">
        <v>681</v>
      </c>
      <c r="AC218" t="s">
        <v>1243</v>
      </c>
      <c r="AE218" t="s">
        <v>683</v>
      </c>
      <c r="AG218" t="s">
        <v>681</v>
      </c>
      <c r="AI218" t="s">
        <v>1244</v>
      </c>
      <c r="AL218" s="146"/>
      <c r="AM218" s="175" t="s">
        <v>461</v>
      </c>
      <c r="AN218" s="202" t="s">
        <v>170</v>
      </c>
    </row>
    <row r="219" spans="2:40" x14ac:dyDescent="0.25">
      <c r="B21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2}, zoom100: {P: 12, S: 6}, img: '11_5'},</v>
      </c>
      <c r="D219" s="230">
        <v>100</v>
      </c>
      <c r="E219" s="230">
        <v>2</v>
      </c>
      <c r="F219" s="230">
        <v>1</v>
      </c>
      <c r="G219" s="230">
        <v>3</v>
      </c>
      <c r="H219" s="230">
        <v>2</v>
      </c>
      <c r="I219" s="230">
        <v>12</v>
      </c>
      <c r="J219" s="230">
        <v>6</v>
      </c>
      <c r="K219" s="231" t="s">
        <v>767</v>
      </c>
      <c r="L219" s="231"/>
      <c r="M219" s="231" t="s">
        <v>681</v>
      </c>
      <c r="N219" s="231"/>
      <c r="O219" s="231" t="s">
        <v>1245</v>
      </c>
      <c r="Q219" t="b">
        <f>_xlfn.CONCAT(Tabela2[[#This Row],[P1]]-1,"_",Tabela2[[#This Row],[S1]]-1)=Tabela2[[#This Row],[Kolumna42]]</f>
        <v>1</v>
      </c>
      <c r="U219" s="202" t="s">
        <v>97</v>
      </c>
      <c r="V219" s="202" t="s">
        <v>62</v>
      </c>
      <c r="W219" s="202" t="s">
        <v>171</v>
      </c>
      <c r="Y219" t="s">
        <v>683</v>
      </c>
      <c r="AA219" t="s">
        <v>681</v>
      </c>
      <c r="AC219" t="s">
        <v>1246</v>
      </c>
      <c r="AE219" t="s">
        <v>683</v>
      </c>
      <c r="AG219" t="s">
        <v>681</v>
      </c>
      <c r="AI219" t="s">
        <v>1247</v>
      </c>
      <c r="AL219" s="146"/>
      <c r="AM219" s="175" t="s">
        <v>462</v>
      </c>
      <c r="AN219" s="202" t="s">
        <v>171</v>
      </c>
    </row>
    <row r="220" spans="2:40" x14ac:dyDescent="0.25">
      <c r="B22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9, S: 7}, img: '8_6'},</v>
      </c>
      <c r="D220" s="230">
        <v>100</v>
      </c>
      <c r="E220" s="230">
        <v>2</v>
      </c>
      <c r="F220" s="230">
        <v>1</v>
      </c>
      <c r="G220" s="230">
        <v>3</v>
      </c>
      <c r="H220" s="230">
        <v>3</v>
      </c>
      <c r="I220" s="230">
        <v>9</v>
      </c>
      <c r="J220" s="230">
        <v>7</v>
      </c>
      <c r="K220" s="231" t="s">
        <v>767</v>
      </c>
      <c r="L220" s="231"/>
      <c r="M220" s="231" t="s">
        <v>681</v>
      </c>
      <c r="N220" s="231"/>
      <c r="O220" s="231" t="s">
        <v>1248</v>
      </c>
      <c r="Q220" t="b">
        <f>_xlfn.CONCAT(Tabela2[[#This Row],[P1]]-1,"_",Tabela2[[#This Row],[S1]]-1)=Tabela2[[#This Row],[Kolumna42]]</f>
        <v>1</v>
      </c>
      <c r="U220" s="202" t="s">
        <v>97</v>
      </c>
      <c r="V220" s="202" t="s">
        <v>63</v>
      </c>
      <c r="W220" s="202" t="s">
        <v>61</v>
      </c>
      <c r="Y220" t="s">
        <v>683</v>
      </c>
      <c r="AA220" t="s">
        <v>681</v>
      </c>
      <c r="AC220" t="s">
        <v>1249</v>
      </c>
      <c r="AE220" t="s">
        <v>683</v>
      </c>
      <c r="AG220" t="s">
        <v>681</v>
      </c>
      <c r="AI220" t="s">
        <v>1250</v>
      </c>
      <c r="AL220" s="146"/>
      <c r="AM220" s="175" t="s">
        <v>355</v>
      </c>
      <c r="AN220" s="202" t="s">
        <v>61</v>
      </c>
    </row>
    <row r="221" spans="2:40" x14ac:dyDescent="0.25">
      <c r="B22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9, S: 8}, img: '8_7'},</v>
      </c>
      <c r="D221" s="230">
        <v>100</v>
      </c>
      <c r="E221" s="230">
        <v>2</v>
      </c>
      <c r="F221" s="230">
        <v>1</v>
      </c>
      <c r="G221" s="230">
        <v>3</v>
      </c>
      <c r="H221" s="230">
        <v>3</v>
      </c>
      <c r="I221" s="230">
        <v>9</v>
      </c>
      <c r="J221" s="230">
        <v>8</v>
      </c>
      <c r="K221" s="231" t="s">
        <v>767</v>
      </c>
      <c r="L221" s="231"/>
      <c r="M221" s="231" t="s">
        <v>681</v>
      </c>
      <c r="N221" s="231"/>
      <c r="O221" s="231" t="s">
        <v>1251</v>
      </c>
      <c r="Q221" t="b">
        <f>_xlfn.CONCAT(Tabela2[[#This Row],[P1]]-1,"_",Tabela2[[#This Row],[S1]]-1)=Tabela2[[#This Row],[Kolumna42]]</f>
        <v>1</v>
      </c>
      <c r="U221" s="202" t="s">
        <v>97</v>
      </c>
      <c r="V221" s="202" t="s">
        <v>63</v>
      </c>
      <c r="W221" s="202" t="s">
        <v>62</v>
      </c>
      <c r="Y221" t="s">
        <v>683</v>
      </c>
      <c r="AA221" t="s">
        <v>681</v>
      </c>
      <c r="AC221" t="s">
        <v>1252</v>
      </c>
      <c r="AE221" t="s">
        <v>683</v>
      </c>
      <c r="AG221" t="s">
        <v>681</v>
      </c>
      <c r="AI221" t="s">
        <v>1253</v>
      </c>
      <c r="AL221" s="146"/>
      <c r="AM221" s="175" t="s">
        <v>356</v>
      </c>
      <c r="AN221" s="202" t="s">
        <v>62</v>
      </c>
    </row>
    <row r="222" spans="2:40" x14ac:dyDescent="0.25">
      <c r="B22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9, S: 9}, img: '8_8'},</v>
      </c>
      <c r="D222" s="230">
        <v>100</v>
      </c>
      <c r="E222" s="230">
        <v>2</v>
      </c>
      <c r="F222" s="230">
        <v>1</v>
      </c>
      <c r="G222" s="230">
        <v>3</v>
      </c>
      <c r="H222" s="230">
        <v>3</v>
      </c>
      <c r="I222" s="230">
        <v>9</v>
      </c>
      <c r="J222" s="230">
        <v>9</v>
      </c>
      <c r="K222" s="231" t="s">
        <v>767</v>
      </c>
      <c r="L222" s="231"/>
      <c r="M222" s="231" t="s">
        <v>681</v>
      </c>
      <c r="N222" s="231"/>
      <c r="O222" s="231" t="s">
        <v>1254</v>
      </c>
      <c r="Q222" t="b">
        <f>_xlfn.CONCAT(Tabela2[[#This Row],[P1]]-1,"_",Tabela2[[#This Row],[S1]]-1)=Tabela2[[#This Row],[Kolumna42]]</f>
        <v>1</v>
      </c>
      <c r="U222" s="202" t="s">
        <v>97</v>
      </c>
      <c r="V222" s="202" t="s">
        <v>63</v>
      </c>
      <c r="W222" s="202" t="s">
        <v>63</v>
      </c>
      <c r="Y222" t="s">
        <v>683</v>
      </c>
      <c r="AA222" t="s">
        <v>681</v>
      </c>
      <c r="AC222" t="s">
        <v>1255</v>
      </c>
      <c r="AE222" t="s">
        <v>683</v>
      </c>
      <c r="AG222" t="s">
        <v>681</v>
      </c>
      <c r="AI222" t="s">
        <v>1256</v>
      </c>
      <c r="AL222" s="146"/>
      <c r="AM222" s="175" t="s">
        <v>357</v>
      </c>
      <c r="AN222" s="202" t="s">
        <v>63</v>
      </c>
    </row>
    <row r="223" spans="2:40" x14ac:dyDescent="0.25">
      <c r="B22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10, S: 7}, img: '9_6'},</v>
      </c>
      <c r="D223" s="230">
        <v>100</v>
      </c>
      <c r="E223" s="230">
        <v>2</v>
      </c>
      <c r="F223" s="230">
        <v>1</v>
      </c>
      <c r="G223" s="230">
        <v>3</v>
      </c>
      <c r="H223" s="230">
        <v>3</v>
      </c>
      <c r="I223" s="230">
        <v>10</v>
      </c>
      <c r="J223" s="230">
        <v>7</v>
      </c>
      <c r="K223" s="231" t="s">
        <v>767</v>
      </c>
      <c r="L223" s="231"/>
      <c r="M223" s="231" t="s">
        <v>681</v>
      </c>
      <c r="N223" s="231"/>
      <c r="O223" s="231" t="s">
        <v>1257</v>
      </c>
      <c r="Q223" t="b">
        <f>_xlfn.CONCAT(Tabela2[[#This Row],[P1]]-1,"_",Tabela2[[#This Row],[S1]]-1)=Tabela2[[#This Row],[Kolumna42]]</f>
        <v>1</v>
      </c>
      <c r="U223" s="202" t="s">
        <v>97</v>
      </c>
      <c r="V223" s="202" t="s">
        <v>63</v>
      </c>
      <c r="W223" s="202" t="s">
        <v>97</v>
      </c>
      <c r="Y223" t="s">
        <v>683</v>
      </c>
      <c r="AA223" t="s">
        <v>681</v>
      </c>
      <c r="AC223" t="s">
        <v>1258</v>
      </c>
      <c r="AE223" t="s">
        <v>683</v>
      </c>
      <c r="AG223" t="s">
        <v>681</v>
      </c>
      <c r="AI223" t="s">
        <v>1259</v>
      </c>
      <c r="AL223" s="146"/>
      <c r="AM223" s="175" t="s">
        <v>391</v>
      </c>
      <c r="AN223" s="202" t="s">
        <v>97</v>
      </c>
    </row>
    <row r="224" spans="2:40" x14ac:dyDescent="0.25">
      <c r="B22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10, S: 8}, img: '9_7'},</v>
      </c>
      <c r="D224" s="230">
        <v>100</v>
      </c>
      <c r="E224" s="230">
        <v>2</v>
      </c>
      <c r="F224" s="230">
        <v>1</v>
      </c>
      <c r="G224" s="230">
        <v>3</v>
      </c>
      <c r="H224" s="230">
        <v>3</v>
      </c>
      <c r="I224" s="230">
        <v>10</v>
      </c>
      <c r="J224" s="230">
        <v>8</v>
      </c>
      <c r="K224" s="231" t="s">
        <v>767</v>
      </c>
      <c r="L224" s="231"/>
      <c r="M224" s="231" t="s">
        <v>681</v>
      </c>
      <c r="N224" s="231"/>
      <c r="O224" s="231" t="s">
        <v>1260</v>
      </c>
      <c r="Q224" t="b">
        <f>_xlfn.CONCAT(Tabela2[[#This Row],[P1]]-1,"_",Tabela2[[#This Row],[S1]]-1)=Tabela2[[#This Row],[Kolumna42]]</f>
        <v>1</v>
      </c>
      <c r="U224" s="202" t="s">
        <v>97</v>
      </c>
      <c r="V224" s="202" t="s">
        <v>63</v>
      </c>
      <c r="W224" s="202" t="s">
        <v>98</v>
      </c>
      <c r="Y224" t="s">
        <v>683</v>
      </c>
      <c r="AA224" t="s">
        <v>681</v>
      </c>
      <c r="AC224" t="s">
        <v>1261</v>
      </c>
      <c r="AE224" t="s">
        <v>683</v>
      </c>
      <c r="AG224" t="s">
        <v>681</v>
      </c>
      <c r="AI224" t="s">
        <v>1262</v>
      </c>
      <c r="AL224" s="146"/>
      <c r="AM224" s="175" t="s">
        <v>392</v>
      </c>
      <c r="AN224" s="202" t="s">
        <v>98</v>
      </c>
    </row>
    <row r="225" spans="2:40" x14ac:dyDescent="0.25">
      <c r="B22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10, S: 9}, img: '9_8'},</v>
      </c>
      <c r="D225" s="230">
        <v>100</v>
      </c>
      <c r="E225" s="230">
        <v>2</v>
      </c>
      <c r="F225" s="230">
        <v>1</v>
      </c>
      <c r="G225" s="230">
        <v>3</v>
      </c>
      <c r="H225" s="230">
        <v>3</v>
      </c>
      <c r="I225" s="230">
        <v>10</v>
      </c>
      <c r="J225" s="230">
        <v>9</v>
      </c>
      <c r="K225" s="231" t="s">
        <v>767</v>
      </c>
      <c r="L225" s="231"/>
      <c r="M225" s="231" t="s">
        <v>681</v>
      </c>
      <c r="N225" s="231"/>
      <c r="O225" s="231" t="s">
        <v>1263</v>
      </c>
      <c r="Q225" t="b">
        <f>_xlfn.CONCAT(Tabela2[[#This Row],[P1]]-1,"_",Tabela2[[#This Row],[S1]]-1)=Tabela2[[#This Row],[Kolumna42]]</f>
        <v>1</v>
      </c>
      <c r="U225" s="202" t="s">
        <v>97</v>
      </c>
      <c r="V225" s="202" t="s">
        <v>63</v>
      </c>
      <c r="W225" s="202" t="s">
        <v>99</v>
      </c>
      <c r="Y225" t="s">
        <v>683</v>
      </c>
      <c r="AA225" t="s">
        <v>681</v>
      </c>
      <c r="AC225" t="s">
        <v>1264</v>
      </c>
      <c r="AE225" t="s">
        <v>683</v>
      </c>
      <c r="AG225" t="s">
        <v>681</v>
      </c>
      <c r="AI225" t="s">
        <v>1265</v>
      </c>
      <c r="AL225" s="146"/>
      <c r="AM225" s="175" t="s">
        <v>393</v>
      </c>
      <c r="AN225" s="202" t="s">
        <v>99</v>
      </c>
    </row>
    <row r="226" spans="2:40" x14ac:dyDescent="0.25">
      <c r="B22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11, S: 7}, img: '10_6'},</v>
      </c>
      <c r="D226" s="230">
        <v>100</v>
      </c>
      <c r="E226" s="230">
        <v>2</v>
      </c>
      <c r="F226" s="230">
        <v>1</v>
      </c>
      <c r="G226" s="230">
        <v>3</v>
      </c>
      <c r="H226" s="230">
        <v>3</v>
      </c>
      <c r="I226" s="230">
        <v>11</v>
      </c>
      <c r="J226" s="230">
        <v>7</v>
      </c>
      <c r="K226" s="231" t="s">
        <v>767</v>
      </c>
      <c r="L226" s="231"/>
      <c r="M226" s="231" t="s">
        <v>681</v>
      </c>
      <c r="N226" s="231"/>
      <c r="O226" s="231" t="s">
        <v>1266</v>
      </c>
      <c r="Q226" t="b">
        <f>_xlfn.CONCAT(Tabela2[[#This Row],[P1]]-1,"_",Tabela2[[#This Row],[S1]]-1)=Tabela2[[#This Row],[Kolumna42]]</f>
        <v>1</v>
      </c>
      <c r="U226" s="202" t="s">
        <v>97</v>
      </c>
      <c r="V226" s="202" t="s">
        <v>63</v>
      </c>
      <c r="W226" s="202" t="s">
        <v>133</v>
      </c>
      <c r="Y226" t="s">
        <v>683</v>
      </c>
      <c r="AA226" t="s">
        <v>681</v>
      </c>
      <c r="AC226" t="s">
        <v>1267</v>
      </c>
      <c r="AE226" t="s">
        <v>683</v>
      </c>
      <c r="AG226" t="s">
        <v>681</v>
      </c>
      <c r="AI226" t="s">
        <v>1268</v>
      </c>
      <c r="AL226" s="146"/>
      <c r="AM226" s="175" t="s">
        <v>427</v>
      </c>
      <c r="AN226" s="202" t="s">
        <v>133</v>
      </c>
    </row>
    <row r="227" spans="2:40" x14ac:dyDescent="0.25">
      <c r="B22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11, S: 8}, img: '10_7'},</v>
      </c>
      <c r="D227" s="230">
        <v>100</v>
      </c>
      <c r="E227" s="230">
        <v>2</v>
      </c>
      <c r="F227" s="230">
        <v>1</v>
      </c>
      <c r="G227" s="230">
        <v>3</v>
      </c>
      <c r="H227" s="230">
        <v>3</v>
      </c>
      <c r="I227" s="230">
        <v>11</v>
      </c>
      <c r="J227" s="230">
        <v>8</v>
      </c>
      <c r="K227" s="231" t="s">
        <v>767</v>
      </c>
      <c r="L227" s="231"/>
      <c r="M227" s="231" t="s">
        <v>681</v>
      </c>
      <c r="N227" s="231"/>
      <c r="O227" s="231" t="s">
        <v>1269</v>
      </c>
      <c r="Q227" t="b">
        <f>_xlfn.CONCAT(Tabela2[[#This Row],[P1]]-1,"_",Tabela2[[#This Row],[S1]]-1)=Tabela2[[#This Row],[Kolumna42]]</f>
        <v>1</v>
      </c>
      <c r="U227" s="202" t="s">
        <v>97</v>
      </c>
      <c r="V227" s="202" t="s">
        <v>63</v>
      </c>
      <c r="W227" s="202" t="s">
        <v>134</v>
      </c>
      <c r="Y227" t="s">
        <v>683</v>
      </c>
      <c r="AA227" t="s">
        <v>681</v>
      </c>
      <c r="AC227" t="s">
        <v>1270</v>
      </c>
      <c r="AE227" t="s">
        <v>683</v>
      </c>
      <c r="AG227" t="s">
        <v>681</v>
      </c>
      <c r="AI227" t="s">
        <v>1271</v>
      </c>
      <c r="AL227" s="146"/>
      <c r="AM227" s="175" t="s">
        <v>428</v>
      </c>
      <c r="AN227" s="202" t="s">
        <v>134</v>
      </c>
    </row>
    <row r="228" spans="2:40" x14ac:dyDescent="0.25">
      <c r="B22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11, S: 9}, img: '10_8'},</v>
      </c>
      <c r="D228" s="230">
        <v>100</v>
      </c>
      <c r="E228" s="230">
        <v>2</v>
      </c>
      <c r="F228" s="230">
        <v>1</v>
      </c>
      <c r="G228" s="230">
        <v>3</v>
      </c>
      <c r="H228" s="230">
        <v>3</v>
      </c>
      <c r="I228" s="230">
        <v>11</v>
      </c>
      <c r="J228" s="230">
        <v>9</v>
      </c>
      <c r="K228" s="231" t="s">
        <v>767</v>
      </c>
      <c r="L228" s="231"/>
      <c r="M228" s="231" t="s">
        <v>681</v>
      </c>
      <c r="N228" s="231"/>
      <c r="O228" s="231" t="s">
        <v>1272</v>
      </c>
      <c r="Q228" t="b">
        <f>_xlfn.CONCAT(Tabela2[[#This Row],[P1]]-1,"_",Tabela2[[#This Row],[S1]]-1)=Tabela2[[#This Row],[Kolumna42]]</f>
        <v>1</v>
      </c>
      <c r="U228" s="202" t="s">
        <v>97</v>
      </c>
      <c r="V228" s="202" t="s">
        <v>63</v>
      </c>
      <c r="W228" s="202" t="s">
        <v>135</v>
      </c>
      <c r="Y228" t="s">
        <v>683</v>
      </c>
      <c r="AA228" t="s">
        <v>681</v>
      </c>
      <c r="AC228" t="s">
        <v>1273</v>
      </c>
      <c r="AE228" t="s">
        <v>683</v>
      </c>
      <c r="AG228" t="s">
        <v>681</v>
      </c>
      <c r="AI228" t="s">
        <v>1274</v>
      </c>
      <c r="AL228" s="146"/>
      <c r="AM228" s="175" t="s">
        <v>429</v>
      </c>
      <c r="AN228" s="202" t="s">
        <v>135</v>
      </c>
    </row>
    <row r="229" spans="2:40" x14ac:dyDescent="0.25">
      <c r="B22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12, S: 7}, img: '11_6'},</v>
      </c>
      <c r="D229" s="230">
        <v>100</v>
      </c>
      <c r="E229" s="230">
        <v>2</v>
      </c>
      <c r="F229" s="230">
        <v>1</v>
      </c>
      <c r="G229" s="230">
        <v>3</v>
      </c>
      <c r="H229" s="230">
        <v>3</v>
      </c>
      <c r="I229" s="230">
        <v>12</v>
      </c>
      <c r="J229" s="230">
        <v>7</v>
      </c>
      <c r="K229" s="231" t="s">
        <v>767</v>
      </c>
      <c r="L229" s="231"/>
      <c r="M229" s="231" t="s">
        <v>681</v>
      </c>
      <c r="N229" s="231"/>
      <c r="O229" s="231" t="s">
        <v>1275</v>
      </c>
      <c r="Q229" t="b">
        <f>_xlfn.CONCAT(Tabela2[[#This Row],[P1]]-1,"_",Tabela2[[#This Row],[S1]]-1)=Tabela2[[#This Row],[Kolumna42]]</f>
        <v>1</v>
      </c>
      <c r="U229" s="202" t="s">
        <v>97</v>
      </c>
      <c r="V229" s="202" t="s">
        <v>63</v>
      </c>
      <c r="W229" s="202" t="s">
        <v>169</v>
      </c>
      <c r="Y229" t="s">
        <v>683</v>
      </c>
      <c r="AA229" t="s">
        <v>681</v>
      </c>
      <c r="AC229" t="s">
        <v>1276</v>
      </c>
      <c r="AE229" t="s">
        <v>683</v>
      </c>
      <c r="AG229" t="s">
        <v>681</v>
      </c>
      <c r="AI229" t="s">
        <v>1277</v>
      </c>
      <c r="AL229" s="146"/>
      <c r="AM229" s="175" t="s">
        <v>463</v>
      </c>
      <c r="AN229" s="202" t="s">
        <v>169</v>
      </c>
    </row>
    <row r="230" spans="2:40" x14ac:dyDescent="0.25">
      <c r="B23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12, S: 8}, img: '11_7'},</v>
      </c>
      <c r="D230" s="230">
        <v>100</v>
      </c>
      <c r="E230" s="230">
        <v>2</v>
      </c>
      <c r="F230" s="230">
        <v>1</v>
      </c>
      <c r="G230" s="230">
        <v>3</v>
      </c>
      <c r="H230" s="230">
        <v>3</v>
      </c>
      <c r="I230" s="230">
        <v>12</v>
      </c>
      <c r="J230" s="230">
        <v>8</v>
      </c>
      <c r="K230" s="231" t="s">
        <v>767</v>
      </c>
      <c r="L230" s="231"/>
      <c r="M230" s="231" t="s">
        <v>681</v>
      </c>
      <c r="N230" s="231"/>
      <c r="O230" s="231" t="s">
        <v>1278</v>
      </c>
      <c r="Q230" t="b">
        <f>_xlfn.CONCAT(Tabela2[[#This Row],[P1]]-1,"_",Tabela2[[#This Row],[S1]]-1)=Tabela2[[#This Row],[Kolumna42]]</f>
        <v>1</v>
      </c>
      <c r="U230" s="202" t="s">
        <v>97</v>
      </c>
      <c r="V230" s="202" t="s">
        <v>63</v>
      </c>
      <c r="W230" s="202" t="s">
        <v>170</v>
      </c>
      <c r="Y230" t="s">
        <v>683</v>
      </c>
      <c r="AA230" t="s">
        <v>681</v>
      </c>
      <c r="AC230" t="s">
        <v>1279</v>
      </c>
      <c r="AE230" t="s">
        <v>683</v>
      </c>
      <c r="AG230" t="s">
        <v>681</v>
      </c>
      <c r="AI230" t="s">
        <v>1280</v>
      </c>
      <c r="AL230" s="146"/>
      <c r="AM230" s="175" t="s">
        <v>464</v>
      </c>
      <c r="AN230" s="202" t="s">
        <v>170</v>
      </c>
    </row>
    <row r="231" spans="2:40" x14ac:dyDescent="0.25">
      <c r="B23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3, S: 3}, zoom100: {P: 12, S: 9}, img: '11_8'},</v>
      </c>
      <c r="D231" s="230">
        <v>100</v>
      </c>
      <c r="E231" s="230">
        <v>2</v>
      </c>
      <c r="F231" s="230">
        <v>1</v>
      </c>
      <c r="G231" s="230">
        <v>3</v>
      </c>
      <c r="H231" s="230">
        <v>3</v>
      </c>
      <c r="I231" s="230">
        <v>12</v>
      </c>
      <c r="J231" s="230">
        <v>9</v>
      </c>
      <c r="K231" s="231" t="s">
        <v>767</v>
      </c>
      <c r="L231" s="231"/>
      <c r="M231" s="231" t="s">
        <v>681</v>
      </c>
      <c r="N231" s="231"/>
      <c r="O231" s="231" t="s">
        <v>1281</v>
      </c>
      <c r="Q231" t="b">
        <f>_xlfn.CONCAT(Tabela2[[#This Row],[P1]]-1,"_",Tabela2[[#This Row],[S1]]-1)=Tabela2[[#This Row],[Kolumna42]]</f>
        <v>1</v>
      </c>
      <c r="U231" s="202" t="s">
        <v>97</v>
      </c>
      <c r="V231" s="202" t="s">
        <v>63</v>
      </c>
      <c r="W231" s="202" t="s">
        <v>171</v>
      </c>
      <c r="Y231" t="s">
        <v>683</v>
      </c>
      <c r="AA231" t="s">
        <v>681</v>
      </c>
      <c r="AC231" t="s">
        <v>1282</v>
      </c>
      <c r="AE231" t="s">
        <v>683</v>
      </c>
      <c r="AG231" t="s">
        <v>681</v>
      </c>
      <c r="AI231" t="s">
        <v>1283</v>
      </c>
      <c r="AL231" s="146"/>
      <c r="AM231" s="175" t="s">
        <v>465</v>
      </c>
      <c r="AN231" s="202" t="s">
        <v>171</v>
      </c>
    </row>
    <row r="232" spans="2:40" x14ac:dyDescent="0.25">
      <c r="B23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13, S: 1}, img: '12_0'},</v>
      </c>
      <c r="D232" s="230">
        <v>100</v>
      </c>
      <c r="E232" s="230">
        <v>2</v>
      </c>
      <c r="F232" s="230">
        <v>1</v>
      </c>
      <c r="G232" s="230">
        <v>4</v>
      </c>
      <c r="H232" s="230">
        <v>1</v>
      </c>
      <c r="I232" s="230">
        <v>13</v>
      </c>
      <c r="J232" s="230">
        <v>1</v>
      </c>
      <c r="K232" s="231" t="s">
        <v>767</v>
      </c>
      <c r="L232" s="231"/>
      <c r="M232" s="231" t="s">
        <v>681</v>
      </c>
      <c r="N232" s="231"/>
      <c r="O232" s="231" t="s">
        <v>1284</v>
      </c>
      <c r="Q232" t="b">
        <f>_xlfn.CONCAT(Tabela2[[#This Row],[P1]]-1,"_",Tabela2[[#This Row],[S1]]-1)=Tabela2[[#This Row],[Kolumna42]]</f>
        <v>1</v>
      </c>
      <c r="U232" s="202" t="s">
        <v>97</v>
      </c>
      <c r="V232" s="202" t="s">
        <v>97</v>
      </c>
      <c r="W232" s="202" t="s">
        <v>61</v>
      </c>
      <c r="Y232" t="s">
        <v>683</v>
      </c>
      <c r="AA232" t="s">
        <v>681</v>
      </c>
      <c r="AC232" t="s">
        <v>1285</v>
      </c>
      <c r="AE232" t="s">
        <v>683</v>
      </c>
      <c r="AG232" t="s">
        <v>681</v>
      </c>
      <c r="AI232" t="s">
        <v>1286</v>
      </c>
      <c r="AL232" s="146"/>
      <c r="AM232" s="175" t="s">
        <v>493</v>
      </c>
      <c r="AN232" s="202" t="s">
        <v>61</v>
      </c>
    </row>
    <row r="233" spans="2:40" x14ac:dyDescent="0.25">
      <c r="B23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13, S: 2}, img: '12_1'},</v>
      </c>
      <c r="D233" s="230">
        <v>100</v>
      </c>
      <c r="E233" s="230">
        <v>2</v>
      </c>
      <c r="F233" s="230">
        <v>1</v>
      </c>
      <c r="G233" s="230">
        <v>4</v>
      </c>
      <c r="H233" s="230">
        <v>1</v>
      </c>
      <c r="I233" s="230">
        <v>13</v>
      </c>
      <c r="J233" s="230">
        <v>2</v>
      </c>
      <c r="K233" s="231" t="s">
        <v>767</v>
      </c>
      <c r="L233" s="231"/>
      <c r="M233" s="231" t="s">
        <v>681</v>
      </c>
      <c r="N233" s="231"/>
      <c r="O233" s="231" t="s">
        <v>1287</v>
      </c>
      <c r="Q233" t="b">
        <f>_xlfn.CONCAT(Tabela2[[#This Row],[P1]]-1,"_",Tabela2[[#This Row],[S1]]-1)=Tabela2[[#This Row],[Kolumna42]]</f>
        <v>1</v>
      </c>
      <c r="U233" s="202" t="s">
        <v>97</v>
      </c>
      <c r="V233" s="202" t="s">
        <v>97</v>
      </c>
      <c r="W233" s="202" t="s">
        <v>62</v>
      </c>
      <c r="Y233" t="s">
        <v>683</v>
      </c>
      <c r="AA233" t="s">
        <v>681</v>
      </c>
      <c r="AC233" t="s">
        <v>1288</v>
      </c>
      <c r="AE233" t="s">
        <v>683</v>
      </c>
      <c r="AG233" t="s">
        <v>681</v>
      </c>
      <c r="AI233" t="s">
        <v>1289</v>
      </c>
      <c r="AL233" s="146"/>
      <c r="AM233" s="175" t="s">
        <v>494</v>
      </c>
      <c r="AN233" s="202" t="s">
        <v>62</v>
      </c>
    </row>
    <row r="234" spans="2:40" x14ac:dyDescent="0.25">
      <c r="B23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13, S: 3}, img: '12_2'},</v>
      </c>
      <c r="D234" s="230">
        <v>100</v>
      </c>
      <c r="E234" s="230">
        <v>2</v>
      </c>
      <c r="F234" s="230">
        <v>1</v>
      </c>
      <c r="G234" s="230">
        <v>4</v>
      </c>
      <c r="H234" s="230">
        <v>1</v>
      </c>
      <c r="I234" s="230">
        <v>13</v>
      </c>
      <c r="J234" s="230">
        <v>3</v>
      </c>
      <c r="K234" s="231" t="s">
        <v>767</v>
      </c>
      <c r="L234" s="231"/>
      <c r="M234" s="231" t="s">
        <v>681</v>
      </c>
      <c r="N234" s="231"/>
      <c r="O234" s="231" t="s">
        <v>1290</v>
      </c>
      <c r="Q234" t="b">
        <f>_xlfn.CONCAT(Tabela2[[#This Row],[P1]]-1,"_",Tabela2[[#This Row],[S1]]-1)=Tabela2[[#This Row],[Kolumna42]]</f>
        <v>1</v>
      </c>
      <c r="U234" s="202" t="s">
        <v>97</v>
      </c>
      <c r="V234" s="202" t="s">
        <v>97</v>
      </c>
      <c r="W234" s="202" t="s">
        <v>63</v>
      </c>
      <c r="Y234" t="s">
        <v>683</v>
      </c>
      <c r="AA234" t="s">
        <v>681</v>
      </c>
      <c r="AC234" t="s">
        <v>1291</v>
      </c>
      <c r="AE234" t="s">
        <v>683</v>
      </c>
      <c r="AG234" t="s">
        <v>681</v>
      </c>
      <c r="AI234" t="s">
        <v>1292</v>
      </c>
      <c r="AL234" s="146"/>
      <c r="AM234" s="175" t="s">
        <v>495</v>
      </c>
      <c r="AN234" s="202" t="s">
        <v>63</v>
      </c>
    </row>
    <row r="235" spans="2:40" x14ac:dyDescent="0.25">
      <c r="B23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14, S: 1}, img: '13_0'},</v>
      </c>
      <c r="D235" s="230">
        <v>100</v>
      </c>
      <c r="E235" s="230">
        <v>2</v>
      </c>
      <c r="F235" s="230">
        <v>1</v>
      </c>
      <c r="G235" s="230">
        <v>4</v>
      </c>
      <c r="H235" s="230">
        <v>1</v>
      </c>
      <c r="I235" s="230">
        <v>14</v>
      </c>
      <c r="J235" s="230">
        <v>1</v>
      </c>
      <c r="K235" s="231" t="s">
        <v>767</v>
      </c>
      <c r="L235" s="231"/>
      <c r="M235" s="231" t="s">
        <v>681</v>
      </c>
      <c r="N235" s="231"/>
      <c r="O235" s="231" t="s">
        <v>1293</v>
      </c>
      <c r="Q235" t="b">
        <f>_xlfn.CONCAT(Tabela2[[#This Row],[P1]]-1,"_",Tabela2[[#This Row],[S1]]-1)=Tabela2[[#This Row],[Kolumna42]]</f>
        <v>1</v>
      </c>
      <c r="U235" s="202" t="s">
        <v>97</v>
      </c>
      <c r="V235" s="202" t="s">
        <v>97</v>
      </c>
      <c r="W235" s="202" t="s">
        <v>97</v>
      </c>
      <c r="Y235" t="s">
        <v>683</v>
      </c>
      <c r="AA235" t="s">
        <v>681</v>
      </c>
      <c r="AC235" t="s">
        <v>1294</v>
      </c>
      <c r="AE235" t="s">
        <v>683</v>
      </c>
      <c r="AG235" t="s">
        <v>681</v>
      </c>
      <c r="AI235" t="s">
        <v>1295</v>
      </c>
      <c r="AL235" s="146"/>
      <c r="AM235" s="175" t="s">
        <v>529</v>
      </c>
      <c r="AN235" s="202" t="s">
        <v>97</v>
      </c>
    </row>
    <row r="236" spans="2:40" x14ac:dyDescent="0.25">
      <c r="B23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14, S: 2}, img: '13_1'},</v>
      </c>
      <c r="D236" s="230">
        <v>100</v>
      </c>
      <c r="E236" s="230">
        <v>2</v>
      </c>
      <c r="F236" s="230">
        <v>1</v>
      </c>
      <c r="G236" s="230">
        <v>4</v>
      </c>
      <c r="H236" s="230">
        <v>1</v>
      </c>
      <c r="I236" s="230">
        <v>14</v>
      </c>
      <c r="J236" s="230">
        <v>2</v>
      </c>
      <c r="K236" s="231" t="s">
        <v>767</v>
      </c>
      <c r="L236" s="231"/>
      <c r="M236" s="231" t="s">
        <v>681</v>
      </c>
      <c r="N236" s="231"/>
      <c r="O236" s="231" t="s">
        <v>1296</v>
      </c>
      <c r="Q236" t="b">
        <f>_xlfn.CONCAT(Tabela2[[#This Row],[P1]]-1,"_",Tabela2[[#This Row],[S1]]-1)=Tabela2[[#This Row],[Kolumna42]]</f>
        <v>1</v>
      </c>
      <c r="U236" s="202" t="s">
        <v>97</v>
      </c>
      <c r="V236" s="202" t="s">
        <v>97</v>
      </c>
      <c r="W236" s="202" t="s">
        <v>98</v>
      </c>
      <c r="Y236" t="s">
        <v>683</v>
      </c>
      <c r="AA236" t="s">
        <v>681</v>
      </c>
      <c r="AC236" t="s">
        <v>1297</v>
      </c>
      <c r="AE236" t="s">
        <v>683</v>
      </c>
      <c r="AG236" t="s">
        <v>681</v>
      </c>
      <c r="AI236" t="s">
        <v>1298</v>
      </c>
      <c r="AL236" s="146"/>
      <c r="AM236" s="175" t="s">
        <v>530</v>
      </c>
      <c r="AN236" s="202" t="s">
        <v>98</v>
      </c>
    </row>
    <row r="237" spans="2:40" x14ac:dyDescent="0.25">
      <c r="B23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14, S: 3}, img: '13_2'},</v>
      </c>
      <c r="D237" s="230">
        <v>100</v>
      </c>
      <c r="E237" s="230">
        <v>2</v>
      </c>
      <c r="F237" s="230">
        <v>1</v>
      </c>
      <c r="G237" s="230">
        <v>4</v>
      </c>
      <c r="H237" s="230">
        <v>1</v>
      </c>
      <c r="I237" s="230">
        <v>14</v>
      </c>
      <c r="J237" s="230">
        <v>3</v>
      </c>
      <c r="K237" s="231" t="s">
        <v>767</v>
      </c>
      <c r="L237" s="231"/>
      <c r="M237" s="231" t="s">
        <v>681</v>
      </c>
      <c r="N237" s="231"/>
      <c r="O237" s="231" t="s">
        <v>1299</v>
      </c>
      <c r="Q237" t="b">
        <f>_xlfn.CONCAT(Tabela2[[#This Row],[P1]]-1,"_",Tabela2[[#This Row],[S1]]-1)=Tabela2[[#This Row],[Kolumna42]]</f>
        <v>1</v>
      </c>
      <c r="U237" s="202" t="s">
        <v>97</v>
      </c>
      <c r="V237" s="202" t="s">
        <v>97</v>
      </c>
      <c r="W237" s="202" t="s">
        <v>99</v>
      </c>
      <c r="Y237" t="s">
        <v>683</v>
      </c>
      <c r="AA237" t="s">
        <v>681</v>
      </c>
      <c r="AC237" t="s">
        <v>1300</v>
      </c>
      <c r="AE237" t="s">
        <v>683</v>
      </c>
      <c r="AG237" t="s">
        <v>681</v>
      </c>
      <c r="AI237" t="s">
        <v>1301</v>
      </c>
      <c r="AL237" s="146"/>
      <c r="AM237" s="175" t="s">
        <v>531</v>
      </c>
      <c r="AN237" s="202" t="s">
        <v>99</v>
      </c>
    </row>
    <row r="238" spans="2:40" x14ac:dyDescent="0.25">
      <c r="B23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15, S: 1}, img: '14_0'},</v>
      </c>
      <c r="D238" s="230">
        <v>100</v>
      </c>
      <c r="E238" s="230">
        <v>2</v>
      </c>
      <c r="F238" s="230">
        <v>1</v>
      </c>
      <c r="G238" s="230">
        <v>4</v>
      </c>
      <c r="H238" s="230">
        <v>1</v>
      </c>
      <c r="I238" s="230">
        <v>15</v>
      </c>
      <c r="J238" s="230">
        <v>1</v>
      </c>
      <c r="K238" s="231" t="s">
        <v>767</v>
      </c>
      <c r="L238" s="231"/>
      <c r="M238" s="231" t="s">
        <v>681</v>
      </c>
      <c r="N238" s="231"/>
      <c r="O238" s="231" t="s">
        <v>1302</v>
      </c>
      <c r="Q238" t="b">
        <f>_xlfn.CONCAT(Tabela2[[#This Row],[P1]]-1,"_",Tabela2[[#This Row],[S1]]-1)=Tabela2[[#This Row],[Kolumna42]]</f>
        <v>1</v>
      </c>
      <c r="U238" s="202" t="s">
        <v>97</v>
      </c>
      <c r="V238" s="202" t="s">
        <v>97</v>
      </c>
      <c r="W238" s="202" t="s">
        <v>133</v>
      </c>
      <c r="Y238" t="s">
        <v>683</v>
      </c>
      <c r="AA238" t="s">
        <v>681</v>
      </c>
      <c r="AC238" t="s">
        <v>1303</v>
      </c>
      <c r="AE238" t="s">
        <v>683</v>
      </c>
      <c r="AG238" t="s">
        <v>681</v>
      </c>
      <c r="AI238" t="s">
        <v>1304</v>
      </c>
      <c r="AL238" s="146"/>
      <c r="AM238" s="175" t="s">
        <v>565</v>
      </c>
      <c r="AN238" s="202" t="s">
        <v>133</v>
      </c>
    </row>
    <row r="239" spans="2:40" x14ac:dyDescent="0.25">
      <c r="B23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15, S: 2}, img: '14_1'},</v>
      </c>
      <c r="D239" s="230">
        <v>100</v>
      </c>
      <c r="E239" s="230">
        <v>2</v>
      </c>
      <c r="F239" s="230">
        <v>1</v>
      </c>
      <c r="G239" s="230">
        <v>4</v>
      </c>
      <c r="H239" s="230">
        <v>1</v>
      </c>
      <c r="I239" s="230">
        <v>15</v>
      </c>
      <c r="J239" s="230">
        <v>2</v>
      </c>
      <c r="K239" s="231" t="s">
        <v>767</v>
      </c>
      <c r="L239" s="231"/>
      <c r="M239" s="231" t="s">
        <v>681</v>
      </c>
      <c r="N239" s="231"/>
      <c r="O239" s="231" t="s">
        <v>1305</v>
      </c>
      <c r="Q239" t="b">
        <f>_xlfn.CONCAT(Tabela2[[#This Row],[P1]]-1,"_",Tabela2[[#This Row],[S1]]-1)=Tabela2[[#This Row],[Kolumna42]]</f>
        <v>1</v>
      </c>
      <c r="U239" s="202" t="s">
        <v>97</v>
      </c>
      <c r="V239" s="202" t="s">
        <v>97</v>
      </c>
      <c r="W239" s="202" t="s">
        <v>134</v>
      </c>
      <c r="Y239" t="s">
        <v>683</v>
      </c>
      <c r="AA239" t="s">
        <v>681</v>
      </c>
      <c r="AC239" t="s">
        <v>1306</v>
      </c>
      <c r="AE239" t="s">
        <v>683</v>
      </c>
      <c r="AG239" t="s">
        <v>681</v>
      </c>
      <c r="AI239" t="s">
        <v>1307</v>
      </c>
      <c r="AL239" s="146"/>
      <c r="AM239" s="175" t="s">
        <v>566</v>
      </c>
      <c r="AN239" s="202" t="s">
        <v>134</v>
      </c>
    </row>
    <row r="240" spans="2:40" x14ac:dyDescent="0.25">
      <c r="B24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15, S: 3}, img: '14_2'},</v>
      </c>
      <c r="D240" s="230">
        <v>100</v>
      </c>
      <c r="E240" s="230">
        <v>2</v>
      </c>
      <c r="F240" s="230">
        <v>1</v>
      </c>
      <c r="G240" s="230">
        <v>4</v>
      </c>
      <c r="H240" s="230">
        <v>1</v>
      </c>
      <c r="I240" s="230">
        <v>15</v>
      </c>
      <c r="J240" s="230">
        <v>3</v>
      </c>
      <c r="K240" s="231" t="s">
        <v>767</v>
      </c>
      <c r="L240" s="231"/>
      <c r="M240" s="231" t="s">
        <v>681</v>
      </c>
      <c r="N240" s="231"/>
      <c r="O240" s="231" t="s">
        <v>1308</v>
      </c>
      <c r="Q240" t="b">
        <f>_xlfn.CONCAT(Tabela2[[#This Row],[P1]]-1,"_",Tabela2[[#This Row],[S1]]-1)=Tabela2[[#This Row],[Kolumna42]]</f>
        <v>1</v>
      </c>
      <c r="U240" s="202" t="s">
        <v>97</v>
      </c>
      <c r="V240" s="202" t="s">
        <v>97</v>
      </c>
      <c r="W240" s="202" t="s">
        <v>135</v>
      </c>
      <c r="Y240" t="s">
        <v>683</v>
      </c>
      <c r="AA240" t="s">
        <v>681</v>
      </c>
      <c r="AC240" t="s">
        <v>1309</v>
      </c>
      <c r="AE240" t="s">
        <v>683</v>
      </c>
      <c r="AG240" t="s">
        <v>681</v>
      </c>
      <c r="AI240" t="s">
        <v>1310</v>
      </c>
      <c r="AL240" s="146"/>
      <c r="AM240" s="175" t="s">
        <v>567</v>
      </c>
      <c r="AN240" s="202" t="s">
        <v>135</v>
      </c>
    </row>
    <row r="241" spans="2:40" x14ac:dyDescent="0.25">
      <c r="B24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16, S: 1}, img: '15_0'},</v>
      </c>
      <c r="D241" s="230">
        <v>100</v>
      </c>
      <c r="E241" s="230">
        <v>2</v>
      </c>
      <c r="F241" s="230">
        <v>1</v>
      </c>
      <c r="G241" s="230">
        <v>4</v>
      </c>
      <c r="H241" s="230">
        <v>1</v>
      </c>
      <c r="I241" s="230">
        <v>16</v>
      </c>
      <c r="J241" s="230">
        <v>1</v>
      </c>
      <c r="K241" s="231" t="s">
        <v>767</v>
      </c>
      <c r="L241" s="231"/>
      <c r="M241" s="231" t="s">
        <v>681</v>
      </c>
      <c r="N241" s="231"/>
      <c r="O241" s="231" t="s">
        <v>1311</v>
      </c>
      <c r="Q241" t="b">
        <f>_xlfn.CONCAT(Tabela2[[#This Row],[P1]]-1,"_",Tabela2[[#This Row],[S1]]-1)=Tabela2[[#This Row],[Kolumna42]]</f>
        <v>1</v>
      </c>
      <c r="U241" s="202" t="s">
        <v>97</v>
      </c>
      <c r="V241" s="202" t="s">
        <v>97</v>
      </c>
      <c r="W241" s="202" t="s">
        <v>169</v>
      </c>
      <c r="Y241" t="s">
        <v>683</v>
      </c>
      <c r="AA241" t="s">
        <v>681</v>
      </c>
      <c r="AC241" t="s">
        <v>1312</v>
      </c>
      <c r="AE241" t="s">
        <v>683</v>
      </c>
      <c r="AG241" t="s">
        <v>681</v>
      </c>
      <c r="AI241" t="s">
        <v>1313</v>
      </c>
      <c r="AL241" s="146"/>
      <c r="AM241" s="175" t="s">
        <v>601</v>
      </c>
      <c r="AN241" s="202" t="s">
        <v>169</v>
      </c>
    </row>
    <row r="242" spans="2:40" x14ac:dyDescent="0.25">
      <c r="B24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16, S: 2}, img: '15_1'},</v>
      </c>
      <c r="D242" s="230">
        <v>100</v>
      </c>
      <c r="E242" s="230">
        <v>2</v>
      </c>
      <c r="F242" s="230">
        <v>1</v>
      </c>
      <c r="G242" s="230">
        <v>4</v>
      </c>
      <c r="H242" s="230">
        <v>1</v>
      </c>
      <c r="I242" s="230">
        <v>16</v>
      </c>
      <c r="J242" s="230">
        <v>2</v>
      </c>
      <c r="K242" s="231" t="s">
        <v>767</v>
      </c>
      <c r="L242" s="231"/>
      <c r="M242" s="231" t="s">
        <v>681</v>
      </c>
      <c r="N242" s="231"/>
      <c r="O242" s="231" t="s">
        <v>1314</v>
      </c>
      <c r="Q242" t="b">
        <f>_xlfn.CONCAT(Tabela2[[#This Row],[P1]]-1,"_",Tabela2[[#This Row],[S1]]-1)=Tabela2[[#This Row],[Kolumna42]]</f>
        <v>1</v>
      </c>
      <c r="U242" s="202" t="s">
        <v>97</v>
      </c>
      <c r="V242" s="202" t="s">
        <v>97</v>
      </c>
      <c r="W242" s="202" t="s">
        <v>170</v>
      </c>
      <c r="Y242" t="s">
        <v>683</v>
      </c>
      <c r="AA242" t="s">
        <v>681</v>
      </c>
      <c r="AC242" t="s">
        <v>1315</v>
      </c>
      <c r="AE242" t="s">
        <v>683</v>
      </c>
      <c r="AG242" t="s">
        <v>681</v>
      </c>
      <c r="AI242" t="s">
        <v>1316</v>
      </c>
      <c r="AL242" s="146"/>
      <c r="AM242" s="175" t="s">
        <v>602</v>
      </c>
      <c r="AN242" s="202" t="s">
        <v>170</v>
      </c>
    </row>
    <row r="243" spans="2:40" x14ac:dyDescent="0.25">
      <c r="B24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1}, zoom100: {P: 16, S: 3}, img: '15_2'},</v>
      </c>
      <c r="D243" s="230">
        <v>100</v>
      </c>
      <c r="E243" s="230">
        <v>2</v>
      </c>
      <c r="F243" s="230">
        <v>1</v>
      </c>
      <c r="G243" s="230">
        <v>4</v>
      </c>
      <c r="H243" s="230">
        <v>1</v>
      </c>
      <c r="I243" s="230">
        <v>16</v>
      </c>
      <c r="J243" s="230">
        <v>3</v>
      </c>
      <c r="K243" s="231" t="s">
        <v>767</v>
      </c>
      <c r="L243" s="231"/>
      <c r="M243" s="231" t="s">
        <v>681</v>
      </c>
      <c r="N243" s="231"/>
      <c r="O243" s="231" t="s">
        <v>1317</v>
      </c>
      <c r="Q243" t="b">
        <f>_xlfn.CONCAT(Tabela2[[#This Row],[P1]]-1,"_",Tabela2[[#This Row],[S1]]-1)=Tabela2[[#This Row],[Kolumna42]]</f>
        <v>1</v>
      </c>
      <c r="U243" s="202" t="s">
        <v>97</v>
      </c>
      <c r="V243" s="202" t="s">
        <v>97</v>
      </c>
      <c r="W243" s="202" t="s">
        <v>171</v>
      </c>
      <c r="Y243" t="s">
        <v>683</v>
      </c>
      <c r="AA243" t="s">
        <v>681</v>
      </c>
      <c r="AC243" t="s">
        <v>1318</v>
      </c>
      <c r="AE243" t="s">
        <v>683</v>
      </c>
      <c r="AG243" t="s">
        <v>681</v>
      </c>
      <c r="AI243" t="s">
        <v>1319</v>
      </c>
      <c r="AL243" s="146"/>
      <c r="AM243" s="175" t="s">
        <v>603</v>
      </c>
      <c r="AN243" s="202" t="s">
        <v>171</v>
      </c>
    </row>
    <row r="244" spans="2:40" x14ac:dyDescent="0.25">
      <c r="B24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13, S: 4}, img: '12_3'},</v>
      </c>
      <c r="D244" s="230">
        <v>100</v>
      </c>
      <c r="E244" s="230">
        <v>2</v>
      </c>
      <c r="F244" s="230">
        <v>1</v>
      </c>
      <c r="G244" s="230">
        <v>4</v>
      </c>
      <c r="H244" s="230">
        <v>2</v>
      </c>
      <c r="I244" s="230">
        <v>13</v>
      </c>
      <c r="J244" s="230">
        <v>4</v>
      </c>
      <c r="K244" s="231" t="s">
        <v>767</v>
      </c>
      <c r="L244" s="231"/>
      <c r="M244" s="231" t="s">
        <v>681</v>
      </c>
      <c r="N244" s="231"/>
      <c r="O244" s="231" t="s">
        <v>1320</v>
      </c>
      <c r="Q244" t="b">
        <f>_xlfn.CONCAT(Tabela2[[#This Row],[P1]]-1,"_",Tabela2[[#This Row],[S1]]-1)=Tabela2[[#This Row],[Kolumna42]]</f>
        <v>1</v>
      </c>
      <c r="U244" s="202" t="s">
        <v>97</v>
      </c>
      <c r="V244" s="202" t="s">
        <v>98</v>
      </c>
      <c r="W244" s="202" t="s">
        <v>61</v>
      </c>
      <c r="Y244" t="s">
        <v>683</v>
      </c>
      <c r="AA244" t="s">
        <v>681</v>
      </c>
      <c r="AC244" t="s">
        <v>1321</v>
      </c>
      <c r="AE244" t="s">
        <v>683</v>
      </c>
      <c r="AG244" t="s">
        <v>681</v>
      </c>
      <c r="AI244" t="s">
        <v>1322</v>
      </c>
      <c r="AL244" s="146"/>
      <c r="AM244" s="175" t="s">
        <v>496</v>
      </c>
      <c r="AN244" s="202" t="s">
        <v>61</v>
      </c>
    </row>
    <row r="245" spans="2:40" x14ac:dyDescent="0.25">
      <c r="B24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13, S: 5}, img: '12_4'},</v>
      </c>
      <c r="D245" s="230">
        <v>100</v>
      </c>
      <c r="E245" s="230">
        <v>2</v>
      </c>
      <c r="F245" s="230">
        <v>1</v>
      </c>
      <c r="G245" s="230">
        <v>4</v>
      </c>
      <c r="H245" s="230">
        <v>2</v>
      </c>
      <c r="I245" s="230">
        <v>13</v>
      </c>
      <c r="J245" s="230">
        <v>5</v>
      </c>
      <c r="K245" s="231" t="s">
        <v>767</v>
      </c>
      <c r="L245" s="231"/>
      <c r="M245" s="231" t="s">
        <v>681</v>
      </c>
      <c r="N245" s="231"/>
      <c r="O245" s="231" t="s">
        <v>1323</v>
      </c>
      <c r="Q245" t="b">
        <f>_xlfn.CONCAT(Tabela2[[#This Row],[P1]]-1,"_",Tabela2[[#This Row],[S1]]-1)=Tabela2[[#This Row],[Kolumna42]]</f>
        <v>1</v>
      </c>
      <c r="U245" s="202" t="s">
        <v>97</v>
      </c>
      <c r="V245" s="202" t="s">
        <v>98</v>
      </c>
      <c r="W245" s="202" t="s">
        <v>62</v>
      </c>
      <c r="Y245" t="s">
        <v>683</v>
      </c>
      <c r="AA245" t="s">
        <v>681</v>
      </c>
      <c r="AC245" t="s">
        <v>1324</v>
      </c>
      <c r="AE245" t="s">
        <v>683</v>
      </c>
      <c r="AG245" t="s">
        <v>681</v>
      </c>
      <c r="AI245" t="s">
        <v>1325</v>
      </c>
      <c r="AL245" s="146"/>
      <c r="AM245" s="175" t="s">
        <v>497</v>
      </c>
      <c r="AN245" s="202" t="s">
        <v>62</v>
      </c>
    </row>
    <row r="246" spans="2:40" x14ac:dyDescent="0.25">
      <c r="B24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13, S: 6}, img: '12_5'},</v>
      </c>
      <c r="D246" s="230">
        <v>100</v>
      </c>
      <c r="E246" s="230">
        <v>2</v>
      </c>
      <c r="F246" s="230">
        <v>1</v>
      </c>
      <c r="G246" s="230">
        <v>4</v>
      </c>
      <c r="H246" s="230">
        <v>2</v>
      </c>
      <c r="I246" s="230">
        <v>13</v>
      </c>
      <c r="J246" s="230">
        <v>6</v>
      </c>
      <c r="K246" s="231" t="s">
        <v>767</v>
      </c>
      <c r="L246" s="231"/>
      <c r="M246" s="231" t="s">
        <v>681</v>
      </c>
      <c r="N246" s="231"/>
      <c r="O246" s="231" t="s">
        <v>1326</v>
      </c>
      <c r="Q246" t="b">
        <f>_xlfn.CONCAT(Tabela2[[#This Row],[P1]]-1,"_",Tabela2[[#This Row],[S1]]-1)=Tabela2[[#This Row],[Kolumna42]]</f>
        <v>1</v>
      </c>
      <c r="U246" s="202" t="s">
        <v>97</v>
      </c>
      <c r="V246" s="202" t="s">
        <v>98</v>
      </c>
      <c r="W246" s="202" t="s">
        <v>63</v>
      </c>
      <c r="Y246" t="s">
        <v>683</v>
      </c>
      <c r="AA246" t="s">
        <v>681</v>
      </c>
      <c r="AC246" t="s">
        <v>1327</v>
      </c>
      <c r="AE246" t="s">
        <v>683</v>
      </c>
      <c r="AG246" t="s">
        <v>681</v>
      </c>
      <c r="AI246" t="s">
        <v>1328</v>
      </c>
      <c r="AL246" s="146"/>
      <c r="AM246" s="175" t="s">
        <v>498</v>
      </c>
      <c r="AN246" s="202" t="s">
        <v>63</v>
      </c>
    </row>
    <row r="247" spans="2:40" x14ac:dyDescent="0.25">
      <c r="B24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14, S: 4}, img: '13_3'},</v>
      </c>
      <c r="D247" s="230">
        <v>100</v>
      </c>
      <c r="E247" s="230">
        <v>2</v>
      </c>
      <c r="F247" s="230">
        <v>1</v>
      </c>
      <c r="G247" s="230">
        <v>4</v>
      </c>
      <c r="H247" s="230">
        <v>2</v>
      </c>
      <c r="I247" s="230">
        <v>14</v>
      </c>
      <c r="J247" s="230">
        <v>4</v>
      </c>
      <c r="K247" s="231" t="s">
        <v>767</v>
      </c>
      <c r="L247" s="231"/>
      <c r="M247" s="231" t="s">
        <v>681</v>
      </c>
      <c r="N247" s="231"/>
      <c r="O247" s="231" t="s">
        <v>1329</v>
      </c>
      <c r="Q247" t="b">
        <f>_xlfn.CONCAT(Tabela2[[#This Row],[P1]]-1,"_",Tabela2[[#This Row],[S1]]-1)=Tabela2[[#This Row],[Kolumna42]]</f>
        <v>1</v>
      </c>
      <c r="U247" s="202" t="s">
        <v>97</v>
      </c>
      <c r="V247" s="202" t="s">
        <v>98</v>
      </c>
      <c r="W247" s="202" t="s">
        <v>97</v>
      </c>
      <c r="Y247" t="s">
        <v>683</v>
      </c>
      <c r="AA247" t="s">
        <v>681</v>
      </c>
      <c r="AC247" t="s">
        <v>1330</v>
      </c>
      <c r="AE247" t="s">
        <v>683</v>
      </c>
      <c r="AG247" t="s">
        <v>681</v>
      </c>
      <c r="AI247" t="s">
        <v>1331</v>
      </c>
      <c r="AL247" s="146"/>
      <c r="AM247" s="175" t="s">
        <v>532</v>
      </c>
      <c r="AN247" s="202" t="s">
        <v>97</v>
      </c>
    </row>
    <row r="248" spans="2:40" x14ac:dyDescent="0.25">
      <c r="B24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14, S: 5}, img: '13_4'},</v>
      </c>
      <c r="D248" s="230">
        <v>100</v>
      </c>
      <c r="E248" s="230">
        <v>2</v>
      </c>
      <c r="F248" s="230">
        <v>1</v>
      </c>
      <c r="G248" s="230">
        <v>4</v>
      </c>
      <c r="H248" s="230">
        <v>2</v>
      </c>
      <c r="I248" s="230">
        <v>14</v>
      </c>
      <c r="J248" s="230">
        <v>5</v>
      </c>
      <c r="K248" s="231" t="s">
        <v>767</v>
      </c>
      <c r="L248" s="231"/>
      <c r="M248" s="231" t="s">
        <v>681</v>
      </c>
      <c r="N248" s="231"/>
      <c r="O248" s="231" t="s">
        <v>1332</v>
      </c>
      <c r="Q248" t="b">
        <f>_xlfn.CONCAT(Tabela2[[#This Row],[P1]]-1,"_",Tabela2[[#This Row],[S1]]-1)=Tabela2[[#This Row],[Kolumna42]]</f>
        <v>1</v>
      </c>
      <c r="U248" s="202" t="s">
        <v>97</v>
      </c>
      <c r="V248" s="202" t="s">
        <v>98</v>
      </c>
      <c r="W248" s="202" t="s">
        <v>98</v>
      </c>
      <c r="Y248" t="s">
        <v>683</v>
      </c>
      <c r="AA248" t="s">
        <v>681</v>
      </c>
      <c r="AC248" t="s">
        <v>1333</v>
      </c>
      <c r="AE248" t="s">
        <v>683</v>
      </c>
      <c r="AG248" t="s">
        <v>681</v>
      </c>
      <c r="AI248" t="s">
        <v>1334</v>
      </c>
      <c r="AL248" s="146"/>
      <c r="AM248" s="175" t="s">
        <v>533</v>
      </c>
      <c r="AN248" s="202" t="s">
        <v>98</v>
      </c>
    </row>
    <row r="249" spans="2:40" x14ac:dyDescent="0.25">
      <c r="B24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14, S: 6}, img: '13_5'},</v>
      </c>
      <c r="D249" s="230">
        <v>100</v>
      </c>
      <c r="E249" s="230">
        <v>2</v>
      </c>
      <c r="F249" s="230">
        <v>1</v>
      </c>
      <c r="G249" s="230">
        <v>4</v>
      </c>
      <c r="H249" s="230">
        <v>2</v>
      </c>
      <c r="I249" s="230">
        <v>14</v>
      </c>
      <c r="J249" s="230">
        <v>6</v>
      </c>
      <c r="K249" s="231" t="s">
        <v>767</v>
      </c>
      <c r="L249" s="231"/>
      <c r="M249" s="231" t="s">
        <v>681</v>
      </c>
      <c r="N249" s="231"/>
      <c r="O249" s="231" t="s">
        <v>1335</v>
      </c>
      <c r="Q249" t="b">
        <f>_xlfn.CONCAT(Tabela2[[#This Row],[P1]]-1,"_",Tabela2[[#This Row],[S1]]-1)=Tabela2[[#This Row],[Kolumna42]]</f>
        <v>1</v>
      </c>
      <c r="U249" s="202" t="s">
        <v>97</v>
      </c>
      <c r="V249" s="202" t="s">
        <v>98</v>
      </c>
      <c r="W249" s="202" t="s">
        <v>99</v>
      </c>
      <c r="Y249" t="s">
        <v>683</v>
      </c>
      <c r="AA249" t="s">
        <v>681</v>
      </c>
      <c r="AC249" t="s">
        <v>1336</v>
      </c>
      <c r="AE249" t="s">
        <v>683</v>
      </c>
      <c r="AG249" t="s">
        <v>681</v>
      </c>
      <c r="AI249" t="s">
        <v>1337</v>
      </c>
      <c r="AL249" s="146"/>
      <c r="AM249" s="175" t="s">
        <v>534</v>
      </c>
      <c r="AN249" s="202" t="s">
        <v>99</v>
      </c>
    </row>
    <row r="250" spans="2:40" x14ac:dyDescent="0.25">
      <c r="B25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15, S: 4}, img: '14_3'},</v>
      </c>
      <c r="D250" s="230">
        <v>100</v>
      </c>
      <c r="E250" s="230">
        <v>2</v>
      </c>
      <c r="F250" s="230">
        <v>1</v>
      </c>
      <c r="G250" s="230">
        <v>4</v>
      </c>
      <c r="H250" s="230">
        <v>2</v>
      </c>
      <c r="I250" s="230">
        <v>15</v>
      </c>
      <c r="J250" s="230">
        <v>4</v>
      </c>
      <c r="K250" s="231" t="s">
        <v>767</v>
      </c>
      <c r="L250" s="231"/>
      <c r="M250" s="231" t="s">
        <v>681</v>
      </c>
      <c r="N250" s="231"/>
      <c r="O250" s="231" t="s">
        <v>1338</v>
      </c>
      <c r="Q250" t="b">
        <f>_xlfn.CONCAT(Tabela2[[#This Row],[P1]]-1,"_",Tabela2[[#This Row],[S1]]-1)=Tabela2[[#This Row],[Kolumna42]]</f>
        <v>1</v>
      </c>
      <c r="U250" s="202" t="s">
        <v>97</v>
      </c>
      <c r="V250" s="202" t="s">
        <v>98</v>
      </c>
      <c r="W250" s="202" t="s">
        <v>133</v>
      </c>
      <c r="Y250" t="s">
        <v>683</v>
      </c>
      <c r="AA250" t="s">
        <v>681</v>
      </c>
      <c r="AC250" t="s">
        <v>1339</v>
      </c>
      <c r="AE250" t="s">
        <v>683</v>
      </c>
      <c r="AG250" t="s">
        <v>681</v>
      </c>
      <c r="AI250" t="s">
        <v>1340</v>
      </c>
      <c r="AL250" s="146"/>
      <c r="AM250" s="175" t="s">
        <v>568</v>
      </c>
      <c r="AN250" s="202" t="s">
        <v>133</v>
      </c>
    </row>
    <row r="251" spans="2:40" x14ac:dyDescent="0.25">
      <c r="B25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15, S: 5}, img: '14_4'},</v>
      </c>
      <c r="D251" s="230">
        <v>100</v>
      </c>
      <c r="E251" s="230">
        <v>2</v>
      </c>
      <c r="F251" s="230">
        <v>1</v>
      </c>
      <c r="G251" s="230">
        <v>4</v>
      </c>
      <c r="H251" s="230">
        <v>2</v>
      </c>
      <c r="I251" s="230">
        <v>15</v>
      </c>
      <c r="J251" s="230">
        <v>5</v>
      </c>
      <c r="K251" s="231" t="s">
        <v>767</v>
      </c>
      <c r="L251" s="231"/>
      <c r="M251" s="231" t="s">
        <v>681</v>
      </c>
      <c r="N251" s="231"/>
      <c r="O251" s="231" t="s">
        <v>1341</v>
      </c>
      <c r="Q251" t="b">
        <f>_xlfn.CONCAT(Tabela2[[#This Row],[P1]]-1,"_",Tabela2[[#This Row],[S1]]-1)=Tabela2[[#This Row],[Kolumna42]]</f>
        <v>1</v>
      </c>
      <c r="U251" s="202" t="s">
        <v>97</v>
      </c>
      <c r="V251" s="202" t="s">
        <v>98</v>
      </c>
      <c r="W251" s="202" t="s">
        <v>134</v>
      </c>
      <c r="Y251" t="s">
        <v>683</v>
      </c>
      <c r="AA251" t="s">
        <v>681</v>
      </c>
      <c r="AC251" t="s">
        <v>1342</v>
      </c>
      <c r="AE251" t="s">
        <v>683</v>
      </c>
      <c r="AG251" t="s">
        <v>681</v>
      </c>
      <c r="AI251" t="s">
        <v>1343</v>
      </c>
      <c r="AL251" s="146"/>
      <c r="AM251" s="175" t="s">
        <v>569</v>
      </c>
      <c r="AN251" s="202" t="s">
        <v>134</v>
      </c>
    </row>
    <row r="252" spans="2:40" x14ac:dyDescent="0.25">
      <c r="B25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15, S: 6}, img: '14_5'},</v>
      </c>
      <c r="D252" s="230">
        <v>100</v>
      </c>
      <c r="E252" s="230">
        <v>2</v>
      </c>
      <c r="F252" s="230">
        <v>1</v>
      </c>
      <c r="G252" s="230">
        <v>4</v>
      </c>
      <c r="H252" s="230">
        <v>2</v>
      </c>
      <c r="I252" s="230">
        <v>15</v>
      </c>
      <c r="J252" s="230">
        <v>6</v>
      </c>
      <c r="K252" s="231" t="s">
        <v>767</v>
      </c>
      <c r="L252" s="231"/>
      <c r="M252" s="231" t="s">
        <v>681</v>
      </c>
      <c r="N252" s="231"/>
      <c r="O252" s="231" t="s">
        <v>1344</v>
      </c>
      <c r="Q252" t="b">
        <f>_xlfn.CONCAT(Tabela2[[#This Row],[P1]]-1,"_",Tabela2[[#This Row],[S1]]-1)=Tabela2[[#This Row],[Kolumna42]]</f>
        <v>1</v>
      </c>
      <c r="U252" s="202" t="s">
        <v>97</v>
      </c>
      <c r="V252" s="202" t="s">
        <v>98</v>
      </c>
      <c r="W252" s="202" t="s">
        <v>135</v>
      </c>
      <c r="Y252" t="s">
        <v>683</v>
      </c>
      <c r="AA252" t="s">
        <v>681</v>
      </c>
      <c r="AC252" t="s">
        <v>1345</v>
      </c>
      <c r="AE252" t="s">
        <v>683</v>
      </c>
      <c r="AG252" t="s">
        <v>681</v>
      </c>
      <c r="AI252" t="s">
        <v>1346</v>
      </c>
      <c r="AL252" s="146"/>
      <c r="AM252" s="175" t="s">
        <v>570</v>
      </c>
      <c r="AN252" s="202" t="s">
        <v>135</v>
      </c>
    </row>
    <row r="253" spans="2:40" x14ac:dyDescent="0.25">
      <c r="B25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16, S: 4}, img: '15_3'},</v>
      </c>
      <c r="D253" s="230">
        <v>100</v>
      </c>
      <c r="E253" s="230">
        <v>2</v>
      </c>
      <c r="F253" s="230">
        <v>1</v>
      </c>
      <c r="G253" s="230">
        <v>4</v>
      </c>
      <c r="H253" s="230">
        <v>2</v>
      </c>
      <c r="I253" s="230">
        <v>16</v>
      </c>
      <c r="J253" s="230">
        <v>4</v>
      </c>
      <c r="K253" s="231" t="s">
        <v>767</v>
      </c>
      <c r="L253" s="231"/>
      <c r="M253" s="231" t="s">
        <v>681</v>
      </c>
      <c r="N253" s="231"/>
      <c r="O253" s="231" t="s">
        <v>1347</v>
      </c>
      <c r="Q253" t="b">
        <f>_xlfn.CONCAT(Tabela2[[#This Row],[P1]]-1,"_",Tabela2[[#This Row],[S1]]-1)=Tabela2[[#This Row],[Kolumna42]]</f>
        <v>1</v>
      </c>
      <c r="U253" s="202" t="s">
        <v>97</v>
      </c>
      <c r="V253" s="202" t="s">
        <v>98</v>
      </c>
      <c r="W253" s="202" t="s">
        <v>169</v>
      </c>
      <c r="Y253" t="s">
        <v>683</v>
      </c>
      <c r="AA253" t="s">
        <v>681</v>
      </c>
      <c r="AC253" t="s">
        <v>1348</v>
      </c>
      <c r="AE253" t="s">
        <v>683</v>
      </c>
      <c r="AG253" t="s">
        <v>681</v>
      </c>
      <c r="AI253" t="s">
        <v>1349</v>
      </c>
      <c r="AL253" s="146"/>
      <c r="AM253" s="175" t="s">
        <v>604</v>
      </c>
      <c r="AN253" s="202" t="s">
        <v>169</v>
      </c>
    </row>
    <row r="254" spans="2:40" x14ac:dyDescent="0.25">
      <c r="B25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16, S: 5}, img: '15_4'},</v>
      </c>
      <c r="D254" s="230">
        <v>100</v>
      </c>
      <c r="E254" s="230">
        <v>2</v>
      </c>
      <c r="F254" s="230">
        <v>1</v>
      </c>
      <c r="G254" s="230">
        <v>4</v>
      </c>
      <c r="H254" s="230">
        <v>2</v>
      </c>
      <c r="I254" s="230">
        <v>16</v>
      </c>
      <c r="J254" s="230">
        <v>5</v>
      </c>
      <c r="K254" s="231" t="s">
        <v>767</v>
      </c>
      <c r="L254" s="231"/>
      <c r="M254" s="231" t="s">
        <v>681</v>
      </c>
      <c r="N254" s="231"/>
      <c r="O254" s="231" t="s">
        <v>1350</v>
      </c>
      <c r="Q254" t="b">
        <f>_xlfn.CONCAT(Tabela2[[#This Row],[P1]]-1,"_",Tabela2[[#This Row],[S1]]-1)=Tabela2[[#This Row],[Kolumna42]]</f>
        <v>1</v>
      </c>
      <c r="U254" s="202" t="s">
        <v>97</v>
      </c>
      <c r="V254" s="202" t="s">
        <v>98</v>
      </c>
      <c r="W254" s="202" t="s">
        <v>170</v>
      </c>
      <c r="Y254" t="s">
        <v>683</v>
      </c>
      <c r="AA254" t="s">
        <v>681</v>
      </c>
      <c r="AC254" t="s">
        <v>1351</v>
      </c>
      <c r="AE254" t="s">
        <v>683</v>
      </c>
      <c r="AG254" t="s">
        <v>681</v>
      </c>
      <c r="AI254" t="s">
        <v>1352</v>
      </c>
      <c r="AL254" s="146"/>
      <c r="AM254" s="175" t="s">
        <v>605</v>
      </c>
      <c r="AN254" s="202" t="s">
        <v>170</v>
      </c>
    </row>
    <row r="255" spans="2:40" x14ac:dyDescent="0.25">
      <c r="B25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2}, zoom100: {P: 16, S: 6}, img: '15_5'},</v>
      </c>
      <c r="D255" s="230">
        <v>100</v>
      </c>
      <c r="E255" s="230">
        <v>2</v>
      </c>
      <c r="F255" s="230">
        <v>1</v>
      </c>
      <c r="G255" s="230">
        <v>4</v>
      </c>
      <c r="H255" s="230">
        <v>2</v>
      </c>
      <c r="I255" s="230">
        <v>16</v>
      </c>
      <c r="J255" s="230">
        <v>6</v>
      </c>
      <c r="K255" s="231" t="s">
        <v>767</v>
      </c>
      <c r="L255" s="231"/>
      <c r="M255" s="231" t="s">
        <v>681</v>
      </c>
      <c r="N255" s="231"/>
      <c r="O255" s="231" t="s">
        <v>1353</v>
      </c>
      <c r="Q255" t="b">
        <f>_xlfn.CONCAT(Tabela2[[#This Row],[P1]]-1,"_",Tabela2[[#This Row],[S1]]-1)=Tabela2[[#This Row],[Kolumna42]]</f>
        <v>1</v>
      </c>
      <c r="U255" s="202" t="s">
        <v>97</v>
      </c>
      <c r="V255" s="202" t="s">
        <v>98</v>
      </c>
      <c r="W255" s="202" t="s">
        <v>171</v>
      </c>
      <c r="Y255" t="s">
        <v>683</v>
      </c>
      <c r="AA255" t="s">
        <v>681</v>
      </c>
      <c r="AC255" t="s">
        <v>1354</v>
      </c>
      <c r="AE255" t="s">
        <v>683</v>
      </c>
      <c r="AG255" t="s">
        <v>681</v>
      </c>
      <c r="AI255" t="s">
        <v>1355</v>
      </c>
      <c r="AL255" s="146"/>
      <c r="AM255" s="175" t="s">
        <v>606</v>
      </c>
      <c r="AN255" s="202" t="s">
        <v>171</v>
      </c>
    </row>
    <row r="256" spans="2:40" x14ac:dyDescent="0.25">
      <c r="B25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13, S: 7}, img: '12_6'},</v>
      </c>
      <c r="D256" s="230">
        <v>100</v>
      </c>
      <c r="E256" s="230">
        <v>2</v>
      </c>
      <c r="F256" s="230">
        <v>1</v>
      </c>
      <c r="G256" s="230">
        <v>4</v>
      </c>
      <c r="H256" s="230">
        <v>3</v>
      </c>
      <c r="I256" s="230">
        <v>13</v>
      </c>
      <c r="J256" s="230">
        <v>7</v>
      </c>
      <c r="K256" s="231" t="s">
        <v>767</v>
      </c>
      <c r="L256" s="231"/>
      <c r="M256" s="231" t="s">
        <v>681</v>
      </c>
      <c r="N256" s="231"/>
      <c r="O256" s="231" t="s">
        <v>1356</v>
      </c>
      <c r="Q256" t="b">
        <f>_xlfn.CONCAT(Tabela2[[#This Row],[P1]]-1,"_",Tabela2[[#This Row],[S1]]-1)=Tabela2[[#This Row],[Kolumna42]]</f>
        <v>1</v>
      </c>
      <c r="U256" s="202" t="s">
        <v>97</v>
      </c>
      <c r="V256" s="202" t="s">
        <v>99</v>
      </c>
      <c r="W256" s="202" t="s">
        <v>61</v>
      </c>
      <c r="Y256" t="s">
        <v>683</v>
      </c>
      <c r="AA256" t="s">
        <v>681</v>
      </c>
      <c r="AC256" t="s">
        <v>1357</v>
      </c>
      <c r="AE256" t="s">
        <v>683</v>
      </c>
      <c r="AG256" t="s">
        <v>681</v>
      </c>
      <c r="AI256" t="s">
        <v>1358</v>
      </c>
      <c r="AL256" s="146"/>
      <c r="AM256" s="175" t="s">
        <v>499</v>
      </c>
      <c r="AN256" s="202" t="s">
        <v>61</v>
      </c>
    </row>
    <row r="257" spans="2:40" x14ac:dyDescent="0.25">
      <c r="B25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13, S: 8}, img: '12_7'},</v>
      </c>
      <c r="D257" s="230">
        <v>100</v>
      </c>
      <c r="E257" s="230">
        <v>2</v>
      </c>
      <c r="F257" s="230">
        <v>1</v>
      </c>
      <c r="G257" s="230">
        <v>4</v>
      </c>
      <c r="H257" s="230">
        <v>3</v>
      </c>
      <c r="I257" s="230">
        <v>13</v>
      </c>
      <c r="J257" s="230">
        <v>8</v>
      </c>
      <c r="K257" s="231" t="s">
        <v>767</v>
      </c>
      <c r="L257" s="231"/>
      <c r="M257" s="231" t="s">
        <v>681</v>
      </c>
      <c r="N257" s="231"/>
      <c r="O257" s="231" t="s">
        <v>1359</v>
      </c>
      <c r="Q257" t="b">
        <f>_xlfn.CONCAT(Tabela2[[#This Row],[P1]]-1,"_",Tabela2[[#This Row],[S1]]-1)=Tabela2[[#This Row],[Kolumna42]]</f>
        <v>1</v>
      </c>
      <c r="U257" s="202" t="s">
        <v>97</v>
      </c>
      <c r="V257" s="202" t="s">
        <v>99</v>
      </c>
      <c r="W257" s="202" t="s">
        <v>62</v>
      </c>
      <c r="Y257" t="s">
        <v>683</v>
      </c>
      <c r="AA257" t="s">
        <v>681</v>
      </c>
      <c r="AC257" t="s">
        <v>1360</v>
      </c>
      <c r="AE257" t="s">
        <v>683</v>
      </c>
      <c r="AG257" t="s">
        <v>681</v>
      </c>
      <c r="AI257" t="s">
        <v>1361</v>
      </c>
      <c r="AL257" s="146"/>
      <c r="AM257" s="175" t="s">
        <v>500</v>
      </c>
      <c r="AN257" s="202" t="s">
        <v>62</v>
      </c>
    </row>
    <row r="258" spans="2:40" x14ac:dyDescent="0.25">
      <c r="B25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13, S: 9}, img: '12_8'},</v>
      </c>
      <c r="D258" s="230">
        <v>100</v>
      </c>
      <c r="E258" s="230">
        <v>2</v>
      </c>
      <c r="F258" s="230">
        <v>1</v>
      </c>
      <c r="G258" s="230">
        <v>4</v>
      </c>
      <c r="H258" s="230">
        <v>3</v>
      </c>
      <c r="I258" s="230">
        <v>13</v>
      </c>
      <c r="J258" s="230">
        <v>9</v>
      </c>
      <c r="K258" s="231" t="s">
        <v>767</v>
      </c>
      <c r="L258" s="231"/>
      <c r="M258" s="231" t="s">
        <v>681</v>
      </c>
      <c r="N258" s="231"/>
      <c r="O258" s="231" t="s">
        <v>1362</v>
      </c>
      <c r="Q258" t="b">
        <f>_xlfn.CONCAT(Tabela2[[#This Row],[P1]]-1,"_",Tabela2[[#This Row],[S1]]-1)=Tabela2[[#This Row],[Kolumna42]]</f>
        <v>1</v>
      </c>
      <c r="U258" s="202" t="s">
        <v>97</v>
      </c>
      <c r="V258" s="202" t="s">
        <v>99</v>
      </c>
      <c r="W258" s="202" t="s">
        <v>63</v>
      </c>
      <c r="Y258" t="s">
        <v>683</v>
      </c>
      <c r="AA258" t="s">
        <v>681</v>
      </c>
      <c r="AC258" t="s">
        <v>1363</v>
      </c>
      <c r="AE258" t="s">
        <v>683</v>
      </c>
      <c r="AG258" t="s">
        <v>681</v>
      </c>
      <c r="AI258" t="s">
        <v>1364</v>
      </c>
      <c r="AL258" s="146"/>
      <c r="AM258" s="175" t="s">
        <v>501</v>
      </c>
      <c r="AN258" s="202" t="s">
        <v>63</v>
      </c>
    </row>
    <row r="259" spans="2:40" x14ac:dyDescent="0.25">
      <c r="B25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14, S: 7}, img: '13_6'},</v>
      </c>
      <c r="D259" s="230">
        <v>100</v>
      </c>
      <c r="E259" s="230">
        <v>2</v>
      </c>
      <c r="F259" s="230">
        <v>1</v>
      </c>
      <c r="G259" s="230">
        <v>4</v>
      </c>
      <c r="H259" s="230">
        <v>3</v>
      </c>
      <c r="I259" s="230">
        <v>14</v>
      </c>
      <c r="J259" s="230">
        <v>7</v>
      </c>
      <c r="K259" s="231" t="s">
        <v>767</v>
      </c>
      <c r="L259" s="231"/>
      <c r="M259" s="231" t="s">
        <v>681</v>
      </c>
      <c r="N259" s="231"/>
      <c r="O259" s="231" t="s">
        <v>1365</v>
      </c>
      <c r="Q259" t="b">
        <f>_xlfn.CONCAT(Tabela2[[#This Row],[P1]]-1,"_",Tabela2[[#This Row],[S1]]-1)=Tabela2[[#This Row],[Kolumna42]]</f>
        <v>1</v>
      </c>
      <c r="U259" s="202" t="s">
        <v>97</v>
      </c>
      <c r="V259" s="202" t="s">
        <v>99</v>
      </c>
      <c r="W259" s="202" t="s">
        <v>97</v>
      </c>
      <c r="Y259" t="s">
        <v>683</v>
      </c>
      <c r="AA259" t="s">
        <v>681</v>
      </c>
      <c r="AC259" t="s">
        <v>1366</v>
      </c>
      <c r="AE259" t="s">
        <v>683</v>
      </c>
      <c r="AG259" t="s">
        <v>681</v>
      </c>
      <c r="AI259" t="s">
        <v>1367</v>
      </c>
      <c r="AL259" s="146"/>
      <c r="AM259" s="175" t="s">
        <v>535</v>
      </c>
      <c r="AN259" s="202" t="s">
        <v>97</v>
      </c>
    </row>
    <row r="260" spans="2:40" x14ac:dyDescent="0.25">
      <c r="B26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14, S: 8}, img: '13_7'},</v>
      </c>
      <c r="D260" s="230">
        <v>100</v>
      </c>
      <c r="E260" s="230">
        <v>2</v>
      </c>
      <c r="F260" s="230">
        <v>1</v>
      </c>
      <c r="G260" s="230">
        <v>4</v>
      </c>
      <c r="H260" s="230">
        <v>3</v>
      </c>
      <c r="I260" s="230">
        <v>14</v>
      </c>
      <c r="J260" s="230">
        <v>8</v>
      </c>
      <c r="K260" s="231" t="s">
        <v>767</v>
      </c>
      <c r="L260" s="231"/>
      <c r="M260" s="231" t="s">
        <v>681</v>
      </c>
      <c r="N260" s="231"/>
      <c r="O260" s="231" t="s">
        <v>1368</v>
      </c>
      <c r="Q260" t="b">
        <f>_xlfn.CONCAT(Tabela2[[#This Row],[P1]]-1,"_",Tabela2[[#This Row],[S1]]-1)=Tabela2[[#This Row],[Kolumna42]]</f>
        <v>1</v>
      </c>
      <c r="U260" s="202" t="s">
        <v>97</v>
      </c>
      <c r="V260" s="202" t="s">
        <v>99</v>
      </c>
      <c r="W260" s="202" t="s">
        <v>98</v>
      </c>
      <c r="Y260" t="s">
        <v>683</v>
      </c>
      <c r="AA260" t="s">
        <v>681</v>
      </c>
      <c r="AC260" t="s">
        <v>1369</v>
      </c>
      <c r="AE260" t="s">
        <v>683</v>
      </c>
      <c r="AG260" t="s">
        <v>681</v>
      </c>
      <c r="AI260" t="s">
        <v>1370</v>
      </c>
      <c r="AL260" s="146"/>
      <c r="AM260" s="175" t="s">
        <v>536</v>
      </c>
      <c r="AN260" s="202" t="s">
        <v>98</v>
      </c>
    </row>
    <row r="261" spans="2:40" x14ac:dyDescent="0.25">
      <c r="B26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14, S: 9}, img: '13_8'},</v>
      </c>
      <c r="D261" s="230">
        <v>100</v>
      </c>
      <c r="E261" s="230">
        <v>2</v>
      </c>
      <c r="F261" s="230">
        <v>1</v>
      </c>
      <c r="G261" s="230">
        <v>4</v>
      </c>
      <c r="H261" s="230">
        <v>3</v>
      </c>
      <c r="I261" s="230">
        <v>14</v>
      </c>
      <c r="J261" s="230">
        <v>9</v>
      </c>
      <c r="K261" s="231" t="s">
        <v>767</v>
      </c>
      <c r="L261" s="231"/>
      <c r="M261" s="231" t="s">
        <v>681</v>
      </c>
      <c r="N261" s="231"/>
      <c r="O261" s="231" t="s">
        <v>1371</v>
      </c>
      <c r="Q261" t="b">
        <f>_xlfn.CONCAT(Tabela2[[#This Row],[P1]]-1,"_",Tabela2[[#This Row],[S1]]-1)=Tabela2[[#This Row],[Kolumna42]]</f>
        <v>1</v>
      </c>
      <c r="U261" s="202" t="s">
        <v>97</v>
      </c>
      <c r="V261" s="202" t="s">
        <v>99</v>
      </c>
      <c r="W261" s="202" t="s">
        <v>99</v>
      </c>
      <c r="Y261" t="s">
        <v>683</v>
      </c>
      <c r="AA261" t="s">
        <v>681</v>
      </c>
      <c r="AC261" t="s">
        <v>1372</v>
      </c>
      <c r="AE261" t="s">
        <v>683</v>
      </c>
      <c r="AG261" t="s">
        <v>681</v>
      </c>
      <c r="AI261" t="s">
        <v>1373</v>
      </c>
      <c r="AL261" s="146"/>
      <c r="AM261" s="175" t="s">
        <v>537</v>
      </c>
      <c r="AN261" s="202" t="s">
        <v>99</v>
      </c>
    </row>
    <row r="262" spans="2:40" x14ac:dyDescent="0.25">
      <c r="B26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15, S: 7}, img: '14_6'},</v>
      </c>
      <c r="D262" s="230">
        <v>100</v>
      </c>
      <c r="E262" s="230">
        <v>2</v>
      </c>
      <c r="F262" s="230">
        <v>1</v>
      </c>
      <c r="G262" s="230">
        <v>4</v>
      </c>
      <c r="H262" s="230">
        <v>3</v>
      </c>
      <c r="I262" s="230">
        <v>15</v>
      </c>
      <c r="J262" s="230">
        <v>7</v>
      </c>
      <c r="K262" s="231" t="s">
        <v>767</v>
      </c>
      <c r="L262" s="231"/>
      <c r="M262" s="231" t="s">
        <v>681</v>
      </c>
      <c r="N262" s="231"/>
      <c r="O262" s="231" t="s">
        <v>1374</v>
      </c>
      <c r="Q262" t="b">
        <f>_xlfn.CONCAT(Tabela2[[#This Row],[P1]]-1,"_",Tabela2[[#This Row],[S1]]-1)=Tabela2[[#This Row],[Kolumna42]]</f>
        <v>1</v>
      </c>
      <c r="U262" s="202" t="s">
        <v>97</v>
      </c>
      <c r="V262" s="202" t="s">
        <v>99</v>
      </c>
      <c r="W262" s="202" t="s">
        <v>133</v>
      </c>
      <c r="Y262" t="s">
        <v>683</v>
      </c>
      <c r="AA262" t="s">
        <v>681</v>
      </c>
      <c r="AC262" t="s">
        <v>1375</v>
      </c>
      <c r="AE262" t="s">
        <v>683</v>
      </c>
      <c r="AG262" t="s">
        <v>681</v>
      </c>
      <c r="AI262" t="s">
        <v>1376</v>
      </c>
      <c r="AL262" s="146"/>
      <c r="AM262" s="175" t="s">
        <v>571</v>
      </c>
      <c r="AN262" s="202" t="s">
        <v>133</v>
      </c>
    </row>
    <row r="263" spans="2:40" x14ac:dyDescent="0.25">
      <c r="B26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15, S: 8}, img: '14_7'},</v>
      </c>
      <c r="D263" s="230">
        <v>100</v>
      </c>
      <c r="E263" s="230">
        <v>2</v>
      </c>
      <c r="F263" s="230">
        <v>1</v>
      </c>
      <c r="G263" s="230">
        <v>4</v>
      </c>
      <c r="H263" s="230">
        <v>3</v>
      </c>
      <c r="I263" s="230">
        <v>15</v>
      </c>
      <c r="J263" s="230">
        <v>8</v>
      </c>
      <c r="K263" s="231" t="s">
        <v>767</v>
      </c>
      <c r="L263" s="231"/>
      <c r="M263" s="231" t="s">
        <v>681</v>
      </c>
      <c r="N263" s="231"/>
      <c r="O263" s="231" t="s">
        <v>1377</v>
      </c>
      <c r="Q263" t="b">
        <f>_xlfn.CONCAT(Tabela2[[#This Row],[P1]]-1,"_",Tabela2[[#This Row],[S1]]-1)=Tabela2[[#This Row],[Kolumna42]]</f>
        <v>1</v>
      </c>
      <c r="U263" s="202" t="s">
        <v>97</v>
      </c>
      <c r="V263" s="202" t="s">
        <v>99</v>
      </c>
      <c r="W263" s="202" t="s">
        <v>134</v>
      </c>
      <c r="Y263" t="s">
        <v>683</v>
      </c>
      <c r="AA263" t="s">
        <v>681</v>
      </c>
      <c r="AC263" t="s">
        <v>1378</v>
      </c>
      <c r="AE263" t="s">
        <v>683</v>
      </c>
      <c r="AG263" t="s">
        <v>681</v>
      </c>
      <c r="AI263" t="s">
        <v>1379</v>
      </c>
      <c r="AL263" s="146"/>
      <c r="AM263" s="175" t="s">
        <v>572</v>
      </c>
      <c r="AN263" s="202" t="s">
        <v>134</v>
      </c>
    </row>
    <row r="264" spans="2:40" x14ac:dyDescent="0.25">
      <c r="B26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15, S: 9}, img: '14_8'},</v>
      </c>
      <c r="D264" s="230">
        <v>100</v>
      </c>
      <c r="E264" s="230">
        <v>2</v>
      </c>
      <c r="F264" s="230">
        <v>1</v>
      </c>
      <c r="G264" s="230">
        <v>4</v>
      </c>
      <c r="H264" s="230">
        <v>3</v>
      </c>
      <c r="I264" s="230">
        <v>15</v>
      </c>
      <c r="J264" s="230">
        <v>9</v>
      </c>
      <c r="K264" s="231" t="s">
        <v>767</v>
      </c>
      <c r="L264" s="231"/>
      <c r="M264" s="231" t="s">
        <v>681</v>
      </c>
      <c r="N264" s="231"/>
      <c r="O264" s="231" t="s">
        <v>1380</v>
      </c>
      <c r="Q264" t="b">
        <f>_xlfn.CONCAT(Tabela2[[#This Row],[P1]]-1,"_",Tabela2[[#This Row],[S1]]-1)=Tabela2[[#This Row],[Kolumna42]]</f>
        <v>1</v>
      </c>
      <c r="U264" s="202" t="s">
        <v>97</v>
      </c>
      <c r="V264" s="202" t="s">
        <v>99</v>
      </c>
      <c r="W264" s="202" t="s">
        <v>135</v>
      </c>
      <c r="Y264" t="s">
        <v>683</v>
      </c>
      <c r="AA264" t="s">
        <v>681</v>
      </c>
      <c r="AC264" t="s">
        <v>1381</v>
      </c>
      <c r="AE264" t="s">
        <v>683</v>
      </c>
      <c r="AG264" t="s">
        <v>681</v>
      </c>
      <c r="AI264" t="s">
        <v>1382</v>
      </c>
      <c r="AL264" s="146"/>
      <c r="AM264" s="175" t="s">
        <v>573</v>
      </c>
      <c r="AN264" s="202" t="s">
        <v>135</v>
      </c>
    </row>
    <row r="265" spans="2:40" x14ac:dyDescent="0.25">
      <c r="B26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16, S: 7}, img: '15_6'},</v>
      </c>
      <c r="D265" s="230">
        <v>100</v>
      </c>
      <c r="E265" s="230">
        <v>2</v>
      </c>
      <c r="F265" s="230">
        <v>1</v>
      </c>
      <c r="G265" s="230">
        <v>4</v>
      </c>
      <c r="H265" s="230">
        <v>3</v>
      </c>
      <c r="I265" s="230">
        <v>16</v>
      </c>
      <c r="J265" s="230">
        <v>7</v>
      </c>
      <c r="K265" s="231" t="s">
        <v>767</v>
      </c>
      <c r="L265" s="231"/>
      <c r="M265" s="231" t="s">
        <v>681</v>
      </c>
      <c r="N265" s="231"/>
      <c r="O265" s="231" t="s">
        <v>1383</v>
      </c>
      <c r="Q265" t="b">
        <f>_xlfn.CONCAT(Tabela2[[#This Row],[P1]]-1,"_",Tabela2[[#This Row],[S1]]-1)=Tabela2[[#This Row],[Kolumna42]]</f>
        <v>1</v>
      </c>
      <c r="U265" s="202" t="s">
        <v>97</v>
      </c>
      <c r="V265" s="202" t="s">
        <v>99</v>
      </c>
      <c r="W265" s="202" t="s">
        <v>169</v>
      </c>
      <c r="Y265" t="s">
        <v>683</v>
      </c>
      <c r="AA265" t="s">
        <v>681</v>
      </c>
      <c r="AC265" t="s">
        <v>1384</v>
      </c>
      <c r="AE265" t="s">
        <v>683</v>
      </c>
      <c r="AG265" t="s">
        <v>681</v>
      </c>
      <c r="AI265" t="s">
        <v>1385</v>
      </c>
      <c r="AL265" s="146"/>
      <c r="AM265" s="175" t="s">
        <v>607</v>
      </c>
      <c r="AN265" s="202" t="s">
        <v>169</v>
      </c>
    </row>
    <row r="266" spans="2:40" x14ac:dyDescent="0.25">
      <c r="B26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16, S: 8}, img: '15_7'},</v>
      </c>
      <c r="D266" s="230">
        <v>100</v>
      </c>
      <c r="E266" s="230">
        <v>2</v>
      </c>
      <c r="F266" s="230">
        <v>1</v>
      </c>
      <c r="G266" s="230">
        <v>4</v>
      </c>
      <c r="H266" s="230">
        <v>3</v>
      </c>
      <c r="I266" s="230">
        <v>16</v>
      </c>
      <c r="J266" s="230">
        <v>8</v>
      </c>
      <c r="K266" s="231" t="s">
        <v>767</v>
      </c>
      <c r="L266" s="231"/>
      <c r="M266" s="231" t="s">
        <v>681</v>
      </c>
      <c r="N266" s="231"/>
      <c r="O266" s="231" t="s">
        <v>1386</v>
      </c>
      <c r="Q266" t="b">
        <f>_xlfn.CONCAT(Tabela2[[#This Row],[P1]]-1,"_",Tabela2[[#This Row],[S1]]-1)=Tabela2[[#This Row],[Kolumna42]]</f>
        <v>1</v>
      </c>
      <c r="U266" s="202" t="s">
        <v>97</v>
      </c>
      <c r="V266" s="202" t="s">
        <v>99</v>
      </c>
      <c r="W266" s="202" t="s">
        <v>170</v>
      </c>
      <c r="Y266" t="s">
        <v>683</v>
      </c>
      <c r="AA266" t="s">
        <v>681</v>
      </c>
      <c r="AC266" t="s">
        <v>1387</v>
      </c>
      <c r="AE266" t="s">
        <v>683</v>
      </c>
      <c r="AG266" t="s">
        <v>681</v>
      </c>
      <c r="AI266" t="s">
        <v>1388</v>
      </c>
      <c r="AL266" s="146"/>
      <c r="AM266" s="175" t="s">
        <v>608</v>
      </c>
      <c r="AN266" s="202" t="s">
        <v>170</v>
      </c>
    </row>
    <row r="267" spans="2:40" x14ac:dyDescent="0.25">
      <c r="B26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1}, zoom300: {P: 4, S: 3}, zoom100: {P: 16, S: 9}, img: '15_8'},</v>
      </c>
      <c r="D267" s="230">
        <v>100</v>
      </c>
      <c r="E267" s="230">
        <v>2</v>
      </c>
      <c r="F267" s="230">
        <v>1</v>
      </c>
      <c r="G267" s="230">
        <v>4</v>
      </c>
      <c r="H267" s="230">
        <v>3</v>
      </c>
      <c r="I267" s="230">
        <v>16</v>
      </c>
      <c r="J267" s="230">
        <v>9</v>
      </c>
      <c r="K267" s="231" t="s">
        <v>767</v>
      </c>
      <c r="L267" s="231"/>
      <c r="M267" s="231" t="s">
        <v>681</v>
      </c>
      <c r="N267" s="231"/>
      <c r="O267" s="231" t="s">
        <v>1389</v>
      </c>
      <c r="Q267" t="b">
        <f>_xlfn.CONCAT(Tabela2[[#This Row],[P1]]-1,"_",Tabela2[[#This Row],[S1]]-1)=Tabela2[[#This Row],[Kolumna42]]</f>
        <v>1</v>
      </c>
      <c r="U267" s="202" t="s">
        <v>97</v>
      </c>
      <c r="V267" s="202" t="s">
        <v>99</v>
      </c>
      <c r="W267" s="202" t="s">
        <v>171</v>
      </c>
      <c r="Y267" t="s">
        <v>683</v>
      </c>
      <c r="AA267" t="s">
        <v>681</v>
      </c>
      <c r="AC267" t="s">
        <v>1390</v>
      </c>
      <c r="AE267" t="s">
        <v>683</v>
      </c>
      <c r="AG267" t="s">
        <v>681</v>
      </c>
      <c r="AI267" t="s">
        <v>1391</v>
      </c>
      <c r="AL267" s="146"/>
      <c r="AM267" s="175" t="s">
        <v>609</v>
      </c>
      <c r="AN267" s="202" t="s">
        <v>171</v>
      </c>
    </row>
    <row r="268" spans="2:40" x14ac:dyDescent="0.25">
      <c r="B26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9, S: 10}, img: '8_9'},</v>
      </c>
      <c r="D268" s="230">
        <v>100</v>
      </c>
      <c r="E268" s="230">
        <v>2</v>
      </c>
      <c r="F268" s="230">
        <v>2</v>
      </c>
      <c r="G268" s="230">
        <v>3</v>
      </c>
      <c r="H268" s="230">
        <v>4</v>
      </c>
      <c r="I268" s="230">
        <v>9</v>
      </c>
      <c r="J268" s="230">
        <v>10</v>
      </c>
      <c r="K268" s="231" t="s">
        <v>767</v>
      </c>
      <c r="L268" s="231"/>
      <c r="M268" s="231" t="s">
        <v>681</v>
      </c>
      <c r="N268" s="231"/>
      <c r="O268" s="231" t="s">
        <v>1392</v>
      </c>
      <c r="Q268" t="b">
        <f>_xlfn.CONCAT(Tabela2[[#This Row],[P1]]-1,"_",Tabela2[[#This Row],[S1]]-1)=Tabela2[[#This Row],[Kolumna42]]</f>
        <v>1</v>
      </c>
      <c r="U268" s="202" t="s">
        <v>98</v>
      </c>
      <c r="V268" s="202" t="s">
        <v>61</v>
      </c>
      <c r="W268" s="202" t="s">
        <v>61</v>
      </c>
      <c r="Y268" t="s">
        <v>683</v>
      </c>
      <c r="AA268" t="s">
        <v>681</v>
      </c>
      <c r="AC268" t="s">
        <v>1393</v>
      </c>
      <c r="AE268" t="s">
        <v>683</v>
      </c>
      <c r="AG268" t="s">
        <v>681</v>
      </c>
      <c r="AI268" t="s">
        <v>1394</v>
      </c>
      <c r="AL268" s="146"/>
      <c r="AM268" s="175" t="s">
        <v>358</v>
      </c>
      <c r="AN268" s="202" t="s">
        <v>61</v>
      </c>
    </row>
    <row r="269" spans="2:40" x14ac:dyDescent="0.25">
      <c r="B26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9, S: 11}, img: '8_10'},</v>
      </c>
      <c r="D269" s="230">
        <v>100</v>
      </c>
      <c r="E269" s="230">
        <v>2</v>
      </c>
      <c r="F269" s="230">
        <v>2</v>
      </c>
      <c r="G269" s="230">
        <v>3</v>
      </c>
      <c r="H269" s="230">
        <v>4</v>
      </c>
      <c r="I269" s="230">
        <v>9</v>
      </c>
      <c r="J269" s="230">
        <v>11</v>
      </c>
      <c r="K269" s="231" t="s">
        <v>767</v>
      </c>
      <c r="L269" s="231"/>
      <c r="M269" s="231" t="s">
        <v>681</v>
      </c>
      <c r="N269" s="231"/>
      <c r="O269" s="231" t="s">
        <v>1395</v>
      </c>
      <c r="Q269" t="b">
        <f>_xlfn.CONCAT(Tabela2[[#This Row],[P1]]-1,"_",Tabela2[[#This Row],[S1]]-1)=Tabela2[[#This Row],[Kolumna42]]</f>
        <v>1</v>
      </c>
      <c r="U269" s="202" t="s">
        <v>98</v>
      </c>
      <c r="V269" s="202" t="s">
        <v>61</v>
      </c>
      <c r="W269" s="202" t="s">
        <v>62</v>
      </c>
      <c r="Y269" t="s">
        <v>683</v>
      </c>
      <c r="AA269" t="s">
        <v>681</v>
      </c>
      <c r="AC269" t="s">
        <v>1396</v>
      </c>
      <c r="AE269" t="s">
        <v>683</v>
      </c>
      <c r="AG269" t="s">
        <v>681</v>
      </c>
      <c r="AI269" t="s">
        <v>1397</v>
      </c>
      <c r="AL269" s="146"/>
      <c r="AM269" s="175" t="s">
        <v>359</v>
      </c>
      <c r="AN269" s="202" t="s">
        <v>62</v>
      </c>
    </row>
    <row r="270" spans="2:40" x14ac:dyDescent="0.25">
      <c r="B27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9, S: 12}, img: '8_11'},</v>
      </c>
      <c r="D270" s="230">
        <v>100</v>
      </c>
      <c r="E270" s="230">
        <v>2</v>
      </c>
      <c r="F270" s="230">
        <v>2</v>
      </c>
      <c r="G270" s="230">
        <v>3</v>
      </c>
      <c r="H270" s="230">
        <v>4</v>
      </c>
      <c r="I270" s="230">
        <v>9</v>
      </c>
      <c r="J270" s="230">
        <v>12</v>
      </c>
      <c r="K270" s="231" t="s">
        <v>767</v>
      </c>
      <c r="L270" s="231"/>
      <c r="M270" s="231" t="s">
        <v>681</v>
      </c>
      <c r="N270" s="231"/>
      <c r="O270" s="231" t="s">
        <v>1398</v>
      </c>
      <c r="Q270" t="b">
        <f>_xlfn.CONCAT(Tabela2[[#This Row],[P1]]-1,"_",Tabela2[[#This Row],[S1]]-1)=Tabela2[[#This Row],[Kolumna42]]</f>
        <v>1</v>
      </c>
      <c r="U270" s="202" t="s">
        <v>98</v>
      </c>
      <c r="V270" s="202" t="s">
        <v>61</v>
      </c>
      <c r="W270" s="202" t="s">
        <v>63</v>
      </c>
      <c r="Y270" t="s">
        <v>683</v>
      </c>
      <c r="AA270" t="s">
        <v>681</v>
      </c>
      <c r="AC270" t="s">
        <v>1399</v>
      </c>
      <c r="AE270" t="s">
        <v>683</v>
      </c>
      <c r="AG270" t="s">
        <v>681</v>
      </c>
      <c r="AI270" t="s">
        <v>1400</v>
      </c>
      <c r="AL270" s="146"/>
      <c r="AM270" s="175" t="s">
        <v>360</v>
      </c>
      <c r="AN270" s="202" t="s">
        <v>63</v>
      </c>
    </row>
    <row r="271" spans="2:40" x14ac:dyDescent="0.25">
      <c r="B27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10, S: 10}, img: '9_9'},</v>
      </c>
      <c r="D271" s="230">
        <v>100</v>
      </c>
      <c r="E271" s="230">
        <v>2</v>
      </c>
      <c r="F271" s="230">
        <v>2</v>
      </c>
      <c r="G271" s="230">
        <v>3</v>
      </c>
      <c r="H271" s="230">
        <v>4</v>
      </c>
      <c r="I271" s="230">
        <v>10</v>
      </c>
      <c r="J271" s="230">
        <v>10</v>
      </c>
      <c r="K271" s="231" t="s">
        <v>767</v>
      </c>
      <c r="L271" s="231"/>
      <c r="M271" s="231" t="s">
        <v>681</v>
      </c>
      <c r="N271" s="231"/>
      <c r="O271" s="231" t="s">
        <v>1401</v>
      </c>
      <c r="Q271" t="b">
        <f>_xlfn.CONCAT(Tabela2[[#This Row],[P1]]-1,"_",Tabela2[[#This Row],[S1]]-1)=Tabela2[[#This Row],[Kolumna42]]</f>
        <v>1</v>
      </c>
      <c r="U271" s="202" t="s">
        <v>98</v>
      </c>
      <c r="V271" s="202" t="s">
        <v>61</v>
      </c>
      <c r="W271" s="202" t="s">
        <v>97</v>
      </c>
      <c r="Y271" t="s">
        <v>683</v>
      </c>
      <c r="AA271" t="s">
        <v>681</v>
      </c>
      <c r="AC271" t="s">
        <v>1402</v>
      </c>
      <c r="AE271" t="s">
        <v>683</v>
      </c>
      <c r="AG271" t="s">
        <v>681</v>
      </c>
      <c r="AI271" t="s">
        <v>1403</v>
      </c>
      <c r="AL271" s="146"/>
      <c r="AM271" s="175" t="s">
        <v>394</v>
      </c>
      <c r="AN271" s="202" t="s">
        <v>97</v>
      </c>
    </row>
    <row r="272" spans="2:40" x14ac:dyDescent="0.25">
      <c r="B27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10, S: 11}, img: '9_10'},</v>
      </c>
      <c r="D272" s="230">
        <v>100</v>
      </c>
      <c r="E272" s="230">
        <v>2</v>
      </c>
      <c r="F272" s="230">
        <v>2</v>
      </c>
      <c r="G272" s="230">
        <v>3</v>
      </c>
      <c r="H272" s="230">
        <v>4</v>
      </c>
      <c r="I272" s="230">
        <v>10</v>
      </c>
      <c r="J272" s="230">
        <v>11</v>
      </c>
      <c r="K272" s="231" t="s">
        <v>767</v>
      </c>
      <c r="L272" s="231"/>
      <c r="M272" s="231" t="s">
        <v>681</v>
      </c>
      <c r="N272" s="231"/>
      <c r="O272" s="231" t="s">
        <v>1404</v>
      </c>
      <c r="Q272" t="b">
        <f>_xlfn.CONCAT(Tabela2[[#This Row],[P1]]-1,"_",Tabela2[[#This Row],[S1]]-1)=Tabela2[[#This Row],[Kolumna42]]</f>
        <v>1</v>
      </c>
      <c r="U272" s="202" t="s">
        <v>98</v>
      </c>
      <c r="V272" s="202" t="s">
        <v>61</v>
      </c>
      <c r="W272" s="202" t="s">
        <v>98</v>
      </c>
      <c r="Y272" t="s">
        <v>683</v>
      </c>
      <c r="AA272" t="s">
        <v>681</v>
      </c>
      <c r="AC272" t="s">
        <v>1405</v>
      </c>
      <c r="AE272" t="s">
        <v>683</v>
      </c>
      <c r="AG272" t="s">
        <v>681</v>
      </c>
      <c r="AI272" t="s">
        <v>1406</v>
      </c>
      <c r="AL272" s="146"/>
      <c r="AM272" s="175" t="s">
        <v>395</v>
      </c>
      <c r="AN272" s="202" t="s">
        <v>98</v>
      </c>
    </row>
    <row r="273" spans="2:40" x14ac:dyDescent="0.25">
      <c r="B27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10, S: 12}, img: '9_11'},</v>
      </c>
      <c r="D273" s="230">
        <v>100</v>
      </c>
      <c r="E273" s="230">
        <v>2</v>
      </c>
      <c r="F273" s="230">
        <v>2</v>
      </c>
      <c r="G273" s="230">
        <v>3</v>
      </c>
      <c r="H273" s="230">
        <v>4</v>
      </c>
      <c r="I273" s="230">
        <v>10</v>
      </c>
      <c r="J273" s="230">
        <v>12</v>
      </c>
      <c r="K273" s="231" t="s">
        <v>767</v>
      </c>
      <c r="L273" s="231"/>
      <c r="M273" s="231" t="s">
        <v>681</v>
      </c>
      <c r="N273" s="231"/>
      <c r="O273" s="231" t="s">
        <v>1407</v>
      </c>
      <c r="Q273" t="b">
        <f>_xlfn.CONCAT(Tabela2[[#This Row],[P1]]-1,"_",Tabela2[[#This Row],[S1]]-1)=Tabela2[[#This Row],[Kolumna42]]</f>
        <v>1</v>
      </c>
      <c r="U273" s="202" t="s">
        <v>98</v>
      </c>
      <c r="V273" s="202" t="s">
        <v>61</v>
      </c>
      <c r="W273" s="202" t="s">
        <v>99</v>
      </c>
      <c r="Y273" t="s">
        <v>683</v>
      </c>
      <c r="AA273" t="s">
        <v>681</v>
      </c>
      <c r="AC273" t="s">
        <v>1408</v>
      </c>
      <c r="AE273" t="s">
        <v>683</v>
      </c>
      <c r="AG273" t="s">
        <v>681</v>
      </c>
      <c r="AI273" t="s">
        <v>1409</v>
      </c>
      <c r="AL273" s="146"/>
      <c r="AM273" s="175" t="s">
        <v>396</v>
      </c>
      <c r="AN273" s="202" t="s">
        <v>99</v>
      </c>
    </row>
    <row r="274" spans="2:40" x14ac:dyDescent="0.25">
      <c r="B27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11, S: 10}, img: '10_9'},</v>
      </c>
      <c r="D274" s="230">
        <v>100</v>
      </c>
      <c r="E274" s="230">
        <v>2</v>
      </c>
      <c r="F274" s="230">
        <v>2</v>
      </c>
      <c r="G274" s="230">
        <v>3</v>
      </c>
      <c r="H274" s="230">
        <v>4</v>
      </c>
      <c r="I274" s="230">
        <v>11</v>
      </c>
      <c r="J274" s="230">
        <v>10</v>
      </c>
      <c r="K274" s="231" t="s">
        <v>767</v>
      </c>
      <c r="L274" s="231"/>
      <c r="M274" s="231" t="s">
        <v>681</v>
      </c>
      <c r="N274" s="231"/>
      <c r="O274" s="231" t="s">
        <v>1410</v>
      </c>
      <c r="Q274" t="b">
        <f>_xlfn.CONCAT(Tabela2[[#This Row],[P1]]-1,"_",Tabela2[[#This Row],[S1]]-1)=Tabela2[[#This Row],[Kolumna42]]</f>
        <v>1</v>
      </c>
      <c r="U274" s="202" t="s">
        <v>98</v>
      </c>
      <c r="V274" s="202" t="s">
        <v>61</v>
      </c>
      <c r="W274" s="202" t="s">
        <v>133</v>
      </c>
      <c r="Y274" t="s">
        <v>683</v>
      </c>
      <c r="AA274" t="s">
        <v>681</v>
      </c>
      <c r="AC274" t="s">
        <v>1411</v>
      </c>
      <c r="AE274" t="s">
        <v>683</v>
      </c>
      <c r="AG274" t="s">
        <v>681</v>
      </c>
      <c r="AI274" t="s">
        <v>1412</v>
      </c>
      <c r="AL274" s="146"/>
      <c r="AM274" s="175" t="s">
        <v>430</v>
      </c>
      <c r="AN274" s="202" t="s">
        <v>133</v>
      </c>
    </row>
    <row r="275" spans="2:40" x14ac:dyDescent="0.25">
      <c r="B27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11, S: 11}, img: '10_10'},</v>
      </c>
      <c r="D275" s="230">
        <v>100</v>
      </c>
      <c r="E275" s="230">
        <v>2</v>
      </c>
      <c r="F275" s="230">
        <v>2</v>
      </c>
      <c r="G275" s="230">
        <v>3</v>
      </c>
      <c r="H275" s="230">
        <v>4</v>
      </c>
      <c r="I275" s="230">
        <v>11</v>
      </c>
      <c r="J275" s="230">
        <v>11</v>
      </c>
      <c r="K275" s="231" t="s">
        <v>767</v>
      </c>
      <c r="L275" s="231"/>
      <c r="M275" s="231" t="s">
        <v>681</v>
      </c>
      <c r="N275" s="231"/>
      <c r="O275" s="231" t="s">
        <v>1413</v>
      </c>
      <c r="Q275" t="b">
        <f>_xlfn.CONCAT(Tabela2[[#This Row],[P1]]-1,"_",Tabela2[[#This Row],[S1]]-1)=Tabela2[[#This Row],[Kolumna42]]</f>
        <v>1</v>
      </c>
      <c r="U275" s="202" t="s">
        <v>98</v>
      </c>
      <c r="V275" s="202" t="s">
        <v>61</v>
      </c>
      <c r="W275" s="202" t="s">
        <v>134</v>
      </c>
      <c r="Y275" t="s">
        <v>683</v>
      </c>
      <c r="AA275" t="s">
        <v>681</v>
      </c>
      <c r="AC275" t="s">
        <v>1414</v>
      </c>
      <c r="AE275" t="s">
        <v>683</v>
      </c>
      <c r="AG275" t="s">
        <v>681</v>
      </c>
      <c r="AI275" t="s">
        <v>1415</v>
      </c>
      <c r="AL275" s="146"/>
      <c r="AM275" s="175" t="s">
        <v>431</v>
      </c>
      <c r="AN275" s="202" t="s">
        <v>134</v>
      </c>
    </row>
    <row r="276" spans="2:40" x14ac:dyDescent="0.25">
      <c r="B27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11, S: 12}, img: '10_11'},</v>
      </c>
      <c r="D276" s="230">
        <v>100</v>
      </c>
      <c r="E276" s="230">
        <v>2</v>
      </c>
      <c r="F276" s="230">
        <v>2</v>
      </c>
      <c r="G276" s="230">
        <v>3</v>
      </c>
      <c r="H276" s="230">
        <v>4</v>
      </c>
      <c r="I276" s="230">
        <v>11</v>
      </c>
      <c r="J276" s="230">
        <v>12</v>
      </c>
      <c r="K276" s="231" t="s">
        <v>767</v>
      </c>
      <c r="L276" s="231"/>
      <c r="M276" s="231" t="s">
        <v>681</v>
      </c>
      <c r="N276" s="231"/>
      <c r="O276" s="231" t="s">
        <v>1416</v>
      </c>
      <c r="Q276" t="b">
        <f>_xlfn.CONCAT(Tabela2[[#This Row],[P1]]-1,"_",Tabela2[[#This Row],[S1]]-1)=Tabela2[[#This Row],[Kolumna42]]</f>
        <v>1</v>
      </c>
      <c r="U276" s="202" t="s">
        <v>98</v>
      </c>
      <c r="V276" s="202" t="s">
        <v>61</v>
      </c>
      <c r="W276" s="202" t="s">
        <v>135</v>
      </c>
      <c r="Y276" t="s">
        <v>683</v>
      </c>
      <c r="AA276" t="s">
        <v>681</v>
      </c>
      <c r="AC276" t="s">
        <v>1417</v>
      </c>
      <c r="AE276" t="s">
        <v>683</v>
      </c>
      <c r="AG276" t="s">
        <v>681</v>
      </c>
      <c r="AI276" t="s">
        <v>1418</v>
      </c>
      <c r="AL276" s="146"/>
      <c r="AM276" s="175" t="s">
        <v>432</v>
      </c>
      <c r="AN276" s="202" t="s">
        <v>135</v>
      </c>
    </row>
    <row r="277" spans="2:40" x14ac:dyDescent="0.25">
      <c r="B27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12, S: 10}, img: '11_9'},</v>
      </c>
      <c r="D277" s="230">
        <v>100</v>
      </c>
      <c r="E277" s="230">
        <v>2</v>
      </c>
      <c r="F277" s="230">
        <v>2</v>
      </c>
      <c r="G277" s="230">
        <v>3</v>
      </c>
      <c r="H277" s="230">
        <v>4</v>
      </c>
      <c r="I277" s="230">
        <v>12</v>
      </c>
      <c r="J277" s="230">
        <v>10</v>
      </c>
      <c r="K277" s="231" t="s">
        <v>767</v>
      </c>
      <c r="L277" s="231"/>
      <c r="M277" s="231" t="s">
        <v>681</v>
      </c>
      <c r="N277" s="231"/>
      <c r="O277" s="231" t="s">
        <v>1419</v>
      </c>
      <c r="Q277" t="b">
        <f>_xlfn.CONCAT(Tabela2[[#This Row],[P1]]-1,"_",Tabela2[[#This Row],[S1]]-1)=Tabela2[[#This Row],[Kolumna42]]</f>
        <v>1</v>
      </c>
      <c r="U277" s="202" t="s">
        <v>98</v>
      </c>
      <c r="V277" s="202" t="s">
        <v>61</v>
      </c>
      <c r="W277" s="202" t="s">
        <v>169</v>
      </c>
      <c r="Y277" t="s">
        <v>683</v>
      </c>
      <c r="AA277" t="s">
        <v>681</v>
      </c>
      <c r="AC277" t="s">
        <v>1420</v>
      </c>
      <c r="AE277" t="s">
        <v>683</v>
      </c>
      <c r="AG277" t="s">
        <v>681</v>
      </c>
      <c r="AI277" t="s">
        <v>1421</v>
      </c>
      <c r="AL277" s="146"/>
      <c r="AM277" s="175" t="s">
        <v>466</v>
      </c>
      <c r="AN277" s="202" t="s">
        <v>169</v>
      </c>
    </row>
    <row r="278" spans="2:40" x14ac:dyDescent="0.25">
      <c r="B27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12, S: 11}, img: '11_10'},</v>
      </c>
      <c r="D278" s="230">
        <v>100</v>
      </c>
      <c r="E278" s="230">
        <v>2</v>
      </c>
      <c r="F278" s="230">
        <v>2</v>
      </c>
      <c r="G278" s="230">
        <v>3</v>
      </c>
      <c r="H278" s="230">
        <v>4</v>
      </c>
      <c r="I278" s="230">
        <v>12</v>
      </c>
      <c r="J278" s="230">
        <v>11</v>
      </c>
      <c r="K278" s="231" t="s">
        <v>767</v>
      </c>
      <c r="L278" s="231"/>
      <c r="M278" s="231" t="s">
        <v>681</v>
      </c>
      <c r="N278" s="231"/>
      <c r="O278" s="231" t="s">
        <v>1422</v>
      </c>
      <c r="Q278" t="b">
        <f>_xlfn.CONCAT(Tabela2[[#This Row],[P1]]-1,"_",Tabela2[[#This Row],[S1]]-1)=Tabela2[[#This Row],[Kolumna42]]</f>
        <v>1</v>
      </c>
      <c r="U278" s="202" t="s">
        <v>98</v>
      </c>
      <c r="V278" s="202" t="s">
        <v>61</v>
      </c>
      <c r="W278" s="202" t="s">
        <v>170</v>
      </c>
      <c r="Y278" t="s">
        <v>683</v>
      </c>
      <c r="AA278" t="s">
        <v>681</v>
      </c>
      <c r="AC278" t="s">
        <v>1423</v>
      </c>
      <c r="AE278" t="s">
        <v>683</v>
      </c>
      <c r="AG278" t="s">
        <v>681</v>
      </c>
      <c r="AI278" t="s">
        <v>1424</v>
      </c>
      <c r="AL278" s="146"/>
      <c r="AM278" s="175" t="s">
        <v>467</v>
      </c>
      <c r="AN278" s="202" t="s">
        <v>170</v>
      </c>
    </row>
    <row r="279" spans="2:40" x14ac:dyDescent="0.25">
      <c r="B27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4}, zoom100: {P: 12, S: 12}, img: '11_11'},</v>
      </c>
      <c r="D279" s="230">
        <v>100</v>
      </c>
      <c r="E279" s="230">
        <v>2</v>
      </c>
      <c r="F279" s="230">
        <v>2</v>
      </c>
      <c r="G279" s="230">
        <v>3</v>
      </c>
      <c r="H279" s="230">
        <v>4</v>
      </c>
      <c r="I279" s="230">
        <v>12</v>
      </c>
      <c r="J279" s="230">
        <v>12</v>
      </c>
      <c r="K279" s="231" t="s">
        <v>767</v>
      </c>
      <c r="L279" s="231"/>
      <c r="M279" s="231" t="s">
        <v>681</v>
      </c>
      <c r="N279" s="231"/>
      <c r="O279" s="231" t="s">
        <v>1425</v>
      </c>
      <c r="Q279" t="b">
        <f>_xlfn.CONCAT(Tabela2[[#This Row],[P1]]-1,"_",Tabela2[[#This Row],[S1]]-1)=Tabela2[[#This Row],[Kolumna42]]</f>
        <v>1</v>
      </c>
      <c r="U279" s="202" t="s">
        <v>98</v>
      </c>
      <c r="V279" s="202" t="s">
        <v>61</v>
      </c>
      <c r="W279" s="202" t="s">
        <v>171</v>
      </c>
      <c r="Y279" t="s">
        <v>683</v>
      </c>
      <c r="AA279" t="s">
        <v>681</v>
      </c>
      <c r="AC279" t="s">
        <v>1426</v>
      </c>
      <c r="AE279" t="s">
        <v>683</v>
      </c>
      <c r="AG279" t="s">
        <v>681</v>
      </c>
      <c r="AI279" t="s">
        <v>1427</v>
      </c>
      <c r="AL279" s="146"/>
      <c r="AM279" s="175" t="s">
        <v>468</v>
      </c>
      <c r="AN279" s="202" t="s">
        <v>171</v>
      </c>
    </row>
    <row r="280" spans="2:40" x14ac:dyDescent="0.25">
      <c r="B28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9, S: 13}, img: '8_12'},</v>
      </c>
      <c r="D280" s="230">
        <v>100</v>
      </c>
      <c r="E280" s="230">
        <v>2</v>
      </c>
      <c r="F280" s="230">
        <v>2</v>
      </c>
      <c r="G280" s="230">
        <v>3</v>
      </c>
      <c r="H280" s="230">
        <v>5</v>
      </c>
      <c r="I280" s="230">
        <v>9</v>
      </c>
      <c r="J280" s="230">
        <v>13</v>
      </c>
      <c r="K280" s="231" t="s">
        <v>767</v>
      </c>
      <c r="L280" s="231"/>
      <c r="M280" s="231" t="s">
        <v>681</v>
      </c>
      <c r="N280" s="231"/>
      <c r="O280" s="231" t="s">
        <v>1428</v>
      </c>
      <c r="Q280" t="b">
        <f>_xlfn.CONCAT(Tabela2[[#This Row],[P1]]-1,"_",Tabela2[[#This Row],[S1]]-1)=Tabela2[[#This Row],[Kolumna42]]</f>
        <v>1</v>
      </c>
      <c r="U280" s="202" t="s">
        <v>98</v>
      </c>
      <c r="V280" s="202" t="s">
        <v>62</v>
      </c>
      <c r="W280" s="202" t="s">
        <v>61</v>
      </c>
      <c r="Y280" t="s">
        <v>683</v>
      </c>
      <c r="AA280" t="s">
        <v>681</v>
      </c>
      <c r="AC280" t="s">
        <v>1429</v>
      </c>
      <c r="AE280" t="s">
        <v>683</v>
      </c>
      <c r="AG280" t="s">
        <v>681</v>
      </c>
      <c r="AI280" t="s">
        <v>1430</v>
      </c>
      <c r="AL280" s="146"/>
      <c r="AM280" s="175" t="s">
        <v>361</v>
      </c>
      <c r="AN280" s="202" t="s">
        <v>61</v>
      </c>
    </row>
    <row r="281" spans="2:40" x14ac:dyDescent="0.25">
      <c r="B28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9, S: 14}, img: '8_13'},</v>
      </c>
      <c r="D281" s="230">
        <v>100</v>
      </c>
      <c r="E281" s="230">
        <v>2</v>
      </c>
      <c r="F281" s="230">
        <v>2</v>
      </c>
      <c r="G281" s="230">
        <v>3</v>
      </c>
      <c r="H281" s="230">
        <v>5</v>
      </c>
      <c r="I281" s="230">
        <v>9</v>
      </c>
      <c r="J281" s="230">
        <v>14</v>
      </c>
      <c r="K281" s="231" t="s">
        <v>767</v>
      </c>
      <c r="L281" s="231"/>
      <c r="M281" s="231" t="s">
        <v>681</v>
      </c>
      <c r="N281" s="231"/>
      <c r="O281" s="231" t="s">
        <v>1431</v>
      </c>
      <c r="Q281" t="b">
        <f>_xlfn.CONCAT(Tabela2[[#This Row],[P1]]-1,"_",Tabela2[[#This Row],[S1]]-1)=Tabela2[[#This Row],[Kolumna42]]</f>
        <v>1</v>
      </c>
      <c r="U281" s="202" t="s">
        <v>98</v>
      </c>
      <c r="V281" s="202" t="s">
        <v>62</v>
      </c>
      <c r="W281" s="202" t="s">
        <v>62</v>
      </c>
      <c r="Y281" t="s">
        <v>683</v>
      </c>
      <c r="AA281" t="s">
        <v>681</v>
      </c>
      <c r="AC281" t="s">
        <v>1432</v>
      </c>
      <c r="AE281" t="s">
        <v>683</v>
      </c>
      <c r="AG281" t="s">
        <v>681</v>
      </c>
      <c r="AI281" t="s">
        <v>1433</v>
      </c>
      <c r="AL281" s="146"/>
      <c r="AM281" s="175" t="s">
        <v>362</v>
      </c>
      <c r="AN281" s="202" t="s">
        <v>62</v>
      </c>
    </row>
    <row r="282" spans="2:40" x14ac:dyDescent="0.25">
      <c r="B28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9, S: 15}, img: '8_14'},</v>
      </c>
      <c r="D282" s="230">
        <v>100</v>
      </c>
      <c r="E282" s="230">
        <v>2</v>
      </c>
      <c r="F282" s="230">
        <v>2</v>
      </c>
      <c r="G282" s="230">
        <v>3</v>
      </c>
      <c r="H282" s="230">
        <v>5</v>
      </c>
      <c r="I282" s="230">
        <v>9</v>
      </c>
      <c r="J282" s="230">
        <v>15</v>
      </c>
      <c r="K282" s="231" t="s">
        <v>767</v>
      </c>
      <c r="L282" s="231"/>
      <c r="M282" s="231" t="s">
        <v>681</v>
      </c>
      <c r="N282" s="231"/>
      <c r="O282" s="231" t="s">
        <v>1434</v>
      </c>
      <c r="Q282" t="b">
        <f>_xlfn.CONCAT(Tabela2[[#This Row],[P1]]-1,"_",Tabela2[[#This Row],[S1]]-1)=Tabela2[[#This Row],[Kolumna42]]</f>
        <v>1</v>
      </c>
      <c r="U282" s="202" t="s">
        <v>98</v>
      </c>
      <c r="V282" s="202" t="s">
        <v>62</v>
      </c>
      <c r="W282" s="202" t="s">
        <v>63</v>
      </c>
      <c r="Y282" t="s">
        <v>683</v>
      </c>
      <c r="AA282" t="s">
        <v>681</v>
      </c>
      <c r="AC282" t="s">
        <v>1435</v>
      </c>
      <c r="AE282" t="s">
        <v>683</v>
      </c>
      <c r="AG282" t="s">
        <v>681</v>
      </c>
      <c r="AI282" t="s">
        <v>1436</v>
      </c>
      <c r="AL282" s="146"/>
      <c r="AM282" s="175" t="s">
        <v>363</v>
      </c>
      <c r="AN282" s="202" t="s">
        <v>63</v>
      </c>
    </row>
    <row r="283" spans="2:40" x14ac:dyDescent="0.25">
      <c r="B28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10, S: 13}, img: '9_12'},</v>
      </c>
      <c r="D283" s="230">
        <v>100</v>
      </c>
      <c r="E283" s="230">
        <v>2</v>
      </c>
      <c r="F283" s="230">
        <v>2</v>
      </c>
      <c r="G283" s="230">
        <v>3</v>
      </c>
      <c r="H283" s="230">
        <v>5</v>
      </c>
      <c r="I283" s="230">
        <v>10</v>
      </c>
      <c r="J283" s="230">
        <v>13</v>
      </c>
      <c r="K283" s="231" t="s">
        <v>767</v>
      </c>
      <c r="L283" s="231"/>
      <c r="M283" s="231" t="s">
        <v>681</v>
      </c>
      <c r="N283" s="231"/>
      <c r="O283" s="231" t="s">
        <v>1437</v>
      </c>
      <c r="Q283" t="b">
        <f>_xlfn.CONCAT(Tabela2[[#This Row],[P1]]-1,"_",Tabela2[[#This Row],[S1]]-1)=Tabela2[[#This Row],[Kolumna42]]</f>
        <v>1</v>
      </c>
      <c r="U283" s="202" t="s">
        <v>98</v>
      </c>
      <c r="V283" s="202" t="s">
        <v>62</v>
      </c>
      <c r="W283" s="202" t="s">
        <v>97</v>
      </c>
      <c r="Y283" t="s">
        <v>683</v>
      </c>
      <c r="AA283" t="s">
        <v>681</v>
      </c>
      <c r="AC283" t="s">
        <v>1438</v>
      </c>
      <c r="AE283" t="s">
        <v>683</v>
      </c>
      <c r="AG283" t="s">
        <v>681</v>
      </c>
      <c r="AI283" t="s">
        <v>1439</v>
      </c>
      <c r="AL283" s="146"/>
      <c r="AM283" s="175" t="s">
        <v>397</v>
      </c>
      <c r="AN283" s="202" t="s">
        <v>97</v>
      </c>
    </row>
    <row r="284" spans="2:40" x14ac:dyDescent="0.25">
      <c r="B28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10, S: 14}, img: '9_13'},</v>
      </c>
      <c r="D284" s="230">
        <v>100</v>
      </c>
      <c r="E284" s="230">
        <v>2</v>
      </c>
      <c r="F284" s="230">
        <v>2</v>
      </c>
      <c r="G284" s="230">
        <v>3</v>
      </c>
      <c r="H284" s="230">
        <v>5</v>
      </c>
      <c r="I284" s="230">
        <v>10</v>
      </c>
      <c r="J284" s="230">
        <v>14</v>
      </c>
      <c r="K284" s="231" t="s">
        <v>767</v>
      </c>
      <c r="L284" s="231"/>
      <c r="M284" s="231" t="s">
        <v>681</v>
      </c>
      <c r="N284" s="231"/>
      <c r="O284" s="231" t="s">
        <v>1440</v>
      </c>
      <c r="Q284" t="b">
        <f>_xlfn.CONCAT(Tabela2[[#This Row],[P1]]-1,"_",Tabela2[[#This Row],[S1]]-1)=Tabela2[[#This Row],[Kolumna42]]</f>
        <v>1</v>
      </c>
      <c r="U284" s="202" t="s">
        <v>98</v>
      </c>
      <c r="V284" s="202" t="s">
        <v>62</v>
      </c>
      <c r="W284" s="202" t="s">
        <v>98</v>
      </c>
      <c r="Y284" t="s">
        <v>683</v>
      </c>
      <c r="AA284" t="s">
        <v>681</v>
      </c>
      <c r="AC284" t="s">
        <v>1441</v>
      </c>
      <c r="AE284" t="s">
        <v>683</v>
      </c>
      <c r="AG284" t="s">
        <v>681</v>
      </c>
      <c r="AI284" t="s">
        <v>1442</v>
      </c>
      <c r="AL284" s="146"/>
      <c r="AM284" s="175" t="s">
        <v>398</v>
      </c>
      <c r="AN284" s="202" t="s">
        <v>98</v>
      </c>
    </row>
    <row r="285" spans="2:40" x14ac:dyDescent="0.25">
      <c r="B28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10, S: 15}, img: '9_14'},</v>
      </c>
      <c r="D285" s="230">
        <v>100</v>
      </c>
      <c r="E285" s="230">
        <v>2</v>
      </c>
      <c r="F285" s="230">
        <v>2</v>
      </c>
      <c r="G285" s="230">
        <v>3</v>
      </c>
      <c r="H285" s="230">
        <v>5</v>
      </c>
      <c r="I285" s="230">
        <v>10</v>
      </c>
      <c r="J285" s="230">
        <v>15</v>
      </c>
      <c r="K285" s="231" t="s">
        <v>767</v>
      </c>
      <c r="L285" s="231"/>
      <c r="M285" s="231" t="s">
        <v>681</v>
      </c>
      <c r="N285" s="231"/>
      <c r="O285" s="231" t="s">
        <v>1443</v>
      </c>
      <c r="Q285" t="b">
        <f>_xlfn.CONCAT(Tabela2[[#This Row],[P1]]-1,"_",Tabela2[[#This Row],[S1]]-1)=Tabela2[[#This Row],[Kolumna42]]</f>
        <v>1</v>
      </c>
      <c r="U285" s="202" t="s">
        <v>98</v>
      </c>
      <c r="V285" s="202" t="s">
        <v>62</v>
      </c>
      <c r="W285" s="202" t="s">
        <v>99</v>
      </c>
      <c r="Y285" t="s">
        <v>683</v>
      </c>
      <c r="AA285" t="s">
        <v>681</v>
      </c>
      <c r="AC285" t="s">
        <v>1444</v>
      </c>
      <c r="AE285" t="s">
        <v>683</v>
      </c>
      <c r="AG285" t="s">
        <v>681</v>
      </c>
      <c r="AI285" t="s">
        <v>1445</v>
      </c>
      <c r="AL285" s="146"/>
      <c r="AM285" s="175" t="s">
        <v>399</v>
      </c>
      <c r="AN285" s="202" t="s">
        <v>99</v>
      </c>
    </row>
    <row r="286" spans="2:40" x14ac:dyDescent="0.25">
      <c r="B28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11, S: 13}, img: '10_12'},</v>
      </c>
      <c r="D286" s="230">
        <v>100</v>
      </c>
      <c r="E286" s="230">
        <v>2</v>
      </c>
      <c r="F286" s="230">
        <v>2</v>
      </c>
      <c r="G286" s="230">
        <v>3</v>
      </c>
      <c r="H286" s="230">
        <v>5</v>
      </c>
      <c r="I286" s="230">
        <v>11</v>
      </c>
      <c r="J286" s="230">
        <v>13</v>
      </c>
      <c r="K286" s="231" t="s">
        <v>767</v>
      </c>
      <c r="L286" s="231"/>
      <c r="M286" s="231" t="s">
        <v>681</v>
      </c>
      <c r="N286" s="231"/>
      <c r="O286" s="231" t="s">
        <v>1446</v>
      </c>
      <c r="Q286" t="b">
        <f>_xlfn.CONCAT(Tabela2[[#This Row],[P1]]-1,"_",Tabela2[[#This Row],[S1]]-1)=Tabela2[[#This Row],[Kolumna42]]</f>
        <v>1</v>
      </c>
      <c r="U286" s="202" t="s">
        <v>98</v>
      </c>
      <c r="V286" s="202" t="s">
        <v>62</v>
      </c>
      <c r="W286" s="202" t="s">
        <v>133</v>
      </c>
      <c r="Y286" t="s">
        <v>683</v>
      </c>
      <c r="AA286" t="s">
        <v>681</v>
      </c>
      <c r="AC286" t="s">
        <v>1447</v>
      </c>
      <c r="AE286" t="s">
        <v>683</v>
      </c>
      <c r="AG286" t="s">
        <v>681</v>
      </c>
      <c r="AI286" t="s">
        <v>1448</v>
      </c>
      <c r="AL286" s="146"/>
      <c r="AM286" s="175" t="s">
        <v>433</v>
      </c>
      <c r="AN286" s="202" t="s">
        <v>133</v>
      </c>
    </row>
    <row r="287" spans="2:40" x14ac:dyDescent="0.25">
      <c r="B28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11, S: 14}, img: '10_13'},</v>
      </c>
      <c r="D287" s="230">
        <v>100</v>
      </c>
      <c r="E287" s="230">
        <v>2</v>
      </c>
      <c r="F287" s="230">
        <v>2</v>
      </c>
      <c r="G287" s="230">
        <v>3</v>
      </c>
      <c r="H287" s="230">
        <v>5</v>
      </c>
      <c r="I287" s="230">
        <v>11</v>
      </c>
      <c r="J287" s="230">
        <v>14</v>
      </c>
      <c r="K287" s="231" t="s">
        <v>767</v>
      </c>
      <c r="L287" s="231"/>
      <c r="M287" s="231" t="s">
        <v>681</v>
      </c>
      <c r="N287" s="231"/>
      <c r="O287" s="231" t="s">
        <v>1449</v>
      </c>
      <c r="Q287" t="b">
        <f>_xlfn.CONCAT(Tabela2[[#This Row],[P1]]-1,"_",Tabela2[[#This Row],[S1]]-1)=Tabela2[[#This Row],[Kolumna42]]</f>
        <v>1</v>
      </c>
      <c r="U287" s="202" t="s">
        <v>98</v>
      </c>
      <c r="V287" s="202" t="s">
        <v>62</v>
      </c>
      <c r="W287" s="202" t="s">
        <v>134</v>
      </c>
      <c r="Y287" t="s">
        <v>683</v>
      </c>
      <c r="AA287" t="s">
        <v>681</v>
      </c>
      <c r="AC287" t="s">
        <v>1450</v>
      </c>
      <c r="AE287" t="s">
        <v>683</v>
      </c>
      <c r="AG287" t="s">
        <v>681</v>
      </c>
      <c r="AI287" t="s">
        <v>1451</v>
      </c>
      <c r="AL287" s="146"/>
      <c r="AM287" s="175" t="s">
        <v>434</v>
      </c>
      <c r="AN287" s="202" t="s">
        <v>134</v>
      </c>
    </row>
    <row r="288" spans="2:40" x14ac:dyDescent="0.25">
      <c r="B28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11, S: 15}, img: '10_14'},</v>
      </c>
      <c r="D288" s="230">
        <v>100</v>
      </c>
      <c r="E288" s="230">
        <v>2</v>
      </c>
      <c r="F288" s="230">
        <v>2</v>
      </c>
      <c r="G288" s="230">
        <v>3</v>
      </c>
      <c r="H288" s="230">
        <v>5</v>
      </c>
      <c r="I288" s="230">
        <v>11</v>
      </c>
      <c r="J288" s="230">
        <v>15</v>
      </c>
      <c r="K288" s="231" t="s">
        <v>767</v>
      </c>
      <c r="L288" s="231"/>
      <c r="M288" s="231" t="s">
        <v>681</v>
      </c>
      <c r="N288" s="231"/>
      <c r="O288" s="231" t="s">
        <v>1452</v>
      </c>
      <c r="Q288" t="b">
        <f>_xlfn.CONCAT(Tabela2[[#This Row],[P1]]-1,"_",Tabela2[[#This Row],[S1]]-1)=Tabela2[[#This Row],[Kolumna42]]</f>
        <v>1</v>
      </c>
      <c r="U288" s="202" t="s">
        <v>98</v>
      </c>
      <c r="V288" s="202" t="s">
        <v>62</v>
      </c>
      <c r="W288" s="202" t="s">
        <v>135</v>
      </c>
      <c r="Y288" t="s">
        <v>683</v>
      </c>
      <c r="AA288" t="s">
        <v>681</v>
      </c>
      <c r="AC288" t="s">
        <v>1453</v>
      </c>
      <c r="AE288" t="s">
        <v>683</v>
      </c>
      <c r="AG288" t="s">
        <v>681</v>
      </c>
      <c r="AI288" t="s">
        <v>1454</v>
      </c>
      <c r="AL288" s="146"/>
      <c r="AM288" s="175" t="s">
        <v>435</v>
      </c>
      <c r="AN288" s="202" t="s">
        <v>135</v>
      </c>
    </row>
    <row r="289" spans="2:40" x14ac:dyDescent="0.25">
      <c r="B28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12, S: 13}, img: '11_12'},</v>
      </c>
      <c r="D289" s="230">
        <v>100</v>
      </c>
      <c r="E289" s="230">
        <v>2</v>
      </c>
      <c r="F289" s="230">
        <v>2</v>
      </c>
      <c r="G289" s="230">
        <v>3</v>
      </c>
      <c r="H289" s="230">
        <v>5</v>
      </c>
      <c r="I289" s="230">
        <v>12</v>
      </c>
      <c r="J289" s="230">
        <v>13</v>
      </c>
      <c r="K289" s="231" t="s">
        <v>767</v>
      </c>
      <c r="L289" s="231"/>
      <c r="M289" s="231" t="s">
        <v>681</v>
      </c>
      <c r="N289" s="231"/>
      <c r="O289" s="231" t="s">
        <v>1455</v>
      </c>
      <c r="Q289" t="b">
        <f>_xlfn.CONCAT(Tabela2[[#This Row],[P1]]-1,"_",Tabela2[[#This Row],[S1]]-1)=Tabela2[[#This Row],[Kolumna42]]</f>
        <v>1</v>
      </c>
      <c r="U289" s="202" t="s">
        <v>98</v>
      </c>
      <c r="V289" s="202" t="s">
        <v>62</v>
      </c>
      <c r="W289" s="202" t="s">
        <v>169</v>
      </c>
      <c r="Y289" t="s">
        <v>683</v>
      </c>
      <c r="AA289" t="s">
        <v>681</v>
      </c>
      <c r="AC289" t="s">
        <v>1456</v>
      </c>
      <c r="AE289" t="s">
        <v>683</v>
      </c>
      <c r="AG289" t="s">
        <v>681</v>
      </c>
      <c r="AI289" t="s">
        <v>1457</v>
      </c>
      <c r="AL289" s="146"/>
      <c r="AM289" s="175" t="s">
        <v>469</v>
      </c>
      <c r="AN289" s="202" t="s">
        <v>169</v>
      </c>
    </row>
    <row r="290" spans="2:40" x14ac:dyDescent="0.25">
      <c r="B29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12, S: 14}, img: '11_13'},</v>
      </c>
      <c r="D290" s="230">
        <v>100</v>
      </c>
      <c r="E290" s="230">
        <v>2</v>
      </c>
      <c r="F290" s="230">
        <v>2</v>
      </c>
      <c r="G290" s="230">
        <v>3</v>
      </c>
      <c r="H290" s="230">
        <v>5</v>
      </c>
      <c r="I290" s="230">
        <v>12</v>
      </c>
      <c r="J290" s="230">
        <v>14</v>
      </c>
      <c r="K290" s="231" t="s">
        <v>767</v>
      </c>
      <c r="L290" s="231"/>
      <c r="M290" s="231" t="s">
        <v>681</v>
      </c>
      <c r="N290" s="231"/>
      <c r="O290" s="231" t="s">
        <v>1458</v>
      </c>
      <c r="Q290" t="b">
        <f>_xlfn.CONCAT(Tabela2[[#This Row],[P1]]-1,"_",Tabela2[[#This Row],[S1]]-1)=Tabela2[[#This Row],[Kolumna42]]</f>
        <v>1</v>
      </c>
      <c r="U290" s="202" t="s">
        <v>98</v>
      </c>
      <c r="V290" s="202" t="s">
        <v>62</v>
      </c>
      <c r="W290" s="202" t="s">
        <v>170</v>
      </c>
      <c r="Y290" t="s">
        <v>683</v>
      </c>
      <c r="AA290" t="s">
        <v>681</v>
      </c>
      <c r="AC290" t="s">
        <v>1459</v>
      </c>
      <c r="AE290" t="s">
        <v>683</v>
      </c>
      <c r="AG290" t="s">
        <v>681</v>
      </c>
      <c r="AI290" t="s">
        <v>1460</v>
      </c>
      <c r="AL290" s="146"/>
      <c r="AM290" s="175" t="s">
        <v>470</v>
      </c>
      <c r="AN290" s="202" t="s">
        <v>170</v>
      </c>
    </row>
    <row r="291" spans="2:40" x14ac:dyDescent="0.25">
      <c r="B29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5}, zoom100: {P: 12, S: 15}, img: '11_14'},</v>
      </c>
      <c r="D291" s="230">
        <v>100</v>
      </c>
      <c r="E291" s="230">
        <v>2</v>
      </c>
      <c r="F291" s="230">
        <v>2</v>
      </c>
      <c r="G291" s="230">
        <v>3</v>
      </c>
      <c r="H291" s="230">
        <v>5</v>
      </c>
      <c r="I291" s="230">
        <v>12</v>
      </c>
      <c r="J291" s="230">
        <v>15</v>
      </c>
      <c r="K291" s="231" t="s">
        <v>767</v>
      </c>
      <c r="L291" s="231"/>
      <c r="M291" s="231" t="s">
        <v>681</v>
      </c>
      <c r="N291" s="231"/>
      <c r="O291" s="231" t="s">
        <v>1461</v>
      </c>
      <c r="Q291" t="b">
        <f>_xlfn.CONCAT(Tabela2[[#This Row],[P1]]-1,"_",Tabela2[[#This Row],[S1]]-1)=Tabela2[[#This Row],[Kolumna42]]</f>
        <v>1</v>
      </c>
      <c r="U291" s="202" t="s">
        <v>98</v>
      </c>
      <c r="V291" s="202" t="s">
        <v>62</v>
      </c>
      <c r="W291" s="202" t="s">
        <v>171</v>
      </c>
      <c r="Y291" t="s">
        <v>683</v>
      </c>
      <c r="AA291" t="s">
        <v>681</v>
      </c>
      <c r="AC291" t="s">
        <v>1462</v>
      </c>
      <c r="AE291" t="s">
        <v>683</v>
      </c>
      <c r="AG291" t="s">
        <v>681</v>
      </c>
      <c r="AI291" t="s">
        <v>1463</v>
      </c>
      <c r="AL291" s="146"/>
      <c r="AM291" s="175" t="s">
        <v>471</v>
      </c>
      <c r="AN291" s="202" t="s">
        <v>171</v>
      </c>
    </row>
    <row r="292" spans="2:40" x14ac:dyDescent="0.25">
      <c r="B29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9, S: 16}, img: '8_15'},</v>
      </c>
      <c r="D292" s="230">
        <v>100</v>
      </c>
      <c r="E292" s="230">
        <v>2</v>
      </c>
      <c r="F292" s="230">
        <v>2</v>
      </c>
      <c r="G292" s="230">
        <v>3</v>
      </c>
      <c r="H292" s="230">
        <v>6</v>
      </c>
      <c r="I292" s="230">
        <v>9</v>
      </c>
      <c r="J292" s="230">
        <v>16</v>
      </c>
      <c r="K292" s="231" t="s">
        <v>767</v>
      </c>
      <c r="L292" s="231"/>
      <c r="M292" s="231" t="s">
        <v>681</v>
      </c>
      <c r="N292" s="231"/>
      <c r="O292" s="231" t="s">
        <v>1464</v>
      </c>
      <c r="Q292" t="b">
        <f>_xlfn.CONCAT(Tabela2[[#This Row],[P1]]-1,"_",Tabela2[[#This Row],[S1]]-1)=Tabela2[[#This Row],[Kolumna42]]</f>
        <v>1</v>
      </c>
      <c r="U292" s="202" t="s">
        <v>98</v>
      </c>
      <c r="V292" s="202" t="s">
        <v>63</v>
      </c>
      <c r="W292" s="202" t="s">
        <v>61</v>
      </c>
      <c r="Y292" t="s">
        <v>683</v>
      </c>
      <c r="AA292" t="s">
        <v>681</v>
      </c>
      <c r="AC292" t="s">
        <v>1465</v>
      </c>
      <c r="AE292" t="s">
        <v>683</v>
      </c>
      <c r="AG292" t="s">
        <v>681</v>
      </c>
      <c r="AI292" t="s">
        <v>1466</v>
      </c>
      <c r="AL292" s="146"/>
      <c r="AM292" s="175" t="s">
        <v>364</v>
      </c>
      <c r="AN292" s="202" t="s">
        <v>61</v>
      </c>
    </row>
    <row r="293" spans="2:40" x14ac:dyDescent="0.25">
      <c r="B29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9, S: 17}, img: '8_16'},</v>
      </c>
      <c r="D293" s="230">
        <v>100</v>
      </c>
      <c r="E293" s="230">
        <v>2</v>
      </c>
      <c r="F293" s="230">
        <v>2</v>
      </c>
      <c r="G293" s="230">
        <v>3</v>
      </c>
      <c r="H293" s="230">
        <v>6</v>
      </c>
      <c r="I293" s="230">
        <v>9</v>
      </c>
      <c r="J293" s="230">
        <v>17</v>
      </c>
      <c r="K293" s="231" t="s">
        <v>767</v>
      </c>
      <c r="L293" s="231"/>
      <c r="M293" s="231" t="s">
        <v>681</v>
      </c>
      <c r="N293" s="231"/>
      <c r="O293" s="231" t="s">
        <v>1467</v>
      </c>
      <c r="Q293" t="b">
        <f>_xlfn.CONCAT(Tabela2[[#This Row],[P1]]-1,"_",Tabela2[[#This Row],[S1]]-1)=Tabela2[[#This Row],[Kolumna42]]</f>
        <v>1</v>
      </c>
      <c r="U293" s="202" t="s">
        <v>98</v>
      </c>
      <c r="V293" s="202" t="s">
        <v>63</v>
      </c>
      <c r="W293" s="202" t="s">
        <v>62</v>
      </c>
      <c r="Y293" t="s">
        <v>683</v>
      </c>
      <c r="AA293" t="s">
        <v>681</v>
      </c>
      <c r="AC293" t="s">
        <v>1468</v>
      </c>
      <c r="AE293" t="s">
        <v>683</v>
      </c>
      <c r="AG293" t="s">
        <v>681</v>
      </c>
      <c r="AI293" t="s">
        <v>1469</v>
      </c>
      <c r="AL293" s="146"/>
      <c r="AM293" s="175" t="s">
        <v>365</v>
      </c>
      <c r="AN293" s="202" t="s">
        <v>62</v>
      </c>
    </row>
    <row r="294" spans="2:40" x14ac:dyDescent="0.25">
      <c r="B29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9, S: 18}, img: '8_17'},</v>
      </c>
      <c r="D294" s="230">
        <v>100</v>
      </c>
      <c r="E294" s="230">
        <v>2</v>
      </c>
      <c r="F294" s="230">
        <v>2</v>
      </c>
      <c r="G294" s="230">
        <v>3</v>
      </c>
      <c r="H294" s="230">
        <v>6</v>
      </c>
      <c r="I294" s="230">
        <v>9</v>
      </c>
      <c r="J294" s="230">
        <v>18</v>
      </c>
      <c r="K294" s="231" t="s">
        <v>767</v>
      </c>
      <c r="L294" s="231"/>
      <c r="M294" s="231" t="s">
        <v>681</v>
      </c>
      <c r="N294" s="231"/>
      <c r="O294" s="231" t="s">
        <v>1470</v>
      </c>
      <c r="Q294" t="b">
        <f>_xlfn.CONCAT(Tabela2[[#This Row],[P1]]-1,"_",Tabela2[[#This Row],[S1]]-1)=Tabela2[[#This Row],[Kolumna42]]</f>
        <v>1</v>
      </c>
      <c r="U294" s="202" t="s">
        <v>98</v>
      </c>
      <c r="V294" s="202" t="s">
        <v>63</v>
      </c>
      <c r="W294" s="202" t="s">
        <v>63</v>
      </c>
      <c r="Y294" t="s">
        <v>683</v>
      </c>
      <c r="AA294" t="s">
        <v>681</v>
      </c>
      <c r="AC294" t="s">
        <v>1471</v>
      </c>
      <c r="AE294" t="s">
        <v>683</v>
      </c>
      <c r="AG294" t="s">
        <v>681</v>
      </c>
      <c r="AI294" t="s">
        <v>1472</v>
      </c>
      <c r="AL294" s="146"/>
      <c r="AM294" s="175" t="s">
        <v>366</v>
      </c>
      <c r="AN294" s="202" t="s">
        <v>63</v>
      </c>
    </row>
    <row r="295" spans="2:40" x14ac:dyDescent="0.25">
      <c r="B29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10, S: 16}, img: '9_15'},</v>
      </c>
      <c r="D295" s="230">
        <v>100</v>
      </c>
      <c r="E295" s="230">
        <v>2</v>
      </c>
      <c r="F295" s="230">
        <v>2</v>
      </c>
      <c r="G295" s="230">
        <v>3</v>
      </c>
      <c r="H295" s="230">
        <v>6</v>
      </c>
      <c r="I295" s="230">
        <v>10</v>
      </c>
      <c r="J295" s="230">
        <v>16</v>
      </c>
      <c r="K295" s="231" t="s">
        <v>767</v>
      </c>
      <c r="L295" s="231"/>
      <c r="M295" s="231" t="s">
        <v>681</v>
      </c>
      <c r="N295" s="231"/>
      <c r="O295" s="231" t="s">
        <v>1473</v>
      </c>
      <c r="Q295" t="b">
        <f>_xlfn.CONCAT(Tabela2[[#This Row],[P1]]-1,"_",Tabela2[[#This Row],[S1]]-1)=Tabela2[[#This Row],[Kolumna42]]</f>
        <v>1</v>
      </c>
      <c r="U295" s="202" t="s">
        <v>98</v>
      </c>
      <c r="V295" s="202" t="s">
        <v>63</v>
      </c>
      <c r="W295" s="202" t="s">
        <v>97</v>
      </c>
      <c r="Y295" t="s">
        <v>683</v>
      </c>
      <c r="AA295" t="s">
        <v>681</v>
      </c>
      <c r="AC295" t="s">
        <v>1474</v>
      </c>
      <c r="AE295" t="s">
        <v>683</v>
      </c>
      <c r="AG295" t="s">
        <v>681</v>
      </c>
      <c r="AI295" t="s">
        <v>1475</v>
      </c>
      <c r="AL295" s="146"/>
      <c r="AM295" s="175" t="s">
        <v>400</v>
      </c>
      <c r="AN295" s="202" t="s">
        <v>97</v>
      </c>
    </row>
    <row r="296" spans="2:40" x14ac:dyDescent="0.25">
      <c r="B29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10, S: 17}, img: '9_16'},</v>
      </c>
      <c r="D296" s="230">
        <v>100</v>
      </c>
      <c r="E296" s="230">
        <v>2</v>
      </c>
      <c r="F296" s="230">
        <v>2</v>
      </c>
      <c r="G296" s="230">
        <v>3</v>
      </c>
      <c r="H296" s="230">
        <v>6</v>
      </c>
      <c r="I296" s="230">
        <v>10</v>
      </c>
      <c r="J296" s="230">
        <v>17</v>
      </c>
      <c r="K296" s="231" t="s">
        <v>767</v>
      </c>
      <c r="L296" s="231"/>
      <c r="M296" s="231" t="s">
        <v>681</v>
      </c>
      <c r="N296" s="231"/>
      <c r="O296" s="231" t="s">
        <v>1476</v>
      </c>
      <c r="Q296" t="b">
        <f>_xlfn.CONCAT(Tabela2[[#This Row],[P1]]-1,"_",Tabela2[[#This Row],[S1]]-1)=Tabela2[[#This Row],[Kolumna42]]</f>
        <v>1</v>
      </c>
      <c r="U296" s="202" t="s">
        <v>98</v>
      </c>
      <c r="V296" s="202" t="s">
        <v>63</v>
      </c>
      <c r="W296" s="202" t="s">
        <v>98</v>
      </c>
      <c r="Y296" t="s">
        <v>683</v>
      </c>
      <c r="AA296" t="s">
        <v>681</v>
      </c>
      <c r="AC296" t="s">
        <v>1477</v>
      </c>
      <c r="AE296" t="s">
        <v>683</v>
      </c>
      <c r="AG296" t="s">
        <v>681</v>
      </c>
      <c r="AI296" t="s">
        <v>1478</v>
      </c>
      <c r="AL296" s="146"/>
      <c r="AM296" s="175" t="s">
        <v>401</v>
      </c>
      <c r="AN296" s="202" t="s">
        <v>98</v>
      </c>
    </row>
    <row r="297" spans="2:40" x14ac:dyDescent="0.25">
      <c r="B29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10, S: 18}, img: '9_17'},</v>
      </c>
      <c r="D297" s="230">
        <v>100</v>
      </c>
      <c r="E297" s="230">
        <v>2</v>
      </c>
      <c r="F297" s="230">
        <v>2</v>
      </c>
      <c r="G297" s="230">
        <v>3</v>
      </c>
      <c r="H297" s="230">
        <v>6</v>
      </c>
      <c r="I297" s="230">
        <v>10</v>
      </c>
      <c r="J297" s="230">
        <v>18</v>
      </c>
      <c r="K297" s="231" t="s">
        <v>767</v>
      </c>
      <c r="L297" s="231"/>
      <c r="M297" s="231" t="s">
        <v>681</v>
      </c>
      <c r="N297" s="231"/>
      <c r="O297" s="231" t="s">
        <v>1479</v>
      </c>
      <c r="Q297" t="b">
        <f>_xlfn.CONCAT(Tabela2[[#This Row],[P1]]-1,"_",Tabela2[[#This Row],[S1]]-1)=Tabela2[[#This Row],[Kolumna42]]</f>
        <v>1</v>
      </c>
      <c r="U297" s="202" t="s">
        <v>98</v>
      </c>
      <c r="V297" s="202" t="s">
        <v>63</v>
      </c>
      <c r="W297" s="202" t="s">
        <v>99</v>
      </c>
      <c r="Y297" t="s">
        <v>683</v>
      </c>
      <c r="AA297" t="s">
        <v>681</v>
      </c>
      <c r="AC297" t="s">
        <v>1480</v>
      </c>
      <c r="AE297" t="s">
        <v>683</v>
      </c>
      <c r="AG297" t="s">
        <v>681</v>
      </c>
      <c r="AI297" t="s">
        <v>1481</v>
      </c>
      <c r="AL297" s="146"/>
      <c r="AM297" s="175" t="s">
        <v>402</v>
      </c>
      <c r="AN297" s="202" t="s">
        <v>99</v>
      </c>
    </row>
    <row r="298" spans="2:40" x14ac:dyDescent="0.25">
      <c r="B29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11, S: 16}, img: '10_15'},</v>
      </c>
      <c r="D298" s="230">
        <v>100</v>
      </c>
      <c r="E298" s="230">
        <v>2</v>
      </c>
      <c r="F298" s="230">
        <v>2</v>
      </c>
      <c r="G298" s="230">
        <v>3</v>
      </c>
      <c r="H298" s="230">
        <v>6</v>
      </c>
      <c r="I298" s="230">
        <v>11</v>
      </c>
      <c r="J298" s="230">
        <v>16</v>
      </c>
      <c r="K298" s="231" t="s">
        <v>767</v>
      </c>
      <c r="L298" s="231"/>
      <c r="M298" s="231" t="s">
        <v>681</v>
      </c>
      <c r="N298" s="231"/>
      <c r="O298" s="231" t="s">
        <v>1482</v>
      </c>
      <c r="Q298" t="b">
        <f>_xlfn.CONCAT(Tabela2[[#This Row],[P1]]-1,"_",Tabela2[[#This Row],[S1]]-1)=Tabela2[[#This Row],[Kolumna42]]</f>
        <v>1</v>
      </c>
      <c r="U298" s="202" t="s">
        <v>98</v>
      </c>
      <c r="V298" s="202" t="s">
        <v>63</v>
      </c>
      <c r="W298" s="202" t="s">
        <v>133</v>
      </c>
      <c r="Y298" t="s">
        <v>683</v>
      </c>
      <c r="AA298" t="s">
        <v>681</v>
      </c>
      <c r="AC298" t="s">
        <v>1483</v>
      </c>
      <c r="AE298" t="s">
        <v>683</v>
      </c>
      <c r="AG298" t="s">
        <v>681</v>
      </c>
      <c r="AI298" t="s">
        <v>1484</v>
      </c>
      <c r="AL298" s="146"/>
      <c r="AM298" s="175" t="s">
        <v>436</v>
      </c>
      <c r="AN298" s="202" t="s">
        <v>133</v>
      </c>
    </row>
    <row r="299" spans="2:40" x14ac:dyDescent="0.25">
      <c r="B29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11, S: 17}, img: '10_16'},</v>
      </c>
      <c r="D299" s="230">
        <v>100</v>
      </c>
      <c r="E299" s="230">
        <v>2</v>
      </c>
      <c r="F299" s="230">
        <v>2</v>
      </c>
      <c r="G299" s="230">
        <v>3</v>
      </c>
      <c r="H299" s="230">
        <v>6</v>
      </c>
      <c r="I299" s="230">
        <v>11</v>
      </c>
      <c r="J299" s="230">
        <v>17</v>
      </c>
      <c r="K299" s="231" t="s">
        <v>767</v>
      </c>
      <c r="L299" s="231"/>
      <c r="M299" s="231" t="s">
        <v>681</v>
      </c>
      <c r="N299" s="231"/>
      <c r="O299" s="231" t="s">
        <v>1485</v>
      </c>
      <c r="Q299" t="b">
        <f>_xlfn.CONCAT(Tabela2[[#This Row],[P1]]-1,"_",Tabela2[[#This Row],[S1]]-1)=Tabela2[[#This Row],[Kolumna42]]</f>
        <v>1</v>
      </c>
      <c r="U299" s="202" t="s">
        <v>98</v>
      </c>
      <c r="V299" s="202" t="s">
        <v>63</v>
      </c>
      <c r="W299" s="202" t="s">
        <v>134</v>
      </c>
      <c r="Y299" t="s">
        <v>683</v>
      </c>
      <c r="AA299" t="s">
        <v>681</v>
      </c>
      <c r="AC299" t="s">
        <v>1486</v>
      </c>
      <c r="AE299" t="s">
        <v>683</v>
      </c>
      <c r="AG299" t="s">
        <v>681</v>
      </c>
      <c r="AI299" t="s">
        <v>1487</v>
      </c>
      <c r="AL299" s="146"/>
      <c r="AM299" s="175" t="s">
        <v>437</v>
      </c>
      <c r="AN299" s="202" t="s">
        <v>134</v>
      </c>
    </row>
    <row r="300" spans="2:40" x14ac:dyDescent="0.25">
      <c r="B30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11, S: 18}, img: '10_17'},</v>
      </c>
      <c r="D300" s="230">
        <v>100</v>
      </c>
      <c r="E300" s="230">
        <v>2</v>
      </c>
      <c r="F300" s="230">
        <v>2</v>
      </c>
      <c r="G300" s="230">
        <v>3</v>
      </c>
      <c r="H300" s="230">
        <v>6</v>
      </c>
      <c r="I300" s="230">
        <v>11</v>
      </c>
      <c r="J300" s="230">
        <v>18</v>
      </c>
      <c r="K300" s="231" t="s">
        <v>767</v>
      </c>
      <c r="L300" s="231"/>
      <c r="M300" s="231" t="s">
        <v>681</v>
      </c>
      <c r="N300" s="231"/>
      <c r="O300" s="231" t="s">
        <v>1488</v>
      </c>
      <c r="Q300" t="b">
        <f>_xlfn.CONCAT(Tabela2[[#This Row],[P1]]-1,"_",Tabela2[[#This Row],[S1]]-1)=Tabela2[[#This Row],[Kolumna42]]</f>
        <v>1</v>
      </c>
      <c r="U300" s="202" t="s">
        <v>98</v>
      </c>
      <c r="V300" s="202" t="s">
        <v>63</v>
      </c>
      <c r="W300" s="202" t="s">
        <v>135</v>
      </c>
      <c r="Y300" t="s">
        <v>683</v>
      </c>
      <c r="AA300" t="s">
        <v>681</v>
      </c>
      <c r="AC300" t="s">
        <v>1489</v>
      </c>
      <c r="AE300" t="s">
        <v>683</v>
      </c>
      <c r="AG300" t="s">
        <v>681</v>
      </c>
      <c r="AI300" t="s">
        <v>1490</v>
      </c>
      <c r="AL300" s="146"/>
      <c r="AM300" s="175" t="s">
        <v>438</v>
      </c>
      <c r="AN300" s="202" t="s">
        <v>135</v>
      </c>
    </row>
    <row r="301" spans="2:40" x14ac:dyDescent="0.25">
      <c r="B30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12, S: 16}, img: '11_15'},</v>
      </c>
      <c r="D301" s="230">
        <v>100</v>
      </c>
      <c r="E301" s="230">
        <v>2</v>
      </c>
      <c r="F301" s="230">
        <v>2</v>
      </c>
      <c r="G301" s="230">
        <v>3</v>
      </c>
      <c r="H301" s="230">
        <v>6</v>
      </c>
      <c r="I301" s="230">
        <v>12</v>
      </c>
      <c r="J301" s="230">
        <v>16</v>
      </c>
      <c r="K301" s="231" t="s">
        <v>767</v>
      </c>
      <c r="L301" s="231"/>
      <c r="M301" s="231" t="s">
        <v>681</v>
      </c>
      <c r="N301" s="231"/>
      <c r="O301" s="231" t="s">
        <v>1491</v>
      </c>
      <c r="Q301" t="b">
        <f>_xlfn.CONCAT(Tabela2[[#This Row],[P1]]-1,"_",Tabela2[[#This Row],[S1]]-1)=Tabela2[[#This Row],[Kolumna42]]</f>
        <v>1</v>
      </c>
      <c r="U301" s="202" t="s">
        <v>98</v>
      </c>
      <c r="V301" s="202" t="s">
        <v>63</v>
      </c>
      <c r="W301" s="202" t="s">
        <v>169</v>
      </c>
      <c r="Y301" t="s">
        <v>683</v>
      </c>
      <c r="AA301" t="s">
        <v>681</v>
      </c>
      <c r="AC301" t="s">
        <v>1492</v>
      </c>
      <c r="AE301" t="s">
        <v>683</v>
      </c>
      <c r="AG301" t="s">
        <v>681</v>
      </c>
      <c r="AI301" t="s">
        <v>1493</v>
      </c>
      <c r="AL301" s="146"/>
      <c r="AM301" s="175" t="s">
        <v>472</v>
      </c>
      <c r="AN301" s="202" t="s">
        <v>169</v>
      </c>
    </row>
    <row r="302" spans="2:40" x14ac:dyDescent="0.25">
      <c r="B30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12, S: 17}, img: '11_16'},</v>
      </c>
      <c r="D302" s="230">
        <v>100</v>
      </c>
      <c r="E302" s="230">
        <v>2</v>
      </c>
      <c r="F302" s="230">
        <v>2</v>
      </c>
      <c r="G302" s="230">
        <v>3</v>
      </c>
      <c r="H302" s="230">
        <v>6</v>
      </c>
      <c r="I302" s="230">
        <v>12</v>
      </c>
      <c r="J302" s="230">
        <v>17</v>
      </c>
      <c r="K302" s="231" t="s">
        <v>767</v>
      </c>
      <c r="L302" s="231"/>
      <c r="M302" s="231" t="s">
        <v>681</v>
      </c>
      <c r="N302" s="231"/>
      <c r="O302" s="231" t="s">
        <v>1494</v>
      </c>
      <c r="Q302" t="b">
        <f>_xlfn.CONCAT(Tabela2[[#This Row],[P1]]-1,"_",Tabela2[[#This Row],[S1]]-1)=Tabela2[[#This Row],[Kolumna42]]</f>
        <v>1</v>
      </c>
      <c r="U302" s="202" t="s">
        <v>98</v>
      </c>
      <c r="V302" s="202" t="s">
        <v>63</v>
      </c>
      <c r="W302" s="202" t="s">
        <v>170</v>
      </c>
      <c r="Y302" t="s">
        <v>683</v>
      </c>
      <c r="AA302" t="s">
        <v>681</v>
      </c>
      <c r="AC302" t="s">
        <v>1495</v>
      </c>
      <c r="AE302" t="s">
        <v>683</v>
      </c>
      <c r="AG302" t="s">
        <v>681</v>
      </c>
      <c r="AI302" t="s">
        <v>1496</v>
      </c>
      <c r="AL302" s="146"/>
      <c r="AM302" s="175" t="s">
        <v>473</v>
      </c>
      <c r="AN302" s="202" t="s">
        <v>170</v>
      </c>
    </row>
    <row r="303" spans="2:40" x14ac:dyDescent="0.25">
      <c r="B30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3, S: 6}, zoom100: {P: 12, S: 18}, img: '11_17'},</v>
      </c>
      <c r="D303" s="230">
        <v>100</v>
      </c>
      <c r="E303" s="230">
        <v>2</v>
      </c>
      <c r="F303" s="230">
        <v>2</v>
      </c>
      <c r="G303" s="230">
        <v>3</v>
      </c>
      <c r="H303" s="230">
        <v>6</v>
      </c>
      <c r="I303" s="230">
        <v>12</v>
      </c>
      <c r="J303" s="230">
        <v>18</v>
      </c>
      <c r="K303" s="231" t="s">
        <v>767</v>
      </c>
      <c r="L303" s="231"/>
      <c r="M303" s="231" t="s">
        <v>681</v>
      </c>
      <c r="N303" s="231"/>
      <c r="O303" s="231" t="s">
        <v>1497</v>
      </c>
      <c r="Q303" t="b">
        <f>_xlfn.CONCAT(Tabela2[[#This Row],[P1]]-1,"_",Tabela2[[#This Row],[S1]]-1)=Tabela2[[#This Row],[Kolumna42]]</f>
        <v>1</v>
      </c>
      <c r="U303" s="202" t="s">
        <v>98</v>
      </c>
      <c r="V303" s="202" t="s">
        <v>63</v>
      </c>
      <c r="W303" s="202" t="s">
        <v>171</v>
      </c>
      <c r="Y303" t="s">
        <v>683</v>
      </c>
      <c r="AA303" t="s">
        <v>681</v>
      </c>
      <c r="AC303" t="s">
        <v>1498</v>
      </c>
      <c r="AE303" t="s">
        <v>683</v>
      </c>
      <c r="AG303" t="s">
        <v>681</v>
      </c>
      <c r="AI303" t="s">
        <v>1499</v>
      </c>
      <c r="AL303" s="146"/>
      <c r="AM303" s="175" t="s">
        <v>474</v>
      </c>
      <c r="AN303" s="202" t="s">
        <v>171</v>
      </c>
    </row>
    <row r="304" spans="2:40" x14ac:dyDescent="0.25">
      <c r="B30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13, S: 10}, img: '12_9'},</v>
      </c>
      <c r="D304" s="230">
        <v>100</v>
      </c>
      <c r="E304" s="230">
        <v>2</v>
      </c>
      <c r="F304" s="230">
        <v>2</v>
      </c>
      <c r="G304" s="230">
        <v>4</v>
      </c>
      <c r="H304" s="230">
        <v>4</v>
      </c>
      <c r="I304" s="230">
        <v>13</v>
      </c>
      <c r="J304" s="230">
        <v>10</v>
      </c>
      <c r="K304" s="231" t="s">
        <v>767</v>
      </c>
      <c r="L304" s="231"/>
      <c r="M304" s="231" t="s">
        <v>681</v>
      </c>
      <c r="N304" s="231"/>
      <c r="O304" s="231" t="s">
        <v>1500</v>
      </c>
      <c r="Q304" t="b">
        <f>_xlfn.CONCAT(Tabela2[[#This Row],[P1]]-1,"_",Tabela2[[#This Row],[S1]]-1)=Tabela2[[#This Row],[Kolumna42]]</f>
        <v>1</v>
      </c>
      <c r="U304" s="202" t="s">
        <v>98</v>
      </c>
      <c r="V304" s="202" t="s">
        <v>97</v>
      </c>
      <c r="W304" s="202" t="s">
        <v>61</v>
      </c>
      <c r="Y304" t="s">
        <v>683</v>
      </c>
      <c r="AA304" t="s">
        <v>681</v>
      </c>
      <c r="AC304" t="s">
        <v>1501</v>
      </c>
      <c r="AE304" t="s">
        <v>683</v>
      </c>
      <c r="AG304" t="s">
        <v>681</v>
      </c>
      <c r="AI304" t="s">
        <v>1502</v>
      </c>
      <c r="AL304" s="146"/>
      <c r="AM304" s="175" t="s">
        <v>502</v>
      </c>
      <c r="AN304" s="202" t="s">
        <v>61</v>
      </c>
    </row>
    <row r="305" spans="2:40" x14ac:dyDescent="0.25">
      <c r="B30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13, S: 11}, img: '12_10'},</v>
      </c>
      <c r="D305" s="230">
        <v>100</v>
      </c>
      <c r="E305" s="230">
        <v>2</v>
      </c>
      <c r="F305" s="230">
        <v>2</v>
      </c>
      <c r="G305" s="230">
        <v>4</v>
      </c>
      <c r="H305" s="230">
        <v>4</v>
      </c>
      <c r="I305" s="230">
        <v>13</v>
      </c>
      <c r="J305" s="230">
        <v>11</v>
      </c>
      <c r="K305" s="231" t="s">
        <v>767</v>
      </c>
      <c r="L305" s="231"/>
      <c r="M305" s="231" t="s">
        <v>681</v>
      </c>
      <c r="N305" s="231"/>
      <c r="O305" s="231" t="s">
        <v>1503</v>
      </c>
      <c r="Q305" t="b">
        <f>_xlfn.CONCAT(Tabela2[[#This Row],[P1]]-1,"_",Tabela2[[#This Row],[S1]]-1)=Tabela2[[#This Row],[Kolumna42]]</f>
        <v>1</v>
      </c>
      <c r="U305" s="202" t="s">
        <v>98</v>
      </c>
      <c r="V305" s="202" t="s">
        <v>97</v>
      </c>
      <c r="W305" s="202" t="s">
        <v>62</v>
      </c>
      <c r="Y305" t="s">
        <v>683</v>
      </c>
      <c r="AA305" t="s">
        <v>681</v>
      </c>
      <c r="AC305" t="s">
        <v>1504</v>
      </c>
      <c r="AE305" t="s">
        <v>683</v>
      </c>
      <c r="AG305" t="s">
        <v>681</v>
      </c>
      <c r="AI305" t="s">
        <v>1505</v>
      </c>
      <c r="AL305" s="146"/>
      <c r="AM305" s="175" t="s">
        <v>503</v>
      </c>
      <c r="AN305" s="202" t="s">
        <v>62</v>
      </c>
    </row>
    <row r="306" spans="2:40" x14ac:dyDescent="0.25">
      <c r="B30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13, S: 12}, img: '12_11'},</v>
      </c>
      <c r="D306" s="230">
        <v>100</v>
      </c>
      <c r="E306" s="230">
        <v>2</v>
      </c>
      <c r="F306" s="230">
        <v>2</v>
      </c>
      <c r="G306" s="230">
        <v>4</v>
      </c>
      <c r="H306" s="230">
        <v>4</v>
      </c>
      <c r="I306" s="230">
        <v>13</v>
      </c>
      <c r="J306" s="230">
        <v>12</v>
      </c>
      <c r="K306" s="231" t="s">
        <v>767</v>
      </c>
      <c r="L306" s="231"/>
      <c r="M306" s="231" t="s">
        <v>681</v>
      </c>
      <c r="N306" s="231"/>
      <c r="O306" s="231" t="s">
        <v>1506</v>
      </c>
      <c r="Q306" t="b">
        <f>_xlfn.CONCAT(Tabela2[[#This Row],[P1]]-1,"_",Tabela2[[#This Row],[S1]]-1)=Tabela2[[#This Row],[Kolumna42]]</f>
        <v>1</v>
      </c>
      <c r="U306" s="202" t="s">
        <v>98</v>
      </c>
      <c r="V306" s="202" t="s">
        <v>97</v>
      </c>
      <c r="W306" s="202" t="s">
        <v>63</v>
      </c>
      <c r="Y306" t="s">
        <v>683</v>
      </c>
      <c r="AA306" t="s">
        <v>681</v>
      </c>
      <c r="AC306" t="s">
        <v>1507</v>
      </c>
      <c r="AE306" t="s">
        <v>683</v>
      </c>
      <c r="AG306" t="s">
        <v>681</v>
      </c>
      <c r="AI306" t="s">
        <v>1508</v>
      </c>
      <c r="AL306" s="146"/>
      <c r="AM306" s="175" t="s">
        <v>504</v>
      </c>
      <c r="AN306" s="202" t="s">
        <v>63</v>
      </c>
    </row>
    <row r="307" spans="2:40" x14ac:dyDescent="0.25">
      <c r="B30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14, S: 10}, img: '13_9'},</v>
      </c>
      <c r="D307" s="230">
        <v>100</v>
      </c>
      <c r="E307" s="230">
        <v>2</v>
      </c>
      <c r="F307" s="230">
        <v>2</v>
      </c>
      <c r="G307" s="230">
        <v>4</v>
      </c>
      <c r="H307" s="230">
        <v>4</v>
      </c>
      <c r="I307" s="230">
        <v>14</v>
      </c>
      <c r="J307" s="230">
        <v>10</v>
      </c>
      <c r="K307" s="231" t="s">
        <v>767</v>
      </c>
      <c r="L307" s="231"/>
      <c r="M307" s="231" t="s">
        <v>681</v>
      </c>
      <c r="N307" s="231"/>
      <c r="O307" s="231" t="s">
        <v>1509</v>
      </c>
      <c r="Q307" t="b">
        <f>_xlfn.CONCAT(Tabela2[[#This Row],[P1]]-1,"_",Tabela2[[#This Row],[S1]]-1)=Tabela2[[#This Row],[Kolumna42]]</f>
        <v>1</v>
      </c>
      <c r="U307" s="202" t="s">
        <v>98</v>
      </c>
      <c r="V307" s="202" t="s">
        <v>97</v>
      </c>
      <c r="W307" s="202" t="s">
        <v>97</v>
      </c>
      <c r="Y307" t="s">
        <v>683</v>
      </c>
      <c r="AA307" t="s">
        <v>681</v>
      </c>
      <c r="AC307" t="s">
        <v>1510</v>
      </c>
      <c r="AE307" t="s">
        <v>683</v>
      </c>
      <c r="AG307" t="s">
        <v>681</v>
      </c>
      <c r="AI307" t="s">
        <v>1511</v>
      </c>
      <c r="AL307" s="146"/>
      <c r="AM307" s="175" t="s">
        <v>538</v>
      </c>
      <c r="AN307" s="202" t="s">
        <v>97</v>
      </c>
    </row>
    <row r="308" spans="2:40" x14ac:dyDescent="0.25">
      <c r="B30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14, S: 11}, img: '13_10'},</v>
      </c>
      <c r="D308" s="230">
        <v>100</v>
      </c>
      <c r="E308" s="230">
        <v>2</v>
      </c>
      <c r="F308" s="230">
        <v>2</v>
      </c>
      <c r="G308" s="230">
        <v>4</v>
      </c>
      <c r="H308" s="230">
        <v>4</v>
      </c>
      <c r="I308" s="230">
        <v>14</v>
      </c>
      <c r="J308" s="230">
        <v>11</v>
      </c>
      <c r="K308" s="231" t="s">
        <v>767</v>
      </c>
      <c r="L308" s="231"/>
      <c r="M308" s="231" t="s">
        <v>681</v>
      </c>
      <c r="N308" s="231"/>
      <c r="O308" s="231" t="s">
        <v>1512</v>
      </c>
      <c r="Q308" t="b">
        <f>_xlfn.CONCAT(Tabela2[[#This Row],[P1]]-1,"_",Tabela2[[#This Row],[S1]]-1)=Tabela2[[#This Row],[Kolumna42]]</f>
        <v>1</v>
      </c>
      <c r="U308" s="202" t="s">
        <v>98</v>
      </c>
      <c r="V308" s="202" t="s">
        <v>97</v>
      </c>
      <c r="W308" s="202" t="s">
        <v>98</v>
      </c>
      <c r="Y308" t="s">
        <v>683</v>
      </c>
      <c r="AA308" t="s">
        <v>681</v>
      </c>
      <c r="AC308" t="s">
        <v>1513</v>
      </c>
      <c r="AE308" t="s">
        <v>683</v>
      </c>
      <c r="AG308" t="s">
        <v>681</v>
      </c>
      <c r="AI308" t="s">
        <v>1514</v>
      </c>
      <c r="AL308" s="146"/>
      <c r="AM308" s="175" t="s">
        <v>539</v>
      </c>
      <c r="AN308" s="202" t="s">
        <v>98</v>
      </c>
    </row>
    <row r="309" spans="2:40" x14ac:dyDescent="0.25">
      <c r="B30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14, S: 12}, img: '13_11'},</v>
      </c>
      <c r="D309" s="230">
        <v>100</v>
      </c>
      <c r="E309" s="230">
        <v>2</v>
      </c>
      <c r="F309" s="230">
        <v>2</v>
      </c>
      <c r="G309" s="230">
        <v>4</v>
      </c>
      <c r="H309" s="230">
        <v>4</v>
      </c>
      <c r="I309" s="230">
        <v>14</v>
      </c>
      <c r="J309" s="230">
        <v>12</v>
      </c>
      <c r="K309" s="231" t="s">
        <v>767</v>
      </c>
      <c r="L309" s="231"/>
      <c r="M309" s="231" t="s">
        <v>681</v>
      </c>
      <c r="N309" s="231"/>
      <c r="O309" s="231" t="s">
        <v>1515</v>
      </c>
      <c r="Q309" t="b">
        <f>_xlfn.CONCAT(Tabela2[[#This Row],[P1]]-1,"_",Tabela2[[#This Row],[S1]]-1)=Tabela2[[#This Row],[Kolumna42]]</f>
        <v>1</v>
      </c>
      <c r="U309" s="202" t="s">
        <v>98</v>
      </c>
      <c r="V309" s="202" t="s">
        <v>97</v>
      </c>
      <c r="W309" s="202" t="s">
        <v>99</v>
      </c>
      <c r="Y309" t="s">
        <v>683</v>
      </c>
      <c r="AA309" t="s">
        <v>681</v>
      </c>
      <c r="AC309" t="s">
        <v>1516</v>
      </c>
      <c r="AE309" t="s">
        <v>683</v>
      </c>
      <c r="AG309" t="s">
        <v>681</v>
      </c>
      <c r="AI309" t="s">
        <v>1517</v>
      </c>
      <c r="AL309" s="146"/>
      <c r="AM309" s="175" t="s">
        <v>540</v>
      </c>
      <c r="AN309" s="202" t="s">
        <v>99</v>
      </c>
    </row>
    <row r="310" spans="2:40" x14ac:dyDescent="0.25">
      <c r="B31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15, S: 10}, img: '14_9'},</v>
      </c>
      <c r="D310" s="230">
        <v>100</v>
      </c>
      <c r="E310" s="230">
        <v>2</v>
      </c>
      <c r="F310" s="230">
        <v>2</v>
      </c>
      <c r="G310" s="230">
        <v>4</v>
      </c>
      <c r="H310" s="230">
        <v>4</v>
      </c>
      <c r="I310" s="230">
        <v>15</v>
      </c>
      <c r="J310" s="230">
        <v>10</v>
      </c>
      <c r="K310" s="231" t="s">
        <v>767</v>
      </c>
      <c r="L310" s="231"/>
      <c r="M310" s="231" t="s">
        <v>681</v>
      </c>
      <c r="N310" s="231"/>
      <c r="O310" s="231" t="s">
        <v>1518</v>
      </c>
      <c r="Q310" t="b">
        <f>_xlfn.CONCAT(Tabela2[[#This Row],[P1]]-1,"_",Tabela2[[#This Row],[S1]]-1)=Tabela2[[#This Row],[Kolumna42]]</f>
        <v>1</v>
      </c>
      <c r="U310" s="202" t="s">
        <v>98</v>
      </c>
      <c r="V310" s="202" t="s">
        <v>97</v>
      </c>
      <c r="W310" s="202" t="s">
        <v>133</v>
      </c>
      <c r="Y310" t="s">
        <v>683</v>
      </c>
      <c r="AA310" t="s">
        <v>681</v>
      </c>
      <c r="AC310" t="s">
        <v>1519</v>
      </c>
      <c r="AE310" t="s">
        <v>683</v>
      </c>
      <c r="AG310" t="s">
        <v>681</v>
      </c>
      <c r="AI310" t="s">
        <v>1520</v>
      </c>
      <c r="AL310" s="146"/>
      <c r="AM310" s="175" t="s">
        <v>574</v>
      </c>
      <c r="AN310" s="202" t="s">
        <v>133</v>
      </c>
    </row>
    <row r="311" spans="2:40" x14ac:dyDescent="0.25">
      <c r="B31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15, S: 11}, img: '14_10'},</v>
      </c>
      <c r="D311" s="230">
        <v>100</v>
      </c>
      <c r="E311" s="230">
        <v>2</v>
      </c>
      <c r="F311" s="230">
        <v>2</v>
      </c>
      <c r="G311" s="230">
        <v>4</v>
      </c>
      <c r="H311" s="230">
        <v>4</v>
      </c>
      <c r="I311" s="230">
        <v>15</v>
      </c>
      <c r="J311" s="230">
        <v>11</v>
      </c>
      <c r="K311" s="231" t="s">
        <v>767</v>
      </c>
      <c r="L311" s="231"/>
      <c r="M311" s="231" t="s">
        <v>681</v>
      </c>
      <c r="N311" s="231"/>
      <c r="O311" s="231" t="s">
        <v>1521</v>
      </c>
      <c r="Q311" t="b">
        <f>_xlfn.CONCAT(Tabela2[[#This Row],[P1]]-1,"_",Tabela2[[#This Row],[S1]]-1)=Tabela2[[#This Row],[Kolumna42]]</f>
        <v>1</v>
      </c>
      <c r="U311" s="202" t="s">
        <v>98</v>
      </c>
      <c r="V311" s="202" t="s">
        <v>97</v>
      </c>
      <c r="W311" s="202" t="s">
        <v>134</v>
      </c>
      <c r="Y311" t="s">
        <v>683</v>
      </c>
      <c r="AA311" t="s">
        <v>681</v>
      </c>
      <c r="AC311" t="s">
        <v>1522</v>
      </c>
      <c r="AE311" t="s">
        <v>683</v>
      </c>
      <c r="AG311" t="s">
        <v>681</v>
      </c>
      <c r="AI311" t="s">
        <v>1523</v>
      </c>
      <c r="AL311" s="146"/>
      <c r="AM311" s="175" t="s">
        <v>575</v>
      </c>
      <c r="AN311" s="202" t="s">
        <v>134</v>
      </c>
    </row>
    <row r="312" spans="2:40" x14ac:dyDescent="0.25">
      <c r="B31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15, S: 12}, img: '14_11'},</v>
      </c>
      <c r="D312" s="230">
        <v>100</v>
      </c>
      <c r="E312" s="230">
        <v>2</v>
      </c>
      <c r="F312" s="230">
        <v>2</v>
      </c>
      <c r="G312" s="230">
        <v>4</v>
      </c>
      <c r="H312" s="230">
        <v>4</v>
      </c>
      <c r="I312" s="230">
        <v>15</v>
      </c>
      <c r="J312" s="230">
        <v>12</v>
      </c>
      <c r="K312" s="231" t="s">
        <v>767</v>
      </c>
      <c r="L312" s="231"/>
      <c r="M312" s="231" t="s">
        <v>681</v>
      </c>
      <c r="N312" s="231"/>
      <c r="O312" s="231" t="s">
        <v>1524</v>
      </c>
      <c r="Q312" t="b">
        <f>_xlfn.CONCAT(Tabela2[[#This Row],[P1]]-1,"_",Tabela2[[#This Row],[S1]]-1)=Tabela2[[#This Row],[Kolumna42]]</f>
        <v>1</v>
      </c>
      <c r="U312" s="202" t="s">
        <v>98</v>
      </c>
      <c r="V312" s="202" t="s">
        <v>97</v>
      </c>
      <c r="W312" s="202" t="s">
        <v>135</v>
      </c>
      <c r="Y312" t="s">
        <v>683</v>
      </c>
      <c r="AA312" t="s">
        <v>681</v>
      </c>
      <c r="AC312" t="s">
        <v>1525</v>
      </c>
      <c r="AE312" t="s">
        <v>683</v>
      </c>
      <c r="AG312" t="s">
        <v>681</v>
      </c>
      <c r="AI312" t="s">
        <v>1526</v>
      </c>
      <c r="AL312" s="146"/>
      <c r="AM312" s="175" t="s">
        <v>576</v>
      </c>
      <c r="AN312" s="202" t="s">
        <v>135</v>
      </c>
    </row>
    <row r="313" spans="2:40" x14ac:dyDescent="0.25">
      <c r="B31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16, S: 10}, img: '15_9'},</v>
      </c>
      <c r="D313" s="230">
        <v>100</v>
      </c>
      <c r="E313" s="230">
        <v>2</v>
      </c>
      <c r="F313" s="230">
        <v>2</v>
      </c>
      <c r="G313" s="230">
        <v>4</v>
      </c>
      <c r="H313" s="230">
        <v>4</v>
      </c>
      <c r="I313" s="230">
        <v>16</v>
      </c>
      <c r="J313" s="230">
        <v>10</v>
      </c>
      <c r="K313" s="231" t="s">
        <v>767</v>
      </c>
      <c r="L313" s="231"/>
      <c r="M313" s="231" t="s">
        <v>681</v>
      </c>
      <c r="N313" s="231"/>
      <c r="O313" s="231" t="s">
        <v>1527</v>
      </c>
      <c r="Q313" t="b">
        <f>_xlfn.CONCAT(Tabela2[[#This Row],[P1]]-1,"_",Tabela2[[#This Row],[S1]]-1)=Tabela2[[#This Row],[Kolumna42]]</f>
        <v>1</v>
      </c>
      <c r="U313" s="202" t="s">
        <v>98</v>
      </c>
      <c r="V313" s="202" t="s">
        <v>97</v>
      </c>
      <c r="W313" s="202" t="s">
        <v>169</v>
      </c>
      <c r="Y313" t="s">
        <v>683</v>
      </c>
      <c r="AA313" t="s">
        <v>681</v>
      </c>
      <c r="AC313" t="s">
        <v>1528</v>
      </c>
      <c r="AE313" t="s">
        <v>683</v>
      </c>
      <c r="AG313" t="s">
        <v>681</v>
      </c>
      <c r="AI313" t="s">
        <v>1529</v>
      </c>
      <c r="AL313" s="146"/>
      <c r="AM313" s="175" t="s">
        <v>610</v>
      </c>
      <c r="AN313" s="202" t="s">
        <v>169</v>
      </c>
    </row>
    <row r="314" spans="2:40" x14ac:dyDescent="0.25">
      <c r="B31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16, S: 11}, img: '15_10'},</v>
      </c>
      <c r="D314" s="230">
        <v>100</v>
      </c>
      <c r="E314" s="230">
        <v>2</v>
      </c>
      <c r="F314" s="230">
        <v>2</v>
      </c>
      <c r="G314" s="230">
        <v>4</v>
      </c>
      <c r="H314" s="230">
        <v>4</v>
      </c>
      <c r="I314" s="230">
        <v>16</v>
      </c>
      <c r="J314" s="230">
        <v>11</v>
      </c>
      <c r="K314" s="231" t="s">
        <v>767</v>
      </c>
      <c r="L314" s="231"/>
      <c r="M314" s="231" t="s">
        <v>681</v>
      </c>
      <c r="N314" s="231"/>
      <c r="O314" s="231" t="s">
        <v>1530</v>
      </c>
      <c r="Q314" t="b">
        <f>_xlfn.CONCAT(Tabela2[[#This Row],[P1]]-1,"_",Tabela2[[#This Row],[S1]]-1)=Tabela2[[#This Row],[Kolumna42]]</f>
        <v>1</v>
      </c>
      <c r="U314" s="202" t="s">
        <v>98</v>
      </c>
      <c r="V314" s="202" t="s">
        <v>97</v>
      </c>
      <c r="W314" s="202" t="s">
        <v>170</v>
      </c>
      <c r="Y314" t="s">
        <v>683</v>
      </c>
      <c r="AA314" t="s">
        <v>681</v>
      </c>
      <c r="AC314" t="s">
        <v>1531</v>
      </c>
      <c r="AE314" t="s">
        <v>683</v>
      </c>
      <c r="AG314" t="s">
        <v>681</v>
      </c>
      <c r="AI314" t="s">
        <v>1532</v>
      </c>
      <c r="AL314" s="146"/>
      <c r="AM314" s="175" t="s">
        <v>611</v>
      </c>
      <c r="AN314" s="202" t="s">
        <v>170</v>
      </c>
    </row>
    <row r="315" spans="2:40" x14ac:dyDescent="0.25">
      <c r="B31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4}, zoom100: {P: 16, S: 12}, img: '15_11'},</v>
      </c>
      <c r="D315" s="230">
        <v>100</v>
      </c>
      <c r="E315" s="230">
        <v>2</v>
      </c>
      <c r="F315" s="230">
        <v>2</v>
      </c>
      <c r="G315" s="230">
        <v>4</v>
      </c>
      <c r="H315" s="230">
        <v>4</v>
      </c>
      <c r="I315" s="230">
        <v>16</v>
      </c>
      <c r="J315" s="230">
        <v>12</v>
      </c>
      <c r="K315" s="231" t="s">
        <v>767</v>
      </c>
      <c r="L315" s="231"/>
      <c r="M315" s="231" t="s">
        <v>681</v>
      </c>
      <c r="N315" s="231"/>
      <c r="O315" s="231" t="s">
        <v>1533</v>
      </c>
      <c r="Q315" t="b">
        <f>_xlfn.CONCAT(Tabela2[[#This Row],[P1]]-1,"_",Tabela2[[#This Row],[S1]]-1)=Tabela2[[#This Row],[Kolumna42]]</f>
        <v>1</v>
      </c>
      <c r="U315" s="202" t="s">
        <v>98</v>
      </c>
      <c r="V315" s="202" t="s">
        <v>97</v>
      </c>
      <c r="W315" s="202" t="s">
        <v>171</v>
      </c>
      <c r="Y315" t="s">
        <v>683</v>
      </c>
      <c r="AA315" t="s">
        <v>681</v>
      </c>
      <c r="AC315" t="s">
        <v>1534</v>
      </c>
      <c r="AE315" t="s">
        <v>683</v>
      </c>
      <c r="AG315" t="s">
        <v>681</v>
      </c>
      <c r="AI315" t="s">
        <v>1535</v>
      </c>
      <c r="AL315" s="146"/>
      <c r="AM315" s="175" t="s">
        <v>612</v>
      </c>
      <c r="AN315" s="202" t="s">
        <v>171</v>
      </c>
    </row>
    <row r="316" spans="2:40" x14ac:dyDescent="0.25">
      <c r="B31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13, S: 13}, img: '12_12'},</v>
      </c>
      <c r="D316" s="230">
        <v>100</v>
      </c>
      <c r="E316" s="230">
        <v>2</v>
      </c>
      <c r="F316" s="230">
        <v>2</v>
      </c>
      <c r="G316" s="230">
        <v>4</v>
      </c>
      <c r="H316" s="230">
        <v>5</v>
      </c>
      <c r="I316" s="230">
        <v>13</v>
      </c>
      <c r="J316" s="230">
        <v>13</v>
      </c>
      <c r="K316" s="231" t="s">
        <v>767</v>
      </c>
      <c r="L316" s="231"/>
      <c r="M316" s="231" t="s">
        <v>681</v>
      </c>
      <c r="N316" s="231"/>
      <c r="O316" s="231" t="s">
        <v>1536</v>
      </c>
      <c r="Q316" t="b">
        <f>_xlfn.CONCAT(Tabela2[[#This Row],[P1]]-1,"_",Tabela2[[#This Row],[S1]]-1)=Tabela2[[#This Row],[Kolumna42]]</f>
        <v>1</v>
      </c>
      <c r="U316" s="202" t="s">
        <v>98</v>
      </c>
      <c r="V316" s="202" t="s">
        <v>98</v>
      </c>
      <c r="W316" s="202" t="s">
        <v>61</v>
      </c>
      <c r="Y316" t="s">
        <v>683</v>
      </c>
      <c r="AA316" t="s">
        <v>681</v>
      </c>
      <c r="AC316" t="s">
        <v>1537</v>
      </c>
      <c r="AE316" t="s">
        <v>683</v>
      </c>
      <c r="AG316" t="s">
        <v>681</v>
      </c>
      <c r="AI316" t="s">
        <v>1538</v>
      </c>
      <c r="AL316" s="146"/>
      <c r="AM316" s="175" t="s">
        <v>505</v>
      </c>
      <c r="AN316" s="202" t="s">
        <v>61</v>
      </c>
    </row>
    <row r="317" spans="2:40" x14ac:dyDescent="0.25">
      <c r="B31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13, S: 14}, img: '12_13'},</v>
      </c>
      <c r="D317" s="230">
        <v>100</v>
      </c>
      <c r="E317" s="230">
        <v>2</v>
      </c>
      <c r="F317" s="230">
        <v>2</v>
      </c>
      <c r="G317" s="230">
        <v>4</v>
      </c>
      <c r="H317" s="230">
        <v>5</v>
      </c>
      <c r="I317" s="230">
        <v>13</v>
      </c>
      <c r="J317" s="230">
        <v>14</v>
      </c>
      <c r="K317" s="231" t="s">
        <v>767</v>
      </c>
      <c r="L317" s="231"/>
      <c r="M317" s="231" t="s">
        <v>681</v>
      </c>
      <c r="N317" s="231"/>
      <c r="O317" s="231" t="s">
        <v>1539</v>
      </c>
      <c r="Q317" t="b">
        <f>_xlfn.CONCAT(Tabela2[[#This Row],[P1]]-1,"_",Tabela2[[#This Row],[S1]]-1)=Tabela2[[#This Row],[Kolumna42]]</f>
        <v>1</v>
      </c>
      <c r="U317" s="202" t="s">
        <v>98</v>
      </c>
      <c r="V317" s="202" t="s">
        <v>98</v>
      </c>
      <c r="W317" s="202" t="s">
        <v>62</v>
      </c>
      <c r="Y317" t="s">
        <v>683</v>
      </c>
      <c r="AA317" t="s">
        <v>681</v>
      </c>
      <c r="AC317" t="s">
        <v>1540</v>
      </c>
      <c r="AE317" t="s">
        <v>683</v>
      </c>
      <c r="AG317" t="s">
        <v>681</v>
      </c>
      <c r="AI317" t="s">
        <v>1541</v>
      </c>
      <c r="AL317" s="146"/>
      <c r="AM317" s="175" t="s">
        <v>506</v>
      </c>
      <c r="AN317" s="202" t="s">
        <v>62</v>
      </c>
    </row>
    <row r="318" spans="2:40" x14ac:dyDescent="0.25">
      <c r="B31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13, S: 15}, img: '12_14'},</v>
      </c>
      <c r="D318" s="230">
        <v>100</v>
      </c>
      <c r="E318" s="230">
        <v>2</v>
      </c>
      <c r="F318" s="230">
        <v>2</v>
      </c>
      <c r="G318" s="230">
        <v>4</v>
      </c>
      <c r="H318" s="230">
        <v>5</v>
      </c>
      <c r="I318" s="230">
        <v>13</v>
      </c>
      <c r="J318" s="230">
        <v>15</v>
      </c>
      <c r="K318" s="231" t="s">
        <v>767</v>
      </c>
      <c r="L318" s="231"/>
      <c r="M318" s="231" t="s">
        <v>681</v>
      </c>
      <c r="N318" s="231"/>
      <c r="O318" s="231" t="s">
        <v>1542</v>
      </c>
      <c r="Q318" t="b">
        <f>_xlfn.CONCAT(Tabela2[[#This Row],[P1]]-1,"_",Tabela2[[#This Row],[S1]]-1)=Tabela2[[#This Row],[Kolumna42]]</f>
        <v>1</v>
      </c>
      <c r="U318" s="202" t="s">
        <v>98</v>
      </c>
      <c r="V318" s="202" t="s">
        <v>98</v>
      </c>
      <c r="W318" s="202" t="s">
        <v>63</v>
      </c>
      <c r="Y318" t="s">
        <v>683</v>
      </c>
      <c r="AA318" t="s">
        <v>681</v>
      </c>
      <c r="AC318" t="s">
        <v>1543</v>
      </c>
      <c r="AE318" t="s">
        <v>683</v>
      </c>
      <c r="AG318" t="s">
        <v>681</v>
      </c>
      <c r="AI318" t="s">
        <v>1544</v>
      </c>
      <c r="AL318" s="146"/>
      <c r="AM318" s="175" t="s">
        <v>507</v>
      </c>
      <c r="AN318" s="202" t="s">
        <v>63</v>
      </c>
    </row>
    <row r="319" spans="2:40" x14ac:dyDescent="0.25">
      <c r="B31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14, S: 13}, img: '13_12'},</v>
      </c>
      <c r="D319" s="230">
        <v>100</v>
      </c>
      <c r="E319" s="230">
        <v>2</v>
      </c>
      <c r="F319" s="230">
        <v>2</v>
      </c>
      <c r="G319" s="230">
        <v>4</v>
      </c>
      <c r="H319" s="230">
        <v>5</v>
      </c>
      <c r="I319" s="230">
        <v>14</v>
      </c>
      <c r="J319" s="230">
        <v>13</v>
      </c>
      <c r="K319" s="231" t="s">
        <v>767</v>
      </c>
      <c r="L319" s="231"/>
      <c r="M319" s="231" t="s">
        <v>681</v>
      </c>
      <c r="N319" s="231"/>
      <c r="O319" s="231" t="s">
        <v>1545</v>
      </c>
      <c r="Q319" t="b">
        <f>_xlfn.CONCAT(Tabela2[[#This Row],[P1]]-1,"_",Tabela2[[#This Row],[S1]]-1)=Tabela2[[#This Row],[Kolumna42]]</f>
        <v>1</v>
      </c>
      <c r="U319" s="202" t="s">
        <v>98</v>
      </c>
      <c r="V319" s="202" t="s">
        <v>98</v>
      </c>
      <c r="W319" s="202" t="s">
        <v>97</v>
      </c>
      <c r="Y319" t="s">
        <v>683</v>
      </c>
      <c r="AA319" t="s">
        <v>681</v>
      </c>
      <c r="AC319" t="s">
        <v>1546</v>
      </c>
      <c r="AE319" t="s">
        <v>683</v>
      </c>
      <c r="AG319" t="s">
        <v>681</v>
      </c>
      <c r="AI319" t="s">
        <v>1547</v>
      </c>
      <c r="AL319" s="146"/>
      <c r="AM319" s="175" t="s">
        <v>541</v>
      </c>
      <c r="AN319" s="202" t="s">
        <v>97</v>
      </c>
    </row>
    <row r="320" spans="2:40" x14ac:dyDescent="0.25">
      <c r="B32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14, S: 14}, img: '13_13'},</v>
      </c>
      <c r="D320" s="230">
        <v>100</v>
      </c>
      <c r="E320" s="230">
        <v>2</v>
      </c>
      <c r="F320" s="230">
        <v>2</v>
      </c>
      <c r="G320" s="230">
        <v>4</v>
      </c>
      <c r="H320" s="230">
        <v>5</v>
      </c>
      <c r="I320" s="230">
        <v>14</v>
      </c>
      <c r="J320" s="230">
        <v>14</v>
      </c>
      <c r="K320" s="231" t="s">
        <v>767</v>
      </c>
      <c r="L320" s="231"/>
      <c r="M320" s="231" t="s">
        <v>681</v>
      </c>
      <c r="N320" s="231"/>
      <c r="O320" s="231" t="s">
        <v>1548</v>
      </c>
      <c r="Q320" t="b">
        <f>_xlfn.CONCAT(Tabela2[[#This Row],[P1]]-1,"_",Tabela2[[#This Row],[S1]]-1)=Tabela2[[#This Row],[Kolumna42]]</f>
        <v>1</v>
      </c>
      <c r="U320" s="202" t="s">
        <v>98</v>
      </c>
      <c r="V320" s="202" t="s">
        <v>98</v>
      </c>
      <c r="W320" s="202" t="s">
        <v>98</v>
      </c>
      <c r="Y320" t="s">
        <v>683</v>
      </c>
      <c r="AA320" t="s">
        <v>681</v>
      </c>
      <c r="AC320" t="s">
        <v>1549</v>
      </c>
      <c r="AE320" t="s">
        <v>683</v>
      </c>
      <c r="AG320" t="s">
        <v>681</v>
      </c>
      <c r="AI320" t="s">
        <v>1550</v>
      </c>
      <c r="AL320" s="146"/>
      <c r="AM320" s="175" t="s">
        <v>542</v>
      </c>
      <c r="AN320" s="202" t="s">
        <v>98</v>
      </c>
    </row>
    <row r="321" spans="2:40" x14ac:dyDescent="0.25">
      <c r="B32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14, S: 15}, img: '13_14'},</v>
      </c>
      <c r="D321" s="230">
        <v>100</v>
      </c>
      <c r="E321" s="230">
        <v>2</v>
      </c>
      <c r="F321" s="230">
        <v>2</v>
      </c>
      <c r="G321" s="230">
        <v>4</v>
      </c>
      <c r="H321" s="230">
        <v>5</v>
      </c>
      <c r="I321" s="230">
        <v>14</v>
      </c>
      <c r="J321" s="230">
        <v>15</v>
      </c>
      <c r="K321" s="231" t="s">
        <v>767</v>
      </c>
      <c r="L321" s="231"/>
      <c r="M321" s="231" t="s">
        <v>681</v>
      </c>
      <c r="N321" s="231"/>
      <c r="O321" s="231" t="s">
        <v>1551</v>
      </c>
      <c r="Q321" t="b">
        <f>_xlfn.CONCAT(Tabela2[[#This Row],[P1]]-1,"_",Tabela2[[#This Row],[S1]]-1)=Tabela2[[#This Row],[Kolumna42]]</f>
        <v>1</v>
      </c>
      <c r="U321" s="202" t="s">
        <v>98</v>
      </c>
      <c r="V321" s="202" t="s">
        <v>98</v>
      </c>
      <c r="W321" s="202" t="s">
        <v>99</v>
      </c>
      <c r="Y321" t="s">
        <v>683</v>
      </c>
      <c r="AA321" t="s">
        <v>681</v>
      </c>
      <c r="AC321" t="s">
        <v>1552</v>
      </c>
      <c r="AE321" t="s">
        <v>683</v>
      </c>
      <c r="AG321" t="s">
        <v>681</v>
      </c>
      <c r="AI321" t="s">
        <v>1553</v>
      </c>
      <c r="AL321" s="146"/>
      <c r="AM321" s="175" t="s">
        <v>543</v>
      </c>
      <c r="AN321" s="202" t="s">
        <v>99</v>
      </c>
    </row>
    <row r="322" spans="2:40" x14ac:dyDescent="0.25">
      <c r="B32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15, S: 13}, img: '14_12'},</v>
      </c>
      <c r="D322" s="230">
        <v>100</v>
      </c>
      <c r="E322" s="230">
        <v>2</v>
      </c>
      <c r="F322" s="230">
        <v>2</v>
      </c>
      <c r="G322" s="230">
        <v>4</v>
      </c>
      <c r="H322" s="230">
        <v>5</v>
      </c>
      <c r="I322" s="230">
        <v>15</v>
      </c>
      <c r="J322" s="230">
        <v>13</v>
      </c>
      <c r="K322" s="231" t="s">
        <v>767</v>
      </c>
      <c r="L322" s="231"/>
      <c r="M322" s="231" t="s">
        <v>681</v>
      </c>
      <c r="N322" s="231"/>
      <c r="O322" s="231" t="s">
        <v>1554</v>
      </c>
      <c r="Q322" t="b">
        <f>_xlfn.CONCAT(Tabela2[[#This Row],[P1]]-1,"_",Tabela2[[#This Row],[S1]]-1)=Tabela2[[#This Row],[Kolumna42]]</f>
        <v>1</v>
      </c>
      <c r="U322" s="202" t="s">
        <v>98</v>
      </c>
      <c r="V322" s="202" t="s">
        <v>98</v>
      </c>
      <c r="W322" s="202" t="s">
        <v>133</v>
      </c>
      <c r="Y322" t="s">
        <v>683</v>
      </c>
      <c r="AA322" t="s">
        <v>681</v>
      </c>
      <c r="AC322" t="s">
        <v>1555</v>
      </c>
      <c r="AE322" t="s">
        <v>683</v>
      </c>
      <c r="AG322" t="s">
        <v>681</v>
      </c>
      <c r="AI322" t="s">
        <v>1556</v>
      </c>
      <c r="AL322" s="146"/>
      <c r="AM322" s="175" t="s">
        <v>577</v>
      </c>
      <c r="AN322" s="202" t="s">
        <v>133</v>
      </c>
    </row>
    <row r="323" spans="2:40" x14ac:dyDescent="0.25">
      <c r="B32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15, S: 14}, img: '14_13'},</v>
      </c>
      <c r="D323" s="230">
        <v>100</v>
      </c>
      <c r="E323" s="230">
        <v>2</v>
      </c>
      <c r="F323" s="230">
        <v>2</v>
      </c>
      <c r="G323" s="230">
        <v>4</v>
      </c>
      <c r="H323" s="230">
        <v>5</v>
      </c>
      <c r="I323" s="230">
        <v>15</v>
      </c>
      <c r="J323" s="230">
        <v>14</v>
      </c>
      <c r="K323" s="231" t="s">
        <v>767</v>
      </c>
      <c r="L323" s="231"/>
      <c r="M323" s="231" t="s">
        <v>681</v>
      </c>
      <c r="N323" s="231"/>
      <c r="O323" s="231" t="s">
        <v>1557</v>
      </c>
      <c r="Q323" t="b">
        <f>_xlfn.CONCAT(Tabela2[[#This Row],[P1]]-1,"_",Tabela2[[#This Row],[S1]]-1)=Tabela2[[#This Row],[Kolumna42]]</f>
        <v>1</v>
      </c>
      <c r="U323" s="202" t="s">
        <v>98</v>
      </c>
      <c r="V323" s="202" t="s">
        <v>98</v>
      </c>
      <c r="W323" s="202" t="s">
        <v>134</v>
      </c>
      <c r="Y323" t="s">
        <v>683</v>
      </c>
      <c r="AA323" t="s">
        <v>681</v>
      </c>
      <c r="AC323" t="s">
        <v>1558</v>
      </c>
      <c r="AE323" t="s">
        <v>683</v>
      </c>
      <c r="AG323" t="s">
        <v>681</v>
      </c>
      <c r="AI323" t="s">
        <v>1559</v>
      </c>
      <c r="AL323" s="146"/>
      <c r="AM323" s="175" t="s">
        <v>578</v>
      </c>
      <c r="AN323" s="202" t="s">
        <v>134</v>
      </c>
    </row>
    <row r="324" spans="2:40" x14ac:dyDescent="0.25">
      <c r="B32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15, S: 15}, img: '14_14'},</v>
      </c>
      <c r="D324" s="230">
        <v>100</v>
      </c>
      <c r="E324" s="230">
        <v>2</v>
      </c>
      <c r="F324" s="230">
        <v>2</v>
      </c>
      <c r="G324" s="230">
        <v>4</v>
      </c>
      <c r="H324" s="230">
        <v>5</v>
      </c>
      <c r="I324" s="230">
        <v>15</v>
      </c>
      <c r="J324" s="230">
        <v>15</v>
      </c>
      <c r="K324" s="231" t="s">
        <v>767</v>
      </c>
      <c r="L324" s="231"/>
      <c r="M324" s="231" t="s">
        <v>681</v>
      </c>
      <c r="N324" s="231"/>
      <c r="O324" s="231" t="s">
        <v>1560</v>
      </c>
      <c r="Q324" t="b">
        <f>_xlfn.CONCAT(Tabela2[[#This Row],[P1]]-1,"_",Tabela2[[#This Row],[S1]]-1)=Tabela2[[#This Row],[Kolumna42]]</f>
        <v>1</v>
      </c>
      <c r="U324" s="202" t="s">
        <v>98</v>
      </c>
      <c r="V324" s="202" t="s">
        <v>98</v>
      </c>
      <c r="W324" s="202" t="s">
        <v>135</v>
      </c>
      <c r="Y324" t="s">
        <v>683</v>
      </c>
      <c r="AA324" t="s">
        <v>681</v>
      </c>
      <c r="AC324" t="s">
        <v>1561</v>
      </c>
      <c r="AE324" t="s">
        <v>683</v>
      </c>
      <c r="AG324" t="s">
        <v>681</v>
      </c>
      <c r="AI324" t="s">
        <v>1562</v>
      </c>
      <c r="AL324" s="146"/>
      <c r="AM324" s="175" t="s">
        <v>579</v>
      </c>
      <c r="AN324" s="202" t="s">
        <v>135</v>
      </c>
    </row>
    <row r="325" spans="2:40" x14ac:dyDescent="0.25">
      <c r="B32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16, S: 13}, img: '15_12'},</v>
      </c>
      <c r="D325" s="230">
        <v>100</v>
      </c>
      <c r="E325" s="230">
        <v>2</v>
      </c>
      <c r="F325" s="230">
        <v>2</v>
      </c>
      <c r="G325" s="230">
        <v>4</v>
      </c>
      <c r="H325" s="230">
        <v>5</v>
      </c>
      <c r="I325" s="230">
        <v>16</v>
      </c>
      <c r="J325" s="230">
        <v>13</v>
      </c>
      <c r="K325" s="231" t="s">
        <v>767</v>
      </c>
      <c r="L325" s="231"/>
      <c r="M325" s="231" t="s">
        <v>681</v>
      </c>
      <c r="N325" s="231"/>
      <c r="O325" s="231" t="s">
        <v>1563</v>
      </c>
      <c r="Q325" t="b">
        <f>_xlfn.CONCAT(Tabela2[[#This Row],[P1]]-1,"_",Tabela2[[#This Row],[S1]]-1)=Tabela2[[#This Row],[Kolumna42]]</f>
        <v>1</v>
      </c>
      <c r="U325" s="202" t="s">
        <v>98</v>
      </c>
      <c r="V325" s="202" t="s">
        <v>98</v>
      </c>
      <c r="W325" s="202" t="s">
        <v>169</v>
      </c>
      <c r="Y325" t="s">
        <v>683</v>
      </c>
      <c r="AA325" t="s">
        <v>681</v>
      </c>
      <c r="AC325" t="s">
        <v>1564</v>
      </c>
      <c r="AE325" t="s">
        <v>683</v>
      </c>
      <c r="AG325" t="s">
        <v>681</v>
      </c>
      <c r="AI325" t="s">
        <v>1565</v>
      </c>
      <c r="AL325" s="146"/>
      <c r="AM325" s="175" t="s">
        <v>613</v>
      </c>
      <c r="AN325" s="202" t="s">
        <v>169</v>
      </c>
    </row>
    <row r="326" spans="2:40" x14ac:dyDescent="0.25">
      <c r="B32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16, S: 14}, img: '15_13'},</v>
      </c>
      <c r="D326" s="230">
        <v>100</v>
      </c>
      <c r="E326" s="230">
        <v>2</v>
      </c>
      <c r="F326" s="230">
        <v>2</v>
      </c>
      <c r="G326" s="230">
        <v>4</v>
      </c>
      <c r="H326" s="230">
        <v>5</v>
      </c>
      <c r="I326" s="230">
        <v>16</v>
      </c>
      <c r="J326" s="230">
        <v>14</v>
      </c>
      <c r="K326" s="231" t="s">
        <v>767</v>
      </c>
      <c r="L326" s="231"/>
      <c r="M326" s="231" t="s">
        <v>681</v>
      </c>
      <c r="N326" s="231"/>
      <c r="O326" s="231" t="s">
        <v>1566</v>
      </c>
      <c r="Q326" t="b">
        <f>_xlfn.CONCAT(Tabela2[[#This Row],[P1]]-1,"_",Tabela2[[#This Row],[S1]]-1)=Tabela2[[#This Row],[Kolumna42]]</f>
        <v>1</v>
      </c>
      <c r="U326" s="202" t="s">
        <v>98</v>
      </c>
      <c r="V326" s="202" t="s">
        <v>98</v>
      </c>
      <c r="W326" s="202" t="s">
        <v>170</v>
      </c>
      <c r="Y326" t="s">
        <v>683</v>
      </c>
      <c r="AA326" t="s">
        <v>681</v>
      </c>
      <c r="AC326" t="s">
        <v>1567</v>
      </c>
      <c r="AE326" t="s">
        <v>683</v>
      </c>
      <c r="AG326" t="s">
        <v>681</v>
      </c>
      <c r="AI326" t="s">
        <v>1568</v>
      </c>
      <c r="AL326" s="146"/>
      <c r="AM326" s="175" t="s">
        <v>614</v>
      </c>
      <c r="AN326" s="202" t="s">
        <v>170</v>
      </c>
    </row>
    <row r="327" spans="2:40" x14ac:dyDescent="0.25">
      <c r="B32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5}, zoom100: {P: 16, S: 15}, img: '15_14'},</v>
      </c>
      <c r="D327" s="230">
        <v>100</v>
      </c>
      <c r="E327" s="230">
        <v>2</v>
      </c>
      <c r="F327" s="230">
        <v>2</v>
      </c>
      <c r="G327" s="230">
        <v>4</v>
      </c>
      <c r="H327" s="230">
        <v>5</v>
      </c>
      <c r="I327" s="230">
        <v>16</v>
      </c>
      <c r="J327" s="230">
        <v>15</v>
      </c>
      <c r="K327" s="231" t="s">
        <v>767</v>
      </c>
      <c r="L327" s="231"/>
      <c r="M327" s="231" t="s">
        <v>681</v>
      </c>
      <c r="N327" s="231"/>
      <c r="O327" s="231" t="s">
        <v>1569</v>
      </c>
      <c r="Q327" t="b">
        <f>_xlfn.CONCAT(Tabela2[[#This Row],[P1]]-1,"_",Tabela2[[#This Row],[S1]]-1)=Tabela2[[#This Row],[Kolumna42]]</f>
        <v>1</v>
      </c>
      <c r="U327" s="202" t="s">
        <v>98</v>
      </c>
      <c r="V327" s="202" t="s">
        <v>98</v>
      </c>
      <c r="W327" s="202" t="s">
        <v>171</v>
      </c>
      <c r="Y327" t="s">
        <v>683</v>
      </c>
      <c r="AA327" t="s">
        <v>681</v>
      </c>
      <c r="AC327" t="s">
        <v>1570</v>
      </c>
      <c r="AE327" t="s">
        <v>683</v>
      </c>
      <c r="AG327" t="s">
        <v>681</v>
      </c>
      <c r="AI327" t="s">
        <v>1571</v>
      </c>
      <c r="AL327" s="146"/>
      <c r="AM327" s="175" t="s">
        <v>615</v>
      </c>
      <c r="AN327" s="202" t="s">
        <v>171</v>
      </c>
    </row>
    <row r="328" spans="2:40" x14ac:dyDescent="0.25">
      <c r="B32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13, S: 16}, img: '12_15'},</v>
      </c>
      <c r="D328" s="230">
        <v>100</v>
      </c>
      <c r="E328" s="230">
        <v>2</v>
      </c>
      <c r="F328" s="230">
        <v>2</v>
      </c>
      <c r="G328" s="230">
        <v>4</v>
      </c>
      <c r="H328" s="230">
        <v>6</v>
      </c>
      <c r="I328" s="230">
        <v>13</v>
      </c>
      <c r="J328" s="230">
        <v>16</v>
      </c>
      <c r="K328" s="231" t="s">
        <v>767</v>
      </c>
      <c r="L328" s="231"/>
      <c r="M328" s="231" t="s">
        <v>681</v>
      </c>
      <c r="N328" s="231"/>
      <c r="O328" s="231" t="s">
        <v>1572</v>
      </c>
      <c r="Q328" t="b">
        <f>_xlfn.CONCAT(Tabela2[[#This Row],[P1]]-1,"_",Tabela2[[#This Row],[S1]]-1)=Tabela2[[#This Row],[Kolumna42]]</f>
        <v>1</v>
      </c>
      <c r="U328" s="202" t="s">
        <v>98</v>
      </c>
      <c r="V328" s="202" t="s">
        <v>99</v>
      </c>
      <c r="W328" s="202" t="s">
        <v>61</v>
      </c>
      <c r="Y328" t="s">
        <v>683</v>
      </c>
      <c r="AA328" t="s">
        <v>681</v>
      </c>
      <c r="AC328" t="s">
        <v>1573</v>
      </c>
      <c r="AE328" t="s">
        <v>683</v>
      </c>
      <c r="AG328" t="s">
        <v>681</v>
      </c>
      <c r="AI328" t="s">
        <v>1574</v>
      </c>
      <c r="AL328" s="146"/>
      <c r="AM328" s="175" t="s">
        <v>508</v>
      </c>
      <c r="AN328" s="202" t="s">
        <v>61</v>
      </c>
    </row>
    <row r="329" spans="2:40" x14ac:dyDescent="0.25">
      <c r="B32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13, S: 17}, img: '12_16'},</v>
      </c>
      <c r="D329" s="230">
        <v>100</v>
      </c>
      <c r="E329" s="230">
        <v>2</v>
      </c>
      <c r="F329" s="230">
        <v>2</v>
      </c>
      <c r="G329" s="230">
        <v>4</v>
      </c>
      <c r="H329" s="230">
        <v>6</v>
      </c>
      <c r="I329" s="230">
        <v>13</v>
      </c>
      <c r="J329" s="230">
        <v>17</v>
      </c>
      <c r="K329" s="231" t="s">
        <v>767</v>
      </c>
      <c r="L329" s="231"/>
      <c r="M329" s="231" t="s">
        <v>681</v>
      </c>
      <c r="N329" s="231"/>
      <c r="O329" s="231" t="s">
        <v>1575</v>
      </c>
      <c r="Q329" t="b">
        <f>_xlfn.CONCAT(Tabela2[[#This Row],[P1]]-1,"_",Tabela2[[#This Row],[S1]]-1)=Tabela2[[#This Row],[Kolumna42]]</f>
        <v>1</v>
      </c>
      <c r="U329" s="202" t="s">
        <v>98</v>
      </c>
      <c r="V329" s="202" t="s">
        <v>99</v>
      </c>
      <c r="W329" s="202" t="s">
        <v>62</v>
      </c>
      <c r="Y329" t="s">
        <v>683</v>
      </c>
      <c r="AA329" t="s">
        <v>681</v>
      </c>
      <c r="AC329" t="s">
        <v>1576</v>
      </c>
      <c r="AE329" t="s">
        <v>683</v>
      </c>
      <c r="AG329" t="s">
        <v>681</v>
      </c>
      <c r="AI329" t="s">
        <v>1577</v>
      </c>
      <c r="AL329" s="146"/>
      <c r="AM329" s="175" t="s">
        <v>509</v>
      </c>
      <c r="AN329" s="202" t="s">
        <v>62</v>
      </c>
    </row>
    <row r="330" spans="2:40" x14ac:dyDescent="0.25">
      <c r="B330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13, S: 18}, img: '12_17'},</v>
      </c>
      <c r="D330" s="230">
        <v>100</v>
      </c>
      <c r="E330" s="230">
        <v>2</v>
      </c>
      <c r="F330" s="230">
        <v>2</v>
      </c>
      <c r="G330" s="230">
        <v>4</v>
      </c>
      <c r="H330" s="230">
        <v>6</v>
      </c>
      <c r="I330" s="230">
        <v>13</v>
      </c>
      <c r="J330" s="230">
        <v>18</v>
      </c>
      <c r="K330" s="231" t="s">
        <v>767</v>
      </c>
      <c r="L330" s="231"/>
      <c r="M330" s="231" t="s">
        <v>681</v>
      </c>
      <c r="N330" s="231"/>
      <c r="O330" s="231" t="s">
        <v>1578</v>
      </c>
      <c r="Q330" t="b">
        <f>_xlfn.CONCAT(Tabela2[[#This Row],[P1]]-1,"_",Tabela2[[#This Row],[S1]]-1)=Tabela2[[#This Row],[Kolumna42]]</f>
        <v>1</v>
      </c>
      <c r="U330" s="202" t="s">
        <v>98</v>
      </c>
      <c r="V330" s="202" t="s">
        <v>99</v>
      </c>
      <c r="W330" s="202" t="s">
        <v>63</v>
      </c>
      <c r="Y330" t="s">
        <v>683</v>
      </c>
      <c r="AA330" t="s">
        <v>681</v>
      </c>
      <c r="AC330" t="s">
        <v>1579</v>
      </c>
      <c r="AE330" t="s">
        <v>683</v>
      </c>
      <c r="AG330" t="s">
        <v>681</v>
      </c>
      <c r="AI330" t="s">
        <v>1580</v>
      </c>
      <c r="AL330" s="146"/>
      <c r="AM330" s="175" t="s">
        <v>510</v>
      </c>
      <c r="AN330" s="202" t="s">
        <v>63</v>
      </c>
    </row>
    <row r="331" spans="2:40" x14ac:dyDescent="0.25">
      <c r="B331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14, S: 16}, img: '13_15'},</v>
      </c>
      <c r="D331" s="230">
        <v>100</v>
      </c>
      <c r="E331" s="230">
        <v>2</v>
      </c>
      <c r="F331" s="230">
        <v>2</v>
      </c>
      <c r="G331" s="230">
        <v>4</v>
      </c>
      <c r="H331" s="230">
        <v>6</v>
      </c>
      <c r="I331" s="230">
        <v>14</v>
      </c>
      <c r="J331" s="230">
        <v>16</v>
      </c>
      <c r="K331" s="231" t="s">
        <v>767</v>
      </c>
      <c r="L331" s="231"/>
      <c r="M331" s="231" t="s">
        <v>681</v>
      </c>
      <c r="N331" s="231"/>
      <c r="O331" s="231" t="s">
        <v>1581</v>
      </c>
      <c r="Q331" t="b">
        <f>_xlfn.CONCAT(Tabela2[[#This Row],[P1]]-1,"_",Tabela2[[#This Row],[S1]]-1)=Tabela2[[#This Row],[Kolumna42]]</f>
        <v>1</v>
      </c>
      <c r="U331" s="202" t="s">
        <v>98</v>
      </c>
      <c r="V331" s="202" t="s">
        <v>99</v>
      </c>
      <c r="W331" s="202" t="s">
        <v>97</v>
      </c>
      <c r="Y331" t="s">
        <v>683</v>
      </c>
      <c r="AA331" t="s">
        <v>681</v>
      </c>
      <c r="AC331" t="s">
        <v>1582</v>
      </c>
      <c r="AE331" t="s">
        <v>683</v>
      </c>
      <c r="AG331" t="s">
        <v>681</v>
      </c>
      <c r="AI331" t="s">
        <v>1583</v>
      </c>
      <c r="AL331" s="146"/>
      <c r="AM331" s="175" t="s">
        <v>544</v>
      </c>
      <c r="AN331" s="202" t="s">
        <v>97</v>
      </c>
    </row>
    <row r="332" spans="2:40" x14ac:dyDescent="0.25">
      <c r="B332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14, S: 17}, img: '13_16'},</v>
      </c>
      <c r="D332" s="230">
        <v>100</v>
      </c>
      <c r="E332" s="230">
        <v>2</v>
      </c>
      <c r="F332" s="230">
        <v>2</v>
      </c>
      <c r="G332" s="230">
        <v>4</v>
      </c>
      <c r="H332" s="230">
        <v>6</v>
      </c>
      <c r="I332" s="230">
        <v>14</v>
      </c>
      <c r="J332" s="230">
        <v>17</v>
      </c>
      <c r="K332" s="231" t="s">
        <v>767</v>
      </c>
      <c r="L332" s="231"/>
      <c r="M332" s="231" t="s">
        <v>681</v>
      </c>
      <c r="N332" s="231"/>
      <c r="O332" s="231" t="s">
        <v>1584</v>
      </c>
      <c r="Q332" t="b">
        <f>_xlfn.CONCAT(Tabela2[[#This Row],[P1]]-1,"_",Tabela2[[#This Row],[S1]]-1)=Tabela2[[#This Row],[Kolumna42]]</f>
        <v>1</v>
      </c>
      <c r="U332" s="202" t="s">
        <v>98</v>
      </c>
      <c r="V332" s="202" t="s">
        <v>99</v>
      </c>
      <c r="W332" s="202" t="s">
        <v>98</v>
      </c>
      <c r="Y332" t="s">
        <v>683</v>
      </c>
      <c r="AA332" t="s">
        <v>681</v>
      </c>
      <c r="AC332" t="s">
        <v>1585</v>
      </c>
      <c r="AE332" t="s">
        <v>683</v>
      </c>
      <c r="AG332" t="s">
        <v>681</v>
      </c>
      <c r="AI332" t="s">
        <v>1586</v>
      </c>
      <c r="AL332" s="146"/>
      <c r="AM332" s="175" t="s">
        <v>545</v>
      </c>
      <c r="AN332" s="202" t="s">
        <v>98</v>
      </c>
    </row>
    <row r="333" spans="2:40" x14ac:dyDescent="0.25">
      <c r="B333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14, S: 18}, img: '13_17'},</v>
      </c>
      <c r="D333" s="230">
        <v>100</v>
      </c>
      <c r="E333" s="230">
        <v>2</v>
      </c>
      <c r="F333" s="230">
        <v>2</v>
      </c>
      <c r="G333" s="230">
        <v>4</v>
      </c>
      <c r="H333" s="230">
        <v>6</v>
      </c>
      <c r="I333" s="230">
        <v>14</v>
      </c>
      <c r="J333" s="230">
        <v>18</v>
      </c>
      <c r="K333" s="231" t="s">
        <v>767</v>
      </c>
      <c r="L333" s="231"/>
      <c r="M333" s="231" t="s">
        <v>681</v>
      </c>
      <c r="N333" s="231"/>
      <c r="O333" s="231" t="s">
        <v>1587</v>
      </c>
      <c r="Q333" t="b">
        <f>_xlfn.CONCAT(Tabela2[[#This Row],[P1]]-1,"_",Tabela2[[#This Row],[S1]]-1)=Tabela2[[#This Row],[Kolumna42]]</f>
        <v>1</v>
      </c>
      <c r="U333" s="202" t="s">
        <v>98</v>
      </c>
      <c r="V333" s="202" t="s">
        <v>99</v>
      </c>
      <c r="W333" s="202" t="s">
        <v>99</v>
      </c>
      <c r="Y333" t="s">
        <v>683</v>
      </c>
      <c r="AA333" t="s">
        <v>681</v>
      </c>
      <c r="AC333" t="s">
        <v>1588</v>
      </c>
      <c r="AE333" t="s">
        <v>683</v>
      </c>
      <c r="AG333" t="s">
        <v>681</v>
      </c>
      <c r="AI333" t="s">
        <v>1589</v>
      </c>
      <c r="AL333" s="146"/>
      <c r="AM333" s="175" t="s">
        <v>546</v>
      </c>
      <c r="AN333" s="202" t="s">
        <v>99</v>
      </c>
    </row>
    <row r="334" spans="2:40" x14ac:dyDescent="0.25">
      <c r="B334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15, S: 16}, img: '14_15'},</v>
      </c>
      <c r="D334" s="230">
        <v>100</v>
      </c>
      <c r="E334" s="230">
        <v>2</v>
      </c>
      <c r="F334" s="230">
        <v>2</v>
      </c>
      <c r="G334" s="230">
        <v>4</v>
      </c>
      <c r="H334" s="230">
        <v>6</v>
      </c>
      <c r="I334" s="230">
        <v>15</v>
      </c>
      <c r="J334" s="230">
        <v>16</v>
      </c>
      <c r="K334" s="231" t="s">
        <v>767</v>
      </c>
      <c r="L334" s="231"/>
      <c r="M334" s="231" t="s">
        <v>681</v>
      </c>
      <c r="N334" s="231"/>
      <c r="O334" s="231" t="s">
        <v>1590</v>
      </c>
      <c r="Q334" t="b">
        <f>_xlfn.CONCAT(Tabela2[[#This Row],[P1]]-1,"_",Tabela2[[#This Row],[S1]]-1)=Tabela2[[#This Row],[Kolumna42]]</f>
        <v>1</v>
      </c>
      <c r="U334" s="202" t="s">
        <v>98</v>
      </c>
      <c r="V334" s="202" t="s">
        <v>99</v>
      </c>
      <c r="W334" s="202" t="s">
        <v>133</v>
      </c>
      <c r="Y334" t="s">
        <v>683</v>
      </c>
      <c r="AA334" t="s">
        <v>681</v>
      </c>
      <c r="AC334" t="s">
        <v>1591</v>
      </c>
      <c r="AE334" t="s">
        <v>683</v>
      </c>
      <c r="AG334" t="s">
        <v>681</v>
      </c>
      <c r="AI334" t="s">
        <v>1592</v>
      </c>
      <c r="AL334" s="146"/>
      <c r="AM334" s="175" t="s">
        <v>580</v>
      </c>
      <c r="AN334" s="202" t="s">
        <v>133</v>
      </c>
    </row>
    <row r="335" spans="2:40" x14ac:dyDescent="0.25">
      <c r="B335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15, S: 17}, img: '14_16'},</v>
      </c>
      <c r="D335" s="230">
        <v>100</v>
      </c>
      <c r="E335" s="230">
        <v>2</v>
      </c>
      <c r="F335" s="230">
        <v>2</v>
      </c>
      <c r="G335" s="230">
        <v>4</v>
      </c>
      <c r="H335" s="230">
        <v>6</v>
      </c>
      <c r="I335" s="230">
        <v>15</v>
      </c>
      <c r="J335" s="230">
        <v>17</v>
      </c>
      <c r="K335" s="231" t="s">
        <v>767</v>
      </c>
      <c r="L335" s="231"/>
      <c r="M335" s="231" t="s">
        <v>681</v>
      </c>
      <c r="N335" s="231"/>
      <c r="O335" s="231" t="s">
        <v>1593</v>
      </c>
      <c r="Q335" t="b">
        <f>_xlfn.CONCAT(Tabela2[[#This Row],[P1]]-1,"_",Tabela2[[#This Row],[S1]]-1)=Tabela2[[#This Row],[Kolumna42]]</f>
        <v>1</v>
      </c>
      <c r="U335" s="202" t="s">
        <v>98</v>
      </c>
      <c r="V335" s="202" t="s">
        <v>99</v>
      </c>
      <c r="W335" s="202" t="s">
        <v>134</v>
      </c>
      <c r="Y335" t="s">
        <v>683</v>
      </c>
      <c r="AA335" t="s">
        <v>681</v>
      </c>
      <c r="AC335" t="s">
        <v>1594</v>
      </c>
      <c r="AE335" t="s">
        <v>683</v>
      </c>
      <c r="AG335" t="s">
        <v>681</v>
      </c>
      <c r="AI335" t="s">
        <v>1595</v>
      </c>
      <c r="AL335" s="146"/>
      <c r="AM335" s="175" t="s">
        <v>581</v>
      </c>
      <c r="AN335" s="202" t="s">
        <v>134</v>
      </c>
    </row>
    <row r="336" spans="2:40" x14ac:dyDescent="0.25">
      <c r="B336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15, S: 18}, img: '14_17'},</v>
      </c>
      <c r="D336" s="230">
        <v>100</v>
      </c>
      <c r="E336" s="230">
        <v>2</v>
      </c>
      <c r="F336" s="230">
        <v>2</v>
      </c>
      <c r="G336" s="230">
        <v>4</v>
      </c>
      <c r="H336" s="230">
        <v>6</v>
      </c>
      <c r="I336" s="230">
        <v>15</v>
      </c>
      <c r="J336" s="230">
        <v>18</v>
      </c>
      <c r="K336" s="231" t="s">
        <v>767</v>
      </c>
      <c r="L336" s="231"/>
      <c r="M336" s="231" t="s">
        <v>681</v>
      </c>
      <c r="N336" s="231"/>
      <c r="O336" s="231" t="s">
        <v>1596</v>
      </c>
      <c r="Q336" t="b">
        <f>_xlfn.CONCAT(Tabela2[[#This Row],[P1]]-1,"_",Tabela2[[#This Row],[S1]]-1)=Tabela2[[#This Row],[Kolumna42]]</f>
        <v>1</v>
      </c>
      <c r="U336" s="202" t="s">
        <v>98</v>
      </c>
      <c r="V336" s="202" t="s">
        <v>99</v>
      </c>
      <c r="W336" s="202" t="s">
        <v>135</v>
      </c>
      <c r="Y336" t="s">
        <v>683</v>
      </c>
      <c r="AA336" t="s">
        <v>681</v>
      </c>
      <c r="AC336" t="s">
        <v>1597</v>
      </c>
      <c r="AE336" t="s">
        <v>683</v>
      </c>
      <c r="AG336" t="s">
        <v>681</v>
      </c>
      <c r="AI336" t="s">
        <v>1598</v>
      </c>
      <c r="AL336" s="146"/>
      <c r="AM336" s="175" t="s">
        <v>582</v>
      </c>
      <c r="AN336" s="202" t="s">
        <v>135</v>
      </c>
    </row>
    <row r="337" spans="2:40" x14ac:dyDescent="0.25">
      <c r="B337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16, S: 16}, img: '15_15'},</v>
      </c>
      <c r="D337" s="230">
        <v>100</v>
      </c>
      <c r="E337" s="230">
        <v>2</v>
      </c>
      <c r="F337" s="230">
        <v>2</v>
      </c>
      <c r="G337" s="230">
        <v>4</v>
      </c>
      <c r="H337" s="230">
        <v>6</v>
      </c>
      <c r="I337" s="230">
        <v>16</v>
      </c>
      <c r="J337" s="230">
        <v>16</v>
      </c>
      <c r="K337" s="231" t="s">
        <v>767</v>
      </c>
      <c r="L337" s="231"/>
      <c r="M337" s="231" t="s">
        <v>681</v>
      </c>
      <c r="N337" s="231"/>
      <c r="O337" s="231" t="s">
        <v>1599</v>
      </c>
      <c r="Q337" t="b">
        <f>_xlfn.CONCAT(Tabela2[[#This Row],[P1]]-1,"_",Tabela2[[#This Row],[S1]]-1)=Tabela2[[#This Row],[Kolumna42]]</f>
        <v>1</v>
      </c>
      <c r="U337" s="202" t="s">
        <v>98</v>
      </c>
      <c r="V337" s="202" t="s">
        <v>99</v>
      </c>
      <c r="W337" s="202" t="s">
        <v>169</v>
      </c>
      <c r="Y337" t="s">
        <v>683</v>
      </c>
      <c r="AA337" t="s">
        <v>681</v>
      </c>
      <c r="AC337" t="s">
        <v>1600</v>
      </c>
      <c r="AE337" t="s">
        <v>683</v>
      </c>
      <c r="AG337" t="s">
        <v>681</v>
      </c>
      <c r="AI337" t="s">
        <v>1601</v>
      </c>
      <c r="AL337" s="146"/>
      <c r="AM337" s="175" t="s">
        <v>616</v>
      </c>
      <c r="AN337" s="202" t="s">
        <v>169</v>
      </c>
    </row>
    <row r="338" spans="2:40" x14ac:dyDescent="0.25">
      <c r="B338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16, S: 17}, img: '15_16'},</v>
      </c>
      <c r="D338" s="230">
        <v>100</v>
      </c>
      <c r="E338" s="230">
        <v>2</v>
      </c>
      <c r="F338" s="230">
        <v>2</v>
      </c>
      <c r="G338" s="230">
        <v>4</v>
      </c>
      <c r="H338" s="230">
        <v>6</v>
      </c>
      <c r="I338" s="230">
        <v>16</v>
      </c>
      <c r="J338" s="230">
        <v>17</v>
      </c>
      <c r="K338" s="231" t="s">
        <v>767</v>
      </c>
      <c r="L338" s="231"/>
      <c r="M338" s="231" t="s">
        <v>681</v>
      </c>
      <c r="N338" s="231"/>
      <c r="O338" s="231" t="s">
        <v>1602</v>
      </c>
      <c r="Q338" t="b">
        <f>_xlfn.CONCAT(Tabela2[[#This Row],[P1]]-1,"_",Tabela2[[#This Row],[S1]]-1)=Tabela2[[#This Row],[Kolumna42]]</f>
        <v>1</v>
      </c>
      <c r="U338" s="202" t="s">
        <v>98</v>
      </c>
      <c r="V338" s="202" t="s">
        <v>99</v>
      </c>
      <c r="W338" s="202" t="s">
        <v>170</v>
      </c>
      <c r="Y338" t="s">
        <v>683</v>
      </c>
      <c r="AA338" t="s">
        <v>681</v>
      </c>
      <c r="AC338" t="s">
        <v>1603</v>
      </c>
      <c r="AE338" t="s">
        <v>683</v>
      </c>
      <c r="AG338" t="s">
        <v>681</v>
      </c>
      <c r="AI338" t="s">
        <v>1604</v>
      </c>
      <c r="AL338" s="146"/>
      <c r="AM338" s="175" t="s">
        <v>617</v>
      </c>
      <c r="AN338" s="202" t="s">
        <v>170</v>
      </c>
    </row>
    <row r="339" spans="2:40" x14ac:dyDescent="0.25">
      <c r="B339" t="str">
        <f>_xlfn.CONCAT("{zoom: ",Tabela2[[#This Row],[zoom]],", zoom1000: {P: ",Tabela2[[#This Row],[P1]],", S: ",Tabela2[[#This Row],[S1]],"}, zoom300: {P: ",Tabela2[[#This Row],[P2]],", S: ",Tabela2[[#This Row],[S2]],"}, zoom100: {P: ",Tabela2[[#This Row],[P3]],", S: ",Tabela2[[#This Row],[S3]],"}, img: '",Tabela2[[#This Row],[jpg]],"'},")</f>
        <v>{zoom: 100, zoom1000: {P: 2, S: 2}, zoom300: {P: 4, S: 6}, zoom100: {P: 16, S: 18}, img: '15_17'},</v>
      </c>
      <c r="D339" s="230">
        <v>100</v>
      </c>
      <c r="E339" s="230">
        <v>2</v>
      </c>
      <c r="F339" s="230">
        <v>2</v>
      </c>
      <c r="G339" s="230">
        <v>4</v>
      </c>
      <c r="H339" s="230">
        <v>6</v>
      </c>
      <c r="I339" s="230">
        <v>16</v>
      </c>
      <c r="J339" s="230">
        <v>18</v>
      </c>
      <c r="K339" s="231" t="s">
        <v>767</v>
      </c>
      <c r="L339" s="231"/>
      <c r="M339" s="231" t="s">
        <v>681</v>
      </c>
      <c r="N339" s="231"/>
      <c r="O339" s="231" t="s">
        <v>1605</v>
      </c>
      <c r="Q339" t="b">
        <f>_xlfn.CONCAT(Tabela2[[#This Row],[P1]]-1,"_",Tabela2[[#This Row],[S1]]-1)=Tabela2[[#This Row],[Kolumna42]]</f>
        <v>1</v>
      </c>
      <c r="U339" s="202" t="s">
        <v>98</v>
      </c>
      <c r="V339" s="202" t="s">
        <v>99</v>
      </c>
      <c r="W339" s="202" t="s">
        <v>171</v>
      </c>
      <c r="Y339" t="s">
        <v>683</v>
      </c>
      <c r="AA339" t="s">
        <v>681</v>
      </c>
      <c r="AC339" t="s">
        <v>1606</v>
      </c>
      <c r="AE339" t="s">
        <v>683</v>
      </c>
      <c r="AG339" t="s">
        <v>681</v>
      </c>
      <c r="AI339" t="s">
        <v>1607</v>
      </c>
      <c r="AL339" s="146"/>
      <c r="AM339" s="175" t="s">
        <v>618</v>
      </c>
      <c r="AN339" s="202" t="s">
        <v>171</v>
      </c>
    </row>
  </sheetData>
  <mergeCells count="4">
    <mergeCell ref="D21:J21"/>
    <mergeCell ref="K21:O21"/>
    <mergeCell ref="Y19:AD19"/>
    <mergeCell ref="AE19:AI19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4077-54F1-4295-9C9F-1192FDD91230}">
  <dimension ref="A1:HY634"/>
  <sheetViews>
    <sheetView workbookViewId="0"/>
  </sheetViews>
  <sheetFormatPr defaultRowHeight="15" x14ac:dyDescent="0.25"/>
  <cols>
    <col min="1" max="1" width="11.28515625" bestFit="1" customWidth="1"/>
    <col min="2" max="2" width="4.42578125" style="319" bestFit="1" customWidth="1"/>
    <col min="3" max="3" width="4.42578125" style="319" customWidth="1"/>
    <col min="4" max="4" width="5.85546875" style="410" bestFit="1" customWidth="1"/>
    <col min="5" max="5" width="5" style="463" bestFit="1" customWidth="1"/>
    <col min="6" max="6" width="2" style="410" bestFit="1" customWidth="1"/>
    <col min="7" max="7" width="7" style="410" bestFit="1" customWidth="1"/>
    <col min="8" max="8" width="4.28515625" style="410" bestFit="1" customWidth="1"/>
    <col min="9" max="9" width="3.140625" style="2" customWidth="1"/>
    <col min="10" max="10" width="6.7109375" style="411" bestFit="1" customWidth="1"/>
    <col min="11" max="11" width="2.5703125" style="411" bestFit="1" customWidth="1"/>
    <col min="12" max="12" width="7.5703125" style="411" bestFit="1" customWidth="1"/>
    <col min="13" max="13" width="4.42578125" style="321" customWidth="1"/>
    <col min="14" max="14" width="11.28515625" bestFit="1" customWidth="1"/>
    <col min="15" max="15" width="4.42578125" style="319" bestFit="1" customWidth="1"/>
    <col min="16" max="16" width="4.42578125" bestFit="1" customWidth="1"/>
    <col min="17" max="17" width="4.42578125" customWidth="1"/>
    <col min="18" max="18" width="5.85546875" style="410" bestFit="1" customWidth="1"/>
    <col min="19" max="19" width="5" style="463" bestFit="1" customWidth="1"/>
    <col min="20" max="20" width="2" style="410" bestFit="1" customWidth="1"/>
    <col min="21" max="21" width="7" style="410" bestFit="1" customWidth="1"/>
    <col min="22" max="22" width="1.85546875" style="410" bestFit="1" customWidth="1"/>
    <col min="23" max="23" width="7.140625" style="463" bestFit="1" customWidth="1"/>
    <col min="24" max="24" width="2" style="410" bestFit="1" customWidth="1"/>
    <col min="25" max="25" width="6" style="410" customWidth="1"/>
    <col min="26" max="26" width="4.28515625" style="410" bestFit="1" customWidth="1"/>
    <col min="27" max="27" width="3.140625" style="2" customWidth="1"/>
    <col min="28" max="28" width="6.7109375" style="411" bestFit="1" customWidth="1"/>
    <col min="29" max="29" width="2.5703125" style="411" bestFit="1" customWidth="1"/>
    <col min="30" max="30" width="7.5703125" style="411" bestFit="1" customWidth="1"/>
    <col min="31" max="31" width="2.5703125" style="413" bestFit="1" customWidth="1"/>
    <col min="32" max="32" width="6.28515625" style="464" bestFit="1" customWidth="1"/>
    <col min="33" max="33" width="2.5703125" style="412" bestFit="1" customWidth="1"/>
    <col min="34" max="34" width="7.42578125" style="412" bestFit="1" customWidth="1"/>
    <col min="35" max="35" width="4.5703125" style="325" customWidth="1"/>
    <col min="36" max="36" width="10.28515625" bestFit="1" customWidth="1"/>
    <col min="37" max="37" width="4.42578125" style="319" bestFit="1" customWidth="1"/>
    <col min="38" max="38" width="4.42578125" bestFit="1" customWidth="1"/>
    <col min="39" max="39" width="4.42578125" customWidth="1"/>
    <col min="40" max="41" width="2" bestFit="1" customWidth="1"/>
    <col min="42" max="42" width="2" customWidth="1"/>
    <col min="43" max="43" width="4.85546875" style="410" bestFit="1" customWidth="1"/>
    <col min="44" max="44" width="5" style="463" bestFit="1" customWidth="1"/>
    <col min="45" max="45" width="2" style="410" bestFit="1" customWidth="1"/>
    <col min="46" max="46" width="7" style="410" bestFit="1" customWidth="1"/>
    <col min="47" max="47" width="1.85546875" style="410" bestFit="1" customWidth="1"/>
    <col min="48" max="48" width="5.140625" style="463" bestFit="1" customWidth="1"/>
    <col min="49" max="49" width="2" style="410" bestFit="1" customWidth="1"/>
    <col min="50" max="50" width="6" style="410" bestFit="1" customWidth="1"/>
    <col min="51" max="51" width="4.28515625" style="410" bestFit="1" customWidth="1"/>
    <col min="52" max="52" width="3.140625" style="2" customWidth="1"/>
    <col min="53" max="53" width="6.7109375" style="411" bestFit="1" customWidth="1"/>
    <col min="54" max="54" width="2.5703125" style="411" bestFit="1" customWidth="1"/>
    <col min="55" max="55" width="7.5703125" style="411" bestFit="1" customWidth="1"/>
    <col min="56" max="56" width="2.5703125" style="413" bestFit="1" customWidth="1"/>
    <col min="57" max="57" width="6.28515625" style="464" bestFit="1" customWidth="1"/>
    <col min="58" max="58" width="2.5703125" style="412" bestFit="1" customWidth="1"/>
    <col min="59" max="59" width="7.42578125" style="412" bestFit="1" customWidth="1"/>
    <col min="60" max="60" width="2.5703125" style="413" bestFit="1" customWidth="1"/>
    <col min="61" max="61" width="14.85546875" style="465" bestFit="1" customWidth="1"/>
    <col min="62" max="62" width="2" style="434" bestFit="1" customWidth="1"/>
    <col min="63" max="63" width="5.85546875" style="434" bestFit="1" customWidth="1"/>
    <col min="64" max="64" width="4.42578125" style="320" customWidth="1"/>
    <col min="65" max="65" width="10.28515625" bestFit="1" customWidth="1"/>
    <col min="66" max="66" width="4.42578125" style="319" bestFit="1" customWidth="1"/>
    <col min="67" max="67" width="4.42578125" bestFit="1" customWidth="1"/>
    <col min="68" max="68" width="1.5703125" customWidth="1"/>
    <col min="69" max="69" width="2" bestFit="1" customWidth="1"/>
    <col min="70" max="71" width="2" customWidth="1"/>
    <col min="72" max="72" width="2" bestFit="1" customWidth="1"/>
    <col min="73" max="73" width="4.42578125" customWidth="1"/>
    <col min="74" max="74" width="2" customWidth="1"/>
    <col min="75" max="75" width="4.85546875" style="410" bestFit="1" customWidth="1"/>
    <col min="76" max="76" width="5" style="463" bestFit="1" customWidth="1"/>
    <col min="77" max="77" width="2" style="410" bestFit="1" customWidth="1"/>
    <col min="78" max="78" width="7" style="410" bestFit="1" customWidth="1"/>
    <col min="79" max="79" width="1.85546875" style="410" bestFit="1" customWidth="1"/>
    <col min="80" max="80" width="5.140625" style="463" bestFit="1" customWidth="1"/>
    <col min="81" max="81" width="2" style="410" bestFit="1" customWidth="1"/>
    <col min="82" max="82" width="6" style="410" bestFit="1" customWidth="1"/>
    <col min="83" max="83" width="4.28515625" style="410" bestFit="1" customWidth="1"/>
    <col min="84" max="84" width="3.140625" style="2" customWidth="1"/>
    <col min="85" max="85" width="6.7109375" style="411" bestFit="1" customWidth="1"/>
    <col min="86" max="86" width="2.5703125" style="411" bestFit="1" customWidth="1"/>
    <col min="87" max="87" width="7.5703125" style="411" bestFit="1" customWidth="1"/>
    <col min="88" max="88" width="2.5703125" style="413" bestFit="1" customWidth="1"/>
    <col min="89" max="89" width="6.28515625" style="464" bestFit="1" customWidth="1"/>
    <col min="90" max="90" width="2.5703125" style="412" bestFit="1" customWidth="1"/>
    <col min="91" max="91" width="7.42578125" style="412" bestFit="1" customWidth="1"/>
    <col min="92" max="92" width="2.5703125" style="413" bestFit="1" customWidth="1"/>
    <col min="93" max="93" width="15.42578125" style="464" bestFit="1" customWidth="1"/>
    <col min="94" max="94" width="2.5703125" style="444" bestFit="1" customWidth="1"/>
    <col min="95" max="95" width="6.42578125" style="444" bestFit="1" customWidth="1"/>
    <col min="96" max="96" width="2.5703125" style="413" bestFit="1" customWidth="1"/>
    <col min="97" max="97" width="5.28515625" style="464" bestFit="1" customWidth="1"/>
    <col min="98" max="98" width="2.5703125" style="442" bestFit="1" customWidth="1"/>
    <col min="99" max="99" width="6.42578125" style="442" bestFit="1" customWidth="1"/>
    <col min="100" max="100" width="4.42578125" style="320" customWidth="1"/>
    <col min="102" max="102" width="11.28515625" style="334" bestFit="1" customWidth="1"/>
    <col min="103" max="103" width="5.42578125" style="334" bestFit="1" customWidth="1"/>
    <col min="104" max="104" width="5.42578125" style="334" customWidth="1"/>
    <col min="105" max="105" width="5.85546875" style="410" bestFit="1" customWidth="1"/>
    <col min="106" max="106" width="7.140625" style="410" bestFit="1" customWidth="1"/>
    <col min="107" max="107" width="2" style="410" bestFit="1" customWidth="1"/>
    <col min="108" max="108" width="5" style="463" bestFit="1" customWidth="1"/>
    <col min="109" max="109" width="4.28515625" style="410" bestFit="1" customWidth="1"/>
    <col min="110" max="110" width="3.140625" style="2" customWidth="1"/>
    <col min="111" max="111" width="7.7109375" style="411" bestFit="1" customWidth="1"/>
    <col min="112" max="112" width="2.5703125" style="411" bestFit="1" customWidth="1"/>
    <col min="113" max="113" width="6.5703125" style="411" bestFit="1" customWidth="1"/>
    <col min="114" max="114" width="4.85546875" style="326" customWidth="1"/>
    <col min="115" max="115" width="11.28515625" bestFit="1" customWidth="1"/>
    <col min="116" max="116" width="5.42578125" style="2" bestFit="1" customWidth="1"/>
    <col min="117" max="117" width="3.5703125" style="314" bestFit="1" customWidth="1"/>
    <col min="118" max="118" width="3.5703125" style="314" customWidth="1"/>
    <col min="119" max="119" width="5.85546875" style="409" bestFit="1" customWidth="1"/>
    <col min="120" max="120" width="7.140625" style="409" bestFit="1" customWidth="1"/>
    <col min="121" max="121" width="2" style="409" bestFit="1" customWidth="1"/>
    <col min="122" max="122" width="5" style="463" bestFit="1" customWidth="1"/>
    <col min="123" max="123" width="1.85546875" style="409" bestFit="1" customWidth="1"/>
    <col min="124" max="124" width="7.140625" style="409" bestFit="1" customWidth="1"/>
    <col min="125" max="125" width="2" style="409" bestFit="1" customWidth="1"/>
    <col min="126" max="126" width="6" style="463" bestFit="1" customWidth="1"/>
    <col min="127" max="127" width="4.28515625" style="409" customWidth="1"/>
    <col min="128" max="128" width="3" style="2" customWidth="1"/>
    <col min="129" max="129" width="7.7109375" style="411" bestFit="1" customWidth="1"/>
    <col min="130" max="130" width="2.5703125" style="411" bestFit="1" customWidth="1"/>
    <col min="131" max="131" width="6.5703125" style="411" bestFit="1" customWidth="1"/>
    <col min="132" max="132" width="2.5703125" style="413" bestFit="1" customWidth="1"/>
    <col min="133" max="133" width="7.28515625" style="412" bestFit="1" customWidth="1"/>
    <col min="134" max="134" width="2.5703125" style="412" bestFit="1" customWidth="1"/>
    <col min="135" max="135" width="6.42578125" style="464" bestFit="1" customWidth="1"/>
    <col min="136" max="136" width="9.140625" style="315"/>
    <col min="137" max="137" width="10.28515625" bestFit="1" customWidth="1"/>
    <col min="138" max="138" width="5.42578125" style="2" bestFit="1" customWidth="1"/>
    <col min="139" max="139" width="3.5703125" style="314" bestFit="1" customWidth="1"/>
    <col min="140" max="140" width="3.5703125" style="314" customWidth="1"/>
    <col min="141" max="142" width="2" bestFit="1" customWidth="1"/>
    <col min="143" max="143" width="3.5703125" style="314" customWidth="1"/>
    <col min="144" max="144" width="4.85546875" style="409" bestFit="1" customWidth="1"/>
    <col min="145" max="145" width="7.140625" style="409" bestFit="1" customWidth="1"/>
    <col min="146" max="146" width="2" style="409" bestFit="1" customWidth="1"/>
    <col min="147" max="147" width="5" style="463" bestFit="1" customWidth="1"/>
    <col min="148" max="148" width="1.85546875" style="409" bestFit="1" customWidth="1"/>
    <col min="149" max="149" width="6.140625" style="409" bestFit="1" customWidth="1"/>
    <col min="150" max="150" width="2" style="409" bestFit="1" customWidth="1"/>
    <col min="151" max="151" width="5" style="463" bestFit="1" customWidth="1"/>
    <col min="152" max="152" width="4.28515625" style="409" customWidth="1"/>
    <col min="153" max="153" width="6" style="2" customWidth="1"/>
    <col min="154" max="154" width="7.7109375" style="411" bestFit="1" customWidth="1"/>
    <col min="155" max="155" width="2.5703125" style="411" bestFit="1" customWidth="1"/>
    <col min="156" max="156" width="6.5703125" style="411" bestFit="1" customWidth="1"/>
    <col min="157" max="157" width="2.5703125" style="413" bestFit="1" customWidth="1"/>
    <col min="158" max="158" width="7.28515625" style="412" bestFit="1" customWidth="1"/>
    <col min="159" max="159" width="2.5703125" style="412" bestFit="1" customWidth="1"/>
    <col min="160" max="160" width="6.42578125" style="464" bestFit="1" customWidth="1"/>
    <col min="161" max="161" width="2.5703125" style="413" bestFit="1" customWidth="1"/>
    <col min="162" max="162" width="5.7109375" style="416" bestFit="1" customWidth="1"/>
    <col min="163" max="163" width="2" style="416" bestFit="1" customWidth="1"/>
    <col min="164" max="164" width="4.85546875" style="463" bestFit="1" customWidth="1"/>
    <col min="165" max="165" width="6" style="324" customWidth="1"/>
    <col min="166" max="166" width="10.28515625" bestFit="1" customWidth="1"/>
    <col min="167" max="167" width="5.42578125" style="328" bestFit="1" customWidth="1"/>
    <col min="168" max="168" width="3.5703125" style="314" bestFit="1" customWidth="1"/>
    <col min="169" max="169" width="3.5703125" style="314" customWidth="1"/>
    <col min="170" max="172" width="4.5703125" style="314" bestFit="1" customWidth="1"/>
    <col min="173" max="173" width="4.5703125" style="314" customWidth="1"/>
    <col min="174" max="174" width="4.5703125" style="419" bestFit="1" customWidth="1"/>
    <col min="175" max="175" width="4.5703125" style="314" bestFit="1" customWidth="1"/>
    <col min="177" max="177" width="4.85546875" style="409" bestFit="1" customWidth="1"/>
    <col min="178" max="178" width="7.140625" style="409" bestFit="1" customWidth="1"/>
    <col min="179" max="179" width="2" style="409" bestFit="1" customWidth="1"/>
    <col min="180" max="180" width="5" style="463" bestFit="1" customWidth="1"/>
    <col min="181" max="181" width="1.85546875" style="409" bestFit="1" customWidth="1"/>
    <col min="182" max="182" width="6.140625" style="409" bestFit="1" customWidth="1"/>
    <col min="183" max="183" width="2" style="409" bestFit="1" customWidth="1"/>
    <col min="184" max="184" width="5" style="463" bestFit="1" customWidth="1"/>
    <col min="185" max="185" width="4.28515625" style="409" customWidth="1"/>
    <col min="186" max="186" width="3.5703125" style="314" customWidth="1"/>
    <col min="187" max="187" width="7.7109375" style="411" bestFit="1" customWidth="1"/>
    <col min="188" max="188" width="2.5703125" style="411" bestFit="1" customWidth="1"/>
    <col min="189" max="189" width="6.5703125" style="411" bestFit="1" customWidth="1"/>
    <col min="190" max="190" width="2.5703125" style="413" bestFit="1" customWidth="1"/>
    <col min="191" max="191" width="7.28515625" style="412" bestFit="1" customWidth="1"/>
    <col min="192" max="192" width="2.5703125" style="412" bestFit="1" customWidth="1"/>
    <col min="193" max="193" width="6.42578125" style="464" bestFit="1" customWidth="1"/>
    <col min="194" max="194" width="2.5703125" style="413" bestFit="1" customWidth="1"/>
    <col min="195" max="195" width="5.7109375" style="416" bestFit="1" customWidth="1"/>
    <col min="196" max="196" width="2" style="416" bestFit="1" customWidth="1"/>
    <col min="197" max="197" width="4.85546875" style="463" bestFit="1" customWidth="1"/>
    <col min="198" max="198" width="2.5703125" style="413" bestFit="1" customWidth="1"/>
    <col min="199" max="199" width="5.7109375" style="424" bestFit="1" customWidth="1"/>
    <col min="200" max="200" width="2" style="424" bestFit="1" customWidth="1"/>
    <col min="201" max="201" width="4.85546875" style="463" bestFit="1" customWidth="1"/>
    <col min="202" max="202" width="3.5703125" style="317" customWidth="1"/>
    <col min="205" max="205" width="12" bestFit="1" customWidth="1"/>
    <col min="206" max="206" width="11.85546875" bestFit="1" customWidth="1"/>
    <col min="208" max="208" width="28.42578125" bestFit="1" customWidth="1"/>
    <col min="209" max="209" width="28.28515625" bestFit="1" customWidth="1"/>
    <col min="211" max="212" width="34.42578125" bestFit="1" customWidth="1"/>
    <col min="214" max="214" width="41.28515625" bestFit="1" customWidth="1"/>
    <col min="215" max="215" width="41.42578125" bestFit="1" customWidth="1"/>
    <col min="229" max="232" width="21.5703125" style="2" customWidth="1"/>
    <col min="233" max="233" width="3" bestFit="1" customWidth="1"/>
  </cols>
  <sheetData>
    <row r="1" spans="1:233" x14ac:dyDescent="0.25">
      <c r="A1" s="320"/>
      <c r="B1" s="321"/>
      <c r="C1" s="321"/>
      <c r="D1" s="460"/>
      <c r="F1" s="460"/>
      <c r="G1" s="460"/>
      <c r="H1" s="460"/>
      <c r="I1" s="325"/>
      <c r="J1" s="462"/>
      <c r="K1" s="462"/>
      <c r="L1" s="462"/>
      <c r="CX1" s="408"/>
      <c r="CY1" s="408"/>
      <c r="CZ1" s="408"/>
      <c r="DA1" s="316"/>
      <c r="DB1" s="316"/>
      <c r="DC1" s="316"/>
      <c r="DE1" s="316"/>
      <c r="DF1" s="324"/>
      <c r="DG1" s="326"/>
      <c r="DH1" s="326"/>
      <c r="DI1" s="326"/>
    </row>
    <row r="2" spans="1:233" s="334" customFormat="1" x14ac:dyDescent="0.25">
      <c r="A2" s="415"/>
      <c r="B2" s="415"/>
      <c r="C2" s="415"/>
      <c r="D2" s="431" t="s">
        <v>39</v>
      </c>
      <c r="E2" s="431"/>
      <c r="F2" s="431"/>
      <c r="G2" s="431"/>
      <c r="H2" s="431"/>
      <c r="I2" s="325"/>
      <c r="J2" s="431" t="s">
        <v>1617</v>
      </c>
      <c r="K2" s="431"/>
      <c r="L2" s="431"/>
      <c r="M2" s="415"/>
      <c r="N2" s="415"/>
      <c r="O2" s="325"/>
      <c r="P2" s="325"/>
      <c r="Q2" s="325"/>
      <c r="R2" s="431" t="s">
        <v>39</v>
      </c>
      <c r="S2" s="431"/>
      <c r="T2" s="431"/>
      <c r="U2" s="431"/>
      <c r="V2" s="431"/>
      <c r="W2" s="431"/>
      <c r="X2" s="431"/>
      <c r="Y2" s="431"/>
      <c r="Z2" s="431"/>
      <c r="AA2" s="325"/>
      <c r="AB2" s="431" t="s">
        <v>1617</v>
      </c>
      <c r="AC2" s="431"/>
      <c r="AD2" s="431"/>
      <c r="AE2" s="432"/>
      <c r="AF2" s="431" t="s">
        <v>1628</v>
      </c>
      <c r="AG2" s="431"/>
      <c r="AH2" s="431"/>
      <c r="AI2" s="325"/>
      <c r="AJ2" s="415"/>
      <c r="AK2" s="325"/>
      <c r="AL2" s="325"/>
      <c r="AM2" s="325"/>
      <c r="AN2" s="325"/>
      <c r="AO2" s="325"/>
      <c r="AP2" s="325"/>
      <c r="AQ2" s="431" t="s">
        <v>39</v>
      </c>
      <c r="AR2" s="431"/>
      <c r="AS2" s="431"/>
      <c r="AT2" s="431"/>
      <c r="AU2" s="431"/>
      <c r="AV2" s="431"/>
      <c r="AW2" s="431"/>
      <c r="AX2" s="431"/>
      <c r="AY2" s="431"/>
      <c r="AZ2" s="325"/>
      <c r="BA2" s="431" t="s">
        <v>1617</v>
      </c>
      <c r="BB2" s="431"/>
      <c r="BC2" s="431"/>
      <c r="BD2" s="432"/>
      <c r="BE2" s="431" t="s">
        <v>1628</v>
      </c>
      <c r="BF2" s="431"/>
      <c r="BG2" s="431"/>
      <c r="BH2" s="432"/>
      <c r="BI2" s="463" t="s">
        <v>1632</v>
      </c>
      <c r="BJ2" s="325"/>
      <c r="BK2" s="325"/>
      <c r="BL2" s="325"/>
      <c r="BM2" s="415"/>
      <c r="BN2" s="325"/>
      <c r="BO2" s="325"/>
      <c r="BP2" s="325"/>
      <c r="BQ2" s="325"/>
      <c r="BR2" s="325"/>
      <c r="BS2" s="325"/>
      <c r="BT2" s="325"/>
      <c r="BU2" s="325"/>
      <c r="BV2" s="325"/>
      <c r="BW2" s="431" t="s">
        <v>39</v>
      </c>
      <c r="BX2" s="431"/>
      <c r="BY2" s="431"/>
      <c r="BZ2" s="431"/>
      <c r="CA2" s="431"/>
      <c r="CB2" s="431"/>
      <c r="CC2" s="431"/>
      <c r="CD2" s="431"/>
      <c r="CE2" s="431"/>
      <c r="CF2" s="325"/>
      <c r="CG2" s="431" t="s">
        <v>1617</v>
      </c>
      <c r="CH2" s="431"/>
      <c r="CI2" s="431"/>
      <c r="CJ2" s="432"/>
      <c r="CK2" s="431" t="s">
        <v>1628</v>
      </c>
      <c r="CL2" s="431"/>
      <c r="CM2" s="431"/>
      <c r="CN2" s="432"/>
      <c r="CO2" s="464" t="s">
        <v>1632</v>
      </c>
      <c r="CP2" s="440"/>
      <c r="CQ2" s="440"/>
      <c r="CR2" s="432"/>
      <c r="CS2" s="464"/>
      <c r="CT2" s="440"/>
      <c r="CU2" s="440"/>
      <c r="CV2" s="325"/>
      <c r="CX2" s="408"/>
      <c r="CY2" s="408"/>
      <c r="CZ2" s="408"/>
      <c r="DA2" s="425" t="s">
        <v>39</v>
      </c>
      <c r="DB2" s="425"/>
      <c r="DC2" s="425"/>
      <c r="DD2" s="425"/>
      <c r="DE2" s="425"/>
      <c r="DF2" s="324"/>
      <c r="DG2" s="425" t="s">
        <v>1617</v>
      </c>
      <c r="DH2" s="425"/>
      <c r="DI2" s="425"/>
      <c r="DJ2" s="414"/>
      <c r="DK2" s="408"/>
      <c r="DL2" s="324"/>
      <c r="DM2" s="324"/>
      <c r="DN2" s="324"/>
      <c r="DO2" s="425" t="s">
        <v>39</v>
      </c>
      <c r="DP2" s="425"/>
      <c r="DQ2" s="425"/>
      <c r="DR2" s="425"/>
      <c r="DS2" s="425"/>
      <c r="DT2" s="425"/>
      <c r="DU2" s="425"/>
      <c r="DV2" s="425"/>
      <c r="DW2" s="425"/>
      <c r="DX2" s="324"/>
      <c r="DY2" s="425" t="s">
        <v>1617</v>
      </c>
      <c r="DZ2" s="425"/>
      <c r="EA2" s="425"/>
      <c r="EB2" s="426"/>
      <c r="EC2" s="425" t="s">
        <v>1628</v>
      </c>
      <c r="ED2" s="425"/>
      <c r="EE2" s="425"/>
      <c r="EF2" s="408"/>
      <c r="EG2" s="408"/>
      <c r="EH2" s="324"/>
      <c r="EI2" s="324"/>
      <c r="EJ2" s="324"/>
      <c r="EK2" s="408"/>
      <c r="EL2" s="408"/>
      <c r="EM2" s="324"/>
      <c r="EN2" s="425" t="s">
        <v>39</v>
      </c>
      <c r="EO2" s="425"/>
      <c r="EP2" s="425"/>
      <c r="EQ2" s="425"/>
      <c r="ER2" s="425"/>
      <c r="ES2" s="425"/>
      <c r="ET2" s="425"/>
      <c r="EU2" s="425"/>
      <c r="EV2" s="425"/>
      <c r="EW2" s="324"/>
      <c r="EX2" s="425" t="s">
        <v>1617</v>
      </c>
      <c r="EY2" s="425"/>
      <c r="EZ2" s="425"/>
      <c r="FA2" s="426"/>
      <c r="FB2" s="425" t="s">
        <v>1628</v>
      </c>
      <c r="FC2" s="425"/>
      <c r="FD2" s="425"/>
      <c r="FE2" s="426"/>
      <c r="FF2" s="427" t="s">
        <v>1632</v>
      </c>
      <c r="FG2" s="427"/>
      <c r="FH2" s="427"/>
      <c r="FI2" s="324"/>
      <c r="FJ2" s="408"/>
      <c r="FK2" s="327"/>
      <c r="FL2" s="324"/>
      <c r="FM2" s="324"/>
      <c r="FN2" s="324"/>
      <c r="FO2" s="317"/>
      <c r="FP2" s="317"/>
      <c r="FQ2" s="317"/>
      <c r="FR2" s="420"/>
      <c r="FS2" s="317"/>
      <c r="FT2" s="317"/>
      <c r="FU2" s="425" t="s">
        <v>39</v>
      </c>
      <c r="FV2" s="425"/>
      <c r="FW2" s="425"/>
      <c r="FX2" s="425"/>
      <c r="FY2" s="425"/>
      <c r="FZ2" s="425"/>
      <c r="GA2" s="425"/>
      <c r="GB2" s="425"/>
      <c r="GC2" s="425"/>
      <c r="GD2" s="324"/>
      <c r="GE2" s="425" t="s">
        <v>1617</v>
      </c>
      <c r="GF2" s="425"/>
      <c r="GG2" s="425"/>
      <c r="GH2" s="426"/>
      <c r="GI2" s="425" t="s">
        <v>1628</v>
      </c>
      <c r="GJ2" s="425"/>
      <c r="GK2" s="425"/>
      <c r="GL2" s="426"/>
      <c r="GM2" s="427" t="s">
        <v>1632</v>
      </c>
      <c r="GN2" s="427"/>
      <c r="GO2" s="427"/>
      <c r="GP2" s="426"/>
      <c r="GQ2" s="427" t="s">
        <v>1640</v>
      </c>
      <c r="GR2" s="427"/>
      <c r="GS2" s="427"/>
      <c r="GT2" s="324"/>
      <c r="HU2" s="325"/>
      <c r="HV2" s="325"/>
      <c r="HW2" s="325"/>
      <c r="HX2" s="325"/>
    </row>
    <row r="3" spans="1:233" ht="15.75" thickBot="1" x14ac:dyDescent="0.3">
      <c r="A3" t="s">
        <v>1611</v>
      </c>
      <c r="B3" s="318" t="s">
        <v>1</v>
      </c>
      <c r="C3" s="318"/>
      <c r="E3" s="463">
        <v>2000</v>
      </c>
      <c r="F3" s="410" t="s">
        <v>21</v>
      </c>
      <c r="G3" s="410" t="s">
        <v>1641</v>
      </c>
      <c r="J3" s="411" t="s">
        <v>1642</v>
      </c>
      <c r="K3" s="411" t="s">
        <v>21</v>
      </c>
      <c r="L3" s="411" t="s">
        <v>1641</v>
      </c>
      <c r="M3" s="322"/>
      <c r="N3" t="s">
        <v>1608</v>
      </c>
      <c r="O3" s="318" t="s">
        <v>1</v>
      </c>
      <c r="P3" s="314" t="s">
        <v>1614</v>
      </c>
      <c r="Q3" s="314"/>
      <c r="S3" s="463">
        <v>2000</v>
      </c>
      <c r="T3" s="410" t="s">
        <v>21</v>
      </c>
      <c r="U3" s="410" t="s">
        <v>1641</v>
      </c>
      <c r="W3" s="463" t="s">
        <v>1622</v>
      </c>
      <c r="X3" s="410" t="s">
        <v>21</v>
      </c>
      <c r="Y3" s="410" t="s">
        <v>1623</v>
      </c>
      <c r="AB3" s="411" t="s">
        <v>1642</v>
      </c>
      <c r="AC3" s="411" t="s">
        <v>21</v>
      </c>
      <c r="AD3" s="411" t="s">
        <v>1641</v>
      </c>
      <c r="AE3" s="413" t="s">
        <v>1618</v>
      </c>
      <c r="AF3" s="464" t="s">
        <v>1643</v>
      </c>
      <c r="AG3" s="412" t="s">
        <v>21</v>
      </c>
      <c r="AH3" s="412" t="s">
        <v>1644</v>
      </c>
      <c r="AJ3" t="s">
        <v>1609</v>
      </c>
      <c r="AK3" s="318" t="s">
        <v>1</v>
      </c>
      <c r="AL3" s="314" t="s">
        <v>1614</v>
      </c>
      <c r="AM3" s="314"/>
      <c r="AN3" s="235" t="s">
        <v>1613</v>
      </c>
      <c r="AO3" s="235"/>
      <c r="AP3" s="229"/>
      <c r="AR3" s="463">
        <v>2000</v>
      </c>
      <c r="AS3" s="410" t="s">
        <v>21</v>
      </c>
      <c r="AT3" s="410" t="s">
        <v>1641</v>
      </c>
      <c r="AV3" s="463" t="s">
        <v>1647</v>
      </c>
      <c r="AW3" s="410" t="s">
        <v>21</v>
      </c>
      <c r="AX3" s="410" t="s">
        <v>1648</v>
      </c>
      <c r="BA3" s="411" t="s">
        <v>1642</v>
      </c>
      <c r="BB3" s="411" t="s">
        <v>21</v>
      </c>
      <c r="BC3" s="411" t="s">
        <v>1641</v>
      </c>
      <c r="BD3" s="413" t="s">
        <v>1618</v>
      </c>
      <c r="BE3" s="464" t="s">
        <v>1643</v>
      </c>
      <c r="BF3" s="412" t="s">
        <v>21</v>
      </c>
      <c r="BG3" s="412" t="s">
        <v>1644</v>
      </c>
      <c r="BH3" s="413" t="s">
        <v>1618</v>
      </c>
      <c r="BI3" s="463" t="s">
        <v>1645</v>
      </c>
      <c r="BJ3" s="433" t="s">
        <v>21</v>
      </c>
      <c r="BK3" s="433" t="s">
        <v>1646</v>
      </c>
      <c r="BL3" s="323"/>
      <c r="BM3" t="s">
        <v>1610</v>
      </c>
      <c r="BN3" s="318" t="s">
        <v>1</v>
      </c>
      <c r="BO3" s="314" t="s">
        <v>1614</v>
      </c>
      <c r="BP3" s="314"/>
      <c r="BQ3" s="314"/>
      <c r="BR3" s="314"/>
      <c r="BS3" s="314"/>
      <c r="BT3" s="314"/>
      <c r="BU3" s="314"/>
      <c r="BV3" s="229"/>
      <c r="BX3" s="463">
        <v>2000</v>
      </c>
      <c r="BY3" s="410" t="s">
        <v>21</v>
      </c>
      <c r="BZ3" s="410" t="s">
        <v>1641</v>
      </c>
      <c r="CB3" s="463" t="s">
        <v>1647</v>
      </c>
      <c r="CC3" s="410" t="s">
        <v>21</v>
      </c>
      <c r="CD3" s="410" t="s">
        <v>1648</v>
      </c>
      <c r="CG3" s="411" t="s">
        <v>1642</v>
      </c>
      <c r="CH3" s="411" t="s">
        <v>21</v>
      </c>
      <c r="CI3" s="411" t="s">
        <v>1641</v>
      </c>
      <c r="CJ3" s="413" t="s">
        <v>1618</v>
      </c>
      <c r="CK3" s="464" t="s">
        <v>1643</v>
      </c>
      <c r="CL3" s="412" t="s">
        <v>21</v>
      </c>
      <c r="CM3" s="412" t="s">
        <v>1644</v>
      </c>
      <c r="CN3" s="413" t="s">
        <v>1618</v>
      </c>
      <c r="CO3" s="464" t="s">
        <v>1645</v>
      </c>
      <c r="CP3" s="443" t="s">
        <v>21</v>
      </c>
      <c r="CQ3" s="443" t="s">
        <v>1646</v>
      </c>
      <c r="CR3" s="413" t="s">
        <v>1618</v>
      </c>
      <c r="CS3" s="464" t="s">
        <v>1650</v>
      </c>
      <c r="CT3" s="441" t="s">
        <v>21</v>
      </c>
      <c r="CU3" s="441" t="s">
        <v>1649</v>
      </c>
      <c r="CV3" s="323"/>
      <c r="CX3" s="334" t="s">
        <v>1611</v>
      </c>
      <c r="CY3" s="2" t="s">
        <v>0</v>
      </c>
      <c r="CZ3" s="2"/>
      <c r="DB3" s="410" t="s">
        <v>1624</v>
      </c>
      <c r="DC3" s="410" t="s">
        <v>21</v>
      </c>
      <c r="DD3" s="463">
        <v>2000</v>
      </c>
      <c r="DG3" s="411" t="s">
        <v>1624</v>
      </c>
      <c r="DH3" s="411" t="s">
        <v>21</v>
      </c>
      <c r="DI3" s="411" t="s">
        <v>1625</v>
      </c>
      <c r="DK3" t="s">
        <v>1608</v>
      </c>
      <c r="DL3" s="2" t="s">
        <v>0</v>
      </c>
      <c r="DM3" s="314" t="s">
        <v>1612</v>
      </c>
      <c r="DO3" s="410"/>
      <c r="DP3" s="410" t="s">
        <v>1624</v>
      </c>
      <c r="DQ3" s="410" t="s">
        <v>21</v>
      </c>
      <c r="DR3" s="463">
        <v>2000</v>
      </c>
      <c r="DS3" s="410"/>
      <c r="DT3" s="410" t="s">
        <v>1622</v>
      </c>
      <c r="DU3" s="410" t="s">
        <v>21</v>
      </c>
      <c r="DV3" s="463" t="s">
        <v>1623</v>
      </c>
      <c r="DW3" s="410"/>
      <c r="DY3" s="411" t="s">
        <v>1624</v>
      </c>
      <c r="DZ3" s="411" t="s">
        <v>21</v>
      </c>
      <c r="EA3" s="411" t="s">
        <v>1625</v>
      </c>
      <c r="EB3" s="413" t="s">
        <v>1618</v>
      </c>
      <c r="EC3" s="412" t="s">
        <v>1626</v>
      </c>
      <c r="ED3" s="412" t="s">
        <v>21</v>
      </c>
      <c r="EE3" s="464" t="s">
        <v>1627</v>
      </c>
      <c r="EG3" t="s">
        <v>1609</v>
      </c>
      <c r="EH3" s="2" t="s">
        <v>0</v>
      </c>
      <c r="EI3" s="314" t="s">
        <v>1612</v>
      </c>
      <c r="EK3" s="235" t="s">
        <v>1613</v>
      </c>
      <c r="EL3" s="235"/>
      <c r="EN3" s="410"/>
      <c r="EO3" s="410" t="s">
        <v>1624</v>
      </c>
      <c r="EP3" s="410" t="s">
        <v>21</v>
      </c>
      <c r="EQ3" s="463">
        <v>2000</v>
      </c>
      <c r="ER3" s="410"/>
      <c r="ES3" s="410" t="s">
        <v>1630</v>
      </c>
      <c r="ET3" s="410" t="s">
        <v>21</v>
      </c>
      <c r="EU3" s="463" t="s">
        <v>1631</v>
      </c>
      <c r="EV3" s="410"/>
      <c r="EX3" s="411" t="s">
        <v>1624</v>
      </c>
      <c r="EY3" s="411" t="s">
        <v>21</v>
      </c>
      <c r="EZ3" s="411" t="s">
        <v>1625</v>
      </c>
      <c r="FA3" s="413" t="s">
        <v>1618</v>
      </c>
      <c r="FB3" s="412" t="s">
        <v>1626</v>
      </c>
      <c r="FC3" s="412" t="s">
        <v>21</v>
      </c>
      <c r="FD3" s="464" t="s">
        <v>1627</v>
      </c>
      <c r="FE3" s="413" t="s">
        <v>1618</v>
      </c>
      <c r="FF3" s="416" t="s">
        <v>1633</v>
      </c>
      <c r="FG3" s="416" t="s">
        <v>21</v>
      </c>
      <c r="FH3" s="463" t="s">
        <v>1634</v>
      </c>
      <c r="FJ3" t="s">
        <v>1610</v>
      </c>
      <c r="FK3" s="328" t="s">
        <v>0</v>
      </c>
      <c r="FL3" s="314" t="s">
        <v>1612</v>
      </c>
      <c r="FN3" s="419" t="s">
        <v>1613</v>
      </c>
      <c r="FO3" s="419" t="s">
        <v>1613</v>
      </c>
      <c r="FP3" s="419" t="s">
        <v>1613</v>
      </c>
      <c r="FQ3" s="419"/>
      <c r="FR3" s="419" t="s">
        <v>1613</v>
      </c>
      <c r="FS3" s="419" t="s">
        <v>1613</v>
      </c>
      <c r="FU3" s="410"/>
      <c r="FV3" s="410" t="s">
        <v>1624</v>
      </c>
      <c r="FW3" s="410" t="s">
        <v>21</v>
      </c>
      <c r="FX3" s="463">
        <v>2000</v>
      </c>
      <c r="FY3" s="410"/>
      <c r="FZ3" s="410" t="s">
        <v>1636</v>
      </c>
      <c r="GA3" s="410" t="s">
        <v>21</v>
      </c>
      <c r="GB3" s="463" t="s">
        <v>1635</v>
      </c>
      <c r="GC3" s="410"/>
      <c r="GE3" s="411" t="s">
        <v>1624</v>
      </c>
      <c r="GF3" s="411" t="s">
        <v>21</v>
      </c>
      <c r="GG3" s="411" t="s">
        <v>1625</v>
      </c>
      <c r="GH3" s="413" t="s">
        <v>1618</v>
      </c>
      <c r="GI3" s="412" t="s">
        <v>1626</v>
      </c>
      <c r="GJ3" s="412" t="s">
        <v>21</v>
      </c>
      <c r="GK3" s="464" t="s">
        <v>1627</v>
      </c>
      <c r="GL3" s="413" t="s">
        <v>1618</v>
      </c>
      <c r="GM3" s="416" t="s">
        <v>1633</v>
      </c>
      <c r="GN3" s="416" t="s">
        <v>21</v>
      </c>
      <c r="GO3" s="463" t="s">
        <v>1634</v>
      </c>
      <c r="GP3" s="413" t="s">
        <v>1618</v>
      </c>
      <c r="GQ3" s="424" t="s">
        <v>1638</v>
      </c>
      <c r="GR3" s="424" t="s">
        <v>21</v>
      </c>
      <c r="GS3" s="463" t="s">
        <v>1639</v>
      </c>
      <c r="GW3" s="334" t="s">
        <v>1720</v>
      </c>
      <c r="GX3" s="334" t="s">
        <v>1721</v>
      </c>
      <c r="GY3" s="334"/>
      <c r="GZ3" s="334" t="s">
        <v>1722</v>
      </c>
      <c r="HA3" s="334" t="s">
        <v>1723</v>
      </c>
      <c r="HB3" s="334"/>
      <c r="HC3" s="334" t="s">
        <v>1724</v>
      </c>
      <c r="HD3" s="334" t="s">
        <v>1725</v>
      </c>
      <c r="HE3" s="334"/>
      <c r="HF3" s="334" t="s">
        <v>1726</v>
      </c>
      <c r="HG3" s="334" t="s">
        <v>1727</v>
      </c>
    </row>
    <row r="4" spans="1:233" x14ac:dyDescent="0.25">
      <c r="A4">
        <v>0</v>
      </c>
      <c r="B4" s="318">
        <v>25</v>
      </c>
      <c r="C4" s="318"/>
      <c r="D4" s="410" t="s">
        <v>1619</v>
      </c>
      <c r="E4" s="463">
        <v>25</v>
      </c>
      <c r="F4" s="410" t="s">
        <v>21</v>
      </c>
      <c r="H4" s="410" t="s">
        <v>1620</v>
      </c>
      <c r="J4" s="411" t="s">
        <v>1651</v>
      </c>
      <c r="K4" s="411" t="s">
        <v>21</v>
      </c>
      <c r="M4" s="322"/>
      <c r="N4">
        <v>0</v>
      </c>
      <c r="O4" s="318">
        <v>25</v>
      </c>
      <c r="P4" s="314">
        <v>0</v>
      </c>
      <c r="Q4" s="314"/>
      <c r="R4" s="410" t="s">
        <v>1621</v>
      </c>
      <c r="S4" s="463">
        <v>25</v>
      </c>
      <c r="T4" s="410" t="s">
        <v>21</v>
      </c>
      <c r="V4" s="410" t="s">
        <v>1618</v>
      </c>
      <c r="W4" s="463">
        <v>0</v>
      </c>
      <c r="X4" s="410" t="s">
        <v>21</v>
      </c>
      <c r="Z4" s="410" t="s">
        <v>1620</v>
      </c>
      <c r="AB4" s="411" t="s">
        <v>1651</v>
      </c>
      <c r="AC4" s="411" t="s">
        <v>21</v>
      </c>
      <c r="AE4" s="413" t="s">
        <v>1618</v>
      </c>
      <c r="AF4" s="464">
        <v>0</v>
      </c>
      <c r="AG4" s="412" t="s">
        <v>21</v>
      </c>
      <c r="AJ4">
        <v>0</v>
      </c>
      <c r="AK4" s="318">
        <v>25</v>
      </c>
      <c r="AL4" s="314">
        <v>0</v>
      </c>
      <c r="AM4" s="314"/>
      <c r="AN4">
        <v>0</v>
      </c>
      <c r="AO4">
        <v>0</v>
      </c>
      <c r="AQ4" s="410" t="s">
        <v>1629</v>
      </c>
      <c r="AR4" s="463">
        <v>25</v>
      </c>
      <c r="AS4" s="410" t="s">
        <v>21</v>
      </c>
      <c r="AU4" s="410" t="s">
        <v>1618</v>
      </c>
      <c r="AV4" s="463">
        <v>0</v>
      </c>
      <c r="AW4" s="410" t="s">
        <v>21</v>
      </c>
      <c r="AY4" s="410" t="s">
        <v>1620</v>
      </c>
      <c r="BA4" s="411" t="s">
        <v>1651</v>
      </c>
      <c r="BB4" s="411" t="s">
        <v>21</v>
      </c>
      <c r="BD4" s="413" t="s">
        <v>1618</v>
      </c>
      <c r="BE4" s="464">
        <v>0</v>
      </c>
      <c r="BF4" s="412" t="s">
        <v>21</v>
      </c>
      <c r="BH4" s="413" t="s">
        <v>1618</v>
      </c>
      <c r="BI4" s="463">
        <v>0</v>
      </c>
      <c r="BJ4" s="433" t="s">
        <v>21</v>
      </c>
      <c r="BK4" s="433"/>
      <c r="BL4" s="323"/>
      <c r="BM4" s="399">
        <v>0</v>
      </c>
      <c r="BN4" s="435">
        <v>25</v>
      </c>
      <c r="BO4" s="400">
        <v>0</v>
      </c>
      <c r="BP4" s="314"/>
      <c r="BQ4" s="314">
        <v>0</v>
      </c>
      <c r="BR4" s="314">
        <v>0</v>
      </c>
      <c r="BS4" s="314">
        <v>0</v>
      </c>
      <c r="BT4" s="314">
        <v>0</v>
      </c>
      <c r="BU4" s="314"/>
      <c r="BV4" s="402"/>
      <c r="BW4" s="417" t="s">
        <v>1637</v>
      </c>
      <c r="BX4" s="466">
        <v>25</v>
      </c>
      <c r="BY4" s="417" t="s">
        <v>21</v>
      </c>
      <c r="BZ4" s="417"/>
      <c r="CA4" s="417" t="s">
        <v>1618</v>
      </c>
      <c r="CB4" s="466">
        <v>0</v>
      </c>
      <c r="CC4" s="417" t="s">
        <v>21</v>
      </c>
      <c r="CD4" s="417"/>
      <c r="CE4" s="417" t="s">
        <v>1620</v>
      </c>
      <c r="CF4" s="401"/>
      <c r="CG4" s="411" t="s">
        <v>1651</v>
      </c>
      <c r="CH4" s="411" t="s">
        <v>21</v>
      </c>
      <c r="CJ4" s="413" t="s">
        <v>1618</v>
      </c>
      <c r="CK4" s="464">
        <v>0</v>
      </c>
      <c r="CL4" s="412" t="s">
        <v>21</v>
      </c>
      <c r="CN4" s="413" t="s">
        <v>1618</v>
      </c>
      <c r="CO4" s="464">
        <v>0</v>
      </c>
      <c r="CP4" s="443" t="s">
        <v>21</v>
      </c>
      <c r="CQ4" s="443"/>
      <c r="CR4" s="413" t="s">
        <v>1618</v>
      </c>
      <c r="CS4" s="464">
        <v>0</v>
      </c>
      <c r="CT4" s="441" t="s">
        <v>21</v>
      </c>
      <c r="CU4" s="441"/>
      <c r="CV4" s="323"/>
      <c r="CX4" s="334">
        <v>0</v>
      </c>
      <c r="CY4" s="2">
        <v>16</v>
      </c>
      <c r="CZ4" s="2"/>
      <c r="DA4" s="410" t="s">
        <v>1619</v>
      </c>
      <c r="DC4" s="410" t="s">
        <v>21</v>
      </c>
      <c r="DD4" s="463">
        <v>16</v>
      </c>
      <c r="DE4" s="410" t="s">
        <v>1620</v>
      </c>
      <c r="DH4" s="411" t="s">
        <v>21</v>
      </c>
      <c r="DI4" s="411" t="s">
        <v>1652</v>
      </c>
      <c r="DK4">
        <v>0</v>
      </c>
      <c r="DL4" s="2">
        <v>16</v>
      </c>
      <c r="DM4" s="314">
        <v>0</v>
      </c>
      <c r="DO4" s="410" t="s">
        <v>1621</v>
      </c>
      <c r="DP4" s="410"/>
      <c r="DQ4" s="410" t="s">
        <v>21</v>
      </c>
      <c r="DR4" s="463">
        <v>16</v>
      </c>
      <c r="DS4" s="410" t="s">
        <v>1618</v>
      </c>
      <c r="DT4" s="410"/>
      <c r="DU4" s="410" t="s">
        <v>21</v>
      </c>
      <c r="DV4" s="463">
        <v>0</v>
      </c>
      <c r="DW4" s="410" t="s">
        <v>1620</v>
      </c>
      <c r="DZ4" s="411" t="s">
        <v>21</v>
      </c>
      <c r="EA4" s="411" t="s">
        <v>1652</v>
      </c>
      <c r="EB4" s="413" t="s">
        <v>1618</v>
      </c>
      <c r="ED4" s="412" t="s">
        <v>21</v>
      </c>
      <c r="EE4" s="464">
        <v>0</v>
      </c>
      <c r="EG4">
        <v>0</v>
      </c>
      <c r="EH4" s="2">
        <v>16</v>
      </c>
      <c r="EI4" s="314">
        <v>0</v>
      </c>
      <c r="EK4">
        <v>0</v>
      </c>
      <c r="EL4">
        <v>0</v>
      </c>
      <c r="EN4" s="410" t="s">
        <v>1629</v>
      </c>
      <c r="EO4" s="410"/>
      <c r="EP4" s="410" t="s">
        <v>21</v>
      </c>
      <c r="EQ4" s="463">
        <v>16</v>
      </c>
      <c r="ER4" s="410" t="s">
        <v>1618</v>
      </c>
      <c r="ES4" s="410"/>
      <c r="ET4" s="410" t="s">
        <v>21</v>
      </c>
      <c r="EU4" s="463">
        <v>0</v>
      </c>
      <c r="EV4" s="410" t="s">
        <v>1620</v>
      </c>
      <c r="EY4" s="411" t="s">
        <v>21</v>
      </c>
      <c r="EZ4" s="411" t="s">
        <v>1652</v>
      </c>
      <c r="FA4" s="413" t="s">
        <v>1618</v>
      </c>
      <c r="FC4" s="412" t="s">
        <v>21</v>
      </c>
      <c r="FD4" s="464">
        <v>0</v>
      </c>
      <c r="FE4" s="413" t="s">
        <v>1618</v>
      </c>
      <c r="FG4" s="416" t="s">
        <v>21</v>
      </c>
      <c r="FH4" s="463">
        <v>0</v>
      </c>
      <c r="FJ4">
        <v>0</v>
      </c>
      <c r="FK4" s="328">
        <v>16</v>
      </c>
      <c r="FL4" s="314">
        <v>0</v>
      </c>
      <c r="FN4" s="314">
        <v>0</v>
      </c>
      <c r="FO4" s="419">
        <v>0</v>
      </c>
      <c r="FP4" s="314">
        <v>0</v>
      </c>
      <c r="FQ4" s="419"/>
      <c r="FR4" s="419">
        <v>0</v>
      </c>
      <c r="FS4" s="314">
        <v>0</v>
      </c>
      <c r="FU4" s="410" t="s">
        <v>1637</v>
      </c>
      <c r="FV4" s="410"/>
      <c r="FW4" s="410" t="s">
        <v>21</v>
      </c>
      <c r="FX4" s="463">
        <v>16</v>
      </c>
      <c r="FY4" s="410" t="s">
        <v>1618</v>
      </c>
      <c r="FZ4" s="410"/>
      <c r="GA4" s="410" t="s">
        <v>21</v>
      </c>
      <c r="GB4" s="463">
        <v>0</v>
      </c>
      <c r="GC4" s="410" t="s">
        <v>1620</v>
      </c>
      <c r="GF4" s="411" t="s">
        <v>21</v>
      </c>
      <c r="GG4" s="411" t="s">
        <v>1652</v>
      </c>
      <c r="GH4" s="413" t="s">
        <v>1618</v>
      </c>
      <c r="GJ4" s="412" t="s">
        <v>21</v>
      </c>
      <c r="GK4" s="464">
        <v>0</v>
      </c>
      <c r="GL4" s="413" t="s">
        <v>1618</v>
      </c>
      <c r="GN4" s="416" t="s">
        <v>21</v>
      </c>
      <c r="GO4" s="463">
        <v>0</v>
      </c>
      <c r="GP4" s="413" t="s">
        <v>1618</v>
      </c>
      <c r="GR4" s="424" t="s">
        <v>21</v>
      </c>
      <c r="GS4" s="463">
        <v>0</v>
      </c>
      <c r="GW4" t="str">
        <f>_xlfn.CONCAT("{ ","P2000: ",E4," },")</f>
        <v>{ P2000: 25 },</v>
      </c>
      <c r="GX4" t="str">
        <f>_xlfn.CONCAT("{ ","S2000: ",DD4," },")</f>
        <v>{ S2000: 16 },</v>
      </c>
      <c r="GZ4" t="str">
        <f>_xlfn.CONCAT("{ ","P2000: ",S4,", P1000: ",W4,", r1000: ",AF4," },")</f>
        <v>{ P2000: 25, P1000: 0, r1000: 0 },</v>
      </c>
      <c r="HA4" t="str">
        <f>_xlfn.CONCAT("{ ","S2000: ",DR4,", S1000: ",DV4,", c1000: ",EE4," },")</f>
        <v>{ S2000: 16, S1000: 0, c1000: 0 },</v>
      </c>
      <c r="HC4" t="str">
        <f>_xlfn.CONCAT("{ ","P2000: ",AR4,", P300: ",AV4,", r1000: ",BE4,", r300: ",BI4," },")</f>
        <v>{ P2000: 25, P300: 0, r1000: 0, r300: 0 },</v>
      </c>
      <c r="HD4" t="str">
        <f>_xlfn.CONCAT("{ ","S2000: ",EQ4,", S300: ",EU4,", c1000: ",FD4,", c300: ",FH4," },")</f>
        <v>{ S2000: 16, S300: 0, c1000: 0, c300: 0 },</v>
      </c>
      <c r="HF4" t="str">
        <f>_xlfn.CONCAT("{ ","P2000: ",BX4,", P100: ",CB4,", r1000: ",CK4,", r300: ",CO4,", r100: ",CS4," },")</f>
        <v>{ P2000: 25, P100: 0, r1000: 0, r300: 0, r100: 0 },</v>
      </c>
      <c r="HG4" t="str">
        <f>_xlfn.CONCAT("{ ","S2000: ",FX4,", S100: ",GB4,", c1000: ",GK4,", c300: ",GO4,", c100: ",GS4," },")</f>
        <v>{ S2000: 16, S100: 0, c1000: 0, c300: 0, c100: 0 },</v>
      </c>
      <c r="HY4">
        <f>MOD(BM4,16)</f>
        <v>0</v>
      </c>
    </row>
    <row r="5" spans="1:233" x14ac:dyDescent="0.25">
      <c r="A5">
        <v>1</v>
      </c>
      <c r="B5" s="318">
        <v>26</v>
      </c>
      <c r="C5" s="318"/>
      <c r="D5" s="410" t="s">
        <v>1619</v>
      </c>
      <c r="E5" s="463">
        <v>26</v>
      </c>
      <c r="F5" s="410" t="s">
        <v>21</v>
      </c>
      <c r="H5" s="410" t="s">
        <v>1620</v>
      </c>
      <c r="J5" s="411" t="s">
        <v>1653</v>
      </c>
      <c r="K5" s="411" t="s">
        <v>21</v>
      </c>
      <c r="M5" s="322"/>
      <c r="N5">
        <v>1</v>
      </c>
      <c r="O5" s="318">
        <v>25</v>
      </c>
      <c r="P5" s="314">
        <v>1</v>
      </c>
      <c r="Q5" s="314"/>
      <c r="R5" s="410" t="s">
        <v>1621</v>
      </c>
      <c r="S5" s="463">
        <v>25</v>
      </c>
      <c r="T5" s="410" t="s">
        <v>21</v>
      </c>
      <c r="V5" s="410" t="s">
        <v>1618</v>
      </c>
      <c r="W5" s="463">
        <v>1</v>
      </c>
      <c r="X5" s="410" t="s">
        <v>21</v>
      </c>
      <c r="Z5" s="410" t="s">
        <v>1620</v>
      </c>
      <c r="AB5" s="411" t="s">
        <v>1651</v>
      </c>
      <c r="AC5" s="411" t="s">
        <v>21</v>
      </c>
      <c r="AE5" s="413" t="s">
        <v>1618</v>
      </c>
      <c r="AF5" s="464">
        <v>1</v>
      </c>
      <c r="AG5" s="412" t="s">
        <v>21</v>
      </c>
      <c r="AJ5">
        <v>1</v>
      </c>
      <c r="AK5" s="318">
        <v>25</v>
      </c>
      <c r="AL5" s="314">
        <v>1</v>
      </c>
      <c r="AM5" s="314"/>
      <c r="AN5">
        <v>0</v>
      </c>
      <c r="AO5">
        <v>1</v>
      </c>
      <c r="AQ5" s="410" t="s">
        <v>1629</v>
      </c>
      <c r="AR5" s="463">
        <v>25</v>
      </c>
      <c r="AS5" s="410" t="s">
        <v>21</v>
      </c>
      <c r="AU5" s="410" t="s">
        <v>1618</v>
      </c>
      <c r="AV5" s="463">
        <v>1</v>
      </c>
      <c r="AW5" s="410" t="s">
        <v>21</v>
      </c>
      <c r="AY5" s="410" t="s">
        <v>1620</v>
      </c>
      <c r="BA5" s="411" t="s">
        <v>1651</v>
      </c>
      <c r="BB5" s="411" t="s">
        <v>21</v>
      </c>
      <c r="BD5" s="413" t="s">
        <v>1618</v>
      </c>
      <c r="BE5" s="464">
        <v>0</v>
      </c>
      <c r="BF5" s="412" t="s">
        <v>21</v>
      </c>
      <c r="BH5" s="413" t="s">
        <v>1618</v>
      </c>
      <c r="BI5" s="463">
        <v>1</v>
      </c>
      <c r="BJ5" s="433" t="s">
        <v>21</v>
      </c>
      <c r="BK5" s="433"/>
      <c r="BL5" s="323"/>
      <c r="BM5" s="403">
        <v>1</v>
      </c>
      <c r="BN5" s="318">
        <v>25</v>
      </c>
      <c r="BO5" s="314">
        <v>1</v>
      </c>
      <c r="BP5" s="314"/>
      <c r="BQ5" s="314">
        <v>0</v>
      </c>
      <c r="BR5" s="314">
        <v>0</v>
      </c>
      <c r="BS5" s="314">
        <v>1</v>
      </c>
      <c r="BT5" s="314">
        <v>0</v>
      </c>
      <c r="BU5" s="314"/>
      <c r="BW5" s="410" t="s">
        <v>1637</v>
      </c>
      <c r="BX5" s="463">
        <v>25</v>
      </c>
      <c r="BY5" s="410" t="s">
        <v>21</v>
      </c>
      <c r="CA5" s="410" t="s">
        <v>1618</v>
      </c>
      <c r="CB5" s="463">
        <v>1</v>
      </c>
      <c r="CC5" s="410" t="s">
        <v>21</v>
      </c>
      <c r="CE5" s="410" t="s">
        <v>1620</v>
      </c>
      <c r="CG5" s="411" t="s">
        <v>1651</v>
      </c>
      <c r="CH5" s="411" t="s">
        <v>21</v>
      </c>
      <c r="CJ5" s="413" t="s">
        <v>1618</v>
      </c>
      <c r="CK5" s="464">
        <v>0</v>
      </c>
      <c r="CL5" s="412" t="s">
        <v>21</v>
      </c>
      <c r="CN5" s="413" t="s">
        <v>1618</v>
      </c>
      <c r="CO5" s="464">
        <v>0</v>
      </c>
      <c r="CP5" s="443" t="s">
        <v>21</v>
      </c>
      <c r="CQ5" s="443"/>
      <c r="CR5" s="413" t="s">
        <v>1618</v>
      </c>
      <c r="CS5" s="464">
        <v>1</v>
      </c>
      <c r="CT5" s="441" t="s">
        <v>21</v>
      </c>
      <c r="CU5" s="441"/>
      <c r="CV5" s="323"/>
      <c r="CX5" s="334">
        <v>1</v>
      </c>
      <c r="CY5" s="2">
        <v>17</v>
      </c>
      <c r="CZ5" s="2"/>
      <c r="DA5" s="410" t="s">
        <v>1619</v>
      </c>
      <c r="DC5" s="410" t="s">
        <v>21</v>
      </c>
      <c r="DD5" s="463">
        <v>17</v>
      </c>
      <c r="DE5" s="410" t="s">
        <v>1620</v>
      </c>
      <c r="DH5" s="411" t="s">
        <v>21</v>
      </c>
      <c r="DI5" s="411" t="s">
        <v>1654</v>
      </c>
      <c r="DK5">
        <v>1</v>
      </c>
      <c r="DL5" s="2">
        <v>16</v>
      </c>
      <c r="DM5" s="314">
        <v>1</v>
      </c>
      <c r="DO5" s="410" t="s">
        <v>1621</v>
      </c>
      <c r="DP5" s="410"/>
      <c r="DQ5" s="410" t="s">
        <v>21</v>
      </c>
      <c r="DR5" s="463">
        <v>16</v>
      </c>
      <c r="DS5" s="410" t="s">
        <v>1618</v>
      </c>
      <c r="DT5" s="410"/>
      <c r="DU5" s="410" t="s">
        <v>21</v>
      </c>
      <c r="DV5" s="463">
        <v>1</v>
      </c>
      <c r="DW5" s="410" t="s">
        <v>1620</v>
      </c>
      <c r="DZ5" s="411" t="s">
        <v>21</v>
      </c>
      <c r="EA5" s="411" t="s">
        <v>1652</v>
      </c>
      <c r="EB5" s="413" t="s">
        <v>1618</v>
      </c>
      <c r="ED5" s="412" t="s">
        <v>21</v>
      </c>
      <c r="EE5" s="464">
        <v>1</v>
      </c>
      <c r="EG5">
        <v>1</v>
      </c>
      <c r="EH5" s="2">
        <v>16</v>
      </c>
      <c r="EI5" s="314">
        <v>1</v>
      </c>
      <c r="EK5">
        <v>0</v>
      </c>
      <c r="EL5">
        <v>1</v>
      </c>
      <c r="EN5" s="410" t="s">
        <v>1629</v>
      </c>
      <c r="EO5" s="410"/>
      <c r="EP5" s="410" t="s">
        <v>21</v>
      </c>
      <c r="EQ5" s="463">
        <v>16</v>
      </c>
      <c r="ER5" s="410" t="s">
        <v>1618</v>
      </c>
      <c r="ES5" s="410"/>
      <c r="ET5" s="410" t="s">
        <v>21</v>
      </c>
      <c r="EU5" s="463">
        <v>1</v>
      </c>
      <c r="EV5" s="410" t="s">
        <v>1620</v>
      </c>
      <c r="EY5" s="411" t="s">
        <v>21</v>
      </c>
      <c r="EZ5" s="411" t="s">
        <v>1652</v>
      </c>
      <c r="FA5" s="413" t="s">
        <v>1618</v>
      </c>
      <c r="FC5" s="412" t="s">
        <v>21</v>
      </c>
      <c r="FD5" s="464">
        <v>0</v>
      </c>
      <c r="FE5" s="413" t="s">
        <v>1618</v>
      </c>
      <c r="FG5" s="416" t="s">
        <v>21</v>
      </c>
      <c r="FH5" s="463">
        <v>1</v>
      </c>
      <c r="FJ5">
        <v>1</v>
      </c>
      <c r="FK5" s="328">
        <v>16</v>
      </c>
      <c r="FL5" s="314">
        <v>1</v>
      </c>
      <c r="FN5" s="314">
        <v>0</v>
      </c>
      <c r="FO5" s="419">
        <v>0</v>
      </c>
      <c r="FP5" s="314">
        <v>1</v>
      </c>
      <c r="FQ5" s="419"/>
      <c r="FR5" s="419">
        <v>0</v>
      </c>
      <c r="FS5" s="314">
        <v>0</v>
      </c>
      <c r="FU5" s="410" t="s">
        <v>1637</v>
      </c>
      <c r="FV5" s="410"/>
      <c r="FW5" s="410" t="s">
        <v>21</v>
      </c>
      <c r="FX5" s="463">
        <v>16</v>
      </c>
      <c r="FY5" s="410" t="s">
        <v>1618</v>
      </c>
      <c r="FZ5" s="410"/>
      <c r="GA5" s="410" t="s">
        <v>21</v>
      </c>
      <c r="GB5" s="463">
        <v>1</v>
      </c>
      <c r="GC5" s="410" t="s">
        <v>1620</v>
      </c>
      <c r="GF5" s="411" t="s">
        <v>21</v>
      </c>
      <c r="GG5" s="411" t="s">
        <v>1652</v>
      </c>
      <c r="GH5" s="413" t="s">
        <v>1618</v>
      </c>
      <c r="GJ5" s="412" t="s">
        <v>21</v>
      </c>
      <c r="GK5" s="464">
        <v>0</v>
      </c>
      <c r="GL5" s="413" t="s">
        <v>1618</v>
      </c>
      <c r="GN5" s="416" t="s">
        <v>21</v>
      </c>
      <c r="GO5" s="463">
        <v>0</v>
      </c>
      <c r="GP5" s="413" t="s">
        <v>1618</v>
      </c>
      <c r="GR5" s="424" t="s">
        <v>21</v>
      </c>
      <c r="GS5" s="463">
        <v>1</v>
      </c>
      <c r="GW5" t="str">
        <f t="shared" ref="GW5:GW68" si="0">_xlfn.CONCAT("{ ","P2000: ",E5," },")</f>
        <v>{ P2000: 26 },</v>
      </c>
      <c r="GX5" t="str">
        <f t="shared" ref="GX5:GX40" si="1">_xlfn.CONCAT("{ ","S2000: ",DD5," },")</f>
        <v>{ S2000: 17 },</v>
      </c>
      <c r="GZ5" t="str">
        <f t="shared" ref="GZ5:GZ68" si="2">_xlfn.CONCAT("{ ","P2000: ",S5,", P1000: ",W5,", r1000: ",AF5," },")</f>
        <v>{ P2000: 25, P1000: 1, r1000: 1 },</v>
      </c>
      <c r="HA5" t="str">
        <f t="shared" ref="HA5:HA68" si="3">_xlfn.CONCAT("{ ","S2000: ",DR5,", S1000: ",DV5,", c1000: ",EE5," },")</f>
        <v>{ S2000: 16, S1000: 1, c1000: 1 },</v>
      </c>
      <c r="HC5" t="str">
        <f t="shared" ref="HC5:HC68" si="4">_xlfn.CONCAT("{ ","P2000: ",AR5,", P300: ",AV5,", r1000: ",BE5,", r300: ",BI5," },")</f>
        <v>{ P2000: 25, P300: 1, r1000: 0, r300: 1 },</v>
      </c>
      <c r="HD5" t="str">
        <f t="shared" ref="HD5:HD68" si="5">_xlfn.CONCAT("{ ","S2000: ",EQ5,", S300: ",EU5,", c1000: ",FD5,", c300: ",FH5," },")</f>
        <v>{ S2000: 16, S300: 1, c1000: 0, c300: 1 },</v>
      </c>
      <c r="HF5" t="str">
        <f t="shared" ref="HF5:HF68" si="6">_xlfn.CONCAT("{ ","P2000: ",BX5,", P100: ",CB5,", r1000: ",CK5,", r300: ",CO5,", r100: ",CS5," },")</f>
        <v>{ P2000: 25, P100: 1, r1000: 0, r300: 0, r100: 1 },</v>
      </c>
      <c r="HG5" t="str">
        <f t="shared" ref="HG5:HG68" si="7">_xlfn.CONCAT("{ ","S2000: ",FX5,", S100: ",GB5,", c1000: ",GK5,", c300: ",GO5,", c100: ",GS5," },")</f>
        <v>{ S2000: 16, S100: 1, c1000: 0, c300: 0, c100: 1 },</v>
      </c>
      <c r="HY5">
        <f>MOD(BM5,16)</f>
        <v>1</v>
      </c>
    </row>
    <row r="6" spans="1:233" x14ac:dyDescent="0.25">
      <c r="A6">
        <v>2</v>
      </c>
      <c r="B6" s="318">
        <v>27</v>
      </c>
      <c r="C6" s="318"/>
      <c r="D6" s="410" t="s">
        <v>1619</v>
      </c>
      <c r="E6" s="463">
        <v>27</v>
      </c>
      <c r="F6" s="410" t="s">
        <v>21</v>
      </c>
      <c r="H6" s="410" t="s">
        <v>1620</v>
      </c>
      <c r="J6" s="411" t="s">
        <v>1655</v>
      </c>
      <c r="K6" s="411" t="s">
        <v>21</v>
      </c>
      <c r="M6" s="322"/>
      <c r="N6">
        <v>2</v>
      </c>
      <c r="O6" s="318">
        <v>26</v>
      </c>
      <c r="P6" s="314">
        <v>0</v>
      </c>
      <c r="Q6" s="314"/>
      <c r="R6" s="410" t="s">
        <v>1621</v>
      </c>
      <c r="S6" s="463">
        <v>26</v>
      </c>
      <c r="T6" s="410" t="s">
        <v>21</v>
      </c>
      <c r="V6" s="410" t="s">
        <v>1618</v>
      </c>
      <c r="W6" s="463">
        <v>0</v>
      </c>
      <c r="X6" s="410" t="s">
        <v>21</v>
      </c>
      <c r="Z6" s="410" t="s">
        <v>1620</v>
      </c>
      <c r="AB6" s="411" t="s">
        <v>1653</v>
      </c>
      <c r="AC6" s="411" t="s">
        <v>21</v>
      </c>
      <c r="AE6" s="413" t="s">
        <v>1618</v>
      </c>
      <c r="AF6" s="464">
        <v>0</v>
      </c>
      <c r="AG6" s="412" t="s">
        <v>21</v>
      </c>
      <c r="AJ6">
        <v>2</v>
      </c>
      <c r="AK6" s="318">
        <v>25</v>
      </c>
      <c r="AL6" s="314">
        <v>2</v>
      </c>
      <c r="AM6" s="314"/>
      <c r="AN6">
        <v>1</v>
      </c>
      <c r="AO6">
        <v>0</v>
      </c>
      <c r="AQ6" s="410" t="s">
        <v>1629</v>
      </c>
      <c r="AR6" s="463">
        <v>25</v>
      </c>
      <c r="AS6" s="410" t="s">
        <v>21</v>
      </c>
      <c r="AU6" s="410" t="s">
        <v>1618</v>
      </c>
      <c r="AV6" s="463">
        <v>2</v>
      </c>
      <c r="AW6" s="410" t="s">
        <v>21</v>
      </c>
      <c r="AY6" s="410" t="s">
        <v>1620</v>
      </c>
      <c r="BA6" s="411" t="s">
        <v>1651</v>
      </c>
      <c r="BB6" s="411" t="s">
        <v>21</v>
      </c>
      <c r="BD6" s="413" t="s">
        <v>1618</v>
      </c>
      <c r="BE6" s="464">
        <v>1</v>
      </c>
      <c r="BF6" s="412" t="s">
        <v>21</v>
      </c>
      <c r="BH6" s="413" t="s">
        <v>1618</v>
      </c>
      <c r="BI6" s="463">
        <v>0</v>
      </c>
      <c r="BJ6" s="433" t="s">
        <v>21</v>
      </c>
      <c r="BK6" s="433"/>
      <c r="BL6" s="323"/>
      <c r="BM6" s="403">
        <v>2</v>
      </c>
      <c r="BN6" s="318">
        <v>25</v>
      </c>
      <c r="BO6" s="314">
        <v>2</v>
      </c>
      <c r="BP6" s="314"/>
      <c r="BQ6" s="314">
        <v>0</v>
      </c>
      <c r="BR6" s="314">
        <v>0</v>
      </c>
      <c r="BS6" s="314">
        <v>2</v>
      </c>
      <c r="BT6" s="314">
        <v>0</v>
      </c>
      <c r="BU6" s="314"/>
      <c r="BW6" s="410" t="s">
        <v>1637</v>
      </c>
      <c r="BX6" s="463">
        <v>25</v>
      </c>
      <c r="BY6" s="410" t="s">
        <v>21</v>
      </c>
      <c r="CA6" s="410" t="s">
        <v>1618</v>
      </c>
      <c r="CB6" s="463">
        <v>2</v>
      </c>
      <c r="CC6" s="410" t="s">
        <v>21</v>
      </c>
      <c r="CE6" s="410" t="s">
        <v>1620</v>
      </c>
      <c r="CG6" s="411" t="s">
        <v>1651</v>
      </c>
      <c r="CH6" s="411" t="s">
        <v>21</v>
      </c>
      <c r="CJ6" s="413" t="s">
        <v>1618</v>
      </c>
      <c r="CK6" s="464">
        <v>0</v>
      </c>
      <c r="CL6" s="412" t="s">
        <v>21</v>
      </c>
      <c r="CN6" s="413" t="s">
        <v>1618</v>
      </c>
      <c r="CO6" s="464">
        <v>0</v>
      </c>
      <c r="CP6" s="443" t="s">
        <v>21</v>
      </c>
      <c r="CQ6" s="443"/>
      <c r="CR6" s="413" t="s">
        <v>1618</v>
      </c>
      <c r="CS6" s="464">
        <v>2</v>
      </c>
      <c r="CT6" s="441" t="s">
        <v>21</v>
      </c>
      <c r="CU6" s="441"/>
      <c r="CV6" s="323"/>
      <c r="CX6" s="334">
        <v>2</v>
      </c>
      <c r="CY6" s="2">
        <v>18</v>
      </c>
      <c r="CZ6" s="2"/>
      <c r="DA6" s="410" t="s">
        <v>1619</v>
      </c>
      <c r="DC6" s="410" t="s">
        <v>21</v>
      </c>
      <c r="DD6" s="463">
        <v>18</v>
      </c>
      <c r="DE6" s="410" t="s">
        <v>1620</v>
      </c>
      <c r="DH6" s="411" t="s">
        <v>21</v>
      </c>
      <c r="DI6" s="411" t="s">
        <v>1656</v>
      </c>
      <c r="DK6">
        <v>2</v>
      </c>
      <c r="DL6" s="2">
        <v>17</v>
      </c>
      <c r="DM6" s="314">
        <v>0</v>
      </c>
      <c r="DO6" s="410" t="s">
        <v>1621</v>
      </c>
      <c r="DP6" s="410"/>
      <c r="DQ6" s="410" t="s">
        <v>21</v>
      </c>
      <c r="DR6" s="463">
        <v>17</v>
      </c>
      <c r="DS6" s="410" t="s">
        <v>1618</v>
      </c>
      <c r="DT6" s="410"/>
      <c r="DU6" s="410" t="s">
        <v>21</v>
      </c>
      <c r="DV6" s="463">
        <v>0</v>
      </c>
      <c r="DW6" s="410" t="s">
        <v>1620</v>
      </c>
      <c r="DZ6" s="411" t="s">
        <v>21</v>
      </c>
      <c r="EA6" s="411" t="s">
        <v>1654</v>
      </c>
      <c r="EB6" s="413" t="s">
        <v>1618</v>
      </c>
      <c r="ED6" s="412" t="s">
        <v>21</v>
      </c>
      <c r="EE6" s="464">
        <v>0</v>
      </c>
      <c r="EG6">
        <v>2</v>
      </c>
      <c r="EH6" s="2">
        <v>16</v>
      </c>
      <c r="EI6" s="314">
        <v>2</v>
      </c>
      <c r="EK6">
        <v>0</v>
      </c>
      <c r="EL6">
        <v>2</v>
      </c>
      <c r="EN6" s="410" t="s">
        <v>1629</v>
      </c>
      <c r="EO6" s="410"/>
      <c r="EP6" s="410" t="s">
        <v>21</v>
      </c>
      <c r="EQ6" s="463">
        <v>16</v>
      </c>
      <c r="ER6" s="410" t="s">
        <v>1618</v>
      </c>
      <c r="ES6" s="410"/>
      <c r="ET6" s="410" t="s">
        <v>21</v>
      </c>
      <c r="EU6" s="463">
        <v>2</v>
      </c>
      <c r="EV6" s="410" t="s">
        <v>1620</v>
      </c>
      <c r="EY6" s="411" t="s">
        <v>21</v>
      </c>
      <c r="EZ6" s="411" t="s">
        <v>1652</v>
      </c>
      <c r="FA6" s="413" t="s">
        <v>1618</v>
      </c>
      <c r="FC6" s="412" t="s">
        <v>21</v>
      </c>
      <c r="FD6" s="464">
        <v>0</v>
      </c>
      <c r="FE6" s="413" t="s">
        <v>1618</v>
      </c>
      <c r="FG6" s="416" t="s">
        <v>21</v>
      </c>
      <c r="FH6" s="463">
        <v>2</v>
      </c>
      <c r="FJ6">
        <v>2</v>
      </c>
      <c r="FK6" s="328">
        <v>16</v>
      </c>
      <c r="FL6" s="314">
        <v>2</v>
      </c>
      <c r="FN6" s="314">
        <v>0</v>
      </c>
      <c r="FO6" s="419">
        <v>0</v>
      </c>
      <c r="FP6" s="314">
        <v>2</v>
      </c>
      <c r="FQ6" s="419"/>
      <c r="FR6" s="419">
        <v>0</v>
      </c>
      <c r="FS6" s="314">
        <v>0</v>
      </c>
      <c r="FU6" s="410" t="s">
        <v>1637</v>
      </c>
      <c r="FV6" s="410"/>
      <c r="FW6" s="410" t="s">
        <v>21</v>
      </c>
      <c r="FX6" s="463">
        <v>16</v>
      </c>
      <c r="FY6" s="410" t="s">
        <v>1618</v>
      </c>
      <c r="FZ6" s="410"/>
      <c r="GA6" s="410" t="s">
        <v>21</v>
      </c>
      <c r="GB6" s="463">
        <v>2</v>
      </c>
      <c r="GC6" s="410" t="s">
        <v>1620</v>
      </c>
      <c r="GF6" s="411" t="s">
        <v>21</v>
      </c>
      <c r="GG6" s="411" t="s">
        <v>1652</v>
      </c>
      <c r="GH6" s="413" t="s">
        <v>1618</v>
      </c>
      <c r="GJ6" s="412" t="s">
        <v>21</v>
      </c>
      <c r="GK6" s="464">
        <v>0</v>
      </c>
      <c r="GL6" s="413" t="s">
        <v>1618</v>
      </c>
      <c r="GN6" s="416" t="s">
        <v>21</v>
      </c>
      <c r="GO6" s="463">
        <v>0</v>
      </c>
      <c r="GP6" s="413" t="s">
        <v>1618</v>
      </c>
      <c r="GR6" s="424" t="s">
        <v>21</v>
      </c>
      <c r="GS6" s="463">
        <v>2</v>
      </c>
      <c r="GW6" t="str">
        <f t="shared" si="0"/>
        <v>{ P2000: 27 },</v>
      </c>
      <c r="GX6" t="str">
        <f t="shared" si="1"/>
        <v>{ S2000: 18 },</v>
      </c>
      <c r="GZ6" t="str">
        <f t="shared" si="2"/>
        <v>{ P2000: 26, P1000: 0, r1000: 0 },</v>
      </c>
      <c r="HA6" t="str">
        <f t="shared" si="3"/>
        <v>{ S2000: 17, S1000: 0, c1000: 0 },</v>
      </c>
      <c r="HC6" t="str">
        <f t="shared" si="4"/>
        <v>{ P2000: 25, P300: 2, r1000: 1, r300: 0 },</v>
      </c>
      <c r="HD6" t="str">
        <f t="shared" si="5"/>
        <v>{ S2000: 16, S300: 2, c1000: 0, c300: 2 },</v>
      </c>
      <c r="HF6" t="str">
        <f t="shared" si="6"/>
        <v>{ P2000: 25, P100: 2, r1000: 0, r300: 0, r100: 2 },</v>
      </c>
      <c r="HG6" t="str">
        <f t="shared" si="7"/>
        <v>{ S2000: 16, S100: 2, c1000: 0, c300: 0, c100: 2 },</v>
      </c>
      <c r="HY6">
        <f>MOD(BM6,16)</f>
        <v>2</v>
      </c>
    </row>
    <row r="7" spans="1:233" ht="15.75" thickBot="1" x14ac:dyDescent="0.3">
      <c r="A7">
        <v>3</v>
      </c>
      <c r="B7" s="318">
        <v>28</v>
      </c>
      <c r="C7" s="318"/>
      <c r="D7" s="410" t="s">
        <v>1619</v>
      </c>
      <c r="E7" s="463">
        <v>28</v>
      </c>
      <c r="F7" s="410" t="s">
        <v>21</v>
      </c>
      <c r="H7" s="410" t="s">
        <v>1620</v>
      </c>
      <c r="J7" s="411" t="s">
        <v>1657</v>
      </c>
      <c r="K7" s="411" t="s">
        <v>21</v>
      </c>
      <c r="M7" s="322"/>
      <c r="N7">
        <v>3</v>
      </c>
      <c r="O7" s="318">
        <v>26</v>
      </c>
      <c r="P7" s="314">
        <v>1</v>
      </c>
      <c r="Q7" s="314"/>
      <c r="R7" s="410" t="s">
        <v>1621</v>
      </c>
      <c r="S7" s="463">
        <v>26</v>
      </c>
      <c r="T7" s="410" t="s">
        <v>21</v>
      </c>
      <c r="V7" s="410" t="s">
        <v>1618</v>
      </c>
      <c r="W7" s="463">
        <v>1</v>
      </c>
      <c r="X7" s="410" t="s">
        <v>21</v>
      </c>
      <c r="Z7" s="410" t="s">
        <v>1620</v>
      </c>
      <c r="AB7" s="411" t="s">
        <v>1653</v>
      </c>
      <c r="AC7" s="411" t="s">
        <v>21</v>
      </c>
      <c r="AE7" s="413" t="s">
        <v>1618</v>
      </c>
      <c r="AF7" s="464">
        <v>1</v>
      </c>
      <c r="AG7" s="412" t="s">
        <v>21</v>
      </c>
      <c r="AJ7">
        <v>3</v>
      </c>
      <c r="AK7" s="318">
        <v>25</v>
      </c>
      <c r="AL7" s="314">
        <v>3</v>
      </c>
      <c r="AM7" s="314"/>
      <c r="AN7">
        <v>1</v>
      </c>
      <c r="AO7">
        <v>1</v>
      </c>
      <c r="AQ7" s="410" t="s">
        <v>1629</v>
      </c>
      <c r="AR7" s="463">
        <v>25</v>
      </c>
      <c r="AS7" s="410" t="s">
        <v>21</v>
      </c>
      <c r="AU7" s="410" t="s">
        <v>1618</v>
      </c>
      <c r="AV7" s="463">
        <v>3</v>
      </c>
      <c r="AW7" s="410" t="s">
        <v>21</v>
      </c>
      <c r="AY7" s="410" t="s">
        <v>1620</v>
      </c>
      <c r="BA7" s="411" t="s">
        <v>1651</v>
      </c>
      <c r="BB7" s="411" t="s">
        <v>21</v>
      </c>
      <c r="BD7" s="413" t="s">
        <v>1618</v>
      </c>
      <c r="BE7" s="464">
        <v>1</v>
      </c>
      <c r="BF7" s="412" t="s">
        <v>21</v>
      </c>
      <c r="BH7" s="413" t="s">
        <v>1618</v>
      </c>
      <c r="BI7" s="463">
        <v>1</v>
      </c>
      <c r="BJ7" s="433" t="s">
        <v>21</v>
      </c>
      <c r="BK7" s="433"/>
      <c r="BL7" s="323"/>
      <c r="BM7" s="421">
        <v>3</v>
      </c>
      <c r="BN7" s="437">
        <v>25</v>
      </c>
      <c r="BO7" s="422">
        <v>3</v>
      </c>
      <c r="BP7" s="314"/>
      <c r="BQ7" s="314">
        <v>0</v>
      </c>
      <c r="BR7" s="314">
        <v>0</v>
      </c>
      <c r="BS7" s="314">
        <v>3</v>
      </c>
      <c r="BT7" s="314">
        <v>0</v>
      </c>
      <c r="BU7" s="314"/>
      <c r="BV7" s="438"/>
      <c r="BW7" s="423" t="s">
        <v>1637</v>
      </c>
      <c r="BX7" s="467">
        <v>25</v>
      </c>
      <c r="BY7" s="423" t="s">
        <v>21</v>
      </c>
      <c r="BZ7" s="423"/>
      <c r="CA7" s="423" t="s">
        <v>1618</v>
      </c>
      <c r="CB7" s="467">
        <v>3</v>
      </c>
      <c r="CC7" s="423" t="s">
        <v>21</v>
      </c>
      <c r="CD7" s="423"/>
      <c r="CE7" s="423" t="s">
        <v>1620</v>
      </c>
      <c r="CF7" s="439"/>
      <c r="CG7" s="411" t="s">
        <v>1651</v>
      </c>
      <c r="CH7" s="411" t="s">
        <v>21</v>
      </c>
      <c r="CJ7" s="413" t="s">
        <v>1618</v>
      </c>
      <c r="CK7" s="464">
        <v>0</v>
      </c>
      <c r="CL7" s="412" t="s">
        <v>21</v>
      </c>
      <c r="CN7" s="413" t="s">
        <v>1618</v>
      </c>
      <c r="CO7" s="464">
        <v>0</v>
      </c>
      <c r="CP7" s="443" t="s">
        <v>21</v>
      </c>
      <c r="CQ7" s="443"/>
      <c r="CR7" s="413" t="s">
        <v>1618</v>
      </c>
      <c r="CS7" s="464">
        <v>3</v>
      </c>
      <c r="CT7" s="441" t="s">
        <v>21</v>
      </c>
      <c r="CU7" s="441"/>
      <c r="CV7" s="323"/>
      <c r="CX7" s="334">
        <v>3</v>
      </c>
      <c r="CY7" s="2">
        <v>19</v>
      </c>
      <c r="CZ7" s="2"/>
      <c r="DA7" s="410" t="s">
        <v>1619</v>
      </c>
      <c r="DC7" s="410" t="s">
        <v>21</v>
      </c>
      <c r="DD7" s="463">
        <v>19</v>
      </c>
      <c r="DE7" s="410" t="s">
        <v>1620</v>
      </c>
      <c r="DH7" s="411" t="s">
        <v>21</v>
      </c>
      <c r="DI7" s="411" t="s">
        <v>1658</v>
      </c>
      <c r="DK7">
        <v>3</v>
      </c>
      <c r="DL7" s="2">
        <v>17</v>
      </c>
      <c r="DM7" s="314">
        <v>1</v>
      </c>
      <c r="DO7" s="410" t="s">
        <v>1621</v>
      </c>
      <c r="DP7" s="410"/>
      <c r="DQ7" s="410" t="s">
        <v>21</v>
      </c>
      <c r="DR7" s="463">
        <v>17</v>
      </c>
      <c r="DS7" s="410" t="s">
        <v>1618</v>
      </c>
      <c r="DT7" s="410"/>
      <c r="DU7" s="410" t="s">
        <v>21</v>
      </c>
      <c r="DV7" s="463">
        <v>1</v>
      </c>
      <c r="DW7" s="410" t="s">
        <v>1620</v>
      </c>
      <c r="DZ7" s="411" t="s">
        <v>21</v>
      </c>
      <c r="EA7" s="411" t="s">
        <v>1654</v>
      </c>
      <c r="EB7" s="413" t="s">
        <v>1618</v>
      </c>
      <c r="ED7" s="412" t="s">
        <v>21</v>
      </c>
      <c r="EE7" s="464">
        <v>1</v>
      </c>
      <c r="EG7">
        <v>3</v>
      </c>
      <c r="EH7" s="2">
        <v>16</v>
      </c>
      <c r="EI7" s="314">
        <v>3</v>
      </c>
      <c r="EK7">
        <v>1</v>
      </c>
      <c r="EL7">
        <v>0</v>
      </c>
      <c r="EN7" s="410" t="s">
        <v>1629</v>
      </c>
      <c r="EO7" s="410"/>
      <c r="EP7" s="410" t="s">
        <v>21</v>
      </c>
      <c r="EQ7" s="463">
        <v>16</v>
      </c>
      <c r="ER7" s="410" t="s">
        <v>1618</v>
      </c>
      <c r="ES7" s="410"/>
      <c r="ET7" s="410" t="s">
        <v>21</v>
      </c>
      <c r="EU7" s="463">
        <v>3</v>
      </c>
      <c r="EV7" s="410" t="s">
        <v>1620</v>
      </c>
      <c r="EY7" s="411" t="s">
        <v>21</v>
      </c>
      <c r="EZ7" s="411" t="s">
        <v>1652</v>
      </c>
      <c r="FA7" s="413" t="s">
        <v>1618</v>
      </c>
      <c r="FC7" s="412" t="s">
        <v>21</v>
      </c>
      <c r="FD7" s="464">
        <v>1</v>
      </c>
      <c r="FE7" s="413" t="s">
        <v>1618</v>
      </c>
      <c r="FG7" s="416" t="s">
        <v>21</v>
      </c>
      <c r="FH7" s="463">
        <v>0</v>
      </c>
      <c r="FJ7">
        <v>3</v>
      </c>
      <c r="FK7" s="328">
        <v>16</v>
      </c>
      <c r="FL7" s="314">
        <v>3</v>
      </c>
      <c r="FN7" s="314">
        <v>0</v>
      </c>
      <c r="FO7" s="419">
        <v>1</v>
      </c>
      <c r="FP7" s="314">
        <v>0</v>
      </c>
      <c r="FQ7" s="419"/>
      <c r="FR7" s="419">
        <v>1</v>
      </c>
      <c r="FS7" s="314">
        <v>1</v>
      </c>
      <c r="FU7" s="410" t="s">
        <v>1637</v>
      </c>
      <c r="FV7" s="410"/>
      <c r="FW7" s="410" t="s">
        <v>21</v>
      </c>
      <c r="FX7" s="463">
        <v>16</v>
      </c>
      <c r="FY7" s="410" t="s">
        <v>1618</v>
      </c>
      <c r="FZ7" s="410"/>
      <c r="GA7" s="410" t="s">
        <v>21</v>
      </c>
      <c r="GB7" s="463">
        <v>3</v>
      </c>
      <c r="GC7" s="410" t="s">
        <v>1620</v>
      </c>
      <c r="GF7" s="411" t="s">
        <v>21</v>
      </c>
      <c r="GG7" s="411" t="s">
        <v>1652</v>
      </c>
      <c r="GH7" s="413" t="s">
        <v>1618</v>
      </c>
      <c r="GJ7" s="412" t="s">
        <v>21</v>
      </c>
      <c r="GK7" s="464">
        <v>0</v>
      </c>
      <c r="GL7" s="413" t="s">
        <v>1618</v>
      </c>
      <c r="GN7" s="416" t="s">
        <v>21</v>
      </c>
      <c r="GO7" s="463">
        <v>1</v>
      </c>
      <c r="GP7" s="413" t="s">
        <v>1618</v>
      </c>
      <c r="GR7" s="424" t="s">
        <v>21</v>
      </c>
      <c r="GS7" s="463">
        <v>0</v>
      </c>
      <c r="GW7" t="str">
        <f t="shared" si="0"/>
        <v>{ P2000: 28 },</v>
      </c>
      <c r="GX7" t="str">
        <f t="shared" si="1"/>
        <v>{ S2000: 19 },</v>
      </c>
      <c r="GZ7" t="str">
        <f t="shared" si="2"/>
        <v>{ P2000: 26, P1000: 1, r1000: 1 },</v>
      </c>
      <c r="HA7" t="str">
        <f t="shared" si="3"/>
        <v>{ S2000: 17, S1000: 1, c1000: 1 },</v>
      </c>
      <c r="HC7" t="str">
        <f t="shared" si="4"/>
        <v>{ P2000: 25, P300: 3, r1000: 1, r300: 1 },</v>
      </c>
      <c r="HD7" t="str">
        <f t="shared" si="5"/>
        <v>{ S2000: 16, S300: 3, c1000: 1, c300: 0 },</v>
      </c>
      <c r="HF7" t="str">
        <f t="shared" si="6"/>
        <v>{ P2000: 25, P100: 3, r1000: 0, r300: 0, r100: 3 },</v>
      </c>
      <c r="HG7" t="str">
        <f t="shared" si="7"/>
        <v>{ S2000: 16, S100: 3, c1000: 0, c300: 1, c100: 0 },</v>
      </c>
      <c r="HY7">
        <f>MOD(BM7,16)</f>
        <v>3</v>
      </c>
    </row>
    <row r="8" spans="1:233" ht="15.75" thickTop="1" x14ac:dyDescent="0.25">
      <c r="A8">
        <v>4</v>
      </c>
      <c r="B8" s="318">
        <v>29</v>
      </c>
      <c r="C8" s="318"/>
      <c r="D8" s="410" t="s">
        <v>1619</v>
      </c>
      <c r="E8" s="463">
        <v>29</v>
      </c>
      <c r="F8" s="410" t="s">
        <v>21</v>
      </c>
      <c r="H8" s="410" t="s">
        <v>1620</v>
      </c>
      <c r="J8" s="411" t="s">
        <v>1659</v>
      </c>
      <c r="K8" s="411" t="s">
        <v>21</v>
      </c>
      <c r="M8" s="322"/>
      <c r="N8">
        <v>4</v>
      </c>
      <c r="O8" s="318">
        <v>27</v>
      </c>
      <c r="P8" s="314">
        <v>0</v>
      </c>
      <c r="Q8" s="314"/>
      <c r="R8" s="410" t="s">
        <v>1621</v>
      </c>
      <c r="S8" s="463">
        <v>27</v>
      </c>
      <c r="T8" s="410" t="s">
        <v>21</v>
      </c>
      <c r="V8" s="410" t="s">
        <v>1618</v>
      </c>
      <c r="W8" s="463">
        <v>0</v>
      </c>
      <c r="X8" s="410" t="s">
        <v>21</v>
      </c>
      <c r="Z8" s="410" t="s">
        <v>1620</v>
      </c>
      <c r="AB8" s="411" t="s">
        <v>1655</v>
      </c>
      <c r="AC8" s="411" t="s">
        <v>21</v>
      </c>
      <c r="AE8" s="413" t="s">
        <v>1618</v>
      </c>
      <c r="AF8" s="464">
        <v>0</v>
      </c>
      <c r="AG8" s="412" t="s">
        <v>21</v>
      </c>
      <c r="AJ8">
        <v>4</v>
      </c>
      <c r="AK8" s="318">
        <v>26</v>
      </c>
      <c r="AL8" s="314">
        <v>0</v>
      </c>
      <c r="AM8" s="314"/>
      <c r="AN8">
        <v>0</v>
      </c>
      <c r="AO8">
        <v>0</v>
      </c>
      <c r="AQ8" s="410" t="s">
        <v>1629</v>
      </c>
      <c r="AR8" s="463">
        <v>26</v>
      </c>
      <c r="AS8" s="410" t="s">
        <v>21</v>
      </c>
      <c r="AU8" s="410" t="s">
        <v>1618</v>
      </c>
      <c r="AV8" s="463">
        <v>0</v>
      </c>
      <c r="AW8" s="410" t="s">
        <v>21</v>
      </c>
      <c r="AY8" s="410" t="s">
        <v>1620</v>
      </c>
      <c r="BA8" s="411" t="s">
        <v>1653</v>
      </c>
      <c r="BB8" s="411" t="s">
        <v>21</v>
      </c>
      <c r="BD8" s="413" t="s">
        <v>1618</v>
      </c>
      <c r="BE8" s="464">
        <v>0</v>
      </c>
      <c r="BF8" s="412" t="s">
        <v>21</v>
      </c>
      <c r="BH8" s="413" t="s">
        <v>1618</v>
      </c>
      <c r="BI8" s="463">
        <v>0</v>
      </c>
      <c r="BJ8" s="433" t="s">
        <v>21</v>
      </c>
      <c r="BK8" s="433"/>
      <c r="BL8" s="323"/>
      <c r="BM8" s="403">
        <v>4</v>
      </c>
      <c r="BN8" s="318">
        <v>25</v>
      </c>
      <c r="BO8" s="314">
        <v>4</v>
      </c>
      <c r="BP8" s="314"/>
      <c r="BQ8" s="314">
        <v>0</v>
      </c>
      <c r="BR8" s="314">
        <v>1</v>
      </c>
      <c r="BS8" s="314">
        <v>0</v>
      </c>
      <c r="BT8" s="314">
        <v>1</v>
      </c>
      <c r="BU8" s="314"/>
      <c r="BW8" s="410" t="s">
        <v>1637</v>
      </c>
      <c r="BX8" s="463">
        <v>25</v>
      </c>
      <c r="BY8" s="410" t="s">
        <v>21</v>
      </c>
      <c r="CA8" s="410" t="s">
        <v>1618</v>
      </c>
      <c r="CB8" s="463">
        <v>4</v>
      </c>
      <c r="CC8" s="410" t="s">
        <v>21</v>
      </c>
      <c r="CE8" s="410" t="s">
        <v>1620</v>
      </c>
      <c r="CG8" s="411" t="s">
        <v>1651</v>
      </c>
      <c r="CH8" s="411" t="s">
        <v>21</v>
      </c>
      <c r="CJ8" s="413" t="s">
        <v>1618</v>
      </c>
      <c r="CK8" s="464">
        <v>0</v>
      </c>
      <c r="CL8" s="412" t="s">
        <v>21</v>
      </c>
      <c r="CN8" s="413" t="s">
        <v>1618</v>
      </c>
      <c r="CO8" s="464">
        <v>1</v>
      </c>
      <c r="CP8" s="443" t="s">
        <v>21</v>
      </c>
      <c r="CQ8" s="443"/>
      <c r="CR8" s="413" t="s">
        <v>1618</v>
      </c>
      <c r="CS8" s="464">
        <v>0</v>
      </c>
      <c r="CT8" s="441" t="s">
        <v>21</v>
      </c>
      <c r="CU8" s="441"/>
      <c r="CV8" s="323"/>
      <c r="CX8" s="334">
        <v>4</v>
      </c>
      <c r="CY8" s="2">
        <v>20</v>
      </c>
      <c r="CZ8" s="2"/>
      <c r="DA8" s="410" t="s">
        <v>1619</v>
      </c>
      <c r="DC8" s="410" t="s">
        <v>21</v>
      </c>
      <c r="DD8" s="463">
        <v>20</v>
      </c>
      <c r="DE8" s="410" t="s">
        <v>1620</v>
      </c>
      <c r="DH8" s="411" t="s">
        <v>21</v>
      </c>
      <c r="DI8" s="411" t="s">
        <v>1660</v>
      </c>
      <c r="DK8">
        <v>4</v>
      </c>
      <c r="DL8" s="2">
        <v>18</v>
      </c>
      <c r="DM8" s="314">
        <v>0</v>
      </c>
      <c r="DO8" s="410" t="s">
        <v>1621</v>
      </c>
      <c r="DP8" s="410"/>
      <c r="DQ8" s="410" t="s">
        <v>21</v>
      </c>
      <c r="DR8" s="463">
        <v>18</v>
      </c>
      <c r="DS8" s="410" t="s">
        <v>1618</v>
      </c>
      <c r="DT8" s="410"/>
      <c r="DU8" s="410" t="s">
        <v>21</v>
      </c>
      <c r="DV8" s="463">
        <v>0</v>
      </c>
      <c r="DW8" s="410" t="s">
        <v>1620</v>
      </c>
      <c r="DZ8" s="411" t="s">
        <v>21</v>
      </c>
      <c r="EA8" s="411" t="s">
        <v>1656</v>
      </c>
      <c r="EB8" s="413" t="s">
        <v>1618</v>
      </c>
      <c r="ED8" s="412" t="s">
        <v>21</v>
      </c>
      <c r="EE8" s="464">
        <v>0</v>
      </c>
      <c r="EG8">
        <v>4</v>
      </c>
      <c r="EH8" s="2">
        <v>16</v>
      </c>
      <c r="EI8" s="314">
        <v>4</v>
      </c>
      <c r="EK8">
        <v>1</v>
      </c>
      <c r="EL8">
        <v>1</v>
      </c>
      <c r="EN8" s="410" t="s">
        <v>1629</v>
      </c>
      <c r="EO8" s="410"/>
      <c r="EP8" s="410" t="s">
        <v>21</v>
      </c>
      <c r="EQ8" s="463">
        <v>16</v>
      </c>
      <c r="ER8" s="410" t="s">
        <v>1618</v>
      </c>
      <c r="ES8" s="410"/>
      <c r="ET8" s="410" t="s">
        <v>21</v>
      </c>
      <c r="EU8" s="463">
        <v>4</v>
      </c>
      <c r="EV8" s="410" t="s">
        <v>1620</v>
      </c>
      <c r="EY8" s="411" t="s">
        <v>21</v>
      </c>
      <c r="EZ8" s="411" t="s">
        <v>1652</v>
      </c>
      <c r="FA8" s="413" t="s">
        <v>1618</v>
      </c>
      <c r="FC8" s="412" t="s">
        <v>21</v>
      </c>
      <c r="FD8" s="464">
        <v>1</v>
      </c>
      <c r="FE8" s="413" t="s">
        <v>1618</v>
      </c>
      <c r="FG8" s="416" t="s">
        <v>21</v>
      </c>
      <c r="FH8" s="463">
        <v>1</v>
      </c>
      <c r="FJ8">
        <v>4</v>
      </c>
      <c r="FK8" s="328">
        <v>16</v>
      </c>
      <c r="FL8" s="314">
        <v>4</v>
      </c>
      <c r="FN8" s="314">
        <v>0</v>
      </c>
      <c r="FO8" s="419">
        <v>1</v>
      </c>
      <c r="FP8" s="314">
        <v>1</v>
      </c>
      <c r="FQ8" s="419"/>
      <c r="FR8" s="419">
        <v>1</v>
      </c>
      <c r="FS8" s="314">
        <v>1</v>
      </c>
      <c r="FU8" s="410" t="s">
        <v>1637</v>
      </c>
      <c r="FV8" s="410"/>
      <c r="FW8" s="410" t="s">
        <v>21</v>
      </c>
      <c r="FX8" s="463">
        <v>16</v>
      </c>
      <c r="FY8" s="410" t="s">
        <v>1618</v>
      </c>
      <c r="FZ8" s="410"/>
      <c r="GA8" s="410" t="s">
        <v>21</v>
      </c>
      <c r="GB8" s="463">
        <v>4</v>
      </c>
      <c r="GC8" s="410" t="s">
        <v>1620</v>
      </c>
      <c r="GF8" s="411" t="s">
        <v>21</v>
      </c>
      <c r="GG8" s="411" t="s">
        <v>1652</v>
      </c>
      <c r="GH8" s="413" t="s">
        <v>1618</v>
      </c>
      <c r="GJ8" s="412" t="s">
        <v>21</v>
      </c>
      <c r="GK8" s="464">
        <v>0</v>
      </c>
      <c r="GL8" s="413" t="s">
        <v>1618</v>
      </c>
      <c r="GN8" s="416" t="s">
        <v>21</v>
      </c>
      <c r="GO8" s="463">
        <v>1</v>
      </c>
      <c r="GP8" s="413" t="s">
        <v>1618</v>
      </c>
      <c r="GR8" s="424" t="s">
        <v>21</v>
      </c>
      <c r="GS8" s="463">
        <v>1</v>
      </c>
      <c r="GW8" t="str">
        <f t="shared" si="0"/>
        <v>{ P2000: 29 },</v>
      </c>
      <c r="GX8" t="str">
        <f t="shared" si="1"/>
        <v>{ S2000: 20 },</v>
      </c>
      <c r="GZ8" t="str">
        <f t="shared" si="2"/>
        <v>{ P2000: 27, P1000: 0, r1000: 0 },</v>
      </c>
      <c r="HA8" t="str">
        <f t="shared" si="3"/>
        <v>{ S2000: 18, S1000: 0, c1000: 0 },</v>
      </c>
      <c r="HC8" t="str">
        <f t="shared" si="4"/>
        <v>{ P2000: 26, P300: 0, r1000: 0, r300: 0 },</v>
      </c>
      <c r="HD8" t="str">
        <f t="shared" si="5"/>
        <v>{ S2000: 16, S300: 4, c1000: 1, c300: 1 },</v>
      </c>
      <c r="HF8" t="str">
        <f t="shared" si="6"/>
        <v>{ P2000: 25, P100: 4, r1000: 0, r300: 1, r100: 0 },</v>
      </c>
      <c r="HG8" t="str">
        <f t="shared" si="7"/>
        <v>{ S2000: 16, S100: 4, c1000: 0, c300: 1, c100: 1 },</v>
      </c>
      <c r="HY8">
        <f>MOD(BM8,16)</f>
        <v>4</v>
      </c>
    </row>
    <row r="9" spans="1:233" x14ac:dyDescent="0.25">
      <c r="A9">
        <v>5</v>
      </c>
      <c r="B9" s="318">
        <v>30</v>
      </c>
      <c r="C9" s="318"/>
      <c r="D9" s="410" t="s">
        <v>1619</v>
      </c>
      <c r="E9" s="463">
        <v>30</v>
      </c>
      <c r="F9" s="410" t="s">
        <v>21</v>
      </c>
      <c r="H9" s="410" t="s">
        <v>1620</v>
      </c>
      <c r="J9" s="411" t="s">
        <v>1661</v>
      </c>
      <c r="K9" s="411" t="s">
        <v>21</v>
      </c>
      <c r="M9" s="322"/>
      <c r="N9">
        <v>5</v>
      </c>
      <c r="O9" s="318">
        <v>27</v>
      </c>
      <c r="P9" s="314">
        <v>1</v>
      </c>
      <c r="Q9" s="314"/>
      <c r="R9" s="410" t="s">
        <v>1621</v>
      </c>
      <c r="S9" s="463">
        <v>27</v>
      </c>
      <c r="T9" s="410" t="s">
        <v>21</v>
      </c>
      <c r="V9" s="410" t="s">
        <v>1618</v>
      </c>
      <c r="W9" s="463">
        <v>1</v>
      </c>
      <c r="X9" s="410" t="s">
        <v>21</v>
      </c>
      <c r="Z9" s="410" t="s">
        <v>1620</v>
      </c>
      <c r="AB9" s="411" t="s">
        <v>1655</v>
      </c>
      <c r="AC9" s="411" t="s">
        <v>21</v>
      </c>
      <c r="AE9" s="413" t="s">
        <v>1618</v>
      </c>
      <c r="AF9" s="464">
        <v>1</v>
      </c>
      <c r="AG9" s="412" t="s">
        <v>21</v>
      </c>
      <c r="AJ9">
        <v>5</v>
      </c>
      <c r="AK9" s="318">
        <v>26</v>
      </c>
      <c r="AL9" s="314">
        <v>1</v>
      </c>
      <c r="AM9" s="314"/>
      <c r="AN9">
        <v>0</v>
      </c>
      <c r="AO9">
        <v>1</v>
      </c>
      <c r="AQ9" s="410" t="s">
        <v>1629</v>
      </c>
      <c r="AR9" s="463">
        <v>26</v>
      </c>
      <c r="AS9" s="410" t="s">
        <v>21</v>
      </c>
      <c r="AU9" s="410" t="s">
        <v>1618</v>
      </c>
      <c r="AV9" s="463">
        <v>1</v>
      </c>
      <c r="AW9" s="410" t="s">
        <v>21</v>
      </c>
      <c r="AY9" s="410" t="s">
        <v>1620</v>
      </c>
      <c r="BA9" s="411" t="s">
        <v>1653</v>
      </c>
      <c r="BB9" s="411" t="s">
        <v>21</v>
      </c>
      <c r="BD9" s="413" t="s">
        <v>1618</v>
      </c>
      <c r="BE9" s="464">
        <v>0</v>
      </c>
      <c r="BF9" s="412" t="s">
        <v>21</v>
      </c>
      <c r="BH9" s="413" t="s">
        <v>1618</v>
      </c>
      <c r="BI9" s="463">
        <v>1</v>
      </c>
      <c r="BJ9" s="433" t="s">
        <v>21</v>
      </c>
      <c r="BK9" s="433"/>
      <c r="BL9" s="323"/>
      <c r="BM9" s="403">
        <v>5</v>
      </c>
      <c r="BN9" s="318">
        <v>25</v>
      </c>
      <c r="BO9" s="314">
        <v>5</v>
      </c>
      <c r="BP9" s="314"/>
      <c r="BQ9" s="314">
        <v>0</v>
      </c>
      <c r="BR9" s="314">
        <v>1</v>
      </c>
      <c r="BS9" s="314">
        <v>1</v>
      </c>
      <c r="BT9" s="314">
        <v>1</v>
      </c>
      <c r="BU9" s="314"/>
      <c r="BW9" s="410" t="s">
        <v>1637</v>
      </c>
      <c r="BX9" s="463">
        <v>25</v>
      </c>
      <c r="BY9" s="410" t="s">
        <v>21</v>
      </c>
      <c r="CA9" s="410" t="s">
        <v>1618</v>
      </c>
      <c r="CB9" s="463">
        <v>5</v>
      </c>
      <c r="CC9" s="410" t="s">
        <v>21</v>
      </c>
      <c r="CE9" s="410" t="s">
        <v>1620</v>
      </c>
      <c r="CG9" s="411" t="s">
        <v>1651</v>
      </c>
      <c r="CH9" s="411" t="s">
        <v>21</v>
      </c>
      <c r="CJ9" s="413" t="s">
        <v>1618</v>
      </c>
      <c r="CK9" s="464">
        <v>0</v>
      </c>
      <c r="CL9" s="412" t="s">
        <v>21</v>
      </c>
      <c r="CN9" s="413" t="s">
        <v>1618</v>
      </c>
      <c r="CO9" s="464">
        <v>1</v>
      </c>
      <c r="CP9" s="443" t="s">
        <v>21</v>
      </c>
      <c r="CQ9" s="443"/>
      <c r="CR9" s="413" t="s">
        <v>1618</v>
      </c>
      <c r="CS9" s="464">
        <v>1</v>
      </c>
      <c r="CT9" s="441" t="s">
        <v>21</v>
      </c>
      <c r="CU9" s="441"/>
      <c r="CV9" s="323"/>
      <c r="CX9" s="334">
        <v>5</v>
      </c>
      <c r="CY9" s="2">
        <v>21</v>
      </c>
      <c r="CZ9" s="2"/>
      <c r="DA9" s="410" t="s">
        <v>1619</v>
      </c>
      <c r="DC9" s="410" t="s">
        <v>21</v>
      </c>
      <c r="DD9" s="463">
        <v>21</v>
      </c>
      <c r="DE9" s="410" t="s">
        <v>1620</v>
      </c>
      <c r="DH9" s="411" t="s">
        <v>21</v>
      </c>
      <c r="DI9" s="411" t="s">
        <v>1662</v>
      </c>
      <c r="DK9">
        <v>5</v>
      </c>
      <c r="DL9" s="2">
        <v>18</v>
      </c>
      <c r="DM9" s="314">
        <v>1</v>
      </c>
      <c r="DO9" s="410" t="s">
        <v>1621</v>
      </c>
      <c r="DP9" s="410"/>
      <c r="DQ9" s="410" t="s">
        <v>21</v>
      </c>
      <c r="DR9" s="463">
        <v>18</v>
      </c>
      <c r="DS9" s="410" t="s">
        <v>1618</v>
      </c>
      <c r="DT9" s="410"/>
      <c r="DU9" s="410" t="s">
        <v>21</v>
      </c>
      <c r="DV9" s="463">
        <v>1</v>
      </c>
      <c r="DW9" s="410" t="s">
        <v>1620</v>
      </c>
      <c r="DZ9" s="411" t="s">
        <v>21</v>
      </c>
      <c r="EA9" s="411" t="s">
        <v>1656</v>
      </c>
      <c r="EB9" s="413" t="s">
        <v>1618</v>
      </c>
      <c r="ED9" s="412" t="s">
        <v>21</v>
      </c>
      <c r="EE9" s="464">
        <v>1</v>
      </c>
      <c r="EG9">
        <v>5</v>
      </c>
      <c r="EH9" s="2">
        <v>16</v>
      </c>
      <c r="EI9" s="314">
        <v>5</v>
      </c>
      <c r="EK9">
        <v>1</v>
      </c>
      <c r="EL9">
        <v>2</v>
      </c>
      <c r="EN9" s="410" t="s">
        <v>1629</v>
      </c>
      <c r="EO9" s="410"/>
      <c r="EP9" s="410" t="s">
        <v>21</v>
      </c>
      <c r="EQ9" s="463">
        <v>16</v>
      </c>
      <c r="ER9" s="410" t="s">
        <v>1618</v>
      </c>
      <c r="ES9" s="410"/>
      <c r="ET9" s="410" t="s">
        <v>21</v>
      </c>
      <c r="EU9" s="463">
        <v>5</v>
      </c>
      <c r="EV9" s="410" t="s">
        <v>1620</v>
      </c>
      <c r="EY9" s="411" t="s">
        <v>21</v>
      </c>
      <c r="EZ9" s="411" t="s">
        <v>1652</v>
      </c>
      <c r="FA9" s="413" t="s">
        <v>1618</v>
      </c>
      <c r="FC9" s="412" t="s">
        <v>21</v>
      </c>
      <c r="FD9" s="464">
        <v>1</v>
      </c>
      <c r="FE9" s="413" t="s">
        <v>1618</v>
      </c>
      <c r="FG9" s="416" t="s">
        <v>21</v>
      </c>
      <c r="FH9" s="463">
        <v>2</v>
      </c>
      <c r="FJ9">
        <v>5</v>
      </c>
      <c r="FK9" s="328">
        <v>16</v>
      </c>
      <c r="FL9" s="314">
        <v>5</v>
      </c>
      <c r="FN9" s="314">
        <v>0</v>
      </c>
      <c r="FO9" s="419">
        <v>1</v>
      </c>
      <c r="FP9" s="314">
        <v>2</v>
      </c>
      <c r="FQ9" s="419"/>
      <c r="FR9" s="419">
        <v>1</v>
      </c>
      <c r="FS9" s="314">
        <v>1</v>
      </c>
      <c r="FU9" s="410" t="s">
        <v>1637</v>
      </c>
      <c r="FV9" s="410"/>
      <c r="FW9" s="410" t="s">
        <v>21</v>
      </c>
      <c r="FX9" s="463">
        <v>16</v>
      </c>
      <c r="FY9" s="410" t="s">
        <v>1618</v>
      </c>
      <c r="FZ9" s="410"/>
      <c r="GA9" s="410" t="s">
        <v>21</v>
      </c>
      <c r="GB9" s="463">
        <v>5</v>
      </c>
      <c r="GC9" s="410" t="s">
        <v>1620</v>
      </c>
      <c r="GF9" s="411" t="s">
        <v>21</v>
      </c>
      <c r="GG9" s="411" t="s">
        <v>1652</v>
      </c>
      <c r="GH9" s="413" t="s">
        <v>1618</v>
      </c>
      <c r="GJ9" s="412" t="s">
        <v>21</v>
      </c>
      <c r="GK9" s="464">
        <v>0</v>
      </c>
      <c r="GL9" s="413" t="s">
        <v>1618</v>
      </c>
      <c r="GN9" s="416" t="s">
        <v>21</v>
      </c>
      <c r="GO9" s="463">
        <v>1</v>
      </c>
      <c r="GP9" s="413" t="s">
        <v>1618</v>
      </c>
      <c r="GR9" s="424" t="s">
        <v>21</v>
      </c>
      <c r="GS9" s="463">
        <v>2</v>
      </c>
      <c r="GW9" t="str">
        <f t="shared" si="0"/>
        <v>{ P2000: 30 },</v>
      </c>
      <c r="GX9" t="str">
        <f t="shared" si="1"/>
        <v>{ S2000: 21 },</v>
      </c>
      <c r="GZ9" t="str">
        <f t="shared" si="2"/>
        <v>{ P2000: 27, P1000: 1, r1000: 1 },</v>
      </c>
      <c r="HA9" t="str">
        <f t="shared" si="3"/>
        <v>{ S2000: 18, S1000: 1, c1000: 1 },</v>
      </c>
      <c r="HC9" t="str">
        <f t="shared" si="4"/>
        <v>{ P2000: 26, P300: 1, r1000: 0, r300: 1 },</v>
      </c>
      <c r="HD9" t="str">
        <f t="shared" si="5"/>
        <v>{ S2000: 16, S300: 5, c1000: 1, c300: 2 },</v>
      </c>
      <c r="HF9" t="str">
        <f t="shared" si="6"/>
        <v>{ P2000: 25, P100: 5, r1000: 0, r300: 1, r100: 1 },</v>
      </c>
      <c r="HG9" t="str">
        <f t="shared" si="7"/>
        <v>{ S2000: 16, S100: 5, c1000: 0, c300: 1, c100: 2 },</v>
      </c>
      <c r="HY9">
        <f>MOD(BM9,16)</f>
        <v>5</v>
      </c>
    </row>
    <row r="10" spans="1:233" x14ac:dyDescent="0.25">
      <c r="A10">
        <v>6</v>
      </c>
      <c r="B10" s="318">
        <v>31</v>
      </c>
      <c r="C10" s="318"/>
      <c r="D10" s="410" t="s">
        <v>1619</v>
      </c>
      <c r="E10" s="463">
        <v>31</v>
      </c>
      <c r="F10" s="410" t="s">
        <v>21</v>
      </c>
      <c r="H10" s="410" t="s">
        <v>1620</v>
      </c>
      <c r="J10" s="411" t="s">
        <v>1663</v>
      </c>
      <c r="K10" s="411" t="s">
        <v>21</v>
      </c>
      <c r="M10" s="322"/>
      <c r="N10">
        <v>6</v>
      </c>
      <c r="O10" s="318">
        <v>28</v>
      </c>
      <c r="P10" s="314">
        <v>0</v>
      </c>
      <c r="Q10" s="314"/>
      <c r="R10" s="410" t="s">
        <v>1621</v>
      </c>
      <c r="S10" s="463">
        <v>28</v>
      </c>
      <c r="T10" s="410" t="s">
        <v>21</v>
      </c>
      <c r="V10" s="410" t="s">
        <v>1618</v>
      </c>
      <c r="W10" s="463">
        <v>0</v>
      </c>
      <c r="X10" s="410" t="s">
        <v>21</v>
      </c>
      <c r="Z10" s="410" t="s">
        <v>1620</v>
      </c>
      <c r="AB10" s="411" t="s">
        <v>1657</v>
      </c>
      <c r="AC10" s="411" t="s">
        <v>21</v>
      </c>
      <c r="AE10" s="413" t="s">
        <v>1618</v>
      </c>
      <c r="AF10" s="464">
        <v>0</v>
      </c>
      <c r="AG10" s="412" t="s">
        <v>21</v>
      </c>
      <c r="AJ10">
        <v>6</v>
      </c>
      <c r="AK10" s="318">
        <v>26</v>
      </c>
      <c r="AL10" s="314">
        <v>2</v>
      </c>
      <c r="AM10" s="314"/>
      <c r="AN10">
        <v>1</v>
      </c>
      <c r="AO10">
        <v>0</v>
      </c>
      <c r="AQ10" s="410" t="s">
        <v>1629</v>
      </c>
      <c r="AR10" s="463">
        <v>26</v>
      </c>
      <c r="AS10" s="410" t="s">
        <v>21</v>
      </c>
      <c r="AU10" s="410" t="s">
        <v>1618</v>
      </c>
      <c r="AV10" s="463">
        <v>2</v>
      </c>
      <c r="AW10" s="410" t="s">
        <v>21</v>
      </c>
      <c r="AY10" s="410" t="s">
        <v>1620</v>
      </c>
      <c r="BA10" s="411" t="s">
        <v>1653</v>
      </c>
      <c r="BB10" s="411" t="s">
        <v>21</v>
      </c>
      <c r="BD10" s="413" t="s">
        <v>1618</v>
      </c>
      <c r="BE10" s="464">
        <v>1</v>
      </c>
      <c r="BF10" s="412" t="s">
        <v>21</v>
      </c>
      <c r="BH10" s="413" t="s">
        <v>1618</v>
      </c>
      <c r="BI10" s="463">
        <v>0</v>
      </c>
      <c r="BJ10" s="433" t="s">
        <v>21</v>
      </c>
      <c r="BK10" s="433"/>
      <c r="BL10" s="323"/>
      <c r="BM10" s="403">
        <v>6</v>
      </c>
      <c r="BN10" s="318">
        <v>25</v>
      </c>
      <c r="BO10" s="314">
        <v>6</v>
      </c>
      <c r="BP10" s="314"/>
      <c r="BQ10" s="314">
        <v>0</v>
      </c>
      <c r="BR10" s="314">
        <v>1</v>
      </c>
      <c r="BS10" s="314">
        <v>2</v>
      </c>
      <c r="BT10" s="314">
        <v>1</v>
      </c>
      <c r="BU10" s="314"/>
      <c r="BW10" s="410" t="s">
        <v>1637</v>
      </c>
      <c r="BX10" s="463">
        <v>25</v>
      </c>
      <c r="BY10" s="410" t="s">
        <v>21</v>
      </c>
      <c r="CA10" s="410" t="s">
        <v>1618</v>
      </c>
      <c r="CB10" s="463">
        <v>6</v>
      </c>
      <c r="CC10" s="410" t="s">
        <v>21</v>
      </c>
      <c r="CE10" s="410" t="s">
        <v>1620</v>
      </c>
      <c r="CG10" s="411" t="s">
        <v>1651</v>
      </c>
      <c r="CH10" s="411" t="s">
        <v>21</v>
      </c>
      <c r="CJ10" s="413" t="s">
        <v>1618</v>
      </c>
      <c r="CK10" s="464">
        <v>0</v>
      </c>
      <c r="CL10" s="412" t="s">
        <v>21</v>
      </c>
      <c r="CN10" s="413" t="s">
        <v>1618</v>
      </c>
      <c r="CO10" s="464">
        <v>1</v>
      </c>
      <c r="CP10" s="443" t="s">
        <v>21</v>
      </c>
      <c r="CQ10" s="443"/>
      <c r="CR10" s="413" t="s">
        <v>1618</v>
      </c>
      <c r="CS10" s="464">
        <v>2</v>
      </c>
      <c r="CT10" s="441" t="s">
        <v>21</v>
      </c>
      <c r="CU10" s="441"/>
      <c r="CV10" s="323"/>
      <c r="CX10" s="334">
        <v>6</v>
      </c>
      <c r="CY10" s="2">
        <v>22</v>
      </c>
      <c r="CZ10" s="2"/>
      <c r="DA10" s="410" t="s">
        <v>1619</v>
      </c>
      <c r="DC10" s="410" t="s">
        <v>21</v>
      </c>
      <c r="DD10" s="463">
        <v>22</v>
      </c>
      <c r="DE10" s="410" t="s">
        <v>1620</v>
      </c>
      <c r="DH10" s="411" t="s">
        <v>21</v>
      </c>
      <c r="DI10" s="411" t="s">
        <v>1664</v>
      </c>
      <c r="DK10">
        <v>6</v>
      </c>
      <c r="DL10" s="2">
        <v>19</v>
      </c>
      <c r="DM10" s="314">
        <v>0</v>
      </c>
      <c r="DO10" s="410" t="s">
        <v>1621</v>
      </c>
      <c r="DP10" s="410"/>
      <c r="DQ10" s="410" t="s">
        <v>21</v>
      </c>
      <c r="DR10" s="463">
        <v>19</v>
      </c>
      <c r="DS10" s="410" t="s">
        <v>1618</v>
      </c>
      <c r="DT10" s="410"/>
      <c r="DU10" s="410" t="s">
        <v>21</v>
      </c>
      <c r="DV10" s="463">
        <v>0</v>
      </c>
      <c r="DW10" s="410" t="s">
        <v>1620</v>
      </c>
      <c r="DZ10" s="411" t="s">
        <v>21</v>
      </c>
      <c r="EA10" s="411" t="s">
        <v>1658</v>
      </c>
      <c r="EB10" s="413" t="s">
        <v>1618</v>
      </c>
      <c r="ED10" s="412" t="s">
        <v>21</v>
      </c>
      <c r="EE10" s="464">
        <v>0</v>
      </c>
      <c r="EG10">
        <v>6</v>
      </c>
      <c r="EH10" s="2">
        <v>17</v>
      </c>
      <c r="EI10" s="314">
        <v>0</v>
      </c>
      <c r="EK10">
        <v>0</v>
      </c>
      <c r="EL10">
        <v>0</v>
      </c>
      <c r="EN10" s="410" t="s">
        <v>1629</v>
      </c>
      <c r="EO10" s="410"/>
      <c r="EP10" s="410" t="s">
        <v>21</v>
      </c>
      <c r="EQ10" s="463">
        <v>17</v>
      </c>
      <c r="ER10" s="410" t="s">
        <v>1618</v>
      </c>
      <c r="ES10" s="410"/>
      <c r="ET10" s="410" t="s">
        <v>21</v>
      </c>
      <c r="EU10" s="463">
        <v>0</v>
      </c>
      <c r="EV10" s="410" t="s">
        <v>1620</v>
      </c>
      <c r="EY10" s="411" t="s">
        <v>21</v>
      </c>
      <c r="EZ10" s="411" t="s">
        <v>1654</v>
      </c>
      <c r="FA10" s="413" t="s">
        <v>1618</v>
      </c>
      <c r="FC10" s="412" t="s">
        <v>21</v>
      </c>
      <c r="FD10" s="464">
        <v>0</v>
      </c>
      <c r="FE10" s="413" t="s">
        <v>1618</v>
      </c>
      <c r="FG10" s="416" t="s">
        <v>21</v>
      </c>
      <c r="FH10" s="463">
        <v>0</v>
      </c>
      <c r="FJ10">
        <v>6</v>
      </c>
      <c r="FK10" s="328">
        <v>16</v>
      </c>
      <c r="FL10" s="314">
        <v>6</v>
      </c>
      <c r="FN10" s="314">
        <v>0</v>
      </c>
      <c r="FO10" s="419">
        <v>2</v>
      </c>
      <c r="FP10" s="314">
        <v>0</v>
      </c>
      <c r="FQ10" s="419"/>
      <c r="FR10" s="419">
        <v>2</v>
      </c>
      <c r="FS10" s="314">
        <v>2</v>
      </c>
      <c r="FU10" s="410" t="s">
        <v>1637</v>
      </c>
      <c r="FV10" s="410"/>
      <c r="FW10" s="410" t="s">
        <v>21</v>
      </c>
      <c r="FX10" s="463">
        <v>16</v>
      </c>
      <c r="FY10" s="410" t="s">
        <v>1618</v>
      </c>
      <c r="FZ10" s="410"/>
      <c r="GA10" s="410" t="s">
        <v>21</v>
      </c>
      <c r="GB10" s="463">
        <v>6</v>
      </c>
      <c r="GC10" s="410" t="s">
        <v>1620</v>
      </c>
      <c r="GF10" s="411" t="s">
        <v>21</v>
      </c>
      <c r="GG10" s="411" t="s">
        <v>1652</v>
      </c>
      <c r="GH10" s="413" t="s">
        <v>1618</v>
      </c>
      <c r="GJ10" s="412" t="s">
        <v>21</v>
      </c>
      <c r="GK10" s="464">
        <v>0</v>
      </c>
      <c r="GL10" s="413" t="s">
        <v>1618</v>
      </c>
      <c r="GN10" s="416" t="s">
        <v>21</v>
      </c>
      <c r="GO10" s="463">
        <v>2</v>
      </c>
      <c r="GP10" s="413" t="s">
        <v>1618</v>
      </c>
      <c r="GR10" s="424" t="s">
        <v>21</v>
      </c>
      <c r="GS10" s="463">
        <v>0</v>
      </c>
      <c r="GW10" t="str">
        <f t="shared" si="0"/>
        <v>{ P2000: 31 },</v>
      </c>
      <c r="GX10" t="str">
        <f t="shared" si="1"/>
        <v>{ S2000: 22 },</v>
      </c>
      <c r="GZ10" t="str">
        <f t="shared" si="2"/>
        <v>{ P2000: 28, P1000: 0, r1000: 0 },</v>
      </c>
      <c r="HA10" t="str">
        <f t="shared" si="3"/>
        <v>{ S2000: 19, S1000: 0, c1000: 0 },</v>
      </c>
      <c r="HC10" t="str">
        <f t="shared" si="4"/>
        <v>{ P2000: 26, P300: 2, r1000: 1, r300: 0 },</v>
      </c>
      <c r="HD10" t="str">
        <f t="shared" si="5"/>
        <v>{ S2000: 17, S300: 0, c1000: 0, c300: 0 },</v>
      </c>
      <c r="HF10" t="str">
        <f t="shared" si="6"/>
        <v>{ P2000: 25, P100: 6, r1000: 0, r300: 1, r100: 2 },</v>
      </c>
      <c r="HG10" t="str">
        <f t="shared" si="7"/>
        <v>{ S2000: 16, S100: 6, c1000: 0, c300: 2, c100: 0 },</v>
      </c>
      <c r="HY10">
        <f>MOD(BM10,16)</f>
        <v>6</v>
      </c>
    </row>
    <row r="11" spans="1:233" ht="15.75" thickBot="1" x14ac:dyDescent="0.3">
      <c r="A11">
        <v>7</v>
      </c>
      <c r="B11" s="318">
        <v>32</v>
      </c>
      <c r="C11" s="318"/>
      <c r="D11" s="410" t="s">
        <v>1619</v>
      </c>
      <c r="E11" s="463">
        <v>32</v>
      </c>
      <c r="F11" s="410" t="s">
        <v>21</v>
      </c>
      <c r="H11" s="410" t="s">
        <v>1620</v>
      </c>
      <c r="J11" s="411" t="s">
        <v>1665</v>
      </c>
      <c r="K11" s="411" t="s">
        <v>21</v>
      </c>
      <c r="M11" s="322"/>
      <c r="N11">
        <v>7</v>
      </c>
      <c r="O11" s="318">
        <v>28</v>
      </c>
      <c r="P11" s="314">
        <v>1</v>
      </c>
      <c r="Q11" s="314"/>
      <c r="R11" s="410" t="s">
        <v>1621</v>
      </c>
      <c r="S11" s="463">
        <v>28</v>
      </c>
      <c r="T11" s="410" t="s">
        <v>21</v>
      </c>
      <c r="V11" s="410" t="s">
        <v>1618</v>
      </c>
      <c r="W11" s="463">
        <v>1</v>
      </c>
      <c r="X11" s="410" t="s">
        <v>21</v>
      </c>
      <c r="Z11" s="410" t="s">
        <v>1620</v>
      </c>
      <c r="AB11" s="411" t="s">
        <v>1657</v>
      </c>
      <c r="AC11" s="411" t="s">
        <v>21</v>
      </c>
      <c r="AE11" s="413" t="s">
        <v>1618</v>
      </c>
      <c r="AF11" s="464">
        <v>1</v>
      </c>
      <c r="AG11" s="412" t="s">
        <v>21</v>
      </c>
      <c r="AJ11">
        <v>7</v>
      </c>
      <c r="AK11" s="318">
        <v>26</v>
      </c>
      <c r="AL11" s="314">
        <v>3</v>
      </c>
      <c r="AM11" s="314"/>
      <c r="AN11">
        <v>1</v>
      </c>
      <c r="AO11">
        <v>1</v>
      </c>
      <c r="AQ11" s="410" t="s">
        <v>1629</v>
      </c>
      <c r="AR11" s="463">
        <v>26</v>
      </c>
      <c r="AS11" s="410" t="s">
        <v>21</v>
      </c>
      <c r="AU11" s="410" t="s">
        <v>1618</v>
      </c>
      <c r="AV11" s="463">
        <v>3</v>
      </c>
      <c r="AW11" s="410" t="s">
        <v>21</v>
      </c>
      <c r="AY11" s="410" t="s">
        <v>1620</v>
      </c>
      <c r="BA11" s="411" t="s">
        <v>1653</v>
      </c>
      <c r="BB11" s="411" t="s">
        <v>21</v>
      </c>
      <c r="BD11" s="413" t="s">
        <v>1618</v>
      </c>
      <c r="BE11" s="464">
        <v>1</v>
      </c>
      <c r="BF11" s="412" t="s">
        <v>21</v>
      </c>
      <c r="BH11" s="413" t="s">
        <v>1618</v>
      </c>
      <c r="BI11" s="463">
        <v>1</v>
      </c>
      <c r="BJ11" s="433" t="s">
        <v>21</v>
      </c>
      <c r="BK11" s="433"/>
      <c r="BL11" s="323"/>
      <c r="BM11" s="404">
        <v>7</v>
      </c>
      <c r="BN11" s="436">
        <v>25</v>
      </c>
      <c r="BO11" s="405">
        <v>7</v>
      </c>
      <c r="BP11" s="314"/>
      <c r="BQ11" s="314">
        <v>0</v>
      </c>
      <c r="BR11" s="314">
        <v>1</v>
      </c>
      <c r="BS11" s="314">
        <v>3</v>
      </c>
      <c r="BT11" s="314">
        <v>1</v>
      </c>
      <c r="BU11" s="314"/>
      <c r="BV11" s="407"/>
      <c r="BW11" s="418" t="s">
        <v>1637</v>
      </c>
      <c r="BX11" s="468">
        <v>25</v>
      </c>
      <c r="BY11" s="418" t="s">
        <v>21</v>
      </c>
      <c r="BZ11" s="418"/>
      <c r="CA11" s="418" t="s">
        <v>1618</v>
      </c>
      <c r="CB11" s="468">
        <v>7</v>
      </c>
      <c r="CC11" s="418" t="s">
        <v>21</v>
      </c>
      <c r="CD11" s="418"/>
      <c r="CE11" s="418" t="s">
        <v>1620</v>
      </c>
      <c r="CF11" s="406"/>
      <c r="CG11" s="411" t="s">
        <v>1651</v>
      </c>
      <c r="CH11" s="411" t="s">
        <v>21</v>
      </c>
      <c r="CJ11" s="413" t="s">
        <v>1618</v>
      </c>
      <c r="CK11" s="464">
        <v>0</v>
      </c>
      <c r="CL11" s="412" t="s">
        <v>21</v>
      </c>
      <c r="CN11" s="413" t="s">
        <v>1618</v>
      </c>
      <c r="CO11" s="464">
        <v>1</v>
      </c>
      <c r="CP11" s="443" t="s">
        <v>21</v>
      </c>
      <c r="CQ11" s="443"/>
      <c r="CR11" s="413" t="s">
        <v>1618</v>
      </c>
      <c r="CS11" s="464">
        <v>3</v>
      </c>
      <c r="CT11" s="441" t="s">
        <v>21</v>
      </c>
      <c r="CU11" s="441"/>
      <c r="CV11" s="323"/>
      <c r="CX11" s="334">
        <v>7</v>
      </c>
      <c r="CY11" s="2">
        <v>23</v>
      </c>
      <c r="CZ11" s="2"/>
      <c r="DA11" s="410" t="s">
        <v>1619</v>
      </c>
      <c r="DC11" s="410" t="s">
        <v>21</v>
      </c>
      <c r="DD11" s="463">
        <v>23</v>
      </c>
      <c r="DE11" s="410" t="s">
        <v>1620</v>
      </c>
      <c r="DH11" s="411" t="s">
        <v>21</v>
      </c>
      <c r="DI11" s="411" t="s">
        <v>1666</v>
      </c>
      <c r="DK11">
        <v>7</v>
      </c>
      <c r="DL11" s="2">
        <v>19</v>
      </c>
      <c r="DM11" s="314">
        <v>1</v>
      </c>
      <c r="DO11" s="410" t="s">
        <v>1621</v>
      </c>
      <c r="DP11" s="410"/>
      <c r="DQ11" s="410" t="s">
        <v>21</v>
      </c>
      <c r="DR11" s="463">
        <v>19</v>
      </c>
      <c r="DS11" s="410" t="s">
        <v>1618</v>
      </c>
      <c r="DT11" s="410"/>
      <c r="DU11" s="410" t="s">
        <v>21</v>
      </c>
      <c r="DV11" s="463">
        <v>1</v>
      </c>
      <c r="DW11" s="410" t="s">
        <v>1620</v>
      </c>
      <c r="DZ11" s="411" t="s">
        <v>21</v>
      </c>
      <c r="EA11" s="411" t="s">
        <v>1658</v>
      </c>
      <c r="EB11" s="413" t="s">
        <v>1618</v>
      </c>
      <c r="ED11" s="412" t="s">
        <v>21</v>
      </c>
      <c r="EE11" s="464">
        <v>1</v>
      </c>
      <c r="EG11">
        <v>7</v>
      </c>
      <c r="EH11" s="2">
        <v>17</v>
      </c>
      <c r="EI11" s="314">
        <v>1</v>
      </c>
      <c r="EK11">
        <v>0</v>
      </c>
      <c r="EL11">
        <v>1</v>
      </c>
      <c r="EN11" s="410" t="s">
        <v>1629</v>
      </c>
      <c r="EO11" s="410"/>
      <c r="EP11" s="410" t="s">
        <v>21</v>
      </c>
      <c r="EQ11" s="463">
        <v>17</v>
      </c>
      <c r="ER11" s="410" t="s">
        <v>1618</v>
      </c>
      <c r="ES11" s="410"/>
      <c r="ET11" s="410" t="s">
        <v>21</v>
      </c>
      <c r="EU11" s="463">
        <v>1</v>
      </c>
      <c r="EV11" s="410" t="s">
        <v>1620</v>
      </c>
      <c r="EY11" s="411" t="s">
        <v>21</v>
      </c>
      <c r="EZ11" s="411" t="s">
        <v>1654</v>
      </c>
      <c r="FA11" s="413" t="s">
        <v>1618</v>
      </c>
      <c r="FC11" s="412" t="s">
        <v>21</v>
      </c>
      <c r="FD11" s="464">
        <v>0</v>
      </c>
      <c r="FE11" s="413" t="s">
        <v>1618</v>
      </c>
      <c r="FG11" s="416" t="s">
        <v>21</v>
      </c>
      <c r="FH11" s="463">
        <v>1</v>
      </c>
      <c r="FJ11">
        <v>7</v>
      </c>
      <c r="FK11" s="328">
        <v>16</v>
      </c>
      <c r="FL11" s="314">
        <v>7</v>
      </c>
      <c r="FN11" s="314">
        <v>0</v>
      </c>
      <c r="FO11" s="419">
        <v>2</v>
      </c>
      <c r="FP11" s="314">
        <v>1</v>
      </c>
      <c r="FQ11" s="419"/>
      <c r="FR11" s="419">
        <v>2</v>
      </c>
      <c r="FS11" s="314">
        <v>2</v>
      </c>
      <c r="FU11" s="410" t="s">
        <v>1637</v>
      </c>
      <c r="FV11" s="410"/>
      <c r="FW11" s="410" t="s">
        <v>21</v>
      </c>
      <c r="FX11" s="463">
        <v>16</v>
      </c>
      <c r="FY11" s="410" t="s">
        <v>1618</v>
      </c>
      <c r="FZ11" s="410"/>
      <c r="GA11" s="410" t="s">
        <v>21</v>
      </c>
      <c r="GB11" s="463">
        <v>7</v>
      </c>
      <c r="GC11" s="410" t="s">
        <v>1620</v>
      </c>
      <c r="GF11" s="411" t="s">
        <v>21</v>
      </c>
      <c r="GG11" s="411" t="s">
        <v>1652</v>
      </c>
      <c r="GH11" s="413" t="s">
        <v>1618</v>
      </c>
      <c r="GJ11" s="412" t="s">
        <v>21</v>
      </c>
      <c r="GK11" s="464">
        <v>0</v>
      </c>
      <c r="GL11" s="413" t="s">
        <v>1618</v>
      </c>
      <c r="GN11" s="416" t="s">
        <v>21</v>
      </c>
      <c r="GO11" s="463">
        <v>2</v>
      </c>
      <c r="GP11" s="413" t="s">
        <v>1618</v>
      </c>
      <c r="GR11" s="424" t="s">
        <v>21</v>
      </c>
      <c r="GS11" s="463">
        <v>1</v>
      </c>
      <c r="GW11" t="str">
        <f t="shared" si="0"/>
        <v>{ P2000: 32 },</v>
      </c>
      <c r="GX11" t="str">
        <f t="shared" si="1"/>
        <v>{ S2000: 23 },</v>
      </c>
      <c r="GZ11" t="str">
        <f t="shared" si="2"/>
        <v>{ P2000: 28, P1000: 1, r1000: 1 },</v>
      </c>
      <c r="HA11" t="str">
        <f t="shared" si="3"/>
        <v>{ S2000: 19, S1000: 1, c1000: 1 },</v>
      </c>
      <c r="HC11" t="str">
        <f t="shared" si="4"/>
        <v>{ P2000: 26, P300: 3, r1000: 1, r300: 1 },</v>
      </c>
      <c r="HD11" t="str">
        <f t="shared" si="5"/>
        <v>{ S2000: 17, S300: 1, c1000: 0, c300: 1 },</v>
      </c>
      <c r="HF11" t="str">
        <f t="shared" si="6"/>
        <v>{ P2000: 25, P100: 7, r1000: 0, r300: 1, r100: 3 },</v>
      </c>
      <c r="HG11" t="str">
        <f t="shared" si="7"/>
        <v>{ S2000: 16, S100: 7, c1000: 0, c300: 2, c100: 1 },</v>
      </c>
      <c r="HY11">
        <f>MOD(BM11,16)</f>
        <v>7</v>
      </c>
    </row>
    <row r="12" spans="1:233" x14ac:dyDescent="0.25">
      <c r="A12">
        <v>8</v>
      </c>
      <c r="B12" s="318">
        <v>33</v>
      </c>
      <c r="C12" s="318"/>
      <c r="D12" s="410" t="s">
        <v>1619</v>
      </c>
      <c r="E12" s="463">
        <v>33</v>
      </c>
      <c r="F12" s="410" t="s">
        <v>21</v>
      </c>
      <c r="H12" s="410" t="s">
        <v>1620</v>
      </c>
      <c r="J12" s="411" t="s">
        <v>1667</v>
      </c>
      <c r="K12" s="411" t="s">
        <v>21</v>
      </c>
      <c r="M12" s="322"/>
      <c r="N12">
        <v>8</v>
      </c>
      <c r="O12" s="318">
        <v>29</v>
      </c>
      <c r="P12" s="314">
        <v>0</v>
      </c>
      <c r="Q12" s="314"/>
      <c r="R12" s="410" t="s">
        <v>1621</v>
      </c>
      <c r="S12" s="463">
        <v>29</v>
      </c>
      <c r="T12" s="410" t="s">
        <v>21</v>
      </c>
      <c r="V12" s="410" t="s">
        <v>1618</v>
      </c>
      <c r="W12" s="463">
        <v>0</v>
      </c>
      <c r="X12" s="410" t="s">
        <v>21</v>
      </c>
      <c r="Z12" s="410" t="s">
        <v>1620</v>
      </c>
      <c r="AB12" s="411" t="s">
        <v>1659</v>
      </c>
      <c r="AC12" s="411" t="s">
        <v>21</v>
      </c>
      <c r="AE12" s="413" t="s">
        <v>1618</v>
      </c>
      <c r="AF12" s="464">
        <v>0</v>
      </c>
      <c r="AG12" s="412" t="s">
        <v>21</v>
      </c>
      <c r="AJ12">
        <v>8</v>
      </c>
      <c r="AK12" s="318">
        <v>27</v>
      </c>
      <c r="AL12" s="314">
        <v>0</v>
      </c>
      <c r="AM12" s="314"/>
      <c r="AN12">
        <v>0</v>
      </c>
      <c r="AO12">
        <v>0</v>
      </c>
      <c r="AQ12" s="410" t="s">
        <v>1629</v>
      </c>
      <c r="AR12" s="463">
        <v>27</v>
      </c>
      <c r="AS12" s="410" t="s">
        <v>21</v>
      </c>
      <c r="AU12" s="410" t="s">
        <v>1618</v>
      </c>
      <c r="AV12" s="463">
        <v>0</v>
      </c>
      <c r="AW12" s="410" t="s">
        <v>21</v>
      </c>
      <c r="AY12" s="410" t="s">
        <v>1620</v>
      </c>
      <c r="BA12" s="411" t="s">
        <v>1655</v>
      </c>
      <c r="BB12" s="411" t="s">
        <v>21</v>
      </c>
      <c r="BD12" s="413" t="s">
        <v>1618</v>
      </c>
      <c r="BE12" s="464">
        <v>0</v>
      </c>
      <c r="BF12" s="412" t="s">
        <v>21</v>
      </c>
      <c r="BH12" s="413" t="s">
        <v>1618</v>
      </c>
      <c r="BI12" s="463">
        <v>0</v>
      </c>
      <c r="BJ12" s="433" t="s">
        <v>21</v>
      </c>
      <c r="BK12" s="433"/>
      <c r="BL12" s="323"/>
      <c r="BM12" s="399">
        <v>8</v>
      </c>
      <c r="BN12" s="435">
        <v>25</v>
      </c>
      <c r="BO12" s="400">
        <v>8</v>
      </c>
      <c r="BP12" s="314"/>
      <c r="BQ12" s="314">
        <v>1</v>
      </c>
      <c r="BR12" s="314">
        <v>0</v>
      </c>
      <c r="BS12" s="314">
        <v>0</v>
      </c>
      <c r="BT12" s="314">
        <v>2</v>
      </c>
      <c r="BU12" s="314"/>
      <c r="BV12" s="402"/>
      <c r="BW12" s="417" t="s">
        <v>1637</v>
      </c>
      <c r="BX12" s="466">
        <v>25</v>
      </c>
      <c r="BY12" s="417" t="s">
        <v>21</v>
      </c>
      <c r="BZ12" s="417"/>
      <c r="CA12" s="417" t="s">
        <v>1618</v>
      </c>
      <c r="CB12" s="466">
        <v>8</v>
      </c>
      <c r="CC12" s="417" t="s">
        <v>21</v>
      </c>
      <c r="CD12" s="417"/>
      <c r="CE12" s="417" t="s">
        <v>1620</v>
      </c>
      <c r="CF12" s="401"/>
      <c r="CG12" s="411" t="s">
        <v>1651</v>
      </c>
      <c r="CH12" s="411" t="s">
        <v>21</v>
      </c>
      <c r="CJ12" s="413" t="s">
        <v>1618</v>
      </c>
      <c r="CK12" s="464">
        <v>1</v>
      </c>
      <c r="CL12" s="412" t="s">
        <v>21</v>
      </c>
      <c r="CN12" s="413" t="s">
        <v>1618</v>
      </c>
      <c r="CO12" s="464">
        <v>0</v>
      </c>
      <c r="CP12" s="443" t="s">
        <v>21</v>
      </c>
      <c r="CQ12" s="443"/>
      <c r="CR12" s="413" t="s">
        <v>1618</v>
      </c>
      <c r="CS12" s="464">
        <v>0</v>
      </c>
      <c r="CT12" s="441" t="s">
        <v>21</v>
      </c>
      <c r="CU12" s="441"/>
      <c r="CV12" s="323"/>
      <c r="CX12" s="334">
        <v>8</v>
      </c>
      <c r="CY12" s="2">
        <v>24</v>
      </c>
      <c r="CZ12" s="2"/>
      <c r="DA12" s="410" t="s">
        <v>1619</v>
      </c>
      <c r="DC12" s="410" t="s">
        <v>21</v>
      </c>
      <c r="DD12" s="463">
        <v>24</v>
      </c>
      <c r="DE12" s="410" t="s">
        <v>1620</v>
      </c>
      <c r="DH12" s="411" t="s">
        <v>21</v>
      </c>
      <c r="DI12" s="411" t="s">
        <v>1668</v>
      </c>
      <c r="DK12">
        <v>8</v>
      </c>
      <c r="DL12" s="2">
        <v>20</v>
      </c>
      <c r="DM12" s="314">
        <v>0</v>
      </c>
      <c r="DO12" s="410" t="s">
        <v>1621</v>
      </c>
      <c r="DP12" s="410"/>
      <c r="DQ12" s="410" t="s">
        <v>21</v>
      </c>
      <c r="DR12" s="463">
        <v>20</v>
      </c>
      <c r="DS12" s="410" t="s">
        <v>1618</v>
      </c>
      <c r="DT12" s="410"/>
      <c r="DU12" s="410" t="s">
        <v>21</v>
      </c>
      <c r="DV12" s="463">
        <v>0</v>
      </c>
      <c r="DW12" s="410" t="s">
        <v>1620</v>
      </c>
      <c r="DZ12" s="411" t="s">
        <v>21</v>
      </c>
      <c r="EA12" s="411" t="s">
        <v>1660</v>
      </c>
      <c r="EB12" s="413" t="s">
        <v>1618</v>
      </c>
      <c r="ED12" s="412" t="s">
        <v>21</v>
      </c>
      <c r="EE12" s="464">
        <v>0</v>
      </c>
      <c r="EG12">
        <v>8</v>
      </c>
      <c r="EH12" s="2">
        <v>17</v>
      </c>
      <c r="EI12" s="314">
        <v>2</v>
      </c>
      <c r="EK12">
        <v>0</v>
      </c>
      <c r="EL12">
        <v>2</v>
      </c>
      <c r="EN12" s="410" t="s">
        <v>1629</v>
      </c>
      <c r="EO12" s="410"/>
      <c r="EP12" s="410" t="s">
        <v>21</v>
      </c>
      <c r="EQ12" s="463">
        <v>17</v>
      </c>
      <c r="ER12" s="410" t="s">
        <v>1618</v>
      </c>
      <c r="ES12" s="410"/>
      <c r="ET12" s="410" t="s">
        <v>21</v>
      </c>
      <c r="EU12" s="463">
        <v>2</v>
      </c>
      <c r="EV12" s="410" t="s">
        <v>1620</v>
      </c>
      <c r="EY12" s="411" t="s">
        <v>21</v>
      </c>
      <c r="EZ12" s="411" t="s">
        <v>1654</v>
      </c>
      <c r="FA12" s="413" t="s">
        <v>1618</v>
      </c>
      <c r="FC12" s="412" t="s">
        <v>21</v>
      </c>
      <c r="FD12" s="464">
        <v>0</v>
      </c>
      <c r="FE12" s="413" t="s">
        <v>1618</v>
      </c>
      <c r="FG12" s="416" t="s">
        <v>21</v>
      </c>
      <c r="FH12" s="463">
        <v>2</v>
      </c>
      <c r="FJ12">
        <v>8</v>
      </c>
      <c r="FK12" s="328">
        <v>16</v>
      </c>
      <c r="FL12" s="314">
        <v>8</v>
      </c>
      <c r="FN12" s="314">
        <v>0</v>
      </c>
      <c r="FO12" s="419">
        <v>2</v>
      </c>
      <c r="FP12" s="314">
        <v>2</v>
      </c>
      <c r="FQ12" s="419"/>
      <c r="FR12" s="419">
        <v>2</v>
      </c>
      <c r="FS12" s="314">
        <v>2</v>
      </c>
      <c r="FU12" s="410" t="s">
        <v>1637</v>
      </c>
      <c r="FV12" s="410"/>
      <c r="FW12" s="410" t="s">
        <v>21</v>
      </c>
      <c r="FX12" s="463">
        <v>16</v>
      </c>
      <c r="FY12" s="410" t="s">
        <v>1618</v>
      </c>
      <c r="FZ12" s="410"/>
      <c r="GA12" s="410" t="s">
        <v>21</v>
      </c>
      <c r="GB12" s="463">
        <v>8</v>
      </c>
      <c r="GC12" s="410" t="s">
        <v>1620</v>
      </c>
      <c r="GF12" s="411" t="s">
        <v>21</v>
      </c>
      <c r="GG12" s="411" t="s">
        <v>1652</v>
      </c>
      <c r="GH12" s="413" t="s">
        <v>1618</v>
      </c>
      <c r="GJ12" s="412" t="s">
        <v>21</v>
      </c>
      <c r="GK12" s="464">
        <v>0</v>
      </c>
      <c r="GL12" s="413" t="s">
        <v>1618</v>
      </c>
      <c r="GN12" s="416" t="s">
        <v>21</v>
      </c>
      <c r="GO12" s="463">
        <v>2</v>
      </c>
      <c r="GP12" s="413" t="s">
        <v>1618</v>
      </c>
      <c r="GR12" s="424" t="s">
        <v>21</v>
      </c>
      <c r="GS12" s="463">
        <v>2</v>
      </c>
      <c r="GW12" t="str">
        <f t="shared" si="0"/>
        <v>{ P2000: 33 },</v>
      </c>
      <c r="GX12" t="str">
        <f t="shared" si="1"/>
        <v>{ S2000: 24 },</v>
      </c>
      <c r="GZ12" t="str">
        <f t="shared" si="2"/>
        <v>{ P2000: 29, P1000: 0, r1000: 0 },</v>
      </c>
      <c r="HA12" t="str">
        <f t="shared" si="3"/>
        <v>{ S2000: 20, S1000: 0, c1000: 0 },</v>
      </c>
      <c r="HC12" t="str">
        <f t="shared" si="4"/>
        <v>{ P2000: 27, P300: 0, r1000: 0, r300: 0 },</v>
      </c>
      <c r="HD12" t="str">
        <f t="shared" si="5"/>
        <v>{ S2000: 17, S300: 2, c1000: 0, c300: 2 },</v>
      </c>
      <c r="HF12" t="str">
        <f t="shared" si="6"/>
        <v>{ P2000: 25, P100: 8, r1000: 1, r300: 0, r100: 0 },</v>
      </c>
      <c r="HG12" t="str">
        <f t="shared" si="7"/>
        <v>{ S2000: 16, S100: 8, c1000: 0, c300: 2, c100: 2 },</v>
      </c>
      <c r="HY12">
        <f>MOD(BM12,16)</f>
        <v>8</v>
      </c>
    </row>
    <row r="13" spans="1:233" x14ac:dyDescent="0.25">
      <c r="A13">
        <v>9</v>
      </c>
      <c r="B13" s="318">
        <v>34</v>
      </c>
      <c r="C13" s="318"/>
      <c r="D13" s="410" t="s">
        <v>1619</v>
      </c>
      <c r="E13" s="463">
        <v>34</v>
      </c>
      <c r="F13" s="410" t="s">
        <v>21</v>
      </c>
      <c r="H13" s="410" t="s">
        <v>1620</v>
      </c>
      <c r="J13" s="411" t="s">
        <v>1669</v>
      </c>
      <c r="K13" s="411" t="s">
        <v>21</v>
      </c>
      <c r="M13" s="322"/>
      <c r="N13">
        <v>9</v>
      </c>
      <c r="O13" s="318">
        <v>29</v>
      </c>
      <c r="P13" s="314">
        <v>1</v>
      </c>
      <c r="Q13" s="314"/>
      <c r="R13" s="410" t="s">
        <v>1621</v>
      </c>
      <c r="S13" s="463">
        <v>29</v>
      </c>
      <c r="T13" s="410" t="s">
        <v>21</v>
      </c>
      <c r="V13" s="410" t="s">
        <v>1618</v>
      </c>
      <c r="W13" s="463">
        <v>1</v>
      </c>
      <c r="X13" s="410" t="s">
        <v>21</v>
      </c>
      <c r="Z13" s="410" t="s">
        <v>1620</v>
      </c>
      <c r="AB13" s="411" t="s">
        <v>1659</v>
      </c>
      <c r="AC13" s="411" t="s">
        <v>21</v>
      </c>
      <c r="AE13" s="413" t="s">
        <v>1618</v>
      </c>
      <c r="AF13" s="464">
        <v>1</v>
      </c>
      <c r="AG13" s="412" t="s">
        <v>21</v>
      </c>
      <c r="AJ13">
        <v>9</v>
      </c>
      <c r="AK13" s="318">
        <v>27</v>
      </c>
      <c r="AL13" s="314">
        <v>1</v>
      </c>
      <c r="AM13" s="314"/>
      <c r="AN13">
        <v>0</v>
      </c>
      <c r="AO13">
        <v>1</v>
      </c>
      <c r="AQ13" s="410" t="s">
        <v>1629</v>
      </c>
      <c r="AR13" s="463">
        <v>27</v>
      </c>
      <c r="AS13" s="410" t="s">
        <v>21</v>
      </c>
      <c r="AU13" s="410" t="s">
        <v>1618</v>
      </c>
      <c r="AV13" s="463">
        <v>1</v>
      </c>
      <c r="AW13" s="410" t="s">
        <v>21</v>
      </c>
      <c r="AY13" s="410" t="s">
        <v>1620</v>
      </c>
      <c r="BA13" s="411" t="s">
        <v>1655</v>
      </c>
      <c r="BB13" s="411" t="s">
        <v>21</v>
      </c>
      <c r="BD13" s="413" t="s">
        <v>1618</v>
      </c>
      <c r="BE13" s="464">
        <v>0</v>
      </c>
      <c r="BF13" s="412" t="s">
        <v>21</v>
      </c>
      <c r="BH13" s="413" t="s">
        <v>1618</v>
      </c>
      <c r="BI13" s="463">
        <v>1</v>
      </c>
      <c r="BJ13" s="433" t="s">
        <v>21</v>
      </c>
      <c r="BK13" s="433"/>
      <c r="BL13" s="323"/>
      <c r="BM13" s="403">
        <v>9</v>
      </c>
      <c r="BN13" s="318">
        <v>25</v>
      </c>
      <c r="BO13" s="314">
        <v>9</v>
      </c>
      <c r="BP13" s="314"/>
      <c r="BQ13" s="314">
        <v>1</v>
      </c>
      <c r="BR13" s="314">
        <v>0</v>
      </c>
      <c r="BS13" s="314">
        <v>1</v>
      </c>
      <c r="BT13" s="314">
        <v>2</v>
      </c>
      <c r="BU13" s="314"/>
      <c r="BW13" s="410" t="s">
        <v>1637</v>
      </c>
      <c r="BX13" s="463">
        <v>25</v>
      </c>
      <c r="BY13" s="410" t="s">
        <v>21</v>
      </c>
      <c r="CA13" s="410" t="s">
        <v>1618</v>
      </c>
      <c r="CB13" s="463">
        <v>9</v>
      </c>
      <c r="CC13" s="410" t="s">
        <v>21</v>
      </c>
      <c r="CE13" s="410" t="s">
        <v>1620</v>
      </c>
      <c r="CG13" s="411" t="s">
        <v>1651</v>
      </c>
      <c r="CH13" s="411" t="s">
        <v>21</v>
      </c>
      <c r="CJ13" s="413" t="s">
        <v>1618</v>
      </c>
      <c r="CK13" s="464">
        <v>1</v>
      </c>
      <c r="CL13" s="412" t="s">
        <v>21</v>
      </c>
      <c r="CN13" s="413" t="s">
        <v>1618</v>
      </c>
      <c r="CO13" s="464">
        <v>0</v>
      </c>
      <c r="CP13" s="443" t="s">
        <v>21</v>
      </c>
      <c r="CQ13" s="443"/>
      <c r="CR13" s="413" t="s">
        <v>1618</v>
      </c>
      <c r="CS13" s="464">
        <v>1</v>
      </c>
      <c r="CT13" s="441" t="s">
        <v>21</v>
      </c>
      <c r="CU13" s="441"/>
      <c r="CV13" s="323"/>
      <c r="CX13" s="334">
        <v>9</v>
      </c>
      <c r="CY13" s="2">
        <v>25</v>
      </c>
      <c r="CZ13" s="2"/>
      <c r="DA13" s="410" t="s">
        <v>1619</v>
      </c>
      <c r="DC13" s="410" t="s">
        <v>21</v>
      </c>
      <c r="DD13" s="463">
        <v>25</v>
      </c>
      <c r="DE13" s="410" t="s">
        <v>1620</v>
      </c>
      <c r="DH13" s="411" t="s">
        <v>21</v>
      </c>
      <c r="DI13" s="411" t="s">
        <v>1670</v>
      </c>
      <c r="DK13">
        <v>9</v>
      </c>
      <c r="DL13" s="2">
        <v>20</v>
      </c>
      <c r="DM13" s="314">
        <v>1</v>
      </c>
      <c r="DO13" s="410" t="s">
        <v>1621</v>
      </c>
      <c r="DP13" s="410"/>
      <c r="DQ13" s="410" t="s">
        <v>21</v>
      </c>
      <c r="DR13" s="463">
        <v>20</v>
      </c>
      <c r="DS13" s="410" t="s">
        <v>1618</v>
      </c>
      <c r="DT13" s="410"/>
      <c r="DU13" s="410" t="s">
        <v>21</v>
      </c>
      <c r="DV13" s="463">
        <v>1</v>
      </c>
      <c r="DW13" s="410" t="s">
        <v>1620</v>
      </c>
      <c r="DZ13" s="411" t="s">
        <v>21</v>
      </c>
      <c r="EA13" s="411" t="s">
        <v>1660</v>
      </c>
      <c r="EB13" s="413" t="s">
        <v>1618</v>
      </c>
      <c r="ED13" s="412" t="s">
        <v>21</v>
      </c>
      <c r="EE13" s="464">
        <v>1</v>
      </c>
      <c r="EG13">
        <v>9</v>
      </c>
      <c r="EH13" s="2">
        <v>17</v>
      </c>
      <c r="EI13" s="314">
        <v>3</v>
      </c>
      <c r="EK13">
        <v>1</v>
      </c>
      <c r="EL13">
        <v>0</v>
      </c>
      <c r="EN13" s="410" t="s">
        <v>1629</v>
      </c>
      <c r="EO13" s="410"/>
      <c r="EP13" s="410" t="s">
        <v>21</v>
      </c>
      <c r="EQ13" s="463">
        <v>17</v>
      </c>
      <c r="ER13" s="410" t="s">
        <v>1618</v>
      </c>
      <c r="ES13" s="410"/>
      <c r="ET13" s="410" t="s">
        <v>21</v>
      </c>
      <c r="EU13" s="463">
        <v>3</v>
      </c>
      <c r="EV13" s="410" t="s">
        <v>1620</v>
      </c>
      <c r="EY13" s="411" t="s">
        <v>21</v>
      </c>
      <c r="EZ13" s="411" t="s">
        <v>1654</v>
      </c>
      <c r="FA13" s="413" t="s">
        <v>1618</v>
      </c>
      <c r="FC13" s="412" t="s">
        <v>21</v>
      </c>
      <c r="FD13" s="464">
        <v>1</v>
      </c>
      <c r="FE13" s="413" t="s">
        <v>1618</v>
      </c>
      <c r="FG13" s="416" t="s">
        <v>21</v>
      </c>
      <c r="FH13" s="463">
        <v>0</v>
      </c>
      <c r="FJ13">
        <v>9</v>
      </c>
      <c r="FK13" s="328">
        <v>16</v>
      </c>
      <c r="FL13" s="314">
        <v>9</v>
      </c>
      <c r="FN13" s="314">
        <v>1</v>
      </c>
      <c r="FO13" s="419">
        <v>0</v>
      </c>
      <c r="FP13" s="314">
        <v>0</v>
      </c>
      <c r="FQ13" s="419"/>
      <c r="FR13" s="419">
        <v>3</v>
      </c>
      <c r="FS13" s="314">
        <v>3</v>
      </c>
      <c r="FU13" s="410" t="s">
        <v>1637</v>
      </c>
      <c r="FV13" s="410"/>
      <c r="FW13" s="410" t="s">
        <v>21</v>
      </c>
      <c r="FX13" s="463">
        <v>16</v>
      </c>
      <c r="FY13" s="410" t="s">
        <v>1618</v>
      </c>
      <c r="FZ13" s="410"/>
      <c r="GA13" s="410" t="s">
        <v>21</v>
      </c>
      <c r="GB13" s="463">
        <v>9</v>
      </c>
      <c r="GC13" s="410" t="s">
        <v>1620</v>
      </c>
      <c r="GF13" s="411" t="s">
        <v>21</v>
      </c>
      <c r="GG13" s="411" t="s">
        <v>1652</v>
      </c>
      <c r="GH13" s="413" t="s">
        <v>1618</v>
      </c>
      <c r="GJ13" s="412" t="s">
        <v>21</v>
      </c>
      <c r="GK13" s="464">
        <v>1</v>
      </c>
      <c r="GL13" s="413" t="s">
        <v>1618</v>
      </c>
      <c r="GN13" s="416" t="s">
        <v>21</v>
      </c>
      <c r="GO13" s="463">
        <v>0</v>
      </c>
      <c r="GP13" s="413" t="s">
        <v>1618</v>
      </c>
      <c r="GR13" s="424" t="s">
        <v>21</v>
      </c>
      <c r="GS13" s="463">
        <v>0</v>
      </c>
      <c r="GW13" t="str">
        <f t="shared" si="0"/>
        <v>{ P2000: 34 },</v>
      </c>
      <c r="GX13" t="str">
        <f t="shared" si="1"/>
        <v>{ S2000: 25 },</v>
      </c>
      <c r="GZ13" t="str">
        <f t="shared" si="2"/>
        <v>{ P2000: 29, P1000: 1, r1000: 1 },</v>
      </c>
      <c r="HA13" t="str">
        <f t="shared" si="3"/>
        <v>{ S2000: 20, S1000: 1, c1000: 1 },</v>
      </c>
      <c r="HC13" t="str">
        <f t="shared" si="4"/>
        <v>{ P2000: 27, P300: 1, r1000: 0, r300: 1 },</v>
      </c>
      <c r="HD13" t="str">
        <f t="shared" si="5"/>
        <v>{ S2000: 17, S300: 3, c1000: 1, c300: 0 },</v>
      </c>
      <c r="HF13" t="str">
        <f t="shared" si="6"/>
        <v>{ P2000: 25, P100: 9, r1000: 1, r300: 0, r100: 1 },</v>
      </c>
      <c r="HG13" t="str">
        <f t="shared" si="7"/>
        <v>{ S2000: 16, S100: 9, c1000: 1, c300: 0, c100: 0 },</v>
      </c>
      <c r="HY13">
        <f>MOD(BM13,16)</f>
        <v>9</v>
      </c>
    </row>
    <row r="14" spans="1:233" x14ac:dyDescent="0.25">
      <c r="A14">
        <v>10</v>
      </c>
      <c r="B14" s="318">
        <v>35</v>
      </c>
      <c r="C14" s="318"/>
      <c r="D14" s="410" t="s">
        <v>1619</v>
      </c>
      <c r="E14" s="463">
        <v>35</v>
      </c>
      <c r="F14" s="410" t="s">
        <v>21</v>
      </c>
      <c r="H14" s="410" t="s">
        <v>1620</v>
      </c>
      <c r="J14" s="411" t="s">
        <v>1671</v>
      </c>
      <c r="K14" s="411" t="s">
        <v>21</v>
      </c>
      <c r="M14" s="322"/>
      <c r="N14">
        <v>10</v>
      </c>
      <c r="O14" s="318">
        <v>30</v>
      </c>
      <c r="P14" s="314">
        <v>0</v>
      </c>
      <c r="Q14" s="314"/>
      <c r="R14" s="410" t="s">
        <v>1621</v>
      </c>
      <c r="S14" s="463">
        <v>30</v>
      </c>
      <c r="T14" s="410" t="s">
        <v>21</v>
      </c>
      <c r="V14" s="410" t="s">
        <v>1618</v>
      </c>
      <c r="W14" s="463">
        <v>0</v>
      </c>
      <c r="X14" s="410" t="s">
        <v>21</v>
      </c>
      <c r="Z14" s="410" t="s">
        <v>1620</v>
      </c>
      <c r="AB14" s="411" t="s">
        <v>1661</v>
      </c>
      <c r="AC14" s="411" t="s">
        <v>21</v>
      </c>
      <c r="AE14" s="413" t="s">
        <v>1618</v>
      </c>
      <c r="AF14" s="464">
        <v>0</v>
      </c>
      <c r="AG14" s="412" t="s">
        <v>21</v>
      </c>
      <c r="AJ14">
        <v>10</v>
      </c>
      <c r="AK14" s="318">
        <v>27</v>
      </c>
      <c r="AL14" s="314">
        <v>2</v>
      </c>
      <c r="AM14" s="314"/>
      <c r="AN14">
        <v>1</v>
      </c>
      <c r="AO14">
        <v>0</v>
      </c>
      <c r="AQ14" s="410" t="s">
        <v>1629</v>
      </c>
      <c r="AR14" s="463">
        <v>27</v>
      </c>
      <c r="AS14" s="410" t="s">
        <v>21</v>
      </c>
      <c r="AU14" s="410" t="s">
        <v>1618</v>
      </c>
      <c r="AV14" s="463">
        <v>2</v>
      </c>
      <c r="AW14" s="410" t="s">
        <v>21</v>
      </c>
      <c r="AY14" s="410" t="s">
        <v>1620</v>
      </c>
      <c r="BA14" s="411" t="s">
        <v>1655</v>
      </c>
      <c r="BB14" s="411" t="s">
        <v>21</v>
      </c>
      <c r="BD14" s="413" t="s">
        <v>1618</v>
      </c>
      <c r="BE14" s="464">
        <v>1</v>
      </c>
      <c r="BF14" s="412" t="s">
        <v>21</v>
      </c>
      <c r="BH14" s="413" t="s">
        <v>1618</v>
      </c>
      <c r="BI14" s="463">
        <v>0</v>
      </c>
      <c r="BJ14" s="433" t="s">
        <v>21</v>
      </c>
      <c r="BK14" s="433"/>
      <c r="BL14" s="323"/>
      <c r="BM14" s="403">
        <v>10</v>
      </c>
      <c r="BN14" s="318">
        <v>25</v>
      </c>
      <c r="BO14" s="314">
        <v>10</v>
      </c>
      <c r="BP14" s="314"/>
      <c r="BQ14" s="314">
        <v>1</v>
      </c>
      <c r="BR14" s="314">
        <v>0</v>
      </c>
      <c r="BS14" s="314">
        <v>2</v>
      </c>
      <c r="BT14" s="314">
        <v>2</v>
      </c>
      <c r="BU14" s="314"/>
      <c r="BW14" s="410" t="s">
        <v>1637</v>
      </c>
      <c r="BX14" s="463">
        <v>25</v>
      </c>
      <c r="BY14" s="410" t="s">
        <v>21</v>
      </c>
      <c r="CA14" s="410" t="s">
        <v>1618</v>
      </c>
      <c r="CB14" s="463">
        <v>10</v>
      </c>
      <c r="CC14" s="410" t="s">
        <v>21</v>
      </c>
      <c r="CE14" s="410" t="s">
        <v>1620</v>
      </c>
      <c r="CG14" s="411" t="s">
        <v>1651</v>
      </c>
      <c r="CH14" s="411" t="s">
        <v>21</v>
      </c>
      <c r="CJ14" s="413" t="s">
        <v>1618</v>
      </c>
      <c r="CK14" s="464">
        <v>1</v>
      </c>
      <c r="CL14" s="412" t="s">
        <v>21</v>
      </c>
      <c r="CN14" s="413" t="s">
        <v>1618</v>
      </c>
      <c r="CO14" s="464">
        <v>0</v>
      </c>
      <c r="CP14" s="443" t="s">
        <v>21</v>
      </c>
      <c r="CQ14" s="443"/>
      <c r="CR14" s="413" t="s">
        <v>1618</v>
      </c>
      <c r="CS14" s="464">
        <v>2</v>
      </c>
      <c r="CT14" s="441" t="s">
        <v>21</v>
      </c>
      <c r="CU14" s="441"/>
      <c r="CV14" s="323"/>
      <c r="CX14" s="334">
        <v>10</v>
      </c>
      <c r="CY14" s="2">
        <v>26</v>
      </c>
      <c r="CZ14" s="2"/>
      <c r="DA14" s="410" t="s">
        <v>1619</v>
      </c>
      <c r="DC14" s="410" t="s">
        <v>21</v>
      </c>
      <c r="DD14" s="463">
        <v>26</v>
      </c>
      <c r="DE14" s="410" t="s">
        <v>1620</v>
      </c>
      <c r="DH14" s="411" t="s">
        <v>21</v>
      </c>
      <c r="DI14" s="411" t="s">
        <v>1672</v>
      </c>
      <c r="DK14">
        <v>10</v>
      </c>
      <c r="DL14" s="2">
        <v>21</v>
      </c>
      <c r="DM14" s="314">
        <v>0</v>
      </c>
      <c r="DO14" s="410" t="s">
        <v>1621</v>
      </c>
      <c r="DP14" s="410"/>
      <c r="DQ14" s="410" t="s">
        <v>21</v>
      </c>
      <c r="DR14" s="463">
        <v>21</v>
      </c>
      <c r="DS14" s="410" t="s">
        <v>1618</v>
      </c>
      <c r="DT14" s="410"/>
      <c r="DU14" s="410" t="s">
        <v>21</v>
      </c>
      <c r="DV14" s="463">
        <v>0</v>
      </c>
      <c r="DW14" s="410" t="s">
        <v>1620</v>
      </c>
      <c r="DZ14" s="411" t="s">
        <v>21</v>
      </c>
      <c r="EA14" s="411" t="s">
        <v>1662</v>
      </c>
      <c r="EB14" s="413" t="s">
        <v>1618</v>
      </c>
      <c r="ED14" s="412" t="s">
        <v>21</v>
      </c>
      <c r="EE14" s="464">
        <v>0</v>
      </c>
      <c r="EG14">
        <v>10</v>
      </c>
      <c r="EH14" s="2">
        <v>17</v>
      </c>
      <c r="EI14" s="314">
        <v>4</v>
      </c>
      <c r="EK14">
        <v>1</v>
      </c>
      <c r="EL14">
        <v>1</v>
      </c>
      <c r="EN14" s="410" t="s">
        <v>1629</v>
      </c>
      <c r="EO14" s="410"/>
      <c r="EP14" s="410" t="s">
        <v>21</v>
      </c>
      <c r="EQ14" s="463">
        <v>17</v>
      </c>
      <c r="ER14" s="410" t="s">
        <v>1618</v>
      </c>
      <c r="ES14" s="410"/>
      <c r="ET14" s="410" t="s">
        <v>21</v>
      </c>
      <c r="EU14" s="463">
        <v>4</v>
      </c>
      <c r="EV14" s="410" t="s">
        <v>1620</v>
      </c>
      <c r="EY14" s="411" t="s">
        <v>21</v>
      </c>
      <c r="EZ14" s="411" t="s">
        <v>1654</v>
      </c>
      <c r="FA14" s="413" t="s">
        <v>1618</v>
      </c>
      <c r="FC14" s="412" t="s">
        <v>21</v>
      </c>
      <c r="FD14" s="464">
        <v>1</v>
      </c>
      <c r="FE14" s="413" t="s">
        <v>1618</v>
      </c>
      <c r="FG14" s="416" t="s">
        <v>21</v>
      </c>
      <c r="FH14" s="463">
        <v>1</v>
      </c>
      <c r="FJ14">
        <v>10</v>
      </c>
      <c r="FK14" s="328">
        <v>16</v>
      </c>
      <c r="FL14" s="314">
        <v>10</v>
      </c>
      <c r="FN14" s="314">
        <v>1</v>
      </c>
      <c r="FO14" s="419">
        <v>0</v>
      </c>
      <c r="FP14" s="314">
        <v>1</v>
      </c>
      <c r="FQ14" s="419"/>
      <c r="FR14" s="419">
        <v>3</v>
      </c>
      <c r="FS14" s="314">
        <v>3</v>
      </c>
      <c r="FU14" s="410" t="s">
        <v>1637</v>
      </c>
      <c r="FV14" s="410"/>
      <c r="FW14" s="410" t="s">
        <v>21</v>
      </c>
      <c r="FX14" s="463">
        <v>16</v>
      </c>
      <c r="FY14" s="410" t="s">
        <v>1618</v>
      </c>
      <c r="FZ14" s="410"/>
      <c r="GA14" s="410" t="s">
        <v>21</v>
      </c>
      <c r="GB14" s="463">
        <v>10</v>
      </c>
      <c r="GC14" s="410" t="s">
        <v>1620</v>
      </c>
      <c r="GF14" s="411" t="s">
        <v>21</v>
      </c>
      <c r="GG14" s="411" t="s">
        <v>1652</v>
      </c>
      <c r="GH14" s="413" t="s">
        <v>1618</v>
      </c>
      <c r="GJ14" s="412" t="s">
        <v>21</v>
      </c>
      <c r="GK14" s="464">
        <v>1</v>
      </c>
      <c r="GL14" s="413" t="s">
        <v>1618</v>
      </c>
      <c r="GN14" s="416" t="s">
        <v>21</v>
      </c>
      <c r="GO14" s="463">
        <v>0</v>
      </c>
      <c r="GP14" s="413" t="s">
        <v>1618</v>
      </c>
      <c r="GR14" s="424" t="s">
        <v>21</v>
      </c>
      <c r="GS14" s="463">
        <v>1</v>
      </c>
      <c r="GW14" t="str">
        <f t="shared" si="0"/>
        <v>{ P2000: 35 },</v>
      </c>
      <c r="GX14" t="str">
        <f t="shared" si="1"/>
        <v>{ S2000: 26 },</v>
      </c>
      <c r="GZ14" t="str">
        <f t="shared" si="2"/>
        <v>{ P2000: 30, P1000: 0, r1000: 0 },</v>
      </c>
      <c r="HA14" t="str">
        <f t="shared" si="3"/>
        <v>{ S2000: 21, S1000: 0, c1000: 0 },</v>
      </c>
      <c r="HC14" t="str">
        <f t="shared" si="4"/>
        <v>{ P2000: 27, P300: 2, r1000: 1, r300: 0 },</v>
      </c>
      <c r="HD14" t="str">
        <f t="shared" si="5"/>
        <v>{ S2000: 17, S300: 4, c1000: 1, c300: 1 },</v>
      </c>
      <c r="HF14" t="str">
        <f t="shared" si="6"/>
        <v>{ P2000: 25, P100: 10, r1000: 1, r300: 0, r100: 2 },</v>
      </c>
      <c r="HG14" t="str">
        <f t="shared" si="7"/>
        <v>{ S2000: 16, S100: 10, c1000: 1, c300: 0, c100: 1 },</v>
      </c>
      <c r="HY14">
        <f>MOD(BM14,16)</f>
        <v>10</v>
      </c>
    </row>
    <row r="15" spans="1:233" ht="15.75" thickBot="1" x14ac:dyDescent="0.3">
      <c r="A15">
        <v>11</v>
      </c>
      <c r="B15" s="318">
        <v>36</v>
      </c>
      <c r="C15" s="318"/>
      <c r="D15" s="410" t="s">
        <v>1619</v>
      </c>
      <c r="E15" s="463">
        <v>36</v>
      </c>
      <c r="F15" s="410" t="s">
        <v>21</v>
      </c>
      <c r="H15" s="410" t="s">
        <v>1620</v>
      </c>
      <c r="J15" s="411" t="s">
        <v>1673</v>
      </c>
      <c r="K15" s="411" t="s">
        <v>21</v>
      </c>
      <c r="M15" s="322"/>
      <c r="N15">
        <v>11</v>
      </c>
      <c r="O15" s="318">
        <v>30</v>
      </c>
      <c r="P15" s="314">
        <v>1</v>
      </c>
      <c r="Q15" s="314"/>
      <c r="R15" s="410" t="s">
        <v>1621</v>
      </c>
      <c r="S15" s="463">
        <v>30</v>
      </c>
      <c r="T15" s="410" t="s">
        <v>21</v>
      </c>
      <c r="V15" s="410" t="s">
        <v>1618</v>
      </c>
      <c r="W15" s="463">
        <v>1</v>
      </c>
      <c r="X15" s="410" t="s">
        <v>21</v>
      </c>
      <c r="Z15" s="410" t="s">
        <v>1620</v>
      </c>
      <c r="AB15" s="411" t="s">
        <v>1661</v>
      </c>
      <c r="AC15" s="411" t="s">
        <v>21</v>
      </c>
      <c r="AE15" s="413" t="s">
        <v>1618</v>
      </c>
      <c r="AF15" s="464">
        <v>1</v>
      </c>
      <c r="AG15" s="412" t="s">
        <v>21</v>
      </c>
      <c r="AJ15">
        <v>11</v>
      </c>
      <c r="AK15" s="318">
        <v>27</v>
      </c>
      <c r="AL15" s="314">
        <v>3</v>
      </c>
      <c r="AM15" s="314"/>
      <c r="AN15">
        <v>1</v>
      </c>
      <c r="AO15">
        <v>1</v>
      </c>
      <c r="AQ15" s="410" t="s">
        <v>1629</v>
      </c>
      <c r="AR15" s="463">
        <v>27</v>
      </c>
      <c r="AS15" s="410" t="s">
        <v>21</v>
      </c>
      <c r="AU15" s="410" t="s">
        <v>1618</v>
      </c>
      <c r="AV15" s="463">
        <v>3</v>
      </c>
      <c r="AW15" s="410" t="s">
        <v>21</v>
      </c>
      <c r="AY15" s="410" t="s">
        <v>1620</v>
      </c>
      <c r="BA15" s="411" t="s">
        <v>1655</v>
      </c>
      <c r="BB15" s="411" t="s">
        <v>21</v>
      </c>
      <c r="BD15" s="413" t="s">
        <v>1618</v>
      </c>
      <c r="BE15" s="464">
        <v>1</v>
      </c>
      <c r="BF15" s="412" t="s">
        <v>21</v>
      </c>
      <c r="BH15" s="413" t="s">
        <v>1618</v>
      </c>
      <c r="BI15" s="463">
        <v>1</v>
      </c>
      <c r="BJ15" s="433" t="s">
        <v>21</v>
      </c>
      <c r="BK15" s="433"/>
      <c r="BL15" s="323"/>
      <c r="BM15" s="421">
        <v>11</v>
      </c>
      <c r="BN15" s="437">
        <v>25</v>
      </c>
      <c r="BO15" s="422">
        <v>11</v>
      </c>
      <c r="BP15" s="314"/>
      <c r="BQ15" s="314">
        <v>1</v>
      </c>
      <c r="BR15" s="314">
        <v>0</v>
      </c>
      <c r="BS15" s="314">
        <v>3</v>
      </c>
      <c r="BT15" s="314">
        <v>2</v>
      </c>
      <c r="BU15" s="314"/>
      <c r="BV15" s="438"/>
      <c r="BW15" s="423" t="s">
        <v>1637</v>
      </c>
      <c r="BX15" s="467">
        <v>25</v>
      </c>
      <c r="BY15" s="423" t="s">
        <v>21</v>
      </c>
      <c r="BZ15" s="423"/>
      <c r="CA15" s="423" t="s">
        <v>1618</v>
      </c>
      <c r="CB15" s="467">
        <v>11</v>
      </c>
      <c r="CC15" s="423" t="s">
        <v>21</v>
      </c>
      <c r="CD15" s="423"/>
      <c r="CE15" s="423" t="s">
        <v>1620</v>
      </c>
      <c r="CF15" s="439"/>
      <c r="CG15" s="411" t="s">
        <v>1651</v>
      </c>
      <c r="CH15" s="411" t="s">
        <v>21</v>
      </c>
      <c r="CJ15" s="413" t="s">
        <v>1618</v>
      </c>
      <c r="CK15" s="464">
        <v>1</v>
      </c>
      <c r="CL15" s="412" t="s">
        <v>21</v>
      </c>
      <c r="CN15" s="413" t="s">
        <v>1618</v>
      </c>
      <c r="CO15" s="464">
        <v>0</v>
      </c>
      <c r="CP15" s="443" t="s">
        <v>21</v>
      </c>
      <c r="CQ15" s="443"/>
      <c r="CR15" s="413" t="s">
        <v>1618</v>
      </c>
      <c r="CS15" s="464">
        <v>3</v>
      </c>
      <c r="CT15" s="441" t="s">
        <v>21</v>
      </c>
      <c r="CU15" s="441"/>
      <c r="CV15" s="323"/>
      <c r="CX15" s="334">
        <v>11</v>
      </c>
      <c r="CY15" s="2">
        <v>27</v>
      </c>
      <c r="CZ15" s="2"/>
      <c r="DA15" s="410" t="s">
        <v>1619</v>
      </c>
      <c r="DC15" s="410" t="s">
        <v>21</v>
      </c>
      <c r="DD15" s="463">
        <v>27</v>
      </c>
      <c r="DE15" s="410" t="s">
        <v>1620</v>
      </c>
      <c r="DH15" s="411" t="s">
        <v>21</v>
      </c>
      <c r="DI15" s="411" t="s">
        <v>1674</v>
      </c>
      <c r="DK15">
        <v>11</v>
      </c>
      <c r="DL15" s="2">
        <v>21</v>
      </c>
      <c r="DM15" s="314">
        <v>1</v>
      </c>
      <c r="DO15" s="410" t="s">
        <v>1621</v>
      </c>
      <c r="DP15" s="410"/>
      <c r="DQ15" s="410" t="s">
        <v>21</v>
      </c>
      <c r="DR15" s="463">
        <v>21</v>
      </c>
      <c r="DS15" s="410" t="s">
        <v>1618</v>
      </c>
      <c r="DT15" s="410"/>
      <c r="DU15" s="410" t="s">
        <v>21</v>
      </c>
      <c r="DV15" s="463">
        <v>1</v>
      </c>
      <c r="DW15" s="410" t="s">
        <v>1620</v>
      </c>
      <c r="DZ15" s="411" t="s">
        <v>21</v>
      </c>
      <c r="EA15" s="411" t="s">
        <v>1662</v>
      </c>
      <c r="EB15" s="413" t="s">
        <v>1618</v>
      </c>
      <c r="ED15" s="412" t="s">
        <v>21</v>
      </c>
      <c r="EE15" s="464">
        <v>1</v>
      </c>
      <c r="EG15">
        <v>11</v>
      </c>
      <c r="EH15" s="2">
        <v>17</v>
      </c>
      <c r="EI15" s="314">
        <v>5</v>
      </c>
      <c r="EK15">
        <v>1</v>
      </c>
      <c r="EL15">
        <v>2</v>
      </c>
      <c r="EN15" s="410" t="s">
        <v>1629</v>
      </c>
      <c r="EO15" s="410"/>
      <c r="EP15" s="410" t="s">
        <v>21</v>
      </c>
      <c r="EQ15" s="463">
        <v>17</v>
      </c>
      <c r="ER15" s="410" t="s">
        <v>1618</v>
      </c>
      <c r="ES15" s="410"/>
      <c r="ET15" s="410" t="s">
        <v>21</v>
      </c>
      <c r="EU15" s="463">
        <v>5</v>
      </c>
      <c r="EV15" s="410" t="s">
        <v>1620</v>
      </c>
      <c r="EY15" s="411" t="s">
        <v>21</v>
      </c>
      <c r="EZ15" s="411" t="s">
        <v>1654</v>
      </c>
      <c r="FA15" s="413" t="s">
        <v>1618</v>
      </c>
      <c r="FC15" s="412" t="s">
        <v>21</v>
      </c>
      <c r="FD15" s="464">
        <v>1</v>
      </c>
      <c r="FE15" s="413" t="s">
        <v>1618</v>
      </c>
      <c r="FG15" s="416" t="s">
        <v>21</v>
      </c>
      <c r="FH15" s="463">
        <v>2</v>
      </c>
      <c r="FJ15">
        <v>11</v>
      </c>
      <c r="FK15" s="328">
        <v>16</v>
      </c>
      <c r="FL15" s="314">
        <v>11</v>
      </c>
      <c r="FN15" s="314">
        <v>1</v>
      </c>
      <c r="FO15" s="419">
        <v>0</v>
      </c>
      <c r="FP15" s="314">
        <v>2</v>
      </c>
      <c r="FQ15" s="419"/>
      <c r="FR15" s="419">
        <v>3</v>
      </c>
      <c r="FS15" s="314">
        <v>3</v>
      </c>
      <c r="FU15" s="410" t="s">
        <v>1637</v>
      </c>
      <c r="FV15" s="410"/>
      <c r="FW15" s="410" t="s">
        <v>21</v>
      </c>
      <c r="FX15" s="463">
        <v>16</v>
      </c>
      <c r="FY15" s="410" t="s">
        <v>1618</v>
      </c>
      <c r="FZ15" s="410"/>
      <c r="GA15" s="410" t="s">
        <v>21</v>
      </c>
      <c r="GB15" s="463">
        <v>11</v>
      </c>
      <c r="GC15" s="410" t="s">
        <v>1620</v>
      </c>
      <c r="GF15" s="411" t="s">
        <v>21</v>
      </c>
      <c r="GG15" s="411" t="s">
        <v>1652</v>
      </c>
      <c r="GH15" s="413" t="s">
        <v>1618</v>
      </c>
      <c r="GJ15" s="412" t="s">
        <v>21</v>
      </c>
      <c r="GK15" s="464">
        <v>1</v>
      </c>
      <c r="GL15" s="413" t="s">
        <v>1618</v>
      </c>
      <c r="GN15" s="416" t="s">
        <v>21</v>
      </c>
      <c r="GO15" s="463">
        <v>0</v>
      </c>
      <c r="GP15" s="413" t="s">
        <v>1618</v>
      </c>
      <c r="GR15" s="424" t="s">
        <v>21</v>
      </c>
      <c r="GS15" s="463">
        <v>2</v>
      </c>
      <c r="GW15" t="str">
        <f t="shared" si="0"/>
        <v>{ P2000: 36 },</v>
      </c>
      <c r="GX15" t="str">
        <f t="shared" si="1"/>
        <v>{ S2000: 27 },</v>
      </c>
      <c r="GZ15" t="str">
        <f t="shared" si="2"/>
        <v>{ P2000: 30, P1000: 1, r1000: 1 },</v>
      </c>
      <c r="HA15" t="str">
        <f t="shared" si="3"/>
        <v>{ S2000: 21, S1000: 1, c1000: 1 },</v>
      </c>
      <c r="HC15" t="str">
        <f t="shared" si="4"/>
        <v>{ P2000: 27, P300: 3, r1000: 1, r300: 1 },</v>
      </c>
      <c r="HD15" t="str">
        <f t="shared" si="5"/>
        <v>{ S2000: 17, S300: 5, c1000: 1, c300: 2 },</v>
      </c>
      <c r="HF15" t="str">
        <f t="shared" si="6"/>
        <v>{ P2000: 25, P100: 11, r1000: 1, r300: 0, r100: 3 },</v>
      </c>
      <c r="HG15" t="str">
        <f t="shared" si="7"/>
        <v>{ S2000: 16, S100: 11, c1000: 1, c300: 0, c100: 2 },</v>
      </c>
      <c r="HY15">
        <f>MOD(BM15,16)</f>
        <v>11</v>
      </c>
    </row>
    <row r="16" spans="1:233" ht="15.75" thickTop="1" x14ac:dyDescent="0.25">
      <c r="A16">
        <v>12</v>
      </c>
      <c r="B16" s="318">
        <v>37</v>
      </c>
      <c r="C16" s="318"/>
      <c r="D16" s="410" t="s">
        <v>1619</v>
      </c>
      <c r="E16" s="463">
        <v>37</v>
      </c>
      <c r="F16" s="410" t="s">
        <v>21</v>
      </c>
      <c r="H16" s="410" t="s">
        <v>1620</v>
      </c>
      <c r="J16" s="411" t="s">
        <v>1675</v>
      </c>
      <c r="K16" s="411" t="s">
        <v>21</v>
      </c>
      <c r="M16" s="322"/>
      <c r="N16">
        <v>12</v>
      </c>
      <c r="O16" s="318">
        <v>31</v>
      </c>
      <c r="P16" s="314">
        <v>0</v>
      </c>
      <c r="Q16" s="314"/>
      <c r="R16" s="410" t="s">
        <v>1621</v>
      </c>
      <c r="S16" s="463">
        <v>31</v>
      </c>
      <c r="T16" s="410" t="s">
        <v>21</v>
      </c>
      <c r="V16" s="410" t="s">
        <v>1618</v>
      </c>
      <c r="W16" s="463">
        <v>0</v>
      </c>
      <c r="X16" s="410" t="s">
        <v>21</v>
      </c>
      <c r="Z16" s="410" t="s">
        <v>1620</v>
      </c>
      <c r="AB16" s="411" t="s">
        <v>1663</v>
      </c>
      <c r="AC16" s="411" t="s">
        <v>21</v>
      </c>
      <c r="AE16" s="413" t="s">
        <v>1618</v>
      </c>
      <c r="AF16" s="464">
        <v>0</v>
      </c>
      <c r="AG16" s="412" t="s">
        <v>21</v>
      </c>
      <c r="AJ16">
        <v>12</v>
      </c>
      <c r="AK16" s="318">
        <v>28</v>
      </c>
      <c r="AL16" s="314">
        <v>0</v>
      </c>
      <c r="AM16" s="314"/>
      <c r="AN16">
        <v>0</v>
      </c>
      <c r="AO16">
        <v>0</v>
      </c>
      <c r="AQ16" s="410" t="s">
        <v>1629</v>
      </c>
      <c r="AR16" s="463">
        <v>28</v>
      </c>
      <c r="AS16" s="410" t="s">
        <v>21</v>
      </c>
      <c r="AU16" s="410" t="s">
        <v>1618</v>
      </c>
      <c r="AV16" s="463">
        <v>0</v>
      </c>
      <c r="AW16" s="410" t="s">
        <v>21</v>
      </c>
      <c r="AY16" s="410" t="s">
        <v>1620</v>
      </c>
      <c r="BA16" s="411" t="s">
        <v>1657</v>
      </c>
      <c r="BB16" s="411" t="s">
        <v>21</v>
      </c>
      <c r="BD16" s="413" t="s">
        <v>1618</v>
      </c>
      <c r="BE16" s="464">
        <v>0</v>
      </c>
      <c r="BF16" s="412" t="s">
        <v>21</v>
      </c>
      <c r="BH16" s="413" t="s">
        <v>1618</v>
      </c>
      <c r="BI16" s="463">
        <v>0</v>
      </c>
      <c r="BJ16" s="433" t="s">
        <v>21</v>
      </c>
      <c r="BK16" s="433"/>
      <c r="BL16" s="323"/>
      <c r="BM16" s="403">
        <v>12</v>
      </c>
      <c r="BN16" s="318">
        <v>25</v>
      </c>
      <c r="BO16" s="314">
        <v>12</v>
      </c>
      <c r="BP16" s="314"/>
      <c r="BQ16" s="314">
        <v>1</v>
      </c>
      <c r="BR16" s="314">
        <v>1</v>
      </c>
      <c r="BS16" s="314">
        <v>0</v>
      </c>
      <c r="BT16" s="314">
        <v>3</v>
      </c>
      <c r="BU16" s="314"/>
      <c r="BW16" s="410" t="s">
        <v>1637</v>
      </c>
      <c r="BX16" s="463">
        <v>25</v>
      </c>
      <c r="BY16" s="410" t="s">
        <v>21</v>
      </c>
      <c r="CA16" s="410" t="s">
        <v>1618</v>
      </c>
      <c r="CB16" s="463">
        <v>12</v>
      </c>
      <c r="CC16" s="410" t="s">
        <v>21</v>
      </c>
      <c r="CE16" s="410" t="s">
        <v>1620</v>
      </c>
      <c r="CG16" s="411" t="s">
        <v>1651</v>
      </c>
      <c r="CH16" s="411" t="s">
        <v>21</v>
      </c>
      <c r="CJ16" s="413" t="s">
        <v>1618</v>
      </c>
      <c r="CK16" s="464">
        <v>1</v>
      </c>
      <c r="CL16" s="412" t="s">
        <v>21</v>
      </c>
      <c r="CN16" s="413" t="s">
        <v>1618</v>
      </c>
      <c r="CO16" s="464">
        <v>1</v>
      </c>
      <c r="CP16" s="443" t="s">
        <v>21</v>
      </c>
      <c r="CQ16" s="443"/>
      <c r="CR16" s="413" t="s">
        <v>1618</v>
      </c>
      <c r="CS16" s="464">
        <v>0</v>
      </c>
      <c r="CT16" s="441" t="s">
        <v>21</v>
      </c>
      <c r="CU16" s="441"/>
      <c r="CV16" s="323"/>
      <c r="CX16" s="334">
        <v>12</v>
      </c>
      <c r="CY16" s="2">
        <v>28</v>
      </c>
      <c r="CZ16" s="2"/>
      <c r="DA16" s="410" t="s">
        <v>1619</v>
      </c>
      <c r="DC16" s="410" t="s">
        <v>21</v>
      </c>
      <c r="DD16" s="463">
        <v>28</v>
      </c>
      <c r="DE16" s="410" t="s">
        <v>1620</v>
      </c>
      <c r="DH16" s="411" t="s">
        <v>21</v>
      </c>
      <c r="DI16" s="411" t="s">
        <v>1676</v>
      </c>
      <c r="DK16">
        <v>12</v>
      </c>
      <c r="DL16" s="2">
        <v>22</v>
      </c>
      <c r="DM16" s="314">
        <v>0</v>
      </c>
      <c r="DO16" s="410" t="s">
        <v>1621</v>
      </c>
      <c r="DP16" s="410"/>
      <c r="DQ16" s="410" t="s">
        <v>21</v>
      </c>
      <c r="DR16" s="463">
        <v>22</v>
      </c>
      <c r="DS16" s="410" t="s">
        <v>1618</v>
      </c>
      <c r="DT16" s="410"/>
      <c r="DU16" s="410" t="s">
        <v>21</v>
      </c>
      <c r="DV16" s="463">
        <v>0</v>
      </c>
      <c r="DW16" s="410" t="s">
        <v>1620</v>
      </c>
      <c r="DZ16" s="411" t="s">
        <v>21</v>
      </c>
      <c r="EA16" s="411" t="s">
        <v>1664</v>
      </c>
      <c r="EB16" s="413" t="s">
        <v>1618</v>
      </c>
      <c r="ED16" s="412" t="s">
        <v>21</v>
      </c>
      <c r="EE16" s="464">
        <v>0</v>
      </c>
      <c r="EG16">
        <v>12</v>
      </c>
      <c r="EH16" s="2">
        <v>18</v>
      </c>
      <c r="EI16" s="314">
        <v>0</v>
      </c>
      <c r="EK16">
        <v>0</v>
      </c>
      <c r="EL16">
        <v>0</v>
      </c>
      <c r="EN16" s="410" t="s">
        <v>1629</v>
      </c>
      <c r="EO16" s="410"/>
      <c r="EP16" s="410" t="s">
        <v>21</v>
      </c>
      <c r="EQ16" s="463">
        <v>18</v>
      </c>
      <c r="ER16" s="410" t="s">
        <v>1618</v>
      </c>
      <c r="ES16" s="410"/>
      <c r="ET16" s="410" t="s">
        <v>21</v>
      </c>
      <c r="EU16" s="463">
        <v>0</v>
      </c>
      <c r="EV16" s="410" t="s">
        <v>1620</v>
      </c>
      <c r="EY16" s="411" t="s">
        <v>21</v>
      </c>
      <c r="EZ16" s="411" t="s">
        <v>1656</v>
      </c>
      <c r="FA16" s="413" t="s">
        <v>1618</v>
      </c>
      <c r="FC16" s="412" t="s">
        <v>21</v>
      </c>
      <c r="FD16" s="464">
        <v>0</v>
      </c>
      <c r="FE16" s="413" t="s">
        <v>1618</v>
      </c>
      <c r="FG16" s="416" t="s">
        <v>21</v>
      </c>
      <c r="FH16" s="463">
        <v>0</v>
      </c>
      <c r="FJ16">
        <v>12</v>
      </c>
      <c r="FK16" s="328">
        <v>16</v>
      </c>
      <c r="FL16" s="314">
        <v>12</v>
      </c>
      <c r="FN16" s="314">
        <v>1</v>
      </c>
      <c r="FO16" s="419">
        <v>1</v>
      </c>
      <c r="FP16" s="314">
        <v>0</v>
      </c>
      <c r="FQ16" s="419"/>
      <c r="FR16" s="419">
        <v>4</v>
      </c>
      <c r="FS16" s="314">
        <v>4</v>
      </c>
      <c r="FU16" s="410" t="s">
        <v>1637</v>
      </c>
      <c r="FV16" s="410"/>
      <c r="FW16" s="410" t="s">
        <v>21</v>
      </c>
      <c r="FX16" s="463">
        <v>16</v>
      </c>
      <c r="FY16" s="410" t="s">
        <v>1618</v>
      </c>
      <c r="FZ16" s="410"/>
      <c r="GA16" s="410" t="s">
        <v>21</v>
      </c>
      <c r="GB16" s="463">
        <v>12</v>
      </c>
      <c r="GC16" s="410" t="s">
        <v>1620</v>
      </c>
      <c r="GF16" s="411" t="s">
        <v>21</v>
      </c>
      <c r="GG16" s="411" t="s">
        <v>1652</v>
      </c>
      <c r="GH16" s="413" t="s">
        <v>1618</v>
      </c>
      <c r="GJ16" s="412" t="s">
        <v>21</v>
      </c>
      <c r="GK16" s="464">
        <v>1</v>
      </c>
      <c r="GL16" s="413" t="s">
        <v>1618</v>
      </c>
      <c r="GN16" s="416" t="s">
        <v>21</v>
      </c>
      <c r="GO16" s="463">
        <v>1</v>
      </c>
      <c r="GP16" s="413" t="s">
        <v>1618</v>
      </c>
      <c r="GR16" s="424" t="s">
        <v>21</v>
      </c>
      <c r="GS16" s="463">
        <v>0</v>
      </c>
      <c r="GW16" t="str">
        <f t="shared" si="0"/>
        <v>{ P2000: 37 },</v>
      </c>
      <c r="GX16" t="str">
        <f t="shared" si="1"/>
        <v>{ S2000: 28 },</v>
      </c>
      <c r="GZ16" t="str">
        <f t="shared" si="2"/>
        <v>{ P2000: 31, P1000: 0, r1000: 0 },</v>
      </c>
      <c r="HA16" t="str">
        <f t="shared" si="3"/>
        <v>{ S2000: 22, S1000: 0, c1000: 0 },</v>
      </c>
      <c r="HC16" t="str">
        <f t="shared" si="4"/>
        <v>{ P2000: 28, P300: 0, r1000: 0, r300: 0 },</v>
      </c>
      <c r="HD16" t="str">
        <f t="shared" si="5"/>
        <v>{ S2000: 18, S300: 0, c1000: 0, c300: 0 },</v>
      </c>
      <c r="HF16" t="str">
        <f t="shared" si="6"/>
        <v>{ P2000: 25, P100: 12, r1000: 1, r300: 1, r100: 0 },</v>
      </c>
      <c r="HG16" t="str">
        <f t="shared" si="7"/>
        <v>{ S2000: 16, S100: 12, c1000: 1, c300: 1, c100: 0 },</v>
      </c>
      <c r="HY16">
        <f>MOD(BM16,16)</f>
        <v>12</v>
      </c>
    </row>
    <row r="17" spans="1:233" x14ac:dyDescent="0.25">
      <c r="A17">
        <v>13</v>
      </c>
      <c r="B17" s="318">
        <v>38</v>
      </c>
      <c r="C17" s="318"/>
      <c r="D17" s="410" t="s">
        <v>1619</v>
      </c>
      <c r="E17" s="463">
        <v>38</v>
      </c>
      <c r="F17" s="410" t="s">
        <v>21</v>
      </c>
      <c r="H17" s="410" t="s">
        <v>1620</v>
      </c>
      <c r="J17" s="411" t="s">
        <v>1677</v>
      </c>
      <c r="K17" s="411" t="s">
        <v>21</v>
      </c>
      <c r="M17" s="322"/>
      <c r="N17">
        <v>13</v>
      </c>
      <c r="O17" s="318">
        <v>31</v>
      </c>
      <c r="P17" s="314">
        <v>1</v>
      </c>
      <c r="Q17" s="314"/>
      <c r="R17" s="410" t="s">
        <v>1621</v>
      </c>
      <c r="S17" s="463">
        <v>31</v>
      </c>
      <c r="T17" s="410" t="s">
        <v>21</v>
      </c>
      <c r="V17" s="410" t="s">
        <v>1618</v>
      </c>
      <c r="W17" s="463">
        <v>1</v>
      </c>
      <c r="X17" s="410" t="s">
        <v>21</v>
      </c>
      <c r="Z17" s="410" t="s">
        <v>1620</v>
      </c>
      <c r="AB17" s="411" t="s">
        <v>1663</v>
      </c>
      <c r="AC17" s="411" t="s">
        <v>21</v>
      </c>
      <c r="AE17" s="413" t="s">
        <v>1618</v>
      </c>
      <c r="AF17" s="464">
        <v>1</v>
      </c>
      <c r="AG17" s="412" t="s">
        <v>21</v>
      </c>
      <c r="AJ17">
        <v>13</v>
      </c>
      <c r="AK17" s="318">
        <v>28</v>
      </c>
      <c r="AL17" s="314">
        <v>1</v>
      </c>
      <c r="AM17" s="314"/>
      <c r="AN17">
        <v>0</v>
      </c>
      <c r="AO17">
        <v>1</v>
      </c>
      <c r="AQ17" s="410" t="s">
        <v>1629</v>
      </c>
      <c r="AR17" s="463">
        <v>28</v>
      </c>
      <c r="AS17" s="410" t="s">
        <v>21</v>
      </c>
      <c r="AU17" s="410" t="s">
        <v>1618</v>
      </c>
      <c r="AV17" s="463">
        <v>1</v>
      </c>
      <c r="AW17" s="410" t="s">
        <v>21</v>
      </c>
      <c r="AY17" s="410" t="s">
        <v>1620</v>
      </c>
      <c r="BA17" s="411" t="s">
        <v>1657</v>
      </c>
      <c r="BB17" s="411" t="s">
        <v>21</v>
      </c>
      <c r="BD17" s="413" t="s">
        <v>1618</v>
      </c>
      <c r="BE17" s="464">
        <v>0</v>
      </c>
      <c r="BF17" s="412" t="s">
        <v>21</v>
      </c>
      <c r="BH17" s="413" t="s">
        <v>1618</v>
      </c>
      <c r="BI17" s="463">
        <v>1</v>
      </c>
      <c r="BJ17" s="433" t="s">
        <v>21</v>
      </c>
      <c r="BK17" s="433"/>
      <c r="BL17" s="323"/>
      <c r="BM17" s="403">
        <v>13</v>
      </c>
      <c r="BN17" s="318">
        <v>25</v>
      </c>
      <c r="BO17" s="314">
        <v>13</v>
      </c>
      <c r="BP17" s="314"/>
      <c r="BQ17" s="314">
        <v>1</v>
      </c>
      <c r="BR17" s="314">
        <v>1</v>
      </c>
      <c r="BS17" s="314">
        <v>1</v>
      </c>
      <c r="BT17" s="314">
        <v>3</v>
      </c>
      <c r="BU17" s="314"/>
      <c r="BW17" s="410" t="s">
        <v>1637</v>
      </c>
      <c r="BX17" s="463">
        <v>25</v>
      </c>
      <c r="BY17" s="410" t="s">
        <v>21</v>
      </c>
      <c r="CA17" s="410" t="s">
        <v>1618</v>
      </c>
      <c r="CB17" s="463">
        <v>13</v>
      </c>
      <c r="CC17" s="410" t="s">
        <v>21</v>
      </c>
      <c r="CE17" s="410" t="s">
        <v>1620</v>
      </c>
      <c r="CG17" s="411" t="s">
        <v>1651</v>
      </c>
      <c r="CH17" s="411" t="s">
        <v>21</v>
      </c>
      <c r="CJ17" s="413" t="s">
        <v>1618</v>
      </c>
      <c r="CK17" s="464">
        <v>1</v>
      </c>
      <c r="CL17" s="412" t="s">
        <v>21</v>
      </c>
      <c r="CN17" s="413" t="s">
        <v>1618</v>
      </c>
      <c r="CO17" s="464">
        <v>1</v>
      </c>
      <c r="CP17" s="443" t="s">
        <v>21</v>
      </c>
      <c r="CQ17" s="443"/>
      <c r="CR17" s="413" t="s">
        <v>1618</v>
      </c>
      <c r="CS17" s="464">
        <v>1</v>
      </c>
      <c r="CT17" s="441" t="s">
        <v>21</v>
      </c>
      <c r="CU17" s="441"/>
      <c r="CV17" s="323"/>
      <c r="CX17" s="334">
        <v>13</v>
      </c>
      <c r="CY17" s="2">
        <v>29</v>
      </c>
      <c r="CZ17" s="2"/>
      <c r="DA17" s="410" t="s">
        <v>1619</v>
      </c>
      <c r="DC17" s="410" t="s">
        <v>21</v>
      </c>
      <c r="DD17" s="463">
        <v>29</v>
      </c>
      <c r="DE17" s="410" t="s">
        <v>1620</v>
      </c>
      <c r="DH17" s="411" t="s">
        <v>21</v>
      </c>
      <c r="DI17" s="411" t="s">
        <v>1678</v>
      </c>
      <c r="DK17">
        <v>13</v>
      </c>
      <c r="DL17" s="2">
        <v>22</v>
      </c>
      <c r="DM17" s="314">
        <v>1</v>
      </c>
      <c r="DO17" s="410" t="s">
        <v>1621</v>
      </c>
      <c r="DP17" s="410"/>
      <c r="DQ17" s="410" t="s">
        <v>21</v>
      </c>
      <c r="DR17" s="463">
        <v>22</v>
      </c>
      <c r="DS17" s="410" t="s">
        <v>1618</v>
      </c>
      <c r="DT17" s="410"/>
      <c r="DU17" s="410" t="s">
        <v>21</v>
      </c>
      <c r="DV17" s="463">
        <v>1</v>
      </c>
      <c r="DW17" s="410" t="s">
        <v>1620</v>
      </c>
      <c r="DZ17" s="411" t="s">
        <v>21</v>
      </c>
      <c r="EA17" s="411" t="s">
        <v>1664</v>
      </c>
      <c r="EB17" s="413" t="s">
        <v>1618</v>
      </c>
      <c r="ED17" s="412" t="s">
        <v>21</v>
      </c>
      <c r="EE17" s="464">
        <v>1</v>
      </c>
      <c r="EG17">
        <v>13</v>
      </c>
      <c r="EH17" s="2">
        <v>18</v>
      </c>
      <c r="EI17" s="314">
        <v>1</v>
      </c>
      <c r="EK17">
        <v>0</v>
      </c>
      <c r="EL17">
        <v>1</v>
      </c>
      <c r="EN17" s="410" t="s">
        <v>1629</v>
      </c>
      <c r="EO17" s="410"/>
      <c r="EP17" s="410" t="s">
        <v>21</v>
      </c>
      <c r="EQ17" s="463">
        <v>18</v>
      </c>
      <c r="ER17" s="410" t="s">
        <v>1618</v>
      </c>
      <c r="ES17" s="410"/>
      <c r="ET17" s="410" t="s">
        <v>21</v>
      </c>
      <c r="EU17" s="463">
        <v>1</v>
      </c>
      <c r="EV17" s="410" t="s">
        <v>1620</v>
      </c>
      <c r="EY17" s="411" t="s">
        <v>21</v>
      </c>
      <c r="EZ17" s="411" t="s">
        <v>1656</v>
      </c>
      <c r="FA17" s="413" t="s">
        <v>1618</v>
      </c>
      <c r="FC17" s="412" t="s">
        <v>21</v>
      </c>
      <c r="FD17" s="464">
        <v>0</v>
      </c>
      <c r="FE17" s="413" t="s">
        <v>1618</v>
      </c>
      <c r="FG17" s="416" t="s">
        <v>21</v>
      </c>
      <c r="FH17" s="463">
        <v>1</v>
      </c>
      <c r="FJ17">
        <v>13</v>
      </c>
      <c r="FK17" s="328">
        <v>16</v>
      </c>
      <c r="FL17" s="314">
        <v>13</v>
      </c>
      <c r="FN17" s="314">
        <v>1</v>
      </c>
      <c r="FO17" s="419">
        <v>1</v>
      </c>
      <c r="FP17" s="314">
        <v>1</v>
      </c>
      <c r="FQ17" s="419"/>
      <c r="FR17" s="419">
        <v>4</v>
      </c>
      <c r="FS17" s="314">
        <v>4</v>
      </c>
      <c r="FU17" s="410" t="s">
        <v>1637</v>
      </c>
      <c r="FV17" s="410"/>
      <c r="FW17" s="410" t="s">
        <v>21</v>
      </c>
      <c r="FX17" s="463">
        <v>16</v>
      </c>
      <c r="FY17" s="410" t="s">
        <v>1618</v>
      </c>
      <c r="FZ17" s="410"/>
      <c r="GA17" s="410" t="s">
        <v>21</v>
      </c>
      <c r="GB17" s="463">
        <v>13</v>
      </c>
      <c r="GC17" s="410" t="s">
        <v>1620</v>
      </c>
      <c r="GF17" s="411" t="s">
        <v>21</v>
      </c>
      <c r="GG17" s="411" t="s">
        <v>1652</v>
      </c>
      <c r="GH17" s="413" t="s">
        <v>1618</v>
      </c>
      <c r="GJ17" s="412" t="s">
        <v>21</v>
      </c>
      <c r="GK17" s="464">
        <v>1</v>
      </c>
      <c r="GL17" s="413" t="s">
        <v>1618</v>
      </c>
      <c r="GN17" s="416" t="s">
        <v>21</v>
      </c>
      <c r="GO17" s="463">
        <v>1</v>
      </c>
      <c r="GP17" s="413" t="s">
        <v>1618</v>
      </c>
      <c r="GR17" s="424" t="s">
        <v>21</v>
      </c>
      <c r="GS17" s="463">
        <v>1</v>
      </c>
      <c r="GW17" t="str">
        <f t="shared" si="0"/>
        <v>{ P2000: 38 },</v>
      </c>
      <c r="GX17" t="str">
        <f t="shared" si="1"/>
        <v>{ S2000: 29 },</v>
      </c>
      <c r="GZ17" t="str">
        <f t="shared" si="2"/>
        <v>{ P2000: 31, P1000: 1, r1000: 1 },</v>
      </c>
      <c r="HA17" t="str">
        <f t="shared" si="3"/>
        <v>{ S2000: 22, S1000: 1, c1000: 1 },</v>
      </c>
      <c r="HC17" t="str">
        <f t="shared" si="4"/>
        <v>{ P2000: 28, P300: 1, r1000: 0, r300: 1 },</v>
      </c>
      <c r="HD17" t="str">
        <f t="shared" si="5"/>
        <v>{ S2000: 18, S300: 1, c1000: 0, c300: 1 },</v>
      </c>
      <c r="HF17" t="str">
        <f t="shared" si="6"/>
        <v>{ P2000: 25, P100: 13, r1000: 1, r300: 1, r100: 1 },</v>
      </c>
      <c r="HG17" t="str">
        <f t="shared" si="7"/>
        <v>{ S2000: 16, S100: 13, c1000: 1, c300: 1, c100: 1 },</v>
      </c>
      <c r="HY17">
        <f>MOD(BM17,16)</f>
        <v>13</v>
      </c>
    </row>
    <row r="18" spans="1:233" x14ac:dyDescent="0.25">
      <c r="A18">
        <v>14</v>
      </c>
      <c r="B18" s="318">
        <v>39</v>
      </c>
      <c r="C18" s="318"/>
      <c r="D18" s="410" t="s">
        <v>1619</v>
      </c>
      <c r="E18" s="463">
        <v>39</v>
      </c>
      <c r="F18" s="410" t="s">
        <v>21</v>
      </c>
      <c r="H18" s="410" t="s">
        <v>1620</v>
      </c>
      <c r="J18" s="411" t="s">
        <v>1679</v>
      </c>
      <c r="K18" s="411" t="s">
        <v>21</v>
      </c>
      <c r="M18" s="322"/>
      <c r="N18">
        <v>14</v>
      </c>
      <c r="O18" s="318">
        <v>32</v>
      </c>
      <c r="P18" s="314">
        <v>0</v>
      </c>
      <c r="Q18" s="314"/>
      <c r="R18" s="410" t="s">
        <v>1621</v>
      </c>
      <c r="S18" s="463">
        <v>32</v>
      </c>
      <c r="T18" s="410" t="s">
        <v>21</v>
      </c>
      <c r="V18" s="410" t="s">
        <v>1618</v>
      </c>
      <c r="W18" s="463">
        <v>0</v>
      </c>
      <c r="X18" s="410" t="s">
        <v>21</v>
      </c>
      <c r="Z18" s="410" t="s">
        <v>1620</v>
      </c>
      <c r="AB18" s="411" t="s">
        <v>1665</v>
      </c>
      <c r="AC18" s="411" t="s">
        <v>21</v>
      </c>
      <c r="AE18" s="413" t="s">
        <v>1618</v>
      </c>
      <c r="AF18" s="464">
        <v>0</v>
      </c>
      <c r="AG18" s="412" t="s">
        <v>21</v>
      </c>
      <c r="AJ18">
        <v>14</v>
      </c>
      <c r="AK18" s="318">
        <v>28</v>
      </c>
      <c r="AL18" s="314">
        <v>2</v>
      </c>
      <c r="AM18" s="314"/>
      <c r="AN18">
        <v>1</v>
      </c>
      <c r="AO18">
        <v>0</v>
      </c>
      <c r="AQ18" s="410" t="s">
        <v>1629</v>
      </c>
      <c r="AR18" s="463">
        <v>28</v>
      </c>
      <c r="AS18" s="410" t="s">
        <v>21</v>
      </c>
      <c r="AU18" s="410" t="s">
        <v>1618</v>
      </c>
      <c r="AV18" s="463">
        <v>2</v>
      </c>
      <c r="AW18" s="410" t="s">
        <v>21</v>
      </c>
      <c r="AY18" s="410" t="s">
        <v>1620</v>
      </c>
      <c r="BA18" s="411" t="s">
        <v>1657</v>
      </c>
      <c r="BB18" s="411" t="s">
        <v>21</v>
      </c>
      <c r="BD18" s="413" t="s">
        <v>1618</v>
      </c>
      <c r="BE18" s="464">
        <v>1</v>
      </c>
      <c r="BF18" s="412" t="s">
        <v>21</v>
      </c>
      <c r="BH18" s="413" t="s">
        <v>1618</v>
      </c>
      <c r="BI18" s="463">
        <v>0</v>
      </c>
      <c r="BJ18" s="433" t="s">
        <v>21</v>
      </c>
      <c r="BK18" s="433"/>
      <c r="BL18" s="323"/>
      <c r="BM18" s="403">
        <v>14</v>
      </c>
      <c r="BN18" s="318">
        <v>25</v>
      </c>
      <c r="BO18" s="314">
        <v>14</v>
      </c>
      <c r="BP18" s="314"/>
      <c r="BQ18" s="314">
        <v>1</v>
      </c>
      <c r="BR18" s="314">
        <v>1</v>
      </c>
      <c r="BS18" s="314">
        <v>2</v>
      </c>
      <c r="BT18" s="314">
        <v>3</v>
      </c>
      <c r="BU18" s="314"/>
      <c r="BW18" s="410" t="s">
        <v>1637</v>
      </c>
      <c r="BX18" s="463">
        <v>25</v>
      </c>
      <c r="BY18" s="410" t="s">
        <v>21</v>
      </c>
      <c r="CA18" s="410" t="s">
        <v>1618</v>
      </c>
      <c r="CB18" s="463">
        <v>14</v>
      </c>
      <c r="CC18" s="410" t="s">
        <v>21</v>
      </c>
      <c r="CE18" s="410" t="s">
        <v>1620</v>
      </c>
      <c r="CG18" s="411" t="s">
        <v>1651</v>
      </c>
      <c r="CH18" s="411" t="s">
        <v>21</v>
      </c>
      <c r="CJ18" s="413" t="s">
        <v>1618</v>
      </c>
      <c r="CK18" s="464">
        <v>1</v>
      </c>
      <c r="CL18" s="412" t="s">
        <v>21</v>
      </c>
      <c r="CN18" s="413" t="s">
        <v>1618</v>
      </c>
      <c r="CO18" s="464">
        <v>1</v>
      </c>
      <c r="CP18" s="443" t="s">
        <v>21</v>
      </c>
      <c r="CQ18" s="443"/>
      <c r="CR18" s="413" t="s">
        <v>1618</v>
      </c>
      <c r="CS18" s="464">
        <v>2</v>
      </c>
      <c r="CT18" s="441" t="s">
        <v>21</v>
      </c>
      <c r="CU18" s="441"/>
      <c r="CV18" s="323"/>
      <c r="CX18" s="334">
        <v>14</v>
      </c>
      <c r="CY18" s="2">
        <v>30</v>
      </c>
      <c r="CZ18" s="2"/>
      <c r="DA18" s="410" t="s">
        <v>1619</v>
      </c>
      <c r="DC18" s="410" t="s">
        <v>21</v>
      </c>
      <c r="DD18" s="463">
        <v>30</v>
      </c>
      <c r="DE18" s="410" t="s">
        <v>1620</v>
      </c>
      <c r="DH18" s="411" t="s">
        <v>21</v>
      </c>
      <c r="DI18" s="411" t="s">
        <v>1680</v>
      </c>
      <c r="DK18">
        <v>14</v>
      </c>
      <c r="DL18" s="2">
        <v>23</v>
      </c>
      <c r="DM18" s="314">
        <v>0</v>
      </c>
      <c r="DO18" s="410" t="s">
        <v>1621</v>
      </c>
      <c r="DP18" s="410"/>
      <c r="DQ18" s="410" t="s">
        <v>21</v>
      </c>
      <c r="DR18" s="463">
        <v>23</v>
      </c>
      <c r="DS18" s="410" t="s">
        <v>1618</v>
      </c>
      <c r="DT18" s="410"/>
      <c r="DU18" s="410" t="s">
        <v>21</v>
      </c>
      <c r="DV18" s="463">
        <v>0</v>
      </c>
      <c r="DW18" s="410" t="s">
        <v>1620</v>
      </c>
      <c r="DZ18" s="411" t="s">
        <v>21</v>
      </c>
      <c r="EA18" s="411" t="s">
        <v>1666</v>
      </c>
      <c r="EB18" s="413" t="s">
        <v>1618</v>
      </c>
      <c r="ED18" s="412" t="s">
        <v>21</v>
      </c>
      <c r="EE18" s="464">
        <v>0</v>
      </c>
      <c r="EG18">
        <v>14</v>
      </c>
      <c r="EH18" s="2">
        <v>18</v>
      </c>
      <c r="EI18" s="314">
        <v>2</v>
      </c>
      <c r="EK18">
        <v>0</v>
      </c>
      <c r="EL18">
        <v>2</v>
      </c>
      <c r="EN18" s="410" t="s">
        <v>1629</v>
      </c>
      <c r="EO18" s="410"/>
      <c r="EP18" s="410" t="s">
        <v>21</v>
      </c>
      <c r="EQ18" s="463">
        <v>18</v>
      </c>
      <c r="ER18" s="410" t="s">
        <v>1618</v>
      </c>
      <c r="ES18" s="410"/>
      <c r="ET18" s="410" t="s">
        <v>21</v>
      </c>
      <c r="EU18" s="463">
        <v>2</v>
      </c>
      <c r="EV18" s="410" t="s">
        <v>1620</v>
      </c>
      <c r="EY18" s="411" t="s">
        <v>21</v>
      </c>
      <c r="EZ18" s="411" t="s">
        <v>1656</v>
      </c>
      <c r="FA18" s="413" t="s">
        <v>1618</v>
      </c>
      <c r="FC18" s="412" t="s">
        <v>21</v>
      </c>
      <c r="FD18" s="464">
        <v>0</v>
      </c>
      <c r="FE18" s="413" t="s">
        <v>1618</v>
      </c>
      <c r="FG18" s="416" t="s">
        <v>21</v>
      </c>
      <c r="FH18" s="463">
        <v>2</v>
      </c>
      <c r="FJ18">
        <v>14</v>
      </c>
      <c r="FK18" s="328">
        <v>16</v>
      </c>
      <c r="FL18" s="314">
        <v>14</v>
      </c>
      <c r="FN18" s="314">
        <v>1</v>
      </c>
      <c r="FO18" s="419">
        <v>1</v>
      </c>
      <c r="FP18" s="314">
        <v>2</v>
      </c>
      <c r="FQ18" s="419"/>
      <c r="FR18" s="419">
        <v>4</v>
      </c>
      <c r="FS18" s="314">
        <v>4</v>
      </c>
      <c r="FU18" s="410" t="s">
        <v>1637</v>
      </c>
      <c r="FV18" s="410"/>
      <c r="FW18" s="410" t="s">
        <v>21</v>
      </c>
      <c r="FX18" s="463">
        <v>16</v>
      </c>
      <c r="FY18" s="410" t="s">
        <v>1618</v>
      </c>
      <c r="FZ18" s="410"/>
      <c r="GA18" s="410" t="s">
        <v>21</v>
      </c>
      <c r="GB18" s="463">
        <v>14</v>
      </c>
      <c r="GC18" s="410" t="s">
        <v>1620</v>
      </c>
      <c r="GF18" s="411" t="s">
        <v>21</v>
      </c>
      <c r="GG18" s="411" t="s">
        <v>1652</v>
      </c>
      <c r="GH18" s="413" t="s">
        <v>1618</v>
      </c>
      <c r="GJ18" s="412" t="s">
        <v>21</v>
      </c>
      <c r="GK18" s="464">
        <v>1</v>
      </c>
      <c r="GL18" s="413" t="s">
        <v>1618</v>
      </c>
      <c r="GN18" s="416" t="s">
        <v>21</v>
      </c>
      <c r="GO18" s="463">
        <v>1</v>
      </c>
      <c r="GP18" s="413" t="s">
        <v>1618</v>
      </c>
      <c r="GR18" s="424" t="s">
        <v>21</v>
      </c>
      <c r="GS18" s="463">
        <v>2</v>
      </c>
      <c r="GW18" t="str">
        <f t="shared" si="0"/>
        <v>{ P2000: 39 },</v>
      </c>
      <c r="GX18" t="str">
        <f t="shared" si="1"/>
        <v>{ S2000: 30 },</v>
      </c>
      <c r="GZ18" t="str">
        <f t="shared" si="2"/>
        <v>{ P2000: 32, P1000: 0, r1000: 0 },</v>
      </c>
      <c r="HA18" t="str">
        <f t="shared" si="3"/>
        <v>{ S2000: 23, S1000: 0, c1000: 0 },</v>
      </c>
      <c r="HC18" t="str">
        <f t="shared" si="4"/>
        <v>{ P2000: 28, P300: 2, r1000: 1, r300: 0 },</v>
      </c>
      <c r="HD18" t="str">
        <f t="shared" si="5"/>
        <v>{ S2000: 18, S300: 2, c1000: 0, c300: 2 },</v>
      </c>
      <c r="HF18" t="str">
        <f t="shared" si="6"/>
        <v>{ P2000: 25, P100: 14, r1000: 1, r300: 1, r100: 2 },</v>
      </c>
      <c r="HG18" t="str">
        <f t="shared" si="7"/>
        <v>{ S2000: 16, S100: 14, c1000: 1, c300: 1, c100: 2 },</v>
      </c>
      <c r="HY18">
        <f>MOD(BM18,16)</f>
        <v>14</v>
      </c>
    </row>
    <row r="19" spans="1:233" ht="15.75" thickBot="1" x14ac:dyDescent="0.3">
      <c r="A19">
        <v>15</v>
      </c>
      <c r="B19" s="318">
        <v>40</v>
      </c>
      <c r="C19" s="318"/>
      <c r="D19" s="410" t="s">
        <v>1619</v>
      </c>
      <c r="E19" s="463">
        <v>40</v>
      </c>
      <c r="F19" s="410" t="s">
        <v>21</v>
      </c>
      <c r="H19" s="410" t="s">
        <v>1620</v>
      </c>
      <c r="J19" s="411" t="s">
        <v>1681</v>
      </c>
      <c r="K19" s="411" t="s">
        <v>21</v>
      </c>
      <c r="M19" s="322"/>
      <c r="N19">
        <v>15</v>
      </c>
      <c r="O19" s="318">
        <v>32</v>
      </c>
      <c r="P19" s="314">
        <v>1</v>
      </c>
      <c r="Q19" s="314"/>
      <c r="R19" s="410" t="s">
        <v>1621</v>
      </c>
      <c r="S19" s="463">
        <v>32</v>
      </c>
      <c r="T19" s="410" t="s">
        <v>21</v>
      </c>
      <c r="V19" s="410" t="s">
        <v>1618</v>
      </c>
      <c r="W19" s="463">
        <v>1</v>
      </c>
      <c r="X19" s="410" t="s">
        <v>21</v>
      </c>
      <c r="Z19" s="410" t="s">
        <v>1620</v>
      </c>
      <c r="AB19" s="411" t="s">
        <v>1665</v>
      </c>
      <c r="AC19" s="411" t="s">
        <v>21</v>
      </c>
      <c r="AE19" s="413" t="s">
        <v>1618</v>
      </c>
      <c r="AF19" s="464">
        <v>1</v>
      </c>
      <c r="AG19" s="412" t="s">
        <v>21</v>
      </c>
      <c r="AJ19">
        <v>15</v>
      </c>
      <c r="AK19" s="318">
        <v>28</v>
      </c>
      <c r="AL19" s="314">
        <v>3</v>
      </c>
      <c r="AM19" s="314"/>
      <c r="AN19">
        <v>1</v>
      </c>
      <c r="AO19">
        <v>1</v>
      </c>
      <c r="AQ19" s="410" t="s">
        <v>1629</v>
      </c>
      <c r="AR19" s="463">
        <v>28</v>
      </c>
      <c r="AS19" s="410" t="s">
        <v>21</v>
      </c>
      <c r="AU19" s="410" t="s">
        <v>1618</v>
      </c>
      <c r="AV19" s="463">
        <v>3</v>
      </c>
      <c r="AW19" s="410" t="s">
        <v>21</v>
      </c>
      <c r="AY19" s="410" t="s">
        <v>1620</v>
      </c>
      <c r="BA19" s="411" t="s">
        <v>1657</v>
      </c>
      <c r="BB19" s="411" t="s">
        <v>21</v>
      </c>
      <c r="BD19" s="413" t="s">
        <v>1618</v>
      </c>
      <c r="BE19" s="464">
        <v>1</v>
      </c>
      <c r="BF19" s="412" t="s">
        <v>21</v>
      </c>
      <c r="BH19" s="413" t="s">
        <v>1618</v>
      </c>
      <c r="BI19" s="463">
        <v>1</v>
      </c>
      <c r="BJ19" s="433" t="s">
        <v>21</v>
      </c>
      <c r="BK19" s="433"/>
      <c r="BL19" s="323"/>
      <c r="BM19" s="404">
        <v>15</v>
      </c>
      <c r="BN19" s="436">
        <v>25</v>
      </c>
      <c r="BO19" s="405">
        <v>15</v>
      </c>
      <c r="BP19" s="314"/>
      <c r="BQ19" s="314">
        <v>1</v>
      </c>
      <c r="BR19" s="314">
        <v>1</v>
      </c>
      <c r="BS19" s="314">
        <v>3</v>
      </c>
      <c r="BT19" s="314">
        <v>3</v>
      </c>
      <c r="BU19" s="314"/>
      <c r="BV19" s="407"/>
      <c r="BW19" s="418" t="s">
        <v>1637</v>
      </c>
      <c r="BX19" s="468">
        <v>25</v>
      </c>
      <c r="BY19" s="418" t="s">
        <v>21</v>
      </c>
      <c r="BZ19" s="418"/>
      <c r="CA19" s="418" t="s">
        <v>1618</v>
      </c>
      <c r="CB19" s="468">
        <v>15</v>
      </c>
      <c r="CC19" s="418" t="s">
        <v>21</v>
      </c>
      <c r="CD19" s="418"/>
      <c r="CE19" s="418" t="s">
        <v>1620</v>
      </c>
      <c r="CF19" s="406"/>
      <c r="CG19" s="411" t="s">
        <v>1651</v>
      </c>
      <c r="CH19" s="411" t="s">
        <v>21</v>
      </c>
      <c r="CJ19" s="413" t="s">
        <v>1618</v>
      </c>
      <c r="CK19" s="464">
        <v>1</v>
      </c>
      <c r="CL19" s="412" t="s">
        <v>21</v>
      </c>
      <c r="CN19" s="413" t="s">
        <v>1618</v>
      </c>
      <c r="CO19" s="464">
        <v>1</v>
      </c>
      <c r="CP19" s="443" t="s">
        <v>21</v>
      </c>
      <c r="CQ19" s="443"/>
      <c r="CR19" s="413" t="s">
        <v>1618</v>
      </c>
      <c r="CS19" s="464">
        <v>3</v>
      </c>
      <c r="CT19" s="441" t="s">
        <v>21</v>
      </c>
      <c r="CU19" s="441"/>
      <c r="CV19" s="323"/>
      <c r="CX19" s="334">
        <v>15</v>
      </c>
      <c r="CY19" s="2">
        <v>31</v>
      </c>
      <c r="CZ19" s="2"/>
      <c r="DA19" s="410" t="s">
        <v>1619</v>
      </c>
      <c r="DC19" s="410" t="s">
        <v>21</v>
      </c>
      <c r="DD19" s="463">
        <v>31</v>
      </c>
      <c r="DE19" s="410" t="s">
        <v>1620</v>
      </c>
      <c r="DH19" s="411" t="s">
        <v>21</v>
      </c>
      <c r="DI19" s="411" t="s">
        <v>1682</v>
      </c>
      <c r="DK19">
        <v>15</v>
      </c>
      <c r="DL19" s="2">
        <v>23</v>
      </c>
      <c r="DM19" s="314">
        <v>1</v>
      </c>
      <c r="DO19" s="410" t="s">
        <v>1621</v>
      </c>
      <c r="DP19" s="410"/>
      <c r="DQ19" s="410" t="s">
        <v>21</v>
      </c>
      <c r="DR19" s="463">
        <v>23</v>
      </c>
      <c r="DS19" s="410" t="s">
        <v>1618</v>
      </c>
      <c r="DT19" s="410"/>
      <c r="DU19" s="410" t="s">
        <v>21</v>
      </c>
      <c r="DV19" s="463">
        <v>1</v>
      </c>
      <c r="DW19" s="410" t="s">
        <v>1620</v>
      </c>
      <c r="DZ19" s="411" t="s">
        <v>21</v>
      </c>
      <c r="EA19" s="411" t="s">
        <v>1666</v>
      </c>
      <c r="EB19" s="413" t="s">
        <v>1618</v>
      </c>
      <c r="ED19" s="412" t="s">
        <v>21</v>
      </c>
      <c r="EE19" s="464">
        <v>1</v>
      </c>
      <c r="EG19">
        <v>15</v>
      </c>
      <c r="EH19" s="2">
        <v>18</v>
      </c>
      <c r="EI19" s="314">
        <v>3</v>
      </c>
      <c r="EK19">
        <v>1</v>
      </c>
      <c r="EL19">
        <v>0</v>
      </c>
      <c r="EN19" s="410" t="s">
        <v>1629</v>
      </c>
      <c r="EO19" s="410"/>
      <c r="EP19" s="410" t="s">
        <v>21</v>
      </c>
      <c r="EQ19" s="463">
        <v>18</v>
      </c>
      <c r="ER19" s="410" t="s">
        <v>1618</v>
      </c>
      <c r="ES19" s="410"/>
      <c r="ET19" s="410" t="s">
        <v>21</v>
      </c>
      <c r="EU19" s="463">
        <v>3</v>
      </c>
      <c r="EV19" s="410" t="s">
        <v>1620</v>
      </c>
      <c r="EY19" s="411" t="s">
        <v>21</v>
      </c>
      <c r="EZ19" s="411" t="s">
        <v>1656</v>
      </c>
      <c r="FA19" s="413" t="s">
        <v>1618</v>
      </c>
      <c r="FC19" s="412" t="s">
        <v>21</v>
      </c>
      <c r="FD19" s="464">
        <v>1</v>
      </c>
      <c r="FE19" s="413" t="s">
        <v>1618</v>
      </c>
      <c r="FG19" s="416" t="s">
        <v>21</v>
      </c>
      <c r="FH19" s="463">
        <v>0</v>
      </c>
      <c r="FJ19">
        <v>15</v>
      </c>
      <c r="FK19" s="328">
        <v>16</v>
      </c>
      <c r="FL19" s="314">
        <v>15</v>
      </c>
      <c r="FN19" s="314">
        <v>1</v>
      </c>
      <c r="FO19" s="419">
        <v>2</v>
      </c>
      <c r="FP19" s="314">
        <v>0</v>
      </c>
      <c r="FQ19" s="419"/>
      <c r="FR19" s="419">
        <v>5</v>
      </c>
      <c r="FS19" s="314">
        <v>5</v>
      </c>
      <c r="FU19" s="410" t="s">
        <v>1637</v>
      </c>
      <c r="FV19" s="410"/>
      <c r="FW19" s="410" t="s">
        <v>21</v>
      </c>
      <c r="FX19" s="463">
        <v>16</v>
      </c>
      <c r="FY19" s="410" t="s">
        <v>1618</v>
      </c>
      <c r="FZ19" s="410"/>
      <c r="GA19" s="410" t="s">
        <v>21</v>
      </c>
      <c r="GB19" s="463">
        <v>15</v>
      </c>
      <c r="GC19" s="410" t="s">
        <v>1620</v>
      </c>
      <c r="GF19" s="411" t="s">
        <v>21</v>
      </c>
      <c r="GG19" s="411" t="s">
        <v>1652</v>
      </c>
      <c r="GH19" s="413" t="s">
        <v>1618</v>
      </c>
      <c r="GJ19" s="412" t="s">
        <v>21</v>
      </c>
      <c r="GK19" s="464">
        <v>1</v>
      </c>
      <c r="GL19" s="413" t="s">
        <v>1618</v>
      </c>
      <c r="GN19" s="416" t="s">
        <v>21</v>
      </c>
      <c r="GO19" s="463">
        <v>2</v>
      </c>
      <c r="GP19" s="413" t="s">
        <v>1618</v>
      </c>
      <c r="GR19" s="424" t="s">
        <v>21</v>
      </c>
      <c r="GS19" s="463">
        <v>0</v>
      </c>
      <c r="GW19" t="str">
        <f t="shared" si="0"/>
        <v>{ P2000: 40 },</v>
      </c>
      <c r="GX19" t="str">
        <f t="shared" si="1"/>
        <v>{ S2000: 31 },</v>
      </c>
      <c r="GZ19" t="str">
        <f t="shared" si="2"/>
        <v>{ P2000: 32, P1000: 1, r1000: 1 },</v>
      </c>
      <c r="HA19" t="str">
        <f t="shared" si="3"/>
        <v>{ S2000: 23, S1000: 1, c1000: 1 },</v>
      </c>
      <c r="HC19" t="str">
        <f t="shared" si="4"/>
        <v>{ P2000: 28, P300: 3, r1000: 1, r300: 1 },</v>
      </c>
      <c r="HD19" t="str">
        <f t="shared" si="5"/>
        <v>{ S2000: 18, S300: 3, c1000: 1, c300: 0 },</v>
      </c>
      <c r="HF19" t="str">
        <f t="shared" si="6"/>
        <v>{ P2000: 25, P100: 15, r1000: 1, r300: 1, r100: 3 },</v>
      </c>
      <c r="HG19" t="str">
        <f t="shared" si="7"/>
        <v>{ S2000: 16, S100: 15, c1000: 1, c300: 2, c100: 0 },</v>
      </c>
      <c r="HY19">
        <f>MOD(BM19,16)</f>
        <v>15</v>
      </c>
    </row>
    <row r="20" spans="1:233" x14ac:dyDescent="0.25">
      <c r="A20">
        <v>16</v>
      </c>
      <c r="B20" s="318">
        <v>41</v>
      </c>
      <c r="C20" s="318"/>
      <c r="D20" s="410" t="s">
        <v>1619</v>
      </c>
      <c r="E20" s="463">
        <v>41</v>
      </c>
      <c r="F20" s="410" t="s">
        <v>21</v>
      </c>
      <c r="H20" s="410" t="s">
        <v>1620</v>
      </c>
      <c r="J20" s="411" t="s">
        <v>1683</v>
      </c>
      <c r="K20" s="411" t="s">
        <v>21</v>
      </c>
      <c r="M20" s="322"/>
      <c r="N20">
        <v>16</v>
      </c>
      <c r="O20" s="318">
        <v>33</v>
      </c>
      <c r="P20" s="314">
        <v>0</v>
      </c>
      <c r="Q20" s="314"/>
      <c r="R20" s="410" t="s">
        <v>1621</v>
      </c>
      <c r="S20" s="463">
        <v>33</v>
      </c>
      <c r="T20" s="410" t="s">
        <v>21</v>
      </c>
      <c r="V20" s="410" t="s">
        <v>1618</v>
      </c>
      <c r="W20" s="463">
        <v>0</v>
      </c>
      <c r="X20" s="410" t="s">
        <v>21</v>
      </c>
      <c r="Z20" s="410" t="s">
        <v>1620</v>
      </c>
      <c r="AB20" s="411" t="s">
        <v>1667</v>
      </c>
      <c r="AC20" s="411" t="s">
        <v>21</v>
      </c>
      <c r="AE20" s="413" t="s">
        <v>1618</v>
      </c>
      <c r="AF20" s="464">
        <v>0</v>
      </c>
      <c r="AG20" s="412" t="s">
        <v>21</v>
      </c>
      <c r="AJ20">
        <v>16</v>
      </c>
      <c r="AK20" s="318">
        <v>29</v>
      </c>
      <c r="AL20" s="314">
        <v>0</v>
      </c>
      <c r="AM20" s="314"/>
      <c r="AN20">
        <v>0</v>
      </c>
      <c r="AO20">
        <v>0</v>
      </c>
      <c r="AQ20" s="410" t="s">
        <v>1629</v>
      </c>
      <c r="AR20" s="463">
        <v>29</v>
      </c>
      <c r="AS20" s="410" t="s">
        <v>21</v>
      </c>
      <c r="AU20" s="410" t="s">
        <v>1618</v>
      </c>
      <c r="AV20" s="463">
        <v>0</v>
      </c>
      <c r="AW20" s="410" t="s">
        <v>21</v>
      </c>
      <c r="AY20" s="410" t="s">
        <v>1620</v>
      </c>
      <c r="BA20" s="411" t="s">
        <v>1659</v>
      </c>
      <c r="BB20" s="411" t="s">
        <v>21</v>
      </c>
      <c r="BD20" s="413" t="s">
        <v>1618</v>
      </c>
      <c r="BE20" s="464">
        <v>0</v>
      </c>
      <c r="BF20" s="412" t="s">
        <v>21</v>
      </c>
      <c r="BH20" s="413" t="s">
        <v>1618</v>
      </c>
      <c r="BI20" s="463">
        <v>0</v>
      </c>
      <c r="BJ20" s="433" t="s">
        <v>21</v>
      </c>
      <c r="BK20" s="433"/>
      <c r="BL20" s="323"/>
      <c r="BM20">
        <v>16</v>
      </c>
      <c r="BN20" s="318">
        <v>26</v>
      </c>
      <c r="BO20" s="314">
        <v>0</v>
      </c>
      <c r="BP20" s="314"/>
      <c r="BQ20" s="314">
        <v>0</v>
      </c>
      <c r="BR20" s="314">
        <v>0</v>
      </c>
      <c r="BS20" s="314">
        <v>0</v>
      </c>
      <c r="BT20" s="314">
        <v>0</v>
      </c>
      <c r="BU20" s="314"/>
      <c r="BW20" s="410" t="s">
        <v>1637</v>
      </c>
      <c r="BX20" s="463">
        <v>26</v>
      </c>
      <c r="BY20" s="410" t="s">
        <v>21</v>
      </c>
      <c r="CA20" s="410" t="s">
        <v>1618</v>
      </c>
      <c r="CB20" s="463">
        <v>0</v>
      </c>
      <c r="CC20" s="410" t="s">
        <v>21</v>
      </c>
      <c r="CE20" s="410" t="s">
        <v>1620</v>
      </c>
      <c r="CG20" s="411" t="s">
        <v>1653</v>
      </c>
      <c r="CH20" s="411" t="s">
        <v>21</v>
      </c>
      <c r="CJ20" s="413" t="s">
        <v>1618</v>
      </c>
      <c r="CK20" s="464">
        <v>0</v>
      </c>
      <c r="CL20" s="412" t="s">
        <v>21</v>
      </c>
      <c r="CN20" s="413" t="s">
        <v>1618</v>
      </c>
      <c r="CO20" s="464">
        <v>0</v>
      </c>
      <c r="CP20" s="443" t="s">
        <v>21</v>
      </c>
      <c r="CQ20" s="443"/>
      <c r="CR20" s="413" t="s">
        <v>1618</v>
      </c>
      <c r="CS20" s="464">
        <v>0</v>
      </c>
      <c r="CT20" s="441" t="s">
        <v>21</v>
      </c>
      <c r="CU20" s="441"/>
      <c r="CV20" s="323"/>
      <c r="CX20" s="334">
        <v>16</v>
      </c>
      <c r="CY20" s="2">
        <v>32</v>
      </c>
      <c r="CZ20" s="2"/>
      <c r="DA20" s="410" t="s">
        <v>1619</v>
      </c>
      <c r="DC20" s="410" t="s">
        <v>21</v>
      </c>
      <c r="DD20" s="463">
        <v>32</v>
      </c>
      <c r="DE20" s="410" t="s">
        <v>1620</v>
      </c>
      <c r="DH20" s="411" t="s">
        <v>21</v>
      </c>
      <c r="DI20" s="411" t="s">
        <v>1684</v>
      </c>
      <c r="DK20">
        <v>16</v>
      </c>
      <c r="DL20" s="2">
        <v>24</v>
      </c>
      <c r="DM20" s="314">
        <v>0</v>
      </c>
      <c r="DO20" s="410" t="s">
        <v>1621</v>
      </c>
      <c r="DP20" s="410"/>
      <c r="DQ20" s="410" t="s">
        <v>21</v>
      </c>
      <c r="DR20" s="463">
        <v>24</v>
      </c>
      <c r="DS20" s="410" t="s">
        <v>1618</v>
      </c>
      <c r="DT20" s="410"/>
      <c r="DU20" s="410" t="s">
        <v>21</v>
      </c>
      <c r="DV20" s="463">
        <v>0</v>
      </c>
      <c r="DW20" s="410" t="s">
        <v>1620</v>
      </c>
      <c r="DZ20" s="411" t="s">
        <v>21</v>
      </c>
      <c r="EA20" s="411" t="s">
        <v>1668</v>
      </c>
      <c r="EB20" s="413" t="s">
        <v>1618</v>
      </c>
      <c r="ED20" s="412" t="s">
        <v>21</v>
      </c>
      <c r="EE20" s="464">
        <v>0</v>
      </c>
      <c r="EG20">
        <v>16</v>
      </c>
      <c r="EH20" s="2">
        <v>18</v>
      </c>
      <c r="EI20" s="314">
        <v>4</v>
      </c>
      <c r="EK20">
        <v>1</v>
      </c>
      <c r="EL20">
        <v>1</v>
      </c>
      <c r="EN20" s="410" t="s">
        <v>1629</v>
      </c>
      <c r="EO20" s="410"/>
      <c r="EP20" s="410" t="s">
        <v>21</v>
      </c>
      <c r="EQ20" s="463">
        <v>18</v>
      </c>
      <c r="ER20" s="410" t="s">
        <v>1618</v>
      </c>
      <c r="ES20" s="410"/>
      <c r="ET20" s="410" t="s">
        <v>21</v>
      </c>
      <c r="EU20" s="463">
        <v>4</v>
      </c>
      <c r="EV20" s="410" t="s">
        <v>1620</v>
      </c>
      <c r="EY20" s="411" t="s">
        <v>21</v>
      </c>
      <c r="EZ20" s="411" t="s">
        <v>1656</v>
      </c>
      <c r="FA20" s="413" t="s">
        <v>1618</v>
      </c>
      <c r="FC20" s="412" t="s">
        <v>21</v>
      </c>
      <c r="FD20" s="464">
        <v>1</v>
      </c>
      <c r="FE20" s="413" t="s">
        <v>1618</v>
      </c>
      <c r="FG20" s="416" t="s">
        <v>21</v>
      </c>
      <c r="FH20" s="463">
        <v>1</v>
      </c>
      <c r="FJ20">
        <v>16</v>
      </c>
      <c r="FK20" s="328">
        <v>16</v>
      </c>
      <c r="FL20" s="314">
        <v>16</v>
      </c>
      <c r="FN20" s="314">
        <v>1</v>
      </c>
      <c r="FO20" s="419">
        <v>2</v>
      </c>
      <c r="FP20" s="314">
        <v>1</v>
      </c>
      <c r="FQ20" s="419"/>
      <c r="FR20" s="419">
        <v>5</v>
      </c>
      <c r="FS20" s="314">
        <v>5</v>
      </c>
      <c r="FU20" s="410" t="s">
        <v>1637</v>
      </c>
      <c r="FV20" s="410"/>
      <c r="FW20" s="410" t="s">
        <v>21</v>
      </c>
      <c r="FX20" s="463">
        <v>16</v>
      </c>
      <c r="FY20" s="410" t="s">
        <v>1618</v>
      </c>
      <c r="FZ20" s="410"/>
      <c r="GA20" s="410" t="s">
        <v>21</v>
      </c>
      <c r="GB20" s="463">
        <v>16</v>
      </c>
      <c r="GC20" s="410" t="s">
        <v>1620</v>
      </c>
      <c r="GF20" s="411" t="s">
        <v>21</v>
      </c>
      <c r="GG20" s="411" t="s">
        <v>1652</v>
      </c>
      <c r="GH20" s="413" t="s">
        <v>1618</v>
      </c>
      <c r="GJ20" s="412" t="s">
        <v>21</v>
      </c>
      <c r="GK20" s="464">
        <v>1</v>
      </c>
      <c r="GL20" s="413" t="s">
        <v>1618</v>
      </c>
      <c r="GN20" s="416" t="s">
        <v>21</v>
      </c>
      <c r="GO20" s="463">
        <v>2</v>
      </c>
      <c r="GP20" s="413" t="s">
        <v>1618</v>
      </c>
      <c r="GR20" s="424" t="s">
        <v>21</v>
      </c>
      <c r="GS20" s="463">
        <v>1</v>
      </c>
      <c r="GW20" t="str">
        <f t="shared" si="0"/>
        <v>{ P2000: 41 },</v>
      </c>
      <c r="GX20" t="str">
        <f t="shared" si="1"/>
        <v>{ S2000: 32 },</v>
      </c>
      <c r="GZ20" t="str">
        <f t="shared" si="2"/>
        <v>{ P2000: 33, P1000: 0, r1000: 0 },</v>
      </c>
      <c r="HA20" t="str">
        <f t="shared" si="3"/>
        <v>{ S2000: 24, S1000: 0, c1000: 0 },</v>
      </c>
      <c r="HC20" t="str">
        <f t="shared" si="4"/>
        <v>{ P2000: 29, P300: 0, r1000: 0, r300: 0 },</v>
      </c>
      <c r="HD20" t="str">
        <f t="shared" si="5"/>
        <v>{ S2000: 18, S300: 4, c1000: 1, c300: 1 },</v>
      </c>
      <c r="HF20" t="str">
        <f t="shared" si="6"/>
        <v>{ P2000: 26, P100: 0, r1000: 0, r300: 0, r100: 0 },</v>
      </c>
      <c r="HG20" t="str">
        <f t="shared" si="7"/>
        <v>{ S2000: 16, S100: 16, c1000: 1, c300: 2, c100: 1 },</v>
      </c>
      <c r="HY20">
        <f>MOD(BM20,16)</f>
        <v>0</v>
      </c>
    </row>
    <row r="21" spans="1:233" x14ac:dyDescent="0.25">
      <c r="A21">
        <v>17</v>
      </c>
      <c r="B21" s="318">
        <v>42</v>
      </c>
      <c r="C21" s="318"/>
      <c r="D21" s="410" t="s">
        <v>1619</v>
      </c>
      <c r="E21" s="463">
        <v>42</v>
      </c>
      <c r="F21" s="410" t="s">
        <v>21</v>
      </c>
      <c r="H21" s="410" t="s">
        <v>1620</v>
      </c>
      <c r="J21" s="411" t="s">
        <v>1685</v>
      </c>
      <c r="K21" s="411" t="s">
        <v>21</v>
      </c>
      <c r="M21" s="322"/>
      <c r="N21">
        <v>17</v>
      </c>
      <c r="O21" s="318">
        <v>33</v>
      </c>
      <c r="P21" s="314">
        <v>1</v>
      </c>
      <c r="Q21" s="314"/>
      <c r="R21" s="410" t="s">
        <v>1621</v>
      </c>
      <c r="S21" s="463">
        <v>33</v>
      </c>
      <c r="T21" s="410" t="s">
        <v>21</v>
      </c>
      <c r="V21" s="410" t="s">
        <v>1618</v>
      </c>
      <c r="W21" s="463">
        <v>1</v>
      </c>
      <c r="X21" s="410" t="s">
        <v>21</v>
      </c>
      <c r="Z21" s="410" t="s">
        <v>1620</v>
      </c>
      <c r="AB21" s="411" t="s">
        <v>1667</v>
      </c>
      <c r="AC21" s="411" t="s">
        <v>21</v>
      </c>
      <c r="AE21" s="413" t="s">
        <v>1618</v>
      </c>
      <c r="AF21" s="464">
        <v>1</v>
      </c>
      <c r="AG21" s="412" t="s">
        <v>21</v>
      </c>
      <c r="AJ21">
        <v>17</v>
      </c>
      <c r="AK21" s="318">
        <v>29</v>
      </c>
      <c r="AL21" s="314">
        <v>1</v>
      </c>
      <c r="AM21" s="314"/>
      <c r="AN21">
        <v>0</v>
      </c>
      <c r="AO21">
        <v>1</v>
      </c>
      <c r="AQ21" s="410" t="s">
        <v>1629</v>
      </c>
      <c r="AR21" s="463">
        <v>29</v>
      </c>
      <c r="AS21" s="410" t="s">
        <v>21</v>
      </c>
      <c r="AU21" s="410" t="s">
        <v>1618</v>
      </c>
      <c r="AV21" s="463">
        <v>1</v>
      </c>
      <c r="AW21" s="410" t="s">
        <v>21</v>
      </c>
      <c r="AY21" s="410" t="s">
        <v>1620</v>
      </c>
      <c r="BA21" s="411" t="s">
        <v>1659</v>
      </c>
      <c r="BB21" s="411" t="s">
        <v>21</v>
      </c>
      <c r="BD21" s="413" t="s">
        <v>1618</v>
      </c>
      <c r="BE21" s="464">
        <v>0</v>
      </c>
      <c r="BF21" s="412" t="s">
        <v>21</v>
      </c>
      <c r="BH21" s="413" t="s">
        <v>1618</v>
      </c>
      <c r="BI21" s="463">
        <v>1</v>
      </c>
      <c r="BJ21" s="433" t="s">
        <v>21</v>
      </c>
      <c r="BK21" s="433"/>
      <c r="BL21" s="323"/>
      <c r="BM21">
        <v>17</v>
      </c>
      <c r="BN21" s="318">
        <v>26</v>
      </c>
      <c r="BO21" s="314">
        <v>1</v>
      </c>
      <c r="BP21" s="314"/>
      <c r="BQ21" s="314">
        <v>0</v>
      </c>
      <c r="BR21" s="314">
        <v>0</v>
      </c>
      <c r="BS21" s="314">
        <v>1</v>
      </c>
      <c r="BT21" s="314">
        <v>0</v>
      </c>
      <c r="BU21" s="314"/>
      <c r="BW21" s="410" t="s">
        <v>1637</v>
      </c>
      <c r="BX21" s="463">
        <v>26</v>
      </c>
      <c r="BY21" s="410" t="s">
        <v>21</v>
      </c>
      <c r="CA21" s="410" t="s">
        <v>1618</v>
      </c>
      <c r="CB21" s="463">
        <v>1</v>
      </c>
      <c r="CC21" s="410" t="s">
        <v>21</v>
      </c>
      <c r="CE21" s="410" t="s">
        <v>1620</v>
      </c>
      <c r="CG21" s="411" t="s">
        <v>1653</v>
      </c>
      <c r="CH21" s="411" t="s">
        <v>21</v>
      </c>
      <c r="CJ21" s="413" t="s">
        <v>1618</v>
      </c>
      <c r="CK21" s="464">
        <v>0</v>
      </c>
      <c r="CL21" s="412" t="s">
        <v>21</v>
      </c>
      <c r="CN21" s="413" t="s">
        <v>1618</v>
      </c>
      <c r="CO21" s="464">
        <v>0</v>
      </c>
      <c r="CP21" s="443" t="s">
        <v>21</v>
      </c>
      <c r="CQ21" s="443"/>
      <c r="CR21" s="413" t="s">
        <v>1618</v>
      </c>
      <c r="CS21" s="464">
        <v>1</v>
      </c>
      <c r="CT21" s="441" t="s">
        <v>21</v>
      </c>
      <c r="CU21" s="441"/>
      <c r="CV21" s="323"/>
      <c r="CX21" s="334">
        <v>17</v>
      </c>
      <c r="CY21" s="2">
        <v>33</v>
      </c>
      <c r="CZ21" s="2"/>
      <c r="DA21" s="410" t="s">
        <v>1619</v>
      </c>
      <c r="DC21" s="410" t="s">
        <v>21</v>
      </c>
      <c r="DD21" s="463">
        <v>33</v>
      </c>
      <c r="DE21" s="410" t="s">
        <v>1620</v>
      </c>
      <c r="DH21" s="411" t="s">
        <v>21</v>
      </c>
      <c r="DI21" s="411" t="s">
        <v>1686</v>
      </c>
      <c r="DK21">
        <v>17</v>
      </c>
      <c r="DL21" s="2">
        <v>24</v>
      </c>
      <c r="DM21" s="314">
        <v>1</v>
      </c>
      <c r="DO21" s="410" t="s">
        <v>1621</v>
      </c>
      <c r="DP21" s="410"/>
      <c r="DQ21" s="410" t="s">
        <v>21</v>
      </c>
      <c r="DR21" s="463">
        <v>24</v>
      </c>
      <c r="DS21" s="410" t="s">
        <v>1618</v>
      </c>
      <c r="DT21" s="410"/>
      <c r="DU21" s="410" t="s">
        <v>21</v>
      </c>
      <c r="DV21" s="463">
        <v>1</v>
      </c>
      <c r="DW21" s="410" t="s">
        <v>1620</v>
      </c>
      <c r="DZ21" s="411" t="s">
        <v>21</v>
      </c>
      <c r="EA21" s="411" t="s">
        <v>1668</v>
      </c>
      <c r="EB21" s="413" t="s">
        <v>1618</v>
      </c>
      <c r="ED21" s="412" t="s">
        <v>21</v>
      </c>
      <c r="EE21" s="464">
        <v>1</v>
      </c>
      <c r="EG21">
        <v>17</v>
      </c>
      <c r="EH21" s="2">
        <v>18</v>
      </c>
      <c r="EI21" s="314">
        <v>5</v>
      </c>
      <c r="EK21">
        <v>1</v>
      </c>
      <c r="EL21">
        <v>2</v>
      </c>
      <c r="EN21" s="410" t="s">
        <v>1629</v>
      </c>
      <c r="EO21" s="410"/>
      <c r="EP21" s="410" t="s">
        <v>21</v>
      </c>
      <c r="EQ21" s="463">
        <v>18</v>
      </c>
      <c r="ER21" s="410" t="s">
        <v>1618</v>
      </c>
      <c r="ES21" s="410"/>
      <c r="ET21" s="410" t="s">
        <v>21</v>
      </c>
      <c r="EU21" s="463">
        <v>5</v>
      </c>
      <c r="EV21" s="410" t="s">
        <v>1620</v>
      </c>
      <c r="EY21" s="411" t="s">
        <v>21</v>
      </c>
      <c r="EZ21" s="411" t="s">
        <v>1656</v>
      </c>
      <c r="FA21" s="413" t="s">
        <v>1618</v>
      </c>
      <c r="FC21" s="412" t="s">
        <v>21</v>
      </c>
      <c r="FD21" s="464">
        <v>1</v>
      </c>
      <c r="FE21" s="413" t="s">
        <v>1618</v>
      </c>
      <c r="FG21" s="416" t="s">
        <v>21</v>
      </c>
      <c r="FH21" s="463">
        <v>2</v>
      </c>
      <c r="FJ21">
        <v>17</v>
      </c>
      <c r="FK21" s="328">
        <v>16</v>
      </c>
      <c r="FL21" s="314">
        <v>17</v>
      </c>
      <c r="FN21" s="314">
        <v>1</v>
      </c>
      <c r="FO21" s="419">
        <v>2</v>
      </c>
      <c r="FP21" s="314">
        <v>2</v>
      </c>
      <c r="FQ21" s="419"/>
      <c r="FR21" s="419">
        <v>5</v>
      </c>
      <c r="FS21" s="314">
        <v>5</v>
      </c>
      <c r="FU21" s="410" t="s">
        <v>1637</v>
      </c>
      <c r="FV21" s="410"/>
      <c r="FW21" s="410" t="s">
        <v>21</v>
      </c>
      <c r="FX21" s="463">
        <v>16</v>
      </c>
      <c r="FY21" s="410" t="s">
        <v>1618</v>
      </c>
      <c r="FZ21" s="410"/>
      <c r="GA21" s="410" t="s">
        <v>21</v>
      </c>
      <c r="GB21" s="463">
        <v>17</v>
      </c>
      <c r="GC21" s="410" t="s">
        <v>1620</v>
      </c>
      <c r="GF21" s="411" t="s">
        <v>21</v>
      </c>
      <c r="GG21" s="411" t="s">
        <v>1652</v>
      </c>
      <c r="GH21" s="413" t="s">
        <v>1618</v>
      </c>
      <c r="GJ21" s="412" t="s">
        <v>21</v>
      </c>
      <c r="GK21" s="464">
        <v>1</v>
      </c>
      <c r="GL21" s="413" t="s">
        <v>1618</v>
      </c>
      <c r="GN21" s="416" t="s">
        <v>21</v>
      </c>
      <c r="GO21" s="463">
        <v>2</v>
      </c>
      <c r="GP21" s="413" t="s">
        <v>1618</v>
      </c>
      <c r="GR21" s="424" t="s">
        <v>21</v>
      </c>
      <c r="GS21" s="463">
        <v>2</v>
      </c>
      <c r="GW21" t="str">
        <f t="shared" si="0"/>
        <v>{ P2000: 42 },</v>
      </c>
      <c r="GX21" t="str">
        <f t="shared" si="1"/>
        <v>{ S2000: 33 },</v>
      </c>
      <c r="GZ21" t="str">
        <f t="shared" si="2"/>
        <v>{ P2000: 33, P1000: 1, r1000: 1 },</v>
      </c>
      <c r="HA21" t="str">
        <f t="shared" si="3"/>
        <v>{ S2000: 24, S1000: 1, c1000: 1 },</v>
      </c>
      <c r="HC21" t="str">
        <f t="shared" si="4"/>
        <v>{ P2000: 29, P300: 1, r1000: 0, r300: 1 },</v>
      </c>
      <c r="HD21" t="str">
        <f t="shared" si="5"/>
        <v>{ S2000: 18, S300: 5, c1000: 1, c300: 2 },</v>
      </c>
      <c r="HF21" t="str">
        <f t="shared" si="6"/>
        <v>{ P2000: 26, P100: 1, r1000: 0, r300: 0, r100: 1 },</v>
      </c>
      <c r="HG21" t="str">
        <f t="shared" si="7"/>
        <v>{ S2000: 16, S100: 17, c1000: 1, c300: 2, c100: 2 },</v>
      </c>
      <c r="HY21">
        <f>MOD(BM21,16)</f>
        <v>1</v>
      </c>
    </row>
    <row r="22" spans="1:233" x14ac:dyDescent="0.25">
      <c r="A22">
        <v>18</v>
      </c>
      <c r="B22" s="318">
        <v>43</v>
      </c>
      <c r="C22" s="318"/>
      <c r="D22" s="410" t="s">
        <v>1619</v>
      </c>
      <c r="E22" s="463">
        <v>43</v>
      </c>
      <c r="F22" s="410" t="s">
        <v>21</v>
      </c>
      <c r="H22" s="410" t="s">
        <v>1620</v>
      </c>
      <c r="J22" s="411" t="s">
        <v>1687</v>
      </c>
      <c r="K22" s="411" t="s">
        <v>21</v>
      </c>
      <c r="M22" s="322"/>
      <c r="N22">
        <v>18</v>
      </c>
      <c r="O22" s="318">
        <v>34</v>
      </c>
      <c r="P22" s="314">
        <v>0</v>
      </c>
      <c r="Q22" s="314"/>
      <c r="R22" s="410" t="s">
        <v>1621</v>
      </c>
      <c r="S22" s="463">
        <v>34</v>
      </c>
      <c r="T22" s="410" t="s">
        <v>21</v>
      </c>
      <c r="V22" s="410" t="s">
        <v>1618</v>
      </c>
      <c r="W22" s="463">
        <v>0</v>
      </c>
      <c r="X22" s="410" t="s">
        <v>21</v>
      </c>
      <c r="Z22" s="410" t="s">
        <v>1620</v>
      </c>
      <c r="AB22" s="411" t="s">
        <v>1669</v>
      </c>
      <c r="AC22" s="411" t="s">
        <v>21</v>
      </c>
      <c r="AE22" s="413" t="s">
        <v>1618</v>
      </c>
      <c r="AF22" s="464">
        <v>0</v>
      </c>
      <c r="AG22" s="412" t="s">
        <v>21</v>
      </c>
      <c r="AJ22">
        <v>18</v>
      </c>
      <c r="AK22" s="318">
        <v>29</v>
      </c>
      <c r="AL22" s="314">
        <v>2</v>
      </c>
      <c r="AM22" s="314"/>
      <c r="AN22">
        <v>1</v>
      </c>
      <c r="AO22">
        <v>0</v>
      </c>
      <c r="AQ22" s="410" t="s">
        <v>1629</v>
      </c>
      <c r="AR22" s="463">
        <v>29</v>
      </c>
      <c r="AS22" s="410" t="s">
        <v>21</v>
      </c>
      <c r="AU22" s="410" t="s">
        <v>1618</v>
      </c>
      <c r="AV22" s="463">
        <v>2</v>
      </c>
      <c r="AW22" s="410" t="s">
        <v>21</v>
      </c>
      <c r="AY22" s="410" t="s">
        <v>1620</v>
      </c>
      <c r="BA22" s="411" t="s">
        <v>1659</v>
      </c>
      <c r="BB22" s="411" t="s">
        <v>21</v>
      </c>
      <c r="BD22" s="413" t="s">
        <v>1618</v>
      </c>
      <c r="BE22" s="464">
        <v>1</v>
      </c>
      <c r="BF22" s="412" t="s">
        <v>21</v>
      </c>
      <c r="BH22" s="413" t="s">
        <v>1618</v>
      </c>
      <c r="BI22" s="463">
        <v>0</v>
      </c>
      <c r="BJ22" s="433" t="s">
        <v>21</v>
      </c>
      <c r="BK22" s="433"/>
      <c r="BL22" s="323"/>
      <c r="BM22">
        <v>18</v>
      </c>
      <c r="BN22" s="318">
        <v>26</v>
      </c>
      <c r="BO22" s="314">
        <v>2</v>
      </c>
      <c r="BP22" s="314"/>
      <c r="BQ22" s="314">
        <v>0</v>
      </c>
      <c r="BR22" s="314">
        <v>0</v>
      </c>
      <c r="BS22" s="314">
        <v>2</v>
      </c>
      <c r="BT22" s="314">
        <v>0</v>
      </c>
      <c r="BU22" s="314"/>
      <c r="BW22" s="410" t="s">
        <v>1637</v>
      </c>
      <c r="BX22" s="463">
        <v>26</v>
      </c>
      <c r="BY22" s="410" t="s">
        <v>21</v>
      </c>
      <c r="CA22" s="410" t="s">
        <v>1618</v>
      </c>
      <c r="CB22" s="463">
        <v>2</v>
      </c>
      <c r="CC22" s="410" t="s">
        <v>21</v>
      </c>
      <c r="CE22" s="410" t="s">
        <v>1620</v>
      </c>
      <c r="CG22" s="411" t="s">
        <v>1653</v>
      </c>
      <c r="CH22" s="411" t="s">
        <v>21</v>
      </c>
      <c r="CJ22" s="413" t="s">
        <v>1618</v>
      </c>
      <c r="CK22" s="464">
        <v>0</v>
      </c>
      <c r="CL22" s="412" t="s">
        <v>21</v>
      </c>
      <c r="CN22" s="413" t="s">
        <v>1618</v>
      </c>
      <c r="CO22" s="464">
        <v>0</v>
      </c>
      <c r="CP22" s="443" t="s">
        <v>21</v>
      </c>
      <c r="CQ22" s="443"/>
      <c r="CR22" s="413" t="s">
        <v>1618</v>
      </c>
      <c r="CS22" s="464">
        <v>2</v>
      </c>
      <c r="CT22" s="441" t="s">
        <v>21</v>
      </c>
      <c r="CU22" s="441"/>
      <c r="CV22" s="323"/>
      <c r="CX22" s="334">
        <v>18</v>
      </c>
      <c r="CY22" s="2">
        <v>34</v>
      </c>
      <c r="CZ22" s="2"/>
      <c r="DA22" s="410" t="s">
        <v>1619</v>
      </c>
      <c r="DC22" s="410" t="s">
        <v>21</v>
      </c>
      <c r="DD22" s="463">
        <v>34</v>
      </c>
      <c r="DE22" s="410" t="s">
        <v>1620</v>
      </c>
      <c r="DH22" s="411" t="s">
        <v>21</v>
      </c>
      <c r="DI22" s="411" t="s">
        <v>1688</v>
      </c>
      <c r="DK22">
        <v>18</v>
      </c>
      <c r="DL22" s="2">
        <v>25</v>
      </c>
      <c r="DM22" s="314">
        <v>0</v>
      </c>
      <c r="DO22" s="410" t="s">
        <v>1621</v>
      </c>
      <c r="DP22" s="410"/>
      <c r="DQ22" s="410" t="s">
        <v>21</v>
      </c>
      <c r="DR22" s="463">
        <v>25</v>
      </c>
      <c r="DS22" s="410" t="s">
        <v>1618</v>
      </c>
      <c r="DT22" s="410"/>
      <c r="DU22" s="410" t="s">
        <v>21</v>
      </c>
      <c r="DV22" s="463">
        <v>0</v>
      </c>
      <c r="DW22" s="410" t="s">
        <v>1620</v>
      </c>
      <c r="DZ22" s="411" t="s">
        <v>21</v>
      </c>
      <c r="EA22" s="411" t="s">
        <v>1670</v>
      </c>
      <c r="EB22" s="413" t="s">
        <v>1618</v>
      </c>
      <c r="ED22" s="412" t="s">
        <v>21</v>
      </c>
      <c r="EE22" s="464">
        <v>0</v>
      </c>
      <c r="EG22">
        <v>18</v>
      </c>
      <c r="EH22" s="2">
        <v>19</v>
      </c>
      <c r="EI22" s="314">
        <v>0</v>
      </c>
      <c r="EK22">
        <v>0</v>
      </c>
      <c r="EL22">
        <v>0</v>
      </c>
      <c r="EN22" s="410" t="s">
        <v>1629</v>
      </c>
      <c r="EO22" s="410"/>
      <c r="EP22" s="410" t="s">
        <v>21</v>
      </c>
      <c r="EQ22" s="463">
        <v>19</v>
      </c>
      <c r="ER22" s="410" t="s">
        <v>1618</v>
      </c>
      <c r="ES22" s="410"/>
      <c r="ET22" s="410" t="s">
        <v>21</v>
      </c>
      <c r="EU22" s="463">
        <v>0</v>
      </c>
      <c r="EV22" s="410" t="s">
        <v>1620</v>
      </c>
      <c r="EY22" s="411" t="s">
        <v>21</v>
      </c>
      <c r="EZ22" s="411" t="s">
        <v>1658</v>
      </c>
      <c r="FA22" s="413" t="s">
        <v>1618</v>
      </c>
      <c r="FC22" s="412" t="s">
        <v>21</v>
      </c>
      <c r="FD22" s="464">
        <v>0</v>
      </c>
      <c r="FE22" s="413" t="s">
        <v>1618</v>
      </c>
      <c r="FG22" s="416" t="s">
        <v>21</v>
      </c>
      <c r="FH22" s="463">
        <v>0</v>
      </c>
      <c r="FJ22">
        <v>18</v>
      </c>
      <c r="FK22" s="328">
        <v>17</v>
      </c>
      <c r="FL22" s="314">
        <v>0</v>
      </c>
      <c r="FN22" s="314">
        <v>0</v>
      </c>
      <c r="FO22" s="419">
        <v>0</v>
      </c>
      <c r="FP22" s="314">
        <v>0</v>
      </c>
      <c r="FQ22" s="419"/>
      <c r="FR22" s="419">
        <v>0</v>
      </c>
      <c r="FS22" s="314">
        <v>0</v>
      </c>
      <c r="FU22" s="410" t="s">
        <v>1637</v>
      </c>
      <c r="FV22" s="410"/>
      <c r="FW22" s="410" t="s">
        <v>21</v>
      </c>
      <c r="FX22" s="463">
        <v>17</v>
      </c>
      <c r="FY22" s="410" t="s">
        <v>1618</v>
      </c>
      <c r="FZ22" s="410"/>
      <c r="GA22" s="410" t="s">
        <v>21</v>
      </c>
      <c r="GB22" s="463">
        <v>0</v>
      </c>
      <c r="GC22" s="410" t="s">
        <v>1620</v>
      </c>
      <c r="GF22" s="411" t="s">
        <v>21</v>
      </c>
      <c r="GG22" s="411" t="s">
        <v>1654</v>
      </c>
      <c r="GH22" s="413" t="s">
        <v>1618</v>
      </c>
      <c r="GJ22" s="412" t="s">
        <v>21</v>
      </c>
      <c r="GK22" s="464">
        <v>0</v>
      </c>
      <c r="GL22" s="413" t="s">
        <v>1618</v>
      </c>
      <c r="GN22" s="416" t="s">
        <v>21</v>
      </c>
      <c r="GO22" s="463">
        <v>0</v>
      </c>
      <c r="GP22" s="413" t="s">
        <v>1618</v>
      </c>
      <c r="GR22" s="424" t="s">
        <v>21</v>
      </c>
      <c r="GS22" s="463">
        <v>0</v>
      </c>
      <c r="GW22" t="str">
        <f t="shared" si="0"/>
        <v>{ P2000: 43 },</v>
      </c>
      <c r="GX22" t="str">
        <f t="shared" si="1"/>
        <v>{ S2000: 34 },</v>
      </c>
      <c r="GZ22" t="str">
        <f t="shared" si="2"/>
        <v>{ P2000: 34, P1000: 0, r1000: 0 },</v>
      </c>
      <c r="HA22" t="str">
        <f t="shared" si="3"/>
        <v>{ S2000: 25, S1000: 0, c1000: 0 },</v>
      </c>
      <c r="HC22" t="str">
        <f t="shared" si="4"/>
        <v>{ P2000: 29, P300: 2, r1000: 1, r300: 0 },</v>
      </c>
      <c r="HD22" t="str">
        <f t="shared" si="5"/>
        <v>{ S2000: 19, S300: 0, c1000: 0, c300: 0 },</v>
      </c>
      <c r="HF22" t="str">
        <f t="shared" si="6"/>
        <v>{ P2000: 26, P100: 2, r1000: 0, r300: 0, r100: 2 },</v>
      </c>
      <c r="HG22" t="str">
        <f t="shared" si="7"/>
        <v>{ S2000: 17, S100: 0, c1000: 0, c300: 0, c100: 0 },</v>
      </c>
      <c r="HY22">
        <f>MOD(BM22,16)</f>
        <v>2</v>
      </c>
    </row>
    <row r="23" spans="1:233" x14ac:dyDescent="0.25">
      <c r="A23">
        <v>19</v>
      </c>
      <c r="B23" s="318">
        <v>44</v>
      </c>
      <c r="C23" s="318"/>
      <c r="D23" s="410" t="s">
        <v>1619</v>
      </c>
      <c r="E23" s="463">
        <v>44</v>
      </c>
      <c r="F23" s="410" t="s">
        <v>21</v>
      </c>
      <c r="H23" s="410" t="s">
        <v>1620</v>
      </c>
      <c r="J23" s="411" t="s">
        <v>1689</v>
      </c>
      <c r="K23" s="411" t="s">
        <v>21</v>
      </c>
      <c r="M23" s="322"/>
      <c r="N23">
        <v>19</v>
      </c>
      <c r="O23" s="318">
        <v>34</v>
      </c>
      <c r="P23" s="314">
        <v>1</v>
      </c>
      <c r="Q23" s="314"/>
      <c r="R23" s="410" t="s">
        <v>1621</v>
      </c>
      <c r="S23" s="463">
        <v>34</v>
      </c>
      <c r="T23" s="410" t="s">
        <v>21</v>
      </c>
      <c r="V23" s="410" t="s">
        <v>1618</v>
      </c>
      <c r="W23" s="463">
        <v>1</v>
      </c>
      <c r="X23" s="410" t="s">
        <v>21</v>
      </c>
      <c r="Z23" s="410" t="s">
        <v>1620</v>
      </c>
      <c r="AB23" s="411" t="s">
        <v>1669</v>
      </c>
      <c r="AC23" s="411" t="s">
        <v>21</v>
      </c>
      <c r="AE23" s="413" t="s">
        <v>1618</v>
      </c>
      <c r="AF23" s="464">
        <v>1</v>
      </c>
      <c r="AG23" s="412" t="s">
        <v>21</v>
      </c>
      <c r="AJ23">
        <v>19</v>
      </c>
      <c r="AK23" s="318">
        <v>29</v>
      </c>
      <c r="AL23" s="314">
        <v>3</v>
      </c>
      <c r="AM23" s="314"/>
      <c r="AN23">
        <v>1</v>
      </c>
      <c r="AO23">
        <v>1</v>
      </c>
      <c r="AQ23" s="410" t="s">
        <v>1629</v>
      </c>
      <c r="AR23" s="463">
        <v>29</v>
      </c>
      <c r="AS23" s="410" t="s">
        <v>21</v>
      </c>
      <c r="AU23" s="410" t="s">
        <v>1618</v>
      </c>
      <c r="AV23" s="463">
        <v>3</v>
      </c>
      <c r="AW23" s="410" t="s">
        <v>21</v>
      </c>
      <c r="AY23" s="410" t="s">
        <v>1620</v>
      </c>
      <c r="BA23" s="411" t="s">
        <v>1659</v>
      </c>
      <c r="BB23" s="411" t="s">
        <v>21</v>
      </c>
      <c r="BD23" s="413" t="s">
        <v>1618</v>
      </c>
      <c r="BE23" s="464">
        <v>1</v>
      </c>
      <c r="BF23" s="412" t="s">
        <v>21</v>
      </c>
      <c r="BH23" s="413" t="s">
        <v>1618</v>
      </c>
      <c r="BI23" s="463">
        <v>1</v>
      </c>
      <c r="BJ23" s="433" t="s">
        <v>21</v>
      </c>
      <c r="BK23" s="433"/>
      <c r="BL23" s="323"/>
      <c r="BM23">
        <v>19</v>
      </c>
      <c r="BN23" s="318">
        <v>26</v>
      </c>
      <c r="BO23" s="314">
        <v>3</v>
      </c>
      <c r="BP23" s="314"/>
      <c r="BQ23" s="314">
        <v>0</v>
      </c>
      <c r="BR23" s="314">
        <v>0</v>
      </c>
      <c r="BS23" s="314">
        <v>3</v>
      </c>
      <c r="BT23" s="314">
        <v>0</v>
      </c>
      <c r="BU23" s="314"/>
      <c r="BW23" s="410" t="s">
        <v>1637</v>
      </c>
      <c r="BX23" s="463">
        <v>26</v>
      </c>
      <c r="BY23" s="410" t="s">
        <v>21</v>
      </c>
      <c r="CA23" s="410" t="s">
        <v>1618</v>
      </c>
      <c r="CB23" s="463">
        <v>3</v>
      </c>
      <c r="CC23" s="410" t="s">
        <v>21</v>
      </c>
      <c r="CE23" s="410" t="s">
        <v>1620</v>
      </c>
      <c r="CG23" s="411" t="s">
        <v>1653</v>
      </c>
      <c r="CH23" s="411" t="s">
        <v>21</v>
      </c>
      <c r="CJ23" s="413" t="s">
        <v>1618</v>
      </c>
      <c r="CK23" s="464">
        <v>0</v>
      </c>
      <c r="CL23" s="412" t="s">
        <v>21</v>
      </c>
      <c r="CN23" s="413" t="s">
        <v>1618</v>
      </c>
      <c r="CO23" s="464">
        <v>0</v>
      </c>
      <c r="CP23" s="443" t="s">
        <v>21</v>
      </c>
      <c r="CQ23" s="443"/>
      <c r="CR23" s="413" t="s">
        <v>1618</v>
      </c>
      <c r="CS23" s="464">
        <v>3</v>
      </c>
      <c r="CT23" s="441" t="s">
        <v>21</v>
      </c>
      <c r="CU23" s="441"/>
      <c r="CV23" s="323"/>
      <c r="CX23" s="334">
        <v>19</v>
      </c>
      <c r="CY23" s="2">
        <v>35</v>
      </c>
      <c r="CZ23" s="2"/>
      <c r="DA23" s="410" t="s">
        <v>1619</v>
      </c>
      <c r="DC23" s="410" t="s">
        <v>21</v>
      </c>
      <c r="DD23" s="463">
        <v>35</v>
      </c>
      <c r="DE23" s="410" t="s">
        <v>1620</v>
      </c>
      <c r="DH23" s="411" t="s">
        <v>21</v>
      </c>
      <c r="DI23" s="411" t="s">
        <v>1690</v>
      </c>
      <c r="DK23">
        <v>19</v>
      </c>
      <c r="DL23" s="2">
        <v>25</v>
      </c>
      <c r="DM23" s="314">
        <v>1</v>
      </c>
      <c r="DO23" s="410" t="s">
        <v>1621</v>
      </c>
      <c r="DP23" s="410"/>
      <c r="DQ23" s="410" t="s">
        <v>21</v>
      </c>
      <c r="DR23" s="463">
        <v>25</v>
      </c>
      <c r="DS23" s="410" t="s">
        <v>1618</v>
      </c>
      <c r="DT23" s="410"/>
      <c r="DU23" s="410" t="s">
        <v>21</v>
      </c>
      <c r="DV23" s="463">
        <v>1</v>
      </c>
      <c r="DW23" s="410" t="s">
        <v>1620</v>
      </c>
      <c r="DZ23" s="411" t="s">
        <v>21</v>
      </c>
      <c r="EA23" s="411" t="s">
        <v>1670</v>
      </c>
      <c r="EB23" s="413" t="s">
        <v>1618</v>
      </c>
      <c r="ED23" s="412" t="s">
        <v>21</v>
      </c>
      <c r="EE23" s="464">
        <v>1</v>
      </c>
      <c r="EG23">
        <v>19</v>
      </c>
      <c r="EH23" s="2">
        <v>19</v>
      </c>
      <c r="EI23" s="314">
        <v>1</v>
      </c>
      <c r="EK23">
        <v>0</v>
      </c>
      <c r="EL23">
        <v>1</v>
      </c>
      <c r="EN23" s="410" t="s">
        <v>1629</v>
      </c>
      <c r="EO23" s="410"/>
      <c r="EP23" s="410" t="s">
        <v>21</v>
      </c>
      <c r="EQ23" s="463">
        <v>19</v>
      </c>
      <c r="ER23" s="410" t="s">
        <v>1618</v>
      </c>
      <c r="ES23" s="410"/>
      <c r="ET23" s="410" t="s">
        <v>21</v>
      </c>
      <c r="EU23" s="463">
        <v>1</v>
      </c>
      <c r="EV23" s="410" t="s">
        <v>1620</v>
      </c>
      <c r="EY23" s="411" t="s">
        <v>21</v>
      </c>
      <c r="EZ23" s="411" t="s">
        <v>1658</v>
      </c>
      <c r="FA23" s="413" t="s">
        <v>1618</v>
      </c>
      <c r="FC23" s="412" t="s">
        <v>21</v>
      </c>
      <c r="FD23" s="464">
        <v>0</v>
      </c>
      <c r="FE23" s="413" t="s">
        <v>1618</v>
      </c>
      <c r="FG23" s="416" t="s">
        <v>21</v>
      </c>
      <c r="FH23" s="463">
        <v>1</v>
      </c>
      <c r="FJ23">
        <v>19</v>
      </c>
      <c r="FK23" s="328">
        <v>17</v>
      </c>
      <c r="FL23" s="314">
        <v>1</v>
      </c>
      <c r="FN23" s="314">
        <v>0</v>
      </c>
      <c r="FO23" s="419">
        <v>0</v>
      </c>
      <c r="FP23" s="314">
        <v>1</v>
      </c>
      <c r="FQ23" s="419"/>
      <c r="FR23" s="419">
        <v>0</v>
      </c>
      <c r="FS23" s="314">
        <v>0</v>
      </c>
      <c r="FU23" s="410" t="s">
        <v>1637</v>
      </c>
      <c r="FV23" s="410"/>
      <c r="FW23" s="410" t="s">
        <v>21</v>
      </c>
      <c r="FX23" s="463">
        <v>17</v>
      </c>
      <c r="FY23" s="410" t="s">
        <v>1618</v>
      </c>
      <c r="FZ23" s="410"/>
      <c r="GA23" s="410" t="s">
        <v>21</v>
      </c>
      <c r="GB23" s="463">
        <v>1</v>
      </c>
      <c r="GC23" s="410" t="s">
        <v>1620</v>
      </c>
      <c r="GF23" s="411" t="s">
        <v>21</v>
      </c>
      <c r="GG23" s="411" t="s">
        <v>1654</v>
      </c>
      <c r="GH23" s="413" t="s">
        <v>1618</v>
      </c>
      <c r="GJ23" s="412" t="s">
        <v>21</v>
      </c>
      <c r="GK23" s="464">
        <v>0</v>
      </c>
      <c r="GL23" s="413" t="s">
        <v>1618</v>
      </c>
      <c r="GN23" s="416" t="s">
        <v>21</v>
      </c>
      <c r="GO23" s="463">
        <v>0</v>
      </c>
      <c r="GP23" s="413" t="s">
        <v>1618</v>
      </c>
      <c r="GR23" s="424" t="s">
        <v>21</v>
      </c>
      <c r="GS23" s="463">
        <v>1</v>
      </c>
      <c r="GW23" t="str">
        <f t="shared" si="0"/>
        <v>{ P2000: 44 },</v>
      </c>
      <c r="GX23" t="str">
        <f t="shared" si="1"/>
        <v>{ S2000: 35 },</v>
      </c>
      <c r="GZ23" t="str">
        <f t="shared" si="2"/>
        <v>{ P2000: 34, P1000: 1, r1000: 1 },</v>
      </c>
      <c r="HA23" t="str">
        <f t="shared" si="3"/>
        <v>{ S2000: 25, S1000: 1, c1000: 1 },</v>
      </c>
      <c r="HC23" t="str">
        <f t="shared" si="4"/>
        <v>{ P2000: 29, P300: 3, r1000: 1, r300: 1 },</v>
      </c>
      <c r="HD23" t="str">
        <f t="shared" si="5"/>
        <v>{ S2000: 19, S300: 1, c1000: 0, c300: 1 },</v>
      </c>
      <c r="HF23" t="str">
        <f t="shared" si="6"/>
        <v>{ P2000: 26, P100: 3, r1000: 0, r300: 0, r100: 3 },</v>
      </c>
      <c r="HG23" t="str">
        <f t="shared" si="7"/>
        <v>{ S2000: 17, S100: 1, c1000: 0, c300: 0, c100: 1 },</v>
      </c>
      <c r="HY23">
        <f>MOD(BM23,16)</f>
        <v>3</v>
      </c>
    </row>
    <row r="24" spans="1:233" x14ac:dyDescent="0.25">
      <c r="A24">
        <v>20</v>
      </c>
      <c r="B24" s="318">
        <v>45</v>
      </c>
      <c r="C24" s="318"/>
      <c r="D24" s="410" t="s">
        <v>1619</v>
      </c>
      <c r="E24" s="463">
        <v>45</v>
      </c>
      <c r="F24" s="410" t="s">
        <v>21</v>
      </c>
      <c r="H24" s="410" t="s">
        <v>1620</v>
      </c>
      <c r="J24" s="411" t="s">
        <v>1691</v>
      </c>
      <c r="K24" s="411" t="s">
        <v>21</v>
      </c>
      <c r="M24" s="322"/>
      <c r="N24">
        <v>20</v>
      </c>
      <c r="O24" s="318">
        <v>35</v>
      </c>
      <c r="P24" s="314">
        <v>0</v>
      </c>
      <c r="Q24" s="314"/>
      <c r="R24" s="410" t="s">
        <v>1621</v>
      </c>
      <c r="S24" s="463">
        <v>35</v>
      </c>
      <c r="T24" s="410" t="s">
        <v>21</v>
      </c>
      <c r="V24" s="410" t="s">
        <v>1618</v>
      </c>
      <c r="W24" s="463">
        <v>0</v>
      </c>
      <c r="X24" s="410" t="s">
        <v>21</v>
      </c>
      <c r="Z24" s="410" t="s">
        <v>1620</v>
      </c>
      <c r="AB24" s="411" t="s">
        <v>1671</v>
      </c>
      <c r="AC24" s="411" t="s">
        <v>21</v>
      </c>
      <c r="AE24" s="413" t="s">
        <v>1618</v>
      </c>
      <c r="AF24" s="464">
        <v>0</v>
      </c>
      <c r="AG24" s="412" t="s">
        <v>21</v>
      </c>
      <c r="AJ24">
        <v>20</v>
      </c>
      <c r="AK24" s="318">
        <v>30</v>
      </c>
      <c r="AL24" s="314">
        <v>0</v>
      </c>
      <c r="AM24" s="314"/>
      <c r="AN24">
        <v>0</v>
      </c>
      <c r="AO24">
        <v>0</v>
      </c>
      <c r="AQ24" s="410" t="s">
        <v>1629</v>
      </c>
      <c r="AR24" s="463">
        <v>30</v>
      </c>
      <c r="AS24" s="410" t="s">
        <v>21</v>
      </c>
      <c r="AU24" s="410" t="s">
        <v>1618</v>
      </c>
      <c r="AV24" s="463">
        <v>0</v>
      </c>
      <c r="AW24" s="410" t="s">
        <v>21</v>
      </c>
      <c r="AY24" s="410" t="s">
        <v>1620</v>
      </c>
      <c r="BA24" s="411" t="s">
        <v>1661</v>
      </c>
      <c r="BB24" s="411" t="s">
        <v>21</v>
      </c>
      <c r="BD24" s="413" t="s">
        <v>1618</v>
      </c>
      <c r="BE24" s="464">
        <v>0</v>
      </c>
      <c r="BF24" s="412" t="s">
        <v>21</v>
      </c>
      <c r="BH24" s="413" t="s">
        <v>1618</v>
      </c>
      <c r="BI24" s="463">
        <v>0</v>
      </c>
      <c r="BJ24" s="433" t="s">
        <v>21</v>
      </c>
      <c r="BK24" s="433"/>
      <c r="BL24" s="323"/>
      <c r="BM24">
        <v>20</v>
      </c>
      <c r="BN24" s="318">
        <v>26</v>
      </c>
      <c r="BO24" s="314">
        <v>4</v>
      </c>
      <c r="BP24" s="314"/>
      <c r="BQ24" s="314">
        <v>0</v>
      </c>
      <c r="BR24" s="314">
        <v>1</v>
      </c>
      <c r="BS24" s="314">
        <v>0</v>
      </c>
      <c r="BT24" s="314">
        <v>1</v>
      </c>
      <c r="BU24" s="314"/>
      <c r="BW24" s="410" t="s">
        <v>1637</v>
      </c>
      <c r="BX24" s="463">
        <v>26</v>
      </c>
      <c r="BY24" s="410" t="s">
        <v>21</v>
      </c>
      <c r="CA24" s="410" t="s">
        <v>1618</v>
      </c>
      <c r="CB24" s="463">
        <v>4</v>
      </c>
      <c r="CC24" s="410" t="s">
        <v>21</v>
      </c>
      <c r="CE24" s="410" t="s">
        <v>1620</v>
      </c>
      <c r="CG24" s="411" t="s">
        <v>1653</v>
      </c>
      <c r="CH24" s="411" t="s">
        <v>21</v>
      </c>
      <c r="CJ24" s="413" t="s">
        <v>1618</v>
      </c>
      <c r="CK24" s="464">
        <v>0</v>
      </c>
      <c r="CL24" s="412" t="s">
        <v>21</v>
      </c>
      <c r="CN24" s="413" t="s">
        <v>1618</v>
      </c>
      <c r="CO24" s="464">
        <v>1</v>
      </c>
      <c r="CP24" s="443" t="s">
        <v>21</v>
      </c>
      <c r="CQ24" s="443"/>
      <c r="CR24" s="413" t="s">
        <v>1618</v>
      </c>
      <c r="CS24" s="464">
        <v>0</v>
      </c>
      <c r="CT24" s="441" t="s">
        <v>21</v>
      </c>
      <c r="CU24" s="441"/>
      <c r="CV24" s="323"/>
      <c r="CX24" s="334">
        <v>20</v>
      </c>
      <c r="CY24" s="2">
        <v>36</v>
      </c>
      <c r="CZ24" s="2"/>
      <c r="DA24" s="410" t="s">
        <v>1619</v>
      </c>
      <c r="DC24" s="410" t="s">
        <v>21</v>
      </c>
      <c r="DD24" s="463">
        <v>36</v>
      </c>
      <c r="DE24" s="410" t="s">
        <v>1620</v>
      </c>
      <c r="DH24" s="411" t="s">
        <v>21</v>
      </c>
      <c r="DI24" s="411" t="s">
        <v>1692</v>
      </c>
      <c r="DK24">
        <v>20</v>
      </c>
      <c r="DL24" s="2">
        <v>26</v>
      </c>
      <c r="DM24" s="314">
        <v>0</v>
      </c>
      <c r="DO24" s="410" t="s">
        <v>1621</v>
      </c>
      <c r="DP24" s="410"/>
      <c r="DQ24" s="410" t="s">
        <v>21</v>
      </c>
      <c r="DR24" s="463">
        <v>26</v>
      </c>
      <c r="DS24" s="410" t="s">
        <v>1618</v>
      </c>
      <c r="DT24" s="410"/>
      <c r="DU24" s="410" t="s">
        <v>21</v>
      </c>
      <c r="DV24" s="463">
        <v>0</v>
      </c>
      <c r="DW24" s="410" t="s">
        <v>1620</v>
      </c>
      <c r="DZ24" s="411" t="s">
        <v>21</v>
      </c>
      <c r="EA24" s="411" t="s">
        <v>1672</v>
      </c>
      <c r="EB24" s="413" t="s">
        <v>1618</v>
      </c>
      <c r="ED24" s="412" t="s">
        <v>21</v>
      </c>
      <c r="EE24" s="464">
        <v>0</v>
      </c>
      <c r="EG24">
        <v>20</v>
      </c>
      <c r="EH24" s="2">
        <v>19</v>
      </c>
      <c r="EI24" s="314">
        <v>2</v>
      </c>
      <c r="EK24">
        <v>0</v>
      </c>
      <c r="EL24">
        <v>2</v>
      </c>
      <c r="EN24" s="410" t="s">
        <v>1629</v>
      </c>
      <c r="EO24" s="410"/>
      <c r="EP24" s="410" t="s">
        <v>21</v>
      </c>
      <c r="EQ24" s="463">
        <v>19</v>
      </c>
      <c r="ER24" s="410" t="s">
        <v>1618</v>
      </c>
      <c r="ES24" s="410"/>
      <c r="ET24" s="410" t="s">
        <v>21</v>
      </c>
      <c r="EU24" s="463">
        <v>2</v>
      </c>
      <c r="EV24" s="410" t="s">
        <v>1620</v>
      </c>
      <c r="EY24" s="411" t="s">
        <v>21</v>
      </c>
      <c r="EZ24" s="411" t="s">
        <v>1658</v>
      </c>
      <c r="FA24" s="413" t="s">
        <v>1618</v>
      </c>
      <c r="FC24" s="412" t="s">
        <v>21</v>
      </c>
      <c r="FD24" s="464">
        <v>0</v>
      </c>
      <c r="FE24" s="413" t="s">
        <v>1618</v>
      </c>
      <c r="FG24" s="416" t="s">
        <v>21</v>
      </c>
      <c r="FH24" s="463">
        <v>2</v>
      </c>
      <c r="FJ24">
        <v>20</v>
      </c>
      <c r="FK24" s="328">
        <v>17</v>
      </c>
      <c r="FL24" s="314">
        <v>2</v>
      </c>
      <c r="FN24" s="314">
        <v>0</v>
      </c>
      <c r="FO24" s="419">
        <v>0</v>
      </c>
      <c r="FP24" s="314">
        <v>2</v>
      </c>
      <c r="FQ24" s="419"/>
      <c r="FR24" s="419">
        <v>0</v>
      </c>
      <c r="FS24" s="314">
        <v>0</v>
      </c>
      <c r="FU24" s="410" t="s">
        <v>1637</v>
      </c>
      <c r="FV24" s="410"/>
      <c r="FW24" s="410" t="s">
        <v>21</v>
      </c>
      <c r="FX24" s="463">
        <v>17</v>
      </c>
      <c r="FY24" s="410" t="s">
        <v>1618</v>
      </c>
      <c r="FZ24" s="410"/>
      <c r="GA24" s="410" t="s">
        <v>21</v>
      </c>
      <c r="GB24" s="463">
        <v>2</v>
      </c>
      <c r="GC24" s="410" t="s">
        <v>1620</v>
      </c>
      <c r="GF24" s="411" t="s">
        <v>21</v>
      </c>
      <c r="GG24" s="411" t="s">
        <v>1654</v>
      </c>
      <c r="GH24" s="413" t="s">
        <v>1618</v>
      </c>
      <c r="GJ24" s="412" t="s">
        <v>21</v>
      </c>
      <c r="GK24" s="464">
        <v>0</v>
      </c>
      <c r="GL24" s="413" t="s">
        <v>1618</v>
      </c>
      <c r="GN24" s="416" t="s">
        <v>21</v>
      </c>
      <c r="GO24" s="463">
        <v>0</v>
      </c>
      <c r="GP24" s="413" t="s">
        <v>1618</v>
      </c>
      <c r="GR24" s="424" t="s">
        <v>21</v>
      </c>
      <c r="GS24" s="463">
        <v>2</v>
      </c>
      <c r="GW24" t="str">
        <f t="shared" si="0"/>
        <v>{ P2000: 45 },</v>
      </c>
      <c r="GX24" t="str">
        <f t="shared" si="1"/>
        <v>{ S2000: 36 },</v>
      </c>
      <c r="GZ24" t="str">
        <f t="shared" si="2"/>
        <v>{ P2000: 35, P1000: 0, r1000: 0 },</v>
      </c>
      <c r="HA24" t="str">
        <f t="shared" si="3"/>
        <v>{ S2000: 26, S1000: 0, c1000: 0 },</v>
      </c>
      <c r="HC24" t="str">
        <f t="shared" si="4"/>
        <v>{ P2000: 30, P300: 0, r1000: 0, r300: 0 },</v>
      </c>
      <c r="HD24" t="str">
        <f t="shared" si="5"/>
        <v>{ S2000: 19, S300: 2, c1000: 0, c300: 2 },</v>
      </c>
      <c r="HF24" t="str">
        <f t="shared" si="6"/>
        <v>{ P2000: 26, P100: 4, r1000: 0, r300: 1, r100: 0 },</v>
      </c>
      <c r="HG24" t="str">
        <f t="shared" si="7"/>
        <v>{ S2000: 17, S100: 2, c1000: 0, c300: 0, c100: 2 },</v>
      </c>
      <c r="HY24">
        <f>MOD(BM24,16)</f>
        <v>4</v>
      </c>
    </row>
    <row r="25" spans="1:233" x14ac:dyDescent="0.25">
      <c r="A25">
        <v>21</v>
      </c>
      <c r="B25" s="318">
        <v>46</v>
      </c>
      <c r="C25" s="318"/>
      <c r="D25" s="410" t="s">
        <v>1619</v>
      </c>
      <c r="E25" s="463">
        <v>46</v>
      </c>
      <c r="F25" s="410" t="s">
        <v>21</v>
      </c>
      <c r="H25" s="410" t="s">
        <v>1620</v>
      </c>
      <c r="J25" s="411" t="s">
        <v>1693</v>
      </c>
      <c r="K25" s="411" t="s">
        <v>21</v>
      </c>
      <c r="M25" s="322"/>
      <c r="N25">
        <v>21</v>
      </c>
      <c r="O25" s="318">
        <v>35</v>
      </c>
      <c r="P25" s="314">
        <v>1</v>
      </c>
      <c r="Q25" s="314"/>
      <c r="R25" s="410" t="s">
        <v>1621</v>
      </c>
      <c r="S25" s="463">
        <v>35</v>
      </c>
      <c r="T25" s="410" t="s">
        <v>21</v>
      </c>
      <c r="V25" s="410" t="s">
        <v>1618</v>
      </c>
      <c r="W25" s="463">
        <v>1</v>
      </c>
      <c r="X25" s="410" t="s">
        <v>21</v>
      </c>
      <c r="Z25" s="410" t="s">
        <v>1620</v>
      </c>
      <c r="AB25" s="411" t="s">
        <v>1671</v>
      </c>
      <c r="AC25" s="411" t="s">
        <v>21</v>
      </c>
      <c r="AE25" s="413" t="s">
        <v>1618</v>
      </c>
      <c r="AF25" s="464">
        <v>1</v>
      </c>
      <c r="AG25" s="412" t="s">
        <v>21</v>
      </c>
      <c r="AJ25">
        <v>21</v>
      </c>
      <c r="AK25" s="318">
        <v>30</v>
      </c>
      <c r="AL25" s="314">
        <v>1</v>
      </c>
      <c r="AM25" s="314"/>
      <c r="AN25">
        <v>0</v>
      </c>
      <c r="AO25">
        <v>1</v>
      </c>
      <c r="AQ25" s="410" t="s">
        <v>1629</v>
      </c>
      <c r="AR25" s="463">
        <v>30</v>
      </c>
      <c r="AS25" s="410" t="s">
        <v>21</v>
      </c>
      <c r="AU25" s="410" t="s">
        <v>1618</v>
      </c>
      <c r="AV25" s="463">
        <v>1</v>
      </c>
      <c r="AW25" s="410" t="s">
        <v>21</v>
      </c>
      <c r="AY25" s="410" t="s">
        <v>1620</v>
      </c>
      <c r="BA25" s="411" t="s">
        <v>1661</v>
      </c>
      <c r="BB25" s="411" t="s">
        <v>21</v>
      </c>
      <c r="BD25" s="413" t="s">
        <v>1618</v>
      </c>
      <c r="BE25" s="464">
        <v>0</v>
      </c>
      <c r="BF25" s="412" t="s">
        <v>21</v>
      </c>
      <c r="BH25" s="413" t="s">
        <v>1618</v>
      </c>
      <c r="BI25" s="463">
        <v>1</v>
      </c>
      <c r="BJ25" s="433" t="s">
        <v>21</v>
      </c>
      <c r="BK25" s="433"/>
      <c r="BL25" s="323"/>
      <c r="BM25">
        <v>21</v>
      </c>
      <c r="BN25" s="318">
        <v>26</v>
      </c>
      <c r="BO25" s="314">
        <v>5</v>
      </c>
      <c r="BP25" s="314"/>
      <c r="BQ25" s="314">
        <v>0</v>
      </c>
      <c r="BR25" s="314">
        <v>1</v>
      </c>
      <c r="BS25" s="314">
        <v>1</v>
      </c>
      <c r="BT25" s="314">
        <v>1</v>
      </c>
      <c r="BU25" s="314"/>
      <c r="BW25" s="410" t="s">
        <v>1637</v>
      </c>
      <c r="BX25" s="463">
        <v>26</v>
      </c>
      <c r="BY25" s="410" t="s">
        <v>21</v>
      </c>
      <c r="CA25" s="410" t="s">
        <v>1618</v>
      </c>
      <c r="CB25" s="463">
        <v>5</v>
      </c>
      <c r="CC25" s="410" t="s">
        <v>21</v>
      </c>
      <c r="CE25" s="410" t="s">
        <v>1620</v>
      </c>
      <c r="CG25" s="411" t="s">
        <v>1653</v>
      </c>
      <c r="CH25" s="411" t="s">
        <v>21</v>
      </c>
      <c r="CJ25" s="413" t="s">
        <v>1618</v>
      </c>
      <c r="CK25" s="464">
        <v>0</v>
      </c>
      <c r="CL25" s="412" t="s">
        <v>21</v>
      </c>
      <c r="CN25" s="413" t="s">
        <v>1618</v>
      </c>
      <c r="CO25" s="464">
        <v>1</v>
      </c>
      <c r="CP25" s="443" t="s">
        <v>21</v>
      </c>
      <c r="CQ25" s="443"/>
      <c r="CR25" s="413" t="s">
        <v>1618</v>
      </c>
      <c r="CS25" s="464">
        <v>1</v>
      </c>
      <c r="CT25" s="441" t="s">
        <v>21</v>
      </c>
      <c r="CU25" s="441"/>
      <c r="CV25" s="323"/>
      <c r="CX25" s="334">
        <v>21</v>
      </c>
      <c r="CY25" s="2">
        <v>37</v>
      </c>
      <c r="CZ25" s="2"/>
      <c r="DA25" s="410" t="s">
        <v>1619</v>
      </c>
      <c r="DC25" s="410" t="s">
        <v>21</v>
      </c>
      <c r="DD25" s="463">
        <v>37</v>
      </c>
      <c r="DE25" s="410" t="s">
        <v>1620</v>
      </c>
      <c r="DH25" s="411" t="s">
        <v>21</v>
      </c>
      <c r="DI25" s="411" t="s">
        <v>1694</v>
      </c>
      <c r="DK25">
        <v>21</v>
      </c>
      <c r="DL25" s="2">
        <v>26</v>
      </c>
      <c r="DM25" s="314">
        <v>1</v>
      </c>
      <c r="DO25" s="410" t="s">
        <v>1621</v>
      </c>
      <c r="DP25" s="410"/>
      <c r="DQ25" s="410" t="s">
        <v>21</v>
      </c>
      <c r="DR25" s="463">
        <v>26</v>
      </c>
      <c r="DS25" s="410" t="s">
        <v>1618</v>
      </c>
      <c r="DT25" s="410"/>
      <c r="DU25" s="410" t="s">
        <v>21</v>
      </c>
      <c r="DV25" s="463">
        <v>1</v>
      </c>
      <c r="DW25" s="410" t="s">
        <v>1620</v>
      </c>
      <c r="DZ25" s="411" t="s">
        <v>21</v>
      </c>
      <c r="EA25" s="411" t="s">
        <v>1672</v>
      </c>
      <c r="EB25" s="413" t="s">
        <v>1618</v>
      </c>
      <c r="ED25" s="412" t="s">
        <v>21</v>
      </c>
      <c r="EE25" s="464">
        <v>1</v>
      </c>
      <c r="EG25">
        <v>21</v>
      </c>
      <c r="EH25" s="2">
        <v>19</v>
      </c>
      <c r="EI25" s="314">
        <v>3</v>
      </c>
      <c r="EK25">
        <v>1</v>
      </c>
      <c r="EL25">
        <v>0</v>
      </c>
      <c r="EN25" s="410" t="s">
        <v>1629</v>
      </c>
      <c r="EO25" s="410"/>
      <c r="EP25" s="410" t="s">
        <v>21</v>
      </c>
      <c r="EQ25" s="463">
        <v>19</v>
      </c>
      <c r="ER25" s="410" t="s">
        <v>1618</v>
      </c>
      <c r="ES25" s="410"/>
      <c r="ET25" s="410" t="s">
        <v>21</v>
      </c>
      <c r="EU25" s="463">
        <v>3</v>
      </c>
      <c r="EV25" s="410" t="s">
        <v>1620</v>
      </c>
      <c r="EY25" s="411" t="s">
        <v>21</v>
      </c>
      <c r="EZ25" s="411" t="s">
        <v>1658</v>
      </c>
      <c r="FA25" s="413" t="s">
        <v>1618</v>
      </c>
      <c r="FC25" s="412" t="s">
        <v>21</v>
      </c>
      <c r="FD25" s="464">
        <v>1</v>
      </c>
      <c r="FE25" s="413" t="s">
        <v>1618</v>
      </c>
      <c r="FG25" s="416" t="s">
        <v>21</v>
      </c>
      <c r="FH25" s="463">
        <v>0</v>
      </c>
      <c r="FJ25">
        <v>21</v>
      </c>
      <c r="FK25" s="328">
        <v>17</v>
      </c>
      <c r="FL25" s="314">
        <v>3</v>
      </c>
      <c r="FN25" s="314">
        <v>0</v>
      </c>
      <c r="FO25" s="419">
        <v>1</v>
      </c>
      <c r="FP25" s="314">
        <v>0</v>
      </c>
      <c r="FQ25" s="419"/>
      <c r="FR25" s="419">
        <v>1</v>
      </c>
      <c r="FS25" s="314">
        <v>1</v>
      </c>
      <c r="FU25" s="410" t="s">
        <v>1637</v>
      </c>
      <c r="FV25" s="410"/>
      <c r="FW25" s="410" t="s">
        <v>21</v>
      </c>
      <c r="FX25" s="463">
        <v>17</v>
      </c>
      <c r="FY25" s="410" t="s">
        <v>1618</v>
      </c>
      <c r="FZ25" s="410"/>
      <c r="GA25" s="410" t="s">
        <v>21</v>
      </c>
      <c r="GB25" s="463">
        <v>3</v>
      </c>
      <c r="GC25" s="410" t="s">
        <v>1620</v>
      </c>
      <c r="GF25" s="411" t="s">
        <v>21</v>
      </c>
      <c r="GG25" s="411" t="s">
        <v>1654</v>
      </c>
      <c r="GH25" s="413" t="s">
        <v>1618</v>
      </c>
      <c r="GJ25" s="412" t="s">
        <v>21</v>
      </c>
      <c r="GK25" s="464">
        <v>0</v>
      </c>
      <c r="GL25" s="413" t="s">
        <v>1618</v>
      </c>
      <c r="GN25" s="416" t="s">
        <v>21</v>
      </c>
      <c r="GO25" s="463">
        <v>1</v>
      </c>
      <c r="GP25" s="413" t="s">
        <v>1618</v>
      </c>
      <c r="GR25" s="424" t="s">
        <v>21</v>
      </c>
      <c r="GS25" s="463">
        <v>0</v>
      </c>
      <c r="GW25" t="str">
        <f t="shared" si="0"/>
        <v>{ P2000: 46 },</v>
      </c>
      <c r="GX25" t="str">
        <f t="shared" si="1"/>
        <v>{ S2000: 37 },</v>
      </c>
      <c r="GZ25" t="str">
        <f t="shared" si="2"/>
        <v>{ P2000: 35, P1000: 1, r1000: 1 },</v>
      </c>
      <c r="HA25" t="str">
        <f t="shared" si="3"/>
        <v>{ S2000: 26, S1000: 1, c1000: 1 },</v>
      </c>
      <c r="HC25" t="str">
        <f t="shared" si="4"/>
        <v>{ P2000: 30, P300: 1, r1000: 0, r300: 1 },</v>
      </c>
      <c r="HD25" t="str">
        <f t="shared" si="5"/>
        <v>{ S2000: 19, S300: 3, c1000: 1, c300: 0 },</v>
      </c>
      <c r="HF25" t="str">
        <f t="shared" si="6"/>
        <v>{ P2000: 26, P100: 5, r1000: 0, r300: 1, r100: 1 },</v>
      </c>
      <c r="HG25" t="str">
        <f t="shared" si="7"/>
        <v>{ S2000: 17, S100: 3, c1000: 0, c300: 1, c100: 0 },</v>
      </c>
      <c r="HY25">
        <f>MOD(BM25,16)</f>
        <v>5</v>
      </c>
    </row>
    <row r="26" spans="1:233" x14ac:dyDescent="0.25">
      <c r="A26">
        <v>22</v>
      </c>
      <c r="B26" s="318">
        <v>47</v>
      </c>
      <c r="C26" s="318"/>
      <c r="D26" s="410" t="s">
        <v>1619</v>
      </c>
      <c r="E26" s="463">
        <v>47</v>
      </c>
      <c r="F26" s="410" t="s">
        <v>21</v>
      </c>
      <c r="H26" s="410" t="s">
        <v>1620</v>
      </c>
      <c r="J26" s="411" t="s">
        <v>1695</v>
      </c>
      <c r="K26" s="411" t="s">
        <v>21</v>
      </c>
      <c r="M26" s="322"/>
      <c r="N26">
        <v>22</v>
      </c>
      <c r="O26" s="318">
        <v>36</v>
      </c>
      <c r="P26" s="314">
        <v>0</v>
      </c>
      <c r="Q26" s="314"/>
      <c r="R26" s="410" t="s">
        <v>1621</v>
      </c>
      <c r="S26" s="463">
        <v>36</v>
      </c>
      <c r="T26" s="410" t="s">
        <v>21</v>
      </c>
      <c r="V26" s="410" t="s">
        <v>1618</v>
      </c>
      <c r="W26" s="463">
        <v>0</v>
      </c>
      <c r="X26" s="410" t="s">
        <v>21</v>
      </c>
      <c r="Z26" s="410" t="s">
        <v>1620</v>
      </c>
      <c r="AB26" s="411" t="s">
        <v>1673</v>
      </c>
      <c r="AC26" s="411" t="s">
        <v>21</v>
      </c>
      <c r="AE26" s="413" t="s">
        <v>1618</v>
      </c>
      <c r="AF26" s="464">
        <v>0</v>
      </c>
      <c r="AG26" s="412" t="s">
        <v>21</v>
      </c>
      <c r="AJ26">
        <v>22</v>
      </c>
      <c r="AK26" s="318">
        <v>30</v>
      </c>
      <c r="AL26" s="314">
        <v>2</v>
      </c>
      <c r="AM26" s="314"/>
      <c r="AN26">
        <v>1</v>
      </c>
      <c r="AO26">
        <v>0</v>
      </c>
      <c r="AQ26" s="410" t="s">
        <v>1629</v>
      </c>
      <c r="AR26" s="463">
        <v>30</v>
      </c>
      <c r="AS26" s="410" t="s">
        <v>21</v>
      </c>
      <c r="AU26" s="410" t="s">
        <v>1618</v>
      </c>
      <c r="AV26" s="463">
        <v>2</v>
      </c>
      <c r="AW26" s="410" t="s">
        <v>21</v>
      </c>
      <c r="AY26" s="410" t="s">
        <v>1620</v>
      </c>
      <c r="BA26" s="411" t="s">
        <v>1661</v>
      </c>
      <c r="BB26" s="411" t="s">
        <v>21</v>
      </c>
      <c r="BD26" s="413" t="s">
        <v>1618</v>
      </c>
      <c r="BE26" s="464">
        <v>1</v>
      </c>
      <c r="BF26" s="412" t="s">
        <v>21</v>
      </c>
      <c r="BH26" s="413" t="s">
        <v>1618</v>
      </c>
      <c r="BI26" s="463">
        <v>0</v>
      </c>
      <c r="BJ26" s="433" t="s">
        <v>21</v>
      </c>
      <c r="BK26" s="433"/>
      <c r="BL26" s="323"/>
      <c r="BM26">
        <v>22</v>
      </c>
      <c r="BN26" s="318">
        <v>26</v>
      </c>
      <c r="BO26" s="314">
        <v>6</v>
      </c>
      <c r="BP26" s="314"/>
      <c r="BQ26" s="314">
        <v>0</v>
      </c>
      <c r="BR26" s="314">
        <v>1</v>
      </c>
      <c r="BS26" s="314">
        <v>2</v>
      </c>
      <c r="BT26" s="314">
        <v>1</v>
      </c>
      <c r="BU26" s="314"/>
      <c r="BW26" s="410" t="s">
        <v>1637</v>
      </c>
      <c r="BX26" s="463">
        <v>26</v>
      </c>
      <c r="BY26" s="410" t="s">
        <v>21</v>
      </c>
      <c r="CA26" s="410" t="s">
        <v>1618</v>
      </c>
      <c r="CB26" s="463">
        <v>6</v>
      </c>
      <c r="CC26" s="410" t="s">
        <v>21</v>
      </c>
      <c r="CE26" s="410" t="s">
        <v>1620</v>
      </c>
      <c r="CG26" s="411" t="s">
        <v>1653</v>
      </c>
      <c r="CH26" s="411" t="s">
        <v>21</v>
      </c>
      <c r="CJ26" s="413" t="s">
        <v>1618</v>
      </c>
      <c r="CK26" s="464">
        <v>0</v>
      </c>
      <c r="CL26" s="412" t="s">
        <v>21</v>
      </c>
      <c r="CN26" s="413" t="s">
        <v>1618</v>
      </c>
      <c r="CO26" s="464">
        <v>1</v>
      </c>
      <c r="CP26" s="443" t="s">
        <v>21</v>
      </c>
      <c r="CQ26" s="443"/>
      <c r="CR26" s="413" t="s">
        <v>1618</v>
      </c>
      <c r="CS26" s="464">
        <v>2</v>
      </c>
      <c r="CT26" s="441" t="s">
        <v>21</v>
      </c>
      <c r="CU26" s="441"/>
      <c r="CV26" s="323"/>
      <c r="CX26" s="334">
        <v>22</v>
      </c>
      <c r="CY26" s="2">
        <v>38</v>
      </c>
      <c r="CZ26" s="2"/>
      <c r="DA26" s="410" t="s">
        <v>1619</v>
      </c>
      <c r="DC26" s="410" t="s">
        <v>21</v>
      </c>
      <c r="DD26" s="463">
        <v>38</v>
      </c>
      <c r="DE26" s="410" t="s">
        <v>1620</v>
      </c>
      <c r="DH26" s="411" t="s">
        <v>21</v>
      </c>
      <c r="DI26" s="411" t="s">
        <v>1696</v>
      </c>
      <c r="DK26">
        <v>22</v>
      </c>
      <c r="DL26" s="2">
        <v>27</v>
      </c>
      <c r="DM26" s="314">
        <v>0</v>
      </c>
      <c r="DO26" s="410" t="s">
        <v>1621</v>
      </c>
      <c r="DP26" s="410"/>
      <c r="DQ26" s="410" t="s">
        <v>21</v>
      </c>
      <c r="DR26" s="463">
        <v>27</v>
      </c>
      <c r="DS26" s="410" t="s">
        <v>1618</v>
      </c>
      <c r="DT26" s="410"/>
      <c r="DU26" s="410" t="s">
        <v>21</v>
      </c>
      <c r="DV26" s="463">
        <v>0</v>
      </c>
      <c r="DW26" s="410" t="s">
        <v>1620</v>
      </c>
      <c r="DZ26" s="411" t="s">
        <v>21</v>
      </c>
      <c r="EA26" s="411" t="s">
        <v>1674</v>
      </c>
      <c r="EB26" s="413" t="s">
        <v>1618</v>
      </c>
      <c r="ED26" s="412" t="s">
        <v>21</v>
      </c>
      <c r="EE26" s="464">
        <v>0</v>
      </c>
      <c r="EG26">
        <v>22</v>
      </c>
      <c r="EH26" s="2">
        <v>19</v>
      </c>
      <c r="EI26" s="314">
        <v>4</v>
      </c>
      <c r="EK26">
        <v>1</v>
      </c>
      <c r="EL26">
        <v>1</v>
      </c>
      <c r="EN26" s="410" t="s">
        <v>1629</v>
      </c>
      <c r="EO26" s="410"/>
      <c r="EP26" s="410" t="s">
        <v>21</v>
      </c>
      <c r="EQ26" s="463">
        <v>19</v>
      </c>
      <c r="ER26" s="410" t="s">
        <v>1618</v>
      </c>
      <c r="ES26" s="410"/>
      <c r="ET26" s="410" t="s">
        <v>21</v>
      </c>
      <c r="EU26" s="463">
        <v>4</v>
      </c>
      <c r="EV26" s="410" t="s">
        <v>1620</v>
      </c>
      <c r="EY26" s="411" t="s">
        <v>21</v>
      </c>
      <c r="EZ26" s="411" t="s">
        <v>1658</v>
      </c>
      <c r="FA26" s="413" t="s">
        <v>1618</v>
      </c>
      <c r="FC26" s="412" t="s">
        <v>21</v>
      </c>
      <c r="FD26" s="464">
        <v>1</v>
      </c>
      <c r="FE26" s="413" t="s">
        <v>1618</v>
      </c>
      <c r="FG26" s="416" t="s">
        <v>21</v>
      </c>
      <c r="FH26" s="463">
        <v>1</v>
      </c>
      <c r="FJ26">
        <v>22</v>
      </c>
      <c r="FK26" s="328">
        <v>17</v>
      </c>
      <c r="FL26" s="314">
        <v>4</v>
      </c>
      <c r="FN26" s="314">
        <v>0</v>
      </c>
      <c r="FO26" s="419">
        <v>1</v>
      </c>
      <c r="FP26" s="314">
        <v>1</v>
      </c>
      <c r="FQ26" s="419"/>
      <c r="FR26" s="419">
        <v>1</v>
      </c>
      <c r="FS26" s="314">
        <v>1</v>
      </c>
      <c r="FU26" s="410" t="s">
        <v>1637</v>
      </c>
      <c r="FV26" s="410"/>
      <c r="FW26" s="410" t="s">
        <v>21</v>
      </c>
      <c r="FX26" s="463">
        <v>17</v>
      </c>
      <c r="FY26" s="410" t="s">
        <v>1618</v>
      </c>
      <c r="FZ26" s="410"/>
      <c r="GA26" s="410" t="s">
        <v>21</v>
      </c>
      <c r="GB26" s="463">
        <v>4</v>
      </c>
      <c r="GC26" s="410" t="s">
        <v>1620</v>
      </c>
      <c r="GF26" s="411" t="s">
        <v>21</v>
      </c>
      <c r="GG26" s="411" t="s">
        <v>1654</v>
      </c>
      <c r="GH26" s="413" t="s">
        <v>1618</v>
      </c>
      <c r="GJ26" s="412" t="s">
        <v>21</v>
      </c>
      <c r="GK26" s="464">
        <v>0</v>
      </c>
      <c r="GL26" s="413" t="s">
        <v>1618</v>
      </c>
      <c r="GN26" s="416" t="s">
        <v>21</v>
      </c>
      <c r="GO26" s="463">
        <v>1</v>
      </c>
      <c r="GP26" s="413" t="s">
        <v>1618</v>
      </c>
      <c r="GR26" s="424" t="s">
        <v>21</v>
      </c>
      <c r="GS26" s="463">
        <v>1</v>
      </c>
      <c r="GW26" t="str">
        <f t="shared" si="0"/>
        <v>{ P2000: 47 },</v>
      </c>
      <c r="GX26" t="str">
        <f t="shared" si="1"/>
        <v>{ S2000: 38 },</v>
      </c>
      <c r="GZ26" t="str">
        <f t="shared" si="2"/>
        <v>{ P2000: 36, P1000: 0, r1000: 0 },</v>
      </c>
      <c r="HA26" t="str">
        <f t="shared" si="3"/>
        <v>{ S2000: 27, S1000: 0, c1000: 0 },</v>
      </c>
      <c r="HC26" t="str">
        <f t="shared" si="4"/>
        <v>{ P2000: 30, P300: 2, r1000: 1, r300: 0 },</v>
      </c>
      <c r="HD26" t="str">
        <f t="shared" si="5"/>
        <v>{ S2000: 19, S300: 4, c1000: 1, c300: 1 },</v>
      </c>
      <c r="HF26" t="str">
        <f t="shared" si="6"/>
        <v>{ P2000: 26, P100: 6, r1000: 0, r300: 1, r100: 2 },</v>
      </c>
      <c r="HG26" t="str">
        <f t="shared" si="7"/>
        <v>{ S2000: 17, S100: 4, c1000: 0, c300: 1, c100: 1 },</v>
      </c>
      <c r="HY26">
        <f>MOD(BM26,16)</f>
        <v>6</v>
      </c>
    </row>
    <row r="27" spans="1:233" x14ac:dyDescent="0.25">
      <c r="A27">
        <v>23</v>
      </c>
      <c r="B27" s="318">
        <v>48</v>
      </c>
      <c r="C27" s="318"/>
      <c r="D27" s="410" t="s">
        <v>1619</v>
      </c>
      <c r="E27" s="463">
        <v>48</v>
      </c>
      <c r="F27" s="410" t="s">
        <v>21</v>
      </c>
      <c r="H27" s="410" t="s">
        <v>1620</v>
      </c>
      <c r="J27" s="411" t="s">
        <v>1697</v>
      </c>
      <c r="K27" s="411" t="s">
        <v>21</v>
      </c>
      <c r="M27" s="322"/>
      <c r="N27">
        <v>23</v>
      </c>
      <c r="O27" s="318">
        <v>36</v>
      </c>
      <c r="P27" s="314">
        <v>1</v>
      </c>
      <c r="Q27" s="314"/>
      <c r="R27" s="410" t="s">
        <v>1621</v>
      </c>
      <c r="S27" s="463">
        <v>36</v>
      </c>
      <c r="T27" s="410" t="s">
        <v>21</v>
      </c>
      <c r="V27" s="410" t="s">
        <v>1618</v>
      </c>
      <c r="W27" s="463">
        <v>1</v>
      </c>
      <c r="X27" s="410" t="s">
        <v>21</v>
      </c>
      <c r="Z27" s="410" t="s">
        <v>1620</v>
      </c>
      <c r="AB27" s="411" t="s">
        <v>1673</v>
      </c>
      <c r="AC27" s="411" t="s">
        <v>21</v>
      </c>
      <c r="AE27" s="413" t="s">
        <v>1618</v>
      </c>
      <c r="AF27" s="464">
        <v>1</v>
      </c>
      <c r="AG27" s="412" t="s">
        <v>21</v>
      </c>
      <c r="AJ27">
        <v>23</v>
      </c>
      <c r="AK27" s="318">
        <v>30</v>
      </c>
      <c r="AL27" s="314">
        <v>3</v>
      </c>
      <c r="AM27" s="314"/>
      <c r="AN27">
        <v>1</v>
      </c>
      <c r="AO27">
        <v>1</v>
      </c>
      <c r="AQ27" s="410" t="s">
        <v>1629</v>
      </c>
      <c r="AR27" s="463">
        <v>30</v>
      </c>
      <c r="AS27" s="410" t="s">
        <v>21</v>
      </c>
      <c r="AU27" s="410" t="s">
        <v>1618</v>
      </c>
      <c r="AV27" s="463">
        <v>3</v>
      </c>
      <c r="AW27" s="410" t="s">
        <v>21</v>
      </c>
      <c r="AY27" s="410" t="s">
        <v>1620</v>
      </c>
      <c r="BA27" s="411" t="s">
        <v>1661</v>
      </c>
      <c r="BB27" s="411" t="s">
        <v>21</v>
      </c>
      <c r="BD27" s="413" t="s">
        <v>1618</v>
      </c>
      <c r="BE27" s="464">
        <v>1</v>
      </c>
      <c r="BF27" s="412" t="s">
        <v>21</v>
      </c>
      <c r="BH27" s="413" t="s">
        <v>1618</v>
      </c>
      <c r="BI27" s="463">
        <v>1</v>
      </c>
      <c r="BJ27" s="433" t="s">
        <v>21</v>
      </c>
      <c r="BK27" s="433"/>
      <c r="BL27" s="323"/>
      <c r="BM27">
        <v>23</v>
      </c>
      <c r="BN27" s="318">
        <v>26</v>
      </c>
      <c r="BO27" s="314">
        <v>7</v>
      </c>
      <c r="BP27" s="314"/>
      <c r="BQ27" s="314">
        <v>0</v>
      </c>
      <c r="BR27" s="314">
        <v>1</v>
      </c>
      <c r="BS27" s="314">
        <v>3</v>
      </c>
      <c r="BT27" s="314">
        <v>1</v>
      </c>
      <c r="BU27" s="314"/>
      <c r="BW27" s="410" t="s">
        <v>1637</v>
      </c>
      <c r="BX27" s="463">
        <v>26</v>
      </c>
      <c r="BY27" s="410" t="s">
        <v>21</v>
      </c>
      <c r="CA27" s="410" t="s">
        <v>1618</v>
      </c>
      <c r="CB27" s="463">
        <v>7</v>
      </c>
      <c r="CC27" s="410" t="s">
        <v>21</v>
      </c>
      <c r="CE27" s="410" t="s">
        <v>1620</v>
      </c>
      <c r="CG27" s="411" t="s">
        <v>1653</v>
      </c>
      <c r="CH27" s="411" t="s">
        <v>21</v>
      </c>
      <c r="CJ27" s="413" t="s">
        <v>1618</v>
      </c>
      <c r="CK27" s="464">
        <v>0</v>
      </c>
      <c r="CL27" s="412" t="s">
        <v>21</v>
      </c>
      <c r="CN27" s="413" t="s">
        <v>1618</v>
      </c>
      <c r="CO27" s="464">
        <v>1</v>
      </c>
      <c r="CP27" s="443" t="s">
        <v>21</v>
      </c>
      <c r="CQ27" s="443"/>
      <c r="CR27" s="413" t="s">
        <v>1618</v>
      </c>
      <c r="CS27" s="464">
        <v>3</v>
      </c>
      <c r="CT27" s="441" t="s">
        <v>21</v>
      </c>
      <c r="CU27" s="441"/>
      <c r="CV27" s="323"/>
      <c r="CX27" s="334">
        <v>23</v>
      </c>
      <c r="CY27" s="2">
        <v>39</v>
      </c>
      <c r="CZ27" s="2"/>
      <c r="DA27" s="410" t="s">
        <v>1619</v>
      </c>
      <c r="DC27" s="410" t="s">
        <v>21</v>
      </c>
      <c r="DD27" s="463">
        <v>39</v>
      </c>
      <c r="DE27" s="410" t="s">
        <v>1620</v>
      </c>
      <c r="DH27" s="411" t="s">
        <v>21</v>
      </c>
      <c r="DI27" s="411" t="s">
        <v>1698</v>
      </c>
      <c r="DK27">
        <v>23</v>
      </c>
      <c r="DL27" s="2">
        <v>27</v>
      </c>
      <c r="DM27" s="314">
        <v>1</v>
      </c>
      <c r="DO27" s="410" t="s">
        <v>1621</v>
      </c>
      <c r="DP27" s="410"/>
      <c r="DQ27" s="410" t="s">
        <v>21</v>
      </c>
      <c r="DR27" s="463">
        <v>27</v>
      </c>
      <c r="DS27" s="410" t="s">
        <v>1618</v>
      </c>
      <c r="DT27" s="410"/>
      <c r="DU27" s="410" t="s">
        <v>21</v>
      </c>
      <c r="DV27" s="463">
        <v>1</v>
      </c>
      <c r="DW27" s="410" t="s">
        <v>1620</v>
      </c>
      <c r="DZ27" s="411" t="s">
        <v>21</v>
      </c>
      <c r="EA27" s="411" t="s">
        <v>1674</v>
      </c>
      <c r="EB27" s="413" t="s">
        <v>1618</v>
      </c>
      <c r="ED27" s="412" t="s">
        <v>21</v>
      </c>
      <c r="EE27" s="464">
        <v>1</v>
      </c>
      <c r="EG27">
        <v>23</v>
      </c>
      <c r="EH27" s="2">
        <v>19</v>
      </c>
      <c r="EI27" s="314">
        <v>5</v>
      </c>
      <c r="EK27">
        <v>1</v>
      </c>
      <c r="EL27">
        <v>2</v>
      </c>
      <c r="EN27" s="410" t="s">
        <v>1629</v>
      </c>
      <c r="EO27" s="410"/>
      <c r="EP27" s="410" t="s">
        <v>21</v>
      </c>
      <c r="EQ27" s="463">
        <v>19</v>
      </c>
      <c r="ER27" s="410" t="s">
        <v>1618</v>
      </c>
      <c r="ES27" s="410"/>
      <c r="ET27" s="410" t="s">
        <v>21</v>
      </c>
      <c r="EU27" s="463">
        <v>5</v>
      </c>
      <c r="EV27" s="410" t="s">
        <v>1620</v>
      </c>
      <c r="EY27" s="411" t="s">
        <v>21</v>
      </c>
      <c r="EZ27" s="411" t="s">
        <v>1658</v>
      </c>
      <c r="FA27" s="413" t="s">
        <v>1618</v>
      </c>
      <c r="FC27" s="412" t="s">
        <v>21</v>
      </c>
      <c r="FD27" s="464">
        <v>1</v>
      </c>
      <c r="FE27" s="413" t="s">
        <v>1618</v>
      </c>
      <c r="FG27" s="416" t="s">
        <v>21</v>
      </c>
      <c r="FH27" s="463">
        <v>2</v>
      </c>
      <c r="FJ27">
        <v>23</v>
      </c>
      <c r="FK27" s="328">
        <v>17</v>
      </c>
      <c r="FL27" s="314">
        <v>5</v>
      </c>
      <c r="FN27" s="314">
        <v>0</v>
      </c>
      <c r="FO27" s="419">
        <v>1</v>
      </c>
      <c r="FP27" s="314">
        <v>2</v>
      </c>
      <c r="FQ27" s="419"/>
      <c r="FR27" s="419">
        <v>1</v>
      </c>
      <c r="FS27" s="314">
        <v>1</v>
      </c>
      <c r="FU27" s="410" t="s">
        <v>1637</v>
      </c>
      <c r="FV27" s="410"/>
      <c r="FW27" s="410" t="s">
        <v>21</v>
      </c>
      <c r="FX27" s="463">
        <v>17</v>
      </c>
      <c r="FY27" s="410" t="s">
        <v>1618</v>
      </c>
      <c r="FZ27" s="410"/>
      <c r="GA27" s="410" t="s">
        <v>21</v>
      </c>
      <c r="GB27" s="463">
        <v>5</v>
      </c>
      <c r="GC27" s="410" t="s">
        <v>1620</v>
      </c>
      <c r="GF27" s="411" t="s">
        <v>21</v>
      </c>
      <c r="GG27" s="411" t="s">
        <v>1654</v>
      </c>
      <c r="GH27" s="413" t="s">
        <v>1618</v>
      </c>
      <c r="GJ27" s="412" t="s">
        <v>21</v>
      </c>
      <c r="GK27" s="464">
        <v>0</v>
      </c>
      <c r="GL27" s="413" t="s">
        <v>1618</v>
      </c>
      <c r="GN27" s="416" t="s">
        <v>21</v>
      </c>
      <c r="GO27" s="463">
        <v>1</v>
      </c>
      <c r="GP27" s="413" t="s">
        <v>1618</v>
      </c>
      <c r="GR27" s="424" t="s">
        <v>21</v>
      </c>
      <c r="GS27" s="463">
        <v>2</v>
      </c>
      <c r="GW27" t="str">
        <f t="shared" si="0"/>
        <v>{ P2000: 48 },</v>
      </c>
      <c r="GX27" t="str">
        <f t="shared" si="1"/>
        <v>{ S2000: 39 },</v>
      </c>
      <c r="GZ27" t="str">
        <f t="shared" si="2"/>
        <v>{ P2000: 36, P1000: 1, r1000: 1 },</v>
      </c>
      <c r="HA27" t="str">
        <f t="shared" si="3"/>
        <v>{ S2000: 27, S1000: 1, c1000: 1 },</v>
      </c>
      <c r="HC27" t="str">
        <f t="shared" si="4"/>
        <v>{ P2000: 30, P300: 3, r1000: 1, r300: 1 },</v>
      </c>
      <c r="HD27" t="str">
        <f t="shared" si="5"/>
        <v>{ S2000: 19, S300: 5, c1000: 1, c300: 2 },</v>
      </c>
      <c r="HF27" t="str">
        <f t="shared" si="6"/>
        <v>{ P2000: 26, P100: 7, r1000: 0, r300: 1, r100: 3 },</v>
      </c>
      <c r="HG27" t="str">
        <f t="shared" si="7"/>
        <v>{ S2000: 17, S100: 5, c1000: 0, c300: 1, c100: 2 },</v>
      </c>
      <c r="HY27">
        <f>MOD(BM27,16)</f>
        <v>7</v>
      </c>
    </row>
    <row r="28" spans="1:233" x14ac:dyDescent="0.25">
      <c r="A28">
        <v>24</v>
      </c>
      <c r="B28" s="318">
        <v>49</v>
      </c>
      <c r="C28" s="318"/>
      <c r="D28" s="410" t="s">
        <v>1619</v>
      </c>
      <c r="E28" s="463">
        <v>49</v>
      </c>
      <c r="F28" s="410" t="s">
        <v>21</v>
      </c>
      <c r="H28" s="410" t="s">
        <v>1620</v>
      </c>
      <c r="J28" s="411" t="s">
        <v>1699</v>
      </c>
      <c r="K28" s="411" t="s">
        <v>21</v>
      </c>
      <c r="M28" s="322"/>
      <c r="N28">
        <v>24</v>
      </c>
      <c r="O28" s="318">
        <v>37</v>
      </c>
      <c r="P28" s="314">
        <v>0</v>
      </c>
      <c r="Q28" s="314"/>
      <c r="R28" s="410" t="s">
        <v>1621</v>
      </c>
      <c r="S28" s="463">
        <v>37</v>
      </c>
      <c r="T28" s="410" t="s">
        <v>21</v>
      </c>
      <c r="V28" s="410" t="s">
        <v>1618</v>
      </c>
      <c r="W28" s="463">
        <v>0</v>
      </c>
      <c r="X28" s="410" t="s">
        <v>21</v>
      </c>
      <c r="Z28" s="410" t="s">
        <v>1620</v>
      </c>
      <c r="AB28" s="411" t="s">
        <v>1675</v>
      </c>
      <c r="AC28" s="411" t="s">
        <v>21</v>
      </c>
      <c r="AE28" s="413" t="s">
        <v>1618</v>
      </c>
      <c r="AF28" s="464">
        <v>0</v>
      </c>
      <c r="AG28" s="412" t="s">
        <v>21</v>
      </c>
      <c r="AJ28">
        <v>24</v>
      </c>
      <c r="AK28" s="318">
        <v>31</v>
      </c>
      <c r="AL28" s="314">
        <v>0</v>
      </c>
      <c r="AM28" s="314"/>
      <c r="AN28">
        <v>0</v>
      </c>
      <c r="AO28">
        <v>0</v>
      </c>
      <c r="AQ28" s="410" t="s">
        <v>1629</v>
      </c>
      <c r="AR28" s="463">
        <v>31</v>
      </c>
      <c r="AS28" s="410" t="s">
        <v>21</v>
      </c>
      <c r="AU28" s="410" t="s">
        <v>1618</v>
      </c>
      <c r="AV28" s="463">
        <v>0</v>
      </c>
      <c r="AW28" s="410" t="s">
        <v>21</v>
      </c>
      <c r="AY28" s="410" t="s">
        <v>1620</v>
      </c>
      <c r="BA28" s="411" t="s">
        <v>1663</v>
      </c>
      <c r="BB28" s="411" t="s">
        <v>21</v>
      </c>
      <c r="BD28" s="413" t="s">
        <v>1618</v>
      </c>
      <c r="BE28" s="464">
        <v>0</v>
      </c>
      <c r="BF28" s="412" t="s">
        <v>21</v>
      </c>
      <c r="BH28" s="413" t="s">
        <v>1618</v>
      </c>
      <c r="BI28" s="463">
        <v>0</v>
      </c>
      <c r="BJ28" s="433" t="s">
        <v>21</v>
      </c>
      <c r="BK28" s="433"/>
      <c r="BL28" s="323"/>
      <c r="BM28">
        <v>24</v>
      </c>
      <c r="BN28" s="318">
        <v>26</v>
      </c>
      <c r="BO28" s="314">
        <v>8</v>
      </c>
      <c r="BP28" s="314"/>
      <c r="BQ28" s="314">
        <v>1</v>
      </c>
      <c r="BR28" s="314">
        <v>0</v>
      </c>
      <c r="BS28" s="314">
        <v>0</v>
      </c>
      <c r="BT28" s="314">
        <v>2</v>
      </c>
      <c r="BU28" s="314"/>
      <c r="BW28" s="410" t="s">
        <v>1637</v>
      </c>
      <c r="BX28" s="463">
        <v>26</v>
      </c>
      <c r="BY28" s="410" t="s">
        <v>21</v>
      </c>
      <c r="CA28" s="410" t="s">
        <v>1618</v>
      </c>
      <c r="CB28" s="463">
        <v>8</v>
      </c>
      <c r="CC28" s="410" t="s">
        <v>21</v>
      </c>
      <c r="CE28" s="410" t="s">
        <v>1620</v>
      </c>
      <c r="CG28" s="411" t="s">
        <v>1653</v>
      </c>
      <c r="CH28" s="411" t="s">
        <v>21</v>
      </c>
      <c r="CJ28" s="413" t="s">
        <v>1618</v>
      </c>
      <c r="CK28" s="464">
        <v>1</v>
      </c>
      <c r="CL28" s="412" t="s">
        <v>21</v>
      </c>
      <c r="CN28" s="413" t="s">
        <v>1618</v>
      </c>
      <c r="CO28" s="464">
        <v>0</v>
      </c>
      <c r="CP28" s="443" t="s">
        <v>21</v>
      </c>
      <c r="CQ28" s="443"/>
      <c r="CR28" s="413" t="s">
        <v>1618</v>
      </c>
      <c r="CS28" s="464">
        <v>0</v>
      </c>
      <c r="CT28" s="441" t="s">
        <v>21</v>
      </c>
      <c r="CU28" s="441"/>
      <c r="CV28" s="323"/>
      <c r="CX28" s="334">
        <v>24</v>
      </c>
      <c r="CY28" s="2">
        <v>40</v>
      </c>
      <c r="CZ28" s="2"/>
      <c r="DA28" s="410" t="s">
        <v>1619</v>
      </c>
      <c r="DC28" s="410" t="s">
        <v>21</v>
      </c>
      <c r="DD28" s="463">
        <v>40</v>
      </c>
      <c r="DE28" s="410" t="s">
        <v>1620</v>
      </c>
      <c r="DH28" s="411" t="s">
        <v>21</v>
      </c>
      <c r="DI28" s="411" t="s">
        <v>1700</v>
      </c>
      <c r="DK28">
        <v>24</v>
      </c>
      <c r="DL28" s="2">
        <v>28</v>
      </c>
      <c r="DM28" s="314">
        <v>0</v>
      </c>
      <c r="DO28" s="410" t="s">
        <v>1621</v>
      </c>
      <c r="DP28" s="410"/>
      <c r="DQ28" s="410" t="s">
        <v>21</v>
      </c>
      <c r="DR28" s="463">
        <v>28</v>
      </c>
      <c r="DS28" s="410" t="s">
        <v>1618</v>
      </c>
      <c r="DT28" s="410"/>
      <c r="DU28" s="410" t="s">
        <v>21</v>
      </c>
      <c r="DV28" s="463">
        <v>0</v>
      </c>
      <c r="DW28" s="410" t="s">
        <v>1620</v>
      </c>
      <c r="DZ28" s="411" t="s">
        <v>21</v>
      </c>
      <c r="EA28" s="411" t="s">
        <v>1676</v>
      </c>
      <c r="EB28" s="413" t="s">
        <v>1618</v>
      </c>
      <c r="ED28" s="412" t="s">
        <v>21</v>
      </c>
      <c r="EE28" s="464">
        <v>0</v>
      </c>
      <c r="EG28">
        <v>24</v>
      </c>
      <c r="EH28" s="2">
        <v>20</v>
      </c>
      <c r="EI28" s="314">
        <v>0</v>
      </c>
      <c r="EK28">
        <v>0</v>
      </c>
      <c r="EL28">
        <v>0</v>
      </c>
      <c r="EN28" s="410" t="s">
        <v>1629</v>
      </c>
      <c r="EO28" s="410"/>
      <c r="EP28" s="410" t="s">
        <v>21</v>
      </c>
      <c r="EQ28" s="463">
        <v>20</v>
      </c>
      <c r="ER28" s="410" t="s">
        <v>1618</v>
      </c>
      <c r="ES28" s="410"/>
      <c r="ET28" s="410" t="s">
        <v>21</v>
      </c>
      <c r="EU28" s="463">
        <v>0</v>
      </c>
      <c r="EV28" s="410" t="s">
        <v>1620</v>
      </c>
      <c r="EY28" s="411" t="s">
        <v>21</v>
      </c>
      <c r="EZ28" s="411" t="s">
        <v>1660</v>
      </c>
      <c r="FA28" s="413" t="s">
        <v>1618</v>
      </c>
      <c r="FC28" s="412" t="s">
        <v>21</v>
      </c>
      <c r="FD28" s="464">
        <v>0</v>
      </c>
      <c r="FE28" s="413" t="s">
        <v>1618</v>
      </c>
      <c r="FG28" s="416" t="s">
        <v>21</v>
      </c>
      <c r="FH28" s="463">
        <v>0</v>
      </c>
      <c r="FJ28">
        <v>24</v>
      </c>
      <c r="FK28" s="328">
        <v>17</v>
      </c>
      <c r="FL28" s="314">
        <v>6</v>
      </c>
      <c r="FN28" s="314">
        <v>0</v>
      </c>
      <c r="FO28" s="419">
        <v>2</v>
      </c>
      <c r="FP28" s="314">
        <v>0</v>
      </c>
      <c r="FQ28" s="419"/>
      <c r="FR28" s="419">
        <v>2</v>
      </c>
      <c r="FS28" s="314">
        <v>2</v>
      </c>
      <c r="FU28" s="410" t="s">
        <v>1637</v>
      </c>
      <c r="FV28" s="410"/>
      <c r="FW28" s="410" t="s">
        <v>21</v>
      </c>
      <c r="FX28" s="463">
        <v>17</v>
      </c>
      <c r="FY28" s="410" t="s">
        <v>1618</v>
      </c>
      <c r="FZ28" s="410"/>
      <c r="GA28" s="410" t="s">
        <v>21</v>
      </c>
      <c r="GB28" s="463">
        <v>6</v>
      </c>
      <c r="GC28" s="410" t="s">
        <v>1620</v>
      </c>
      <c r="GF28" s="411" t="s">
        <v>21</v>
      </c>
      <c r="GG28" s="411" t="s">
        <v>1654</v>
      </c>
      <c r="GH28" s="413" t="s">
        <v>1618</v>
      </c>
      <c r="GJ28" s="412" t="s">
        <v>21</v>
      </c>
      <c r="GK28" s="464">
        <v>0</v>
      </c>
      <c r="GL28" s="413" t="s">
        <v>1618</v>
      </c>
      <c r="GN28" s="416" t="s">
        <v>21</v>
      </c>
      <c r="GO28" s="463">
        <v>2</v>
      </c>
      <c r="GP28" s="413" t="s">
        <v>1618</v>
      </c>
      <c r="GR28" s="424" t="s">
        <v>21</v>
      </c>
      <c r="GS28" s="463">
        <v>0</v>
      </c>
      <c r="GW28" t="str">
        <f t="shared" si="0"/>
        <v>{ P2000: 49 },</v>
      </c>
      <c r="GX28" t="str">
        <f t="shared" si="1"/>
        <v>{ S2000: 40 },</v>
      </c>
      <c r="GZ28" t="str">
        <f t="shared" si="2"/>
        <v>{ P2000: 37, P1000: 0, r1000: 0 },</v>
      </c>
      <c r="HA28" t="str">
        <f t="shared" si="3"/>
        <v>{ S2000: 28, S1000: 0, c1000: 0 },</v>
      </c>
      <c r="HC28" t="str">
        <f t="shared" si="4"/>
        <v>{ P2000: 31, P300: 0, r1000: 0, r300: 0 },</v>
      </c>
      <c r="HD28" t="str">
        <f t="shared" si="5"/>
        <v>{ S2000: 20, S300: 0, c1000: 0, c300: 0 },</v>
      </c>
      <c r="HF28" t="str">
        <f t="shared" si="6"/>
        <v>{ P2000: 26, P100: 8, r1000: 1, r300: 0, r100: 0 },</v>
      </c>
      <c r="HG28" t="str">
        <f t="shared" si="7"/>
        <v>{ S2000: 17, S100: 6, c1000: 0, c300: 2, c100: 0 },</v>
      </c>
      <c r="HY28">
        <f>MOD(BM28,16)</f>
        <v>8</v>
      </c>
    </row>
    <row r="29" spans="1:233" x14ac:dyDescent="0.25">
      <c r="A29">
        <v>25</v>
      </c>
      <c r="B29" s="318">
        <v>50</v>
      </c>
      <c r="C29" s="318"/>
      <c r="D29" s="410" t="s">
        <v>1619</v>
      </c>
      <c r="E29" s="463">
        <v>50</v>
      </c>
      <c r="F29" s="410" t="s">
        <v>21</v>
      </c>
      <c r="H29" s="410" t="s">
        <v>1620</v>
      </c>
      <c r="J29" s="411" t="s">
        <v>1701</v>
      </c>
      <c r="K29" s="411" t="s">
        <v>21</v>
      </c>
      <c r="M29" s="322"/>
      <c r="N29">
        <v>25</v>
      </c>
      <c r="O29" s="318">
        <v>37</v>
      </c>
      <c r="P29" s="314">
        <v>1</v>
      </c>
      <c r="Q29" s="314"/>
      <c r="R29" s="410" t="s">
        <v>1621</v>
      </c>
      <c r="S29" s="463">
        <v>37</v>
      </c>
      <c r="T29" s="410" t="s">
        <v>21</v>
      </c>
      <c r="V29" s="410" t="s">
        <v>1618</v>
      </c>
      <c r="W29" s="463">
        <v>1</v>
      </c>
      <c r="X29" s="410" t="s">
        <v>21</v>
      </c>
      <c r="Z29" s="410" t="s">
        <v>1620</v>
      </c>
      <c r="AB29" s="411" t="s">
        <v>1675</v>
      </c>
      <c r="AC29" s="411" t="s">
        <v>21</v>
      </c>
      <c r="AE29" s="413" t="s">
        <v>1618</v>
      </c>
      <c r="AF29" s="464">
        <v>1</v>
      </c>
      <c r="AG29" s="412" t="s">
        <v>21</v>
      </c>
      <c r="AJ29">
        <v>25</v>
      </c>
      <c r="AK29" s="318">
        <v>31</v>
      </c>
      <c r="AL29" s="314">
        <v>1</v>
      </c>
      <c r="AM29" s="314"/>
      <c r="AN29">
        <v>0</v>
      </c>
      <c r="AO29">
        <v>1</v>
      </c>
      <c r="AQ29" s="410" t="s">
        <v>1629</v>
      </c>
      <c r="AR29" s="463">
        <v>31</v>
      </c>
      <c r="AS29" s="410" t="s">
        <v>21</v>
      </c>
      <c r="AU29" s="410" t="s">
        <v>1618</v>
      </c>
      <c r="AV29" s="463">
        <v>1</v>
      </c>
      <c r="AW29" s="410" t="s">
        <v>21</v>
      </c>
      <c r="AY29" s="410" t="s">
        <v>1620</v>
      </c>
      <c r="BA29" s="411" t="s">
        <v>1663</v>
      </c>
      <c r="BB29" s="411" t="s">
        <v>21</v>
      </c>
      <c r="BD29" s="413" t="s">
        <v>1618</v>
      </c>
      <c r="BE29" s="464">
        <v>0</v>
      </c>
      <c r="BF29" s="412" t="s">
        <v>21</v>
      </c>
      <c r="BH29" s="413" t="s">
        <v>1618</v>
      </c>
      <c r="BI29" s="463">
        <v>1</v>
      </c>
      <c r="BJ29" s="433" t="s">
        <v>21</v>
      </c>
      <c r="BK29" s="433"/>
      <c r="BL29" s="323"/>
      <c r="BM29">
        <v>25</v>
      </c>
      <c r="BN29" s="318">
        <v>26</v>
      </c>
      <c r="BO29" s="314">
        <v>9</v>
      </c>
      <c r="BP29" s="314"/>
      <c r="BQ29" s="314">
        <v>1</v>
      </c>
      <c r="BR29" s="314">
        <v>0</v>
      </c>
      <c r="BS29" s="314">
        <v>1</v>
      </c>
      <c r="BT29" s="314">
        <v>2</v>
      </c>
      <c r="BU29" s="314"/>
      <c r="BW29" s="410" t="s">
        <v>1637</v>
      </c>
      <c r="BX29" s="463">
        <v>26</v>
      </c>
      <c r="BY29" s="410" t="s">
        <v>21</v>
      </c>
      <c r="CA29" s="410" t="s">
        <v>1618</v>
      </c>
      <c r="CB29" s="463">
        <v>9</v>
      </c>
      <c r="CC29" s="410" t="s">
        <v>21</v>
      </c>
      <c r="CE29" s="410" t="s">
        <v>1620</v>
      </c>
      <c r="CG29" s="411" t="s">
        <v>1653</v>
      </c>
      <c r="CH29" s="411" t="s">
        <v>21</v>
      </c>
      <c r="CJ29" s="413" t="s">
        <v>1618</v>
      </c>
      <c r="CK29" s="464">
        <v>1</v>
      </c>
      <c r="CL29" s="412" t="s">
        <v>21</v>
      </c>
      <c r="CN29" s="413" t="s">
        <v>1618</v>
      </c>
      <c r="CO29" s="464">
        <v>0</v>
      </c>
      <c r="CP29" s="443" t="s">
        <v>21</v>
      </c>
      <c r="CQ29" s="443"/>
      <c r="CR29" s="413" t="s">
        <v>1618</v>
      </c>
      <c r="CS29" s="464">
        <v>1</v>
      </c>
      <c r="CT29" s="441" t="s">
        <v>21</v>
      </c>
      <c r="CU29" s="441"/>
      <c r="CV29" s="323"/>
      <c r="CX29" s="334">
        <v>25</v>
      </c>
      <c r="CY29" s="2">
        <v>41</v>
      </c>
      <c r="CZ29" s="2"/>
      <c r="DA29" s="410" t="s">
        <v>1619</v>
      </c>
      <c r="DC29" s="410" t="s">
        <v>21</v>
      </c>
      <c r="DD29" s="463">
        <v>41</v>
      </c>
      <c r="DE29" s="410" t="s">
        <v>1620</v>
      </c>
      <c r="DH29" s="411" t="s">
        <v>21</v>
      </c>
      <c r="DI29" s="411" t="s">
        <v>1702</v>
      </c>
      <c r="DK29">
        <v>25</v>
      </c>
      <c r="DL29" s="2">
        <v>28</v>
      </c>
      <c r="DM29" s="314">
        <v>1</v>
      </c>
      <c r="DO29" s="410" t="s">
        <v>1621</v>
      </c>
      <c r="DP29" s="410"/>
      <c r="DQ29" s="410" t="s">
        <v>21</v>
      </c>
      <c r="DR29" s="463">
        <v>28</v>
      </c>
      <c r="DS29" s="410" t="s">
        <v>1618</v>
      </c>
      <c r="DT29" s="410"/>
      <c r="DU29" s="410" t="s">
        <v>21</v>
      </c>
      <c r="DV29" s="463">
        <v>1</v>
      </c>
      <c r="DW29" s="410" t="s">
        <v>1620</v>
      </c>
      <c r="DZ29" s="411" t="s">
        <v>21</v>
      </c>
      <c r="EA29" s="411" t="s">
        <v>1676</v>
      </c>
      <c r="EB29" s="413" t="s">
        <v>1618</v>
      </c>
      <c r="ED29" s="412" t="s">
        <v>21</v>
      </c>
      <c r="EE29" s="464">
        <v>1</v>
      </c>
      <c r="EG29">
        <v>25</v>
      </c>
      <c r="EH29" s="2">
        <v>20</v>
      </c>
      <c r="EI29" s="314">
        <v>1</v>
      </c>
      <c r="EK29">
        <v>0</v>
      </c>
      <c r="EL29">
        <v>1</v>
      </c>
      <c r="EN29" s="410" t="s">
        <v>1629</v>
      </c>
      <c r="EO29" s="410"/>
      <c r="EP29" s="410" t="s">
        <v>21</v>
      </c>
      <c r="EQ29" s="463">
        <v>20</v>
      </c>
      <c r="ER29" s="410" t="s">
        <v>1618</v>
      </c>
      <c r="ES29" s="410"/>
      <c r="ET29" s="410" t="s">
        <v>21</v>
      </c>
      <c r="EU29" s="463">
        <v>1</v>
      </c>
      <c r="EV29" s="410" t="s">
        <v>1620</v>
      </c>
      <c r="EY29" s="411" t="s">
        <v>21</v>
      </c>
      <c r="EZ29" s="411" t="s">
        <v>1660</v>
      </c>
      <c r="FA29" s="413" t="s">
        <v>1618</v>
      </c>
      <c r="FC29" s="412" t="s">
        <v>21</v>
      </c>
      <c r="FD29" s="464">
        <v>0</v>
      </c>
      <c r="FE29" s="413" t="s">
        <v>1618</v>
      </c>
      <c r="FG29" s="416" t="s">
        <v>21</v>
      </c>
      <c r="FH29" s="463">
        <v>1</v>
      </c>
      <c r="FJ29">
        <v>25</v>
      </c>
      <c r="FK29" s="328">
        <v>17</v>
      </c>
      <c r="FL29" s="314">
        <v>7</v>
      </c>
      <c r="FN29" s="314">
        <v>0</v>
      </c>
      <c r="FO29" s="419">
        <v>2</v>
      </c>
      <c r="FP29" s="314">
        <v>1</v>
      </c>
      <c r="FQ29" s="419"/>
      <c r="FR29" s="419">
        <v>2</v>
      </c>
      <c r="FS29" s="314">
        <v>2</v>
      </c>
      <c r="FU29" s="410" t="s">
        <v>1637</v>
      </c>
      <c r="FV29" s="410"/>
      <c r="FW29" s="410" t="s">
        <v>21</v>
      </c>
      <c r="FX29" s="463">
        <v>17</v>
      </c>
      <c r="FY29" s="410" t="s">
        <v>1618</v>
      </c>
      <c r="FZ29" s="410"/>
      <c r="GA29" s="410" t="s">
        <v>21</v>
      </c>
      <c r="GB29" s="463">
        <v>7</v>
      </c>
      <c r="GC29" s="410" t="s">
        <v>1620</v>
      </c>
      <c r="GF29" s="411" t="s">
        <v>21</v>
      </c>
      <c r="GG29" s="411" t="s">
        <v>1654</v>
      </c>
      <c r="GH29" s="413" t="s">
        <v>1618</v>
      </c>
      <c r="GJ29" s="412" t="s">
        <v>21</v>
      </c>
      <c r="GK29" s="464">
        <v>0</v>
      </c>
      <c r="GL29" s="413" t="s">
        <v>1618</v>
      </c>
      <c r="GN29" s="416" t="s">
        <v>21</v>
      </c>
      <c r="GO29" s="463">
        <v>2</v>
      </c>
      <c r="GP29" s="413" t="s">
        <v>1618</v>
      </c>
      <c r="GR29" s="424" t="s">
        <v>21</v>
      </c>
      <c r="GS29" s="463">
        <v>1</v>
      </c>
      <c r="GW29" t="str">
        <f t="shared" si="0"/>
        <v>{ P2000: 50 },</v>
      </c>
      <c r="GX29" t="str">
        <f t="shared" si="1"/>
        <v>{ S2000: 41 },</v>
      </c>
      <c r="GZ29" t="str">
        <f t="shared" si="2"/>
        <v>{ P2000: 37, P1000: 1, r1000: 1 },</v>
      </c>
      <c r="HA29" t="str">
        <f t="shared" si="3"/>
        <v>{ S2000: 28, S1000: 1, c1000: 1 },</v>
      </c>
      <c r="HC29" t="str">
        <f t="shared" si="4"/>
        <v>{ P2000: 31, P300: 1, r1000: 0, r300: 1 },</v>
      </c>
      <c r="HD29" t="str">
        <f t="shared" si="5"/>
        <v>{ S2000: 20, S300: 1, c1000: 0, c300: 1 },</v>
      </c>
      <c r="HF29" t="str">
        <f t="shared" si="6"/>
        <v>{ P2000: 26, P100: 9, r1000: 1, r300: 0, r100: 1 },</v>
      </c>
      <c r="HG29" t="str">
        <f t="shared" si="7"/>
        <v>{ S2000: 17, S100: 7, c1000: 0, c300: 2, c100: 1 },</v>
      </c>
      <c r="HY29">
        <f>MOD(BM29,16)</f>
        <v>9</v>
      </c>
    </row>
    <row r="30" spans="1:233" x14ac:dyDescent="0.25">
      <c r="A30">
        <v>26</v>
      </c>
      <c r="B30" s="318">
        <v>51</v>
      </c>
      <c r="C30" s="318"/>
      <c r="D30" s="410" t="s">
        <v>1619</v>
      </c>
      <c r="E30" s="463">
        <v>51</v>
      </c>
      <c r="F30" s="410" t="s">
        <v>21</v>
      </c>
      <c r="H30" s="410" t="s">
        <v>1620</v>
      </c>
      <c r="J30" s="411" t="s">
        <v>1703</v>
      </c>
      <c r="K30" s="411" t="s">
        <v>21</v>
      </c>
      <c r="M30" s="322"/>
      <c r="N30">
        <v>26</v>
      </c>
      <c r="O30" s="318">
        <v>38</v>
      </c>
      <c r="P30" s="314">
        <v>0</v>
      </c>
      <c r="Q30" s="314"/>
      <c r="R30" s="410" t="s">
        <v>1621</v>
      </c>
      <c r="S30" s="463">
        <v>38</v>
      </c>
      <c r="T30" s="410" t="s">
        <v>21</v>
      </c>
      <c r="V30" s="410" t="s">
        <v>1618</v>
      </c>
      <c r="W30" s="463">
        <v>0</v>
      </c>
      <c r="X30" s="410" t="s">
        <v>21</v>
      </c>
      <c r="Z30" s="410" t="s">
        <v>1620</v>
      </c>
      <c r="AB30" s="411" t="s">
        <v>1677</v>
      </c>
      <c r="AC30" s="411" t="s">
        <v>21</v>
      </c>
      <c r="AE30" s="413" t="s">
        <v>1618</v>
      </c>
      <c r="AF30" s="464">
        <v>0</v>
      </c>
      <c r="AG30" s="412" t="s">
        <v>21</v>
      </c>
      <c r="AJ30">
        <v>26</v>
      </c>
      <c r="AK30" s="318">
        <v>31</v>
      </c>
      <c r="AL30" s="314">
        <v>2</v>
      </c>
      <c r="AM30" s="314"/>
      <c r="AN30">
        <v>1</v>
      </c>
      <c r="AO30">
        <v>0</v>
      </c>
      <c r="AQ30" s="410" t="s">
        <v>1629</v>
      </c>
      <c r="AR30" s="463">
        <v>31</v>
      </c>
      <c r="AS30" s="410" t="s">
        <v>21</v>
      </c>
      <c r="AU30" s="410" t="s">
        <v>1618</v>
      </c>
      <c r="AV30" s="463">
        <v>2</v>
      </c>
      <c r="AW30" s="410" t="s">
        <v>21</v>
      </c>
      <c r="AY30" s="410" t="s">
        <v>1620</v>
      </c>
      <c r="BA30" s="411" t="s">
        <v>1663</v>
      </c>
      <c r="BB30" s="411" t="s">
        <v>21</v>
      </c>
      <c r="BD30" s="413" t="s">
        <v>1618</v>
      </c>
      <c r="BE30" s="464">
        <v>1</v>
      </c>
      <c r="BF30" s="412" t="s">
        <v>21</v>
      </c>
      <c r="BH30" s="413" t="s">
        <v>1618</v>
      </c>
      <c r="BI30" s="463">
        <v>0</v>
      </c>
      <c r="BJ30" s="433" t="s">
        <v>21</v>
      </c>
      <c r="BK30" s="433"/>
      <c r="BL30" s="323"/>
      <c r="BM30">
        <v>26</v>
      </c>
      <c r="BN30" s="318">
        <v>26</v>
      </c>
      <c r="BO30" s="314">
        <v>10</v>
      </c>
      <c r="BP30" s="314"/>
      <c r="BQ30" s="314">
        <v>1</v>
      </c>
      <c r="BR30" s="314">
        <v>0</v>
      </c>
      <c r="BS30" s="314">
        <v>2</v>
      </c>
      <c r="BT30" s="314">
        <v>2</v>
      </c>
      <c r="BU30" s="314"/>
      <c r="BW30" s="410" t="s">
        <v>1637</v>
      </c>
      <c r="BX30" s="463">
        <v>26</v>
      </c>
      <c r="BY30" s="410" t="s">
        <v>21</v>
      </c>
      <c r="CA30" s="410" t="s">
        <v>1618</v>
      </c>
      <c r="CB30" s="463">
        <v>10</v>
      </c>
      <c r="CC30" s="410" t="s">
        <v>21</v>
      </c>
      <c r="CE30" s="410" t="s">
        <v>1620</v>
      </c>
      <c r="CG30" s="411" t="s">
        <v>1653</v>
      </c>
      <c r="CH30" s="411" t="s">
        <v>21</v>
      </c>
      <c r="CJ30" s="413" t="s">
        <v>1618</v>
      </c>
      <c r="CK30" s="464">
        <v>1</v>
      </c>
      <c r="CL30" s="412" t="s">
        <v>21</v>
      </c>
      <c r="CN30" s="413" t="s">
        <v>1618</v>
      </c>
      <c r="CO30" s="464">
        <v>0</v>
      </c>
      <c r="CP30" s="443" t="s">
        <v>21</v>
      </c>
      <c r="CQ30" s="443"/>
      <c r="CR30" s="413" t="s">
        <v>1618</v>
      </c>
      <c r="CS30" s="464">
        <v>2</v>
      </c>
      <c r="CT30" s="441" t="s">
        <v>21</v>
      </c>
      <c r="CU30" s="441"/>
      <c r="CV30" s="323"/>
      <c r="CX30" s="334">
        <v>26</v>
      </c>
      <c r="CY30" s="2">
        <v>42</v>
      </c>
      <c r="CZ30" s="2"/>
      <c r="DA30" s="410" t="s">
        <v>1619</v>
      </c>
      <c r="DC30" s="410" t="s">
        <v>21</v>
      </c>
      <c r="DD30" s="463">
        <v>42</v>
      </c>
      <c r="DE30" s="410" t="s">
        <v>1620</v>
      </c>
      <c r="DH30" s="411" t="s">
        <v>21</v>
      </c>
      <c r="DI30" s="411" t="s">
        <v>1704</v>
      </c>
      <c r="DK30">
        <v>26</v>
      </c>
      <c r="DL30" s="2">
        <v>29</v>
      </c>
      <c r="DM30" s="314">
        <v>0</v>
      </c>
      <c r="DO30" s="410" t="s">
        <v>1621</v>
      </c>
      <c r="DP30" s="410"/>
      <c r="DQ30" s="410" t="s">
        <v>21</v>
      </c>
      <c r="DR30" s="463">
        <v>29</v>
      </c>
      <c r="DS30" s="410" t="s">
        <v>1618</v>
      </c>
      <c r="DT30" s="410"/>
      <c r="DU30" s="410" t="s">
        <v>21</v>
      </c>
      <c r="DV30" s="463">
        <v>0</v>
      </c>
      <c r="DW30" s="410" t="s">
        <v>1620</v>
      </c>
      <c r="DZ30" s="411" t="s">
        <v>21</v>
      </c>
      <c r="EA30" s="411" t="s">
        <v>1678</v>
      </c>
      <c r="EB30" s="413" t="s">
        <v>1618</v>
      </c>
      <c r="ED30" s="412" t="s">
        <v>21</v>
      </c>
      <c r="EE30" s="464">
        <v>0</v>
      </c>
      <c r="EG30">
        <v>26</v>
      </c>
      <c r="EH30" s="2">
        <v>20</v>
      </c>
      <c r="EI30" s="314">
        <v>2</v>
      </c>
      <c r="EK30">
        <v>0</v>
      </c>
      <c r="EL30">
        <v>2</v>
      </c>
      <c r="EN30" s="410" t="s">
        <v>1629</v>
      </c>
      <c r="EO30" s="410"/>
      <c r="EP30" s="410" t="s">
        <v>21</v>
      </c>
      <c r="EQ30" s="463">
        <v>20</v>
      </c>
      <c r="ER30" s="410" t="s">
        <v>1618</v>
      </c>
      <c r="ES30" s="410"/>
      <c r="ET30" s="410" t="s">
        <v>21</v>
      </c>
      <c r="EU30" s="463">
        <v>2</v>
      </c>
      <c r="EV30" s="410" t="s">
        <v>1620</v>
      </c>
      <c r="EY30" s="411" t="s">
        <v>21</v>
      </c>
      <c r="EZ30" s="411" t="s">
        <v>1660</v>
      </c>
      <c r="FA30" s="413" t="s">
        <v>1618</v>
      </c>
      <c r="FC30" s="412" t="s">
        <v>21</v>
      </c>
      <c r="FD30" s="464">
        <v>0</v>
      </c>
      <c r="FE30" s="413" t="s">
        <v>1618</v>
      </c>
      <c r="FG30" s="416" t="s">
        <v>21</v>
      </c>
      <c r="FH30" s="463">
        <v>2</v>
      </c>
      <c r="FJ30">
        <v>26</v>
      </c>
      <c r="FK30" s="328">
        <v>17</v>
      </c>
      <c r="FL30" s="314">
        <v>8</v>
      </c>
      <c r="FN30" s="314">
        <v>0</v>
      </c>
      <c r="FO30" s="419">
        <v>2</v>
      </c>
      <c r="FP30" s="314">
        <v>2</v>
      </c>
      <c r="FQ30" s="419"/>
      <c r="FR30" s="419">
        <v>2</v>
      </c>
      <c r="FS30" s="314">
        <v>2</v>
      </c>
      <c r="FU30" s="410" t="s">
        <v>1637</v>
      </c>
      <c r="FV30" s="410"/>
      <c r="FW30" s="410" t="s">
        <v>21</v>
      </c>
      <c r="FX30" s="463">
        <v>17</v>
      </c>
      <c r="FY30" s="410" t="s">
        <v>1618</v>
      </c>
      <c r="FZ30" s="410"/>
      <c r="GA30" s="410" t="s">
        <v>21</v>
      </c>
      <c r="GB30" s="463">
        <v>8</v>
      </c>
      <c r="GC30" s="410" t="s">
        <v>1620</v>
      </c>
      <c r="GF30" s="411" t="s">
        <v>21</v>
      </c>
      <c r="GG30" s="411" t="s">
        <v>1654</v>
      </c>
      <c r="GH30" s="413" t="s">
        <v>1618</v>
      </c>
      <c r="GJ30" s="412" t="s">
        <v>21</v>
      </c>
      <c r="GK30" s="464">
        <v>0</v>
      </c>
      <c r="GL30" s="413" t="s">
        <v>1618</v>
      </c>
      <c r="GN30" s="416" t="s">
        <v>21</v>
      </c>
      <c r="GO30" s="463">
        <v>2</v>
      </c>
      <c r="GP30" s="413" t="s">
        <v>1618</v>
      </c>
      <c r="GR30" s="424" t="s">
        <v>21</v>
      </c>
      <c r="GS30" s="463">
        <v>2</v>
      </c>
      <c r="GW30" t="str">
        <f t="shared" si="0"/>
        <v>{ P2000: 51 },</v>
      </c>
      <c r="GX30" t="str">
        <f t="shared" si="1"/>
        <v>{ S2000: 42 },</v>
      </c>
      <c r="GZ30" t="str">
        <f t="shared" si="2"/>
        <v>{ P2000: 38, P1000: 0, r1000: 0 },</v>
      </c>
      <c r="HA30" t="str">
        <f t="shared" si="3"/>
        <v>{ S2000: 29, S1000: 0, c1000: 0 },</v>
      </c>
      <c r="HC30" t="str">
        <f t="shared" si="4"/>
        <v>{ P2000: 31, P300: 2, r1000: 1, r300: 0 },</v>
      </c>
      <c r="HD30" t="str">
        <f t="shared" si="5"/>
        <v>{ S2000: 20, S300: 2, c1000: 0, c300: 2 },</v>
      </c>
      <c r="HF30" t="str">
        <f t="shared" si="6"/>
        <v>{ P2000: 26, P100: 10, r1000: 1, r300: 0, r100: 2 },</v>
      </c>
      <c r="HG30" t="str">
        <f t="shared" si="7"/>
        <v>{ S2000: 17, S100: 8, c1000: 0, c300: 2, c100: 2 },</v>
      </c>
      <c r="HY30">
        <f>MOD(BM30,16)</f>
        <v>10</v>
      </c>
    </row>
    <row r="31" spans="1:233" x14ac:dyDescent="0.25">
      <c r="A31">
        <v>27</v>
      </c>
      <c r="B31" s="318">
        <v>52</v>
      </c>
      <c r="C31" s="318"/>
      <c r="D31" s="410" t="s">
        <v>1619</v>
      </c>
      <c r="E31" s="463">
        <v>52</v>
      </c>
      <c r="F31" s="410" t="s">
        <v>21</v>
      </c>
      <c r="H31" s="410" t="s">
        <v>1620</v>
      </c>
      <c r="J31" s="411" t="s">
        <v>1705</v>
      </c>
      <c r="K31" s="411" t="s">
        <v>21</v>
      </c>
      <c r="M31" s="322"/>
      <c r="N31">
        <v>27</v>
      </c>
      <c r="O31" s="318">
        <v>38</v>
      </c>
      <c r="P31" s="314">
        <v>1</v>
      </c>
      <c r="Q31" s="314"/>
      <c r="R31" s="410" t="s">
        <v>1621</v>
      </c>
      <c r="S31" s="463">
        <v>38</v>
      </c>
      <c r="T31" s="410" t="s">
        <v>21</v>
      </c>
      <c r="V31" s="410" t="s">
        <v>1618</v>
      </c>
      <c r="W31" s="463">
        <v>1</v>
      </c>
      <c r="X31" s="410" t="s">
        <v>21</v>
      </c>
      <c r="Z31" s="410" t="s">
        <v>1620</v>
      </c>
      <c r="AB31" s="411" t="s">
        <v>1677</v>
      </c>
      <c r="AC31" s="411" t="s">
        <v>21</v>
      </c>
      <c r="AE31" s="413" t="s">
        <v>1618</v>
      </c>
      <c r="AF31" s="464">
        <v>1</v>
      </c>
      <c r="AG31" s="412" t="s">
        <v>21</v>
      </c>
      <c r="AJ31">
        <v>27</v>
      </c>
      <c r="AK31" s="318">
        <v>31</v>
      </c>
      <c r="AL31" s="314">
        <v>3</v>
      </c>
      <c r="AM31" s="314"/>
      <c r="AN31">
        <v>1</v>
      </c>
      <c r="AO31">
        <v>1</v>
      </c>
      <c r="AQ31" s="410" t="s">
        <v>1629</v>
      </c>
      <c r="AR31" s="463">
        <v>31</v>
      </c>
      <c r="AS31" s="410" t="s">
        <v>21</v>
      </c>
      <c r="AU31" s="410" t="s">
        <v>1618</v>
      </c>
      <c r="AV31" s="463">
        <v>3</v>
      </c>
      <c r="AW31" s="410" t="s">
        <v>21</v>
      </c>
      <c r="AY31" s="410" t="s">
        <v>1620</v>
      </c>
      <c r="BA31" s="411" t="s">
        <v>1663</v>
      </c>
      <c r="BB31" s="411" t="s">
        <v>21</v>
      </c>
      <c r="BD31" s="413" t="s">
        <v>1618</v>
      </c>
      <c r="BE31" s="464">
        <v>1</v>
      </c>
      <c r="BF31" s="412" t="s">
        <v>21</v>
      </c>
      <c r="BH31" s="413" t="s">
        <v>1618</v>
      </c>
      <c r="BI31" s="463">
        <v>1</v>
      </c>
      <c r="BJ31" s="433" t="s">
        <v>21</v>
      </c>
      <c r="BK31" s="433"/>
      <c r="BL31" s="323"/>
      <c r="BM31">
        <v>27</v>
      </c>
      <c r="BN31" s="318">
        <v>26</v>
      </c>
      <c r="BO31" s="314">
        <v>11</v>
      </c>
      <c r="BP31" s="314"/>
      <c r="BQ31" s="314">
        <v>1</v>
      </c>
      <c r="BR31" s="314">
        <v>0</v>
      </c>
      <c r="BS31" s="314">
        <v>3</v>
      </c>
      <c r="BT31" s="314">
        <v>2</v>
      </c>
      <c r="BU31" s="314"/>
      <c r="BW31" s="410" t="s">
        <v>1637</v>
      </c>
      <c r="BX31" s="463">
        <v>26</v>
      </c>
      <c r="BY31" s="410" t="s">
        <v>21</v>
      </c>
      <c r="CA31" s="410" t="s">
        <v>1618</v>
      </c>
      <c r="CB31" s="463">
        <v>11</v>
      </c>
      <c r="CC31" s="410" t="s">
        <v>21</v>
      </c>
      <c r="CE31" s="410" t="s">
        <v>1620</v>
      </c>
      <c r="CG31" s="411" t="s">
        <v>1653</v>
      </c>
      <c r="CH31" s="411" t="s">
        <v>21</v>
      </c>
      <c r="CJ31" s="413" t="s">
        <v>1618</v>
      </c>
      <c r="CK31" s="464">
        <v>1</v>
      </c>
      <c r="CL31" s="412" t="s">
        <v>21</v>
      </c>
      <c r="CN31" s="413" t="s">
        <v>1618</v>
      </c>
      <c r="CO31" s="464">
        <v>0</v>
      </c>
      <c r="CP31" s="443" t="s">
        <v>21</v>
      </c>
      <c r="CQ31" s="443"/>
      <c r="CR31" s="413" t="s">
        <v>1618</v>
      </c>
      <c r="CS31" s="464">
        <v>3</v>
      </c>
      <c r="CT31" s="441" t="s">
        <v>21</v>
      </c>
      <c r="CU31" s="441"/>
      <c r="CV31" s="323"/>
      <c r="CX31" s="334">
        <v>27</v>
      </c>
      <c r="CY31" s="2">
        <v>43</v>
      </c>
      <c r="CZ31" s="2"/>
      <c r="DA31" s="410" t="s">
        <v>1619</v>
      </c>
      <c r="DC31" s="410" t="s">
        <v>21</v>
      </c>
      <c r="DD31" s="463">
        <v>43</v>
      </c>
      <c r="DE31" s="410" t="s">
        <v>1620</v>
      </c>
      <c r="DH31" s="411" t="s">
        <v>21</v>
      </c>
      <c r="DI31" s="411" t="s">
        <v>1706</v>
      </c>
      <c r="DK31">
        <v>27</v>
      </c>
      <c r="DL31" s="2">
        <v>29</v>
      </c>
      <c r="DM31" s="314">
        <v>1</v>
      </c>
      <c r="DO31" s="410" t="s">
        <v>1621</v>
      </c>
      <c r="DP31" s="410"/>
      <c r="DQ31" s="410" t="s">
        <v>21</v>
      </c>
      <c r="DR31" s="463">
        <v>29</v>
      </c>
      <c r="DS31" s="410" t="s">
        <v>1618</v>
      </c>
      <c r="DT31" s="410"/>
      <c r="DU31" s="410" t="s">
        <v>21</v>
      </c>
      <c r="DV31" s="463">
        <v>1</v>
      </c>
      <c r="DW31" s="410" t="s">
        <v>1620</v>
      </c>
      <c r="DZ31" s="411" t="s">
        <v>21</v>
      </c>
      <c r="EA31" s="411" t="s">
        <v>1678</v>
      </c>
      <c r="EB31" s="413" t="s">
        <v>1618</v>
      </c>
      <c r="ED31" s="412" t="s">
        <v>21</v>
      </c>
      <c r="EE31" s="464">
        <v>1</v>
      </c>
      <c r="EG31">
        <v>27</v>
      </c>
      <c r="EH31" s="2">
        <v>20</v>
      </c>
      <c r="EI31" s="314">
        <v>3</v>
      </c>
      <c r="EK31">
        <v>1</v>
      </c>
      <c r="EL31">
        <v>0</v>
      </c>
      <c r="EN31" s="410" t="s">
        <v>1629</v>
      </c>
      <c r="EO31" s="410"/>
      <c r="EP31" s="410" t="s">
        <v>21</v>
      </c>
      <c r="EQ31" s="463">
        <v>20</v>
      </c>
      <c r="ER31" s="410" t="s">
        <v>1618</v>
      </c>
      <c r="ES31" s="410"/>
      <c r="ET31" s="410" t="s">
        <v>21</v>
      </c>
      <c r="EU31" s="463">
        <v>3</v>
      </c>
      <c r="EV31" s="410" t="s">
        <v>1620</v>
      </c>
      <c r="EY31" s="411" t="s">
        <v>21</v>
      </c>
      <c r="EZ31" s="411" t="s">
        <v>1660</v>
      </c>
      <c r="FA31" s="413" t="s">
        <v>1618</v>
      </c>
      <c r="FC31" s="412" t="s">
        <v>21</v>
      </c>
      <c r="FD31" s="464">
        <v>1</v>
      </c>
      <c r="FE31" s="413" t="s">
        <v>1618</v>
      </c>
      <c r="FG31" s="416" t="s">
        <v>21</v>
      </c>
      <c r="FH31" s="463">
        <v>0</v>
      </c>
      <c r="FJ31">
        <v>27</v>
      </c>
      <c r="FK31" s="328">
        <v>17</v>
      </c>
      <c r="FL31" s="314">
        <v>9</v>
      </c>
      <c r="FN31" s="314">
        <v>1</v>
      </c>
      <c r="FO31" s="419">
        <v>0</v>
      </c>
      <c r="FP31" s="314">
        <v>0</v>
      </c>
      <c r="FQ31" s="419"/>
      <c r="FR31" s="419">
        <v>3</v>
      </c>
      <c r="FS31" s="314">
        <v>3</v>
      </c>
      <c r="FU31" s="410" t="s">
        <v>1637</v>
      </c>
      <c r="FV31" s="410"/>
      <c r="FW31" s="410" t="s">
        <v>21</v>
      </c>
      <c r="FX31" s="463">
        <v>17</v>
      </c>
      <c r="FY31" s="410" t="s">
        <v>1618</v>
      </c>
      <c r="FZ31" s="410"/>
      <c r="GA31" s="410" t="s">
        <v>21</v>
      </c>
      <c r="GB31" s="463">
        <v>9</v>
      </c>
      <c r="GC31" s="410" t="s">
        <v>1620</v>
      </c>
      <c r="GF31" s="411" t="s">
        <v>21</v>
      </c>
      <c r="GG31" s="411" t="s">
        <v>1654</v>
      </c>
      <c r="GH31" s="413" t="s">
        <v>1618</v>
      </c>
      <c r="GJ31" s="412" t="s">
        <v>21</v>
      </c>
      <c r="GK31" s="464">
        <v>1</v>
      </c>
      <c r="GL31" s="413" t="s">
        <v>1618</v>
      </c>
      <c r="GN31" s="416" t="s">
        <v>21</v>
      </c>
      <c r="GO31" s="463">
        <v>0</v>
      </c>
      <c r="GP31" s="413" t="s">
        <v>1618</v>
      </c>
      <c r="GR31" s="424" t="s">
        <v>21</v>
      </c>
      <c r="GS31" s="463">
        <v>0</v>
      </c>
      <c r="GW31" t="str">
        <f t="shared" si="0"/>
        <v>{ P2000: 52 },</v>
      </c>
      <c r="GX31" t="str">
        <f t="shared" si="1"/>
        <v>{ S2000: 43 },</v>
      </c>
      <c r="GZ31" t="str">
        <f t="shared" si="2"/>
        <v>{ P2000: 38, P1000: 1, r1000: 1 },</v>
      </c>
      <c r="HA31" t="str">
        <f t="shared" si="3"/>
        <v>{ S2000: 29, S1000: 1, c1000: 1 },</v>
      </c>
      <c r="HC31" t="str">
        <f t="shared" si="4"/>
        <v>{ P2000: 31, P300: 3, r1000: 1, r300: 1 },</v>
      </c>
      <c r="HD31" t="str">
        <f t="shared" si="5"/>
        <v>{ S2000: 20, S300: 3, c1000: 1, c300: 0 },</v>
      </c>
      <c r="HF31" t="str">
        <f t="shared" si="6"/>
        <v>{ P2000: 26, P100: 11, r1000: 1, r300: 0, r100: 3 },</v>
      </c>
      <c r="HG31" t="str">
        <f t="shared" si="7"/>
        <v>{ S2000: 17, S100: 9, c1000: 1, c300: 0, c100: 0 },</v>
      </c>
      <c r="HY31">
        <f>MOD(BM31,16)</f>
        <v>11</v>
      </c>
    </row>
    <row r="32" spans="1:233" x14ac:dyDescent="0.25">
      <c r="A32">
        <v>28</v>
      </c>
      <c r="B32" s="318">
        <v>53</v>
      </c>
      <c r="C32" s="318"/>
      <c r="D32" s="410" t="s">
        <v>1619</v>
      </c>
      <c r="E32" s="463">
        <v>53</v>
      </c>
      <c r="F32" s="410" t="s">
        <v>21</v>
      </c>
      <c r="H32" s="410" t="s">
        <v>1620</v>
      </c>
      <c r="J32" s="411" t="s">
        <v>1707</v>
      </c>
      <c r="K32" s="411" t="s">
        <v>21</v>
      </c>
      <c r="M32" s="322"/>
      <c r="N32">
        <v>28</v>
      </c>
      <c r="O32" s="318">
        <v>39</v>
      </c>
      <c r="P32" s="314">
        <v>0</v>
      </c>
      <c r="Q32" s="314"/>
      <c r="R32" s="410" t="s">
        <v>1621</v>
      </c>
      <c r="S32" s="463">
        <v>39</v>
      </c>
      <c r="T32" s="410" t="s">
        <v>21</v>
      </c>
      <c r="V32" s="410" t="s">
        <v>1618</v>
      </c>
      <c r="W32" s="463">
        <v>0</v>
      </c>
      <c r="X32" s="410" t="s">
        <v>21</v>
      </c>
      <c r="Z32" s="410" t="s">
        <v>1620</v>
      </c>
      <c r="AB32" s="411" t="s">
        <v>1679</v>
      </c>
      <c r="AC32" s="411" t="s">
        <v>21</v>
      </c>
      <c r="AE32" s="413" t="s">
        <v>1618</v>
      </c>
      <c r="AF32" s="464">
        <v>0</v>
      </c>
      <c r="AG32" s="412" t="s">
        <v>21</v>
      </c>
      <c r="AJ32">
        <v>28</v>
      </c>
      <c r="AK32" s="318">
        <v>32</v>
      </c>
      <c r="AL32" s="314">
        <v>0</v>
      </c>
      <c r="AM32" s="314"/>
      <c r="AN32">
        <v>0</v>
      </c>
      <c r="AO32">
        <v>0</v>
      </c>
      <c r="AQ32" s="410" t="s">
        <v>1629</v>
      </c>
      <c r="AR32" s="463">
        <v>32</v>
      </c>
      <c r="AS32" s="410" t="s">
        <v>21</v>
      </c>
      <c r="AU32" s="410" t="s">
        <v>1618</v>
      </c>
      <c r="AV32" s="463">
        <v>0</v>
      </c>
      <c r="AW32" s="410" t="s">
        <v>21</v>
      </c>
      <c r="AY32" s="410" t="s">
        <v>1620</v>
      </c>
      <c r="BA32" s="411" t="s">
        <v>1665</v>
      </c>
      <c r="BB32" s="411" t="s">
        <v>21</v>
      </c>
      <c r="BD32" s="413" t="s">
        <v>1618</v>
      </c>
      <c r="BE32" s="464">
        <v>0</v>
      </c>
      <c r="BF32" s="412" t="s">
        <v>21</v>
      </c>
      <c r="BH32" s="413" t="s">
        <v>1618</v>
      </c>
      <c r="BI32" s="463">
        <v>0</v>
      </c>
      <c r="BJ32" s="433" t="s">
        <v>21</v>
      </c>
      <c r="BK32" s="433"/>
      <c r="BL32" s="323"/>
      <c r="BM32">
        <v>28</v>
      </c>
      <c r="BN32" s="318">
        <v>26</v>
      </c>
      <c r="BO32" s="314">
        <v>12</v>
      </c>
      <c r="BP32" s="314"/>
      <c r="BQ32" s="314">
        <v>1</v>
      </c>
      <c r="BR32" s="314">
        <v>1</v>
      </c>
      <c r="BS32" s="314">
        <v>0</v>
      </c>
      <c r="BT32" s="314">
        <v>3</v>
      </c>
      <c r="BU32" s="314"/>
      <c r="BW32" s="410" t="s">
        <v>1637</v>
      </c>
      <c r="BX32" s="463">
        <v>26</v>
      </c>
      <c r="BY32" s="410" t="s">
        <v>21</v>
      </c>
      <c r="CA32" s="410" t="s">
        <v>1618</v>
      </c>
      <c r="CB32" s="463">
        <v>12</v>
      </c>
      <c r="CC32" s="410" t="s">
        <v>21</v>
      </c>
      <c r="CE32" s="410" t="s">
        <v>1620</v>
      </c>
      <c r="CG32" s="411" t="s">
        <v>1653</v>
      </c>
      <c r="CH32" s="411" t="s">
        <v>21</v>
      </c>
      <c r="CJ32" s="413" t="s">
        <v>1618</v>
      </c>
      <c r="CK32" s="464">
        <v>1</v>
      </c>
      <c r="CL32" s="412" t="s">
        <v>21</v>
      </c>
      <c r="CN32" s="413" t="s">
        <v>1618</v>
      </c>
      <c r="CO32" s="464">
        <v>1</v>
      </c>
      <c r="CP32" s="443" t="s">
        <v>21</v>
      </c>
      <c r="CQ32" s="443"/>
      <c r="CR32" s="413" t="s">
        <v>1618</v>
      </c>
      <c r="CS32" s="464">
        <v>0</v>
      </c>
      <c r="CT32" s="441" t="s">
        <v>21</v>
      </c>
      <c r="CU32" s="441"/>
      <c r="CV32" s="323"/>
      <c r="CX32" s="334">
        <v>28</v>
      </c>
      <c r="CY32" s="2">
        <v>44</v>
      </c>
      <c r="CZ32" s="2"/>
      <c r="DA32" s="410" t="s">
        <v>1619</v>
      </c>
      <c r="DC32" s="410" t="s">
        <v>21</v>
      </c>
      <c r="DD32" s="463">
        <v>44</v>
      </c>
      <c r="DE32" s="410" t="s">
        <v>1620</v>
      </c>
      <c r="DH32" s="411" t="s">
        <v>21</v>
      </c>
      <c r="DI32" s="411" t="s">
        <v>1708</v>
      </c>
      <c r="DK32">
        <v>28</v>
      </c>
      <c r="DL32" s="2">
        <v>30</v>
      </c>
      <c r="DM32" s="314">
        <v>0</v>
      </c>
      <c r="DO32" s="410" t="s">
        <v>1621</v>
      </c>
      <c r="DP32" s="410"/>
      <c r="DQ32" s="410" t="s">
        <v>21</v>
      </c>
      <c r="DR32" s="463">
        <v>30</v>
      </c>
      <c r="DS32" s="410" t="s">
        <v>1618</v>
      </c>
      <c r="DT32" s="410"/>
      <c r="DU32" s="410" t="s">
        <v>21</v>
      </c>
      <c r="DV32" s="463">
        <v>0</v>
      </c>
      <c r="DW32" s="410" t="s">
        <v>1620</v>
      </c>
      <c r="DZ32" s="411" t="s">
        <v>21</v>
      </c>
      <c r="EA32" s="411" t="s">
        <v>1680</v>
      </c>
      <c r="EB32" s="413" t="s">
        <v>1618</v>
      </c>
      <c r="ED32" s="412" t="s">
        <v>21</v>
      </c>
      <c r="EE32" s="464">
        <v>0</v>
      </c>
      <c r="EG32">
        <v>28</v>
      </c>
      <c r="EH32" s="2">
        <v>20</v>
      </c>
      <c r="EI32" s="314">
        <v>4</v>
      </c>
      <c r="EK32">
        <v>1</v>
      </c>
      <c r="EL32">
        <v>1</v>
      </c>
      <c r="EN32" s="410" t="s">
        <v>1629</v>
      </c>
      <c r="EO32" s="410"/>
      <c r="EP32" s="410" t="s">
        <v>21</v>
      </c>
      <c r="EQ32" s="463">
        <v>20</v>
      </c>
      <c r="ER32" s="410" t="s">
        <v>1618</v>
      </c>
      <c r="ES32" s="410"/>
      <c r="ET32" s="410" t="s">
        <v>21</v>
      </c>
      <c r="EU32" s="463">
        <v>4</v>
      </c>
      <c r="EV32" s="410" t="s">
        <v>1620</v>
      </c>
      <c r="EY32" s="411" t="s">
        <v>21</v>
      </c>
      <c r="EZ32" s="411" t="s">
        <v>1660</v>
      </c>
      <c r="FA32" s="413" t="s">
        <v>1618</v>
      </c>
      <c r="FC32" s="412" t="s">
        <v>21</v>
      </c>
      <c r="FD32" s="464">
        <v>1</v>
      </c>
      <c r="FE32" s="413" t="s">
        <v>1618</v>
      </c>
      <c r="FG32" s="416" t="s">
        <v>21</v>
      </c>
      <c r="FH32" s="463">
        <v>1</v>
      </c>
      <c r="FJ32">
        <v>28</v>
      </c>
      <c r="FK32" s="328">
        <v>17</v>
      </c>
      <c r="FL32" s="314">
        <v>10</v>
      </c>
      <c r="FN32" s="314">
        <v>1</v>
      </c>
      <c r="FO32" s="419">
        <v>0</v>
      </c>
      <c r="FP32" s="314">
        <v>1</v>
      </c>
      <c r="FQ32" s="419"/>
      <c r="FR32" s="419">
        <v>3</v>
      </c>
      <c r="FS32" s="314">
        <v>3</v>
      </c>
      <c r="FU32" s="410" t="s">
        <v>1637</v>
      </c>
      <c r="FV32" s="410"/>
      <c r="FW32" s="410" t="s">
        <v>21</v>
      </c>
      <c r="FX32" s="463">
        <v>17</v>
      </c>
      <c r="FY32" s="410" t="s">
        <v>1618</v>
      </c>
      <c r="FZ32" s="410"/>
      <c r="GA32" s="410" t="s">
        <v>21</v>
      </c>
      <c r="GB32" s="463">
        <v>10</v>
      </c>
      <c r="GC32" s="410" t="s">
        <v>1620</v>
      </c>
      <c r="GF32" s="411" t="s">
        <v>21</v>
      </c>
      <c r="GG32" s="411" t="s">
        <v>1654</v>
      </c>
      <c r="GH32" s="413" t="s">
        <v>1618</v>
      </c>
      <c r="GJ32" s="412" t="s">
        <v>21</v>
      </c>
      <c r="GK32" s="464">
        <v>1</v>
      </c>
      <c r="GL32" s="413" t="s">
        <v>1618</v>
      </c>
      <c r="GN32" s="416" t="s">
        <v>21</v>
      </c>
      <c r="GO32" s="463">
        <v>0</v>
      </c>
      <c r="GP32" s="413" t="s">
        <v>1618</v>
      </c>
      <c r="GR32" s="424" t="s">
        <v>21</v>
      </c>
      <c r="GS32" s="463">
        <v>1</v>
      </c>
      <c r="GW32" t="str">
        <f t="shared" si="0"/>
        <v>{ P2000: 53 },</v>
      </c>
      <c r="GX32" t="str">
        <f t="shared" si="1"/>
        <v>{ S2000: 44 },</v>
      </c>
      <c r="GZ32" t="str">
        <f t="shared" si="2"/>
        <v>{ P2000: 39, P1000: 0, r1000: 0 },</v>
      </c>
      <c r="HA32" t="str">
        <f t="shared" si="3"/>
        <v>{ S2000: 30, S1000: 0, c1000: 0 },</v>
      </c>
      <c r="HC32" t="str">
        <f t="shared" si="4"/>
        <v>{ P2000: 32, P300: 0, r1000: 0, r300: 0 },</v>
      </c>
      <c r="HD32" t="str">
        <f t="shared" si="5"/>
        <v>{ S2000: 20, S300: 4, c1000: 1, c300: 1 },</v>
      </c>
      <c r="HF32" t="str">
        <f t="shared" si="6"/>
        <v>{ P2000: 26, P100: 12, r1000: 1, r300: 1, r100: 0 },</v>
      </c>
      <c r="HG32" t="str">
        <f t="shared" si="7"/>
        <v>{ S2000: 17, S100: 10, c1000: 1, c300: 0, c100: 1 },</v>
      </c>
      <c r="HY32">
        <f>MOD(BM32,16)</f>
        <v>12</v>
      </c>
    </row>
    <row r="33" spans="1:233" x14ac:dyDescent="0.25">
      <c r="A33">
        <v>29</v>
      </c>
      <c r="B33" s="318">
        <v>54</v>
      </c>
      <c r="C33" s="318"/>
      <c r="D33" s="410" t="s">
        <v>1619</v>
      </c>
      <c r="E33" s="463">
        <v>54</v>
      </c>
      <c r="F33" s="410" t="s">
        <v>21</v>
      </c>
      <c r="H33" s="410" t="s">
        <v>1620</v>
      </c>
      <c r="J33" s="411" t="s">
        <v>1709</v>
      </c>
      <c r="K33" s="411" t="s">
        <v>21</v>
      </c>
      <c r="M33" s="322"/>
      <c r="N33">
        <v>29</v>
      </c>
      <c r="O33" s="318">
        <v>39</v>
      </c>
      <c r="P33" s="314">
        <v>1</v>
      </c>
      <c r="Q33" s="314"/>
      <c r="R33" s="410" t="s">
        <v>1621</v>
      </c>
      <c r="S33" s="463">
        <v>39</v>
      </c>
      <c r="T33" s="410" t="s">
        <v>21</v>
      </c>
      <c r="V33" s="410" t="s">
        <v>1618</v>
      </c>
      <c r="W33" s="463">
        <v>1</v>
      </c>
      <c r="X33" s="410" t="s">
        <v>21</v>
      </c>
      <c r="Z33" s="410" t="s">
        <v>1620</v>
      </c>
      <c r="AB33" s="411" t="s">
        <v>1679</v>
      </c>
      <c r="AC33" s="411" t="s">
        <v>21</v>
      </c>
      <c r="AE33" s="413" t="s">
        <v>1618</v>
      </c>
      <c r="AF33" s="464">
        <v>1</v>
      </c>
      <c r="AG33" s="412" t="s">
        <v>21</v>
      </c>
      <c r="AJ33">
        <v>29</v>
      </c>
      <c r="AK33" s="318">
        <v>32</v>
      </c>
      <c r="AL33" s="314">
        <v>1</v>
      </c>
      <c r="AM33" s="314"/>
      <c r="AN33">
        <v>0</v>
      </c>
      <c r="AO33">
        <v>1</v>
      </c>
      <c r="AQ33" s="410" t="s">
        <v>1629</v>
      </c>
      <c r="AR33" s="463">
        <v>32</v>
      </c>
      <c r="AS33" s="410" t="s">
        <v>21</v>
      </c>
      <c r="AU33" s="410" t="s">
        <v>1618</v>
      </c>
      <c r="AV33" s="463">
        <v>1</v>
      </c>
      <c r="AW33" s="410" t="s">
        <v>21</v>
      </c>
      <c r="AY33" s="410" t="s">
        <v>1620</v>
      </c>
      <c r="BA33" s="411" t="s">
        <v>1665</v>
      </c>
      <c r="BB33" s="411" t="s">
        <v>21</v>
      </c>
      <c r="BD33" s="413" t="s">
        <v>1618</v>
      </c>
      <c r="BE33" s="464">
        <v>0</v>
      </c>
      <c r="BF33" s="412" t="s">
        <v>21</v>
      </c>
      <c r="BH33" s="413" t="s">
        <v>1618</v>
      </c>
      <c r="BI33" s="463">
        <v>1</v>
      </c>
      <c r="BJ33" s="433" t="s">
        <v>21</v>
      </c>
      <c r="BK33" s="433"/>
      <c r="BL33" s="323"/>
      <c r="BM33">
        <v>29</v>
      </c>
      <c r="BN33" s="318">
        <v>26</v>
      </c>
      <c r="BO33" s="314">
        <v>13</v>
      </c>
      <c r="BP33" s="314"/>
      <c r="BQ33" s="314">
        <v>1</v>
      </c>
      <c r="BR33" s="314">
        <v>1</v>
      </c>
      <c r="BS33" s="314">
        <v>1</v>
      </c>
      <c r="BT33" s="314">
        <v>3</v>
      </c>
      <c r="BU33" s="314"/>
      <c r="BW33" s="410" t="s">
        <v>1637</v>
      </c>
      <c r="BX33" s="463">
        <v>26</v>
      </c>
      <c r="BY33" s="410" t="s">
        <v>21</v>
      </c>
      <c r="CA33" s="410" t="s">
        <v>1618</v>
      </c>
      <c r="CB33" s="463">
        <v>13</v>
      </c>
      <c r="CC33" s="410" t="s">
        <v>21</v>
      </c>
      <c r="CE33" s="410" t="s">
        <v>1620</v>
      </c>
      <c r="CG33" s="411" t="s">
        <v>1653</v>
      </c>
      <c r="CH33" s="411" t="s">
        <v>21</v>
      </c>
      <c r="CJ33" s="413" t="s">
        <v>1618</v>
      </c>
      <c r="CK33" s="464">
        <v>1</v>
      </c>
      <c r="CL33" s="412" t="s">
        <v>21</v>
      </c>
      <c r="CN33" s="413" t="s">
        <v>1618</v>
      </c>
      <c r="CO33" s="464">
        <v>1</v>
      </c>
      <c r="CP33" s="443" t="s">
        <v>21</v>
      </c>
      <c r="CQ33" s="443"/>
      <c r="CR33" s="413" t="s">
        <v>1618</v>
      </c>
      <c r="CS33" s="464">
        <v>1</v>
      </c>
      <c r="CT33" s="441" t="s">
        <v>21</v>
      </c>
      <c r="CU33" s="441"/>
      <c r="CV33" s="323"/>
      <c r="CX33" s="334">
        <v>29</v>
      </c>
      <c r="CY33" s="2">
        <v>45</v>
      </c>
      <c r="CZ33" s="2"/>
      <c r="DA33" s="410" t="s">
        <v>1619</v>
      </c>
      <c r="DC33" s="410" t="s">
        <v>21</v>
      </c>
      <c r="DD33" s="463">
        <v>45</v>
      </c>
      <c r="DE33" s="410" t="s">
        <v>1620</v>
      </c>
      <c r="DH33" s="411" t="s">
        <v>21</v>
      </c>
      <c r="DI33" s="411" t="s">
        <v>1710</v>
      </c>
      <c r="DK33">
        <v>29</v>
      </c>
      <c r="DL33" s="2">
        <v>30</v>
      </c>
      <c r="DM33" s="314">
        <v>1</v>
      </c>
      <c r="DO33" s="410" t="s">
        <v>1621</v>
      </c>
      <c r="DP33" s="410"/>
      <c r="DQ33" s="410" t="s">
        <v>21</v>
      </c>
      <c r="DR33" s="463">
        <v>30</v>
      </c>
      <c r="DS33" s="410" t="s">
        <v>1618</v>
      </c>
      <c r="DT33" s="410"/>
      <c r="DU33" s="410" t="s">
        <v>21</v>
      </c>
      <c r="DV33" s="463">
        <v>1</v>
      </c>
      <c r="DW33" s="410" t="s">
        <v>1620</v>
      </c>
      <c r="DZ33" s="411" t="s">
        <v>21</v>
      </c>
      <c r="EA33" s="411" t="s">
        <v>1680</v>
      </c>
      <c r="EB33" s="413" t="s">
        <v>1618</v>
      </c>
      <c r="ED33" s="412" t="s">
        <v>21</v>
      </c>
      <c r="EE33" s="464">
        <v>1</v>
      </c>
      <c r="EG33">
        <v>29</v>
      </c>
      <c r="EH33" s="2">
        <v>20</v>
      </c>
      <c r="EI33" s="314">
        <v>5</v>
      </c>
      <c r="EK33">
        <v>1</v>
      </c>
      <c r="EL33">
        <v>2</v>
      </c>
      <c r="EN33" s="410" t="s">
        <v>1629</v>
      </c>
      <c r="EO33" s="410"/>
      <c r="EP33" s="410" t="s">
        <v>21</v>
      </c>
      <c r="EQ33" s="463">
        <v>20</v>
      </c>
      <c r="ER33" s="410" t="s">
        <v>1618</v>
      </c>
      <c r="ES33" s="410"/>
      <c r="ET33" s="410" t="s">
        <v>21</v>
      </c>
      <c r="EU33" s="463">
        <v>5</v>
      </c>
      <c r="EV33" s="410" t="s">
        <v>1620</v>
      </c>
      <c r="EY33" s="411" t="s">
        <v>21</v>
      </c>
      <c r="EZ33" s="411" t="s">
        <v>1660</v>
      </c>
      <c r="FA33" s="413" t="s">
        <v>1618</v>
      </c>
      <c r="FC33" s="412" t="s">
        <v>21</v>
      </c>
      <c r="FD33" s="464">
        <v>1</v>
      </c>
      <c r="FE33" s="413" t="s">
        <v>1618</v>
      </c>
      <c r="FG33" s="416" t="s">
        <v>21</v>
      </c>
      <c r="FH33" s="463">
        <v>2</v>
      </c>
      <c r="FJ33">
        <v>29</v>
      </c>
      <c r="FK33" s="328">
        <v>17</v>
      </c>
      <c r="FL33" s="314">
        <v>11</v>
      </c>
      <c r="FN33" s="314">
        <v>1</v>
      </c>
      <c r="FO33" s="419">
        <v>0</v>
      </c>
      <c r="FP33" s="314">
        <v>2</v>
      </c>
      <c r="FQ33" s="419"/>
      <c r="FR33" s="419">
        <v>3</v>
      </c>
      <c r="FS33" s="314">
        <v>3</v>
      </c>
      <c r="FU33" s="410" t="s">
        <v>1637</v>
      </c>
      <c r="FV33" s="410"/>
      <c r="FW33" s="410" t="s">
        <v>21</v>
      </c>
      <c r="FX33" s="463">
        <v>17</v>
      </c>
      <c r="FY33" s="410" t="s">
        <v>1618</v>
      </c>
      <c r="FZ33" s="410"/>
      <c r="GA33" s="410" t="s">
        <v>21</v>
      </c>
      <c r="GB33" s="463">
        <v>11</v>
      </c>
      <c r="GC33" s="410" t="s">
        <v>1620</v>
      </c>
      <c r="GF33" s="411" t="s">
        <v>21</v>
      </c>
      <c r="GG33" s="411" t="s">
        <v>1654</v>
      </c>
      <c r="GH33" s="413" t="s">
        <v>1618</v>
      </c>
      <c r="GJ33" s="412" t="s">
        <v>21</v>
      </c>
      <c r="GK33" s="464">
        <v>1</v>
      </c>
      <c r="GL33" s="413" t="s">
        <v>1618</v>
      </c>
      <c r="GN33" s="416" t="s">
        <v>21</v>
      </c>
      <c r="GO33" s="463">
        <v>0</v>
      </c>
      <c r="GP33" s="413" t="s">
        <v>1618</v>
      </c>
      <c r="GR33" s="424" t="s">
        <v>21</v>
      </c>
      <c r="GS33" s="463">
        <v>2</v>
      </c>
      <c r="GW33" t="str">
        <f t="shared" si="0"/>
        <v>{ P2000: 54 },</v>
      </c>
      <c r="GX33" t="str">
        <f t="shared" si="1"/>
        <v>{ S2000: 45 },</v>
      </c>
      <c r="GZ33" t="str">
        <f t="shared" si="2"/>
        <v>{ P2000: 39, P1000: 1, r1000: 1 },</v>
      </c>
      <c r="HA33" t="str">
        <f t="shared" si="3"/>
        <v>{ S2000: 30, S1000: 1, c1000: 1 },</v>
      </c>
      <c r="HC33" t="str">
        <f t="shared" si="4"/>
        <v>{ P2000: 32, P300: 1, r1000: 0, r300: 1 },</v>
      </c>
      <c r="HD33" t="str">
        <f t="shared" si="5"/>
        <v>{ S2000: 20, S300: 5, c1000: 1, c300: 2 },</v>
      </c>
      <c r="HF33" t="str">
        <f t="shared" si="6"/>
        <v>{ P2000: 26, P100: 13, r1000: 1, r300: 1, r100: 1 },</v>
      </c>
      <c r="HG33" t="str">
        <f t="shared" si="7"/>
        <v>{ S2000: 17, S100: 11, c1000: 1, c300: 0, c100: 2 },</v>
      </c>
      <c r="HY33">
        <f>MOD(BM33,16)</f>
        <v>13</v>
      </c>
    </row>
    <row r="34" spans="1:233" x14ac:dyDescent="0.25">
      <c r="A34">
        <v>30</v>
      </c>
      <c r="B34" s="318">
        <v>55</v>
      </c>
      <c r="C34" s="318"/>
      <c r="D34" s="410" t="s">
        <v>1619</v>
      </c>
      <c r="E34" s="463">
        <v>55</v>
      </c>
      <c r="F34" s="410" t="s">
        <v>21</v>
      </c>
      <c r="H34" s="410" t="s">
        <v>1620</v>
      </c>
      <c r="J34" s="411" t="s">
        <v>1711</v>
      </c>
      <c r="K34" s="411" t="s">
        <v>21</v>
      </c>
      <c r="M34" s="322"/>
      <c r="N34">
        <v>30</v>
      </c>
      <c r="O34" s="318">
        <v>40</v>
      </c>
      <c r="P34" s="314">
        <v>0</v>
      </c>
      <c r="Q34" s="314"/>
      <c r="R34" s="410" t="s">
        <v>1621</v>
      </c>
      <c r="S34" s="463">
        <v>40</v>
      </c>
      <c r="T34" s="410" t="s">
        <v>21</v>
      </c>
      <c r="V34" s="410" t="s">
        <v>1618</v>
      </c>
      <c r="W34" s="463">
        <v>0</v>
      </c>
      <c r="X34" s="410" t="s">
        <v>21</v>
      </c>
      <c r="Z34" s="410" t="s">
        <v>1620</v>
      </c>
      <c r="AB34" s="411" t="s">
        <v>1681</v>
      </c>
      <c r="AC34" s="411" t="s">
        <v>21</v>
      </c>
      <c r="AE34" s="413" t="s">
        <v>1618</v>
      </c>
      <c r="AF34" s="464">
        <v>0</v>
      </c>
      <c r="AG34" s="412" t="s">
        <v>21</v>
      </c>
      <c r="AJ34">
        <v>30</v>
      </c>
      <c r="AK34" s="318">
        <v>32</v>
      </c>
      <c r="AL34" s="314">
        <v>2</v>
      </c>
      <c r="AM34" s="314"/>
      <c r="AN34">
        <v>1</v>
      </c>
      <c r="AO34">
        <v>0</v>
      </c>
      <c r="AQ34" s="410" t="s">
        <v>1629</v>
      </c>
      <c r="AR34" s="463">
        <v>32</v>
      </c>
      <c r="AS34" s="410" t="s">
        <v>21</v>
      </c>
      <c r="AU34" s="410" t="s">
        <v>1618</v>
      </c>
      <c r="AV34" s="463">
        <v>2</v>
      </c>
      <c r="AW34" s="410" t="s">
        <v>21</v>
      </c>
      <c r="AY34" s="410" t="s">
        <v>1620</v>
      </c>
      <c r="BA34" s="411" t="s">
        <v>1665</v>
      </c>
      <c r="BB34" s="411" t="s">
        <v>21</v>
      </c>
      <c r="BD34" s="413" t="s">
        <v>1618</v>
      </c>
      <c r="BE34" s="464">
        <v>1</v>
      </c>
      <c r="BF34" s="412" t="s">
        <v>21</v>
      </c>
      <c r="BH34" s="413" t="s">
        <v>1618</v>
      </c>
      <c r="BI34" s="463">
        <v>0</v>
      </c>
      <c r="BJ34" s="433" t="s">
        <v>21</v>
      </c>
      <c r="BK34" s="433"/>
      <c r="BL34" s="323"/>
      <c r="BM34">
        <v>30</v>
      </c>
      <c r="BN34" s="318">
        <v>26</v>
      </c>
      <c r="BO34" s="314">
        <v>14</v>
      </c>
      <c r="BP34" s="314"/>
      <c r="BQ34" s="314">
        <v>1</v>
      </c>
      <c r="BR34" s="314">
        <v>1</v>
      </c>
      <c r="BS34" s="314">
        <v>2</v>
      </c>
      <c r="BT34" s="314">
        <v>3</v>
      </c>
      <c r="BU34" s="314"/>
      <c r="BW34" s="410" t="s">
        <v>1637</v>
      </c>
      <c r="BX34" s="463">
        <v>26</v>
      </c>
      <c r="BY34" s="410" t="s">
        <v>21</v>
      </c>
      <c r="CA34" s="410" t="s">
        <v>1618</v>
      </c>
      <c r="CB34" s="463">
        <v>14</v>
      </c>
      <c r="CC34" s="410" t="s">
        <v>21</v>
      </c>
      <c r="CE34" s="410" t="s">
        <v>1620</v>
      </c>
      <c r="CG34" s="411" t="s">
        <v>1653</v>
      </c>
      <c r="CH34" s="411" t="s">
        <v>21</v>
      </c>
      <c r="CJ34" s="413" t="s">
        <v>1618</v>
      </c>
      <c r="CK34" s="464">
        <v>1</v>
      </c>
      <c r="CL34" s="412" t="s">
        <v>21</v>
      </c>
      <c r="CN34" s="413" t="s">
        <v>1618</v>
      </c>
      <c r="CO34" s="464">
        <v>1</v>
      </c>
      <c r="CP34" s="443" t="s">
        <v>21</v>
      </c>
      <c r="CQ34" s="443"/>
      <c r="CR34" s="413" t="s">
        <v>1618</v>
      </c>
      <c r="CS34" s="464">
        <v>2</v>
      </c>
      <c r="CT34" s="441" t="s">
        <v>21</v>
      </c>
      <c r="CU34" s="441"/>
      <c r="CV34" s="323"/>
      <c r="CX34" s="334">
        <v>30</v>
      </c>
      <c r="CY34" s="2">
        <v>46</v>
      </c>
      <c r="CZ34" s="2"/>
      <c r="DA34" s="410" t="s">
        <v>1619</v>
      </c>
      <c r="DC34" s="410" t="s">
        <v>21</v>
      </c>
      <c r="DD34" s="463">
        <v>46</v>
      </c>
      <c r="DE34" s="410" t="s">
        <v>1620</v>
      </c>
      <c r="DH34" s="411" t="s">
        <v>21</v>
      </c>
      <c r="DI34" s="411" t="s">
        <v>1712</v>
      </c>
      <c r="DK34">
        <v>30</v>
      </c>
      <c r="DL34" s="2">
        <v>31</v>
      </c>
      <c r="DM34" s="314">
        <v>0</v>
      </c>
      <c r="DO34" s="410" t="s">
        <v>1621</v>
      </c>
      <c r="DP34" s="410"/>
      <c r="DQ34" s="410" t="s">
        <v>21</v>
      </c>
      <c r="DR34" s="463">
        <v>31</v>
      </c>
      <c r="DS34" s="410" t="s">
        <v>1618</v>
      </c>
      <c r="DT34" s="410"/>
      <c r="DU34" s="410" t="s">
        <v>21</v>
      </c>
      <c r="DV34" s="463">
        <v>0</v>
      </c>
      <c r="DW34" s="410" t="s">
        <v>1620</v>
      </c>
      <c r="DZ34" s="411" t="s">
        <v>21</v>
      </c>
      <c r="EA34" s="411" t="s">
        <v>1682</v>
      </c>
      <c r="EB34" s="413" t="s">
        <v>1618</v>
      </c>
      <c r="ED34" s="412" t="s">
        <v>21</v>
      </c>
      <c r="EE34" s="464">
        <v>0</v>
      </c>
      <c r="EG34">
        <v>30</v>
      </c>
      <c r="EH34" s="2">
        <v>21</v>
      </c>
      <c r="EI34" s="314">
        <v>0</v>
      </c>
      <c r="EK34">
        <v>0</v>
      </c>
      <c r="EL34">
        <v>0</v>
      </c>
      <c r="EN34" s="410" t="s">
        <v>1629</v>
      </c>
      <c r="EO34" s="410"/>
      <c r="EP34" s="410" t="s">
        <v>21</v>
      </c>
      <c r="EQ34" s="463">
        <v>21</v>
      </c>
      <c r="ER34" s="410" t="s">
        <v>1618</v>
      </c>
      <c r="ES34" s="410"/>
      <c r="ET34" s="410" t="s">
        <v>21</v>
      </c>
      <c r="EU34" s="463">
        <v>0</v>
      </c>
      <c r="EV34" s="410" t="s">
        <v>1620</v>
      </c>
      <c r="EY34" s="411" t="s">
        <v>21</v>
      </c>
      <c r="EZ34" s="411" t="s">
        <v>1662</v>
      </c>
      <c r="FA34" s="413" t="s">
        <v>1618</v>
      </c>
      <c r="FC34" s="412" t="s">
        <v>21</v>
      </c>
      <c r="FD34" s="464">
        <v>0</v>
      </c>
      <c r="FE34" s="413" t="s">
        <v>1618</v>
      </c>
      <c r="FG34" s="416" t="s">
        <v>21</v>
      </c>
      <c r="FH34" s="463">
        <v>0</v>
      </c>
      <c r="FJ34">
        <v>30</v>
      </c>
      <c r="FK34" s="328">
        <v>17</v>
      </c>
      <c r="FL34" s="314">
        <v>12</v>
      </c>
      <c r="FN34" s="314">
        <v>1</v>
      </c>
      <c r="FO34" s="419">
        <v>1</v>
      </c>
      <c r="FP34" s="314">
        <v>0</v>
      </c>
      <c r="FQ34" s="419"/>
      <c r="FR34" s="419">
        <v>4</v>
      </c>
      <c r="FS34" s="314">
        <v>4</v>
      </c>
      <c r="FU34" s="410" t="s">
        <v>1637</v>
      </c>
      <c r="FV34" s="410"/>
      <c r="FW34" s="410" t="s">
        <v>21</v>
      </c>
      <c r="FX34" s="463">
        <v>17</v>
      </c>
      <c r="FY34" s="410" t="s">
        <v>1618</v>
      </c>
      <c r="FZ34" s="410"/>
      <c r="GA34" s="410" t="s">
        <v>21</v>
      </c>
      <c r="GB34" s="463">
        <v>12</v>
      </c>
      <c r="GC34" s="410" t="s">
        <v>1620</v>
      </c>
      <c r="GF34" s="411" t="s">
        <v>21</v>
      </c>
      <c r="GG34" s="411" t="s">
        <v>1654</v>
      </c>
      <c r="GH34" s="413" t="s">
        <v>1618</v>
      </c>
      <c r="GJ34" s="412" t="s">
        <v>21</v>
      </c>
      <c r="GK34" s="464">
        <v>1</v>
      </c>
      <c r="GL34" s="413" t="s">
        <v>1618</v>
      </c>
      <c r="GN34" s="416" t="s">
        <v>21</v>
      </c>
      <c r="GO34" s="463">
        <v>1</v>
      </c>
      <c r="GP34" s="413" t="s">
        <v>1618</v>
      </c>
      <c r="GR34" s="424" t="s">
        <v>21</v>
      </c>
      <c r="GS34" s="463">
        <v>0</v>
      </c>
      <c r="GW34" t="str">
        <f t="shared" si="0"/>
        <v>{ P2000: 55 },</v>
      </c>
      <c r="GX34" t="str">
        <f t="shared" si="1"/>
        <v>{ S2000: 46 },</v>
      </c>
      <c r="GZ34" t="str">
        <f t="shared" si="2"/>
        <v>{ P2000: 40, P1000: 0, r1000: 0 },</v>
      </c>
      <c r="HA34" t="str">
        <f t="shared" si="3"/>
        <v>{ S2000: 31, S1000: 0, c1000: 0 },</v>
      </c>
      <c r="HC34" t="str">
        <f t="shared" si="4"/>
        <v>{ P2000: 32, P300: 2, r1000: 1, r300: 0 },</v>
      </c>
      <c r="HD34" t="str">
        <f t="shared" si="5"/>
        <v>{ S2000: 21, S300: 0, c1000: 0, c300: 0 },</v>
      </c>
      <c r="HF34" t="str">
        <f t="shared" si="6"/>
        <v>{ P2000: 26, P100: 14, r1000: 1, r300: 1, r100: 2 },</v>
      </c>
      <c r="HG34" t="str">
        <f t="shared" si="7"/>
        <v>{ S2000: 17, S100: 12, c1000: 1, c300: 1, c100: 0 },</v>
      </c>
      <c r="HY34">
        <f>MOD(BM34,16)</f>
        <v>14</v>
      </c>
    </row>
    <row r="35" spans="1:233" x14ac:dyDescent="0.25">
      <c r="A35">
        <v>31</v>
      </c>
      <c r="B35" s="318">
        <v>56</v>
      </c>
      <c r="C35" s="318"/>
      <c r="D35" s="410" t="s">
        <v>1619</v>
      </c>
      <c r="E35" s="463">
        <v>56</v>
      </c>
      <c r="F35" s="410" t="s">
        <v>21</v>
      </c>
      <c r="H35" s="410" t="s">
        <v>1620</v>
      </c>
      <c r="J35" s="411" t="s">
        <v>1713</v>
      </c>
      <c r="K35" s="411" t="s">
        <v>21</v>
      </c>
      <c r="M35" s="322"/>
      <c r="N35">
        <v>31</v>
      </c>
      <c r="O35" s="318">
        <v>40</v>
      </c>
      <c r="P35" s="314">
        <v>1</v>
      </c>
      <c r="Q35" s="314"/>
      <c r="R35" s="410" t="s">
        <v>1621</v>
      </c>
      <c r="S35" s="463">
        <v>40</v>
      </c>
      <c r="T35" s="410" t="s">
        <v>21</v>
      </c>
      <c r="V35" s="410" t="s">
        <v>1618</v>
      </c>
      <c r="W35" s="463">
        <v>1</v>
      </c>
      <c r="X35" s="410" t="s">
        <v>21</v>
      </c>
      <c r="Z35" s="410" t="s">
        <v>1620</v>
      </c>
      <c r="AB35" s="411" t="s">
        <v>1681</v>
      </c>
      <c r="AC35" s="411" t="s">
        <v>21</v>
      </c>
      <c r="AE35" s="413" t="s">
        <v>1618</v>
      </c>
      <c r="AF35" s="464">
        <v>1</v>
      </c>
      <c r="AG35" s="412" t="s">
        <v>21</v>
      </c>
      <c r="AJ35">
        <v>31</v>
      </c>
      <c r="AK35" s="318">
        <v>32</v>
      </c>
      <c r="AL35" s="314">
        <v>3</v>
      </c>
      <c r="AM35" s="314"/>
      <c r="AN35">
        <v>1</v>
      </c>
      <c r="AO35">
        <v>1</v>
      </c>
      <c r="AQ35" s="410" t="s">
        <v>1629</v>
      </c>
      <c r="AR35" s="463">
        <v>32</v>
      </c>
      <c r="AS35" s="410" t="s">
        <v>21</v>
      </c>
      <c r="AU35" s="410" t="s">
        <v>1618</v>
      </c>
      <c r="AV35" s="463">
        <v>3</v>
      </c>
      <c r="AW35" s="410" t="s">
        <v>21</v>
      </c>
      <c r="AY35" s="410" t="s">
        <v>1620</v>
      </c>
      <c r="BA35" s="411" t="s">
        <v>1665</v>
      </c>
      <c r="BB35" s="411" t="s">
        <v>21</v>
      </c>
      <c r="BD35" s="413" t="s">
        <v>1618</v>
      </c>
      <c r="BE35" s="464">
        <v>1</v>
      </c>
      <c r="BF35" s="412" t="s">
        <v>21</v>
      </c>
      <c r="BH35" s="413" t="s">
        <v>1618</v>
      </c>
      <c r="BI35" s="463">
        <v>1</v>
      </c>
      <c r="BJ35" s="433" t="s">
        <v>21</v>
      </c>
      <c r="BK35" s="433"/>
      <c r="BL35" s="323"/>
      <c r="BM35">
        <v>31</v>
      </c>
      <c r="BN35" s="318">
        <v>26</v>
      </c>
      <c r="BO35" s="314">
        <v>15</v>
      </c>
      <c r="BP35" s="314"/>
      <c r="BQ35" s="314">
        <v>1</v>
      </c>
      <c r="BR35" s="314">
        <v>1</v>
      </c>
      <c r="BS35" s="314">
        <v>3</v>
      </c>
      <c r="BT35" s="314">
        <v>3</v>
      </c>
      <c r="BU35" s="314"/>
      <c r="BW35" s="410" t="s">
        <v>1637</v>
      </c>
      <c r="BX35" s="463">
        <v>26</v>
      </c>
      <c r="BY35" s="410" t="s">
        <v>21</v>
      </c>
      <c r="CA35" s="410" t="s">
        <v>1618</v>
      </c>
      <c r="CB35" s="463">
        <v>15</v>
      </c>
      <c r="CC35" s="410" t="s">
        <v>21</v>
      </c>
      <c r="CE35" s="410" t="s">
        <v>1620</v>
      </c>
      <c r="CG35" s="411" t="s">
        <v>1653</v>
      </c>
      <c r="CH35" s="411" t="s">
        <v>21</v>
      </c>
      <c r="CJ35" s="413" t="s">
        <v>1618</v>
      </c>
      <c r="CK35" s="464">
        <v>1</v>
      </c>
      <c r="CL35" s="412" t="s">
        <v>21</v>
      </c>
      <c r="CN35" s="413" t="s">
        <v>1618</v>
      </c>
      <c r="CO35" s="464">
        <v>1</v>
      </c>
      <c r="CP35" s="443" t="s">
        <v>21</v>
      </c>
      <c r="CQ35" s="443"/>
      <c r="CR35" s="413" t="s">
        <v>1618</v>
      </c>
      <c r="CS35" s="464">
        <v>3</v>
      </c>
      <c r="CT35" s="441" t="s">
        <v>21</v>
      </c>
      <c r="CU35" s="441"/>
      <c r="CV35" s="323"/>
      <c r="CX35" s="334">
        <v>31</v>
      </c>
      <c r="CY35" s="2">
        <v>47</v>
      </c>
      <c r="CZ35" s="2"/>
      <c r="DA35" s="410" t="s">
        <v>1619</v>
      </c>
      <c r="DC35" s="410" t="s">
        <v>21</v>
      </c>
      <c r="DD35" s="463">
        <v>47</v>
      </c>
      <c r="DE35" s="410" t="s">
        <v>1620</v>
      </c>
      <c r="DH35" s="411" t="s">
        <v>21</v>
      </c>
      <c r="DI35" s="411" t="s">
        <v>1714</v>
      </c>
      <c r="DK35">
        <v>31</v>
      </c>
      <c r="DL35" s="2">
        <v>31</v>
      </c>
      <c r="DM35" s="314">
        <v>1</v>
      </c>
      <c r="DO35" s="410" t="s">
        <v>1621</v>
      </c>
      <c r="DP35" s="410"/>
      <c r="DQ35" s="410" t="s">
        <v>21</v>
      </c>
      <c r="DR35" s="463">
        <v>31</v>
      </c>
      <c r="DS35" s="410" t="s">
        <v>1618</v>
      </c>
      <c r="DT35" s="410"/>
      <c r="DU35" s="410" t="s">
        <v>21</v>
      </c>
      <c r="DV35" s="463">
        <v>1</v>
      </c>
      <c r="DW35" s="410" t="s">
        <v>1620</v>
      </c>
      <c r="DZ35" s="411" t="s">
        <v>21</v>
      </c>
      <c r="EA35" s="411" t="s">
        <v>1682</v>
      </c>
      <c r="EB35" s="413" t="s">
        <v>1618</v>
      </c>
      <c r="ED35" s="412" t="s">
        <v>21</v>
      </c>
      <c r="EE35" s="464">
        <v>1</v>
      </c>
      <c r="EG35">
        <v>31</v>
      </c>
      <c r="EH35" s="2">
        <v>21</v>
      </c>
      <c r="EI35" s="314">
        <v>1</v>
      </c>
      <c r="EK35">
        <v>0</v>
      </c>
      <c r="EL35">
        <v>1</v>
      </c>
      <c r="EN35" s="410" t="s">
        <v>1629</v>
      </c>
      <c r="EO35" s="410"/>
      <c r="EP35" s="410" t="s">
        <v>21</v>
      </c>
      <c r="EQ35" s="463">
        <v>21</v>
      </c>
      <c r="ER35" s="410" t="s">
        <v>1618</v>
      </c>
      <c r="ES35" s="410"/>
      <c r="ET35" s="410" t="s">
        <v>21</v>
      </c>
      <c r="EU35" s="463">
        <v>1</v>
      </c>
      <c r="EV35" s="410" t="s">
        <v>1620</v>
      </c>
      <c r="EY35" s="411" t="s">
        <v>21</v>
      </c>
      <c r="EZ35" s="411" t="s">
        <v>1662</v>
      </c>
      <c r="FA35" s="413" t="s">
        <v>1618</v>
      </c>
      <c r="FC35" s="412" t="s">
        <v>21</v>
      </c>
      <c r="FD35" s="464">
        <v>0</v>
      </c>
      <c r="FE35" s="413" t="s">
        <v>1618</v>
      </c>
      <c r="FG35" s="416" t="s">
        <v>21</v>
      </c>
      <c r="FH35" s="463">
        <v>1</v>
      </c>
      <c r="FJ35">
        <v>31</v>
      </c>
      <c r="FK35" s="328">
        <v>17</v>
      </c>
      <c r="FL35" s="314">
        <v>13</v>
      </c>
      <c r="FN35" s="314">
        <v>1</v>
      </c>
      <c r="FO35" s="419">
        <v>1</v>
      </c>
      <c r="FP35" s="314">
        <v>1</v>
      </c>
      <c r="FQ35" s="419"/>
      <c r="FR35" s="419">
        <v>4</v>
      </c>
      <c r="FS35" s="314">
        <v>4</v>
      </c>
      <c r="FU35" s="410" t="s">
        <v>1637</v>
      </c>
      <c r="FV35" s="410"/>
      <c r="FW35" s="410" t="s">
        <v>21</v>
      </c>
      <c r="FX35" s="463">
        <v>17</v>
      </c>
      <c r="FY35" s="410" t="s">
        <v>1618</v>
      </c>
      <c r="FZ35" s="410"/>
      <c r="GA35" s="410" t="s">
        <v>21</v>
      </c>
      <c r="GB35" s="463">
        <v>13</v>
      </c>
      <c r="GC35" s="410" t="s">
        <v>1620</v>
      </c>
      <c r="GF35" s="411" t="s">
        <v>21</v>
      </c>
      <c r="GG35" s="411" t="s">
        <v>1654</v>
      </c>
      <c r="GH35" s="413" t="s">
        <v>1618</v>
      </c>
      <c r="GJ35" s="412" t="s">
        <v>21</v>
      </c>
      <c r="GK35" s="464">
        <v>1</v>
      </c>
      <c r="GL35" s="413" t="s">
        <v>1618</v>
      </c>
      <c r="GN35" s="416" t="s">
        <v>21</v>
      </c>
      <c r="GO35" s="463">
        <v>1</v>
      </c>
      <c r="GP35" s="413" t="s">
        <v>1618</v>
      </c>
      <c r="GR35" s="424" t="s">
        <v>21</v>
      </c>
      <c r="GS35" s="463">
        <v>1</v>
      </c>
      <c r="GW35" t="str">
        <f t="shared" si="0"/>
        <v>{ P2000: 56 },</v>
      </c>
      <c r="GX35" t="str">
        <f t="shared" si="1"/>
        <v>{ S2000: 47 },</v>
      </c>
      <c r="GZ35" t="str">
        <f t="shared" si="2"/>
        <v>{ P2000: 40, P1000: 1, r1000: 1 },</v>
      </c>
      <c r="HA35" t="str">
        <f t="shared" si="3"/>
        <v>{ S2000: 31, S1000: 1, c1000: 1 },</v>
      </c>
      <c r="HC35" t="str">
        <f t="shared" si="4"/>
        <v>{ P2000: 32, P300: 3, r1000: 1, r300: 1 },</v>
      </c>
      <c r="HD35" t="str">
        <f t="shared" si="5"/>
        <v>{ S2000: 21, S300: 1, c1000: 0, c300: 1 },</v>
      </c>
      <c r="HF35" t="str">
        <f t="shared" si="6"/>
        <v>{ P2000: 26, P100: 15, r1000: 1, r300: 1, r100: 3 },</v>
      </c>
      <c r="HG35" t="str">
        <f t="shared" si="7"/>
        <v>{ S2000: 17, S100: 13, c1000: 1, c300: 1, c100: 1 },</v>
      </c>
      <c r="HY35">
        <f>MOD(BM35,16)</f>
        <v>15</v>
      </c>
    </row>
    <row r="36" spans="1:233" x14ac:dyDescent="0.25">
      <c r="A36">
        <v>32</v>
      </c>
      <c r="B36" s="318">
        <v>57</v>
      </c>
      <c r="C36" s="318"/>
      <c r="D36" s="410" t="s">
        <v>1619</v>
      </c>
      <c r="E36" s="463">
        <v>57</v>
      </c>
      <c r="F36" s="410" t="s">
        <v>21</v>
      </c>
      <c r="H36" s="410" t="s">
        <v>1620</v>
      </c>
      <c r="J36" s="411" t="s">
        <v>1715</v>
      </c>
      <c r="K36" s="411" t="s">
        <v>21</v>
      </c>
      <c r="M36" s="322"/>
      <c r="N36">
        <v>32</v>
      </c>
      <c r="O36" s="318">
        <v>41</v>
      </c>
      <c r="P36" s="314">
        <v>0</v>
      </c>
      <c r="Q36" s="314"/>
      <c r="R36" s="410" t="s">
        <v>1621</v>
      </c>
      <c r="S36" s="463">
        <v>41</v>
      </c>
      <c r="T36" s="410" t="s">
        <v>21</v>
      </c>
      <c r="V36" s="410" t="s">
        <v>1618</v>
      </c>
      <c r="W36" s="463">
        <v>0</v>
      </c>
      <c r="X36" s="410" t="s">
        <v>21</v>
      </c>
      <c r="Z36" s="410" t="s">
        <v>1620</v>
      </c>
      <c r="AB36" s="411" t="s">
        <v>1683</v>
      </c>
      <c r="AC36" s="411" t="s">
        <v>21</v>
      </c>
      <c r="AE36" s="413" t="s">
        <v>1618</v>
      </c>
      <c r="AF36" s="464">
        <v>0</v>
      </c>
      <c r="AG36" s="412" t="s">
        <v>21</v>
      </c>
      <c r="AJ36">
        <v>32</v>
      </c>
      <c r="AK36" s="318">
        <v>33</v>
      </c>
      <c r="AL36" s="314">
        <v>0</v>
      </c>
      <c r="AM36" s="314"/>
      <c r="AN36">
        <v>0</v>
      </c>
      <c r="AO36">
        <v>0</v>
      </c>
      <c r="AQ36" s="410" t="s">
        <v>1629</v>
      </c>
      <c r="AR36" s="463">
        <v>33</v>
      </c>
      <c r="AS36" s="410" t="s">
        <v>21</v>
      </c>
      <c r="AU36" s="410" t="s">
        <v>1618</v>
      </c>
      <c r="AV36" s="463">
        <v>0</v>
      </c>
      <c r="AW36" s="410" t="s">
        <v>21</v>
      </c>
      <c r="AY36" s="410" t="s">
        <v>1620</v>
      </c>
      <c r="BA36" s="411" t="s">
        <v>1667</v>
      </c>
      <c r="BB36" s="411" t="s">
        <v>21</v>
      </c>
      <c r="BD36" s="413" t="s">
        <v>1618</v>
      </c>
      <c r="BE36" s="464">
        <v>0</v>
      </c>
      <c r="BF36" s="412" t="s">
        <v>21</v>
      </c>
      <c r="BH36" s="413" t="s">
        <v>1618</v>
      </c>
      <c r="BI36" s="463">
        <v>0</v>
      </c>
      <c r="BJ36" s="433" t="s">
        <v>21</v>
      </c>
      <c r="BK36" s="433"/>
      <c r="BL36" s="323"/>
      <c r="BM36">
        <v>32</v>
      </c>
      <c r="BN36" s="318">
        <v>27</v>
      </c>
      <c r="BO36" s="314">
        <v>0</v>
      </c>
      <c r="BP36" s="314"/>
      <c r="BQ36" s="314">
        <v>0</v>
      </c>
      <c r="BR36" s="314">
        <v>0</v>
      </c>
      <c r="BS36" s="314">
        <v>0</v>
      </c>
      <c r="BT36" s="314">
        <v>0</v>
      </c>
      <c r="BU36" s="314"/>
      <c r="BW36" s="410" t="s">
        <v>1637</v>
      </c>
      <c r="BX36" s="463">
        <v>27</v>
      </c>
      <c r="BY36" s="410" t="s">
        <v>21</v>
      </c>
      <c r="CA36" s="410" t="s">
        <v>1618</v>
      </c>
      <c r="CB36" s="463">
        <v>0</v>
      </c>
      <c r="CC36" s="410" t="s">
        <v>21</v>
      </c>
      <c r="CE36" s="410" t="s">
        <v>1620</v>
      </c>
      <c r="CG36" s="411" t="s">
        <v>1655</v>
      </c>
      <c r="CH36" s="411" t="s">
        <v>21</v>
      </c>
      <c r="CJ36" s="413" t="s">
        <v>1618</v>
      </c>
      <c r="CK36" s="464">
        <v>0</v>
      </c>
      <c r="CL36" s="412" t="s">
        <v>21</v>
      </c>
      <c r="CN36" s="413" t="s">
        <v>1618</v>
      </c>
      <c r="CO36" s="464">
        <v>0</v>
      </c>
      <c r="CP36" s="443" t="s">
        <v>21</v>
      </c>
      <c r="CQ36" s="443"/>
      <c r="CR36" s="413" t="s">
        <v>1618</v>
      </c>
      <c r="CS36" s="464">
        <v>0</v>
      </c>
      <c r="CT36" s="441" t="s">
        <v>21</v>
      </c>
      <c r="CU36" s="441"/>
      <c r="CV36" s="323"/>
      <c r="CX36" s="334">
        <v>32</v>
      </c>
      <c r="CY36" s="2">
        <v>48</v>
      </c>
      <c r="CZ36" s="2"/>
      <c r="DA36" s="410" t="s">
        <v>1619</v>
      </c>
      <c r="DC36" s="410" t="s">
        <v>21</v>
      </c>
      <c r="DD36" s="463">
        <v>48</v>
      </c>
      <c r="DE36" s="410" t="s">
        <v>1620</v>
      </c>
      <c r="DH36" s="411" t="s">
        <v>21</v>
      </c>
      <c r="DI36" s="411" t="s">
        <v>1716</v>
      </c>
      <c r="DK36">
        <v>32</v>
      </c>
      <c r="DL36" s="2">
        <v>32</v>
      </c>
      <c r="DM36" s="314">
        <v>0</v>
      </c>
      <c r="DO36" s="410" t="s">
        <v>1621</v>
      </c>
      <c r="DP36" s="410"/>
      <c r="DQ36" s="410" t="s">
        <v>21</v>
      </c>
      <c r="DR36" s="463">
        <v>32</v>
      </c>
      <c r="DS36" s="410" t="s">
        <v>1618</v>
      </c>
      <c r="DT36" s="410"/>
      <c r="DU36" s="410" t="s">
        <v>21</v>
      </c>
      <c r="DV36" s="463">
        <v>0</v>
      </c>
      <c r="DW36" s="410" t="s">
        <v>1620</v>
      </c>
      <c r="DZ36" s="411" t="s">
        <v>21</v>
      </c>
      <c r="EA36" s="411" t="s">
        <v>1684</v>
      </c>
      <c r="EB36" s="413" t="s">
        <v>1618</v>
      </c>
      <c r="ED36" s="412" t="s">
        <v>21</v>
      </c>
      <c r="EE36" s="464">
        <v>0</v>
      </c>
      <c r="EG36">
        <v>32</v>
      </c>
      <c r="EH36" s="2">
        <v>21</v>
      </c>
      <c r="EI36" s="314">
        <v>2</v>
      </c>
      <c r="EK36">
        <v>0</v>
      </c>
      <c r="EL36">
        <v>2</v>
      </c>
      <c r="EN36" s="410" t="s">
        <v>1629</v>
      </c>
      <c r="EO36" s="410"/>
      <c r="EP36" s="410" t="s">
        <v>21</v>
      </c>
      <c r="EQ36" s="463">
        <v>21</v>
      </c>
      <c r="ER36" s="410" t="s">
        <v>1618</v>
      </c>
      <c r="ES36" s="410"/>
      <c r="ET36" s="410" t="s">
        <v>21</v>
      </c>
      <c r="EU36" s="463">
        <v>2</v>
      </c>
      <c r="EV36" s="410" t="s">
        <v>1620</v>
      </c>
      <c r="EY36" s="411" t="s">
        <v>21</v>
      </c>
      <c r="EZ36" s="411" t="s">
        <v>1662</v>
      </c>
      <c r="FA36" s="413" t="s">
        <v>1618</v>
      </c>
      <c r="FC36" s="412" t="s">
        <v>21</v>
      </c>
      <c r="FD36" s="464">
        <v>0</v>
      </c>
      <c r="FE36" s="413" t="s">
        <v>1618</v>
      </c>
      <c r="FG36" s="416" t="s">
        <v>21</v>
      </c>
      <c r="FH36" s="463">
        <v>2</v>
      </c>
      <c r="FJ36">
        <v>32</v>
      </c>
      <c r="FK36" s="328">
        <v>17</v>
      </c>
      <c r="FL36" s="314">
        <v>14</v>
      </c>
      <c r="FN36" s="314">
        <v>1</v>
      </c>
      <c r="FO36" s="419">
        <v>1</v>
      </c>
      <c r="FP36" s="314">
        <v>2</v>
      </c>
      <c r="FQ36" s="419"/>
      <c r="FR36" s="419">
        <v>4</v>
      </c>
      <c r="FS36" s="314">
        <v>4</v>
      </c>
      <c r="FU36" s="410" t="s">
        <v>1637</v>
      </c>
      <c r="FV36" s="410"/>
      <c r="FW36" s="410" t="s">
        <v>21</v>
      </c>
      <c r="FX36" s="463">
        <v>17</v>
      </c>
      <c r="FY36" s="410" t="s">
        <v>1618</v>
      </c>
      <c r="FZ36" s="410"/>
      <c r="GA36" s="410" t="s">
        <v>21</v>
      </c>
      <c r="GB36" s="463">
        <v>14</v>
      </c>
      <c r="GC36" s="410" t="s">
        <v>1620</v>
      </c>
      <c r="GF36" s="411" t="s">
        <v>21</v>
      </c>
      <c r="GG36" s="411" t="s">
        <v>1654</v>
      </c>
      <c r="GH36" s="413" t="s">
        <v>1618</v>
      </c>
      <c r="GJ36" s="412" t="s">
        <v>21</v>
      </c>
      <c r="GK36" s="464">
        <v>1</v>
      </c>
      <c r="GL36" s="413" t="s">
        <v>1618</v>
      </c>
      <c r="GN36" s="416" t="s">
        <v>21</v>
      </c>
      <c r="GO36" s="463">
        <v>1</v>
      </c>
      <c r="GP36" s="413" t="s">
        <v>1618</v>
      </c>
      <c r="GR36" s="424" t="s">
        <v>21</v>
      </c>
      <c r="GS36" s="463">
        <v>2</v>
      </c>
      <c r="GW36" t="str">
        <f t="shared" si="0"/>
        <v>{ P2000: 57 },</v>
      </c>
      <c r="GX36" t="str">
        <f t="shared" si="1"/>
        <v>{ S2000: 48 },</v>
      </c>
      <c r="GZ36" t="str">
        <f t="shared" si="2"/>
        <v>{ P2000: 41, P1000: 0, r1000: 0 },</v>
      </c>
      <c r="HA36" t="str">
        <f t="shared" si="3"/>
        <v>{ S2000: 32, S1000: 0, c1000: 0 },</v>
      </c>
      <c r="HC36" t="str">
        <f t="shared" si="4"/>
        <v>{ P2000: 33, P300: 0, r1000: 0, r300: 0 },</v>
      </c>
      <c r="HD36" t="str">
        <f t="shared" si="5"/>
        <v>{ S2000: 21, S300: 2, c1000: 0, c300: 2 },</v>
      </c>
      <c r="HF36" t="str">
        <f t="shared" si="6"/>
        <v>{ P2000: 27, P100: 0, r1000: 0, r300: 0, r100: 0 },</v>
      </c>
      <c r="HG36" t="str">
        <f t="shared" si="7"/>
        <v>{ S2000: 17, S100: 14, c1000: 1, c300: 1, c100: 2 },</v>
      </c>
      <c r="HY36">
        <f>MOD(BM36,16)</f>
        <v>0</v>
      </c>
    </row>
    <row r="37" spans="1:233" x14ac:dyDescent="0.25">
      <c r="A37">
        <v>33</v>
      </c>
      <c r="B37" s="318">
        <v>58</v>
      </c>
      <c r="C37" s="318"/>
      <c r="D37" s="410" t="s">
        <v>1619</v>
      </c>
      <c r="E37" s="463">
        <v>58</v>
      </c>
      <c r="F37" s="410" t="s">
        <v>21</v>
      </c>
      <c r="H37" s="410" t="s">
        <v>1620</v>
      </c>
      <c r="J37" s="411" t="s">
        <v>1717</v>
      </c>
      <c r="K37" s="411" t="s">
        <v>21</v>
      </c>
      <c r="M37" s="322"/>
      <c r="N37">
        <v>33</v>
      </c>
      <c r="O37" s="318">
        <v>41</v>
      </c>
      <c r="P37" s="314">
        <v>1</v>
      </c>
      <c r="Q37" s="314"/>
      <c r="R37" s="410" t="s">
        <v>1621</v>
      </c>
      <c r="S37" s="463">
        <v>41</v>
      </c>
      <c r="T37" s="410" t="s">
        <v>21</v>
      </c>
      <c r="V37" s="410" t="s">
        <v>1618</v>
      </c>
      <c r="W37" s="463">
        <v>1</v>
      </c>
      <c r="X37" s="410" t="s">
        <v>21</v>
      </c>
      <c r="Z37" s="410" t="s">
        <v>1620</v>
      </c>
      <c r="AB37" s="411" t="s">
        <v>1683</v>
      </c>
      <c r="AC37" s="411" t="s">
        <v>21</v>
      </c>
      <c r="AE37" s="413" t="s">
        <v>1618</v>
      </c>
      <c r="AF37" s="464">
        <v>1</v>
      </c>
      <c r="AG37" s="412" t="s">
        <v>21</v>
      </c>
      <c r="AJ37">
        <v>33</v>
      </c>
      <c r="AK37" s="318">
        <v>33</v>
      </c>
      <c r="AL37" s="314">
        <v>1</v>
      </c>
      <c r="AM37" s="314"/>
      <c r="AN37">
        <v>0</v>
      </c>
      <c r="AO37">
        <v>1</v>
      </c>
      <c r="AQ37" s="410" t="s">
        <v>1629</v>
      </c>
      <c r="AR37" s="463">
        <v>33</v>
      </c>
      <c r="AS37" s="410" t="s">
        <v>21</v>
      </c>
      <c r="AU37" s="410" t="s">
        <v>1618</v>
      </c>
      <c r="AV37" s="463">
        <v>1</v>
      </c>
      <c r="AW37" s="410" t="s">
        <v>21</v>
      </c>
      <c r="AY37" s="410" t="s">
        <v>1620</v>
      </c>
      <c r="BA37" s="411" t="s">
        <v>1667</v>
      </c>
      <c r="BB37" s="411" t="s">
        <v>21</v>
      </c>
      <c r="BD37" s="413" t="s">
        <v>1618</v>
      </c>
      <c r="BE37" s="464">
        <v>0</v>
      </c>
      <c r="BF37" s="412" t="s">
        <v>21</v>
      </c>
      <c r="BH37" s="413" t="s">
        <v>1618</v>
      </c>
      <c r="BI37" s="463">
        <v>1</v>
      </c>
      <c r="BJ37" s="433" t="s">
        <v>21</v>
      </c>
      <c r="BK37" s="433"/>
      <c r="BL37" s="323"/>
      <c r="BM37">
        <v>33</v>
      </c>
      <c r="BN37" s="318">
        <v>27</v>
      </c>
      <c r="BO37" s="314">
        <v>1</v>
      </c>
      <c r="BP37" s="314"/>
      <c r="BQ37" s="314">
        <v>0</v>
      </c>
      <c r="BR37" s="314">
        <v>0</v>
      </c>
      <c r="BS37" s="314">
        <v>1</v>
      </c>
      <c r="BT37" s="314">
        <v>0</v>
      </c>
      <c r="BU37" s="314"/>
      <c r="BW37" s="410" t="s">
        <v>1637</v>
      </c>
      <c r="BX37" s="463">
        <v>27</v>
      </c>
      <c r="BY37" s="410" t="s">
        <v>21</v>
      </c>
      <c r="CA37" s="410" t="s">
        <v>1618</v>
      </c>
      <c r="CB37" s="463">
        <v>1</v>
      </c>
      <c r="CC37" s="410" t="s">
        <v>21</v>
      </c>
      <c r="CE37" s="410" t="s">
        <v>1620</v>
      </c>
      <c r="CG37" s="411" t="s">
        <v>1655</v>
      </c>
      <c r="CH37" s="411" t="s">
        <v>21</v>
      </c>
      <c r="CJ37" s="413" t="s">
        <v>1618</v>
      </c>
      <c r="CK37" s="464">
        <v>0</v>
      </c>
      <c r="CL37" s="412" t="s">
        <v>21</v>
      </c>
      <c r="CN37" s="413" t="s">
        <v>1618</v>
      </c>
      <c r="CO37" s="464">
        <v>0</v>
      </c>
      <c r="CP37" s="443" t="s">
        <v>21</v>
      </c>
      <c r="CQ37" s="443"/>
      <c r="CR37" s="413" t="s">
        <v>1618</v>
      </c>
      <c r="CS37" s="464">
        <v>1</v>
      </c>
      <c r="CT37" s="441" t="s">
        <v>21</v>
      </c>
      <c r="CU37" s="441"/>
      <c r="CV37" s="323"/>
      <c r="CX37" s="334">
        <v>33</v>
      </c>
      <c r="CY37" s="2">
        <v>49</v>
      </c>
      <c r="CZ37" s="2"/>
      <c r="DA37" s="410" t="s">
        <v>1619</v>
      </c>
      <c r="DC37" s="410" t="s">
        <v>21</v>
      </c>
      <c r="DD37" s="463">
        <v>49</v>
      </c>
      <c r="DE37" s="410" t="s">
        <v>1620</v>
      </c>
      <c r="DH37" s="411" t="s">
        <v>21</v>
      </c>
      <c r="DI37" s="411" t="s">
        <v>1718</v>
      </c>
      <c r="DK37">
        <v>33</v>
      </c>
      <c r="DL37" s="2">
        <v>32</v>
      </c>
      <c r="DM37" s="314">
        <v>1</v>
      </c>
      <c r="DO37" s="410" t="s">
        <v>1621</v>
      </c>
      <c r="DP37" s="410"/>
      <c r="DQ37" s="410" t="s">
        <v>21</v>
      </c>
      <c r="DR37" s="463">
        <v>32</v>
      </c>
      <c r="DS37" s="410" t="s">
        <v>1618</v>
      </c>
      <c r="DT37" s="410"/>
      <c r="DU37" s="410" t="s">
        <v>21</v>
      </c>
      <c r="DV37" s="463">
        <v>1</v>
      </c>
      <c r="DW37" s="410" t="s">
        <v>1620</v>
      </c>
      <c r="DZ37" s="411" t="s">
        <v>21</v>
      </c>
      <c r="EA37" s="411" t="s">
        <v>1684</v>
      </c>
      <c r="EB37" s="413" t="s">
        <v>1618</v>
      </c>
      <c r="ED37" s="412" t="s">
        <v>21</v>
      </c>
      <c r="EE37" s="464">
        <v>1</v>
      </c>
      <c r="EG37">
        <v>33</v>
      </c>
      <c r="EH37" s="2">
        <v>21</v>
      </c>
      <c r="EI37" s="314">
        <v>3</v>
      </c>
      <c r="EK37">
        <v>1</v>
      </c>
      <c r="EL37">
        <v>0</v>
      </c>
      <c r="EN37" s="410" t="s">
        <v>1629</v>
      </c>
      <c r="EO37" s="410"/>
      <c r="EP37" s="410" t="s">
        <v>21</v>
      </c>
      <c r="EQ37" s="463">
        <v>21</v>
      </c>
      <c r="ER37" s="410" t="s">
        <v>1618</v>
      </c>
      <c r="ES37" s="410"/>
      <c r="ET37" s="410" t="s">
        <v>21</v>
      </c>
      <c r="EU37" s="463">
        <v>3</v>
      </c>
      <c r="EV37" s="410" t="s">
        <v>1620</v>
      </c>
      <c r="EY37" s="411" t="s">
        <v>21</v>
      </c>
      <c r="EZ37" s="411" t="s">
        <v>1662</v>
      </c>
      <c r="FA37" s="413" t="s">
        <v>1618</v>
      </c>
      <c r="FC37" s="412" t="s">
        <v>21</v>
      </c>
      <c r="FD37" s="464">
        <v>1</v>
      </c>
      <c r="FE37" s="413" t="s">
        <v>1618</v>
      </c>
      <c r="FG37" s="416" t="s">
        <v>21</v>
      </c>
      <c r="FH37" s="463">
        <v>0</v>
      </c>
      <c r="FJ37">
        <v>33</v>
      </c>
      <c r="FK37" s="328">
        <v>17</v>
      </c>
      <c r="FL37" s="314">
        <v>15</v>
      </c>
      <c r="FN37" s="314">
        <v>1</v>
      </c>
      <c r="FO37" s="419">
        <v>2</v>
      </c>
      <c r="FP37" s="314">
        <v>0</v>
      </c>
      <c r="FQ37" s="419"/>
      <c r="FR37" s="419">
        <v>5</v>
      </c>
      <c r="FS37" s="314">
        <v>5</v>
      </c>
      <c r="FU37" s="410" t="s">
        <v>1637</v>
      </c>
      <c r="FV37" s="410"/>
      <c r="FW37" s="410" t="s">
        <v>21</v>
      </c>
      <c r="FX37" s="463">
        <v>17</v>
      </c>
      <c r="FY37" s="410" t="s">
        <v>1618</v>
      </c>
      <c r="FZ37" s="410"/>
      <c r="GA37" s="410" t="s">
        <v>21</v>
      </c>
      <c r="GB37" s="463">
        <v>15</v>
      </c>
      <c r="GC37" s="410" t="s">
        <v>1620</v>
      </c>
      <c r="GF37" s="411" t="s">
        <v>21</v>
      </c>
      <c r="GG37" s="411" t="s">
        <v>1654</v>
      </c>
      <c r="GH37" s="413" t="s">
        <v>1618</v>
      </c>
      <c r="GJ37" s="412" t="s">
        <v>21</v>
      </c>
      <c r="GK37" s="464">
        <v>1</v>
      </c>
      <c r="GL37" s="413" t="s">
        <v>1618</v>
      </c>
      <c r="GN37" s="416" t="s">
        <v>21</v>
      </c>
      <c r="GO37" s="463">
        <v>2</v>
      </c>
      <c r="GP37" s="413" t="s">
        <v>1618</v>
      </c>
      <c r="GR37" s="424" t="s">
        <v>21</v>
      </c>
      <c r="GS37" s="463">
        <v>0</v>
      </c>
      <c r="GW37" t="str">
        <f t="shared" si="0"/>
        <v>{ P2000: 58 },</v>
      </c>
      <c r="GX37" t="str">
        <f t="shared" si="1"/>
        <v>{ S2000: 49 },</v>
      </c>
      <c r="GZ37" t="str">
        <f t="shared" si="2"/>
        <v>{ P2000: 41, P1000: 1, r1000: 1 },</v>
      </c>
      <c r="HA37" t="str">
        <f t="shared" si="3"/>
        <v>{ S2000: 32, S1000: 1, c1000: 1 },</v>
      </c>
      <c r="HC37" t="str">
        <f t="shared" si="4"/>
        <v>{ P2000: 33, P300: 1, r1000: 0, r300: 1 },</v>
      </c>
      <c r="HD37" t="str">
        <f t="shared" si="5"/>
        <v>{ S2000: 21, S300: 3, c1000: 1, c300: 0 },</v>
      </c>
      <c r="HF37" t="str">
        <f t="shared" si="6"/>
        <v>{ P2000: 27, P100: 1, r1000: 0, r300: 0, r100: 1 },</v>
      </c>
      <c r="HG37" t="str">
        <f t="shared" si="7"/>
        <v>{ S2000: 17, S100: 15, c1000: 1, c300: 2, c100: 0 },</v>
      </c>
      <c r="HY37">
        <f>MOD(BM37,16)</f>
        <v>1</v>
      </c>
    </row>
    <row r="38" spans="1:233" x14ac:dyDescent="0.25">
      <c r="N38">
        <v>34</v>
      </c>
      <c r="O38" s="318">
        <v>42</v>
      </c>
      <c r="P38" s="314">
        <v>0</v>
      </c>
      <c r="Q38" s="314"/>
      <c r="R38" s="410" t="s">
        <v>1621</v>
      </c>
      <c r="S38" s="463">
        <v>42</v>
      </c>
      <c r="T38" s="410" t="s">
        <v>21</v>
      </c>
      <c r="V38" s="410" t="s">
        <v>1618</v>
      </c>
      <c r="W38" s="463">
        <v>0</v>
      </c>
      <c r="X38" s="410" t="s">
        <v>21</v>
      </c>
      <c r="Z38" s="410" t="s">
        <v>1620</v>
      </c>
      <c r="AB38" s="411" t="s">
        <v>1685</v>
      </c>
      <c r="AC38" s="411" t="s">
        <v>21</v>
      </c>
      <c r="AE38" s="413" t="s">
        <v>1618</v>
      </c>
      <c r="AF38" s="464">
        <v>0</v>
      </c>
      <c r="AG38" s="412" t="s">
        <v>21</v>
      </c>
      <c r="AJ38">
        <v>34</v>
      </c>
      <c r="AK38" s="318">
        <v>33</v>
      </c>
      <c r="AL38" s="314">
        <v>2</v>
      </c>
      <c r="AM38" s="314"/>
      <c r="AN38">
        <v>1</v>
      </c>
      <c r="AO38">
        <v>0</v>
      </c>
      <c r="AQ38" s="410" t="s">
        <v>1629</v>
      </c>
      <c r="AR38" s="463">
        <v>33</v>
      </c>
      <c r="AS38" s="410" t="s">
        <v>21</v>
      </c>
      <c r="AU38" s="410" t="s">
        <v>1618</v>
      </c>
      <c r="AV38" s="463">
        <v>2</v>
      </c>
      <c r="AW38" s="410" t="s">
        <v>21</v>
      </c>
      <c r="AY38" s="410" t="s">
        <v>1620</v>
      </c>
      <c r="BA38" s="411" t="s">
        <v>1667</v>
      </c>
      <c r="BB38" s="411" t="s">
        <v>21</v>
      </c>
      <c r="BD38" s="413" t="s">
        <v>1618</v>
      </c>
      <c r="BE38" s="464">
        <v>1</v>
      </c>
      <c r="BF38" s="412" t="s">
        <v>21</v>
      </c>
      <c r="BH38" s="413" t="s">
        <v>1618</v>
      </c>
      <c r="BI38" s="463">
        <v>0</v>
      </c>
      <c r="BJ38" s="433" t="s">
        <v>21</v>
      </c>
      <c r="BK38" s="433"/>
      <c r="BL38" s="323"/>
      <c r="BM38">
        <v>34</v>
      </c>
      <c r="BN38" s="318">
        <v>27</v>
      </c>
      <c r="BO38" s="314">
        <v>2</v>
      </c>
      <c r="BP38" s="314"/>
      <c r="BQ38" s="314">
        <v>0</v>
      </c>
      <c r="BR38" s="314">
        <v>0</v>
      </c>
      <c r="BS38" s="314">
        <v>2</v>
      </c>
      <c r="BT38" s="314">
        <v>0</v>
      </c>
      <c r="BU38" s="314"/>
      <c r="BW38" s="410" t="s">
        <v>1637</v>
      </c>
      <c r="BX38" s="463">
        <v>27</v>
      </c>
      <c r="BY38" s="410" t="s">
        <v>21</v>
      </c>
      <c r="CA38" s="410" t="s">
        <v>1618</v>
      </c>
      <c r="CB38" s="463">
        <v>2</v>
      </c>
      <c r="CC38" s="410" t="s">
        <v>21</v>
      </c>
      <c r="CE38" s="410" t="s">
        <v>1620</v>
      </c>
      <c r="CG38" s="411" t="s">
        <v>1655</v>
      </c>
      <c r="CH38" s="411" t="s">
        <v>21</v>
      </c>
      <c r="CJ38" s="413" t="s">
        <v>1618</v>
      </c>
      <c r="CK38" s="464">
        <v>0</v>
      </c>
      <c r="CL38" s="412" t="s">
        <v>21</v>
      </c>
      <c r="CN38" s="413" t="s">
        <v>1618</v>
      </c>
      <c r="CO38" s="464">
        <v>0</v>
      </c>
      <c r="CP38" s="443" t="s">
        <v>21</v>
      </c>
      <c r="CQ38" s="443"/>
      <c r="CR38" s="413" t="s">
        <v>1618</v>
      </c>
      <c r="CS38" s="464">
        <v>2</v>
      </c>
      <c r="CT38" s="441" t="s">
        <v>21</v>
      </c>
      <c r="CU38" s="441"/>
      <c r="CV38" s="323"/>
      <c r="CX38" s="334">
        <v>34</v>
      </c>
      <c r="CY38" s="2">
        <v>50</v>
      </c>
      <c r="CZ38" s="2"/>
      <c r="DA38" s="410" t="s">
        <v>1619</v>
      </c>
      <c r="DC38" s="410" t="s">
        <v>21</v>
      </c>
      <c r="DD38" s="463">
        <v>50</v>
      </c>
      <c r="DE38" s="410" t="s">
        <v>1620</v>
      </c>
      <c r="DH38" s="411" t="s">
        <v>21</v>
      </c>
      <c r="DI38" s="411" t="s">
        <v>1719</v>
      </c>
      <c r="DK38">
        <v>34</v>
      </c>
      <c r="DL38" s="2">
        <v>33</v>
      </c>
      <c r="DM38" s="314">
        <v>0</v>
      </c>
      <c r="DO38" s="410" t="s">
        <v>1621</v>
      </c>
      <c r="DP38" s="410"/>
      <c r="DQ38" s="410" t="s">
        <v>21</v>
      </c>
      <c r="DR38" s="463">
        <v>33</v>
      </c>
      <c r="DS38" s="410" t="s">
        <v>1618</v>
      </c>
      <c r="DT38" s="410"/>
      <c r="DU38" s="410" t="s">
        <v>21</v>
      </c>
      <c r="DV38" s="463">
        <v>0</v>
      </c>
      <c r="DW38" s="410" t="s">
        <v>1620</v>
      </c>
      <c r="DZ38" s="411" t="s">
        <v>21</v>
      </c>
      <c r="EA38" s="411" t="s">
        <v>1686</v>
      </c>
      <c r="EB38" s="413" t="s">
        <v>1618</v>
      </c>
      <c r="ED38" s="412" t="s">
        <v>21</v>
      </c>
      <c r="EE38" s="464">
        <v>0</v>
      </c>
      <c r="EG38">
        <v>34</v>
      </c>
      <c r="EH38" s="2">
        <v>21</v>
      </c>
      <c r="EI38" s="314">
        <v>4</v>
      </c>
      <c r="EK38">
        <v>1</v>
      </c>
      <c r="EL38">
        <v>1</v>
      </c>
      <c r="EN38" s="410" t="s">
        <v>1629</v>
      </c>
      <c r="EO38" s="410"/>
      <c r="EP38" s="410" t="s">
        <v>21</v>
      </c>
      <c r="EQ38" s="463">
        <v>21</v>
      </c>
      <c r="ER38" s="410" t="s">
        <v>1618</v>
      </c>
      <c r="ES38" s="410"/>
      <c r="ET38" s="410" t="s">
        <v>21</v>
      </c>
      <c r="EU38" s="463">
        <v>4</v>
      </c>
      <c r="EV38" s="410" t="s">
        <v>1620</v>
      </c>
      <c r="EY38" s="411" t="s">
        <v>21</v>
      </c>
      <c r="EZ38" s="411" t="s">
        <v>1662</v>
      </c>
      <c r="FA38" s="413" t="s">
        <v>1618</v>
      </c>
      <c r="FC38" s="412" t="s">
        <v>21</v>
      </c>
      <c r="FD38" s="464">
        <v>1</v>
      </c>
      <c r="FE38" s="413" t="s">
        <v>1618</v>
      </c>
      <c r="FG38" s="416" t="s">
        <v>21</v>
      </c>
      <c r="FH38" s="463">
        <v>1</v>
      </c>
      <c r="FJ38">
        <v>34</v>
      </c>
      <c r="FK38" s="328">
        <v>17</v>
      </c>
      <c r="FL38" s="314">
        <v>16</v>
      </c>
      <c r="FN38" s="314">
        <v>1</v>
      </c>
      <c r="FO38" s="419">
        <v>2</v>
      </c>
      <c r="FP38" s="314">
        <v>1</v>
      </c>
      <c r="FQ38" s="419"/>
      <c r="FR38" s="419">
        <v>5</v>
      </c>
      <c r="FS38" s="314">
        <v>5</v>
      </c>
      <c r="FU38" s="410" t="s">
        <v>1637</v>
      </c>
      <c r="FV38" s="410"/>
      <c r="FW38" s="410" t="s">
        <v>21</v>
      </c>
      <c r="FX38" s="463">
        <v>17</v>
      </c>
      <c r="FY38" s="410" t="s">
        <v>1618</v>
      </c>
      <c r="FZ38" s="410"/>
      <c r="GA38" s="410" t="s">
        <v>21</v>
      </c>
      <c r="GB38" s="463">
        <v>16</v>
      </c>
      <c r="GC38" s="410" t="s">
        <v>1620</v>
      </c>
      <c r="GF38" s="411" t="s">
        <v>21</v>
      </c>
      <c r="GG38" s="411" t="s">
        <v>1654</v>
      </c>
      <c r="GH38" s="413" t="s">
        <v>1618</v>
      </c>
      <c r="GJ38" s="412" t="s">
        <v>21</v>
      </c>
      <c r="GK38" s="464">
        <v>1</v>
      </c>
      <c r="GL38" s="413" t="s">
        <v>1618</v>
      </c>
      <c r="GN38" s="416" t="s">
        <v>21</v>
      </c>
      <c r="GO38" s="463">
        <v>2</v>
      </c>
      <c r="GP38" s="413" t="s">
        <v>1618</v>
      </c>
      <c r="GR38" s="424" t="s">
        <v>21</v>
      </c>
      <c r="GS38" s="463">
        <v>1</v>
      </c>
      <c r="GX38" t="str">
        <f t="shared" si="1"/>
        <v>{ S2000: 50 },</v>
      </c>
      <c r="GZ38" t="str">
        <f t="shared" si="2"/>
        <v>{ P2000: 42, P1000: 0, r1000: 0 },</v>
      </c>
      <c r="HA38" t="str">
        <f t="shared" si="3"/>
        <v>{ S2000: 33, S1000: 0, c1000: 0 },</v>
      </c>
      <c r="HC38" t="str">
        <f t="shared" si="4"/>
        <v>{ P2000: 33, P300: 2, r1000: 1, r300: 0 },</v>
      </c>
      <c r="HD38" t="str">
        <f t="shared" si="5"/>
        <v>{ S2000: 21, S300: 4, c1000: 1, c300: 1 },</v>
      </c>
      <c r="HF38" t="str">
        <f t="shared" si="6"/>
        <v>{ P2000: 27, P100: 2, r1000: 0, r300: 0, r100: 2 },</v>
      </c>
      <c r="HG38" t="str">
        <f t="shared" si="7"/>
        <v>{ S2000: 17, S100: 16, c1000: 1, c300: 2, c100: 1 },</v>
      </c>
      <c r="HY38">
        <f>MOD(BM38,16)</f>
        <v>2</v>
      </c>
    </row>
    <row r="39" spans="1:233" x14ac:dyDescent="0.25">
      <c r="N39">
        <v>35</v>
      </c>
      <c r="O39" s="318">
        <v>42</v>
      </c>
      <c r="P39" s="314">
        <v>1</v>
      </c>
      <c r="Q39" s="314"/>
      <c r="R39" s="410" t="s">
        <v>1621</v>
      </c>
      <c r="S39" s="463">
        <v>42</v>
      </c>
      <c r="T39" s="410" t="s">
        <v>21</v>
      </c>
      <c r="V39" s="410" t="s">
        <v>1618</v>
      </c>
      <c r="W39" s="463">
        <v>1</v>
      </c>
      <c r="X39" s="410" t="s">
        <v>21</v>
      </c>
      <c r="Z39" s="410" t="s">
        <v>1620</v>
      </c>
      <c r="AB39" s="411" t="s">
        <v>1685</v>
      </c>
      <c r="AC39" s="411" t="s">
        <v>21</v>
      </c>
      <c r="AE39" s="413" t="s">
        <v>1618</v>
      </c>
      <c r="AF39" s="464">
        <v>1</v>
      </c>
      <c r="AG39" s="412" t="s">
        <v>21</v>
      </c>
      <c r="AJ39">
        <v>35</v>
      </c>
      <c r="AK39" s="318">
        <v>33</v>
      </c>
      <c r="AL39" s="314">
        <v>3</v>
      </c>
      <c r="AM39" s="314"/>
      <c r="AN39">
        <v>1</v>
      </c>
      <c r="AO39">
        <v>1</v>
      </c>
      <c r="AQ39" s="410" t="s">
        <v>1629</v>
      </c>
      <c r="AR39" s="463">
        <v>33</v>
      </c>
      <c r="AS39" s="410" t="s">
        <v>21</v>
      </c>
      <c r="AU39" s="410" t="s">
        <v>1618</v>
      </c>
      <c r="AV39" s="463">
        <v>3</v>
      </c>
      <c r="AW39" s="410" t="s">
        <v>21</v>
      </c>
      <c r="AY39" s="410" t="s">
        <v>1620</v>
      </c>
      <c r="BA39" s="411" t="s">
        <v>1667</v>
      </c>
      <c r="BB39" s="411" t="s">
        <v>21</v>
      </c>
      <c r="BD39" s="413" t="s">
        <v>1618</v>
      </c>
      <c r="BE39" s="464">
        <v>1</v>
      </c>
      <c r="BF39" s="412" t="s">
        <v>21</v>
      </c>
      <c r="BH39" s="413" t="s">
        <v>1618</v>
      </c>
      <c r="BI39" s="463">
        <v>1</v>
      </c>
      <c r="BJ39" s="433" t="s">
        <v>21</v>
      </c>
      <c r="BK39" s="433"/>
      <c r="BL39" s="323"/>
      <c r="BM39">
        <v>35</v>
      </c>
      <c r="BN39" s="318">
        <v>27</v>
      </c>
      <c r="BO39" s="314">
        <v>3</v>
      </c>
      <c r="BP39" s="314"/>
      <c r="BQ39" s="314">
        <v>0</v>
      </c>
      <c r="BR39" s="314">
        <v>0</v>
      </c>
      <c r="BS39" s="314">
        <v>3</v>
      </c>
      <c r="BT39" s="314">
        <v>0</v>
      </c>
      <c r="BU39" s="314"/>
      <c r="BW39" s="410" t="s">
        <v>1637</v>
      </c>
      <c r="BX39" s="463">
        <v>27</v>
      </c>
      <c r="BY39" s="410" t="s">
        <v>21</v>
      </c>
      <c r="CA39" s="410" t="s">
        <v>1618</v>
      </c>
      <c r="CB39" s="463">
        <v>3</v>
      </c>
      <c r="CC39" s="410" t="s">
        <v>21</v>
      </c>
      <c r="CE39" s="410" t="s">
        <v>1620</v>
      </c>
      <c r="CG39" s="411" t="s">
        <v>1655</v>
      </c>
      <c r="CH39" s="411" t="s">
        <v>21</v>
      </c>
      <c r="CJ39" s="413" t="s">
        <v>1618</v>
      </c>
      <c r="CK39" s="464">
        <v>0</v>
      </c>
      <c r="CL39" s="412" t="s">
        <v>21</v>
      </c>
      <c r="CN39" s="413" t="s">
        <v>1618</v>
      </c>
      <c r="CO39" s="464">
        <v>0</v>
      </c>
      <c r="CP39" s="443" t="s">
        <v>21</v>
      </c>
      <c r="CQ39" s="443"/>
      <c r="CR39" s="413" t="s">
        <v>1618</v>
      </c>
      <c r="CS39" s="464">
        <v>3</v>
      </c>
      <c r="CT39" s="441" t="s">
        <v>21</v>
      </c>
      <c r="CU39" s="441"/>
      <c r="CV39" s="323"/>
      <c r="CY39" s="2"/>
      <c r="CZ39" s="2"/>
      <c r="DK39">
        <v>35</v>
      </c>
      <c r="DL39" s="2">
        <v>33</v>
      </c>
      <c r="DM39" s="314">
        <v>1</v>
      </c>
      <c r="DO39" s="410" t="s">
        <v>1621</v>
      </c>
      <c r="DP39" s="410"/>
      <c r="DQ39" s="410" t="s">
        <v>21</v>
      </c>
      <c r="DR39" s="463">
        <v>33</v>
      </c>
      <c r="DS39" s="410" t="s">
        <v>1618</v>
      </c>
      <c r="DT39" s="410"/>
      <c r="DU39" s="410" t="s">
        <v>21</v>
      </c>
      <c r="DV39" s="463">
        <v>1</v>
      </c>
      <c r="DW39" s="410" t="s">
        <v>1620</v>
      </c>
      <c r="DZ39" s="411" t="s">
        <v>21</v>
      </c>
      <c r="EA39" s="411" t="s">
        <v>1686</v>
      </c>
      <c r="EB39" s="413" t="s">
        <v>1618</v>
      </c>
      <c r="ED39" s="412" t="s">
        <v>21</v>
      </c>
      <c r="EE39" s="464">
        <v>1</v>
      </c>
      <c r="EG39">
        <v>35</v>
      </c>
      <c r="EH39" s="2">
        <v>21</v>
      </c>
      <c r="EI39" s="314">
        <v>5</v>
      </c>
      <c r="EK39">
        <v>1</v>
      </c>
      <c r="EL39">
        <v>2</v>
      </c>
      <c r="EN39" s="410" t="s">
        <v>1629</v>
      </c>
      <c r="EO39" s="410"/>
      <c r="EP39" s="410" t="s">
        <v>21</v>
      </c>
      <c r="EQ39" s="463">
        <v>21</v>
      </c>
      <c r="ER39" s="410" t="s">
        <v>1618</v>
      </c>
      <c r="ES39" s="410"/>
      <c r="ET39" s="410" t="s">
        <v>21</v>
      </c>
      <c r="EU39" s="463">
        <v>5</v>
      </c>
      <c r="EV39" s="410" t="s">
        <v>1620</v>
      </c>
      <c r="EY39" s="411" t="s">
        <v>21</v>
      </c>
      <c r="EZ39" s="411" t="s">
        <v>1662</v>
      </c>
      <c r="FA39" s="413" t="s">
        <v>1618</v>
      </c>
      <c r="FC39" s="412" t="s">
        <v>21</v>
      </c>
      <c r="FD39" s="464">
        <v>1</v>
      </c>
      <c r="FE39" s="413" t="s">
        <v>1618</v>
      </c>
      <c r="FG39" s="416" t="s">
        <v>21</v>
      </c>
      <c r="FH39" s="463">
        <v>2</v>
      </c>
      <c r="FJ39">
        <v>35</v>
      </c>
      <c r="FK39" s="328">
        <v>17</v>
      </c>
      <c r="FL39" s="314">
        <v>17</v>
      </c>
      <c r="FN39" s="314">
        <v>1</v>
      </c>
      <c r="FO39" s="419">
        <v>2</v>
      </c>
      <c r="FP39" s="314">
        <v>2</v>
      </c>
      <c r="FQ39" s="419"/>
      <c r="FR39" s="419">
        <v>5</v>
      </c>
      <c r="FS39" s="314">
        <v>5</v>
      </c>
      <c r="FU39" s="410" t="s">
        <v>1637</v>
      </c>
      <c r="FV39" s="410"/>
      <c r="FW39" s="410" t="s">
        <v>21</v>
      </c>
      <c r="FX39" s="463">
        <v>17</v>
      </c>
      <c r="FY39" s="410" t="s">
        <v>1618</v>
      </c>
      <c r="FZ39" s="410"/>
      <c r="GA39" s="410" t="s">
        <v>21</v>
      </c>
      <c r="GB39" s="463">
        <v>17</v>
      </c>
      <c r="GC39" s="410" t="s">
        <v>1620</v>
      </c>
      <c r="GF39" s="411" t="s">
        <v>21</v>
      </c>
      <c r="GG39" s="411" t="s">
        <v>1654</v>
      </c>
      <c r="GH39" s="413" t="s">
        <v>1618</v>
      </c>
      <c r="GJ39" s="412" t="s">
        <v>21</v>
      </c>
      <c r="GK39" s="464">
        <v>1</v>
      </c>
      <c r="GL39" s="413" t="s">
        <v>1618</v>
      </c>
      <c r="GN39" s="416" t="s">
        <v>21</v>
      </c>
      <c r="GO39" s="463">
        <v>2</v>
      </c>
      <c r="GP39" s="413" t="s">
        <v>1618</v>
      </c>
      <c r="GR39" s="424" t="s">
        <v>21</v>
      </c>
      <c r="GS39" s="463">
        <v>2</v>
      </c>
      <c r="GZ39" t="str">
        <f t="shared" si="2"/>
        <v>{ P2000: 42, P1000: 1, r1000: 1 },</v>
      </c>
      <c r="HA39" t="str">
        <f t="shared" si="3"/>
        <v>{ S2000: 33, S1000: 1, c1000: 1 },</v>
      </c>
      <c r="HC39" t="str">
        <f t="shared" si="4"/>
        <v>{ P2000: 33, P300: 3, r1000: 1, r300: 1 },</v>
      </c>
      <c r="HD39" t="str">
        <f t="shared" si="5"/>
        <v>{ S2000: 21, S300: 5, c1000: 1, c300: 2 },</v>
      </c>
      <c r="HF39" t="str">
        <f t="shared" si="6"/>
        <v>{ P2000: 27, P100: 3, r1000: 0, r300: 0, r100: 3 },</v>
      </c>
      <c r="HG39" t="str">
        <f t="shared" si="7"/>
        <v>{ S2000: 17, S100: 17, c1000: 1, c300: 2, c100: 2 },</v>
      </c>
      <c r="HY39">
        <f>MOD(BM39,16)</f>
        <v>3</v>
      </c>
    </row>
    <row r="40" spans="1:233" x14ac:dyDescent="0.25">
      <c r="N40">
        <v>36</v>
      </c>
      <c r="O40" s="318">
        <v>43</v>
      </c>
      <c r="P40" s="314">
        <v>0</v>
      </c>
      <c r="Q40" s="314"/>
      <c r="R40" s="410" t="s">
        <v>1621</v>
      </c>
      <c r="S40" s="463">
        <v>43</v>
      </c>
      <c r="T40" s="410" t="s">
        <v>21</v>
      </c>
      <c r="V40" s="410" t="s">
        <v>1618</v>
      </c>
      <c r="W40" s="463">
        <v>0</v>
      </c>
      <c r="X40" s="410" t="s">
        <v>21</v>
      </c>
      <c r="Z40" s="410" t="s">
        <v>1620</v>
      </c>
      <c r="AB40" s="411" t="s">
        <v>1687</v>
      </c>
      <c r="AC40" s="411" t="s">
        <v>21</v>
      </c>
      <c r="AE40" s="413" t="s">
        <v>1618</v>
      </c>
      <c r="AF40" s="464">
        <v>0</v>
      </c>
      <c r="AG40" s="412" t="s">
        <v>21</v>
      </c>
      <c r="AJ40">
        <v>36</v>
      </c>
      <c r="AK40" s="318">
        <v>34</v>
      </c>
      <c r="AL40" s="314">
        <v>0</v>
      </c>
      <c r="AM40" s="314"/>
      <c r="AN40">
        <v>0</v>
      </c>
      <c r="AO40">
        <v>0</v>
      </c>
      <c r="AQ40" s="410" t="s">
        <v>1629</v>
      </c>
      <c r="AR40" s="463">
        <v>34</v>
      </c>
      <c r="AS40" s="410" t="s">
        <v>21</v>
      </c>
      <c r="AU40" s="410" t="s">
        <v>1618</v>
      </c>
      <c r="AV40" s="463">
        <v>0</v>
      </c>
      <c r="AW40" s="410" t="s">
        <v>21</v>
      </c>
      <c r="AY40" s="410" t="s">
        <v>1620</v>
      </c>
      <c r="BA40" s="411" t="s">
        <v>1669</v>
      </c>
      <c r="BB40" s="411" t="s">
        <v>21</v>
      </c>
      <c r="BD40" s="413" t="s">
        <v>1618</v>
      </c>
      <c r="BE40" s="464">
        <v>0</v>
      </c>
      <c r="BF40" s="412" t="s">
        <v>21</v>
      </c>
      <c r="BH40" s="413" t="s">
        <v>1618</v>
      </c>
      <c r="BI40" s="463">
        <v>0</v>
      </c>
      <c r="BJ40" s="433" t="s">
        <v>21</v>
      </c>
      <c r="BK40" s="433"/>
      <c r="BL40" s="323"/>
      <c r="BM40">
        <v>36</v>
      </c>
      <c r="BN40" s="318">
        <v>27</v>
      </c>
      <c r="BO40" s="314">
        <v>4</v>
      </c>
      <c r="BP40" s="314"/>
      <c r="BQ40" s="314">
        <v>0</v>
      </c>
      <c r="BR40" s="314">
        <v>1</v>
      </c>
      <c r="BS40" s="314">
        <v>0</v>
      </c>
      <c r="BT40" s="314">
        <v>1</v>
      </c>
      <c r="BU40" s="314"/>
      <c r="BW40" s="410" t="s">
        <v>1637</v>
      </c>
      <c r="BX40" s="463">
        <v>27</v>
      </c>
      <c r="BY40" s="410" t="s">
        <v>21</v>
      </c>
      <c r="CA40" s="410" t="s">
        <v>1618</v>
      </c>
      <c r="CB40" s="463">
        <v>4</v>
      </c>
      <c r="CC40" s="410" t="s">
        <v>21</v>
      </c>
      <c r="CE40" s="410" t="s">
        <v>1620</v>
      </c>
      <c r="CG40" s="411" t="s">
        <v>1655</v>
      </c>
      <c r="CH40" s="411" t="s">
        <v>21</v>
      </c>
      <c r="CJ40" s="413" t="s">
        <v>1618</v>
      </c>
      <c r="CK40" s="464">
        <v>0</v>
      </c>
      <c r="CL40" s="412" t="s">
        <v>21</v>
      </c>
      <c r="CN40" s="413" t="s">
        <v>1618</v>
      </c>
      <c r="CO40" s="464">
        <v>1</v>
      </c>
      <c r="CP40" s="443" t="s">
        <v>21</v>
      </c>
      <c r="CQ40" s="443"/>
      <c r="CR40" s="413" t="s">
        <v>1618</v>
      </c>
      <c r="CS40" s="464">
        <v>0</v>
      </c>
      <c r="CT40" s="441" t="s">
        <v>21</v>
      </c>
      <c r="CU40" s="441"/>
      <c r="CV40" s="323"/>
      <c r="CY40" s="2"/>
      <c r="CZ40" s="2"/>
      <c r="DK40">
        <v>36</v>
      </c>
      <c r="DL40" s="2">
        <v>34</v>
      </c>
      <c r="DM40" s="314">
        <v>0</v>
      </c>
      <c r="DO40" s="410" t="s">
        <v>1621</v>
      </c>
      <c r="DP40" s="410"/>
      <c r="DQ40" s="410" t="s">
        <v>21</v>
      </c>
      <c r="DR40" s="463">
        <v>34</v>
      </c>
      <c r="DS40" s="410" t="s">
        <v>1618</v>
      </c>
      <c r="DT40" s="410"/>
      <c r="DU40" s="410" t="s">
        <v>21</v>
      </c>
      <c r="DV40" s="463">
        <v>0</v>
      </c>
      <c r="DW40" s="410" t="s">
        <v>1620</v>
      </c>
      <c r="DZ40" s="411" t="s">
        <v>21</v>
      </c>
      <c r="EA40" s="411" t="s">
        <v>1688</v>
      </c>
      <c r="EB40" s="413" t="s">
        <v>1618</v>
      </c>
      <c r="ED40" s="412" t="s">
        <v>21</v>
      </c>
      <c r="EE40" s="464">
        <v>0</v>
      </c>
      <c r="EG40">
        <v>36</v>
      </c>
      <c r="EH40" s="2">
        <v>22</v>
      </c>
      <c r="EI40" s="314">
        <v>0</v>
      </c>
      <c r="EK40">
        <v>0</v>
      </c>
      <c r="EL40">
        <v>0</v>
      </c>
      <c r="EN40" s="410" t="s">
        <v>1629</v>
      </c>
      <c r="EO40" s="410"/>
      <c r="EP40" s="410" t="s">
        <v>21</v>
      </c>
      <c r="EQ40" s="463">
        <v>22</v>
      </c>
      <c r="ER40" s="410" t="s">
        <v>1618</v>
      </c>
      <c r="ES40" s="410"/>
      <c r="ET40" s="410" t="s">
        <v>21</v>
      </c>
      <c r="EU40" s="463">
        <v>0</v>
      </c>
      <c r="EV40" s="410" t="s">
        <v>1620</v>
      </c>
      <c r="EY40" s="411" t="s">
        <v>21</v>
      </c>
      <c r="EZ40" s="411" t="s">
        <v>1664</v>
      </c>
      <c r="FA40" s="413" t="s">
        <v>1618</v>
      </c>
      <c r="FC40" s="412" t="s">
        <v>21</v>
      </c>
      <c r="FD40" s="464">
        <v>0</v>
      </c>
      <c r="FE40" s="413" t="s">
        <v>1618</v>
      </c>
      <c r="FG40" s="416" t="s">
        <v>21</v>
      </c>
      <c r="FH40" s="463">
        <v>0</v>
      </c>
      <c r="FJ40">
        <v>36</v>
      </c>
      <c r="FK40" s="328">
        <v>18</v>
      </c>
      <c r="FL40" s="314">
        <v>0</v>
      </c>
      <c r="FN40" s="314">
        <v>0</v>
      </c>
      <c r="FO40" s="419">
        <v>0</v>
      </c>
      <c r="FP40" s="314">
        <v>0</v>
      </c>
      <c r="FQ40" s="419"/>
      <c r="FR40" s="419">
        <v>0</v>
      </c>
      <c r="FS40" s="314">
        <v>0</v>
      </c>
      <c r="FU40" s="410" t="s">
        <v>1637</v>
      </c>
      <c r="FV40" s="410"/>
      <c r="FW40" s="410" t="s">
        <v>21</v>
      </c>
      <c r="FX40" s="463">
        <v>18</v>
      </c>
      <c r="FY40" s="410" t="s">
        <v>1618</v>
      </c>
      <c r="FZ40" s="410"/>
      <c r="GA40" s="410" t="s">
        <v>21</v>
      </c>
      <c r="GB40" s="463">
        <v>0</v>
      </c>
      <c r="GC40" s="410" t="s">
        <v>1620</v>
      </c>
      <c r="GF40" s="411" t="s">
        <v>21</v>
      </c>
      <c r="GG40" s="411" t="s">
        <v>1656</v>
      </c>
      <c r="GH40" s="413" t="s">
        <v>1618</v>
      </c>
      <c r="GJ40" s="412" t="s">
        <v>21</v>
      </c>
      <c r="GK40" s="464">
        <v>0</v>
      </c>
      <c r="GL40" s="413" t="s">
        <v>1618</v>
      </c>
      <c r="GN40" s="416" t="s">
        <v>21</v>
      </c>
      <c r="GO40" s="463">
        <v>0</v>
      </c>
      <c r="GP40" s="413" t="s">
        <v>1618</v>
      </c>
      <c r="GR40" s="424" t="s">
        <v>21</v>
      </c>
      <c r="GS40" s="463">
        <v>0</v>
      </c>
      <c r="GZ40" t="str">
        <f t="shared" si="2"/>
        <v>{ P2000: 43, P1000: 0, r1000: 0 },</v>
      </c>
      <c r="HA40" t="str">
        <f t="shared" si="3"/>
        <v>{ S2000: 34, S1000: 0, c1000: 0 },</v>
      </c>
      <c r="HC40" t="str">
        <f t="shared" si="4"/>
        <v>{ P2000: 34, P300: 0, r1000: 0, r300: 0 },</v>
      </c>
      <c r="HD40" t="str">
        <f t="shared" si="5"/>
        <v>{ S2000: 22, S300: 0, c1000: 0, c300: 0 },</v>
      </c>
      <c r="HF40" t="str">
        <f t="shared" si="6"/>
        <v>{ P2000: 27, P100: 4, r1000: 0, r300: 1, r100: 0 },</v>
      </c>
      <c r="HG40" t="str">
        <f t="shared" si="7"/>
        <v>{ S2000: 18, S100: 0, c1000: 0, c300: 0, c100: 0 },</v>
      </c>
      <c r="HY40">
        <f>MOD(BM40,16)</f>
        <v>4</v>
      </c>
    </row>
    <row r="41" spans="1:233" x14ac:dyDescent="0.25">
      <c r="N41">
        <v>37</v>
      </c>
      <c r="O41" s="318">
        <v>43</v>
      </c>
      <c r="P41" s="314">
        <v>1</v>
      </c>
      <c r="Q41" s="314"/>
      <c r="R41" s="410" t="s">
        <v>1621</v>
      </c>
      <c r="S41" s="463">
        <v>43</v>
      </c>
      <c r="T41" s="410" t="s">
        <v>21</v>
      </c>
      <c r="V41" s="410" t="s">
        <v>1618</v>
      </c>
      <c r="W41" s="463">
        <v>1</v>
      </c>
      <c r="X41" s="410" t="s">
        <v>21</v>
      </c>
      <c r="Z41" s="410" t="s">
        <v>1620</v>
      </c>
      <c r="AB41" s="411" t="s">
        <v>1687</v>
      </c>
      <c r="AC41" s="411" t="s">
        <v>21</v>
      </c>
      <c r="AE41" s="413" t="s">
        <v>1618</v>
      </c>
      <c r="AF41" s="464">
        <v>1</v>
      </c>
      <c r="AG41" s="412" t="s">
        <v>21</v>
      </c>
      <c r="AJ41">
        <v>37</v>
      </c>
      <c r="AK41" s="318">
        <v>34</v>
      </c>
      <c r="AL41" s="314">
        <v>1</v>
      </c>
      <c r="AM41" s="314"/>
      <c r="AN41">
        <v>0</v>
      </c>
      <c r="AO41">
        <v>1</v>
      </c>
      <c r="AQ41" s="410" t="s">
        <v>1629</v>
      </c>
      <c r="AR41" s="463">
        <v>34</v>
      </c>
      <c r="AS41" s="410" t="s">
        <v>21</v>
      </c>
      <c r="AU41" s="410" t="s">
        <v>1618</v>
      </c>
      <c r="AV41" s="463">
        <v>1</v>
      </c>
      <c r="AW41" s="410" t="s">
        <v>21</v>
      </c>
      <c r="AY41" s="410" t="s">
        <v>1620</v>
      </c>
      <c r="BA41" s="411" t="s">
        <v>1669</v>
      </c>
      <c r="BB41" s="411" t="s">
        <v>21</v>
      </c>
      <c r="BD41" s="413" t="s">
        <v>1618</v>
      </c>
      <c r="BE41" s="464">
        <v>0</v>
      </c>
      <c r="BF41" s="412" t="s">
        <v>21</v>
      </c>
      <c r="BH41" s="413" t="s">
        <v>1618</v>
      </c>
      <c r="BI41" s="463">
        <v>1</v>
      </c>
      <c r="BJ41" s="433" t="s">
        <v>21</v>
      </c>
      <c r="BK41" s="433"/>
      <c r="BL41" s="323"/>
      <c r="BM41">
        <v>37</v>
      </c>
      <c r="BN41" s="318">
        <v>27</v>
      </c>
      <c r="BO41" s="314">
        <v>5</v>
      </c>
      <c r="BP41" s="314"/>
      <c r="BQ41" s="314">
        <v>0</v>
      </c>
      <c r="BR41" s="314">
        <v>1</v>
      </c>
      <c r="BS41" s="314">
        <v>1</v>
      </c>
      <c r="BT41" s="314">
        <v>1</v>
      </c>
      <c r="BU41" s="314"/>
      <c r="BW41" s="410" t="s">
        <v>1637</v>
      </c>
      <c r="BX41" s="463">
        <v>27</v>
      </c>
      <c r="BY41" s="410" t="s">
        <v>21</v>
      </c>
      <c r="CA41" s="410" t="s">
        <v>1618</v>
      </c>
      <c r="CB41" s="463">
        <v>5</v>
      </c>
      <c r="CC41" s="410" t="s">
        <v>21</v>
      </c>
      <c r="CE41" s="410" t="s">
        <v>1620</v>
      </c>
      <c r="CG41" s="411" t="s">
        <v>1655</v>
      </c>
      <c r="CH41" s="411" t="s">
        <v>21</v>
      </c>
      <c r="CJ41" s="413" t="s">
        <v>1618</v>
      </c>
      <c r="CK41" s="464">
        <v>0</v>
      </c>
      <c r="CL41" s="412" t="s">
        <v>21</v>
      </c>
      <c r="CN41" s="413" t="s">
        <v>1618</v>
      </c>
      <c r="CO41" s="464">
        <v>1</v>
      </c>
      <c r="CP41" s="443" t="s">
        <v>21</v>
      </c>
      <c r="CQ41" s="443"/>
      <c r="CR41" s="413" t="s">
        <v>1618</v>
      </c>
      <c r="CS41" s="464">
        <v>1</v>
      </c>
      <c r="CT41" s="441" t="s">
        <v>21</v>
      </c>
      <c r="CU41" s="441"/>
      <c r="CV41" s="323"/>
      <c r="CY41" s="2"/>
      <c r="CZ41" s="2"/>
      <c r="DK41">
        <v>37</v>
      </c>
      <c r="DL41" s="2">
        <v>34</v>
      </c>
      <c r="DM41" s="314">
        <v>1</v>
      </c>
      <c r="DO41" s="410" t="s">
        <v>1621</v>
      </c>
      <c r="DP41" s="410"/>
      <c r="DQ41" s="410" t="s">
        <v>21</v>
      </c>
      <c r="DR41" s="463">
        <v>34</v>
      </c>
      <c r="DS41" s="410" t="s">
        <v>1618</v>
      </c>
      <c r="DT41" s="410"/>
      <c r="DU41" s="410" t="s">
        <v>21</v>
      </c>
      <c r="DV41" s="463">
        <v>1</v>
      </c>
      <c r="DW41" s="410" t="s">
        <v>1620</v>
      </c>
      <c r="DZ41" s="411" t="s">
        <v>21</v>
      </c>
      <c r="EA41" s="411" t="s">
        <v>1688</v>
      </c>
      <c r="EB41" s="413" t="s">
        <v>1618</v>
      </c>
      <c r="ED41" s="412" t="s">
        <v>21</v>
      </c>
      <c r="EE41" s="464">
        <v>1</v>
      </c>
      <c r="EG41">
        <v>37</v>
      </c>
      <c r="EH41" s="2">
        <v>22</v>
      </c>
      <c r="EI41" s="314">
        <v>1</v>
      </c>
      <c r="EK41">
        <v>0</v>
      </c>
      <c r="EL41">
        <v>1</v>
      </c>
      <c r="EN41" s="410" t="s">
        <v>1629</v>
      </c>
      <c r="EO41" s="410"/>
      <c r="EP41" s="410" t="s">
        <v>21</v>
      </c>
      <c r="EQ41" s="463">
        <v>22</v>
      </c>
      <c r="ER41" s="410" t="s">
        <v>1618</v>
      </c>
      <c r="ES41" s="410"/>
      <c r="ET41" s="410" t="s">
        <v>21</v>
      </c>
      <c r="EU41" s="463">
        <v>1</v>
      </c>
      <c r="EV41" s="410" t="s">
        <v>1620</v>
      </c>
      <c r="EY41" s="411" t="s">
        <v>21</v>
      </c>
      <c r="EZ41" s="411" t="s">
        <v>1664</v>
      </c>
      <c r="FA41" s="413" t="s">
        <v>1618</v>
      </c>
      <c r="FC41" s="412" t="s">
        <v>21</v>
      </c>
      <c r="FD41" s="464">
        <v>0</v>
      </c>
      <c r="FE41" s="413" t="s">
        <v>1618</v>
      </c>
      <c r="FG41" s="416" t="s">
        <v>21</v>
      </c>
      <c r="FH41" s="463">
        <v>1</v>
      </c>
      <c r="FJ41">
        <v>37</v>
      </c>
      <c r="FK41" s="328">
        <v>18</v>
      </c>
      <c r="FL41" s="314">
        <v>1</v>
      </c>
      <c r="FN41" s="314">
        <v>0</v>
      </c>
      <c r="FO41" s="419">
        <v>0</v>
      </c>
      <c r="FP41" s="314">
        <v>1</v>
      </c>
      <c r="FQ41" s="419"/>
      <c r="FR41" s="419">
        <v>0</v>
      </c>
      <c r="FS41" s="314">
        <v>0</v>
      </c>
      <c r="FU41" s="410" t="s">
        <v>1637</v>
      </c>
      <c r="FV41" s="410"/>
      <c r="FW41" s="410" t="s">
        <v>21</v>
      </c>
      <c r="FX41" s="463">
        <v>18</v>
      </c>
      <c r="FY41" s="410" t="s">
        <v>1618</v>
      </c>
      <c r="FZ41" s="410"/>
      <c r="GA41" s="410" t="s">
        <v>21</v>
      </c>
      <c r="GB41" s="463">
        <v>1</v>
      </c>
      <c r="GC41" s="410" t="s">
        <v>1620</v>
      </c>
      <c r="GF41" s="411" t="s">
        <v>21</v>
      </c>
      <c r="GG41" s="411" t="s">
        <v>1656</v>
      </c>
      <c r="GH41" s="413" t="s">
        <v>1618</v>
      </c>
      <c r="GJ41" s="412" t="s">
        <v>21</v>
      </c>
      <c r="GK41" s="464">
        <v>0</v>
      </c>
      <c r="GL41" s="413" t="s">
        <v>1618</v>
      </c>
      <c r="GN41" s="416" t="s">
        <v>21</v>
      </c>
      <c r="GO41" s="463">
        <v>0</v>
      </c>
      <c r="GP41" s="413" t="s">
        <v>1618</v>
      </c>
      <c r="GR41" s="424" t="s">
        <v>21</v>
      </c>
      <c r="GS41" s="463">
        <v>1</v>
      </c>
      <c r="GZ41" t="str">
        <f t="shared" si="2"/>
        <v>{ P2000: 43, P1000: 1, r1000: 1 },</v>
      </c>
      <c r="HA41" t="str">
        <f t="shared" si="3"/>
        <v>{ S2000: 34, S1000: 1, c1000: 1 },</v>
      </c>
      <c r="HC41" t="str">
        <f t="shared" si="4"/>
        <v>{ P2000: 34, P300: 1, r1000: 0, r300: 1 },</v>
      </c>
      <c r="HD41" t="str">
        <f t="shared" si="5"/>
        <v>{ S2000: 22, S300: 1, c1000: 0, c300: 1 },</v>
      </c>
      <c r="HF41" t="str">
        <f t="shared" si="6"/>
        <v>{ P2000: 27, P100: 5, r1000: 0, r300: 1, r100: 1 },</v>
      </c>
      <c r="HG41" t="str">
        <f t="shared" si="7"/>
        <v>{ S2000: 18, S100: 1, c1000: 0, c300: 0, c100: 1 },</v>
      </c>
      <c r="HY41">
        <f>MOD(BM41,16)</f>
        <v>5</v>
      </c>
    </row>
    <row r="42" spans="1:233" x14ac:dyDescent="0.25">
      <c r="N42">
        <v>38</v>
      </c>
      <c r="O42" s="318">
        <v>44</v>
      </c>
      <c r="P42" s="314">
        <v>0</v>
      </c>
      <c r="Q42" s="314"/>
      <c r="R42" s="410" t="s">
        <v>1621</v>
      </c>
      <c r="S42" s="463">
        <v>44</v>
      </c>
      <c r="T42" s="410" t="s">
        <v>21</v>
      </c>
      <c r="V42" s="410" t="s">
        <v>1618</v>
      </c>
      <c r="W42" s="463">
        <v>0</v>
      </c>
      <c r="X42" s="410" t="s">
        <v>21</v>
      </c>
      <c r="Z42" s="410" t="s">
        <v>1620</v>
      </c>
      <c r="AB42" s="411" t="s">
        <v>1689</v>
      </c>
      <c r="AC42" s="411" t="s">
        <v>21</v>
      </c>
      <c r="AE42" s="413" t="s">
        <v>1618</v>
      </c>
      <c r="AF42" s="464">
        <v>0</v>
      </c>
      <c r="AG42" s="412" t="s">
        <v>21</v>
      </c>
      <c r="AJ42">
        <v>38</v>
      </c>
      <c r="AK42" s="318">
        <v>34</v>
      </c>
      <c r="AL42" s="314">
        <v>2</v>
      </c>
      <c r="AM42" s="314"/>
      <c r="AN42">
        <v>1</v>
      </c>
      <c r="AO42">
        <v>0</v>
      </c>
      <c r="AQ42" s="410" t="s">
        <v>1629</v>
      </c>
      <c r="AR42" s="463">
        <v>34</v>
      </c>
      <c r="AS42" s="410" t="s">
        <v>21</v>
      </c>
      <c r="AU42" s="410" t="s">
        <v>1618</v>
      </c>
      <c r="AV42" s="463">
        <v>2</v>
      </c>
      <c r="AW42" s="410" t="s">
        <v>21</v>
      </c>
      <c r="AY42" s="410" t="s">
        <v>1620</v>
      </c>
      <c r="BA42" s="411" t="s">
        <v>1669</v>
      </c>
      <c r="BB42" s="411" t="s">
        <v>21</v>
      </c>
      <c r="BD42" s="413" t="s">
        <v>1618</v>
      </c>
      <c r="BE42" s="464">
        <v>1</v>
      </c>
      <c r="BF42" s="412" t="s">
        <v>21</v>
      </c>
      <c r="BH42" s="413" t="s">
        <v>1618</v>
      </c>
      <c r="BI42" s="463">
        <v>0</v>
      </c>
      <c r="BJ42" s="433" t="s">
        <v>21</v>
      </c>
      <c r="BK42" s="433"/>
      <c r="BL42" s="323"/>
      <c r="BM42">
        <v>38</v>
      </c>
      <c r="BN42" s="318">
        <v>27</v>
      </c>
      <c r="BO42" s="314">
        <v>6</v>
      </c>
      <c r="BP42" s="314"/>
      <c r="BQ42" s="314">
        <v>0</v>
      </c>
      <c r="BR42" s="314">
        <v>1</v>
      </c>
      <c r="BS42" s="314">
        <v>2</v>
      </c>
      <c r="BT42" s="314">
        <v>1</v>
      </c>
      <c r="BU42" s="314"/>
      <c r="BW42" s="410" t="s">
        <v>1637</v>
      </c>
      <c r="BX42" s="463">
        <v>27</v>
      </c>
      <c r="BY42" s="410" t="s">
        <v>21</v>
      </c>
      <c r="CA42" s="410" t="s">
        <v>1618</v>
      </c>
      <c r="CB42" s="463">
        <v>6</v>
      </c>
      <c r="CC42" s="410" t="s">
        <v>21</v>
      </c>
      <c r="CE42" s="410" t="s">
        <v>1620</v>
      </c>
      <c r="CG42" s="411" t="s">
        <v>1655</v>
      </c>
      <c r="CH42" s="411" t="s">
        <v>21</v>
      </c>
      <c r="CJ42" s="413" t="s">
        <v>1618</v>
      </c>
      <c r="CK42" s="464">
        <v>0</v>
      </c>
      <c r="CL42" s="412" t="s">
        <v>21</v>
      </c>
      <c r="CN42" s="413" t="s">
        <v>1618</v>
      </c>
      <c r="CO42" s="464">
        <v>1</v>
      </c>
      <c r="CP42" s="443" t="s">
        <v>21</v>
      </c>
      <c r="CQ42" s="443"/>
      <c r="CR42" s="413" t="s">
        <v>1618</v>
      </c>
      <c r="CS42" s="464">
        <v>2</v>
      </c>
      <c r="CT42" s="441" t="s">
        <v>21</v>
      </c>
      <c r="CU42" s="441"/>
      <c r="CV42" s="323"/>
      <c r="CY42" s="2"/>
      <c r="CZ42" s="2"/>
      <c r="DK42">
        <v>38</v>
      </c>
      <c r="DL42" s="2">
        <v>35</v>
      </c>
      <c r="DM42" s="314">
        <v>0</v>
      </c>
      <c r="DO42" s="410" t="s">
        <v>1621</v>
      </c>
      <c r="DP42" s="410"/>
      <c r="DQ42" s="410" t="s">
        <v>21</v>
      </c>
      <c r="DR42" s="463">
        <v>35</v>
      </c>
      <c r="DS42" s="410" t="s">
        <v>1618</v>
      </c>
      <c r="DT42" s="410"/>
      <c r="DU42" s="410" t="s">
        <v>21</v>
      </c>
      <c r="DV42" s="463">
        <v>0</v>
      </c>
      <c r="DW42" s="410" t="s">
        <v>1620</v>
      </c>
      <c r="DZ42" s="411" t="s">
        <v>21</v>
      </c>
      <c r="EA42" s="411" t="s">
        <v>1690</v>
      </c>
      <c r="EB42" s="413" t="s">
        <v>1618</v>
      </c>
      <c r="ED42" s="412" t="s">
        <v>21</v>
      </c>
      <c r="EE42" s="464">
        <v>0</v>
      </c>
      <c r="EG42">
        <v>38</v>
      </c>
      <c r="EH42" s="2">
        <v>22</v>
      </c>
      <c r="EI42" s="314">
        <v>2</v>
      </c>
      <c r="EK42">
        <v>0</v>
      </c>
      <c r="EL42">
        <v>2</v>
      </c>
      <c r="EN42" s="410" t="s">
        <v>1629</v>
      </c>
      <c r="EO42" s="410"/>
      <c r="EP42" s="410" t="s">
        <v>21</v>
      </c>
      <c r="EQ42" s="463">
        <v>22</v>
      </c>
      <c r="ER42" s="410" t="s">
        <v>1618</v>
      </c>
      <c r="ES42" s="410"/>
      <c r="ET42" s="410" t="s">
        <v>21</v>
      </c>
      <c r="EU42" s="463">
        <v>2</v>
      </c>
      <c r="EV42" s="410" t="s">
        <v>1620</v>
      </c>
      <c r="EY42" s="411" t="s">
        <v>21</v>
      </c>
      <c r="EZ42" s="411" t="s">
        <v>1664</v>
      </c>
      <c r="FA42" s="413" t="s">
        <v>1618</v>
      </c>
      <c r="FC42" s="412" t="s">
        <v>21</v>
      </c>
      <c r="FD42" s="464">
        <v>0</v>
      </c>
      <c r="FE42" s="413" t="s">
        <v>1618</v>
      </c>
      <c r="FG42" s="416" t="s">
        <v>21</v>
      </c>
      <c r="FH42" s="463">
        <v>2</v>
      </c>
      <c r="FJ42">
        <v>38</v>
      </c>
      <c r="FK42" s="328">
        <v>18</v>
      </c>
      <c r="FL42" s="314">
        <v>2</v>
      </c>
      <c r="FN42" s="314">
        <v>0</v>
      </c>
      <c r="FO42" s="419">
        <v>0</v>
      </c>
      <c r="FP42" s="314">
        <v>2</v>
      </c>
      <c r="FQ42" s="419"/>
      <c r="FR42" s="419">
        <v>0</v>
      </c>
      <c r="FS42" s="314">
        <v>0</v>
      </c>
      <c r="FU42" s="410" t="s">
        <v>1637</v>
      </c>
      <c r="FV42" s="410"/>
      <c r="FW42" s="410" t="s">
        <v>21</v>
      </c>
      <c r="FX42" s="463">
        <v>18</v>
      </c>
      <c r="FY42" s="410" t="s">
        <v>1618</v>
      </c>
      <c r="FZ42" s="410"/>
      <c r="GA42" s="410" t="s">
        <v>21</v>
      </c>
      <c r="GB42" s="463">
        <v>2</v>
      </c>
      <c r="GC42" s="410" t="s">
        <v>1620</v>
      </c>
      <c r="GF42" s="411" t="s">
        <v>21</v>
      </c>
      <c r="GG42" s="411" t="s">
        <v>1656</v>
      </c>
      <c r="GH42" s="413" t="s">
        <v>1618</v>
      </c>
      <c r="GJ42" s="412" t="s">
        <v>21</v>
      </c>
      <c r="GK42" s="464">
        <v>0</v>
      </c>
      <c r="GL42" s="413" t="s">
        <v>1618</v>
      </c>
      <c r="GN42" s="416" t="s">
        <v>21</v>
      </c>
      <c r="GO42" s="463">
        <v>0</v>
      </c>
      <c r="GP42" s="413" t="s">
        <v>1618</v>
      </c>
      <c r="GR42" s="424" t="s">
        <v>21</v>
      </c>
      <c r="GS42" s="463">
        <v>2</v>
      </c>
      <c r="GZ42" t="str">
        <f t="shared" si="2"/>
        <v>{ P2000: 44, P1000: 0, r1000: 0 },</v>
      </c>
      <c r="HA42" t="str">
        <f t="shared" si="3"/>
        <v>{ S2000: 35, S1000: 0, c1000: 0 },</v>
      </c>
      <c r="HC42" t="str">
        <f t="shared" si="4"/>
        <v>{ P2000: 34, P300: 2, r1000: 1, r300: 0 },</v>
      </c>
      <c r="HD42" t="str">
        <f t="shared" si="5"/>
        <v>{ S2000: 22, S300: 2, c1000: 0, c300: 2 },</v>
      </c>
      <c r="HF42" t="str">
        <f t="shared" si="6"/>
        <v>{ P2000: 27, P100: 6, r1000: 0, r300: 1, r100: 2 },</v>
      </c>
      <c r="HG42" t="str">
        <f t="shared" si="7"/>
        <v>{ S2000: 18, S100: 2, c1000: 0, c300: 0, c100: 2 },</v>
      </c>
      <c r="HY42">
        <f>MOD(BM42,16)</f>
        <v>6</v>
      </c>
    </row>
    <row r="43" spans="1:233" x14ac:dyDescent="0.25">
      <c r="N43">
        <v>39</v>
      </c>
      <c r="O43" s="318">
        <v>44</v>
      </c>
      <c r="P43" s="314">
        <v>1</v>
      </c>
      <c r="Q43" s="314"/>
      <c r="R43" s="410" t="s">
        <v>1621</v>
      </c>
      <c r="S43" s="463">
        <v>44</v>
      </c>
      <c r="T43" s="410" t="s">
        <v>21</v>
      </c>
      <c r="V43" s="410" t="s">
        <v>1618</v>
      </c>
      <c r="W43" s="463">
        <v>1</v>
      </c>
      <c r="X43" s="410" t="s">
        <v>21</v>
      </c>
      <c r="Z43" s="410" t="s">
        <v>1620</v>
      </c>
      <c r="AB43" s="411" t="s">
        <v>1689</v>
      </c>
      <c r="AC43" s="411" t="s">
        <v>21</v>
      </c>
      <c r="AE43" s="413" t="s">
        <v>1618</v>
      </c>
      <c r="AF43" s="464">
        <v>1</v>
      </c>
      <c r="AG43" s="412" t="s">
        <v>21</v>
      </c>
      <c r="AJ43">
        <v>39</v>
      </c>
      <c r="AK43" s="318">
        <v>34</v>
      </c>
      <c r="AL43" s="314">
        <v>3</v>
      </c>
      <c r="AM43" s="314"/>
      <c r="AN43">
        <v>1</v>
      </c>
      <c r="AO43">
        <v>1</v>
      </c>
      <c r="AQ43" s="410" t="s">
        <v>1629</v>
      </c>
      <c r="AR43" s="463">
        <v>34</v>
      </c>
      <c r="AS43" s="410" t="s">
        <v>21</v>
      </c>
      <c r="AU43" s="410" t="s">
        <v>1618</v>
      </c>
      <c r="AV43" s="463">
        <v>3</v>
      </c>
      <c r="AW43" s="410" t="s">
        <v>21</v>
      </c>
      <c r="AY43" s="410" t="s">
        <v>1620</v>
      </c>
      <c r="BA43" s="411" t="s">
        <v>1669</v>
      </c>
      <c r="BB43" s="411" t="s">
        <v>21</v>
      </c>
      <c r="BD43" s="413" t="s">
        <v>1618</v>
      </c>
      <c r="BE43" s="464">
        <v>1</v>
      </c>
      <c r="BF43" s="412" t="s">
        <v>21</v>
      </c>
      <c r="BH43" s="413" t="s">
        <v>1618</v>
      </c>
      <c r="BI43" s="463">
        <v>1</v>
      </c>
      <c r="BJ43" s="433" t="s">
        <v>21</v>
      </c>
      <c r="BK43" s="433"/>
      <c r="BL43" s="323"/>
      <c r="BM43">
        <v>39</v>
      </c>
      <c r="BN43" s="318">
        <v>27</v>
      </c>
      <c r="BO43" s="314">
        <v>7</v>
      </c>
      <c r="BP43" s="314"/>
      <c r="BQ43" s="314">
        <v>0</v>
      </c>
      <c r="BR43" s="314">
        <v>1</v>
      </c>
      <c r="BS43" s="314">
        <v>3</v>
      </c>
      <c r="BT43" s="314">
        <v>1</v>
      </c>
      <c r="BU43" s="314"/>
      <c r="BW43" s="410" t="s">
        <v>1637</v>
      </c>
      <c r="BX43" s="463">
        <v>27</v>
      </c>
      <c r="BY43" s="410" t="s">
        <v>21</v>
      </c>
      <c r="CA43" s="410" t="s">
        <v>1618</v>
      </c>
      <c r="CB43" s="463">
        <v>7</v>
      </c>
      <c r="CC43" s="410" t="s">
        <v>21</v>
      </c>
      <c r="CE43" s="410" t="s">
        <v>1620</v>
      </c>
      <c r="CG43" s="411" t="s">
        <v>1655</v>
      </c>
      <c r="CH43" s="411" t="s">
        <v>21</v>
      </c>
      <c r="CJ43" s="413" t="s">
        <v>1618</v>
      </c>
      <c r="CK43" s="464">
        <v>0</v>
      </c>
      <c r="CL43" s="412" t="s">
        <v>21</v>
      </c>
      <c r="CN43" s="413" t="s">
        <v>1618</v>
      </c>
      <c r="CO43" s="464">
        <v>1</v>
      </c>
      <c r="CP43" s="443" t="s">
        <v>21</v>
      </c>
      <c r="CQ43" s="443"/>
      <c r="CR43" s="413" t="s">
        <v>1618</v>
      </c>
      <c r="CS43" s="464">
        <v>3</v>
      </c>
      <c r="CT43" s="441" t="s">
        <v>21</v>
      </c>
      <c r="CU43" s="441"/>
      <c r="CV43" s="323"/>
      <c r="CY43" s="2"/>
      <c r="CZ43" s="2"/>
      <c r="DK43">
        <v>39</v>
      </c>
      <c r="DL43" s="2">
        <v>35</v>
      </c>
      <c r="DM43" s="314">
        <v>1</v>
      </c>
      <c r="DO43" s="410" t="s">
        <v>1621</v>
      </c>
      <c r="DP43" s="410"/>
      <c r="DQ43" s="410" t="s">
        <v>21</v>
      </c>
      <c r="DR43" s="463">
        <v>35</v>
      </c>
      <c r="DS43" s="410" t="s">
        <v>1618</v>
      </c>
      <c r="DT43" s="410"/>
      <c r="DU43" s="410" t="s">
        <v>21</v>
      </c>
      <c r="DV43" s="463">
        <v>1</v>
      </c>
      <c r="DW43" s="410" t="s">
        <v>1620</v>
      </c>
      <c r="DZ43" s="411" t="s">
        <v>21</v>
      </c>
      <c r="EA43" s="411" t="s">
        <v>1690</v>
      </c>
      <c r="EB43" s="413" t="s">
        <v>1618</v>
      </c>
      <c r="ED43" s="412" t="s">
        <v>21</v>
      </c>
      <c r="EE43" s="464">
        <v>1</v>
      </c>
      <c r="EG43">
        <v>39</v>
      </c>
      <c r="EH43" s="2">
        <v>22</v>
      </c>
      <c r="EI43" s="314">
        <v>3</v>
      </c>
      <c r="EK43">
        <v>1</v>
      </c>
      <c r="EL43">
        <v>0</v>
      </c>
      <c r="EN43" s="410" t="s">
        <v>1629</v>
      </c>
      <c r="EO43" s="410"/>
      <c r="EP43" s="410" t="s">
        <v>21</v>
      </c>
      <c r="EQ43" s="463">
        <v>22</v>
      </c>
      <c r="ER43" s="410" t="s">
        <v>1618</v>
      </c>
      <c r="ES43" s="410"/>
      <c r="ET43" s="410" t="s">
        <v>21</v>
      </c>
      <c r="EU43" s="463">
        <v>3</v>
      </c>
      <c r="EV43" s="410" t="s">
        <v>1620</v>
      </c>
      <c r="EY43" s="411" t="s">
        <v>21</v>
      </c>
      <c r="EZ43" s="411" t="s">
        <v>1664</v>
      </c>
      <c r="FA43" s="413" t="s">
        <v>1618</v>
      </c>
      <c r="FC43" s="412" t="s">
        <v>21</v>
      </c>
      <c r="FD43" s="464">
        <v>1</v>
      </c>
      <c r="FE43" s="413" t="s">
        <v>1618</v>
      </c>
      <c r="FG43" s="416" t="s">
        <v>21</v>
      </c>
      <c r="FH43" s="463">
        <v>0</v>
      </c>
      <c r="FJ43">
        <v>39</v>
      </c>
      <c r="FK43" s="328">
        <v>18</v>
      </c>
      <c r="FL43" s="314">
        <v>3</v>
      </c>
      <c r="FN43" s="314">
        <v>0</v>
      </c>
      <c r="FO43" s="419">
        <v>1</v>
      </c>
      <c r="FP43" s="314">
        <v>0</v>
      </c>
      <c r="FQ43" s="419"/>
      <c r="FR43" s="419">
        <v>1</v>
      </c>
      <c r="FS43" s="314">
        <v>1</v>
      </c>
      <c r="FU43" s="410" t="s">
        <v>1637</v>
      </c>
      <c r="FV43" s="410"/>
      <c r="FW43" s="410" t="s">
        <v>21</v>
      </c>
      <c r="FX43" s="463">
        <v>18</v>
      </c>
      <c r="FY43" s="410" t="s">
        <v>1618</v>
      </c>
      <c r="FZ43" s="410"/>
      <c r="GA43" s="410" t="s">
        <v>21</v>
      </c>
      <c r="GB43" s="463">
        <v>3</v>
      </c>
      <c r="GC43" s="410" t="s">
        <v>1620</v>
      </c>
      <c r="GF43" s="411" t="s">
        <v>21</v>
      </c>
      <c r="GG43" s="411" t="s">
        <v>1656</v>
      </c>
      <c r="GH43" s="413" t="s">
        <v>1618</v>
      </c>
      <c r="GJ43" s="412" t="s">
        <v>21</v>
      </c>
      <c r="GK43" s="464">
        <v>0</v>
      </c>
      <c r="GL43" s="413" t="s">
        <v>1618</v>
      </c>
      <c r="GN43" s="416" t="s">
        <v>21</v>
      </c>
      <c r="GO43" s="463">
        <v>1</v>
      </c>
      <c r="GP43" s="413" t="s">
        <v>1618</v>
      </c>
      <c r="GR43" s="424" t="s">
        <v>21</v>
      </c>
      <c r="GS43" s="463">
        <v>0</v>
      </c>
      <c r="GZ43" t="str">
        <f t="shared" si="2"/>
        <v>{ P2000: 44, P1000: 1, r1000: 1 },</v>
      </c>
      <c r="HA43" t="str">
        <f t="shared" si="3"/>
        <v>{ S2000: 35, S1000: 1, c1000: 1 },</v>
      </c>
      <c r="HC43" t="str">
        <f t="shared" si="4"/>
        <v>{ P2000: 34, P300: 3, r1000: 1, r300: 1 },</v>
      </c>
      <c r="HD43" t="str">
        <f t="shared" si="5"/>
        <v>{ S2000: 22, S300: 3, c1000: 1, c300: 0 },</v>
      </c>
      <c r="HF43" t="str">
        <f t="shared" si="6"/>
        <v>{ P2000: 27, P100: 7, r1000: 0, r300: 1, r100: 3 },</v>
      </c>
      <c r="HG43" t="str">
        <f t="shared" si="7"/>
        <v>{ S2000: 18, S100: 3, c1000: 0, c300: 1, c100: 0 },</v>
      </c>
      <c r="HY43">
        <f>MOD(BM43,16)</f>
        <v>7</v>
      </c>
    </row>
    <row r="44" spans="1:233" x14ac:dyDescent="0.25">
      <c r="N44">
        <v>40</v>
      </c>
      <c r="O44" s="318">
        <v>45</v>
      </c>
      <c r="P44" s="314">
        <v>0</v>
      </c>
      <c r="Q44" s="314"/>
      <c r="R44" s="410" t="s">
        <v>1621</v>
      </c>
      <c r="S44" s="463">
        <v>45</v>
      </c>
      <c r="T44" s="410" t="s">
        <v>21</v>
      </c>
      <c r="V44" s="410" t="s">
        <v>1618</v>
      </c>
      <c r="W44" s="463">
        <v>0</v>
      </c>
      <c r="X44" s="410" t="s">
        <v>21</v>
      </c>
      <c r="Z44" s="410" t="s">
        <v>1620</v>
      </c>
      <c r="AB44" s="411" t="s">
        <v>1691</v>
      </c>
      <c r="AC44" s="411" t="s">
        <v>21</v>
      </c>
      <c r="AE44" s="413" t="s">
        <v>1618</v>
      </c>
      <c r="AF44" s="464">
        <v>0</v>
      </c>
      <c r="AG44" s="412" t="s">
        <v>21</v>
      </c>
      <c r="AJ44">
        <v>40</v>
      </c>
      <c r="AK44" s="318">
        <v>35</v>
      </c>
      <c r="AL44" s="314">
        <v>0</v>
      </c>
      <c r="AM44" s="314"/>
      <c r="AN44">
        <v>0</v>
      </c>
      <c r="AO44">
        <v>0</v>
      </c>
      <c r="AQ44" s="410" t="s">
        <v>1629</v>
      </c>
      <c r="AR44" s="463">
        <v>35</v>
      </c>
      <c r="AS44" s="410" t="s">
        <v>21</v>
      </c>
      <c r="AU44" s="410" t="s">
        <v>1618</v>
      </c>
      <c r="AV44" s="463">
        <v>0</v>
      </c>
      <c r="AW44" s="410" t="s">
        <v>21</v>
      </c>
      <c r="AY44" s="410" t="s">
        <v>1620</v>
      </c>
      <c r="BA44" s="411" t="s">
        <v>1671</v>
      </c>
      <c r="BB44" s="411" t="s">
        <v>21</v>
      </c>
      <c r="BD44" s="413" t="s">
        <v>1618</v>
      </c>
      <c r="BE44" s="464">
        <v>0</v>
      </c>
      <c r="BF44" s="412" t="s">
        <v>21</v>
      </c>
      <c r="BH44" s="413" t="s">
        <v>1618</v>
      </c>
      <c r="BI44" s="463">
        <v>0</v>
      </c>
      <c r="BJ44" s="433" t="s">
        <v>21</v>
      </c>
      <c r="BK44" s="433"/>
      <c r="BL44" s="323"/>
      <c r="BM44">
        <v>40</v>
      </c>
      <c r="BN44" s="318">
        <v>27</v>
      </c>
      <c r="BO44" s="314">
        <v>8</v>
      </c>
      <c r="BP44" s="314"/>
      <c r="BQ44" s="314">
        <v>1</v>
      </c>
      <c r="BR44" s="314">
        <v>0</v>
      </c>
      <c r="BS44" s="314">
        <v>0</v>
      </c>
      <c r="BT44" s="314">
        <v>2</v>
      </c>
      <c r="BU44" s="314"/>
      <c r="BW44" s="410" t="s">
        <v>1637</v>
      </c>
      <c r="BX44" s="463">
        <v>27</v>
      </c>
      <c r="BY44" s="410" t="s">
        <v>21</v>
      </c>
      <c r="CA44" s="410" t="s">
        <v>1618</v>
      </c>
      <c r="CB44" s="463">
        <v>8</v>
      </c>
      <c r="CC44" s="410" t="s">
        <v>21</v>
      </c>
      <c r="CE44" s="410" t="s">
        <v>1620</v>
      </c>
      <c r="CG44" s="411" t="s">
        <v>1655</v>
      </c>
      <c r="CH44" s="411" t="s">
        <v>21</v>
      </c>
      <c r="CJ44" s="413" t="s">
        <v>1618</v>
      </c>
      <c r="CK44" s="464">
        <v>1</v>
      </c>
      <c r="CL44" s="412" t="s">
        <v>21</v>
      </c>
      <c r="CN44" s="413" t="s">
        <v>1618</v>
      </c>
      <c r="CO44" s="464">
        <v>0</v>
      </c>
      <c r="CP44" s="443" t="s">
        <v>21</v>
      </c>
      <c r="CQ44" s="443"/>
      <c r="CR44" s="413" t="s">
        <v>1618</v>
      </c>
      <c r="CS44" s="464">
        <v>0</v>
      </c>
      <c r="CT44" s="441" t="s">
        <v>21</v>
      </c>
      <c r="CU44" s="441"/>
      <c r="CV44" s="323"/>
      <c r="CY44" s="2"/>
      <c r="CZ44" s="2"/>
      <c r="DK44">
        <v>40</v>
      </c>
      <c r="DL44" s="2">
        <v>36</v>
      </c>
      <c r="DM44" s="314">
        <v>0</v>
      </c>
      <c r="DO44" s="410" t="s">
        <v>1621</v>
      </c>
      <c r="DP44" s="410"/>
      <c r="DQ44" s="410" t="s">
        <v>21</v>
      </c>
      <c r="DR44" s="463">
        <v>36</v>
      </c>
      <c r="DS44" s="410" t="s">
        <v>1618</v>
      </c>
      <c r="DT44" s="410"/>
      <c r="DU44" s="410" t="s">
        <v>21</v>
      </c>
      <c r="DV44" s="463">
        <v>0</v>
      </c>
      <c r="DW44" s="410" t="s">
        <v>1620</v>
      </c>
      <c r="DZ44" s="411" t="s">
        <v>21</v>
      </c>
      <c r="EA44" s="411" t="s">
        <v>1692</v>
      </c>
      <c r="EB44" s="413" t="s">
        <v>1618</v>
      </c>
      <c r="ED44" s="412" t="s">
        <v>21</v>
      </c>
      <c r="EE44" s="464">
        <v>0</v>
      </c>
      <c r="EG44">
        <v>40</v>
      </c>
      <c r="EH44" s="2">
        <v>22</v>
      </c>
      <c r="EI44" s="314">
        <v>4</v>
      </c>
      <c r="EK44">
        <v>1</v>
      </c>
      <c r="EL44">
        <v>1</v>
      </c>
      <c r="EN44" s="410" t="s">
        <v>1629</v>
      </c>
      <c r="EO44" s="410"/>
      <c r="EP44" s="410" t="s">
        <v>21</v>
      </c>
      <c r="EQ44" s="463">
        <v>22</v>
      </c>
      <c r="ER44" s="410" t="s">
        <v>1618</v>
      </c>
      <c r="ES44" s="410"/>
      <c r="ET44" s="410" t="s">
        <v>21</v>
      </c>
      <c r="EU44" s="463">
        <v>4</v>
      </c>
      <c r="EV44" s="410" t="s">
        <v>1620</v>
      </c>
      <c r="EY44" s="411" t="s">
        <v>21</v>
      </c>
      <c r="EZ44" s="411" t="s">
        <v>1664</v>
      </c>
      <c r="FA44" s="413" t="s">
        <v>1618</v>
      </c>
      <c r="FC44" s="412" t="s">
        <v>21</v>
      </c>
      <c r="FD44" s="464">
        <v>1</v>
      </c>
      <c r="FE44" s="413" t="s">
        <v>1618</v>
      </c>
      <c r="FG44" s="416" t="s">
        <v>21</v>
      </c>
      <c r="FH44" s="463">
        <v>1</v>
      </c>
      <c r="FJ44">
        <v>40</v>
      </c>
      <c r="FK44" s="328">
        <v>18</v>
      </c>
      <c r="FL44" s="314">
        <v>4</v>
      </c>
      <c r="FN44" s="314">
        <v>0</v>
      </c>
      <c r="FO44" s="419">
        <v>1</v>
      </c>
      <c r="FP44" s="314">
        <v>1</v>
      </c>
      <c r="FQ44" s="419"/>
      <c r="FR44" s="419">
        <v>1</v>
      </c>
      <c r="FS44" s="314">
        <v>1</v>
      </c>
      <c r="FU44" s="410" t="s">
        <v>1637</v>
      </c>
      <c r="FV44" s="410"/>
      <c r="FW44" s="410" t="s">
        <v>21</v>
      </c>
      <c r="FX44" s="463">
        <v>18</v>
      </c>
      <c r="FY44" s="410" t="s">
        <v>1618</v>
      </c>
      <c r="FZ44" s="410"/>
      <c r="GA44" s="410" t="s">
        <v>21</v>
      </c>
      <c r="GB44" s="463">
        <v>4</v>
      </c>
      <c r="GC44" s="410" t="s">
        <v>1620</v>
      </c>
      <c r="GF44" s="411" t="s">
        <v>21</v>
      </c>
      <c r="GG44" s="411" t="s">
        <v>1656</v>
      </c>
      <c r="GH44" s="413" t="s">
        <v>1618</v>
      </c>
      <c r="GJ44" s="412" t="s">
        <v>21</v>
      </c>
      <c r="GK44" s="464">
        <v>0</v>
      </c>
      <c r="GL44" s="413" t="s">
        <v>1618</v>
      </c>
      <c r="GN44" s="416" t="s">
        <v>21</v>
      </c>
      <c r="GO44" s="463">
        <v>1</v>
      </c>
      <c r="GP44" s="413" t="s">
        <v>1618</v>
      </c>
      <c r="GR44" s="424" t="s">
        <v>21</v>
      </c>
      <c r="GS44" s="463">
        <v>1</v>
      </c>
      <c r="GZ44" t="str">
        <f t="shared" si="2"/>
        <v>{ P2000: 45, P1000: 0, r1000: 0 },</v>
      </c>
      <c r="HA44" t="str">
        <f t="shared" si="3"/>
        <v>{ S2000: 36, S1000: 0, c1000: 0 },</v>
      </c>
      <c r="HC44" t="str">
        <f t="shared" si="4"/>
        <v>{ P2000: 35, P300: 0, r1000: 0, r300: 0 },</v>
      </c>
      <c r="HD44" t="str">
        <f t="shared" si="5"/>
        <v>{ S2000: 22, S300: 4, c1000: 1, c300: 1 },</v>
      </c>
      <c r="HF44" t="str">
        <f t="shared" si="6"/>
        <v>{ P2000: 27, P100: 8, r1000: 1, r300: 0, r100: 0 },</v>
      </c>
      <c r="HG44" t="str">
        <f t="shared" si="7"/>
        <v>{ S2000: 18, S100: 4, c1000: 0, c300: 1, c100: 1 },</v>
      </c>
      <c r="HY44">
        <f>MOD(BM44,16)</f>
        <v>8</v>
      </c>
    </row>
    <row r="45" spans="1:233" x14ac:dyDescent="0.25">
      <c r="N45">
        <v>41</v>
      </c>
      <c r="O45" s="318">
        <v>45</v>
      </c>
      <c r="P45" s="314">
        <v>1</v>
      </c>
      <c r="Q45" s="314"/>
      <c r="R45" s="410" t="s">
        <v>1621</v>
      </c>
      <c r="S45" s="463">
        <v>45</v>
      </c>
      <c r="T45" s="410" t="s">
        <v>21</v>
      </c>
      <c r="V45" s="410" t="s">
        <v>1618</v>
      </c>
      <c r="W45" s="463">
        <v>1</v>
      </c>
      <c r="X45" s="410" t="s">
        <v>21</v>
      </c>
      <c r="Z45" s="410" t="s">
        <v>1620</v>
      </c>
      <c r="AB45" s="411" t="s">
        <v>1691</v>
      </c>
      <c r="AC45" s="411" t="s">
        <v>21</v>
      </c>
      <c r="AE45" s="413" t="s">
        <v>1618</v>
      </c>
      <c r="AF45" s="464">
        <v>1</v>
      </c>
      <c r="AG45" s="412" t="s">
        <v>21</v>
      </c>
      <c r="AJ45">
        <v>41</v>
      </c>
      <c r="AK45" s="318">
        <v>35</v>
      </c>
      <c r="AL45" s="314">
        <v>1</v>
      </c>
      <c r="AM45" s="314"/>
      <c r="AN45">
        <v>0</v>
      </c>
      <c r="AO45">
        <v>1</v>
      </c>
      <c r="AQ45" s="410" t="s">
        <v>1629</v>
      </c>
      <c r="AR45" s="463">
        <v>35</v>
      </c>
      <c r="AS45" s="410" t="s">
        <v>21</v>
      </c>
      <c r="AU45" s="410" t="s">
        <v>1618</v>
      </c>
      <c r="AV45" s="463">
        <v>1</v>
      </c>
      <c r="AW45" s="410" t="s">
        <v>21</v>
      </c>
      <c r="AY45" s="410" t="s">
        <v>1620</v>
      </c>
      <c r="BA45" s="411" t="s">
        <v>1671</v>
      </c>
      <c r="BB45" s="411" t="s">
        <v>21</v>
      </c>
      <c r="BD45" s="413" t="s">
        <v>1618</v>
      </c>
      <c r="BE45" s="464">
        <v>0</v>
      </c>
      <c r="BF45" s="412" t="s">
        <v>21</v>
      </c>
      <c r="BH45" s="413" t="s">
        <v>1618</v>
      </c>
      <c r="BI45" s="463">
        <v>1</v>
      </c>
      <c r="BJ45" s="433" t="s">
        <v>21</v>
      </c>
      <c r="BK45" s="433"/>
      <c r="BL45" s="323"/>
      <c r="BM45">
        <v>41</v>
      </c>
      <c r="BN45" s="318">
        <v>27</v>
      </c>
      <c r="BO45" s="314">
        <v>9</v>
      </c>
      <c r="BP45" s="314"/>
      <c r="BQ45" s="314">
        <v>1</v>
      </c>
      <c r="BR45" s="314">
        <v>0</v>
      </c>
      <c r="BS45" s="314">
        <v>1</v>
      </c>
      <c r="BT45" s="314">
        <v>2</v>
      </c>
      <c r="BU45" s="314"/>
      <c r="BW45" s="410" t="s">
        <v>1637</v>
      </c>
      <c r="BX45" s="463">
        <v>27</v>
      </c>
      <c r="BY45" s="410" t="s">
        <v>21</v>
      </c>
      <c r="CA45" s="410" t="s">
        <v>1618</v>
      </c>
      <c r="CB45" s="463">
        <v>9</v>
      </c>
      <c r="CC45" s="410" t="s">
        <v>21</v>
      </c>
      <c r="CE45" s="410" t="s">
        <v>1620</v>
      </c>
      <c r="CG45" s="411" t="s">
        <v>1655</v>
      </c>
      <c r="CH45" s="411" t="s">
        <v>21</v>
      </c>
      <c r="CJ45" s="413" t="s">
        <v>1618</v>
      </c>
      <c r="CK45" s="464">
        <v>1</v>
      </c>
      <c r="CL45" s="412" t="s">
        <v>21</v>
      </c>
      <c r="CN45" s="413" t="s">
        <v>1618</v>
      </c>
      <c r="CO45" s="464">
        <v>0</v>
      </c>
      <c r="CP45" s="443" t="s">
        <v>21</v>
      </c>
      <c r="CQ45" s="443"/>
      <c r="CR45" s="413" t="s">
        <v>1618</v>
      </c>
      <c r="CS45" s="464">
        <v>1</v>
      </c>
      <c r="CT45" s="441" t="s">
        <v>21</v>
      </c>
      <c r="CU45" s="441"/>
      <c r="CV45" s="323"/>
      <c r="CY45" s="2"/>
      <c r="CZ45" s="2"/>
      <c r="DK45">
        <v>41</v>
      </c>
      <c r="DL45" s="2">
        <v>36</v>
      </c>
      <c r="DM45" s="314">
        <v>1</v>
      </c>
      <c r="DO45" s="410" t="s">
        <v>1621</v>
      </c>
      <c r="DP45" s="410"/>
      <c r="DQ45" s="410" t="s">
        <v>21</v>
      </c>
      <c r="DR45" s="463">
        <v>36</v>
      </c>
      <c r="DS45" s="410" t="s">
        <v>1618</v>
      </c>
      <c r="DT45" s="410"/>
      <c r="DU45" s="410" t="s">
        <v>21</v>
      </c>
      <c r="DV45" s="463">
        <v>1</v>
      </c>
      <c r="DW45" s="410" t="s">
        <v>1620</v>
      </c>
      <c r="DZ45" s="411" t="s">
        <v>21</v>
      </c>
      <c r="EA45" s="411" t="s">
        <v>1692</v>
      </c>
      <c r="EB45" s="413" t="s">
        <v>1618</v>
      </c>
      <c r="ED45" s="412" t="s">
        <v>21</v>
      </c>
      <c r="EE45" s="464">
        <v>1</v>
      </c>
      <c r="EG45">
        <v>41</v>
      </c>
      <c r="EH45" s="2">
        <v>22</v>
      </c>
      <c r="EI45" s="314">
        <v>5</v>
      </c>
      <c r="EK45">
        <v>1</v>
      </c>
      <c r="EL45">
        <v>2</v>
      </c>
      <c r="EN45" s="410" t="s">
        <v>1629</v>
      </c>
      <c r="EO45" s="410"/>
      <c r="EP45" s="410" t="s">
        <v>21</v>
      </c>
      <c r="EQ45" s="463">
        <v>22</v>
      </c>
      <c r="ER45" s="410" t="s">
        <v>1618</v>
      </c>
      <c r="ES45" s="410"/>
      <c r="ET45" s="410" t="s">
        <v>21</v>
      </c>
      <c r="EU45" s="463">
        <v>5</v>
      </c>
      <c r="EV45" s="410" t="s">
        <v>1620</v>
      </c>
      <c r="EY45" s="411" t="s">
        <v>21</v>
      </c>
      <c r="EZ45" s="411" t="s">
        <v>1664</v>
      </c>
      <c r="FA45" s="413" t="s">
        <v>1618</v>
      </c>
      <c r="FC45" s="412" t="s">
        <v>21</v>
      </c>
      <c r="FD45" s="464">
        <v>1</v>
      </c>
      <c r="FE45" s="413" t="s">
        <v>1618</v>
      </c>
      <c r="FG45" s="416" t="s">
        <v>21</v>
      </c>
      <c r="FH45" s="463">
        <v>2</v>
      </c>
      <c r="FJ45">
        <v>41</v>
      </c>
      <c r="FK45" s="328">
        <v>18</v>
      </c>
      <c r="FL45" s="314">
        <v>5</v>
      </c>
      <c r="FN45" s="314">
        <v>0</v>
      </c>
      <c r="FO45" s="419">
        <v>1</v>
      </c>
      <c r="FP45" s="314">
        <v>2</v>
      </c>
      <c r="FQ45" s="419"/>
      <c r="FR45" s="419">
        <v>1</v>
      </c>
      <c r="FS45" s="314">
        <v>1</v>
      </c>
      <c r="FU45" s="410" t="s">
        <v>1637</v>
      </c>
      <c r="FV45" s="410"/>
      <c r="FW45" s="410" t="s">
        <v>21</v>
      </c>
      <c r="FX45" s="463">
        <v>18</v>
      </c>
      <c r="FY45" s="410" t="s">
        <v>1618</v>
      </c>
      <c r="FZ45" s="410"/>
      <c r="GA45" s="410" t="s">
        <v>21</v>
      </c>
      <c r="GB45" s="463">
        <v>5</v>
      </c>
      <c r="GC45" s="410" t="s">
        <v>1620</v>
      </c>
      <c r="GF45" s="411" t="s">
        <v>21</v>
      </c>
      <c r="GG45" s="411" t="s">
        <v>1656</v>
      </c>
      <c r="GH45" s="413" t="s">
        <v>1618</v>
      </c>
      <c r="GJ45" s="412" t="s">
        <v>21</v>
      </c>
      <c r="GK45" s="464">
        <v>0</v>
      </c>
      <c r="GL45" s="413" t="s">
        <v>1618</v>
      </c>
      <c r="GN45" s="416" t="s">
        <v>21</v>
      </c>
      <c r="GO45" s="463">
        <v>1</v>
      </c>
      <c r="GP45" s="413" t="s">
        <v>1618</v>
      </c>
      <c r="GR45" s="424" t="s">
        <v>21</v>
      </c>
      <c r="GS45" s="463">
        <v>2</v>
      </c>
      <c r="GZ45" t="str">
        <f t="shared" si="2"/>
        <v>{ P2000: 45, P1000: 1, r1000: 1 },</v>
      </c>
      <c r="HA45" t="str">
        <f t="shared" si="3"/>
        <v>{ S2000: 36, S1000: 1, c1000: 1 },</v>
      </c>
      <c r="HC45" t="str">
        <f t="shared" si="4"/>
        <v>{ P2000: 35, P300: 1, r1000: 0, r300: 1 },</v>
      </c>
      <c r="HD45" t="str">
        <f t="shared" si="5"/>
        <v>{ S2000: 22, S300: 5, c1000: 1, c300: 2 },</v>
      </c>
      <c r="HF45" t="str">
        <f t="shared" si="6"/>
        <v>{ P2000: 27, P100: 9, r1000: 1, r300: 0, r100: 1 },</v>
      </c>
      <c r="HG45" t="str">
        <f t="shared" si="7"/>
        <v>{ S2000: 18, S100: 5, c1000: 0, c300: 1, c100: 2 },</v>
      </c>
      <c r="HY45">
        <f>MOD(BM45,16)</f>
        <v>9</v>
      </c>
    </row>
    <row r="46" spans="1:233" x14ac:dyDescent="0.25">
      <c r="N46">
        <v>42</v>
      </c>
      <c r="O46" s="318">
        <v>46</v>
      </c>
      <c r="P46" s="314">
        <v>0</v>
      </c>
      <c r="Q46" s="314"/>
      <c r="R46" s="410" t="s">
        <v>1621</v>
      </c>
      <c r="S46" s="463">
        <v>46</v>
      </c>
      <c r="T46" s="410" t="s">
        <v>21</v>
      </c>
      <c r="V46" s="410" t="s">
        <v>1618</v>
      </c>
      <c r="W46" s="463">
        <v>0</v>
      </c>
      <c r="X46" s="410" t="s">
        <v>21</v>
      </c>
      <c r="Z46" s="410" t="s">
        <v>1620</v>
      </c>
      <c r="AB46" s="411" t="s">
        <v>1693</v>
      </c>
      <c r="AC46" s="411" t="s">
        <v>21</v>
      </c>
      <c r="AE46" s="413" t="s">
        <v>1618</v>
      </c>
      <c r="AF46" s="464">
        <v>0</v>
      </c>
      <c r="AG46" s="412" t="s">
        <v>21</v>
      </c>
      <c r="AJ46">
        <v>42</v>
      </c>
      <c r="AK46" s="318">
        <v>35</v>
      </c>
      <c r="AL46" s="314">
        <v>2</v>
      </c>
      <c r="AM46" s="314"/>
      <c r="AN46">
        <v>1</v>
      </c>
      <c r="AO46">
        <v>0</v>
      </c>
      <c r="AQ46" s="410" t="s">
        <v>1629</v>
      </c>
      <c r="AR46" s="463">
        <v>35</v>
      </c>
      <c r="AS46" s="410" t="s">
        <v>21</v>
      </c>
      <c r="AU46" s="410" t="s">
        <v>1618</v>
      </c>
      <c r="AV46" s="463">
        <v>2</v>
      </c>
      <c r="AW46" s="410" t="s">
        <v>21</v>
      </c>
      <c r="AY46" s="410" t="s">
        <v>1620</v>
      </c>
      <c r="BA46" s="411" t="s">
        <v>1671</v>
      </c>
      <c r="BB46" s="411" t="s">
        <v>21</v>
      </c>
      <c r="BD46" s="413" t="s">
        <v>1618</v>
      </c>
      <c r="BE46" s="464">
        <v>1</v>
      </c>
      <c r="BF46" s="412" t="s">
        <v>21</v>
      </c>
      <c r="BH46" s="413" t="s">
        <v>1618</v>
      </c>
      <c r="BI46" s="463">
        <v>0</v>
      </c>
      <c r="BJ46" s="433" t="s">
        <v>21</v>
      </c>
      <c r="BK46" s="433"/>
      <c r="BL46" s="323"/>
      <c r="BM46">
        <v>42</v>
      </c>
      <c r="BN46" s="318">
        <v>27</v>
      </c>
      <c r="BO46" s="314">
        <v>10</v>
      </c>
      <c r="BP46" s="314"/>
      <c r="BQ46" s="314">
        <v>1</v>
      </c>
      <c r="BR46" s="314">
        <v>0</v>
      </c>
      <c r="BS46" s="314">
        <v>2</v>
      </c>
      <c r="BT46" s="314">
        <v>2</v>
      </c>
      <c r="BU46" s="314"/>
      <c r="BW46" s="410" t="s">
        <v>1637</v>
      </c>
      <c r="BX46" s="463">
        <v>27</v>
      </c>
      <c r="BY46" s="410" t="s">
        <v>21</v>
      </c>
      <c r="CA46" s="410" t="s">
        <v>1618</v>
      </c>
      <c r="CB46" s="463">
        <v>10</v>
      </c>
      <c r="CC46" s="410" t="s">
        <v>21</v>
      </c>
      <c r="CE46" s="410" t="s">
        <v>1620</v>
      </c>
      <c r="CG46" s="411" t="s">
        <v>1655</v>
      </c>
      <c r="CH46" s="411" t="s">
        <v>21</v>
      </c>
      <c r="CJ46" s="413" t="s">
        <v>1618</v>
      </c>
      <c r="CK46" s="464">
        <v>1</v>
      </c>
      <c r="CL46" s="412" t="s">
        <v>21</v>
      </c>
      <c r="CN46" s="413" t="s">
        <v>1618</v>
      </c>
      <c r="CO46" s="464">
        <v>0</v>
      </c>
      <c r="CP46" s="443" t="s">
        <v>21</v>
      </c>
      <c r="CQ46" s="443"/>
      <c r="CR46" s="413" t="s">
        <v>1618</v>
      </c>
      <c r="CS46" s="464">
        <v>2</v>
      </c>
      <c r="CT46" s="441" t="s">
        <v>21</v>
      </c>
      <c r="CU46" s="441"/>
      <c r="CV46" s="323"/>
      <c r="CY46" s="2"/>
      <c r="CZ46" s="2"/>
      <c r="DK46">
        <v>42</v>
      </c>
      <c r="DL46" s="2">
        <v>37</v>
      </c>
      <c r="DM46" s="314">
        <v>0</v>
      </c>
      <c r="DO46" s="410" t="s">
        <v>1621</v>
      </c>
      <c r="DP46" s="410"/>
      <c r="DQ46" s="410" t="s">
        <v>21</v>
      </c>
      <c r="DR46" s="463">
        <v>37</v>
      </c>
      <c r="DS46" s="410" t="s">
        <v>1618</v>
      </c>
      <c r="DT46" s="410"/>
      <c r="DU46" s="410" t="s">
        <v>21</v>
      </c>
      <c r="DV46" s="463">
        <v>0</v>
      </c>
      <c r="DW46" s="410" t="s">
        <v>1620</v>
      </c>
      <c r="DZ46" s="411" t="s">
        <v>21</v>
      </c>
      <c r="EA46" s="411" t="s">
        <v>1694</v>
      </c>
      <c r="EB46" s="413" t="s">
        <v>1618</v>
      </c>
      <c r="ED46" s="412" t="s">
        <v>21</v>
      </c>
      <c r="EE46" s="464">
        <v>0</v>
      </c>
      <c r="EG46">
        <v>42</v>
      </c>
      <c r="EH46" s="2">
        <v>23</v>
      </c>
      <c r="EI46" s="314">
        <v>0</v>
      </c>
      <c r="EK46">
        <v>0</v>
      </c>
      <c r="EL46">
        <v>0</v>
      </c>
      <c r="EN46" s="410" t="s">
        <v>1629</v>
      </c>
      <c r="EO46" s="410"/>
      <c r="EP46" s="410" t="s">
        <v>21</v>
      </c>
      <c r="EQ46" s="463">
        <v>23</v>
      </c>
      <c r="ER46" s="410" t="s">
        <v>1618</v>
      </c>
      <c r="ES46" s="410"/>
      <c r="ET46" s="410" t="s">
        <v>21</v>
      </c>
      <c r="EU46" s="463">
        <v>0</v>
      </c>
      <c r="EV46" s="410" t="s">
        <v>1620</v>
      </c>
      <c r="EY46" s="411" t="s">
        <v>21</v>
      </c>
      <c r="EZ46" s="411" t="s">
        <v>1666</v>
      </c>
      <c r="FA46" s="413" t="s">
        <v>1618</v>
      </c>
      <c r="FC46" s="412" t="s">
        <v>21</v>
      </c>
      <c r="FD46" s="464">
        <v>0</v>
      </c>
      <c r="FE46" s="413" t="s">
        <v>1618</v>
      </c>
      <c r="FG46" s="416" t="s">
        <v>21</v>
      </c>
      <c r="FH46" s="463">
        <v>0</v>
      </c>
      <c r="FJ46">
        <v>42</v>
      </c>
      <c r="FK46" s="328">
        <v>18</v>
      </c>
      <c r="FL46" s="314">
        <v>6</v>
      </c>
      <c r="FN46" s="314">
        <v>0</v>
      </c>
      <c r="FO46" s="419">
        <v>2</v>
      </c>
      <c r="FP46" s="314">
        <v>0</v>
      </c>
      <c r="FQ46" s="419"/>
      <c r="FR46" s="419">
        <v>2</v>
      </c>
      <c r="FS46" s="314">
        <v>2</v>
      </c>
      <c r="FU46" s="410" t="s">
        <v>1637</v>
      </c>
      <c r="FV46" s="410"/>
      <c r="FW46" s="410" t="s">
        <v>21</v>
      </c>
      <c r="FX46" s="463">
        <v>18</v>
      </c>
      <c r="FY46" s="410" t="s">
        <v>1618</v>
      </c>
      <c r="FZ46" s="410"/>
      <c r="GA46" s="410" t="s">
        <v>21</v>
      </c>
      <c r="GB46" s="463">
        <v>6</v>
      </c>
      <c r="GC46" s="410" t="s">
        <v>1620</v>
      </c>
      <c r="GF46" s="411" t="s">
        <v>21</v>
      </c>
      <c r="GG46" s="411" t="s">
        <v>1656</v>
      </c>
      <c r="GH46" s="413" t="s">
        <v>1618</v>
      </c>
      <c r="GJ46" s="412" t="s">
        <v>21</v>
      </c>
      <c r="GK46" s="464">
        <v>0</v>
      </c>
      <c r="GL46" s="413" t="s">
        <v>1618</v>
      </c>
      <c r="GN46" s="416" t="s">
        <v>21</v>
      </c>
      <c r="GO46" s="463">
        <v>2</v>
      </c>
      <c r="GP46" s="413" t="s">
        <v>1618</v>
      </c>
      <c r="GR46" s="424" t="s">
        <v>21</v>
      </c>
      <c r="GS46" s="463">
        <v>0</v>
      </c>
      <c r="GZ46" t="str">
        <f t="shared" si="2"/>
        <v>{ P2000: 46, P1000: 0, r1000: 0 },</v>
      </c>
      <c r="HA46" t="str">
        <f t="shared" si="3"/>
        <v>{ S2000: 37, S1000: 0, c1000: 0 },</v>
      </c>
      <c r="HC46" t="str">
        <f t="shared" si="4"/>
        <v>{ P2000: 35, P300: 2, r1000: 1, r300: 0 },</v>
      </c>
      <c r="HD46" t="str">
        <f t="shared" si="5"/>
        <v>{ S2000: 23, S300: 0, c1000: 0, c300: 0 },</v>
      </c>
      <c r="HF46" t="str">
        <f t="shared" si="6"/>
        <v>{ P2000: 27, P100: 10, r1000: 1, r300: 0, r100: 2 },</v>
      </c>
      <c r="HG46" t="str">
        <f t="shared" si="7"/>
        <v>{ S2000: 18, S100: 6, c1000: 0, c300: 2, c100: 0 },</v>
      </c>
      <c r="HY46">
        <f>MOD(BM46,16)</f>
        <v>10</v>
      </c>
    </row>
    <row r="47" spans="1:233" x14ac:dyDescent="0.25">
      <c r="N47">
        <v>43</v>
      </c>
      <c r="O47" s="318">
        <v>46</v>
      </c>
      <c r="P47" s="314">
        <v>1</v>
      </c>
      <c r="Q47" s="314"/>
      <c r="R47" s="410" t="s">
        <v>1621</v>
      </c>
      <c r="S47" s="463">
        <v>46</v>
      </c>
      <c r="T47" s="410" t="s">
        <v>21</v>
      </c>
      <c r="V47" s="410" t="s">
        <v>1618</v>
      </c>
      <c r="W47" s="463">
        <v>1</v>
      </c>
      <c r="X47" s="410" t="s">
        <v>21</v>
      </c>
      <c r="Z47" s="410" t="s">
        <v>1620</v>
      </c>
      <c r="AB47" s="411" t="s">
        <v>1693</v>
      </c>
      <c r="AC47" s="411" t="s">
        <v>21</v>
      </c>
      <c r="AE47" s="413" t="s">
        <v>1618</v>
      </c>
      <c r="AF47" s="464">
        <v>1</v>
      </c>
      <c r="AG47" s="412" t="s">
        <v>21</v>
      </c>
      <c r="AJ47">
        <v>43</v>
      </c>
      <c r="AK47" s="318">
        <v>35</v>
      </c>
      <c r="AL47" s="314">
        <v>3</v>
      </c>
      <c r="AM47" s="314"/>
      <c r="AN47">
        <v>1</v>
      </c>
      <c r="AO47">
        <v>1</v>
      </c>
      <c r="AQ47" s="410" t="s">
        <v>1629</v>
      </c>
      <c r="AR47" s="463">
        <v>35</v>
      </c>
      <c r="AS47" s="410" t="s">
        <v>21</v>
      </c>
      <c r="AU47" s="410" t="s">
        <v>1618</v>
      </c>
      <c r="AV47" s="463">
        <v>3</v>
      </c>
      <c r="AW47" s="410" t="s">
        <v>21</v>
      </c>
      <c r="AY47" s="410" t="s">
        <v>1620</v>
      </c>
      <c r="BA47" s="411" t="s">
        <v>1671</v>
      </c>
      <c r="BB47" s="411" t="s">
        <v>21</v>
      </c>
      <c r="BD47" s="413" t="s">
        <v>1618</v>
      </c>
      <c r="BE47" s="464">
        <v>1</v>
      </c>
      <c r="BF47" s="412" t="s">
        <v>21</v>
      </c>
      <c r="BH47" s="413" t="s">
        <v>1618</v>
      </c>
      <c r="BI47" s="463">
        <v>1</v>
      </c>
      <c r="BJ47" s="433" t="s">
        <v>21</v>
      </c>
      <c r="BK47" s="433"/>
      <c r="BL47" s="323"/>
      <c r="BM47">
        <v>43</v>
      </c>
      <c r="BN47" s="318">
        <v>27</v>
      </c>
      <c r="BO47" s="314">
        <v>11</v>
      </c>
      <c r="BP47" s="314"/>
      <c r="BQ47" s="314">
        <v>1</v>
      </c>
      <c r="BR47" s="314">
        <v>0</v>
      </c>
      <c r="BS47" s="314">
        <v>3</v>
      </c>
      <c r="BT47" s="314">
        <v>2</v>
      </c>
      <c r="BU47" s="314"/>
      <c r="BW47" s="410" t="s">
        <v>1637</v>
      </c>
      <c r="BX47" s="463">
        <v>27</v>
      </c>
      <c r="BY47" s="410" t="s">
        <v>21</v>
      </c>
      <c r="CA47" s="410" t="s">
        <v>1618</v>
      </c>
      <c r="CB47" s="463">
        <v>11</v>
      </c>
      <c r="CC47" s="410" t="s">
        <v>21</v>
      </c>
      <c r="CE47" s="410" t="s">
        <v>1620</v>
      </c>
      <c r="CG47" s="411" t="s">
        <v>1655</v>
      </c>
      <c r="CH47" s="411" t="s">
        <v>21</v>
      </c>
      <c r="CJ47" s="413" t="s">
        <v>1618</v>
      </c>
      <c r="CK47" s="464">
        <v>1</v>
      </c>
      <c r="CL47" s="412" t="s">
        <v>21</v>
      </c>
      <c r="CN47" s="413" t="s">
        <v>1618</v>
      </c>
      <c r="CO47" s="464">
        <v>0</v>
      </c>
      <c r="CP47" s="443" t="s">
        <v>21</v>
      </c>
      <c r="CQ47" s="443"/>
      <c r="CR47" s="413" t="s">
        <v>1618</v>
      </c>
      <c r="CS47" s="464">
        <v>3</v>
      </c>
      <c r="CT47" s="441" t="s">
        <v>21</v>
      </c>
      <c r="CU47" s="441"/>
      <c r="CV47" s="323"/>
      <c r="CY47" s="2"/>
      <c r="CZ47" s="2"/>
      <c r="DK47">
        <v>43</v>
      </c>
      <c r="DL47" s="2">
        <v>37</v>
      </c>
      <c r="DM47" s="314">
        <v>1</v>
      </c>
      <c r="DO47" s="410" t="s">
        <v>1621</v>
      </c>
      <c r="DP47" s="410"/>
      <c r="DQ47" s="410" t="s">
        <v>21</v>
      </c>
      <c r="DR47" s="463">
        <v>37</v>
      </c>
      <c r="DS47" s="410" t="s">
        <v>1618</v>
      </c>
      <c r="DT47" s="410"/>
      <c r="DU47" s="410" t="s">
        <v>21</v>
      </c>
      <c r="DV47" s="463">
        <v>1</v>
      </c>
      <c r="DW47" s="410" t="s">
        <v>1620</v>
      </c>
      <c r="DZ47" s="411" t="s">
        <v>21</v>
      </c>
      <c r="EA47" s="411" t="s">
        <v>1694</v>
      </c>
      <c r="EB47" s="413" t="s">
        <v>1618</v>
      </c>
      <c r="ED47" s="412" t="s">
        <v>21</v>
      </c>
      <c r="EE47" s="464">
        <v>1</v>
      </c>
      <c r="EG47">
        <v>43</v>
      </c>
      <c r="EH47" s="2">
        <v>23</v>
      </c>
      <c r="EI47" s="314">
        <v>1</v>
      </c>
      <c r="EK47">
        <v>0</v>
      </c>
      <c r="EL47">
        <v>1</v>
      </c>
      <c r="EN47" s="410" t="s">
        <v>1629</v>
      </c>
      <c r="EO47" s="410"/>
      <c r="EP47" s="410" t="s">
        <v>21</v>
      </c>
      <c r="EQ47" s="463">
        <v>23</v>
      </c>
      <c r="ER47" s="410" t="s">
        <v>1618</v>
      </c>
      <c r="ES47" s="410"/>
      <c r="ET47" s="410" t="s">
        <v>21</v>
      </c>
      <c r="EU47" s="463">
        <v>1</v>
      </c>
      <c r="EV47" s="410" t="s">
        <v>1620</v>
      </c>
      <c r="EY47" s="411" t="s">
        <v>21</v>
      </c>
      <c r="EZ47" s="411" t="s">
        <v>1666</v>
      </c>
      <c r="FA47" s="413" t="s">
        <v>1618</v>
      </c>
      <c r="FC47" s="412" t="s">
        <v>21</v>
      </c>
      <c r="FD47" s="464">
        <v>0</v>
      </c>
      <c r="FE47" s="413" t="s">
        <v>1618</v>
      </c>
      <c r="FG47" s="416" t="s">
        <v>21</v>
      </c>
      <c r="FH47" s="463">
        <v>1</v>
      </c>
      <c r="FJ47">
        <v>43</v>
      </c>
      <c r="FK47" s="328">
        <v>18</v>
      </c>
      <c r="FL47" s="314">
        <v>7</v>
      </c>
      <c r="FN47" s="314">
        <v>0</v>
      </c>
      <c r="FO47" s="419">
        <v>2</v>
      </c>
      <c r="FP47" s="314">
        <v>1</v>
      </c>
      <c r="FQ47" s="419"/>
      <c r="FR47" s="419">
        <v>2</v>
      </c>
      <c r="FS47" s="314">
        <v>2</v>
      </c>
      <c r="FU47" s="410" t="s">
        <v>1637</v>
      </c>
      <c r="FV47" s="410"/>
      <c r="FW47" s="410" t="s">
        <v>21</v>
      </c>
      <c r="FX47" s="463">
        <v>18</v>
      </c>
      <c r="FY47" s="410" t="s">
        <v>1618</v>
      </c>
      <c r="FZ47" s="410"/>
      <c r="GA47" s="410" t="s">
        <v>21</v>
      </c>
      <c r="GB47" s="463">
        <v>7</v>
      </c>
      <c r="GC47" s="410" t="s">
        <v>1620</v>
      </c>
      <c r="GF47" s="411" t="s">
        <v>21</v>
      </c>
      <c r="GG47" s="411" t="s">
        <v>1656</v>
      </c>
      <c r="GH47" s="413" t="s">
        <v>1618</v>
      </c>
      <c r="GJ47" s="412" t="s">
        <v>21</v>
      </c>
      <c r="GK47" s="464">
        <v>0</v>
      </c>
      <c r="GL47" s="413" t="s">
        <v>1618</v>
      </c>
      <c r="GN47" s="416" t="s">
        <v>21</v>
      </c>
      <c r="GO47" s="463">
        <v>2</v>
      </c>
      <c r="GP47" s="413" t="s">
        <v>1618</v>
      </c>
      <c r="GR47" s="424" t="s">
        <v>21</v>
      </c>
      <c r="GS47" s="463">
        <v>1</v>
      </c>
      <c r="GZ47" t="str">
        <f t="shared" si="2"/>
        <v>{ P2000: 46, P1000: 1, r1000: 1 },</v>
      </c>
      <c r="HA47" t="str">
        <f t="shared" si="3"/>
        <v>{ S2000: 37, S1000: 1, c1000: 1 },</v>
      </c>
      <c r="HC47" t="str">
        <f t="shared" si="4"/>
        <v>{ P2000: 35, P300: 3, r1000: 1, r300: 1 },</v>
      </c>
      <c r="HD47" t="str">
        <f t="shared" si="5"/>
        <v>{ S2000: 23, S300: 1, c1000: 0, c300: 1 },</v>
      </c>
      <c r="HF47" t="str">
        <f t="shared" si="6"/>
        <v>{ P2000: 27, P100: 11, r1000: 1, r300: 0, r100: 3 },</v>
      </c>
      <c r="HG47" t="str">
        <f t="shared" si="7"/>
        <v>{ S2000: 18, S100: 7, c1000: 0, c300: 2, c100: 1 },</v>
      </c>
      <c r="HY47">
        <f>MOD(BM47,16)</f>
        <v>11</v>
      </c>
    </row>
    <row r="48" spans="1:233" x14ac:dyDescent="0.25">
      <c r="N48">
        <v>44</v>
      </c>
      <c r="O48" s="318">
        <v>47</v>
      </c>
      <c r="P48" s="314">
        <v>0</v>
      </c>
      <c r="Q48" s="314"/>
      <c r="R48" s="410" t="s">
        <v>1621</v>
      </c>
      <c r="S48" s="463">
        <v>47</v>
      </c>
      <c r="T48" s="410" t="s">
        <v>21</v>
      </c>
      <c r="V48" s="410" t="s">
        <v>1618</v>
      </c>
      <c r="W48" s="463">
        <v>0</v>
      </c>
      <c r="X48" s="410" t="s">
        <v>21</v>
      </c>
      <c r="Z48" s="410" t="s">
        <v>1620</v>
      </c>
      <c r="AB48" s="411" t="s">
        <v>1695</v>
      </c>
      <c r="AC48" s="411" t="s">
        <v>21</v>
      </c>
      <c r="AE48" s="413" t="s">
        <v>1618</v>
      </c>
      <c r="AF48" s="464">
        <v>0</v>
      </c>
      <c r="AG48" s="412" t="s">
        <v>21</v>
      </c>
      <c r="AJ48">
        <v>44</v>
      </c>
      <c r="AK48" s="318">
        <v>36</v>
      </c>
      <c r="AL48" s="314">
        <v>0</v>
      </c>
      <c r="AM48" s="314"/>
      <c r="AN48">
        <v>0</v>
      </c>
      <c r="AO48">
        <v>0</v>
      </c>
      <c r="AQ48" s="410" t="s">
        <v>1629</v>
      </c>
      <c r="AR48" s="463">
        <v>36</v>
      </c>
      <c r="AS48" s="410" t="s">
        <v>21</v>
      </c>
      <c r="AU48" s="410" t="s">
        <v>1618</v>
      </c>
      <c r="AV48" s="463">
        <v>0</v>
      </c>
      <c r="AW48" s="410" t="s">
        <v>21</v>
      </c>
      <c r="AY48" s="410" t="s">
        <v>1620</v>
      </c>
      <c r="BA48" s="411" t="s">
        <v>1673</v>
      </c>
      <c r="BB48" s="411" t="s">
        <v>21</v>
      </c>
      <c r="BD48" s="413" t="s">
        <v>1618</v>
      </c>
      <c r="BE48" s="464">
        <v>0</v>
      </c>
      <c r="BF48" s="412" t="s">
        <v>21</v>
      </c>
      <c r="BH48" s="413" t="s">
        <v>1618</v>
      </c>
      <c r="BI48" s="463">
        <v>0</v>
      </c>
      <c r="BJ48" s="433" t="s">
        <v>21</v>
      </c>
      <c r="BK48" s="433"/>
      <c r="BL48" s="323"/>
      <c r="BM48">
        <v>44</v>
      </c>
      <c r="BN48" s="318">
        <v>27</v>
      </c>
      <c r="BO48" s="314">
        <v>12</v>
      </c>
      <c r="BP48" s="314"/>
      <c r="BQ48" s="314">
        <v>1</v>
      </c>
      <c r="BR48" s="314">
        <v>1</v>
      </c>
      <c r="BS48" s="314">
        <v>0</v>
      </c>
      <c r="BT48" s="314">
        <v>3</v>
      </c>
      <c r="BU48" s="314"/>
      <c r="BW48" s="410" t="s">
        <v>1637</v>
      </c>
      <c r="BX48" s="463">
        <v>27</v>
      </c>
      <c r="BY48" s="410" t="s">
        <v>21</v>
      </c>
      <c r="CA48" s="410" t="s">
        <v>1618</v>
      </c>
      <c r="CB48" s="463">
        <v>12</v>
      </c>
      <c r="CC48" s="410" t="s">
        <v>21</v>
      </c>
      <c r="CE48" s="410" t="s">
        <v>1620</v>
      </c>
      <c r="CG48" s="411" t="s">
        <v>1655</v>
      </c>
      <c r="CH48" s="411" t="s">
        <v>21</v>
      </c>
      <c r="CJ48" s="413" t="s">
        <v>1618</v>
      </c>
      <c r="CK48" s="464">
        <v>1</v>
      </c>
      <c r="CL48" s="412" t="s">
        <v>21</v>
      </c>
      <c r="CN48" s="413" t="s">
        <v>1618</v>
      </c>
      <c r="CO48" s="464">
        <v>1</v>
      </c>
      <c r="CP48" s="443" t="s">
        <v>21</v>
      </c>
      <c r="CQ48" s="443"/>
      <c r="CR48" s="413" t="s">
        <v>1618</v>
      </c>
      <c r="CS48" s="464">
        <v>0</v>
      </c>
      <c r="CT48" s="441" t="s">
        <v>21</v>
      </c>
      <c r="CU48" s="441"/>
      <c r="CV48" s="323"/>
      <c r="CY48" s="2"/>
      <c r="CZ48" s="2"/>
      <c r="DK48">
        <v>44</v>
      </c>
      <c r="DL48" s="2">
        <v>38</v>
      </c>
      <c r="DM48" s="314">
        <v>0</v>
      </c>
      <c r="DO48" s="410" t="s">
        <v>1621</v>
      </c>
      <c r="DP48" s="410"/>
      <c r="DQ48" s="410" t="s">
        <v>21</v>
      </c>
      <c r="DR48" s="463">
        <v>38</v>
      </c>
      <c r="DS48" s="410" t="s">
        <v>1618</v>
      </c>
      <c r="DT48" s="410"/>
      <c r="DU48" s="410" t="s">
        <v>21</v>
      </c>
      <c r="DV48" s="463">
        <v>0</v>
      </c>
      <c r="DW48" s="410" t="s">
        <v>1620</v>
      </c>
      <c r="DZ48" s="411" t="s">
        <v>21</v>
      </c>
      <c r="EA48" s="411" t="s">
        <v>1696</v>
      </c>
      <c r="EB48" s="413" t="s">
        <v>1618</v>
      </c>
      <c r="ED48" s="412" t="s">
        <v>21</v>
      </c>
      <c r="EE48" s="464">
        <v>0</v>
      </c>
      <c r="EG48">
        <v>44</v>
      </c>
      <c r="EH48" s="2">
        <v>23</v>
      </c>
      <c r="EI48" s="314">
        <v>2</v>
      </c>
      <c r="EK48">
        <v>0</v>
      </c>
      <c r="EL48">
        <v>2</v>
      </c>
      <c r="EN48" s="410" t="s">
        <v>1629</v>
      </c>
      <c r="EO48" s="410"/>
      <c r="EP48" s="410" t="s">
        <v>21</v>
      </c>
      <c r="EQ48" s="463">
        <v>23</v>
      </c>
      <c r="ER48" s="410" t="s">
        <v>1618</v>
      </c>
      <c r="ES48" s="410"/>
      <c r="ET48" s="410" t="s">
        <v>21</v>
      </c>
      <c r="EU48" s="463">
        <v>2</v>
      </c>
      <c r="EV48" s="410" t="s">
        <v>1620</v>
      </c>
      <c r="EY48" s="411" t="s">
        <v>21</v>
      </c>
      <c r="EZ48" s="411" t="s">
        <v>1666</v>
      </c>
      <c r="FA48" s="413" t="s">
        <v>1618</v>
      </c>
      <c r="FC48" s="412" t="s">
        <v>21</v>
      </c>
      <c r="FD48" s="464">
        <v>0</v>
      </c>
      <c r="FE48" s="413" t="s">
        <v>1618</v>
      </c>
      <c r="FG48" s="416" t="s">
        <v>21</v>
      </c>
      <c r="FH48" s="463">
        <v>2</v>
      </c>
      <c r="FJ48">
        <v>44</v>
      </c>
      <c r="FK48" s="328">
        <v>18</v>
      </c>
      <c r="FL48" s="314">
        <v>8</v>
      </c>
      <c r="FN48" s="314">
        <v>0</v>
      </c>
      <c r="FO48" s="419">
        <v>2</v>
      </c>
      <c r="FP48" s="314">
        <v>2</v>
      </c>
      <c r="FQ48" s="419"/>
      <c r="FR48" s="419">
        <v>2</v>
      </c>
      <c r="FS48" s="314">
        <v>2</v>
      </c>
      <c r="FU48" s="410" t="s">
        <v>1637</v>
      </c>
      <c r="FV48" s="410"/>
      <c r="FW48" s="410" t="s">
        <v>21</v>
      </c>
      <c r="FX48" s="463">
        <v>18</v>
      </c>
      <c r="FY48" s="410" t="s">
        <v>1618</v>
      </c>
      <c r="FZ48" s="410"/>
      <c r="GA48" s="410" t="s">
        <v>21</v>
      </c>
      <c r="GB48" s="463">
        <v>8</v>
      </c>
      <c r="GC48" s="410" t="s">
        <v>1620</v>
      </c>
      <c r="GF48" s="411" t="s">
        <v>21</v>
      </c>
      <c r="GG48" s="411" t="s">
        <v>1656</v>
      </c>
      <c r="GH48" s="413" t="s">
        <v>1618</v>
      </c>
      <c r="GJ48" s="412" t="s">
        <v>21</v>
      </c>
      <c r="GK48" s="464">
        <v>0</v>
      </c>
      <c r="GL48" s="413" t="s">
        <v>1618</v>
      </c>
      <c r="GN48" s="416" t="s">
        <v>21</v>
      </c>
      <c r="GO48" s="463">
        <v>2</v>
      </c>
      <c r="GP48" s="413" t="s">
        <v>1618</v>
      </c>
      <c r="GR48" s="424" t="s">
        <v>21</v>
      </c>
      <c r="GS48" s="463">
        <v>2</v>
      </c>
      <c r="GZ48" t="str">
        <f t="shared" si="2"/>
        <v>{ P2000: 47, P1000: 0, r1000: 0 },</v>
      </c>
      <c r="HA48" t="str">
        <f t="shared" si="3"/>
        <v>{ S2000: 38, S1000: 0, c1000: 0 },</v>
      </c>
      <c r="HC48" t="str">
        <f t="shared" si="4"/>
        <v>{ P2000: 36, P300: 0, r1000: 0, r300: 0 },</v>
      </c>
      <c r="HD48" t="str">
        <f t="shared" si="5"/>
        <v>{ S2000: 23, S300: 2, c1000: 0, c300: 2 },</v>
      </c>
      <c r="HF48" t="str">
        <f t="shared" si="6"/>
        <v>{ P2000: 27, P100: 12, r1000: 1, r300: 1, r100: 0 },</v>
      </c>
      <c r="HG48" t="str">
        <f t="shared" si="7"/>
        <v>{ S2000: 18, S100: 8, c1000: 0, c300: 2, c100: 2 },</v>
      </c>
      <c r="HY48">
        <f>MOD(BM48,16)</f>
        <v>12</v>
      </c>
    </row>
    <row r="49" spans="14:233" x14ac:dyDescent="0.25">
      <c r="N49">
        <v>45</v>
      </c>
      <c r="O49" s="318">
        <v>47</v>
      </c>
      <c r="P49" s="314">
        <v>1</v>
      </c>
      <c r="Q49" s="314"/>
      <c r="R49" s="410" t="s">
        <v>1621</v>
      </c>
      <c r="S49" s="463">
        <v>47</v>
      </c>
      <c r="T49" s="410" t="s">
        <v>21</v>
      </c>
      <c r="V49" s="410" t="s">
        <v>1618</v>
      </c>
      <c r="W49" s="463">
        <v>1</v>
      </c>
      <c r="X49" s="410" t="s">
        <v>21</v>
      </c>
      <c r="Z49" s="410" t="s">
        <v>1620</v>
      </c>
      <c r="AB49" s="411" t="s">
        <v>1695</v>
      </c>
      <c r="AC49" s="411" t="s">
        <v>21</v>
      </c>
      <c r="AE49" s="413" t="s">
        <v>1618</v>
      </c>
      <c r="AF49" s="464">
        <v>1</v>
      </c>
      <c r="AG49" s="412" t="s">
        <v>21</v>
      </c>
      <c r="AJ49">
        <v>45</v>
      </c>
      <c r="AK49" s="318">
        <v>36</v>
      </c>
      <c r="AL49" s="314">
        <v>1</v>
      </c>
      <c r="AM49" s="314"/>
      <c r="AN49">
        <v>0</v>
      </c>
      <c r="AO49">
        <v>1</v>
      </c>
      <c r="AQ49" s="410" t="s">
        <v>1629</v>
      </c>
      <c r="AR49" s="463">
        <v>36</v>
      </c>
      <c r="AS49" s="410" t="s">
        <v>21</v>
      </c>
      <c r="AU49" s="410" t="s">
        <v>1618</v>
      </c>
      <c r="AV49" s="463">
        <v>1</v>
      </c>
      <c r="AW49" s="410" t="s">
        <v>21</v>
      </c>
      <c r="AY49" s="410" t="s">
        <v>1620</v>
      </c>
      <c r="BA49" s="411" t="s">
        <v>1673</v>
      </c>
      <c r="BB49" s="411" t="s">
        <v>21</v>
      </c>
      <c r="BD49" s="413" t="s">
        <v>1618</v>
      </c>
      <c r="BE49" s="464">
        <v>0</v>
      </c>
      <c r="BF49" s="412" t="s">
        <v>21</v>
      </c>
      <c r="BH49" s="413" t="s">
        <v>1618</v>
      </c>
      <c r="BI49" s="463">
        <v>1</v>
      </c>
      <c r="BJ49" s="433" t="s">
        <v>21</v>
      </c>
      <c r="BK49" s="433"/>
      <c r="BL49" s="323"/>
      <c r="BM49">
        <v>45</v>
      </c>
      <c r="BN49" s="318">
        <v>27</v>
      </c>
      <c r="BO49" s="314">
        <v>13</v>
      </c>
      <c r="BP49" s="314"/>
      <c r="BQ49" s="314">
        <v>1</v>
      </c>
      <c r="BR49" s="314">
        <v>1</v>
      </c>
      <c r="BS49" s="314">
        <v>1</v>
      </c>
      <c r="BT49" s="314">
        <v>3</v>
      </c>
      <c r="BU49" s="314"/>
      <c r="BW49" s="410" t="s">
        <v>1637</v>
      </c>
      <c r="BX49" s="463">
        <v>27</v>
      </c>
      <c r="BY49" s="410" t="s">
        <v>21</v>
      </c>
      <c r="CA49" s="410" t="s">
        <v>1618</v>
      </c>
      <c r="CB49" s="463">
        <v>13</v>
      </c>
      <c r="CC49" s="410" t="s">
        <v>21</v>
      </c>
      <c r="CE49" s="410" t="s">
        <v>1620</v>
      </c>
      <c r="CG49" s="411" t="s">
        <v>1655</v>
      </c>
      <c r="CH49" s="411" t="s">
        <v>21</v>
      </c>
      <c r="CJ49" s="413" t="s">
        <v>1618</v>
      </c>
      <c r="CK49" s="464">
        <v>1</v>
      </c>
      <c r="CL49" s="412" t="s">
        <v>21</v>
      </c>
      <c r="CN49" s="413" t="s">
        <v>1618</v>
      </c>
      <c r="CO49" s="464">
        <v>1</v>
      </c>
      <c r="CP49" s="443" t="s">
        <v>21</v>
      </c>
      <c r="CQ49" s="443"/>
      <c r="CR49" s="413" t="s">
        <v>1618</v>
      </c>
      <c r="CS49" s="464">
        <v>1</v>
      </c>
      <c r="CT49" s="441" t="s">
        <v>21</v>
      </c>
      <c r="CU49" s="441"/>
      <c r="CV49" s="323"/>
      <c r="CY49" s="2"/>
      <c r="CZ49" s="2"/>
      <c r="DK49">
        <v>45</v>
      </c>
      <c r="DL49" s="2">
        <v>38</v>
      </c>
      <c r="DM49" s="314">
        <v>1</v>
      </c>
      <c r="DO49" s="410" t="s">
        <v>1621</v>
      </c>
      <c r="DP49" s="410"/>
      <c r="DQ49" s="410" t="s">
        <v>21</v>
      </c>
      <c r="DR49" s="463">
        <v>38</v>
      </c>
      <c r="DS49" s="410" t="s">
        <v>1618</v>
      </c>
      <c r="DT49" s="410"/>
      <c r="DU49" s="410" t="s">
        <v>21</v>
      </c>
      <c r="DV49" s="463">
        <v>1</v>
      </c>
      <c r="DW49" s="410" t="s">
        <v>1620</v>
      </c>
      <c r="DZ49" s="411" t="s">
        <v>21</v>
      </c>
      <c r="EA49" s="411" t="s">
        <v>1696</v>
      </c>
      <c r="EB49" s="413" t="s">
        <v>1618</v>
      </c>
      <c r="ED49" s="412" t="s">
        <v>21</v>
      </c>
      <c r="EE49" s="464">
        <v>1</v>
      </c>
      <c r="EG49">
        <v>45</v>
      </c>
      <c r="EH49" s="2">
        <v>23</v>
      </c>
      <c r="EI49" s="314">
        <v>3</v>
      </c>
      <c r="EK49">
        <v>1</v>
      </c>
      <c r="EL49">
        <v>0</v>
      </c>
      <c r="EN49" s="410" t="s">
        <v>1629</v>
      </c>
      <c r="EO49" s="410"/>
      <c r="EP49" s="410" t="s">
        <v>21</v>
      </c>
      <c r="EQ49" s="463">
        <v>23</v>
      </c>
      <c r="ER49" s="410" t="s">
        <v>1618</v>
      </c>
      <c r="ES49" s="410"/>
      <c r="ET49" s="410" t="s">
        <v>21</v>
      </c>
      <c r="EU49" s="463">
        <v>3</v>
      </c>
      <c r="EV49" s="410" t="s">
        <v>1620</v>
      </c>
      <c r="EY49" s="411" t="s">
        <v>21</v>
      </c>
      <c r="EZ49" s="411" t="s">
        <v>1666</v>
      </c>
      <c r="FA49" s="413" t="s">
        <v>1618</v>
      </c>
      <c r="FC49" s="412" t="s">
        <v>21</v>
      </c>
      <c r="FD49" s="464">
        <v>1</v>
      </c>
      <c r="FE49" s="413" t="s">
        <v>1618</v>
      </c>
      <c r="FG49" s="416" t="s">
        <v>21</v>
      </c>
      <c r="FH49" s="463">
        <v>0</v>
      </c>
      <c r="FJ49">
        <v>45</v>
      </c>
      <c r="FK49" s="328">
        <v>18</v>
      </c>
      <c r="FL49" s="314">
        <v>9</v>
      </c>
      <c r="FN49" s="314">
        <v>1</v>
      </c>
      <c r="FO49" s="419">
        <v>0</v>
      </c>
      <c r="FP49" s="314">
        <v>0</v>
      </c>
      <c r="FQ49" s="419"/>
      <c r="FR49" s="419">
        <v>3</v>
      </c>
      <c r="FS49" s="314">
        <v>3</v>
      </c>
      <c r="FU49" s="410" t="s">
        <v>1637</v>
      </c>
      <c r="FV49" s="410"/>
      <c r="FW49" s="410" t="s">
        <v>21</v>
      </c>
      <c r="FX49" s="463">
        <v>18</v>
      </c>
      <c r="FY49" s="410" t="s">
        <v>1618</v>
      </c>
      <c r="FZ49" s="410"/>
      <c r="GA49" s="410" t="s">
        <v>21</v>
      </c>
      <c r="GB49" s="463">
        <v>9</v>
      </c>
      <c r="GC49" s="410" t="s">
        <v>1620</v>
      </c>
      <c r="GF49" s="411" t="s">
        <v>21</v>
      </c>
      <c r="GG49" s="411" t="s">
        <v>1656</v>
      </c>
      <c r="GH49" s="413" t="s">
        <v>1618</v>
      </c>
      <c r="GJ49" s="412" t="s">
        <v>21</v>
      </c>
      <c r="GK49" s="464">
        <v>1</v>
      </c>
      <c r="GL49" s="413" t="s">
        <v>1618</v>
      </c>
      <c r="GN49" s="416" t="s">
        <v>21</v>
      </c>
      <c r="GO49" s="463">
        <v>0</v>
      </c>
      <c r="GP49" s="413" t="s">
        <v>1618</v>
      </c>
      <c r="GR49" s="424" t="s">
        <v>21</v>
      </c>
      <c r="GS49" s="463">
        <v>0</v>
      </c>
      <c r="GZ49" t="str">
        <f t="shared" si="2"/>
        <v>{ P2000: 47, P1000: 1, r1000: 1 },</v>
      </c>
      <c r="HA49" t="str">
        <f t="shared" si="3"/>
        <v>{ S2000: 38, S1000: 1, c1000: 1 },</v>
      </c>
      <c r="HC49" t="str">
        <f t="shared" si="4"/>
        <v>{ P2000: 36, P300: 1, r1000: 0, r300: 1 },</v>
      </c>
      <c r="HD49" t="str">
        <f t="shared" si="5"/>
        <v>{ S2000: 23, S300: 3, c1000: 1, c300: 0 },</v>
      </c>
      <c r="HF49" t="str">
        <f t="shared" si="6"/>
        <v>{ P2000: 27, P100: 13, r1000: 1, r300: 1, r100: 1 },</v>
      </c>
      <c r="HG49" t="str">
        <f t="shared" si="7"/>
        <v>{ S2000: 18, S100: 9, c1000: 1, c300: 0, c100: 0 },</v>
      </c>
      <c r="HY49">
        <f>MOD(BM49,16)</f>
        <v>13</v>
      </c>
    </row>
    <row r="50" spans="14:233" x14ac:dyDescent="0.25">
      <c r="N50">
        <v>46</v>
      </c>
      <c r="O50" s="318">
        <v>48</v>
      </c>
      <c r="P50" s="314">
        <v>0</v>
      </c>
      <c r="Q50" s="314"/>
      <c r="R50" s="410" t="s">
        <v>1621</v>
      </c>
      <c r="S50" s="463">
        <v>48</v>
      </c>
      <c r="T50" s="410" t="s">
        <v>21</v>
      </c>
      <c r="V50" s="410" t="s">
        <v>1618</v>
      </c>
      <c r="W50" s="463">
        <v>0</v>
      </c>
      <c r="X50" s="410" t="s">
        <v>21</v>
      </c>
      <c r="Z50" s="410" t="s">
        <v>1620</v>
      </c>
      <c r="AB50" s="411" t="s">
        <v>1697</v>
      </c>
      <c r="AC50" s="411" t="s">
        <v>21</v>
      </c>
      <c r="AE50" s="413" t="s">
        <v>1618</v>
      </c>
      <c r="AF50" s="464">
        <v>0</v>
      </c>
      <c r="AG50" s="412" t="s">
        <v>21</v>
      </c>
      <c r="AJ50">
        <v>46</v>
      </c>
      <c r="AK50" s="318">
        <v>36</v>
      </c>
      <c r="AL50" s="314">
        <v>2</v>
      </c>
      <c r="AM50" s="314"/>
      <c r="AN50">
        <v>1</v>
      </c>
      <c r="AO50">
        <v>0</v>
      </c>
      <c r="AQ50" s="410" t="s">
        <v>1629</v>
      </c>
      <c r="AR50" s="463">
        <v>36</v>
      </c>
      <c r="AS50" s="410" t="s">
        <v>21</v>
      </c>
      <c r="AU50" s="410" t="s">
        <v>1618</v>
      </c>
      <c r="AV50" s="463">
        <v>2</v>
      </c>
      <c r="AW50" s="410" t="s">
        <v>21</v>
      </c>
      <c r="AY50" s="410" t="s">
        <v>1620</v>
      </c>
      <c r="BA50" s="411" t="s">
        <v>1673</v>
      </c>
      <c r="BB50" s="411" t="s">
        <v>21</v>
      </c>
      <c r="BD50" s="413" t="s">
        <v>1618</v>
      </c>
      <c r="BE50" s="464">
        <v>1</v>
      </c>
      <c r="BF50" s="412" t="s">
        <v>21</v>
      </c>
      <c r="BH50" s="413" t="s">
        <v>1618</v>
      </c>
      <c r="BI50" s="463">
        <v>0</v>
      </c>
      <c r="BJ50" s="433" t="s">
        <v>21</v>
      </c>
      <c r="BK50" s="433"/>
      <c r="BL50" s="323"/>
      <c r="BM50">
        <v>46</v>
      </c>
      <c r="BN50" s="318">
        <v>27</v>
      </c>
      <c r="BO50" s="314">
        <v>14</v>
      </c>
      <c r="BP50" s="314"/>
      <c r="BQ50" s="314">
        <v>1</v>
      </c>
      <c r="BR50" s="314">
        <v>1</v>
      </c>
      <c r="BS50" s="314">
        <v>2</v>
      </c>
      <c r="BT50" s="314">
        <v>3</v>
      </c>
      <c r="BU50" s="314"/>
      <c r="BW50" s="410" t="s">
        <v>1637</v>
      </c>
      <c r="BX50" s="463">
        <v>27</v>
      </c>
      <c r="BY50" s="410" t="s">
        <v>21</v>
      </c>
      <c r="CA50" s="410" t="s">
        <v>1618</v>
      </c>
      <c r="CB50" s="463">
        <v>14</v>
      </c>
      <c r="CC50" s="410" t="s">
        <v>21</v>
      </c>
      <c r="CE50" s="410" t="s">
        <v>1620</v>
      </c>
      <c r="CG50" s="411" t="s">
        <v>1655</v>
      </c>
      <c r="CH50" s="411" t="s">
        <v>21</v>
      </c>
      <c r="CJ50" s="413" t="s">
        <v>1618</v>
      </c>
      <c r="CK50" s="464">
        <v>1</v>
      </c>
      <c r="CL50" s="412" t="s">
        <v>21</v>
      </c>
      <c r="CN50" s="413" t="s">
        <v>1618</v>
      </c>
      <c r="CO50" s="464">
        <v>1</v>
      </c>
      <c r="CP50" s="443" t="s">
        <v>21</v>
      </c>
      <c r="CQ50" s="443"/>
      <c r="CR50" s="413" t="s">
        <v>1618</v>
      </c>
      <c r="CS50" s="464">
        <v>2</v>
      </c>
      <c r="CT50" s="441" t="s">
        <v>21</v>
      </c>
      <c r="CU50" s="441"/>
      <c r="CV50" s="323"/>
      <c r="DK50">
        <v>46</v>
      </c>
      <c r="DL50" s="2">
        <v>39</v>
      </c>
      <c r="DM50" s="314">
        <v>0</v>
      </c>
      <c r="DO50" s="410" t="s">
        <v>1621</v>
      </c>
      <c r="DP50" s="410"/>
      <c r="DQ50" s="410" t="s">
        <v>21</v>
      </c>
      <c r="DR50" s="463">
        <v>39</v>
      </c>
      <c r="DS50" s="410" t="s">
        <v>1618</v>
      </c>
      <c r="DT50" s="410"/>
      <c r="DU50" s="410" t="s">
        <v>21</v>
      </c>
      <c r="DV50" s="463">
        <v>0</v>
      </c>
      <c r="DW50" s="410" t="s">
        <v>1620</v>
      </c>
      <c r="DZ50" s="411" t="s">
        <v>21</v>
      </c>
      <c r="EA50" s="411" t="s">
        <v>1698</v>
      </c>
      <c r="EB50" s="413" t="s">
        <v>1618</v>
      </c>
      <c r="ED50" s="412" t="s">
        <v>21</v>
      </c>
      <c r="EE50" s="464">
        <v>0</v>
      </c>
      <c r="EG50">
        <v>46</v>
      </c>
      <c r="EH50" s="2">
        <v>23</v>
      </c>
      <c r="EI50" s="314">
        <v>4</v>
      </c>
      <c r="EK50">
        <v>1</v>
      </c>
      <c r="EL50">
        <v>1</v>
      </c>
      <c r="EN50" s="410" t="s">
        <v>1629</v>
      </c>
      <c r="EO50" s="410"/>
      <c r="EP50" s="410" t="s">
        <v>21</v>
      </c>
      <c r="EQ50" s="463">
        <v>23</v>
      </c>
      <c r="ER50" s="410" t="s">
        <v>1618</v>
      </c>
      <c r="ES50" s="410"/>
      <c r="ET50" s="410" t="s">
        <v>21</v>
      </c>
      <c r="EU50" s="463">
        <v>4</v>
      </c>
      <c r="EV50" s="410" t="s">
        <v>1620</v>
      </c>
      <c r="EY50" s="411" t="s">
        <v>21</v>
      </c>
      <c r="EZ50" s="411" t="s">
        <v>1666</v>
      </c>
      <c r="FA50" s="413" t="s">
        <v>1618</v>
      </c>
      <c r="FC50" s="412" t="s">
        <v>21</v>
      </c>
      <c r="FD50" s="464">
        <v>1</v>
      </c>
      <c r="FE50" s="413" t="s">
        <v>1618</v>
      </c>
      <c r="FG50" s="416" t="s">
        <v>21</v>
      </c>
      <c r="FH50" s="463">
        <v>1</v>
      </c>
      <c r="FJ50">
        <v>46</v>
      </c>
      <c r="FK50" s="328">
        <v>18</v>
      </c>
      <c r="FL50" s="314">
        <v>10</v>
      </c>
      <c r="FN50" s="314">
        <v>1</v>
      </c>
      <c r="FO50" s="419">
        <v>0</v>
      </c>
      <c r="FP50" s="314">
        <v>1</v>
      </c>
      <c r="FQ50" s="419"/>
      <c r="FR50" s="419">
        <v>3</v>
      </c>
      <c r="FS50" s="314">
        <v>3</v>
      </c>
      <c r="FU50" s="410" t="s">
        <v>1637</v>
      </c>
      <c r="FV50" s="410"/>
      <c r="FW50" s="410" t="s">
        <v>21</v>
      </c>
      <c r="FX50" s="463">
        <v>18</v>
      </c>
      <c r="FY50" s="410" t="s">
        <v>1618</v>
      </c>
      <c r="FZ50" s="410"/>
      <c r="GA50" s="410" t="s">
        <v>21</v>
      </c>
      <c r="GB50" s="463">
        <v>10</v>
      </c>
      <c r="GC50" s="410" t="s">
        <v>1620</v>
      </c>
      <c r="GF50" s="411" t="s">
        <v>21</v>
      </c>
      <c r="GG50" s="411" t="s">
        <v>1656</v>
      </c>
      <c r="GH50" s="413" t="s">
        <v>1618</v>
      </c>
      <c r="GJ50" s="412" t="s">
        <v>21</v>
      </c>
      <c r="GK50" s="464">
        <v>1</v>
      </c>
      <c r="GL50" s="413" t="s">
        <v>1618</v>
      </c>
      <c r="GN50" s="416" t="s">
        <v>21</v>
      </c>
      <c r="GO50" s="463">
        <v>0</v>
      </c>
      <c r="GP50" s="413" t="s">
        <v>1618</v>
      </c>
      <c r="GR50" s="424" t="s">
        <v>21</v>
      </c>
      <c r="GS50" s="463">
        <v>1</v>
      </c>
      <c r="GZ50" t="str">
        <f t="shared" si="2"/>
        <v>{ P2000: 48, P1000: 0, r1000: 0 },</v>
      </c>
      <c r="HA50" t="str">
        <f t="shared" si="3"/>
        <v>{ S2000: 39, S1000: 0, c1000: 0 },</v>
      </c>
      <c r="HC50" t="str">
        <f t="shared" si="4"/>
        <v>{ P2000: 36, P300: 2, r1000: 1, r300: 0 },</v>
      </c>
      <c r="HD50" t="str">
        <f t="shared" si="5"/>
        <v>{ S2000: 23, S300: 4, c1000: 1, c300: 1 },</v>
      </c>
      <c r="HF50" t="str">
        <f t="shared" si="6"/>
        <v>{ P2000: 27, P100: 14, r1000: 1, r300: 1, r100: 2 },</v>
      </c>
      <c r="HG50" t="str">
        <f t="shared" si="7"/>
        <v>{ S2000: 18, S100: 10, c1000: 1, c300: 0, c100: 1 },</v>
      </c>
      <c r="HY50">
        <f>MOD(BM50,16)</f>
        <v>14</v>
      </c>
    </row>
    <row r="51" spans="14:233" x14ac:dyDescent="0.25">
      <c r="N51">
        <v>47</v>
      </c>
      <c r="O51" s="318">
        <v>48</v>
      </c>
      <c r="P51" s="314">
        <v>1</v>
      </c>
      <c r="Q51" s="314"/>
      <c r="R51" s="410" t="s">
        <v>1621</v>
      </c>
      <c r="S51" s="463">
        <v>48</v>
      </c>
      <c r="T51" s="410" t="s">
        <v>21</v>
      </c>
      <c r="V51" s="410" t="s">
        <v>1618</v>
      </c>
      <c r="W51" s="463">
        <v>1</v>
      </c>
      <c r="X51" s="410" t="s">
        <v>21</v>
      </c>
      <c r="Z51" s="410" t="s">
        <v>1620</v>
      </c>
      <c r="AB51" s="411" t="s">
        <v>1697</v>
      </c>
      <c r="AC51" s="411" t="s">
        <v>21</v>
      </c>
      <c r="AE51" s="413" t="s">
        <v>1618</v>
      </c>
      <c r="AF51" s="464">
        <v>1</v>
      </c>
      <c r="AG51" s="412" t="s">
        <v>21</v>
      </c>
      <c r="AJ51">
        <v>47</v>
      </c>
      <c r="AK51" s="318">
        <v>36</v>
      </c>
      <c r="AL51" s="314">
        <v>3</v>
      </c>
      <c r="AM51" s="314"/>
      <c r="AN51">
        <v>1</v>
      </c>
      <c r="AO51">
        <v>1</v>
      </c>
      <c r="AQ51" s="410" t="s">
        <v>1629</v>
      </c>
      <c r="AR51" s="463">
        <v>36</v>
      </c>
      <c r="AS51" s="410" t="s">
        <v>21</v>
      </c>
      <c r="AU51" s="410" t="s">
        <v>1618</v>
      </c>
      <c r="AV51" s="463">
        <v>3</v>
      </c>
      <c r="AW51" s="410" t="s">
        <v>21</v>
      </c>
      <c r="AY51" s="410" t="s">
        <v>1620</v>
      </c>
      <c r="BA51" s="411" t="s">
        <v>1673</v>
      </c>
      <c r="BB51" s="411" t="s">
        <v>21</v>
      </c>
      <c r="BD51" s="413" t="s">
        <v>1618</v>
      </c>
      <c r="BE51" s="464">
        <v>1</v>
      </c>
      <c r="BF51" s="412" t="s">
        <v>21</v>
      </c>
      <c r="BH51" s="413" t="s">
        <v>1618</v>
      </c>
      <c r="BI51" s="463">
        <v>1</v>
      </c>
      <c r="BJ51" s="433" t="s">
        <v>21</v>
      </c>
      <c r="BK51" s="433"/>
      <c r="BL51" s="323"/>
      <c r="BM51">
        <v>47</v>
      </c>
      <c r="BN51" s="318">
        <v>27</v>
      </c>
      <c r="BO51" s="314">
        <v>15</v>
      </c>
      <c r="BP51" s="314"/>
      <c r="BQ51" s="314">
        <v>1</v>
      </c>
      <c r="BR51" s="314">
        <v>1</v>
      </c>
      <c r="BS51" s="314">
        <v>3</v>
      </c>
      <c r="BT51" s="314">
        <v>3</v>
      </c>
      <c r="BU51" s="314"/>
      <c r="BW51" s="410" t="s">
        <v>1637</v>
      </c>
      <c r="BX51" s="463">
        <v>27</v>
      </c>
      <c r="BY51" s="410" t="s">
        <v>21</v>
      </c>
      <c r="CA51" s="410" t="s">
        <v>1618</v>
      </c>
      <c r="CB51" s="463">
        <v>15</v>
      </c>
      <c r="CC51" s="410" t="s">
        <v>21</v>
      </c>
      <c r="CE51" s="410" t="s">
        <v>1620</v>
      </c>
      <c r="CG51" s="411" t="s">
        <v>1655</v>
      </c>
      <c r="CH51" s="411" t="s">
        <v>21</v>
      </c>
      <c r="CJ51" s="413" t="s">
        <v>1618</v>
      </c>
      <c r="CK51" s="464">
        <v>1</v>
      </c>
      <c r="CL51" s="412" t="s">
        <v>21</v>
      </c>
      <c r="CN51" s="413" t="s">
        <v>1618</v>
      </c>
      <c r="CO51" s="464">
        <v>1</v>
      </c>
      <c r="CP51" s="443" t="s">
        <v>21</v>
      </c>
      <c r="CQ51" s="443"/>
      <c r="CR51" s="413" t="s">
        <v>1618</v>
      </c>
      <c r="CS51" s="464">
        <v>3</v>
      </c>
      <c r="CT51" s="441" t="s">
        <v>21</v>
      </c>
      <c r="CU51" s="441"/>
      <c r="CV51" s="323"/>
      <c r="DK51">
        <v>47</v>
      </c>
      <c r="DL51" s="2">
        <v>39</v>
      </c>
      <c r="DM51" s="314">
        <v>1</v>
      </c>
      <c r="DO51" s="410" t="s">
        <v>1621</v>
      </c>
      <c r="DP51" s="410"/>
      <c r="DQ51" s="410" t="s">
        <v>21</v>
      </c>
      <c r="DR51" s="463">
        <v>39</v>
      </c>
      <c r="DS51" s="410" t="s">
        <v>1618</v>
      </c>
      <c r="DT51" s="410"/>
      <c r="DU51" s="410" t="s">
        <v>21</v>
      </c>
      <c r="DV51" s="463">
        <v>1</v>
      </c>
      <c r="DW51" s="410" t="s">
        <v>1620</v>
      </c>
      <c r="DZ51" s="411" t="s">
        <v>21</v>
      </c>
      <c r="EA51" s="411" t="s">
        <v>1698</v>
      </c>
      <c r="EB51" s="413" t="s">
        <v>1618</v>
      </c>
      <c r="ED51" s="412" t="s">
        <v>21</v>
      </c>
      <c r="EE51" s="464">
        <v>1</v>
      </c>
      <c r="EG51">
        <v>47</v>
      </c>
      <c r="EH51" s="2">
        <v>23</v>
      </c>
      <c r="EI51" s="314">
        <v>5</v>
      </c>
      <c r="EK51">
        <v>1</v>
      </c>
      <c r="EL51">
        <v>2</v>
      </c>
      <c r="EN51" s="410" t="s">
        <v>1629</v>
      </c>
      <c r="EO51" s="410"/>
      <c r="EP51" s="410" t="s">
        <v>21</v>
      </c>
      <c r="EQ51" s="463">
        <v>23</v>
      </c>
      <c r="ER51" s="410" t="s">
        <v>1618</v>
      </c>
      <c r="ES51" s="410"/>
      <c r="ET51" s="410" t="s">
        <v>21</v>
      </c>
      <c r="EU51" s="463">
        <v>5</v>
      </c>
      <c r="EV51" s="410" t="s">
        <v>1620</v>
      </c>
      <c r="EY51" s="411" t="s">
        <v>21</v>
      </c>
      <c r="EZ51" s="411" t="s">
        <v>1666</v>
      </c>
      <c r="FA51" s="413" t="s">
        <v>1618</v>
      </c>
      <c r="FC51" s="412" t="s">
        <v>21</v>
      </c>
      <c r="FD51" s="464">
        <v>1</v>
      </c>
      <c r="FE51" s="413" t="s">
        <v>1618</v>
      </c>
      <c r="FG51" s="416" t="s">
        <v>21</v>
      </c>
      <c r="FH51" s="463">
        <v>2</v>
      </c>
      <c r="FJ51">
        <v>47</v>
      </c>
      <c r="FK51" s="328">
        <v>18</v>
      </c>
      <c r="FL51" s="314">
        <v>11</v>
      </c>
      <c r="FN51" s="314">
        <v>1</v>
      </c>
      <c r="FO51" s="419">
        <v>0</v>
      </c>
      <c r="FP51" s="314">
        <v>2</v>
      </c>
      <c r="FQ51" s="419"/>
      <c r="FR51" s="419">
        <v>3</v>
      </c>
      <c r="FS51" s="314">
        <v>3</v>
      </c>
      <c r="FU51" s="410" t="s">
        <v>1637</v>
      </c>
      <c r="FV51" s="410"/>
      <c r="FW51" s="410" t="s">
        <v>21</v>
      </c>
      <c r="FX51" s="463">
        <v>18</v>
      </c>
      <c r="FY51" s="410" t="s">
        <v>1618</v>
      </c>
      <c r="FZ51" s="410"/>
      <c r="GA51" s="410" t="s">
        <v>21</v>
      </c>
      <c r="GB51" s="463">
        <v>11</v>
      </c>
      <c r="GC51" s="410" t="s">
        <v>1620</v>
      </c>
      <c r="GF51" s="411" t="s">
        <v>21</v>
      </c>
      <c r="GG51" s="411" t="s">
        <v>1656</v>
      </c>
      <c r="GH51" s="413" t="s">
        <v>1618</v>
      </c>
      <c r="GJ51" s="412" t="s">
        <v>21</v>
      </c>
      <c r="GK51" s="464">
        <v>1</v>
      </c>
      <c r="GL51" s="413" t="s">
        <v>1618</v>
      </c>
      <c r="GN51" s="416" t="s">
        <v>21</v>
      </c>
      <c r="GO51" s="463">
        <v>0</v>
      </c>
      <c r="GP51" s="413" t="s">
        <v>1618</v>
      </c>
      <c r="GR51" s="424" t="s">
        <v>21</v>
      </c>
      <c r="GS51" s="463">
        <v>2</v>
      </c>
      <c r="GZ51" t="str">
        <f t="shared" si="2"/>
        <v>{ P2000: 48, P1000: 1, r1000: 1 },</v>
      </c>
      <c r="HA51" t="str">
        <f t="shared" si="3"/>
        <v>{ S2000: 39, S1000: 1, c1000: 1 },</v>
      </c>
      <c r="HC51" t="str">
        <f t="shared" si="4"/>
        <v>{ P2000: 36, P300: 3, r1000: 1, r300: 1 },</v>
      </c>
      <c r="HD51" t="str">
        <f t="shared" si="5"/>
        <v>{ S2000: 23, S300: 5, c1000: 1, c300: 2 },</v>
      </c>
      <c r="HF51" t="str">
        <f t="shared" si="6"/>
        <v>{ P2000: 27, P100: 15, r1000: 1, r300: 1, r100: 3 },</v>
      </c>
      <c r="HG51" t="str">
        <f t="shared" si="7"/>
        <v>{ S2000: 18, S100: 11, c1000: 1, c300: 0, c100: 2 },</v>
      </c>
      <c r="HY51">
        <f>MOD(BM51,16)</f>
        <v>15</v>
      </c>
    </row>
    <row r="52" spans="14:233" x14ac:dyDescent="0.25">
      <c r="N52">
        <v>48</v>
      </c>
      <c r="O52" s="318">
        <v>49</v>
      </c>
      <c r="P52" s="314">
        <v>0</v>
      </c>
      <c r="Q52" s="314"/>
      <c r="R52" s="410" t="s">
        <v>1621</v>
      </c>
      <c r="S52" s="463">
        <v>49</v>
      </c>
      <c r="T52" s="410" t="s">
        <v>21</v>
      </c>
      <c r="V52" s="410" t="s">
        <v>1618</v>
      </c>
      <c r="W52" s="463">
        <v>0</v>
      </c>
      <c r="X52" s="410" t="s">
        <v>21</v>
      </c>
      <c r="Z52" s="410" t="s">
        <v>1620</v>
      </c>
      <c r="AB52" s="411" t="s">
        <v>1699</v>
      </c>
      <c r="AC52" s="411" t="s">
        <v>21</v>
      </c>
      <c r="AE52" s="413" t="s">
        <v>1618</v>
      </c>
      <c r="AF52" s="464">
        <v>0</v>
      </c>
      <c r="AG52" s="412" t="s">
        <v>21</v>
      </c>
      <c r="AJ52">
        <v>48</v>
      </c>
      <c r="AK52" s="318">
        <v>37</v>
      </c>
      <c r="AL52" s="314">
        <v>0</v>
      </c>
      <c r="AM52" s="314"/>
      <c r="AN52">
        <v>0</v>
      </c>
      <c r="AO52">
        <v>0</v>
      </c>
      <c r="AQ52" s="410" t="s">
        <v>1629</v>
      </c>
      <c r="AR52" s="463">
        <v>37</v>
      </c>
      <c r="AS52" s="410" t="s">
        <v>21</v>
      </c>
      <c r="AU52" s="410" t="s">
        <v>1618</v>
      </c>
      <c r="AV52" s="463">
        <v>0</v>
      </c>
      <c r="AW52" s="410" t="s">
        <v>21</v>
      </c>
      <c r="AY52" s="410" t="s">
        <v>1620</v>
      </c>
      <c r="BA52" s="411" t="s">
        <v>1675</v>
      </c>
      <c r="BB52" s="411" t="s">
        <v>21</v>
      </c>
      <c r="BD52" s="413" t="s">
        <v>1618</v>
      </c>
      <c r="BE52" s="464">
        <v>0</v>
      </c>
      <c r="BF52" s="412" t="s">
        <v>21</v>
      </c>
      <c r="BH52" s="413" t="s">
        <v>1618</v>
      </c>
      <c r="BI52" s="463">
        <v>0</v>
      </c>
      <c r="BJ52" s="433" t="s">
        <v>21</v>
      </c>
      <c r="BK52" s="433"/>
      <c r="BL52" s="323"/>
      <c r="BM52">
        <v>48</v>
      </c>
      <c r="BN52" s="318">
        <v>28</v>
      </c>
      <c r="BO52" s="314">
        <v>0</v>
      </c>
      <c r="BP52" s="314"/>
      <c r="BQ52" s="314">
        <v>0</v>
      </c>
      <c r="BR52" s="314">
        <v>0</v>
      </c>
      <c r="BS52" s="314">
        <v>0</v>
      </c>
      <c r="BT52" s="314">
        <v>0</v>
      </c>
      <c r="BU52" s="314"/>
      <c r="BW52" s="410" t="s">
        <v>1637</v>
      </c>
      <c r="BX52" s="463">
        <v>28</v>
      </c>
      <c r="BY52" s="410" t="s">
        <v>21</v>
      </c>
      <c r="CA52" s="410" t="s">
        <v>1618</v>
      </c>
      <c r="CB52" s="463">
        <v>0</v>
      </c>
      <c r="CC52" s="410" t="s">
        <v>21</v>
      </c>
      <c r="CE52" s="410" t="s">
        <v>1620</v>
      </c>
      <c r="CG52" s="411" t="s">
        <v>1657</v>
      </c>
      <c r="CH52" s="411" t="s">
        <v>21</v>
      </c>
      <c r="CJ52" s="413" t="s">
        <v>1618</v>
      </c>
      <c r="CK52" s="464">
        <v>0</v>
      </c>
      <c r="CL52" s="412" t="s">
        <v>21</v>
      </c>
      <c r="CN52" s="413" t="s">
        <v>1618</v>
      </c>
      <c r="CO52" s="464">
        <v>0</v>
      </c>
      <c r="CP52" s="443" t="s">
        <v>21</v>
      </c>
      <c r="CQ52" s="443"/>
      <c r="CR52" s="413" t="s">
        <v>1618</v>
      </c>
      <c r="CS52" s="464">
        <v>0</v>
      </c>
      <c r="CT52" s="441" t="s">
        <v>21</v>
      </c>
      <c r="CU52" s="441"/>
      <c r="CV52" s="323"/>
      <c r="DK52">
        <v>48</v>
      </c>
      <c r="DL52" s="2">
        <v>40</v>
      </c>
      <c r="DM52" s="314">
        <v>0</v>
      </c>
      <c r="DO52" s="410" t="s">
        <v>1621</v>
      </c>
      <c r="DP52" s="410"/>
      <c r="DQ52" s="410" t="s">
        <v>21</v>
      </c>
      <c r="DR52" s="463">
        <v>40</v>
      </c>
      <c r="DS52" s="410" t="s">
        <v>1618</v>
      </c>
      <c r="DT52" s="410"/>
      <c r="DU52" s="410" t="s">
        <v>21</v>
      </c>
      <c r="DV52" s="463">
        <v>0</v>
      </c>
      <c r="DW52" s="410" t="s">
        <v>1620</v>
      </c>
      <c r="DZ52" s="411" t="s">
        <v>21</v>
      </c>
      <c r="EA52" s="411" t="s">
        <v>1700</v>
      </c>
      <c r="EB52" s="413" t="s">
        <v>1618</v>
      </c>
      <c r="ED52" s="412" t="s">
        <v>21</v>
      </c>
      <c r="EE52" s="464">
        <v>0</v>
      </c>
      <c r="EG52">
        <v>48</v>
      </c>
      <c r="EH52" s="2">
        <v>24</v>
      </c>
      <c r="EI52" s="314">
        <v>0</v>
      </c>
      <c r="EK52">
        <v>0</v>
      </c>
      <c r="EL52">
        <v>0</v>
      </c>
      <c r="EN52" s="410" t="s">
        <v>1629</v>
      </c>
      <c r="EO52" s="410"/>
      <c r="EP52" s="410" t="s">
        <v>21</v>
      </c>
      <c r="EQ52" s="463">
        <v>24</v>
      </c>
      <c r="ER52" s="410" t="s">
        <v>1618</v>
      </c>
      <c r="ES52" s="410"/>
      <c r="ET52" s="410" t="s">
        <v>21</v>
      </c>
      <c r="EU52" s="463">
        <v>0</v>
      </c>
      <c r="EV52" s="410" t="s">
        <v>1620</v>
      </c>
      <c r="EY52" s="411" t="s">
        <v>21</v>
      </c>
      <c r="EZ52" s="411" t="s">
        <v>1668</v>
      </c>
      <c r="FA52" s="413" t="s">
        <v>1618</v>
      </c>
      <c r="FC52" s="412" t="s">
        <v>21</v>
      </c>
      <c r="FD52" s="464">
        <v>0</v>
      </c>
      <c r="FE52" s="413" t="s">
        <v>1618</v>
      </c>
      <c r="FG52" s="416" t="s">
        <v>21</v>
      </c>
      <c r="FH52" s="463">
        <v>0</v>
      </c>
      <c r="FJ52">
        <v>48</v>
      </c>
      <c r="FK52" s="328">
        <v>18</v>
      </c>
      <c r="FL52" s="314">
        <v>12</v>
      </c>
      <c r="FN52" s="314">
        <v>1</v>
      </c>
      <c r="FO52" s="419">
        <v>1</v>
      </c>
      <c r="FP52" s="314">
        <v>0</v>
      </c>
      <c r="FQ52" s="419"/>
      <c r="FR52" s="419">
        <v>4</v>
      </c>
      <c r="FS52" s="314">
        <v>4</v>
      </c>
      <c r="FU52" s="410" t="s">
        <v>1637</v>
      </c>
      <c r="FV52" s="410"/>
      <c r="FW52" s="410" t="s">
        <v>21</v>
      </c>
      <c r="FX52" s="463">
        <v>18</v>
      </c>
      <c r="FY52" s="410" t="s">
        <v>1618</v>
      </c>
      <c r="FZ52" s="410"/>
      <c r="GA52" s="410" t="s">
        <v>21</v>
      </c>
      <c r="GB52" s="463">
        <v>12</v>
      </c>
      <c r="GC52" s="410" t="s">
        <v>1620</v>
      </c>
      <c r="GF52" s="411" t="s">
        <v>21</v>
      </c>
      <c r="GG52" s="411" t="s">
        <v>1656</v>
      </c>
      <c r="GH52" s="413" t="s">
        <v>1618</v>
      </c>
      <c r="GJ52" s="412" t="s">
        <v>21</v>
      </c>
      <c r="GK52" s="464">
        <v>1</v>
      </c>
      <c r="GL52" s="413" t="s">
        <v>1618</v>
      </c>
      <c r="GN52" s="416" t="s">
        <v>21</v>
      </c>
      <c r="GO52" s="463">
        <v>1</v>
      </c>
      <c r="GP52" s="413" t="s">
        <v>1618</v>
      </c>
      <c r="GR52" s="424" t="s">
        <v>21</v>
      </c>
      <c r="GS52" s="463">
        <v>0</v>
      </c>
      <c r="GZ52" t="str">
        <f t="shared" si="2"/>
        <v>{ P2000: 49, P1000: 0, r1000: 0 },</v>
      </c>
      <c r="HA52" t="str">
        <f t="shared" si="3"/>
        <v>{ S2000: 40, S1000: 0, c1000: 0 },</v>
      </c>
      <c r="HC52" t="str">
        <f t="shared" si="4"/>
        <v>{ P2000: 37, P300: 0, r1000: 0, r300: 0 },</v>
      </c>
      <c r="HD52" t="str">
        <f t="shared" si="5"/>
        <v>{ S2000: 24, S300: 0, c1000: 0, c300: 0 },</v>
      </c>
      <c r="HF52" t="str">
        <f t="shared" si="6"/>
        <v>{ P2000: 28, P100: 0, r1000: 0, r300: 0, r100: 0 },</v>
      </c>
      <c r="HG52" t="str">
        <f t="shared" si="7"/>
        <v>{ S2000: 18, S100: 12, c1000: 1, c300: 1, c100: 0 },</v>
      </c>
      <c r="HY52">
        <f>MOD(BM52,16)</f>
        <v>0</v>
      </c>
    </row>
    <row r="53" spans="14:233" x14ac:dyDescent="0.25">
      <c r="N53">
        <v>49</v>
      </c>
      <c r="O53" s="318">
        <v>49</v>
      </c>
      <c r="P53" s="314">
        <v>1</v>
      </c>
      <c r="Q53" s="314"/>
      <c r="R53" s="410" t="s">
        <v>1621</v>
      </c>
      <c r="S53" s="463">
        <v>49</v>
      </c>
      <c r="T53" s="410" t="s">
        <v>21</v>
      </c>
      <c r="V53" s="410" t="s">
        <v>1618</v>
      </c>
      <c r="W53" s="463">
        <v>1</v>
      </c>
      <c r="X53" s="410" t="s">
        <v>21</v>
      </c>
      <c r="Z53" s="410" t="s">
        <v>1620</v>
      </c>
      <c r="AB53" s="411" t="s">
        <v>1699</v>
      </c>
      <c r="AC53" s="411" t="s">
        <v>21</v>
      </c>
      <c r="AE53" s="413" t="s">
        <v>1618</v>
      </c>
      <c r="AF53" s="464">
        <v>1</v>
      </c>
      <c r="AG53" s="412" t="s">
        <v>21</v>
      </c>
      <c r="AJ53">
        <v>49</v>
      </c>
      <c r="AK53" s="318">
        <v>37</v>
      </c>
      <c r="AL53" s="314">
        <v>1</v>
      </c>
      <c r="AM53" s="314"/>
      <c r="AN53">
        <v>0</v>
      </c>
      <c r="AO53">
        <v>1</v>
      </c>
      <c r="AQ53" s="410" t="s">
        <v>1629</v>
      </c>
      <c r="AR53" s="463">
        <v>37</v>
      </c>
      <c r="AS53" s="410" t="s">
        <v>21</v>
      </c>
      <c r="AU53" s="410" t="s">
        <v>1618</v>
      </c>
      <c r="AV53" s="463">
        <v>1</v>
      </c>
      <c r="AW53" s="410" t="s">
        <v>21</v>
      </c>
      <c r="AY53" s="410" t="s">
        <v>1620</v>
      </c>
      <c r="BA53" s="411" t="s">
        <v>1675</v>
      </c>
      <c r="BB53" s="411" t="s">
        <v>21</v>
      </c>
      <c r="BD53" s="413" t="s">
        <v>1618</v>
      </c>
      <c r="BE53" s="464">
        <v>0</v>
      </c>
      <c r="BF53" s="412" t="s">
        <v>21</v>
      </c>
      <c r="BH53" s="413" t="s">
        <v>1618</v>
      </c>
      <c r="BI53" s="463">
        <v>1</v>
      </c>
      <c r="BJ53" s="433" t="s">
        <v>21</v>
      </c>
      <c r="BK53" s="433"/>
      <c r="BL53" s="323"/>
      <c r="BM53">
        <v>49</v>
      </c>
      <c r="BN53" s="318">
        <v>28</v>
      </c>
      <c r="BO53" s="314">
        <v>1</v>
      </c>
      <c r="BP53" s="314"/>
      <c r="BQ53" s="314">
        <v>0</v>
      </c>
      <c r="BR53" s="314">
        <v>0</v>
      </c>
      <c r="BS53" s="314">
        <v>1</v>
      </c>
      <c r="BT53" s="314">
        <v>0</v>
      </c>
      <c r="BU53" s="314"/>
      <c r="BW53" s="410" t="s">
        <v>1637</v>
      </c>
      <c r="BX53" s="463">
        <v>28</v>
      </c>
      <c r="BY53" s="410" t="s">
        <v>21</v>
      </c>
      <c r="CA53" s="410" t="s">
        <v>1618</v>
      </c>
      <c r="CB53" s="463">
        <v>1</v>
      </c>
      <c r="CC53" s="410" t="s">
        <v>21</v>
      </c>
      <c r="CE53" s="410" t="s">
        <v>1620</v>
      </c>
      <c r="CG53" s="411" t="s">
        <v>1657</v>
      </c>
      <c r="CH53" s="411" t="s">
        <v>21</v>
      </c>
      <c r="CJ53" s="413" t="s">
        <v>1618</v>
      </c>
      <c r="CK53" s="464">
        <v>0</v>
      </c>
      <c r="CL53" s="412" t="s">
        <v>21</v>
      </c>
      <c r="CN53" s="413" t="s">
        <v>1618</v>
      </c>
      <c r="CO53" s="464">
        <v>0</v>
      </c>
      <c r="CP53" s="443" t="s">
        <v>21</v>
      </c>
      <c r="CQ53" s="443"/>
      <c r="CR53" s="413" t="s">
        <v>1618</v>
      </c>
      <c r="CS53" s="464">
        <v>1</v>
      </c>
      <c r="CT53" s="441" t="s">
        <v>21</v>
      </c>
      <c r="CU53" s="441"/>
      <c r="CV53" s="323"/>
      <c r="DK53">
        <v>49</v>
      </c>
      <c r="DL53" s="2">
        <v>40</v>
      </c>
      <c r="DM53" s="314">
        <v>1</v>
      </c>
      <c r="DO53" s="410" t="s">
        <v>1621</v>
      </c>
      <c r="DP53" s="410"/>
      <c r="DQ53" s="410" t="s">
        <v>21</v>
      </c>
      <c r="DR53" s="463">
        <v>40</v>
      </c>
      <c r="DS53" s="410" t="s">
        <v>1618</v>
      </c>
      <c r="DT53" s="410"/>
      <c r="DU53" s="410" t="s">
        <v>21</v>
      </c>
      <c r="DV53" s="463">
        <v>1</v>
      </c>
      <c r="DW53" s="410" t="s">
        <v>1620</v>
      </c>
      <c r="DZ53" s="411" t="s">
        <v>21</v>
      </c>
      <c r="EA53" s="411" t="s">
        <v>1700</v>
      </c>
      <c r="EB53" s="413" t="s">
        <v>1618</v>
      </c>
      <c r="ED53" s="412" t="s">
        <v>21</v>
      </c>
      <c r="EE53" s="464">
        <v>1</v>
      </c>
      <c r="EG53">
        <v>49</v>
      </c>
      <c r="EH53" s="2">
        <v>24</v>
      </c>
      <c r="EI53" s="314">
        <v>1</v>
      </c>
      <c r="EK53">
        <v>0</v>
      </c>
      <c r="EL53">
        <v>1</v>
      </c>
      <c r="EN53" s="410" t="s">
        <v>1629</v>
      </c>
      <c r="EO53" s="410"/>
      <c r="EP53" s="410" t="s">
        <v>21</v>
      </c>
      <c r="EQ53" s="463">
        <v>24</v>
      </c>
      <c r="ER53" s="410" t="s">
        <v>1618</v>
      </c>
      <c r="ES53" s="410"/>
      <c r="ET53" s="410" t="s">
        <v>21</v>
      </c>
      <c r="EU53" s="463">
        <v>1</v>
      </c>
      <c r="EV53" s="410" t="s">
        <v>1620</v>
      </c>
      <c r="EY53" s="411" t="s">
        <v>21</v>
      </c>
      <c r="EZ53" s="411" t="s">
        <v>1668</v>
      </c>
      <c r="FA53" s="413" t="s">
        <v>1618</v>
      </c>
      <c r="FC53" s="412" t="s">
        <v>21</v>
      </c>
      <c r="FD53" s="464">
        <v>0</v>
      </c>
      <c r="FE53" s="413" t="s">
        <v>1618</v>
      </c>
      <c r="FG53" s="416" t="s">
        <v>21</v>
      </c>
      <c r="FH53" s="463">
        <v>1</v>
      </c>
      <c r="FJ53">
        <v>49</v>
      </c>
      <c r="FK53" s="328">
        <v>18</v>
      </c>
      <c r="FL53" s="314">
        <v>13</v>
      </c>
      <c r="FN53" s="314">
        <v>1</v>
      </c>
      <c r="FO53" s="419">
        <v>1</v>
      </c>
      <c r="FP53" s="314">
        <v>1</v>
      </c>
      <c r="FQ53" s="419"/>
      <c r="FR53" s="419">
        <v>4</v>
      </c>
      <c r="FS53" s="314">
        <v>4</v>
      </c>
      <c r="FU53" s="410" t="s">
        <v>1637</v>
      </c>
      <c r="FV53" s="410"/>
      <c r="FW53" s="410" t="s">
        <v>21</v>
      </c>
      <c r="FX53" s="463">
        <v>18</v>
      </c>
      <c r="FY53" s="410" t="s">
        <v>1618</v>
      </c>
      <c r="FZ53" s="410"/>
      <c r="GA53" s="410" t="s">
        <v>21</v>
      </c>
      <c r="GB53" s="463">
        <v>13</v>
      </c>
      <c r="GC53" s="410" t="s">
        <v>1620</v>
      </c>
      <c r="GF53" s="411" t="s">
        <v>21</v>
      </c>
      <c r="GG53" s="411" t="s">
        <v>1656</v>
      </c>
      <c r="GH53" s="413" t="s">
        <v>1618</v>
      </c>
      <c r="GJ53" s="412" t="s">
        <v>21</v>
      </c>
      <c r="GK53" s="464">
        <v>1</v>
      </c>
      <c r="GL53" s="413" t="s">
        <v>1618</v>
      </c>
      <c r="GN53" s="416" t="s">
        <v>21</v>
      </c>
      <c r="GO53" s="463">
        <v>1</v>
      </c>
      <c r="GP53" s="413" t="s">
        <v>1618</v>
      </c>
      <c r="GR53" s="424" t="s">
        <v>21</v>
      </c>
      <c r="GS53" s="463">
        <v>1</v>
      </c>
      <c r="GZ53" t="str">
        <f t="shared" si="2"/>
        <v>{ P2000: 49, P1000: 1, r1000: 1 },</v>
      </c>
      <c r="HA53" t="str">
        <f t="shared" si="3"/>
        <v>{ S2000: 40, S1000: 1, c1000: 1 },</v>
      </c>
      <c r="HC53" t="str">
        <f t="shared" si="4"/>
        <v>{ P2000: 37, P300: 1, r1000: 0, r300: 1 },</v>
      </c>
      <c r="HD53" t="str">
        <f t="shared" si="5"/>
        <v>{ S2000: 24, S300: 1, c1000: 0, c300: 1 },</v>
      </c>
      <c r="HF53" t="str">
        <f t="shared" si="6"/>
        <v>{ P2000: 28, P100: 1, r1000: 0, r300: 0, r100: 1 },</v>
      </c>
      <c r="HG53" t="str">
        <f t="shared" si="7"/>
        <v>{ S2000: 18, S100: 13, c1000: 1, c300: 1, c100: 1 },</v>
      </c>
      <c r="HY53">
        <f>MOD(BM53,16)</f>
        <v>1</v>
      </c>
    </row>
    <row r="54" spans="14:233" x14ac:dyDescent="0.25">
      <c r="N54">
        <v>50</v>
      </c>
      <c r="O54" s="318">
        <v>50</v>
      </c>
      <c r="P54" s="314">
        <v>0</v>
      </c>
      <c r="Q54" s="314"/>
      <c r="R54" s="410" t="s">
        <v>1621</v>
      </c>
      <c r="S54" s="463">
        <v>50</v>
      </c>
      <c r="T54" s="410" t="s">
        <v>21</v>
      </c>
      <c r="V54" s="410" t="s">
        <v>1618</v>
      </c>
      <c r="W54" s="463">
        <v>0</v>
      </c>
      <c r="X54" s="410" t="s">
        <v>21</v>
      </c>
      <c r="Z54" s="410" t="s">
        <v>1620</v>
      </c>
      <c r="AB54" s="411" t="s">
        <v>1701</v>
      </c>
      <c r="AC54" s="411" t="s">
        <v>21</v>
      </c>
      <c r="AE54" s="413" t="s">
        <v>1618</v>
      </c>
      <c r="AF54" s="464">
        <v>0</v>
      </c>
      <c r="AG54" s="412" t="s">
        <v>21</v>
      </c>
      <c r="AJ54">
        <v>50</v>
      </c>
      <c r="AK54" s="318">
        <v>37</v>
      </c>
      <c r="AL54" s="314">
        <v>2</v>
      </c>
      <c r="AM54" s="314"/>
      <c r="AN54">
        <v>1</v>
      </c>
      <c r="AO54">
        <v>0</v>
      </c>
      <c r="AQ54" s="410" t="s">
        <v>1629</v>
      </c>
      <c r="AR54" s="463">
        <v>37</v>
      </c>
      <c r="AS54" s="410" t="s">
        <v>21</v>
      </c>
      <c r="AU54" s="410" t="s">
        <v>1618</v>
      </c>
      <c r="AV54" s="463">
        <v>2</v>
      </c>
      <c r="AW54" s="410" t="s">
        <v>21</v>
      </c>
      <c r="AY54" s="410" t="s">
        <v>1620</v>
      </c>
      <c r="BA54" s="411" t="s">
        <v>1675</v>
      </c>
      <c r="BB54" s="411" t="s">
        <v>21</v>
      </c>
      <c r="BD54" s="413" t="s">
        <v>1618</v>
      </c>
      <c r="BE54" s="464">
        <v>1</v>
      </c>
      <c r="BF54" s="412" t="s">
        <v>21</v>
      </c>
      <c r="BH54" s="413" t="s">
        <v>1618</v>
      </c>
      <c r="BI54" s="463">
        <v>0</v>
      </c>
      <c r="BJ54" s="433" t="s">
        <v>21</v>
      </c>
      <c r="BK54" s="433"/>
      <c r="BL54" s="323"/>
      <c r="BM54">
        <v>50</v>
      </c>
      <c r="BN54" s="318">
        <v>28</v>
      </c>
      <c r="BO54" s="314">
        <v>2</v>
      </c>
      <c r="BP54" s="314"/>
      <c r="BQ54" s="314">
        <v>0</v>
      </c>
      <c r="BR54" s="314">
        <v>0</v>
      </c>
      <c r="BS54" s="314">
        <v>2</v>
      </c>
      <c r="BT54" s="314">
        <v>0</v>
      </c>
      <c r="BU54" s="314"/>
      <c r="BW54" s="410" t="s">
        <v>1637</v>
      </c>
      <c r="BX54" s="463">
        <v>28</v>
      </c>
      <c r="BY54" s="410" t="s">
        <v>21</v>
      </c>
      <c r="CA54" s="410" t="s">
        <v>1618</v>
      </c>
      <c r="CB54" s="463">
        <v>2</v>
      </c>
      <c r="CC54" s="410" t="s">
        <v>21</v>
      </c>
      <c r="CE54" s="410" t="s">
        <v>1620</v>
      </c>
      <c r="CG54" s="411" t="s">
        <v>1657</v>
      </c>
      <c r="CH54" s="411" t="s">
        <v>21</v>
      </c>
      <c r="CJ54" s="413" t="s">
        <v>1618</v>
      </c>
      <c r="CK54" s="464">
        <v>0</v>
      </c>
      <c r="CL54" s="412" t="s">
        <v>21</v>
      </c>
      <c r="CN54" s="413" t="s">
        <v>1618</v>
      </c>
      <c r="CO54" s="464">
        <v>0</v>
      </c>
      <c r="CP54" s="443" t="s">
        <v>21</v>
      </c>
      <c r="CQ54" s="443"/>
      <c r="CR54" s="413" t="s">
        <v>1618</v>
      </c>
      <c r="CS54" s="464">
        <v>2</v>
      </c>
      <c r="CT54" s="441" t="s">
        <v>21</v>
      </c>
      <c r="CU54" s="441"/>
      <c r="CV54" s="323"/>
      <c r="DK54">
        <v>50</v>
      </c>
      <c r="DL54" s="2">
        <v>41</v>
      </c>
      <c r="DM54" s="314">
        <v>0</v>
      </c>
      <c r="DO54" s="410" t="s">
        <v>1621</v>
      </c>
      <c r="DP54" s="410"/>
      <c r="DQ54" s="410" t="s">
        <v>21</v>
      </c>
      <c r="DR54" s="463">
        <v>41</v>
      </c>
      <c r="DS54" s="410" t="s">
        <v>1618</v>
      </c>
      <c r="DT54" s="410"/>
      <c r="DU54" s="410" t="s">
        <v>21</v>
      </c>
      <c r="DV54" s="463">
        <v>0</v>
      </c>
      <c r="DW54" s="410" t="s">
        <v>1620</v>
      </c>
      <c r="DZ54" s="411" t="s">
        <v>21</v>
      </c>
      <c r="EA54" s="411" t="s">
        <v>1702</v>
      </c>
      <c r="EB54" s="413" t="s">
        <v>1618</v>
      </c>
      <c r="ED54" s="412" t="s">
        <v>21</v>
      </c>
      <c r="EE54" s="464">
        <v>0</v>
      </c>
      <c r="EG54">
        <v>50</v>
      </c>
      <c r="EH54" s="2">
        <v>24</v>
      </c>
      <c r="EI54" s="314">
        <v>2</v>
      </c>
      <c r="EK54">
        <v>0</v>
      </c>
      <c r="EL54">
        <v>2</v>
      </c>
      <c r="EN54" s="410" t="s">
        <v>1629</v>
      </c>
      <c r="EO54" s="410"/>
      <c r="EP54" s="410" t="s">
        <v>21</v>
      </c>
      <c r="EQ54" s="463">
        <v>24</v>
      </c>
      <c r="ER54" s="410" t="s">
        <v>1618</v>
      </c>
      <c r="ES54" s="410"/>
      <c r="ET54" s="410" t="s">
        <v>21</v>
      </c>
      <c r="EU54" s="463">
        <v>2</v>
      </c>
      <c r="EV54" s="410" t="s">
        <v>1620</v>
      </c>
      <c r="EY54" s="411" t="s">
        <v>21</v>
      </c>
      <c r="EZ54" s="411" t="s">
        <v>1668</v>
      </c>
      <c r="FA54" s="413" t="s">
        <v>1618</v>
      </c>
      <c r="FC54" s="412" t="s">
        <v>21</v>
      </c>
      <c r="FD54" s="464">
        <v>0</v>
      </c>
      <c r="FE54" s="413" t="s">
        <v>1618</v>
      </c>
      <c r="FG54" s="416" t="s">
        <v>21</v>
      </c>
      <c r="FH54" s="463">
        <v>2</v>
      </c>
      <c r="FJ54">
        <v>50</v>
      </c>
      <c r="FK54" s="328">
        <v>18</v>
      </c>
      <c r="FL54" s="314">
        <v>14</v>
      </c>
      <c r="FN54" s="314">
        <v>1</v>
      </c>
      <c r="FO54" s="419">
        <v>1</v>
      </c>
      <c r="FP54" s="314">
        <v>2</v>
      </c>
      <c r="FQ54" s="419"/>
      <c r="FR54" s="419">
        <v>4</v>
      </c>
      <c r="FS54" s="314">
        <v>4</v>
      </c>
      <c r="FU54" s="410" t="s">
        <v>1637</v>
      </c>
      <c r="FV54" s="410"/>
      <c r="FW54" s="410" t="s">
        <v>21</v>
      </c>
      <c r="FX54" s="463">
        <v>18</v>
      </c>
      <c r="FY54" s="410" t="s">
        <v>1618</v>
      </c>
      <c r="FZ54" s="410"/>
      <c r="GA54" s="410" t="s">
        <v>21</v>
      </c>
      <c r="GB54" s="463">
        <v>14</v>
      </c>
      <c r="GC54" s="410" t="s">
        <v>1620</v>
      </c>
      <c r="GF54" s="411" t="s">
        <v>21</v>
      </c>
      <c r="GG54" s="411" t="s">
        <v>1656</v>
      </c>
      <c r="GH54" s="413" t="s">
        <v>1618</v>
      </c>
      <c r="GJ54" s="412" t="s">
        <v>21</v>
      </c>
      <c r="GK54" s="464">
        <v>1</v>
      </c>
      <c r="GL54" s="413" t="s">
        <v>1618</v>
      </c>
      <c r="GN54" s="416" t="s">
        <v>21</v>
      </c>
      <c r="GO54" s="463">
        <v>1</v>
      </c>
      <c r="GP54" s="413" t="s">
        <v>1618</v>
      </c>
      <c r="GR54" s="424" t="s">
        <v>21</v>
      </c>
      <c r="GS54" s="463">
        <v>2</v>
      </c>
      <c r="GZ54" t="str">
        <f t="shared" si="2"/>
        <v>{ P2000: 50, P1000: 0, r1000: 0 },</v>
      </c>
      <c r="HA54" t="str">
        <f t="shared" si="3"/>
        <v>{ S2000: 41, S1000: 0, c1000: 0 },</v>
      </c>
      <c r="HC54" t="str">
        <f t="shared" si="4"/>
        <v>{ P2000: 37, P300: 2, r1000: 1, r300: 0 },</v>
      </c>
      <c r="HD54" t="str">
        <f t="shared" si="5"/>
        <v>{ S2000: 24, S300: 2, c1000: 0, c300: 2 },</v>
      </c>
      <c r="HF54" t="str">
        <f t="shared" si="6"/>
        <v>{ P2000: 28, P100: 2, r1000: 0, r300: 0, r100: 2 },</v>
      </c>
      <c r="HG54" t="str">
        <f t="shared" si="7"/>
        <v>{ S2000: 18, S100: 14, c1000: 1, c300: 1, c100: 2 },</v>
      </c>
      <c r="HY54">
        <f>MOD(BM54,16)</f>
        <v>2</v>
      </c>
    </row>
    <row r="55" spans="14:233" x14ac:dyDescent="0.25">
      <c r="N55">
        <v>51</v>
      </c>
      <c r="O55" s="318">
        <v>50</v>
      </c>
      <c r="P55" s="314">
        <v>1</v>
      </c>
      <c r="Q55" s="314"/>
      <c r="R55" s="410" t="s">
        <v>1621</v>
      </c>
      <c r="S55" s="463">
        <v>50</v>
      </c>
      <c r="T55" s="410" t="s">
        <v>21</v>
      </c>
      <c r="V55" s="410" t="s">
        <v>1618</v>
      </c>
      <c r="W55" s="463">
        <v>1</v>
      </c>
      <c r="X55" s="410" t="s">
        <v>21</v>
      </c>
      <c r="Z55" s="410" t="s">
        <v>1620</v>
      </c>
      <c r="AB55" s="411" t="s">
        <v>1701</v>
      </c>
      <c r="AC55" s="411" t="s">
        <v>21</v>
      </c>
      <c r="AE55" s="413" t="s">
        <v>1618</v>
      </c>
      <c r="AF55" s="464">
        <v>1</v>
      </c>
      <c r="AG55" s="412" t="s">
        <v>21</v>
      </c>
      <c r="AJ55">
        <v>51</v>
      </c>
      <c r="AK55" s="318">
        <v>37</v>
      </c>
      <c r="AL55" s="314">
        <v>3</v>
      </c>
      <c r="AM55" s="314"/>
      <c r="AN55">
        <v>1</v>
      </c>
      <c r="AO55">
        <v>1</v>
      </c>
      <c r="AQ55" s="410" t="s">
        <v>1629</v>
      </c>
      <c r="AR55" s="463">
        <v>37</v>
      </c>
      <c r="AS55" s="410" t="s">
        <v>21</v>
      </c>
      <c r="AU55" s="410" t="s">
        <v>1618</v>
      </c>
      <c r="AV55" s="463">
        <v>3</v>
      </c>
      <c r="AW55" s="410" t="s">
        <v>21</v>
      </c>
      <c r="AY55" s="410" t="s">
        <v>1620</v>
      </c>
      <c r="BA55" s="411" t="s">
        <v>1675</v>
      </c>
      <c r="BB55" s="411" t="s">
        <v>21</v>
      </c>
      <c r="BD55" s="413" t="s">
        <v>1618</v>
      </c>
      <c r="BE55" s="464">
        <v>1</v>
      </c>
      <c r="BF55" s="412" t="s">
        <v>21</v>
      </c>
      <c r="BH55" s="413" t="s">
        <v>1618</v>
      </c>
      <c r="BI55" s="463">
        <v>1</v>
      </c>
      <c r="BJ55" s="433" t="s">
        <v>21</v>
      </c>
      <c r="BK55" s="433"/>
      <c r="BL55" s="323"/>
      <c r="BM55">
        <v>51</v>
      </c>
      <c r="BN55" s="318">
        <v>28</v>
      </c>
      <c r="BO55" s="314">
        <v>3</v>
      </c>
      <c r="BP55" s="314"/>
      <c r="BQ55" s="314">
        <v>0</v>
      </c>
      <c r="BR55" s="314">
        <v>0</v>
      </c>
      <c r="BS55" s="314">
        <v>3</v>
      </c>
      <c r="BT55" s="314">
        <v>0</v>
      </c>
      <c r="BU55" s="314"/>
      <c r="BW55" s="410" t="s">
        <v>1637</v>
      </c>
      <c r="BX55" s="463">
        <v>28</v>
      </c>
      <c r="BY55" s="410" t="s">
        <v>21</v>
      </c>
      <c r="CA55" s="410" t="s">
        <v>1618</v>
      </c>
      <c r="CB55" s="463">
        <v>3</v>
      </c>
      <c r="CC55" s="410" t="s">
        <v>21</v>
      </c>
      <c r="CE55" s="410" t="s">
        <v>1620</v>
      </c>
      <c r="CG55" s="411" t="s">
        <v>1657</v>
      </c>
      <c r="CH55" s="411" t="s">
        <v>21</v>
      </c>
      <c r="CJ55" s="413" t="s">
        <v>1618</v>
      </c>
      <c r="CK55" s="464">
        <v>0</v>
      </c>
      <c r="CL55" s="412" t="s">
        <v>21</v>
      </c>
      <c r="CN55" s="413" t="s">
        <v>1618</v>
      </c>
      <c r="CO55" s="464">
        <v>0</v>
      </c>
      <c r="CP55" s="443" t="s">
        <v>21</v>
      </c>
      <c r="CQ55" s="443"/>
      <c r="CR55" s="413" t="s">
        <v>1618</v>
      </c>
      <c r="CS55" s="464">
        <v>3</v>
      </c>
      <c r="CT55" s="441" t="s">
        <v>21</v>
      </c>
      <c r="CU55" s="441"/>
      <c r="CV55" s="323"/>
      <c r="DK55">
        <v>51</v>
      </c>
      <c r="DL55" s="2">
        <v>41</v>
      </c>
      <c r="DM55" s="314">
        <v>1</v>
      </c>
      <c r="DO55" s="410" t="s">
        <v>1621</v>
      </c>
      <c r="DP55" s="410"/>
      <c r="DQ55" s="410" t="s">
        <v>21</v>
      </c>
      <c r="DR55" s="463">
        <v>41</v>
      </c>
      <c r="DS55" s="410" t="s">
        <v>1618</v>
      </c>
      <c r="DT55" s="410"/>
      <c r="DU55" s="410" t="s">
        <v>21</v>
      </c>
      <c r="DV55" s="463">
        <v>1</v>
      </c>
      <c r="DW55" s="410" t="s">
        <v>1620</v>
      </c>
      <c r="DZ55" s="411" t="s">
        <v>21</v>
      </c>
      <c r="EA55" s="411" t="s">
        <v>1702</v>
      </c>
      <c r="EB55" s="413" t="s">
        <v>1618</v>
      </c>
      <c r="ED55" s="412" t="s">
        <v>21</v>
      </c>
      <c r="EE55" s="464">
        <v>1</v>
      </c>
      <c r="EG55">
        <v>51</v>
      </c>
      <c r="EH55" s="2">
        <v>24</v>
      </c>
      <c r="EI55" s="314">
        <v>3</v>
      </c>
      <c r="EK55">
        <v>1</v>
      </c>
      <c r="EL55">
        <v>0</v>
      </c>
      <c r="EN55" s="410" t="s">
        <v>1629</v>
      </c>
      <c r="EO55" s="410"/>
      <c r="EP55" s="410" t="s">
        <v>21</v>
      </c>
      <c r="EQ55" s="463">
        <v>24</v>
      </c>
      <c r="ER55" s="410" t="s">
        <v>1618</v>
      </c>
      <c r="ES55" s="410"/>
      <c r="ET55" s="410" t="s">
        <v>21</v>
      </c>
      <c r="EU55" s="463">
        <v>3</v>
      </c>
      <c r="EV55" s="410" t="s">
        <v>1620</v>
      </c>
      <c r="EY55" s="411" t="s">
        <v>21</v>
      </c>
      <c r="EZ55" s="411" t="s">
        <v>1668</v>
      </c>
      <c r="FA55" s="413" t="s">
        <v>1618</v>
      </c>
      <c r="FC55" s="412" t="s">
        <v>21</v>
      </c>
      <c r="FD55" s="464">
        <v>1</v>
      </c>
      <c r="FE55" s="413" t="s">
        <v>1618</v>
      </c>
      <c r="FG55" s="416" t="s">
        <v>21</v>
      </c>
      <c r="FH55" s="463">
        <v>0</v>
      </c>
      <c r="FJ55">
        <v>51</v>
      </c>
      <c r="FK55" s="328">
        <v>18</v>
      </c>
      <c r="FL55" s="314">
        <v>15</v>
      </c>
      <c r="FN55" s="314">
        <v>1</v>
      </c>
      <c r="FO55" s="419">
        <v>2</v>
      </c>
      <c r="FP55" s="314">
        <v>0</v>
      </c>
      <c r="FQ55" s="419"/>
      <c r="FR55" s="419">
        <v>5</v>
      </c>
      <c r="FS55" s="314">
        <v>5</v>
      </c>
      <c r="FU55" s="410" t="s">
        <v>1637</v>
      </c>
      <c r="FV55" s="410"/>
      <c r="FW55" s="410" t="s">
        <v>21</v>
      </c>
      <c r="FX55" s="463">
        <v>18</v>
      </c>
      <c r="FY55" s="410" t="s">
        <v>1618</v>
      </c>
      <c r="FZ55" s="410"/>
      <c r="GA55" s="410" t="s">
        <v>21</v>
      </c>
      <c r="GB55" s="463">
        <v>15</v>
      </c>
      <c r="GC55" s="410" t="s">
        <v>1620</v>
      </c>
      <c r="GF55" s="411" t="s">
        <v>21</v>
      </c>
      <c r="GG55" s="411" t="s">
        <v>1656</v>
      </c>
      <c r="GH55" s="413" t="s">
        <v>1618</v>
      </c>
      <c r="GJ55" s="412" t="s">
        <v>21</v>
      </c>
      <c r="GK55" s="464">
        <v>1</v>
      </c>
      <c r="GL55" s="413" t="s">
        <v>1618</v>
      </c>
      <c r="GN55" s="416" t="s">
        <v>21</v>
      </c>
      <c r="GO55" s="463">
        <v>2</v>
      </c>
      <c r="GP55" s="413" t="s">
        <v>1618</v>
      </c>
      <c r="GR55" s="424" t="s">
        <v>21</v>
      </c>
      <c r="GS55" s="463">
        <v>0</v>
      </c>
      <c r="GZ55" t="str">
        <f t="shared" si="2"/>
        <v>{ P2000: 50, P1000: 1, r1000: 1 },</v>
      </c>
      <c r="HA55" t="str">
        <f t="shared" si="3"/>
        <v>{ S2000: 41, S1000: 1, c1000: 1 },</v>
      </c>
      <c r="HC55" t="str">
        <f t="shared" si="4"/>
        <v>{ P2000: 37, P300: 3, r1000: 1, r300: 1 },</v>
      </c>
      <c r="HD55" t="str">
        <f t="shared" si="5"/>
        <v>{ S2000: 24, S300: 3, c1000: 1, c300: 0 },</v>
      </c>
      <c r="HF55" t="str">
        <f t="shared" si="6"/>
        <v>{ P2000: 28, P100: 3, r1000: 0, r300: 0, r100: 3 },</v>
      </c>
      <c r="HG55" t="str">
        <f t="shared" si="7"/>
        <v>{ S2000: 18, S100: 15, c1000: 1, c300: 2, c100: 0 },</v>
      </c>
      <c r="HY55">
        <f>MOD(BM55,16)</f>
        <v>3</v>
      </c>
    </row>
    <row r="56" spans="14:233" x14ac:dyDescent="0.25">
      <c r="N56">
        <v>52</v>
      </c>
      <c r="O56" s="318">
        <v>51</v>
      </c>
      <c r="P56" s="314">
        <v>0</v>
      </c>
      <c r="Q56" s="314"/>
      <c r="R56" s="410" t="s">
        <v>1621</v>
      </c>
      <c r="S56" s="463">
        <v>51</v>
      </c>
      <c r="T56" s="410" t="s">
        <v>21</v>
      </c>
      <c r="V56" s="410" t="s">
        <v>1618</v>
      </c>
      <c r="W56" s="463">
        <v>0</v>
      </c>
      <c r="X56" s="410" t="s">
        <v>21</v>
      </c>
      <c r="Z56" s="410" t="s">
        <v>1620</v>
      </c>
      <c r="AB56" s="411" t="s">
        <v>1703</v>
      </c>
      <c r="AC56" s="411" t="s">
        <v>21</v>
      </c>
      <c r="AE56" s="413" t="s">
        <v>1618</v>
      </c>
      <c r="AF56" s="464">
        <v>0</v>
      </c>
      <c r="AG56" s="412" t="s">
        <v>21</v>
      </c>
      <c r="AJ56">
        <v>52</v>
      </c>
      <c r="AK56" s="318">
        <v>38</v>
      </c>
      <c r="AL56" s="314">
        <v>0</v>
      </c>
      <c r="AM56" s="314"/>
      <c r="AN56">
        <v>0</v>
      </c>
      <c r="AO56">
        <v>0</v>
      </c>
      <c r="AQ56" s="410" t="s">
        <v>1629</v>
      </c>
      <c r="AR56" s="463">
        <v>38</v>
      </c>
      <c r="AS56" s="410" t="s">
        <v>21</v>
      </c>
      <c r="AU56" s="410" t="s">
        <v>1618</v>
      </c>
      <c r="AV56" s="463">
        <v>0</v>
      </c>
      <c r="AW56" s="410" t="s">
        <v>21</v>
      </c>
      <c r="AY56" s="410" t="s">
        <v>1620</v>
      </c>
      <c r="BA56" s="411" t="s">
        <v>1677</v>
      </c>
      <c r="BB56" s="411" t="s">
        <v>21</v>
      </c>
      <c r="BD56" s="413" t="s">
        <v>1618</v>
      </c>
      <c r="BE56" s="464">
        <v>0</v>
      </c>
      <c r="BF56" s="412" t="s">
        <v>21</v>
      </c>
      <c r="BH56" s="413" t="s">
        <v>1618</v>
      </c>
      <c r="BI56" s="463">
        <v>0</v>
      </c>
      <c r="BJ56" s="433" t="s">
        <v>21</v>
      </c>
      <c r="BK56" s="433"/>
      <c r="BL56" s="323"/>
      <c r="BM56">
        <v>52</v>
      </c>
      <c r="BN56" s="318">
        <v>28</v>
      </c>
      <c r="BO56" s="314">
        <v>4</v>
      </c>
      <c r="BP56" s="314"/>
      <c r="BQ56" s="314">
        <v>0</v>
      </c>
      <c r="BR56" s="314">
        <v>1</v>
      </c>
      <c r="BS56" s="314">
        <v>0</v>
      </c>
      <c r="BT56" s="314">
        <v>1</v>
      </c>
      <c r="BU56" s="314"/>
      <c r="BW56" s="410" t="s">
        <v>1637</v>
      </c>
      <c r="BX56" s="463">
        <v>28</v>
      </c>
      <c r="BY56" s="410" t="s">
        <v>21</v>
      </c>
      <c r="CA56" s="410" t="s">
        <v>1618</v>
      </c>
      <c r="CB56" s="463">
        <v>4</v>
      </c>
      <c r="CC56" s="410" t="s">
        <v>21</v>
      </c>
      <c r="CE56" s="410" t="s">
        <v>1620</v>
      </c>
      <c r="CG56" s="411" t="s">
        <v>1657</v>
      </c>
      <c r="CH56" s="411" t="s">
        <v>21</v>
      </c>
      <c r="CJ56" s="413" t="s">
        <v>1618</v>
      </c>
      <c r="CK56" s="464">
        <v>0</v>
      </c>
      <c r="CL56" s="412" t="s">
        <v>21</v>
      </c>
      <c r="CN56" s="413" t="s">
        <v>1618</v>
      </c>
      <c r="CO56" s="464">
        <v>1</v>
      </c>
      <c r="CP56" s="443" t="s">
        <v>21</v>
      </c>
      <c r="CQ56" s="443"/>
      <c r="CR56" s="413" t="s">
        <v>1618</v>
      </c>
      <c r="CS56" s="464">
        <v>0</v>
      </c>
      <c r="CT56" s="441" t="s">
        <v>21</v>
      </c>
      <c r="CU56" s="441"/>
      <c r="CV56" s="323"/>
      <c r="DK56">
        <v>52</v>
      </c>
      <c r="DL56" s="2">
        <v>42</v>
      </c>
      <c r="DM56" s="314">
        <v>0</v>
      </c>
      <c r="DO56" s="410" t="s">
        <v>1621</v>
      </c>
      <c r="DP56" s="410"/>
      <c r="DQ56" s="410" t="s">
        <v>21</v>
      </c>
      <c r="DR56" s="463">
        <v>42</v>
      </c>
      <c r="DS56" s="410" t="s">
        <v>1618</v>
      </c>
      <c r="DT56" s="410"/>
      <c r="DU56" s="410" t="s">
        <v>21</v>
      </c>
      <c r="DV56" s="463">
        <v>0</v>
      </c>
      <c r="DW56" s="410" t="s">
        <v>1620</v>
      </c>
      <c r="DZ56" s="411" t="s">
        <v>21</v>
      </c>
      <c r="EA56" s="411" t="s">
        <v>1704</v>
      </c>
      <c r="EB56" s="413" t="s">
        <v>1618</v>
      </c>
      <c r="ED56" s="412" t="s">
        <v>21</v>
      </c>
      <c r="EE56" s="464">
        <v>0</v>
      </c>
      <c r="EG56">
        <v>52</v>
      </c>
      <c r="EH56" s="2">
        <v>24</v>
      </c>
      <c r="EI56" s="314">
        <v>4</v>
      </c>
      <c r="EK56">
        <v>1</v>
      </c>
      <c r="EL56">
        <v>1</v>
      </c>
      <c r="EN56" s="410" t="s">
        <v>1629</v>
      </c>
      <c r="EO56" s="410"/>
      <c r="EP56" s="410" t="s">
        <v>21</v>
      </c>
      <c r="EQ56" s="463">
        <v>24</v>
      </c>
      <c r="ER56" s="410" t="s">
        <v>1618</v>
      </c>
      <c r="ES56" s="410"/>
      <c r="ET56" s="410" t="s">
        <v>21</v>
      </c>
      <c r="EU56" s="463">
        <v>4</v>
      </c>
      <c r="EV56" s="410" t="s">
        <v>1620</v>
      </c>
      <c r="EY56" s="411" t="s">
        <v>21</v>
      </c>
      <c r="EZ56" s="411" t="s">
        <v>1668</v>
      </c>
      <c r="FA56" s="413" t="s">
        <v>1618</v>
      </c>
      <c r="FC56" s="412" t="s">
        <v>21</v>
      </c>
      <c r="FD56" s="464">
        <v>1</v>
      </c>
      <c r="FE56" s="413" t="s">
        <v>1618</v>
      </c>
      <c r="FG56" s="416" t="s">
        <v>21</v>
      </c>
      <c r="FH56" s="463">
        <v>1</v>
      </c>
      <c r="FJ56">
        <v>52</v>
      </c>
      <c r="FK56" s="328">
        <v>18</v>
      </c>
      <c r="FL56" s="314">
        <v>16</v>
      </c>
      <c r="FN56" s="314">
        <v>1</v>
      </c>
      <c r="FO56" s="419">
        <v>2</v>
      </c>
      <c r="FP56" s="314">
        <v>1</v>
      </c>
      <c r="FQ56" s="419"/>
      <c r="FR56" s="419">
        <v>5</v>
      </c>
      <c r="FS56" s="314">
        <v>5</v>
      </c>
      <c r="FU56" s="410" t="s">
        <v>1637</v>
      </c>
      <c r="FV56" s="410"/>
      <c r="FW56" s="410" t="s">
        <v>21</v>
      </c>
      <c r="FX56" s="463">
        <v>18</v>
      </c>
      <c r="FY56" s="410" t="s">
        <v>1618</v>
      </c>
      <c r="FZ56" s="410"/>
      <c r="GA56" s="410" t="s">
        <v>21</v>
      </c>
      <c r="GB56" s="463">
        <v>16</v>
      </c>
      <c r="GC56" s="410" t="s">
        <v>1620</v>
      </c>
      <c r="GF56" s="411" t="s">
        <v>21</v>
      </c>
      <c r="GG56" s="411" t="s">
        <v>1656</v>
      </c>
      <c r="GH56" s="413" t="s">
        <v>1618</v>
      </c>
      <c r="GJ56" s="412" t="s">
        <v>21</v>
      </c>
      <c r="GK56" s="464">
        <v>1</v>
      </c>
      <c r="GL56" s="413" t="s">
        <v>1618</v>
      </c>
      <c r="GN56" s="416" t="s">
        <v>21</v>
      </c>
      <c r="GO56" s="463">
        <v>2</v>
      </c>
      <c r="GP56" s="413" t="s">
        <v>1618</v>
      </c>
      <c r="GR56" s="424" t="s">
        <v>21</v>
      </c>
      <c r="GS56" s="463">
        <v>1</v>
      </c>
      <c r="GZ56" t="str">
        <f t="shared" si="2"/>
        <v>{ P2000: 51, P1000: 0, r1000: 0 },</v>
      </c>
      <c r="HA56" t="str">
        <f t="shared" si="3"/>
        <v>{ S2000: 42, S1000: 0, c1000: 0 },</v>
      </c>
      <c r="HC56" t="str">
        <f t="shared" si="4"/>
        <v>{ P2000: 38, P300: 0, r1000: 0, r300: 0 },</v>
      </c>
      <c r="HD56" t="str">
        <f t="shared" si="5"/>
        <v>{ S2000: 24, S300: 4, c1000: 1, c300: 1 },</v>
      </c>
      <c r="HF56" t="str">
        <f t="shared" si="6"/>
        <v>{ P2000: 28, P100: 4, r1000: 0, r300: 1, r100: 0 },</v>
      </c>
      <c r="HG56" t="str">
        <f t="shared" si="7"/>
        <v>{ S2000: 18, S100: 16, c1000: 1, c300: 2, c100: 1 },</v>
      </c>
      <c r="HY56">
        <f>MOD(BM56,16)</f>
        <v>4</v>
      </c>
    </row>
    <row r="57" spans="14:233" x14ac:dyDescent="0.25">
      <c r="N57">
        <v>53</v>
      </c>
      <c r="O57" s="318">
        <v>51</v>
      </c>
      <c r="P57" s="314">
        <v>1</v>
      </c>
      <c r="Q57" s="314"/>
      <c r="R57" s="410" t="s">
        <v>1621</v>
      </c>
      <c r="S57" s="463">
        <v>51</v>
      </c>
      <c r="T57" s="410" t="s">
        <v>21</v>
      </c>
      <c r="V57" s="410" t="s">
        <v>1618</v>
      </c>
      <c r="W57" s="463">
        <v>1</v>
      </c>
      <c r="X57" s="410" t="s">
        <v>21</v>
      </c>
      <c r="Z57" s="410" t="s">
        <v>1620</v>
      </c>
      <c r="AB57" s="411" t="s">
        <v>1703</v>
      </c>
      <c r="AC57" s="411" t="s">
        <v>21</v>
      </c>
      <c r="AE57" s="413" t="s">
        <v>1618</v>
      </c>
      <c r="AF57" s="464">
        <v>1</v>
      </c>
      <c r="AG57" s="412" t="s">
        <v>21</v>
      </c>
      <c r="AJ57">
        <v>53</v>
      </c>
      <c r="AK57" s="318">
        <v>38</v>
      </c>
      <c r="AL57" s="314">
        <v>1</v>
      </c>
      <c r="AM57" s="314"/>
      <c r="AN57">
        <v>0</v>
      </c>
      <c r="AO57">
        <v>1</v>
      </c>
      <c r="AQ57" s="410" t="s">
        <v>1629</v>
      </c>
      <c r="AR57" s="463">
        <v>38</v>
      </c>
      <c r="AS57" s="410" t="s">
        <v>21</v>
      </c>
      <c r="AU57" s="410" t="s">
        <v>1618</v>
      </c>
      <c r="AV57" s="463">
        <v>1</v>
      </c>
      <c r="AW57" s="410" t="s">
        <v>21</v>
      </c>
      <c r="AY57" s="410" t="s">
        <v>1620</v>
      </c>
      <c r="BA57" s="411" t="s">
        <v>1677</v>
      </c>
      <c r="BB57" s="411" t="s">
        <v>21</v>
      </c>
      <c r="BD57" s="413" t="s">
        <v>1618</v>
      </c>
      <c r="BE57" s="464">
        <v>0</v>
      </c>
      <c r="BF57" s="412" t="s">
        <v>21</v>
      </c>
      <c r="BH57" s="413" t="s">
        <v>1618</v>
      </c>
      <c r="BI57" s="463">
        <v>1</v>
      </c>
      <c r="BJ57" s="433" t="s">
        <v>21</v>
      </c>
      <c r="BK57" s="433"/>
      <c r="BL57" s="323"/>
      <c r="BM57">
        <v>53</v>
      </c>
      <c r="BN57" s="318">
        <v>28</v>
      </c>
      <c r="BO57" s="314">
        <v>5</v>
      </c>
      <c r="BP57" s="314"/>
      <c r="BQ57" s="314">
        <v>0</v>
      </c>
      <c r="BR57" s="314">
        <v>1</v>
      </c>
      <c r="BS57" s="314">
        <v>1</v>
      </c>
      <c r="BT57" s="314">
        <v>1</v>
      </c>
      <c r="BU57" s="314"/>
      <c r="BW57" s="410" t="s">
        <v>1637</v>
      </c>
      <c r="BX57" s="463">
        <v>28</v>
      </c>
      <c r="BY57" s="410" t="s">
        <v>21</v>
      </c>
      <c r="CA57" s="410" t="s">
        <v>1618</v>
      </c>
      <c r="CB57" s="463">
        <v>5</v>
      </c>
      <c r="CC57" s="410" t="s">
        <v>21</v>
      </c>
      <c r="CE57" s="410" t="s">
        <v>1620</v>
      </c>
      <c r="CG57" s="411" t="s">
        <v>1657</v>
      </c>
      <c r="CH57" s="411" t="s">
        <v>21</v>
      </c>
      <c r="CJ57" s="413" t="s">
        <v>1618</v>
      </c>
      <c r="CK57" s="464">
        <v>0</v>
      </c>
      <c r="CL57" s="412" t="s">
        <v>21</v>
      </c>
      <c r="CN57" s="413" t="s">
        <v>1618</v>
      </c>
      <c r="CO57" s="464">
        <v>1</v>
      </c>
      <c r="CP57" s="443" t="s">
        <v>21</v>
      </c>
      <c r="CQ57" s="443"/>
      <c r="CR57" s="413" t="s">
        <v>1618</v>
      </c>
      <c r="CS57" s="464">
        <v>1</v>
      </c>
      <c r="CT57" s="441" t="s">
        <v>21</v>
      </c>
      <c r="CU57" s="441"/>
      <c r="CV57" s="323"/>
      <c r="DK57">
        <v>53</v>
      </c>
      <c r="DL57" s="2">
        <v>42</v>
      </c>
      <c r="DM57" s="314">
        <v>1</v>
      </c>
      <c r="DO57" s="410" t="s">
        <v>1621</v>
      </c>
      <c r="DP57" s="410"/>
      <c r="DQ57" s="410" t="s">
        <v>21</v>
      </c>
      <c r="DR57" s="463">
        <v>42</v>
      </c>
      <c r="DS57" s="410" t="s">
        <v>1618</v>
      </c>
      <c r="DT57" s="410"/>
      <c r="DU57" s="410" t="s">
        <v>21</v>
      </c>
      <c r="DV57" s="463">
        <v>1</v>
      </c>
      <c r="DW57" s="410" t="s">
        <v>1620</v>
      </c>
      <c r="DZ57" s="411" t="s">
        <v>21</v>
      </c>
      <c r="EA57" s="411" t="s">
        <v>1704</v>
      </c>
      <c r="EB57" s="413" t="s">
        <v>1618</v>
      </c>
      <c r="ED57" s="412" t="s">
        <v>21</v>
      </c>
      <c r="EE57" s="464">
        <v>1</v>
      </c>
      <c r="EG57">
        <v>53</v>
      </c>
      <c r="EH57" s="2">
        <v>24</v>
      </c>
      <c r="EI57" s="314">
        <v>5</v>
      </c>
      <c r="EK57">
        <v>1</v>
      </c>
      <c r="EL57">
        <v>2</v>
      </c>
      <c r="EN57" s="410" t="s">
        <v>1629</v>
      </c>
      <c r="EO57" s="410"/>
      <c r="EP57" s="410" t="s">
        <v>21</v>
      </c>
      <c r="EQ57" s="463">
        <v>24</v>
      </c>
      <c r="ER57" s="410" t="s">
        <v>1618</v>
      </c>
      <c r="ES57" s="410"/>
      <c r="ET57" s="410" t="s">
        <v>21</v>
      </c>
      <c r="EU57" s="463">
        <v>5</v>
      </c>
      <c r="EV57" s="410" t="s">
        <v>1620</v>
      </c>
      <c r="EY57" s="411" t="s">
        <v>21</v>
      </c>
      <c r="EZ57" s="411" t="s">
        <v>1668</v>
      </c>
      <c r="FA57" s="413" t="s">
        <v>1618</v>
      </c>
      <c r="FC57" s="412" t="s">
        <v>21</v>
      </c>
      <c r="FD57" s="464">
        <v>1</v>
      </c>
      <c r="FE57" s="413" t="s">
        <v>1618</v>
      </c>
      <c r="FG57" s="416" t="s">
        <v>21</v>
      </c>
      <c r="FH57" s="463">
        <v>2</v>
      </c>
      <c r="FJ57">
        <v>53</v>
      </c>
      <c r="FK57" s="328">
        <v>18</v>
      </c>
      <c r="FL57" s="314">
        <v>17</v>
      </c>
      <c r="FN57" s="314">
        <v>1</v>
      </c>
      <c r="FO57" s="419">
        <v>2</v>
      </c>
      <c r="FP57" s="314">
        <v>2</v>
      </c>
      <c r="FQ57" s="419"/>
      <c r="FR57" s="419">
        <v>5</v>
      </c>
      <c r="FS57" s="314">
        <v>5</v>
      </c>
      <c r="FU57" s="410" t="s">
        <v>1637</v>
      </c>
      <c r="FV57" s="410"/>
      <c r="FW57" s="410" t="s">
        <v>21</v>
      </c>
      <c r="FX57" s="463">
        <v>18</v>
      </c>
      <c r="FY57" s="410" t="s">
        <v>1618</v>
      </c>
      <c r="FZ57" s="410"/>
      <c r="GA57" s="410" t="s">
        <v>21</v>
      </c>
      <c r="GB57" s="463">
        <v>17</v>
      </c>
      <c r="GC57" s="410" t="s">
        <v>1620</v>
      </c>
      <c r="GF57" s="411" t="s">
        <v>21</v>
      </c>
      <c r="GG57" s="411" t="s">
        <v>1656</v>
      </c>
      <c r="GH57" s="413" t="s">
        <v>1618</v>
      </c>
      <c r="GJ57" s="412" t="s">
        <v>21</v>
      </c>
      <c r="GK57" s="464">
        <v>1</v>
      </c>
      <c r="GL57" s="413" t="s">
        <v>1618</v>
      </c>
      <c r="GN57" s="416" t="s">
        <v>21</v>
      </c>
      <c r="GO57" s="463">
        <v>2</v>
      </c>
      <c r="GP57" s="413" t="s">
        <v>1618</v>
      </c>
      <c r="GR57" s="424" t="s">
        <v>21</v>
      </c>
      <c r="GS57" s="463">
        <v>2</v>
      </c>
      <c r="GZ57" t="str">
        <f t="shared" si="2"/>
        <v>{ P2000: 51, P1000: 1, r1000: 1 },</v>
      </c>
      <c r="HA57" t="str">
        <f t="shared" si="3"/>
        <v>{ S2000: 42, S1000: 1, c1000: 1 },</v>
      </c>
      <c r="HC57" t="str">
        <f t="shared" si="4"/>
        <v>{ P2000: 38, P300: 1, r1000: 0, r300: 1 },</v>
      </c>
      <c r="HD57" t="str">
        <f t="shared" si="5"/>
        <v>{ S2000: 24, S300: 5, c1000: 1, c300: 2 },</v>
      </c>
      <c r="HF57" t="str">
        <f t="shared" si="6"/>
        <v>{ P2000: 28, P100: 5, r1000: 0, r300: 1, r100: 1 },</v>
      </c>
      <c r="HG57" t="str">
        <f t="shared" si="7"/>
        <v>{ S2000: 18, S100: 17, c1000: 1, c300: 2, c100: 2 },</v>
      </c>
      <c r="HY57">
        <f>MOD(BM57,16)</f>
        <v>5</v>
      </c>
    </row>
    <row r="58" spans="14:233" x14ac:dyDescent="0.25">
      <c r="N58">
        <v>54</v>
      </c>
      <c r="O58" s="318">
        <v>52</v>
      </c>
      <c r="P58" s="314">
        <v>0</v>
      </c>
      <c r="Q58" s="314"/>
      <c r="R58" s="410" t="s">
        <v>1621</v>
      </c>
      <c r="S58" s="463">
        <v>52</v>
      </c>
      <c r="T58" s="410" t="s">
        <v>21</v>
      </c>
      <c r="V58" s="410" t="s">
        <v>1618</v>
      </c>
      <c r="W58" s="463">
        <v>0</v>
      </c>
      <c r="X58" s="410" t="s">
        <v>21</v>
      </c>
      <c r="Z58" s="410" t="s">
        <v>1620</v>
      </c>
      <c r="AB58" s="411" t="s">
        <v>1705</v>
      </c>
      <c r="AC58" s="411" t="s">
        <v>21</v>
      </c>
      <c r="AE58" s="413" t="s">
        <v>1618</v>
      </c>
      <c r="AF58" s="464">
        <v>0</v>
      </c>
      <c r="AG58" s="412" t="s">
        <v>21</v>
      </c>
      <c r="AJ58">
        <v>54</v>
      </c>
      <c r="AK58" s="318">
        <v>38</v>
      </c>
      <c r="AL58" s="314">
        <v>2</v>
      </c>
      <c r="AM58" s="314"/>
      <c r="AN58">
        <v>1</v>
      </c>
      <c r="AO58">
        <v>0</v>
      </c>
      <c r="AQ58" s="410" t="s">
        <v>1629</v>
      </c>
      <c r="AR58" s="463">
        <v>38</v>
      </c>
      <c r="AS58" s="410" t="s">
        <v>21</v>
      </c>
      <c r="AU58" s="410" t="s">
        <v>1618</v>
      </c>
      <c r="AV58" s="463">
        <v>2</v>
      </c>
      <c r="AW58" s="410" t="s">
        <v>21</v>
      </c>
      <c r="AY58" s="410" t="s">
        <v>1620</v>
      </c>
      <c r="BA58" s="411" t="s">
        <v>1677</v>
      </c>
      <c r="BB58" s="411" t="s">
        <v>21</v>
      </c>
      <c r="BD58" s="413" t="s">
        <v>1618</v>
      </c>
      <c r="BE58" s="464">
        <v>1</v>
      </c>
      <c r="BF58" s="412" t="s">
        <v>21</v>
      </c>
      <c r="BH58" s="413" t="s">
        <v>1618</v>
      </c>
      <c r="BI58" s="463">
        <v>0</v>
      </c>
      <c r="BJ58" s="433" t="s">
        <v>21</v>
      </c>
      <c r="BK58" s="433"/>
      <c r="BL58" s="323"/>
      <c r="BM58">
        <v>54</v>
      </c>
      <c r="BN58" s="318">
        <v>28</v>
      </c>
      <c r="BO58" s="314">
        <v>6</v>
      </c>
      <c r="BP58" s="314"/>
      <c r="BQ58" s="314">
        <v>0</v>
      </c>
      <c r="BR58" s="314">
        <v>1</v>
      </c>
      <c r="BS58" s="314">
        <v>2</v>
      </c>
      <c r="BT58" s="314">
        <v>1</v>
      </c>
      <c r="BU58" s="314"/>
      <c r="BW58" s="410" t="s">
        <v>1637</v>
      </c>
      <c r="BX58" s="463">
        <v>28</v>
      </c>
      <c r="BY58" s="410" t="s">
        <v>21</v>
      </c>
      <c r="CA58" s="410" t="s">
        <v>1618</v>
      </c>
      <c r="CB58" s="463">
        <v>6</v>
      </c>
      <c r="CC58" s="410" t="s">
        <v>21</v>
      </c>
      <c r="CE58" s="410" t="s">
        <v>1620</v>
      </c>
      <c r="CG58" s="411" t="s">
        <v>1657</v>
      </c>
      <c r="CH58" s="411" t="s">
        <v>21</v>
      </c>
      <c r="CJ58" s="413" t="s">
        <v>1618</v>
      </c>
      <c r="CK58" s="464">
        <v>0</v>
      </c>
      <c r="CL58" s="412" t="s">
        <v>21</v>
      </c>
      <c r="CN58" s="413" t="s">
        <v>1618</v>
      </c>
      <c r="CO58" s="464">
        <v>1</v>
      </c>
      <c r="CP58" s="443" t="s">
        <v>21</v>
      </c>
      <c r="CQ58" s="443"/>
      <c r="CR58" s="413" t="s">
        <v>1618</v>
      </c>
      <c r="CS58" s="464">
        <v>2</v>
      </c>
      <c r="CT58" s="441" t="s">
        <v>21</v>
      </c>
      <c r="CU58" s="441"/>
      <c r="CV58" s="323"/>
      <c r="DK58">
        <v>54</v>
      </c>
      <c r="DL58" s="2">
        <v>43</v>
      </c>
      <c r="DM58" s="314">
        <v>0</v>
      </c>
      <c r="DO58" s="410" t="s">
        <v>1621</v>
      </c>
      <c r="DP58" s="410"/>
      <c r="DQ58" s="410" t="s">
        <v>21</v>
      </c>
      <c r="DR58" s="463">
        <v>43</v>
      </c>
      <c r="DS58" s="410" t="s">
        <v>1618</v>
      </c>
      <c r="DT58" s="410"/>
      <c r="DU58" s="410" t="s">
        <v>21</v>
      </c>
      <c r="DV58" s="463">
        <v>0</v>
      </c>
      <c r="DW58" s="410" t="s">
        <v>1620</v>
      </c>
      <c r="DZ58" s="411" t="s">
        <v>21</v>
      </c>
      <c r="EA58" s="411" t="s">
        <v>1706</v>
      </c>
      <c r="EB58" s="413" t="s">
        <v>1618</v>
      </c>
      <c r="ED58" s="412" t="s">
        <v>21</v>
      </c>
      <c r="EE58" s="464">
        <v>0</v>
      </c>
      <c r="EG58">
        <v>54</v>
      </c>
      <c r="EH58" s="2">
        <v>25</v>
      </c>
      <c r="EI58" s="314">
        <v>0</v>
      </c>
      <c r="EK58">
        <v>0</v>
      </c>
      <c r="EL58">
        <v>0</v>
      </c>
      <c r="EN58" s="410" t="s">
        <v>1629</v>
      </c>
      <c r="EO58" s="410"/>
      <c r="EP58" s="410" t="s">
        <v>21</v>
      </c>
      <c r="EQ58" s="463">
        <v>25</v>
      </c>
      <c r="ER58" s="410" t="s">
        <v>1618</v>
      </c>
      <c r="ES58" s="410"/>
      <c r="ET58" s="410" t="s">
        <v>21</v>
      </c>
      <c r="EU58" s="463">
        <v>0</v>
      </c>
      <c r="EV58" s="410" t="s">
        <v>1620</v>
      </c>
      <c r="EY58" s="411" t="s">
        <v>21</v>
      </c>
      <c r="EZ58" s="411" t="s">
        <v>1670</v>
      </c>
      <c r="FA58" s="413" t="s">
        <v>1618</v>
      </c>
      <c r="FC58" s="412" t="s">
        <v>21</v>
      </c>
      <c r="FD58" s="464">
        <v>0</v>
      </c>
      <c r="FE58" s="413" t="s">
        <v>1618</v>
      </c>
      <c r="FG58" s="416" t="s">
        <v>21</v>
      </c>
      <c r="FH58" s="463">
        <v>0</v>
      </c>
      <c r="FJ58">
        <v>54</v>
      </c>
      <c r="FK58" s="328">
        <v>19</v>
      </c>
      <c r="FL58" s="314">
        <v>0</v>
      </c>
      <c r="FN58" s="314">
        <v>0</v>
      </c>
      <c r="FO58" s="419">
        <v>0</v>
      </c>
      <c r="FP58" s="314">
        <v>0</v>
      </c>
      <c r="FQ58" s="419"/>
      <c r="FR58" s="419">
        <v>0</v>
      </c>
      <c r="FS58" s="314">
        <v>0</v>
      </c>
      <c r="FU58" s="410" t="s">
        <v>1637</v>
      </c>
      <c r="FV58" s="410"/>
      <c r="FW58" s="410" t="s">
        <v>21</v>
      </c>
      <c r="FX58" s="463">
        <v>19</v>
      </c>
      <c r="FY58" s="410" t="s">
        <v>1618</v>
      </c>
      <c r="FZ58" s="410"/>
      <c r="GA58" s="410" t="s">
        <v>21</v>
      </c>
      <c r="GB58" s="463">
        <v>0</v>
      </c>
      <c r="GC58" s="410" t="s">
        <v>1620</v>
      </c>
      <c r="GF58" s="411" t="s">
        <v>21</v>
      </c>
      <c r="GG58" s="411" t="s">
        <v>1658</v>
      </c>
      <c r="GH58" s="413" t="s">
        <v>1618</v>
      </c>
      <c r="GJ58" s="412" t="s">
        <v>21</v>
      </c>
      <c r="GK58" s="464">
        <v>0</v>
      </c>
      <c r="GL58" s="413" t="s">
        <v>1618</v>
      </c>
      <c r="GN58" s="416" t="s">
        <v>21</v>
      </c>
      <c r="GO58" s="463">
        <v>0</v>
      </c>
      <c r="GP58" s="413" t="s">
        <v>1618</v>
      </c>
      <c r="GR58" s="424" t="s">
        <v>21</v>
      </c>
      <c r="GS58" s="463">
        <v>0</v>
      </c>
      <c r="GZ58" t="str">
        <f t="shared" si="2"/>
        <v>{ P2000: 52, P1000: 0, r1000: 0 },</v>
      </c>
      <c r="HA58" t="str">
        <f t="shared" si="3"/>
        <v>{ S2000: 43, S1000: 0, c1000: 0 },</v>
      </c>
      <c r="HC58" t="str">
        <f t="shared" si="4"/>
        <v>{ P2000: 38, P300: 2, r1000: 1, r300: 0 },</v>
      </c>
      <c r="HD58" t="str">
        <f t="shared" si="5"/>
        <v>{ S2000: 25, S300: 0, c1000: 0, c300: 0 },</v>
      </c>
      <c r="HF58" t="str">
        <f t="shared" si="6"/>
        <v>{ P2000: 28, P100: 6, r1000: 0, r300: 1, r100: 2 },</v>
      </c>
      <c r="HG58" t="str">
        <f t="shared" si="7"/>
        <v>{ S2000: 19, S100: 0, c1000: 0, c300: 0, c100: 0 },</v>
      </c>
      <c r="HY58">
        <f>MOD(BM58,16)</f>
        <v>6</v>
      </c>
    </row>
    <row r="59" spans="14:233" x14ac:dyDescent="0.25">
      <c r="N59">
        <v>55</v>
      </c>
      <c r="O59" s="318">
        <v>52</v>
      </c>
      <c r="P59" s="314">
        <v>1</v>
      </c>
      <c r="Q59" s="314"/>
      <c r="R59" s="410" t="s">
        <v>1621</v>
      </c>
      <c r="S59" s="463">
        <v>52</v>
      </c>
      <c r="T59" s="410" t="s">
        <v>21</v>
      </c>
      <c r="V59" s="410" t="s">
        <v>1618</v>
      </c>
      <c r="W59" s="463">
        <v>1</v>
      </c>
      <c r="X59" s="410" t="s">
        <v>21</v>
      </c>
      <c r="Z59" s="410" t="s">
        <v>1620</v>
      </c>
      <c r="AB59" s="411" t="s">
        <v>1705</v>
      </c>
      <c r="AC59" s="411" t="s">
        <v>21</v>
      </c>
      <c r="AE59" s="413" t="s">
        <v>1618</v>
      </c>
      <c r="AF59" s="464">
        <v>1</v>
      </c>
      <c r="AG59" s="412" t="s">
        <v>21</v>
      </c>
      <c r="AJ59">
        <v>55</v>
      </c>
      <c r="AK59" s="318">
        <v>38</v>
      </c>
      <c r="AL59" s="314">
        <v>3</v>
      </c>
      <c r="AM59" s="314"/>
      <c r="AN59">
        <v>1</v>
      </c>
      <c r="AO59">
        <v>1</v>
      </c>
      <c r="AQ59" s="410" t="s">
        <v>1629</v>
      </c>
      <c r="AR59" s="463">
        <v>38</v>
      </c>
      <c r="AS59" s="410" t="s">
        <v>21</v>
      </c>
      <c r="AU59" s="410" t="s">
        <v>1618</v>
      </c>
      <c r="AV59" s="463">
        <v>3</v>
      </c>
      <c r="AW59" s="410" t="s">
        <v>21</v>
      </c>
      <c r="AY59" s="410" t="s">
        <v>1620</v>
      </c>
      <c r="BA59" s="411" t="s">
        <v>1677</v>
      </c>
      <c r="BB59" s="411" t="s">
        <v>21</v>
      </c>
      <c r="BD59" s="413" t="s">
        <v>1618</v>
      </c>
      <c r="BE59" s="464">
        <v>1</v>
      </c>
      <c r="BF59" s="412" t="s">
        <v>21</v>
      </c>
      <c r="BH59" s="413" t="s">
        <v>1618</v>
      </c>
      <c r="BI59" s="463">
        <v>1</v>
      </c>
      <c r="BJ59" s="433" t="s">
        <v>21</v>
      </c>
      <c r="BK59" s="433"/>
      <c r="BL59" s="323"/>
      <c r="BM59">
        <v>55</v>
      </c>
      <c r="BN59" s="318">
        <v>28</v>
      </c>
      <c r="BO59" s="314">
        <v>7</v>
      </c>
      <c r="BP59" s="314"/>
      <c r="BQ59" s="314">
        <v>0</v>
      </c>
      <c r="BR59" s="314">
        <v>1</v>
      </c>
      <c r="BS59" s="314">
        <v>3</v>
      </c>
      <c r="BT59" s="314">
        <v>1</v>
      </c>
      <c r="BU59" s="314"/>
      <c r="BW59" s="410" t="s">
        <v>1637</v>
      </c>
      <c r="BX59" s="463">
        <v>28</v>
      </c>
      <c r="BY59" s="410" t="s">
        <v>21</v>
      </c>
      <c r="CA59" s="410" t="s">
        <v>1618</v>
      </c>
      <c r="CB59" s="463">
        <v>7</v>
      </c>
      <c r="CC59" s="410" t="s">
        <v>21</v>
      </c>
      <c r="CE59" s="410" t="s">
        <v>1620</v>
      </c>
      <c r="CG59" s="411" t="s">
        <v>1657</v>
      </c>
      <c r="CH59" s="411" t="s">
        <v>21</v>
      </c>
      <c r="CJ59" s="413" t="s">
        <v>1618</v>
      </c>
      <c r="CK59" s="464">
        <v>0</v>
      </c>
      <c r="CL59" s="412" t="s">
        <v>21</v>
      </c>
      <c r="CN59" s="413" t="s">
        <v>1618</v>
      </c>
      <c r="CO59" s="464">
        <v>1</v>
      </c>
      <c r="CP59" s="443" t="s">
        <v>21</v>
      </c>
      <c r="CQ59" s="443"/>
      <c r="CR59" s="413" t="s">
        <v>1618</v>
      </c>
      <c r="CS59" s="464">
        <v>3</v>
      </c>
      <c r="CT59" s="441" t="s">
        <v>21</v>
      </c>
      <c r="CU59" s="441"/>
      <c r="CV59" s="323"/>
      <c r="DK59">
        <v>55</v>
      </c>
      <c r="DL59" s="2">
        <v>43</v>
      </c>
      <c r="DM59" s="314">
        <v>1</v>
      </c>
      <c r="DO59" s="410" t="s">
        <v>1621</v>
      </c>
      <c r="DP59" s="410"/>
      <c r="DQ59" s="410" t="s">
        <v>21</v>
      </c>
      <c r="DR59" s="463">
        <v>43</v>
      </c>
      <c r="DS59" s="410" t="s">
        <v>1618</v>
      </c>
      <c r="DT59" s="410"/>
      <c r="DU59" s="410" t="s">
        <v>21</v>
      </c>
      <c r="DV59" s="463">
        <v>1</v>
      </c>
      <c r="DW59" s="410" t="s">
        <v>1620</v>
      </c>
      <c r="DZ59" s="411" t="s">
        <v>21</v>
      </c>
      <c r="EA59" s="411" t="s">
        <v>1706</v>
      </c>
      <c r="EB59" s="413" t="s">
        <v>1618</v>
      </c>
      <c r="ED59" s="412" t="s">
        <v>21</v>
      </c>
      <c r="EE59" s="464">
        <v>1</v>
      </c>
      <c r="EG59">
        <v>55</v>
      </c>
      <c r="EH59" s="2">
        <v>25</v>
      </c>
      <c r="EI59" s="314">
        <v>1</v>
      </c>
      <c r="EK59">
        <v>0</v>
      </c>
      <c r="EL59">
        <v>1</v>
      </c>
      <c r="EN59" s="410" t="s">
        <v>1629</v>
      </c>
      <c r="EO59" s="410"/>
      <c r="EP59" s="410" t="s">
        <v>21</v>
      </c>
      <c r="EQ59" s="463">
        <v>25</v>
      </c>
      <c r="ER59" s="410" t="s">
        <v>1618</v>
      </c>
      <c r="ES59" s="410"/>
      <c r="ET59" s="410" t="s">
        <v>21</v>
      </c>
      <c r="EU59" s="463">
        <v>1</v>
      </c>
      <c r="EV59" s="410" t="s">
        <v>1620</v>
      </c>
      <c r="EY59" s="411" t="s">
        <v>21</v>
      </c>
      <c r="EZ59" s="411" t="s">
        <v>1670</v>
      </c>
      <c r="FA59" s="413" t="s">
        <v>1618</v>
      </c>
      <c r="FC59" s="412" t="s">
        <v>21</v>
      </c>
      <c r="FD59" s="464">
        <v>0</v>
      </c>
      <c r="FE59" s="413" t="s">
        <v>1618</v>
      </c>
      <c r="FG59" s="416" t="s">
        <v>21</v>
      </c>
      <c r="FH59" s="463">
        <v>1</v>
      </c>
      <c r="FJ59">
        <v>55</v>
      </c>
      <c r="FK59" s="328">
        <v>19</v>
      </c>
      <c r="FL59" s="314">
        <v>1</v>
      </c>
      <c r="FN59" s="314">
        <v>0</v>
      </c>
      <c r="FO59" s="419">
        <v>0</v>
      </c>
      <c r="FP59" s="314">
        <v>1</v>
      </c>
      <c r="FQ59" s="419"/>
      <c r="FR59" s="419">
        <v>0</v>
      </c>
      <c r="FS59" s="314">
        <v>0</v>
      </c>
      <c r="FU59" s="410" t="s">
        <v>1637</v>
      </c>
      <c r="FV59" s="410"/>
      <c r="FW59" s="410" t="s">
        <v>21</v>
      </c>
      <c r="FX59" s="463">
        <v>19</v>
      </c>
      <c r="FY59" s="410" t="s">
        <v>1618</v>
      </c>
      <c r="FZ59" s="410"/>
      <c r="GA59" s="410" t="s">
        <v>21</v>
      </c>
      <c r="GB59" s="463">
        <v>1</v>
      </c>
      <c r="GC59" s="410" t="s">
        <v>1620</v>
      </c>
      <c r="GF59" s="411" t="s">
        <v>21</v>
      </c>
      <c r="GG59" s="411" t="s">
        <v>1658</v>
      </c>
      <c r="GH59" s="413" t="s">
        <v>1618</v>
      </c>
      <c r="GJ59" s="412" t="s">
        <v>21</v>
      </c>
      <c r="GK59" s="464">
        <v>0</v>
      </c>
      <c r="GL59" s="413" t="s">
        <v>1618</v>
      </c>
      <c r="GN59" s="416" t="s">
        <v>21</v>
      </c>
      <c r="GO59" s="463">
        <v>0</v>
      </c>
      <c r="GP59" s="413" t="s">
        <v>1618</v>
      </c>
      <c r="GR59" s="424" t="s">
        <v>21</v>
      </c>
      <c r="GS59" s="463">
        <v>1</v>
      </c>
      <c r="GZ59" t="str">
        <f t="shared" si="2"/>
        <v>{ P2000: 52, P1000: 1, r1000: 1 },</v>
      </c>
      <c r="HA59" t="str">
        <f t="shared" si="3"/>
        <v>{ S2000: 43, S1000: 1, c1000: 1 },</v>
      </c>
      <c r="HC59" t="str">
        <f t="shared" si="4"/>
        <v>{ P2000: 38, P300: 3, r1000: 1, r300: 1 },</v>
      </c>
      <c r="HD59" t="str">
        <f t="shared" si="5"/>
        <v>{ S2000: 25, S300: 1, c1000: 0, c300: 1 },</v>
      </c>
      <c r="HF59" t="str">
        <f t="shared" si="6"/>
        <v>{ P2000: 28, P100: 7, r1000: 0, r300: 1, r100: 3 },</v>
      </c>
      <c r="HG59" t="str">
        <f t="shared" si="7"/>
        <v>{ S2000: 19, S100: 1, c1000: 0, c300: 0, c100: 1 },</v>
      </c>
      <c r="HY59">
        <f>MOD(BM59,16)</f>
        <v>7</v>
      </c>
    </row>
    <row r="60" spans="14:233" x14ac:dyDescent="0.25">
      <c r="N60">
        <v>56</v>
      </c>
      <c r="O60" s="318">
        <v>53</v>
      </c>
      <c r="P60" s="314">
        <v>0</v>
      </c>
      <c r="Q60" s="314"/>
      <c r="R60" s="410" t="s">
        <v>1621</v>
      </c>
      <c r="S60" s="463">
        <v>53</v>
      </c>
      <c r="T60" s="410" t="s">
        <v>21</v>
      </c>
      <c r="V60" s="410" t="s">
        <v>1618</v>
      </c>
      <c r="W60" s="463">
        <v>0</v>
      </c>
      <c r="X60" s="410" t="s">
        <v>21</v>
      </c>
      <c r="Z60" s="410" t="s">
        <v>1620</v>
      </c>
      <c r="AB60" s="411" t="s">
        <v>1707</v>
      </c>
      <c r="AC60" s="411" t="s">
        <v>21</v>
      </c>
      <c r="AE60" s="413" t="s">
        <v>1618</v>
      </c>
      <c r="AF60" s="464">
        <v>0</v>
      </c>
      <c r="AG60" s="412" t="s">
        <v>21</v>
      </c>
      <c r="AJ60">
        <v>56</v>
      </c>
      <c r="AK60" s="318">
        <v>39</v>
      </c>
      <c r="AL60" s="314">
        <v>0</v>
      </c>
      <c r="AM60" s="314"/>
      <c r="AN60">
        <v>0</v>
      </c>
      <c r="AO60">
        <v>0</v>
      </c>
      <c r="AQ60" s="410" t="s">
        <v>1629</v>
      </c>
      <c r="AR60" s="463">
        <v>39</v>
      </c>
      <c r="AS60" s="410" t="s">
        <v>21</v>
      </c>
      <c r="AU60" s="410" t="s">
        <v>1618</v>
      </c>
      <c r="AV60" s="463">
        <v>0</v>
      </c>
      <c r="AW60" s="410" t="s">
        <v>21</v>
      </c>
      <c r="AY60" s="410" t="s">
        <v>1620</v>
      </c>
      <c r="BA60" s="411" t="s">
        <v>1679</v>
      </c>
      <c r="BB60" s="411" t="s">
        <v>21</v>
      </c>
      <c r="BD60" s="413" t="s">
        <v>1618</v>
      </c>
      <c r="BE60" s="464">
        <v>0</v>
      </c>
      <c r="BF60" s="412" t="s">
        <v>21</v>
      </c>
      <c r="BH60" s="413" t="s">
        <v>1618</v>
      </c>
      <c r="BI60" s="463">
        <v>0</v>
      </c>
      <c r="BJ60" s="433" t="s">
        <v>21</v>
      </c>
      <c r="BK60" s="433"/>
      <c r="BL60" s="323"/>
      <c r="BM60">
        <v>56</v>
      </c>
      <c r="BN60" s="318">
        <v>28</v>
      </c>
      <c r="BO60" s="314">
        <v>8</v>
      </c>
      <c r="BP60" s="314"/>
      <c r="BQ60" s="314">
        <v>1</v>
      </c>
      <c r="BR60" s="314">
        <v>0</v>
      </c>
      <c r="BS60" s="314">
        <v>0</v>
      </c>
      <c r="BT60" s="314">
        <v>2</v>
      </c>
      <c r="BU60" s="314"/>
      <c r="BW60" s="410" t="s">
        <v>1637</v>
      </c>
      <c r="BX60" s="463">
        <v>28</v>
      </c>
      <c r="BY60" s="410" t="s">
        <v>21</v>
      </c>
      <c r="CA60" s="410" t="s">
        <v>1618</v>
      </c>
      <c r="CB60" s="463">
        <v>8</v>
      </c>
      <c r="CC60" s="410" t="s">
        <v>21</v>
      </c>
      <c r="CE60" s="410" t="s">
        <v>1620</v>
      </c>
      <c r="CG60" s="411" t="s">
        <v>1657</v>
      </c>
      <c r="CH60" s="411" t="s">
        <v>21</v>
      </c>
      <c r="CJ60" s="413" t="s">
        <v>1618</v>
      </c>
      <c r="CK60" s="464">
        <v>1</v>
      </c>
      <c r="CL60" s="412" t="s">
        <v>21</v>
      </c>
      <c r="CN60" s="413" t="s">
        <v>1618</v>
      </c>
      <c r="CO60" s="464">
        <v>0</v>
      </c>
      <c r="CP60" s="443" t="s">
        <v>21</v>
      </c>
      <c r="CQ60" s="443"/>
      <c r="CR60" s="413" t="s">
        <v>1618</v>
      </c>
      <c r="CS60" s="464">
        <v>0</v>
      </c>
      <c r="CT60" s="441" t="s">
        <v>21</v>
      </c>
      <c r="CU60" s="441"/>
      <c r="CV60" s="323"/>
      <c r="DK60">
        <v>56</v>
      </c>
      <c r="DL60" s="2">
        <v>44</v>
      </c>
      <c r="DM60" s="314">
        <v>0</v>
      </c>
      <c r="DO60" s="410" t="s">
        <v>1621</v>
      </c>
      <c r="DP60" s="410"/>
      <c r="DQ60" s="410" t="s">
        <v>21</v>
      </c>
      <c r="DR60" s="463">
        <v>44</v>
      </c>
      <c r="DS60" s="410" t="s">
        <v>1618</v>
      </c>
      <c r="DT60" s="410"/>
      <c r="DU60" s="410" t="s">
        <v>21</v>
      </c>
      <c r="DV60" s="463">
        <v>0</v>
      </c>
      <c r="DW60" s="410" t="s">
        <v>1620</v>
      </c>
      <c r="DZ60" s="411" t="s">
        <v>21</v>
      </c>
      <c r="EA60" s="411" t="s">
        <v>1708</v>
      </c>
      <c r="EB60" s="413" t="s">
        <v>1618</v>
      </c>
      <c r="ED60" s="412" t="s">
        <v>21</v>
      </c>
      <c r="EE60" s="464">
        <v>0</v>
      </c>
      <c r="EG60">
        <v>56</v>
      </c>
      <c r="EH60" s="2">
        <v>25</v>
      </c>
      <c r="EI60" s="314">
        <v>2</v>
      </c>
      <c r="EK60">
        <v>0</v>
      </c>
      <c r="EL60">
        <v>2</v>
      </c>
      <c r="EN60" s="410" t="s">
        <v>1629</v>
      </c>
      <c r="EO60" s="410"/>
      <c r="EP60" s="410" t="s">
        <v>21</v>
      </c>
      <c r="EQ60" s="463">
        <v>25</v>
      </c>
      <c r="ER60" s="410" t="s">
        <v>1618</v>
      </c>
      <c r="ES60" s="410"/>
      <c r="ET60" s="410" t="s">
        <v>21</v>
      </c>
      <c r="EU60" s="463">
        <v>2</v>
      </c>
      <c r="EV60" s="410" t="s">
        <v>1620</v>
      </c>
      <c r="EY60" s="411" t="s">
        <v>21</v>
      </c>
      <c r="EZ60" s="411" t="s">
        <v>1670</v>
      </c>
      <c r="FA60" s="413" t="s">
        <v>1618</v>
      </c>
      <c r="FC60" s="412" t="s">
        <v>21</v>
      </c>
      <c r="FD60" s="464">
        <v>0</v>
      </c>
      <c r="FE60" s="413" t="s">
        <v>1618</v>
      </c>
      <c r="FG60" s="416" t="s">
        <v>21</v>
      </c>
      <c r="FH60" s="463">
        <v>2</v>
      </c>
      <c r="FJ60">
        <v>56</v>
      </c>
      <c r="FK60" s="328">
        <v>19</v>
      </c>
      <c r="FL60" s="314">
        <v>2</v>
      </c>
      <c r="FN60" s="314">
        <v>0</v>
      </c>
      <c r="FO60" s="419">
        <v>0</v>
      </c>
      <c r="FP60" s="314">
        <v>2</v>
      </c>
      <c r="FQ60" s="419"/>
      <c r="FR60" s="419">
        <v>0</v>
      </c>
      <c r="FS60" s="314">
        <v>0</v>
      </c>
      <c r="FU60" s="410" t="s">
        <v>1637</v>
      </c>
      <c r="FV60" s="410"/>
      <c r="FW60" s="410" t="s">
        <v>21</v>
      </c>
      <c r="FX60" s="463">
        <v>19</v>
      </c>
      <c r="FY60" s="410" t="s">
        <v>1618</v>
      </c>
      <c r="FZ60" s="410"/>
      <c r="GA60" s="410" t="s">
        <v>21</v>
      </c>
      <c r="GB60" s="463">
        <v>2</v>
      </c>
      <c r="GC60" s="410" t="s">
        <v>1620</v>
      </c>
      <c r="GF60" s="411" t="s">
        <v>21</v>
      </c>
      <c r="GG60" s="411" t="s">
        <v>1658</v>
      </c>
      <c r="GH60" s="413" t="s">
        <v>1618</v>
      </c>
      <c r="GJ60" s="412" t="s">
        <v>21</v>
      </c>
      <c r="GK60" s="464">
        <v>0</v>
      </c>
      <c r="GL60" s="413" t="s">
        <v>1618</v>
      </c>
      <c r="GN60" s="416" t="s">
        <v>21</v>
      </c>
      <c r="GO60" s="463">
        <v>0</v>
      </c>
      <c r="GP60" s="413" t="s">
        <v>1618</v>
      </c>
      <c r="GR60" s="424" t="s">
        <v>21</v>
      </c>
      <c r="GS60" s="463">
        <v>2</v>
      </c>
      <c r="GZ60" t="str">
        <f t="shared" si="2"/>
        <v>{ P2000: 53, P1000: 0, r1000: 0 },</v>
      </c>
      <c r="HA60" t="str">
        <f t="shared" si="3"/>
        <v>{ S2000: 44, S1000: 0, c1000: 0 },</v>
      </c>
      <c r="HC60" t="str">
        <f t="shared" si="4"/>
        <v>{ P2000: 39, P300: 0, r1000: 0, r300: 0 },</v>
      </c>
      <c r="HD60" t="str">
        <f t="shared" si="5"/>
        <v>{ S2000: 25, S300: 2, c1000: 0, c300: 2 },</v>
      </c>
      <c r="HF60" t="str">
        <f t="shared" si="6"/>
        <v>{ P2000: 28, P100: 8, r1000: 1, r300: 0, r100: 0 },</v>
      </c>
      <c r="HG60" t="str">
        <f t="shared" si="7"/>
        <v>{ S2000: 19, S100: 2, c1000: 0, c300: 0, c100: 2 },</v>
      </c>
      <c r="HY60">
        <f>MOD(BM60,16)</f>
        <v>8</v>
      </c>
    </row>
    <row r="61" spans="14:233" x14ac:dyDescent="0.25">
      <c r="N61">
        <v>57</v>
      </c>
      <c r="O61" s="318">
        <v>53</v>
      </c>
      <c r="P61" s="314">
        <v>1</v>
      </c>
      <c r="Q61" s="314"/>
      <c r="R61" s="410" t="s">
        <v>1621</v>
      </c>
      <c r="S61" s="463">
        <v>53</v>
      </c>
      <c r="T61" s="410" t="s">
        <v>21</v>
      </c>
      <c r="V61" s="410" t="s">
        <v>1618</v>
      </c>
      <c r="W61" s="463">
        <v>1</v>
      </c>
      <c r="X61" s="410" t="s">
        <v>21</v>
      </c>
      <c r="Z61" s="410" t="s">
        <v>1620</v>
      </c>
      <c r="AB61" s="411" t="s">
        <v>1707</v>
      </c>
      <c r="AC61" s="411" t="s">
        <v>21</v>
      </c>
      <c r="AE61" s="413" t="s">
        <v>1618</v>
      </c>
      <c r="AF61" s="464">
        <v>1</v>
      </c>
      <c r="AG61" s="412" t="s">
        <v>21</v>
      </c>
      <c r="AJ61">
        <v>57</v>
      </c>
      <c r="AK61" s="318">
        <v>39</v>
      </c>
      <c r="AL61" s="314">
        <v>1</v>
      </c>
      <c r="AM61" s="314"/>
      <c r="AN61">
        <v>0</v>
      </c>
      <c r="AO61">
        <v>1</v>
      </c>
      <c r="AQ61" s="410" t="s">
        <v>1629</v>
      </c>
      <c r="AR61" s="463">
        <v>39</v>
      </c>
      <c r="AS61" s="410" t="s">
        <v>21</v>
      </c>
      <c r="AU61" s="410" t="s">
        <v>1618</v>
      </c>
      <c r="AV61" s="463">
        <v>1</v>
      </c>
      <c r="AW61" s="410" t="s">
        <v>21</v>
      </c>
      <c r="AY61" s="410" t="s">
        <v>1620</v>
      </c>
      <c r="BA61" s="411" t="s">
        <v>1679</v>
      </c>
      <c r="BB61" s="411" t="s">
        <v>21</v>
      </c>
      <c r="BD61" s="413" t="s">
        <v>1618</v>
      </c>
      <c r="BE61" s="464">
        <v>0</v>
      </c>
      <c r="BF61" s="412" t="s">
        <v>21</v>
      </c>
      <c r="BH61" s="413" t="s">
        <v>1618</v>
      </c>
      <c r="BI61" s="463">
        <v>1</v>
      </c>
      <c r="BJ61" s="433" t="s">
        <v>21</v>
      </c>
      <c r="BK61" s="433"/>
      <c r="BL61" s="323"/>
      <c r="BM61">
        <v>57</v>
      </c>
      <c r="BN61" s="318">
        <v>28</v>
      </c>
      <c r="BO61" s="314">
        <v>9</v>
      </c>
      <c r="BP61" s="314"/>
      <c r="BQ61" s="314">
        <v>1</v>
      </c>
      <c r="BR61" s="314">
        <v>0</v>
      </c>
      <c r="BS61" s="314">
        <v>1</v>
      </c>
      <c r="BT61" s="314">
        <v>2</v>
      </c>
      <c r="BU61" s="314"/>
      <c r="BW61" s="410" t="s">
        <v>1637</v>
      </c>
      <c r="BX61" s="463">
        <v>28</v>
      </c>
      <c r="BY61" s="410" t="s">
        <v>21</v>
      </c>
      <c r="CA61" s="410" t="s">
        <v>1618</v>
      </c>
      <c r="CB61" s="463">
        <v>9</v>
      </c>
      <c r="CC61" s="410" t="s">
        <v>21</v>
      </c>
      <c r="CE61" s="410" t="s">
        <v>1620</v>
      </c>
      <c r="CG61" s="411" t="s">
        <v>1657</v>
      </c>
      <c r="CH61" s="411" t="s">
        <v>21</v>
      </c>
      <c r="CJ61" s="413" t="s">
        <v>1618</v>
      </c>
      <c r="CK61" s="464">
        <v>1</v>
      </c>
      <c r="CL61" s="412" t="s">
        <v>21</v>
      </c>
      <c r="CN61" s="413" t="s">
        <v>1618</v>
      </c>
      <c r="CO61" s="464">
        <v>0</v>
      </c>
      <c r="CP61" s="443" t="s">
        <v>21</v>
      </c>
      <c r="CQ61" s="443"/>
      <c r="CR61" s="413" t="s">
        <v>1618</v>
      </c>
      <c r="CS61" s="464">
        <v>1</v>
      </c>
      <c r="CT61" s="441" t="s">
        <v>21</v>
      </c>
      <c r="CU61" s="441"/>
      <c r="CV61" s="323"/>
      <c r="DK61">
        <v>57</v>
      </c>
      <c r="DL61" s="2">
        <v>44</v>
      </c>
      <c r="DM61" s="314">
        <v>1</v>
      </c>
      <c r="DO61" s="410" t="s">
        <v>1621</v>
      </c>
      <c r="DP61" s="410"/>
      <c r="DQ61" s="410" t="s">
        <v>21</v>
      </c>
      <c r="DR61" s="463">
        <v>44</v>
      </c>
      <c r="DS61" s="410" t="s">
        <v>1618</v>
      </c>
      <c r="DT61" s="410"/>
      <c r="DU61" s="410" t="s">
        <v>21</v>
      </c>
      <c r="DV61" s="463">
        <v>1</v>
      </c>
      <c r="DW61" s="410" t="s">
        <v>1620</v>
      </c>
      <c r="DZ61" s="411" t="s">
        <v>21</v>
      </c>
      <c r="EA61" s="411" t="s">
        <v>1708</v>
      </c>
      <c r="EB61" s="413" t="s">
        <v>1618</v>
      </c>
      <c r="ED61" s="412" t="s">
        <v>21</v>
      </c>
      <c r="EE61" s="464">
        <v>1</v>
      </c>
      <c r="EG61">
        <v>57</v>
      </c>
      <c r="EH61" s="2">
        <v>25</v>
      </c>
      <c r="EI61" s="314">
        <v>3</v>
      </c>
      <c r="EK61">
        <v>1</v>
      </c>
      <c r="EL61">
        <v>0</v>
      </c>
      <c r="EN61" s="410" t="s">
        <v>1629</v>
      </c>
      <c r="EO61" s="410"/>
      <c r="EP61" s="410" t="s">
        <v>21</v>
      </c>
      <c r="EQ61" s="463">
        <v>25</v>
      </c>
      <c r="ER61" s="410" t="s">
        <v>1618</v>
      </c>
      <c r="ES61" s="410"/>
      <c r="ET61" s="410" t="s">
        <v>21</v>
      </c>
      <c r="EU61" s="463">
        <v>3</v>
      </c>
      <c r="EV61" s="410" t="s">
        <v>1620</v>
      </c>
      <c r="EY61" s="411" t="s">
        <v>21</v>
      </c>
      <c r="EZ61" s="411" t="s">
        <v>1670</v>
      </c>
      <c r="FA61" s="413" t="s">
        <v>1618</v>
      </c>
      <c r="FC61" s="412" t="s">
        <v>21</v>
      </c>
      <c r="FD61" s="464">
        <v>1</v>
      </c>
      <c r="FE61" s="413" t="s">
        <v>1618</v>
      </c>
      <c r="FG61" s="416" t="s">
        <v>21</v>
      </c>
      <c r="FH61" s="463">
        <v>0</v>
      </c>
      <c r="FJ61">
        <v>57</v>
      </c>
      <c r="FK61" s="328">
        <v>19</v>
      </c>
      <c r="FL61" s="314">
        <v>3</v>
      </c>
      <c r="FN61" s="314">
        <v>0</v>
      </c>
      <c r="FO61" s="419">
        <v>1</v>
      </c>
      <c r="FP61" s="314">
        <v>0</v>
      </c>
      <c r="FQ61" s="419"/>
      <c r="FR61" s="419">
        <v>1</v>
      </c>
      <c r="FS61" s="314">
        <v>1</v>
      </c>
      <c r="FU61" s="410" t="s">
        <v>1637</v>
      </c>
      <c r="FV61" s="410"/>
      <c r="FW61" s="410" t="s">
        <v>21</v>
      </c>
      <c r="FX61" s="463">
        <v>19</v>
      </c>
      <c r="FY61" s="410" t="s">
        <v>1618</v>
      </c>
      <c r="FZ61" s="410"/>
      <c r="GA61" s="410" t="s">
        <v>21</v>
      </c>
      <c r="GB61" s="463">
        <v>3</v>
      </c>
      <c r="GC61" s="410" t="s">
        <v>1620</v>
      </c>
      <c r="GF61" s="411" t="s">
        <v>21</v>
      </c>
      <c r="GG61" s="411" t="s">
        <v>1658</v>
      </c>
      <c r="GH61" s="413" t="s">
        <v>1618</v>
      </c>
      <c r="GJ61" s="412" t="s">
        <v>21</v>
      </c>
      <c r="GK61" s="464">
        <v>0</v>
      </c>
      <c r="GL61" s="413" t="s">
        <v>1618</v>
      </c>
      <c r="GN61" s="416" t="s">
        <v>21</v>
      </c>
      <c r="GO61" s="463">
        <v>1</v>
      </c>
      <c r="GP61" s="413" t="s">
        <v>1618</v>
      </c>
      <c r="GR61" s="424" t="s">
        <v>21</v>
      </c>
      <c r="GS61" s="463">
        <v>0</v>
      </c>
      <c r="GZ61" t="str">
        <f t="shared" si="2"/>
        <v>{ P2000: 53, P1000: 1, r1000: 1 },</v>
      </c>
      <c r="HA61" t="str">
        <f t="shared" si="3"/>
        <v>{ S2000: 44, S1000: 1, c1000: 1 },</v>
      </c>
      <c r="HC61" t="str">
        <f t="shared" si="4"/>
        <v>{ P2000: 39, P300: 1, r1000: 0, r300: 1 },</v>
      </c>
      <c r="HD61" t="str">
        <f t="shared" si="5"/>
        <v>{ S2000: 25, S300: 3, c1000: 1, c300: 0 },</v>
      </c>
      <c r="HF61" t="str">
        <f t="shared" si="6"/>
        <v>{ P2000: 28, P100: 9, r1000: 1, r300: 0, r100: 1 },</v>
      </c>
      <c r="HG61" t="str">
        <f t="shared" si="7"/>
        <v>{ S2000: 19, S100: 3, c1000: 0, c300: 1, c100: 0 },</v>
      </c>
      <c r="HY61">
        <f>MOD(BM61,16)</f>
        <v>9</v>
      </c>
    </row>
    <row r="62" spans="14:233" x14ac:dyDescent="0.25">
      <c r="N62">
        <v>58</v>
      </c>
      <c r="O62" s="318">
        <v>54</v>
      </c>
      <c r="P62" s="314">
        <v>0</v>
      </c>
      <c r="Q62" s="314"/>
      <c r="R62" s="410" t="s">
        <v>1621</v>
      </c>
      <c r="S62" s="463">
        <v>54</v>
      </c>
      <c r="T62" s="410" t="s">
        <v>21</v>
      </c>
      <c r="V62" s="410" t="s">
        <v>1618</v>
      </c>
      <c r="W62" s="463">
        <v>0</v>
      </c>
      <c r="X62" s="410" t="s">
        <v>21</v>
      </c>
      <c r="Z62" s="410" t="s">
        <v>1620</v>
      </c>
      <c r="AB62" s="411" t="s">
        <v>1709</v>
      </c>
      <c r="AC62" s="411" t="s">
        <v>21</v>
      </c>
      <c r="AE62" s="413" t="s">
        <v>1618</v>
      </c>
      <c r="AF62" s="464">
        <v>0</v>
      </c>
      <c r="AG62" s="412" t="s">
        <v>21</v>
      </c>
      <c r="AJ62">
        <v>58</v>
      </c>
      <c r="AK62" s="318">
        <v>39</v>
      </c>
      <c r="AL62" s="314">
        <v>2</v>
      </c>
      <c r="AM62" s="314"/>
      <c r="AN62">
        <v>1</v>
      </c>
      <c r="AO62">
        <v>0</v>
      </c>
      <c r="AQ62" s="410" t="s">
        <v>1629</v>
      </c>
      <c r="AR62" s="463">
        <v>39</v>
      </c>
      <c r="AS62" s="410" t="s">
        <v>21</v>
      </c>
      <c r="AU62" s="410" t="s">
        <v>1618</v>
      </c>
      <c r="AV62" s="463">
        <v>2</v>
      </c>
      <c r="AW62" s="410" t="s">
        <v>21</v>
      </c>
      <c r="AY62" s="410" t="s">
        <v>1620</v>
      </c>
      <c r="BA62" s="411" t="s">
        <v>1679</v>
      </c>
      <c r="BB62" s="411" t="s">
        <v>21</v>
      </c>
      <c r="BD62" s="413" t="s">
        <v>1618</v>
      </c>
      <c r="BE62" s="464">
        <v>1</v>
      </c>
      <c r="BF62" s="412" t="s">
        <v>21</v>
      </c>
      <c r="BH62" s="413" t="s">
        <v>1618</v>
      </c>
      <c r="BI62" s="463">
        <v>0</v>
      </c>
      <c r="BJ62" s="433" t="s">
        <v>21</v>
      </c>
      <c r="BK62" s="433"/>
      <c r="BL62" s="323"/>
      <c r="BM62">
        <v>58</v>
      </c>
      <c r="BN62" s="318">
        <v>28</v>
      </c>
      <c r="BO62" s="314">
        <v>10</v>
      </c>
      <c r="BP62" s="314"/>
      <c r="BQ62" s="314">
        <v>1</v>
      </c>
      <c r="BR62" s="314">
        <v>0</v>
      </c>
      <c r="BS62" s="314">
        <v>2</v>
      </c>
      <c r="BT62" s="314">
        <v>2</v>
      </c>
      <c r="BU62" s="314"/>
      <c r="BW62" s="410" t="s">
        <v>1637</v>
      </c>
      <c r="BX62" s="463">
        <v>28</v>
      </c>
      <c r="BY62" s="410" t="s">
        <v>21</v>
      </c>
      <c r="CA62" s="410" t="s">
        <v>1618</v>
      </c>
      <c r="CB62" s="463">
        <v>10</v>
      </c>
      <c r="CC62" s="410" t="s">
        <v>21</v>
      </c>
      <c r="CE62" s="410" t="s">
        <v>1620</v>
      </c>
      <c r="CG62" s="411" t="s">
        <v>1657</v>
      </c>
      <c r="CH62" s="411" t="s">
        <v>21</v>
      </c>
      <c r="CJ62" s="413" t="s">
        <v>1618</v>
      </c>
      <c r="CK62" s="464">
        <v>1</v>
      </c>
      <c r="CL62" s="412" t="s">
        <v>21</v>
      </c>
      <c r="CN62" s="413" t="s">
        <v>1618</v>
      </c>
      <c r="CO62" s="464">
        <v>0</v>
      </c>
      <c r="CP62" s="443" t="s">
        <v>21</v>
      </c>
      <c r="CQ62" s="443"/>
      <c r="CR62" s="413" t="s">
        <v>1618</v>
      </c>
      <c r="CS62" s="464">
        <v>2</v>
      </c>
      <c r="CT62" s="441" t="s">
        <v>21</v>
      </c>
      <c r="CU62" s="441"/>
      <c r="CV62" s="323"/>
      <c r="DK62">
        <v>58</v>
      </c>
      <c r="DL62" s="2">
        <v>45</v>
      </c>
      <c r="DM62" s="314">
        <v>0</v>
      </c>
      <c r="DO62" s="410" t="s">
        <v>1621</v>
      </c>
      <c r="DP62" s="410"/>
      <c r="DQ62" s="410" t="s">
        <v>21</v>
      </c>
      <c r="DR62" s="463">
        <v>45</v>
      </c>
      <c r="DS62" s="410" t="s">
        <v>1618</v>
      </c>
      <c r="DT62" s="410"/>
      <c r="DU62" s="410" t="s">
        <v>21</v>
      </c>
      <c r="DV62" s="463">
        <v>0</v>
      </c>
      <c r="DW62" s="410" t="s">
        <v>1620</v>
      </c>
      <c r="DZ62" s="411" t="s">
        <v>21</v>
      </c>
      <c r="EA62" s="411" t="s">
        <v>1710</v>
      </c>
      <c r="EB62" s="413" t="s">
        <v>1618</v>
      </c>
      <c r="ED62" s="412" t="s">
        <v>21</v>
      </c>
      <c r="EE62" s="464">
        <v>0</v>
      </c>
      <c r="EG62">
        <v>58</v>
      </c>
      <c r="EH62" s="2">
        <v>25</v>
      </c>
      <c r="EI62" s="314">
        <v>4</v>
      </c>
      <c r="EK62">
        <v>1</v>
      </c>
      <c r="EL62">
        <v>1</v>
      </c>
      <c r="EN62" s="410" t="s">
        <v>1629</v>
      </c>
      <c r="EO62" s="410"/>
      <c r="EP62" s="410" t="s">
        <v>21</v>
      </c>
      <c r="EQ62" s="463">
        <v>25</v>
      </c>
      <c r="ER62" s="410" t="s">
        <v>1618</v>
      </c>
      <c r="ES62" s="410"/>
      <c r="ET62" s="410" t="s">
        <v>21</v>
      </c>
      <c r="EU62" s="463">
        <v>4</v>
      </c>
      <c r="EV62" s="410" t="s">
        <v>1620</v>
      </c>
      <c r="EY62" s="411" t="s">
        <v>21</v>
      </c>
      <c r="EZ62" s="411" t="s">
        <v>1670</v>
      </c>
      <c r="FA62" s="413" t="s">
        <v>1618</v>
      </c>
      <c r="FC62" s="412" t="s">
        <v>21</v>
      </c>
      <c r="FD62" s="464">
        <v>1</v>
      </c>
      <c r="FE62" s="413" t="s">
        <v>1618</v>
      </c>
      <c r="FG62" s="416" t="s">
        <v>21</v>
      </c>
      <c r="FH62" s="463">
        <v>1</v>
      </c>
      <c r="FJ62">
        <v>58</v>
      </c>
      <c r="FK62" s="328">
        <v>19</v>
      </c>
      <c r="FL62" s="314">
        <v>4</v>
      </c>
      <c r="FN62" s="314">
        <v>0</v>
      </c>
      <c r="FO62" s="419">
        <v>1</v>
      </c>
      <c r="FP62" s="314">
        <v>1</v>
      </c>
      <c r="FQ62" s="419"/>
      <c r="FR62" s="419">
        <v>1</v>
      </c>
      <c r="FS62" s="314">
        <v>1</v>
      </c>
      <c r="FU62" s="410" t="s">
        <v>1637</v>
      </c>
      <c r="FV62" s="410"/>
      <c r="FW62" s="410" t="s">
        <v>21</v>
      </c>
      <c r="FX62" s="463">
        <v>19</v>
      </c>
      <c r="FY62" s="410" t="s">
        <v>1618</v>
      </c>
      <c r="FZ62" s="410"/>
      <c r="GA62" s="410" t="s">
        <v>21</v>
      </c>
      <c r="GB62" s="463">
        <v>4</v>
      </c>
      <c r="GC62" s="410" t="s">
        <v>1620</v>
      </c>
      <c r="GF62" s="411" t="s">
        <v>21</v>
      </c>
      <c r="GG62" s="411" t="s">
        <v>1658</v>
      </c>
      <c r="GH62" s="413" t="s">
        <v>1618</v>
      </c>
      <c r="GJ62" s="412" t="s">
        <v>21</v>
      </c>
      <c r="GK62" s="464">
        <v>0</v>
      </c>
      <c r="GL62" s="413" t="s">
        <v>1618</v>
      </c>
      <c r="GN62" s="416" t="s">
        <v>21</v>
      </c>
      <c r="GO62" s="463">
        <v>1</v>
      </c>
      <c r="GP62" s="413" t="s">
        <v>1618</v>
      </c>
      <c r="GR62" s="424" t="s">
        <v>21</v>
      </c>
      <c r="GS62" s="463">
        <v>1</v>
      </c>
      <c r="GZ62" t="str">
        <f t="shared" si="2"/>
        <v>{ P2000: 54, P1000: 0, r1000: 0 },</v>
      </c>
      <c r="HA62" t="str">
        <f t="shared" si="3"/>
        <v>{ S2000: 45, S1000: 0, c1000: 0 },</v>
      </c>
      <c r="HC62" t="str">
        <f t="shared" si="4"/>
        <v>{ P2000: 39, P300: 2, r1000: 1, r300: 0 },</v>
      </c>
      <c r="HD62" t="str">
        <f t="shared" si="5"/>
        <v>{ S2000: 25, S300: 4, c1000: 1, c300: 1 },</v>
      </c>
      <c r="HF62" t="str">
        <f t="shared" si="6"/>
        <v>{ P2000: 28, P100: 10, r1000: 1, r300: 0, r100: 2 },</v>
      </c>
      <c r="HG62" t="str">
        <f t="shared" si="7"/>
        <v>{ S2000: 19, S100: 4, c1000: 0, c300: 1, c100: 1 },</v>
      </c>
      <c r="HY62">
        <f>MOD(BM62,16)</f>
        <v>10</v>
      </c>
    </row>
    <row r="63" spans="14:233" x14ac:dyDescent="0.25">
      <c r="N63">
        <v>59</v>
      </c>
      <c r="O63" s="318">
        <v>54</v>
      </c>
      <c r="P63" s="314">
        <v>1</v>
      </c>
      <c r="Q63" s="314"/>
      <c r="R63" s="410" t="s">
        <v>1621</v>
      </c>
      <c r="S63" s="463">
        <v>54</v>
      </c>
      <c r="T63" s="410" t="s">
        <v>21</v>
      </c>
      <c r="V63" s="410" t="s">
        <v>1618</v>
      </c>
      <c r="W63" s="463">
        <v>1</v>
      </c>
      <c r="X63" s="410" t="s">
        <v>21</v>
      </c>
      <c r="Z63" s="410" t="s">
        <v>1620</v>
      </c>
      <c r="AB63" s="411" t="s">
        <v>1709</v>
      </c>
      <c r="AC63" s="411" t="s">
        <v>21</v>
      </c>
      <c r="AE63" s="413" t="s">
        <v>1618</v>
      </c>
      <c r="AF63" s="464">
        <v>1</v>
      </c>
      <c r="AG63" s="412" t="s">
        <v>21</v>
      </c>
      <c r="AJ63">
        <v>59</v>
      </c>
      <c r="AK63" s="318">
        <v>39</v>
      </c>
      <c r="AL63" s="314">
        <v>3</v>
      </c>
      <c r="AM63" s="314"/>
      <c r="AN63">
        <v>1</v>
      </c>
      <c r="AO63">
        <v>1</v>
      </c>
      <c r="AQ63" s="410" t="s">
        <v>1629</v>
      </c>
      <c r="AR63" s="463">
        <v>39</v>
      </c>
      <c r="AS63" s="410" t="s">
        <v>21</v>
      </c>
      <c r="AU63" s="410" t="s">
        <v>1618</v>
      </c>
      <c r="AV63" s="463">
        <v>3</v>
      </c>
      <c r="AW63" s="410" t="s">
        <v>21</v>
      </c>
      <c r="AY63" s="410" t="s">
        <v>1620</v>
      </c>
      <c r="BA63" s="411" t="s">
        <v>1679</v>
      </c>
      <c r="BB63" s="411" t="s">
        <v>21</v>
      </c>
      <c r="BD63" s="413" t="s">
        <v>1618</v>
      </c>
      <c r="BE63" s="464">
        <v>1</v>
      </c>
      <c r="BF63" s="412" t="s">
        <v>21</v>
      </c>
      <c r="BH63" s="413" t="s">
        <v>1618</v>
      </c>
      <c r="BI63" s="463">
        <v>1</v>
      </c>
      <c r="BJ63" s="433" t="s">
        <v>21</v>
      </c>
      <c r="BK63" s="433"/>
      <c r="BL63" s="323"/>
      <c r="BM63">
        <v>59</v>
      </c>
      <c r="BN63" s="318">
        <v>28</v>
      </c>
      <c r="BO63" s="314">
        <v>11</v>
      </c>
      <c r="BP63" s="314"/>
      <c r="BQ63" s="314">
        <v>1</v>
      </c>
      <c r="BR63" s="314">
        <v>0</v>
      </c>
      <c r="BS63" s="314">
        <v>3</v>
      </c>
      <c r="BT63" s="314">
        <v>2</v>
      </c>
      <c r="BU63" s="314"/>
      <c r="BW63" s="410" t="s">
        <v>1637</v>
      </c>
      <c r="BX63" s="463">
        <v>28</v>
      </c>
      <c r="BY63" s="410" t="s">
        <v>21</v>
      </c>
      <c r="CA63" s="410" t="s">
        <v>1618</v>
      </c>
      <c r="CB63" s="463">
        <v>11</v>
      </c>
      <c r="CC63" s="410" t="s">
        <v>21</v>
      </c>
      <c r="CE63" s="410" t="s">
        <v>1620</v>
      </c>
      <c r="CG63" s="411" t="s">
        <v>1657</v>
      </c>
      <c r="CH63" s="411" t="s">
        <v>21</v>
      </c>
      <c r="CJ63" s="413" t="s">
        <v>1618</v>
      </c>
      <c r="CK63" s="464">
        <v>1</v>
      </c>
      <c r="CL63" s="412" t="s">
        <v>21</v>
      </c>
      <c r="CN63" s="413" t="s">
        <v>1618</v>
      </c>
      <c r="CO63" s="464">
        <v>0</v>
      </c>
      <c r="CP63" s="443" t="s">
        <v>21</v>
      </c>
      <c r="CQ63" s="443"/>
      <c r="CR63" s="413" t="s">
        <v>1618</v>
      </c>
      <c r="CS63" s="464">
        <v>3</v>
      </c>
      <c r="CT63" s="441" t="s">
        <v>21</v>
      </c>
      <c r="CU63" s="441"/>
      <c r="CV63" s="323"/>
      <c r="DK63">
        <v>59</v>
      </c>
      <c r="DL63" s="2">
        <v>45</v>
      </c>
      <c r="DM63" s="314">
        <v>1</v>
      </c>
      <c r="DO63" s="410" t="s">
        <v>1621</v>
      </c>
      <c r="DP63" s="410"/>
      <c r="DQ63" s="410" t="s">
        <v>21</v>
      </c>
      <c r="DR63" s="463">
        <v>45</v>
      </c>
      <c r="DS63" s="410" t="s">
        <v>1618</v>
      </c>
      <c r="DT63" s="410"/>
      <c r="DU63" s="410" t="s">
        <v>21</v>
      </c>
      <c r="DV63" s="463">
        <v>1</v>
      </c>
      <c r="DW63" s="410" t="s">
        <v>1620</v>
      </c>
      <c r="DZ63" s="411" t="s">
        <v>21</v>
      </c>
      <c r="EA63" s="411" t="s">
        <v>1710</v>
      </c>
      <c r="EB63" s="413" t="s">
        <v>1618</v>
      </c>
      <c r="ED63" s="412" t="s">
        <v>21</v>
      </c>
      <c r="EE63" s="464">
        <v>1</v>
      </c>
      <c r="EG63">
        <v>59</v>
      </c>
      <c r="EH63" s="2">
        <v>25</v>
      </c>
      <c r="EI63" s="314">
        <v>5</v>
      </c>
      <c r="EK63">
        <v>1</v>
      </c>
      <c r="EL63">
        <v>2</v>
      </c>
      <c r="EN63" s="410" t="s">
        <v>1629</v>
      </c>
      <c r="EO63" s="410"/>
      <c r="EP63" s="410" t="s">
        <v>21</v>
      </c>
      <c r="EQ63" s="463">
        <v>25</v>
      </c>
      <c r="ER63" s="410" t="s">
        <v>1618</v>
      </c>
      <c r="ES63" s="410"/>
      <c r="ET63" s="410" t="s">
        <v>21</v>
      </c>
      <c r="EU63" s="463">
        <v>5</v>
      </c>
      <c r="EV63" s="410" t="s">
        <v>1620</v>
      </c>
      <c r="EY63" s="411" t="s">
        <v>21</v>
      </c>
      <c r="EZ63" s="411" t="s">
        <v>1670</v>
      </c>
      <c r="FA63" s="413" t="s">
        <v>1618</v>
      </c>
      <c r="FC63" s="412" t="s">
        <v>21</v>
      </c>
      <c r="FD63" s="464">
        <v>1</v>
      </c>
      <c r="FE63" s="413" t="s">
        <v>1618</v>
      </c>
      <c r="FG63" s="416" t="s">
        <v>21</v>
      </c>
      <c r="FH63" s="463">
        <v>2</v>
      </c>
      <c r="FJ63">
        <v>59</v>
      </c>
      <c r="FK63" s="328">
        <v>19</v>
      </c>
      <c r="FL63" s="314">
        <v>5</v>
      </c>
      <c r="FN63" s="314">
        <v>0</v>
      </c>
      <c r="FO63" s="419">
        <v>1</v>
      </c>
      <c r="FP63" s="314">
        <v>2</v>
      </c>
      <c r="FQ63" s="419"/>
      <c r="FR63" s="419">
        <v>1</v>
      </c>
      <c r="FS63" s="314">
        <v>1</v>
      </c>
      <c r="FU63" s="410" t="s">
        <v>1637</v>
      </c>
      <c r="FV63" s="410"/>
      <c r="FW63" s="410" t="s">
        <v>21</v>
      </c>
      <c r="FX63" s="463">
        <v>19</v>
      </c>
      <c r="FY63" s="410" t="s">
        <v>1618</v>
      </c>
      <c r="FZ63" s="410"/>
      <c r="GA63" s="410" t="s">
        <v>21</v>
      </c>
      <c r="GB63" s="463">
        <v>5</v>
      </c>
      <c r="GC63" s="410" t="s">
        <v>1620</v>
      </c>
      <c r="GF63" s="411" t="s">
        <v>21</v>
      </c>
      <c r="GG63" s="411" t="s">
        <v>1658</v>
      </c>
      <c r="GH63" s="413" t="s">
        <v>1618</v>
      </c>
      <c r="GJ63" s="412" t="s">
        <v>21</v>
      </c>
      <c r="GK63" s="464">
        <v>0</v>
      </c>
      <c r="GL63" s="413" t="s">
        <v>1618</v>
      </c>
      <c r="GN63" s="416" t="s">
        <v>21</v>
      </c>
      <c r="GO63" s="463">
        <v>1</v>
      </c>
      <c r="GP63" s="413" t="s">
        <v>1618</v>
      </c>
      <c r="GR63" s="424" t="s">
        <v>21</v>
      </c>
      <c r="GS63" s="463">
        <v>2</v>
      </c>
      <c r="GZ63" t="str">
        <f t="shared" si="2"/>
        <v>{ P2000: 54, P1000: 1, r1000: 1 },</v>
      </c>
      <c r="HA63" t="str">
        <f t="shared" si="3"/>
        <v>{ S2000: 45, S1000: 1, c1000: 1 },</v>
      </c>
      <c r="HC63" t="str">
        <f t="shared" si="4"/>
        <v>{ P2000: 39, P300: 3, r1000: 1, r300: 1 },</v>
      </c>
      <c r="HD63" t="str">
        <f t="shared" si="5"/>
        <v>{ S2000: 25, S300: 5, c1000: 1, c300: 2 },</v>
      </c>
      <c r="HF63" t="str">
        <f t="shared" si="6"/>
        <v>{ P2000: 28, P100: 11, r1000: 1, r300: 0, r100: 3 },</v>
      </c>
      <c r="HG63" t="str">
        <f t="shared" si="7"/>
        <v>{ S2000: 19, S100: 5, c1000: 0, c300: 1, c100: 2 },</v>
      </c>
      <c r="HY63">
        <f>MOD(BM63,16)</f>
        <v>11</v>
      </c>
    </row>
    <row r="64" spans="14:233" x14ac:dyDescent="0.25">
      <c r="N64">
        <v>60</v>
      </c>
      <c r="O64" s="318">
        <v>55</v>
      </c>
      <c r="P64" s="314">
        <v>0</v>
      </c>
      <c r="Q64" s="314"/>
      <c r="R64" s="410" t="s">
        <v>1621</v>
      </c>
      <c r="S64" s="463">
        <v>55</v>
      </c>
      <c r="T64" s="410" t="s">
        <v>21</v>
      </c>
      <c r="V64" s="410" t="s">
        <v>1618</v>
      </c>
      <c r="W64" s="463">
        <v>0</v>
      </c>
      <c r="X64" s="410" t="s">
        <v>21</v>
      </c>
      <c r="Z64" s="410" t="s">
        <v>1620</v>
      </c>
      <c r="AB64" s="411" t="s">
        <v>1711</v>
      </c>
      <c r="AC64" s="411" t="s">
        <v>21</v>
      </c>
      <c r="AE64" s="413" t="s">
        <v>1618</v>
      </c>
      <c r="AF64" s="464">
        <v>0</v>
      </c>
      <c r="AG64" s="412" t="s">
        <v>21</v>
      </c>
      <c r="AJ64">
        <v>60</v>
      </c>
      <c r="AK64" s="318">
        <v>40</v>
      </c>
      <c r="AL64" s="314">
        <v>0</v>
      </c>
      <c r="AM64" s="314"/>
      <c r="AN64">
        <v>0</v>
      </c>
      <c r="AO64">
        <v>0</v>
      </c>
      <c r="AQ64" s="410" t="s">
        <v>1629</v>
      </c>
      <c r="AR64" s="463">
        <v>40</v>
      </c>
      <c r="AS64" s="410" t="s">
        <v>21</v>
      </c>
      <c r="AU64" s="410" t="s">
        <v>1618</v>
      </c>
      <c r="AV64" s="463">
        <v>0</v>
      </c>
      <c r="AW64" s="410" t="s">
        <v>21</v>
      </c>
      <c r="AY64" s="410" t="s">
        <v>1620</v>
      </c>
      <c r="BA64" s="411" t="s">
        <v>1681</v>
      </c>
      <c r="BB64" s="411" t="s">
        <v>21</v>
      </c>
      <c r="BD64" s="413" t="s">
        <v>1618</v>
      </c>
      <c r="BE64" s="464">
        <v>0</v>
      </c>
      <c r="BF64" s="412" t="s">
        <v>21</v>
      </c>
      <c r="BH64" s="413" t="s">
        <v>1618</v>
      </c>
      <c r="BI64" s="463">
        <v>0</v>
      </c>
      <c r="BJ64" s="433" t="s">
        <v>21</v>
      </c>
      <c r="BK64" s="433"/>
      <c r="BL64" s="323"/>
      <c r="BM64">
        <v>60</v>
      </c>
      <c r="BN64" s="318">
        <v>28</v>
      </c>
      <c r="BO64" s="314">
        <v>12</v>
      </c>
      <c r="BP64" s="314"/>
      <c r="BQ64" s="314">
        <v>1</v>
      </c>
      <c r="BR64" s="314">
        <v>1</v>
      </c>
      <c r="BS64" s="314">
        <v>0</v>
      </c>
      <c r="BT64" s="314">
        <v>3</v>
      </c>
      <c r="BU64" s="314"/>
      <c r="BW64" s="410" t="s">
        <v>1637</v>
      </c>
      <c r="BX64" s="463">
        <v>28</v>
      </c>
      <c r="BY64" s="410" t="s">
        <v>21</v>
      </c>
      <c r="CA64" s="410" t="s">
        <v>1618</v>
      </c>
      <c r="CB64" s="463">
        <v>12</v>
      </c>
      <c r="CC64" s="410" t="s">
        <v>21</v>
      </c>
      <c r="CE64" s="410" t="s">
        <v>1620</v>
      </c>
      <c r="CG64" s="411" t="s">
        <v>1657</v>
      </c>
      <c r="CH64" s="411" t="s">
        <v>21</v>
      </c>
      <c r="CJ64" s="413" t="s">
        <v>1618</v>
      </c>
      <c r="CK64" s="464">
        <v>1</v>
      </c>
      <c r="CL64" s="412" t="s">
        <v>21</v>
      </c>
      <c r="CN64" s="413" t="s">
        <v>1618</v>
      </c>
      <c r="CO64" s="464">
        <v>1</v>
      </c>
      <c r="CP64" s="443" t="s">
        <v>21</v>
      </c>
      <c r="CQ64" s="443"/>
      <c r="CR64" s="413" t="s">
        <v>1618</v>
      </c>
      <c r="CS64" s="464">
        <v>0</v>
      </c>
      <c r="CT64" s="441" t="s">
        <v>21</v>
      </c>
      <c r="CU64" s="441"/>
      <c r="CV64" s="323"/>
      <c r="DK64">
        <v>60</v>
      </c>
      <c r="DL64" s="2">
        <v>46</v>
      </c>
      <c r="DM64" s="314">
        <v>0</v>
      </c>
      <c r="DO64" s="410" t="s">
        <v>1621</v>
      </c>
      <c r="DP64" s="410"/>
      <c r="DQ64" s="410" t="s">
        <v>21</v>
      </c>
      <c r="DR64" s="463">
        <v>46</v>
      </c>
      <c r="DS64" s="410" t="s">
        <v>1618</v>
      </c>
      <c r="DT64" s="410"/>
      <c r="DU64" s="410" t="s">
        <v>21</v>
      </c>
      <c r="DV64" s="463">
        <v>0</v>
      </c>
      <c r="DW64" s="410" t="s">
        <v>1620</v>
      </c>
      <c r="DZ64" s="411" t="s">
        <v>21</v>
      </c>
      <c r="EA64" s="411" t="s">
        <v>1712</v>
      </c>
      <c r="EB64" s="413" t="s">
        <v>1618</v>
      </c>
      <c r="ED64" s="412" t="s">
        <v>21</v>
      </c>
      <c r="EE64" s="464">
        <v>0</v>
      </c>
      <c r="EG64">
        <v>60</v>
      </c>
      <c r="EH64" s="2">
        <v>26</v>
      </c>
      <c r="EI64" s="314">
        <v>0</v>
      </c>
      <c r="EK64">
        <v>0</v>
      </c>
      <c r="EL64">
        <v>0</v>
      </c>
      <c r="EN64" s="410" t="s">
        <v>1629</v>
      </c>
      <c r="EO64" s="410"/>
      <c r="EP64" s="410" t="s">
        <v>21</v>
      </c>
      <c r="EQ64" s="463">
        <v>26</v>
      </c>
      <c r="ER64" s="410" t="s">
        <v>1618</v>
      </c>
      <c r="ES64" s="410"/>
      <c r="ET64" s="410" t="s">
        <v>21</v>
      </c>
      <c r="EU64" s="463">
        <v>0</v>
      </c>
      <c r="EV64" s="410" t="s">
        <v>1620</v>
      </c>
      <c r="EY64" s="411" t="s">
        <v>21</v>
      </c>
      <c r="EZ64" s="411" t="s">
        <v>1672</v>
      </c>
      <c r="FA64" s="413" t="s">
        <v>1618</v>
      </c>
      <c r="FC64" s="412" t="s">
        <v>21</v>
      </c>
      <c r="FD64" s="464">
        <v>0</v>
      </c>
      <c r="FE64" s="413" t="s">
        <v>1618</v>
      </c>
      <c r="FG64" s="416" t="s">
        <v>21</v>
      </c>
      <c r="FH64" s="463">
        <v>0</v>
      </c>
      <c r="FJ64">
        <v>60</v>
      </c>
      <c r="FK64" s="328">
        <v>19</v>
      </c>
      <c r="FL64" s="314">
        <v>6</v>
      </c>
      <c r="FN64" s="314">
        <v>0</v>
      </c>
      <c r="FO64" s="419">
        <v>2</v>
      </c>
      <c r="FP64" s="314">
        <v>0</v>
      </c>
      <c r="FQ64" s="419"/>
      <c r="FR64" s="419">
        <v>2</v>
      </c>
      <c r="FS64" s="314">
        <v>2</v>
      </c>
      <c r="FU64" s="410" t="s">
        <v>1637</v>
      </c>
      <c r="FV64" s="410"/>
      <c r="FW64" s="410" t="s">
        <v>21</v>
      </c>
      <c r="FX64" s="463">
        <v>19</v>
      </c>
      <c r="FY64" s="410" t="s">
        <v>1618</v>
      </c>
      <c r="FZ64" s="410"/>
      <c r="GA64" s="410" t="s">
        <v>21</v>
      </c>
      <c r="GB64" s="463">
        <v>6</v>
      </c>
      <c r="GC64" s="410" t="s">
        <v>1620</v>
      </c>
      <c r="GF64" s="411" t="s">
        <v>21</v>
      </c>
      <c r="GG64" s="411" t="s">
        <v>1658</v>
      </c>
      <c r="GH64" s="413" t="s">
        <v>1618</v>
      </c>
      <c r="GJ64" s="412" t="s">
        <v>21</v>
      </c>
      <c r="GK64" s="464">
        <v>0</v>
      </c>
      <c r="GL64" s="413" t="s">
        <v>1618</v>
      </c>
      <c r="GN64" s="416" t="s">
        <v>21</v>
      </c>
      <c r="GO64" s="463">
        <v>2</v>
      </c>
      <c r="GP64" s="413" t="s">
        <v>1618</v>
      </c>
      <c r="GR64" s="424" t="s">
        <v>21</v>
      </c>
      <c r="GS64" s="463">
        <v>0</v>
      </c>
      <c r="GZ64" t="str">
        <f t="shared" si="2"/>
        <v>{ P2000: 55, P1000: 0, r1000: 0 },</v>
      </c>
      <c r="HA64" t="str">
        <f t="shared" si="3"/>
        <v>{ S2000: 46, S1000: 0, c1000: 0 },</v>
      </c>
      <c r="HC64" t="str">
        <f t="shared" si="4"/>
        <v>{ P2000: 40, P300: 0, r1000: 0, r300: 0 },</v>
      </c>
      <c r="HD64" t="str">
        <f t="shared" si="5"/>
        <v>{ S2000: 26, S300: 0, c1000: 0, c300: 0 },</v>
      </c>
      <c r="HF64" t="str">
        <f t="shared" si="6"/>
        <v>{ P2000: 28, P100: 12, r1000: 1, r300: 1, r100: 0 },</v>
      </c>
      <c r="HG64" t="str">
        <f t="shared" si="7"/>
        <v>{ S2000: 19, S100: 6, c1000: 0, c300: 2, c100: 0 },</v>
      </c>
      <c r="HY64">
        <f>MOD(BM64,16)</f>
        <v>12</v>
      </c>
    </row>
    <row r="65" spans="14:233" x14ac:dyDescent="0.25">
      <c r="N65">
        <v>61</v>
      </c>
      <c r="O65" s="318">
        <v>55</v>
      </c>
      <c r="P65" s="314">
        <v>1</v>
      </c>
      <c r="Q65" s="314"/>
      <c r="R65" s="410" t="s">
        <v>1621</v>
      </c>
      <c r="S65" s="463">
        <v>55</v>
      </c>
      <c r="T65" s="410" t="s">
        <v>21</v>
      </c>
      <c r="V65" s="410" t="s">
        <v>1618</v>
      </c>
      <c r="W65" s="463">
        <v>1</v>
      </c>
      <c r="X65" s="410" t="s">
        <v>21</v>
      </c>
      <c r="Z65" s="410" t="s">
        <v>1620</v>
      </c>
      <c r="AB65" s="411" t="s">
        <v>1711</v>
      </c>
      <c r="AC65" s="411" t="s">
        <v>21</v>
      </c>
      <c r="AE65" s="413" t="s">
        <v>1618</v>
      </c>
      <c r="AF65" s="464">
        <v>1</v>
      </c>
      <c r="AG65" s="412" t="s">
        <v>21</v>
      </c>
      <c r="AJ65">
        <v>61</v>
      </c>
      <c r="AK65" s="318">
        <v>40</v>
      </c>
      <c r="AL65" s="314">
        <v>1</v>
      </c>
      <c r="AM65" s="314"/>
      <c r="AN65">
        <v>0</v>
      </c>
      <c r="AO65">
        <v>1</v>
      </c>
      <c r="AQ65" s="410" t="s">
        <v>1629</v>
      </c>
      <c r="AR65" s="463">
        <v>40</v>
      </c>
      <c r="AS65" s="410" t="s">
        <v>21</v>
      </c>
      <c r="AU65" s="410" t="s">
        <v>1618</v>
      </c>
      <c r="AV65" s="463">
        <v>1</v>
      </c>
      <c r="AW65" s="410" t="s">
        <v>21</v>
      </c>
      <c r="AY65" s="410" t="s">
        <v>1620</v>
      </c>
      <c r="BA65" s="411" t="s">
        <v>1681</v>
      </c>
      <c r="BB65" s="411" t="s">
        <v>21</v>
      </c>
      <c r="BD65" s="413" t="s">
        <v>1618</v>
      </c>
      <c r="BE65" s="464">
        <v>0</v>
      </c>
      <c r="BF65" s="412" t="s">
        <v>21</v>
      </c>
      <c r="BH65" s="413" t="s">
        <v>1618</v>
      </c>
      <c r="BI65" s="463">
        <v>1</v>
      </c>
      <c r="BJ65" s="433" t="s">
        <v>21</v>
      </c>
      <c r="BK65" s="433"/>
      <c r="BL65" s="323"/>
      <c r="BM65">
        <v>61</v>
      </c>
      <c r="BN65" s="318">
        <v>28</v>
      </c>
      <c r="BO65" s="314">
        <v>13</v>
      </c>
      <c r="BP65" s="314"/>
      <c r="BQ65" s="314">
        <v>1</v>
      </c>
      <c r="BR65" s="314">
        <v>1</v>
      </c>
      <c r="BS65" s="314">
        <v>1</v>
      </c>
      <c r="BT65" s="314">
        <v>3</v>
      </c>
      <c r="BU65" s="314"/>
      <c r="BW65" s="410" t="s">
        <v>1637</v>
      </c>
      <c r="BX65" s="463">
        <v>28</v>
      </c>
      <c r="BY65" s="410" t="s">
        <v>21</v>
      </c>
      <c r="CA65" s="410" t="s">
        <v>1618</v>
      </c>
      <c r="CB65" s="463">
        <v>13</v>
      </c>
      <c r="CC65" s="410" t="s">
        <v>21</v>
      </c>
      <c r="CE65" s="410" t="s">
        <v>1620</v>
      </c>
      <c r="CG65" s="411" t="s">
        <v>1657</v>
      </c>
      <c r="CH65" s="411" t="s">
        <v>21</v>
      </c>
      <c r="CJ65" s="413" t="s">
        <v>1618</v>
      </c>
      <c r="CK65" s="464">
        <v>1</v>
      </c>
      <c r="CL65" s="412" t="s">
        <v>21</v>
      </c>
      <c r="CN65" s="413" t="s">
        <v>1618</v>
      </c>
      <c r="CO65" s="464">
        <v>1</v>
      </c>
      <c r="CP65" s="443" t="s">
        <v>21</v>
      </c>
      <c r="CQ65" s="443"/>
      <c r="CR65" s="413" t="s">
        <v>1618</v>
      </c>
      <c r="CS65" s="464">
        <v>1</v>
      </c>
      <c r="CT65" s="441" t="s">
        <v>21</v>
      </c>
      <c r="CU65" s="441"/>
      <c r="CV65" s="323"/>
      <c r="DK65">
        <v>61</v>
      </c>
      <c r="DL65" s="2">
        <v>46</v>
      </c>
      <c r="DM65" s="314">
        <v>1</v>
      </c>
      <c r="DO65" s="410" t="s">
        <v>1621</v>
      </c>
      <c r="DP65" s="410"/>
      <c r="DQ65" s="410" t="s">
        <v>21</v>
      </c>
      <c r="DR65" s="463">
        <v>46</v>
      </c>
      <c r="DS65" s="410" t="s">
        <v>1618</v>
      </c>
      <c r="DT65" s="410"/>
      <c r="DU65" s="410" t="s">
        <v>21</v>
      </c>
      <c r="DV65" s="463">
        <v>1</v>
      </c>
      <c r="DW65" s="410" t="s">
        <v>1620</v>
      </c>
      <c r="DZ65" s="411" t="s">
        <v>21</v>
      </c>
      <c r="EA65" s="411" t="s">
        <v>1712</v>
      </c>
      <c r="EB65" s="413" t="s">
        <v>1618</v>
      </c>
      <c r="ED65" s="412" t="s">
        <v>21</v>
      </c>
      <c r="EE65" s="464">
        <v>1</v>
      </c>
      <c r="EG65">
        <v>61</v>
      </c>
      <c r="EH65" s="2">
        <v>26</v>
      </c>
      <c r="EI65" s="314">
        <v>1</v>
      </c>
      <c r="EK65">
        <v>0</v>
      </c>
      <c r="EL65">
        <v>1</v>
      </c>
      <c r="EN65" s="410" t="s">
        <v>1629</v>
      </c>
      <c r="EO65" s="410"/>
      <c r="EP65" s="410" t="s">
        <v>21</v>
      </c>
      <c r="EQ65" s="463">
        <v>26</v>
      </c>
      <c r="ER65" s="410" t="s">
        <v>1618</v>
      </c>
      <c r="ES65" s="410"/>
      <c r="ET65" s="410" t="s">
        <v>21</v>
      </c>
      <c r="EU65" s="463">
        <v>1</v>
      </c>
      <c r="EV65" s="410" t="s">
        <v>1620</v>
      </c>
      <c r="EY65" s="411" t="s">
        <v>21</v>
      </c>
      <c r="EZ65" s="411" t="s">
        <v>1672</v>
      </c>
      <c r="FA65" s="413" t="s">
        <v>1618</v>
      </c>
      <c r="FC65" s="412" t="s">
        <v>21</v>
      </c>
      <c r="FD65" s="464">
        <v>0</v>
      </c>
      <c r="FE65" s="413" t="s">
        <v>1618</v>
      </c>
      <c r="FG65" s="416" t="s">
        <v>21</v>
      </c>
      <c r="FH65" s="463">
        <v>1</v>
      </c>
      <c r="FJ65">
        <v>61</v>
      </c>
      <c r="FK65" s="328">
        <v>19</v>
      </c>
      <c r="FL65" s="314">
        <v>7</v>
      </c>
      <c r="FN65" s="314">
        <v>0</v>
      </c>
      <c r="FO65" s="419">
        <v>2</v>
      </c>
      <c r="FP65" s="314">
        <v>1</v>
      </c>
      <c r="FQ65" s="419"/>
      <c r="FR65" s="419">
        <v>2</v>
      </c>
      <c r="FS65" s="314">
        <v>2</v>
      </c>
      <c r="FU65" s="410" t="s">
        <v>1637</v>
      </c>
      <c r="FV65" s="410"/>
      <c r="FW65" s="410" t="s">
        <v>21</v>
      </c>
      <c r="FX65" s="463">
        <v>19</v>
      </c>
      <c r="FY65" s="410" t="s">
        <v>1618</v>
      </c>
      <c r="FZ65" s="410"/>
      <c r="GA65" s="410" t="s">
        <v>21</v>
      </c>
      <c r="GB65" s="463">
        <v>7</v>
      </c>
      <c r="GC65" s="410" t="s">
        <v>1620</v>
      </c>
      <c r="GF65" s="411" t="s">
        <v>21</v>
      </c>
      <c r="GG65" s="411" t="s">
        <v>1658</v>
      </c>
      <c r="GH65" s="413" t="s">
        <v>1618</v>
      </c>
      <c r="GJ65" s="412" t="s">
        <v>21</v>
      </c>
      <c r="GK65" s="464">
        <v>0</v>
      </c>
      <c r="GL65" s="413" t="s">
        <v>1618</v>
      </c>
      <c r="GN65" s="416" t="s">
        <v>21</v>
      </c>
      <c r="GO65" s="463">
        <v>2</v>
      </c>
      <c r="GP65" s="413" t="s">
        <v>1618</v>
      </c>
      <c r="GR65" s="424" t="s">
        <v>21</v>
      </c>
      <c r="GS65" s="463">
        <v>1</v>
      </c>
      <c r="GZ65" t="str">
        <f t="shared" si="2"/>
        <v>{ P2000: 55, P1000: 1, r1000: 1 },</v>
      </c>
      <c r="HA65" t="str">
        <f t="shared" si="3"/>
        <v>{ S2000: 46, S1000: 1, c1000: 1 },</v>
      </c>
      <c r="HC65" t="str">
        <f t="shared" si="4"/>
        <v>{ P2000: 40, P300: 1, r1000: 0, r300: 1 },</v>
      </c>
      <c r="HD65" t="str">
        <f t="shared" si="5"/>
        <v>{ S2000: 26, S300: 1, c1000: 0, c300: 1 },</v>
      </c>
      <c r="HF65" t="str">
        <f t="shared" si="6"/>
        <v>{ P2000: 28, P100: 13, r1000: 1, r300: 1, r100: 1 },</v>
      </c>
      <c r="HG65" t="str">
        <f t="shared" si="7"/>
        <v>{ S2000: 19, S100: 7, c1000: 0, c300: 2, c100: 1 },</v>
      </c>
      <c r="HY65">
        <f>MOD(BM65,16)</f>
        <v>13</v>
      </c>
    </row>
    <row r="66" spans="14:233" x14ac:dyDescent="0.25">
      <c r="N66">
        <v>62</v>
      </c>
      <c r="O66" s="318">
        <v>56</v>
      </c>
      <c r="P66" s="314">
        <v>0</v>
      </c>
      <c r="Q66" s="314"/>
      <c r="R66" s="410" t="s">
        <v>1621</v>
      </c>
      <c r="S66" s="463">
        <v>56</v>
      </c>
      <c r="T66" s="410" t="s">
        <v>21</v>
      </c>
      <c r="V66" s="410" t="s">
        <v>1618</v>
      </c>
      <c r="W66" s="463">
        <v>0</v>
      </c>
      <c r="X66" s="410" t="s">
        <v>21</v>
      </c>
      <c r="Z66" s="410" t="s">
        <v>1620</v>
      </c>
      <c r="AB66" s="411" t="s">
        <v>1713</v>
      </c>
      <c r="AC66" s="411" t="s">
        <v>21</v>
      </c>
      <c r="AE66" s="413" t="s">
        <v>1618</v>
      </c>
      <c r="AF66" s="464">
        <v>0</v>
      </c>
      <c r="AG66" s="412" t="s">
        <v>21</v>
      </c>
      <c r="AJ66">
        <v>62</v>
      </c>
      <c r="AK66" s="318">
        <v>40</v>
      </c>
      <c r="AL66" s="314">
        <v>2</v>
      </c>
      <c r="AM66" s="314"/>
      <c r="AN66">
        <v>1</v>
      </c>
      <c r="AO66">
        <v>0</v>
      </c>
      <c r="AQ66" s="410" t="s">
        <v>1629</v>
      </c>
      <c r="AR66" s="463">
        <v>40</v>
      </c>
      <c r="AS66" s="410" t="s">
        <v>21</v>
      </c>
      <c r="AU66" s="410" t="s">
        <v>1618</v>
      </c>
      <c r="AV66" s="463">
        <v>2</v>
      </c>
      <c r="AW66" s="410" t="s">
        <v>21</v>
      </c>
      <c r="AY66" s="410" t="s">
        <v>1620</v>
      </c>
      <c r="BA66" s="411" t="s">
        <v>1681</v>
      </c>
      <c r="BB66" s="411" t="s">
        <v>21</v>
      </c>
      <c r="BD66" s="413" t="s">
        <v>1618</v>
      </c>
      <c r="BE66" s="464">
        <v>1</v>
      </c>
      <c r="BF66" s="412" t="s">
        <v>21</v>
      </c>
      <c r="BH66" s="413" t="s">
        <v>1618</v>
      </c>
      <c r="BI66" s="463">
        <v>0</v>
      </c>
      <c r="BJ66" s="433" t="s">
        <v>21</v>
      </c>
      <c r="BK66" s="433"/>
      <c r="BL66" s="323"/>
      <c r="BM66">
        <v>62</v>
      </c>
      <c r="BN66" s="318">
        <v>28</v>
      </c>
      <c r="BO66" s="314">
        <v>14</v>
      </c>
      <c r="BP66" s="314"/>
      <c r="BQ66" s="314">
        <v>1</v>
      </c>
      <c r="BR66" s="314">
        <v>1</v>
      </c>
      <c r="BS66" s="314">
        <v>2</v>
      </c>
      <c r="BT66" s="314">
        <v>3</v>
      </c>
      <c r="BU66" s="314"/>
      <c r="BW66" s="410" t="s">
        <v>1637</v>
      </c>
      <c r="BX66" s="463">
        <v>28</v>
      </c>
      <c r="BY66" s="410" t="s">
        <v>21</v>
      </c>
      <c r="CA66" s="410" t="s">
        <v>1618</v>
      </c>
      <c r="CB66" s="463">
        <v>14</v>
      </c>
      <c r="CC66" s="410" t="s">
        <v>21</v>
      </c>
      <c r="CE66" s="410" t="s">
        <v>1620</v>
      </c>
      <c r="CG66" s="411" t="s">
        <v>1657</v>
      </c>
      <c r="CH66" s="411" t="s">
        <v>21</v>
      </c>
      <c r="CJ66" s="413" t="s">
        <v>1618</v>
      </c>
      <c r="CK66" s="464">
        <v>1</v>
      </c>
      <c r="CL66" s="412" t="s">
        <v>21</v>
      </c>
      <c r="CN66" s="413" t="s">
        <v>1618</v>
      </c>
      <c r="CO66" s="464">
        <v>1</v>
      </c>
      <c r="CP66" s="443" t="s">
        <v>21</v>
      </c>
      <c r="CQ66" s="443"/>
      <c r="CR66" s="413" t="s">
        <v>1618</v>
      </c>
      <c r="CS66" s="464">
        <v>2</v>
      </c>
      <c r="CT66" s="441" t="s">
        <v>21</v>
      </c>
      <c r="CU66" s="441"/>
      <c r="CV66" s="323"/>
      <c r="DK66">
        <v>62</v>
      </c>
      <c r="DL66" s="2">
        <v>47</v>
      </c>
      <c r="DM66" s="314">
        <v>0</v>
      </c>
      <c r="DO66" s="410" t="s">
        <v>1621</v>
      </c>
      <c r="DP66" s="410"/>
      <c r="DQ66" s="410" t="s">
        <v>21</v>
      </c>
      <c r="DR66" s="463">
        <v>47</v>
      </c>
      <c r="DS66" s="410" t="s">
        <v>1618</v>
      </c>
      <c r="DT66" s="410"/>
      <c r="DU66" s="410" t="s">
        <v>21</v>
      </c>
      <c r="DV66" s="463">
        <v>0</v>
      </c>
      <c r="DW66" s="410" t="s">
        <v>1620</v>
      </c>
      <c r="DZ66" s="411" t="s">
        <v>21</v>
      </c>
      <c r="EA66" s="411" t="s">
        <v>1714</v>
      </c>
      <c r="EB66" s="413" t="s">
        <v>1618</v>
      </c>
      <c r="ED66" s="412" t="s">
        <v>21</v>
      </c>
      <c r="EE66" s="464">
        <v>0</v>
      </c>
      <c r="EG66">
        <v>62</v>
      </c>
      <c r="EH66" s="2">
        <v>26</v>
      </c>
      <c r="EI66" s="314">
        <v>2</v>
      </c>
      <c r="EK66">
        <v>0</v>
      </c>
      <c r="EL66">
        <v>2</v>
      </c>
      <c r="EN66" s="410" t="s">
        <v>1629</v>
      </c>
      <c r="EO66" s="410"/>
      <c r="EP66" s="410" t="s">
        <v>21</v>
      </c>
      <c r="EQ66" s="463">
        <v>26</v>
      </c>
      <c r="ER66" s="410" t="s">
        <v>1618</v>
      </c>
      <c r="ES66" s="410"/>
      <c r="ET66" s="410" t="s">
        <v>21</v>
      </c>
      <c r="EU66" s="463">
        <v>2</v>
      </c>
      <c r="EV66" s="410" t="s">
        <v>1620</v>
      </c>
      <c r="EY66" s="411" t="s">
        <v>21</v>
      </c>
      <c r="EZ66" s="411" t="s">
        <v>1672</v>
      </c>
      <c r="FA66" s="413" t="s">
        <v>1618</v>
      </c>
      <c r="FC66" s="412" t="s">
        <v>21</v>
      </c>
      <c r="FD66" s="464">
        <v>0</v>
      </c>
      <c r="FE66" s="413" t="s">
        <v>1618</v>
      </c>
      <c r="FG66" s="416" t="s">
        <v>21</v>
      </c>
      <c r="FH66" s="463">
        <v>2</v>
      </c>
      <c r="FJ66">
        <v>62</v>
      </c>
      <c r="FK66" s="328">
        <v>19</v>
      </c>
      <c r="FL66" s="314">
        <v>8</v>
      </c>
      <c r="FN66" s="314">
        <v>0</v>
      </c>
      <c r="FO66" s="419">
        <v>2</v>
      </c>
      <c r="FP66" s="314">
        <v>2</v>
      </c>
      <c r="FQ66" s="419"/>
      <c r="FR66" s="419">
        <v>2</v>
      </c>
      <c r="FS66" s="314">
        <v>2</v>
      </c>
      <c r="FU66" s="410" t="s">
        <v>1637</v>
      </c>
      <c r="FV66" s="410"/>
      <c r="FW66" s="410" t="s">
        <v>21</v>
      </c>
      <c r="FX66" s="463">
        <v>19</v>
      </c>
      <c r="FY66" s="410" t="s">
        <v>1618</v>
      </c>
      <c r="FZ66" s="410"/>
      <c r="GA66" s="410" t="s">
        <v>21</v>
      </c>
      <c r="GB66" s="463">
        <v>8</v>
      </c>
      <c r="GC66" s="410" t="s">
        <v>1620</v>
      </c>
      <c r="GF66" s="411" t="s">
        <v>21</v>
      </c>
      <c r="GG66" s="411" t="s">
        <v>1658</v>
      </c>
      <c r="GH66" s="413" t="s">
        <v>1618</v>
      </c>
      <c r="GJ66" s="412" t="s">
        <v>21</v>
      </c>
      <c r="GK66" s="464">
        <v>0</v>
      </c>
      <c r="GL66" s="413" t="s">
        <v>1618</v>
      </c>
      <c r="GN66" s="416" t="s">
        <v>21</v>
      </c>
      <c r="GO66" s="463">
        <v>2</v>
      </c>
      <c r="GP66" s="413" t="s">
        <v>1618</v>
      </c>
      <c r="GR66" s="424" t="s">
        <v>21</v>
      </c>
      <c r="GS66" s="463">
        <v>2</v>
      </c>
      <c r="GZ66" t="str">
        <f t="shared" si="2"/>
        <v>{ P2000: 56, P1000: 0, r1000: 0 },</v>
      </c>
      <c r="HA66" t="str">
        <f t="shared" si="3"/>
        <v>{ S2000: 47, S1000: 0, c1000: 0 },</v>
      </c>
      <c r="HC66" t="str">
        <f t="shared" si="4"/>
        <v>{ P2000: 40, P300: 2, r1000: 1, r300: 0 },</v>
      </c>
      <c r="HD66" t="str">
        <f t="shared" si="5"/>
        <v>{ S2000: 26, S300: 2, c1000: 0, c300: 2 },</v>
      </c>
      <c r="HF66" t="str">
        <f t="shared" si="6"/>
        <v>{ P2000: 28, P100: 14, r1000: 1, r300: 1, r100: 2 },</v>
      </c>
      <c r="HG66" t="str">
        <f t="shared" si="7"/>
        <v>{ S2000: 19, S100: 8, c1000: 0, c300: 2, c100: 2 },</v>
      </c>
      <c r="HY66">
        <f>MOD(BM66,16)</f>
        <v>14</v>
      </c>
    </row>
    <row r="67" spans="14:233" x14ac:dyDescent="0.25">
      <c r="N67">
        <v>63</v>
      </c>
      <c r="O67" s="318">
        <v>56</v>
      </c>
      <c r="P67" s="314">
        <v>1</v>
      </c>
      <c r="Q67" s="314"/>
      <c r="R67" s="410" t="s">
        <v>1621</v>
      </c>
      <c r="S67" s="463">
        <v>56</v>
      </c>
      <c r="T67" s="410" t="s">
        <v>21</v>
      </c>
      <c r="V67" s="410" t="s">
        <v>1618</v>
      </c>
      <c r="W67" s="463">
        <v>1</v>
      </c>
      <c r="X67" s="410" t="s">
        <v>21</v>
      </c>
      <c r="Z67" s="410" t="s">
        <v>1620</v>
      </c>
      <c r="AB67" s="411" t="s">
        <v>1713</v>
      </c>
      <c r="AC67" s="411" t="s">
        <v>21</v>
      </c>
      <c r="AE67" s="413" t="s">
        <v>1618</v>
      </c>
      <c r="AF67" s="464">
        <v>1</v>
      </c>
      <c r="AG67" s="412" t="s">
        <v>21</v>
      </c>
      <c r="AJ67">
        <v>63</v>
      </c>
      <c r="AK67" s="318">
        <v>40</v>
      </c>
      <c r="AL67" s="314">
        <v>3</v>
      </c>
      <c r="AM67" s="314"/>
      <c r="AN67">
        <v>1</v>
      </c>
      <c r="AO67">
        <v>1</v>
      </c>
      <c r="AQ67" s="410" t="s">
        <v>1629</v>
      </c>
      <c r="AR67" s="463">
        <v>40</v>
      </c>
      <c r="AS67" s="410" t="s">
        <v>21</v>
      </c>
      <c r="AU67" s="410" t="s">
        <v>1618</v>
      </c>
      <c r="AV67" s="463">
        <v>3</v>
      </c>
      <c r="AW67" s="410" t="s">
        <v>21</v>
      </c>
      <c r="AY67" s="410" t="s">
        <v>1620</v>
      </c>
      <c r="BA67" s="411" t="s">
        <v>1681</v>
      </c>
      <c r="BB67" s="411" t="s">
        <v>21</v>
      </c>
      <c r="BD67" s="413" t="s">
        <v>1618</v>
      </c>
      <c r="BE67" s="464">
        <v>1</v>
      </c>
      <c r="BF67" s="412" t="s">
        <v>21</v>
      </c>
      <c r="BH67" s="413" t="s">
        <v>1618</v>
      </c>
      <c r="BI67" s="463">
        <v>1</v>
      </c>
      <c r="BJ67" s="433" t="s">
        <v>21</v>
      </c>
      <c r="BK67" s="433"/>
      <c r="BL67" s="323"/>
      <c r="BM67">
        <v>63</v>
      </c>
      <c r="BN67" s="318">
        <v>28</v>
      </c>
      <c r="BO67" s="314">
        <v>15</v>
      </c>
      <c r="BP67" s="314"/>
      <c r="BQ67" s="314">
        <v>1</v>
      </c>
      <c r="BR67" s="314">
        <v>1</v>
      </c>
      <c r="BS67" s="314">
        <v>3</v>
      </c>
      <c r="BT67" s="314">
        <v>3</v>
      </c>
      <c r="BU67" s="314"/>
      <c r="BW67" s="410" t="s">
        <v>1637</v>
      </c>
      <c r="BX67" s="463">
        <v>28</v>
      </c>
      <c r="BY67" s="410" t="s">
        <v>21</v>
      </c>
      <c r="CA67" s="410" t="s">
        <v>1618</v>
      </c>
      <c r="CB67" s="463">
        <v>15</v>
      </c>
      <c r="CC67" s="410" t="s">
        <v>21</v>
      </c>
      <c r="CE67" s="410" t="s">
        <v>1620</v>
      </c>
      <c r="CG67" s="411" t="s">
        <v>1657</v>
      </c>
      <c r="CH67" s="411" t="s">
        <v>21</v>
      </c>
      <c r="CJ67" s="413" t="s">
        <v>1618</v>
      </c>
      <c r="CK67" s="464">
        <v>1</v>
      </c>
      <c r="CL67" s="412" t="s">
        <v>21</v>
      </c>
      <c r="CN67" s="413" t="s">
        <v>1618</v>
      </c>
      <c r="CO67" s="464">
        <v>1</v>
      </c>
      <c r="CP67" s="443" t="s">
        <v>21</v>
      </c>
      <c r="CQ67" s="443"/>
      <c r="CR67" s="413" t="s">
        <v>1618</v>
      </c>
      <c r="CS67" s="464">
        <v>3</v>
      </c>
      <c r="CT67" s="441" t="s">
        <v>21</v>
      </c>
      <c r="CU67" s="441"/>
      <c r="CV67" s="323"/>
      <c r="DK67">
        <v>63</v>
      </c>
      <c r="DL67" s="2">
        <v>47</v>
      </c>
      <c r="DM67" s="314">
        <v>1</v>
      </c>
      <c r="DO67" s="410" t="s">
        <v>1621</v>
      </c>
      <c r="DP67" s="410"/>
      <c r="DQ67" s="410" t="s">
        <v>21</v>
      </c>
      <c r="DR67" s="463">
        <v>47</v>
      </c>
      <c r="DS67" s="410" t="s">
        <v>1618</v>
      </c>
      <c r="DT67" s="410"/>
      <c r="DU67" s="410" t="s">
        <v>21</v>
      </c>
      <c r="DV67" s="463">
        <v>1</v>
      </c>
      <c r="DW67" s="410" t="s">
        <v>1620</v>
      </c>
      <c r="DZ67" s="411" t="s">
        <v>21</v>
      </c>
      <c r="EA67" s="411" t="s">
        <v>1714</v>
      </c>
      <c r="EB67" s="413" t="s">
        <v>1618</v>
      </c>
      <c r="ED67" s="412" t="s">
        <v>21</v>
      </c>
      <c r="EE67" s="464">
        <v>1</v>
      </c>
      <c r="EG67">
        <v>63</v>
      </c>
      <c r="EH67" s="2">
        <v>26</v>
      </c>
      <c r="EI67" s="314">
        <v>3</v>
      </c>
      <c r="EK67">
        <v>1</v>
      </c>
      <c r="EL67">
        <v>0</v>
      </c>
      <c r="EN67" s="410" t="s">
        <v>1629</v>
      </c>
      <c r="EO67" s="410"/>
      <c r="EP67" s="410" t="s">
        <v>21</v>
      </c>
      <c r="EQ67" s="463">
        <v>26</v>
      </c>
      <c r="ER67" s="410" t="s">
        <v>1618</v>
      </c>
      <c r="ES67" s="410"/>
      <c r="ET67" s="410" t="s">
        <v>21</v>
      </c>
      <c r="EU67" s="463">
        <v>3</v>
      </c>
      <c r="EV67" s="410" t="s">
        <v>1620</v>
      </c>
      <c r="EY67" s="411" t="s">
        <v>21</v>
      </c>
      <c r="EZ67" s="411" t="s">
        <v>1672</v>
      </c>
      <c r="FA67" s="413" t="s">
        <v>1618</v>
      </c>
      <c r="FC67" s="412" t="s">
        <v>21</v>
      </c>
      <c r="FD67" s="464">
        <v>1</v>
      </c>
      <c r="FE67" s="413" t="s">
        <v>1618</v>
      </c>
      <c r="FG67" s="416" t="s">
        <v>21</v>
      </c>
      <c r="FH67" s="463">
        <v>0</v>
      </c>
      <c r="FJ67">
        <v>63</v>
      </c>
      <c r="FK67" s="328">
        <v>19</v>
      </c>
      <c r="FL67" s="314">
        <v>9</v>
      </c>
      <c r="FN67" s="314">
        <v>1</v>
      </c>
      <c r="FO67" s="419">
        <v>0</v>
      </c>
      <c r="FP67" s="314">
        <v>0</v>
      </c>
      <c r="FQ67" s="419"/>
      <c r="FR67" s="419">
        <v>3</v>
      </c>
      <c r="FS67" s="314">
        <v>3</v>
      </c>
      <c r="FU67" s="410" t="s">
        <v>1637</v>
      </c>
      <c r="FV67" s="410"/>
      <c r="FW67" s="410" t="s">
        <v>21</v>
      </c>
      <c r="FX67" s="463">
        <v>19</v>
      </c>
      <c r="FY67" s="410" t="s">
        <v>1618</v>
      </c>
      <c r="FZ67" s="410"/>
      <c r="GA67" s="410" t="s">
        <v>21</v>
      </c>
      <c r="GB67" s="463">
        <v>9</v>
      </c>
      <c r="GC67" s="410" t="s">
        <v>1620</v>
      </c>
      <c r="GF67" s="411" t="s">
        <v>21</v>
      </c>
      <c r="GG67" s="411" t="s">
        <v>1658</v>
      </c>
      <c r="GH67" s="413" t="s">
        <v>1618</v>
      </c>
      <c r="GJ67" s="412" t="s">
        <v>21</v>
      </c>
      <c r="GK67" s="464">
        <v>1</v>
      </c>
      <c r="GL67" s="413" t="s">
        <v>1618</v>
      </c>
      <c r="GN67" s="416" t="s">
        <v>21</v>
      </c>
      <c r="GO67" s="463">
        <v>0</v>
      </c>
      <c r="GP67" s="413" t="s">
        <v>1618</v>
      </c>
      <c r="GR67" s="424" t="s">
        <v>21</v>
      </c>
      <c r="GS67" s="463">
        <v>0</v>
      </c>
      <c r="GZ67" t="str">
        <f t="shared" si="2"/>
        <v>{ P2000: 56, P1000: 1, r1000: 1 },</v>
      </c>
      <c r="HA67" t="str">
        <f t="shared" si="3"/>
        <v>{ S2000: 47, S1000: 1, c1000: 1 },</v>
      </c>
      <c r="HC67" t="str">
        <f t="shared" si="4"/>
        <v>{ P2000: 40, P300: 3, r1000: 1, r300: 1 },</v>
      </c>
      <c r="HD67" t="str">
        <f t="shared" si="5"/>
        <v>{ S2000: 26, S300: 3, c1000: 1, c300: 0 },</v>
      </c>
      <c r="HF67" t="str">
        <f t="shared" si="6"/>
        <v>{ P2000: 28, P100: 15, r1000: 1, r300: 1, r100: 3 },</v>
      </c>
      <c r="HG67" t="str">
        <f t="shared" si="7"/>
        <v>{ S2000: 19, S100: 9, c1000: 1, c300: 0, c100: 0 },</v>
      </c>
      <c r="HY67">
        <f>MOD(BM67,16)</f>
        <v>15</v>
      </c>
    </row>
    <row r="68" spans="14:233" x14ac:dyDescent="0.25">
      <c r="N68">
        <v>64</v>
      </c>
      <c r="O68" s="318">
        <v>57</v>
      </c>
      <c r="P68" s="314">
        <v>0</v>
      </c>
      <c r="Q68" s="314"/>
      <c r="R68" s="410" t="s">
        <v>1621</v>
      </c>
      <c r="S68" s="463">
        <v>57</v>
      </c>
      <c r="T68" s="410" t="s">
        <v>21</v>
      </c>
      <c r="V68" s="410" t="s">
        <v>1618</v>
      </c>
      <c r="W68" s="463">
        <v>0</v>
      </c>
      <c r="X68" s="410" t="s">
        <v>21</v>
      </c>
      <c r="Z68" s="410" t="s">
        <v>1620</v>
      </c>
      <c r="AB68" s="411" t="s">
        <v>1715</v>
      </c>
      <c r="AC68" s="411" t="s">
        <v>21</v>
      </c>
      <c r="AE68" s="413" t="s">
        <v>1618</v>
      </c>
      <c r="AF68" s="464">
        <v>0</v>
      </c>
      <c r="AG68" s="412" t="s">
        <v>21</v>
      </c>
      <c r="AJ68">
        <v>64</v>
      </c>
      <c r="AK68" s="318">
        <v>41</v>
      </c>
      <c r="AL68" s="314">
        <v>0</v>
      </c>
      <c r="AM68" s="314"/>
      <c r="AN68">
        <v>0</v>
      </c>
      <c r="AO68">
        <v>0</v>
      </c>
      <c r="AQ68" s="410" t="s">
        <v>1629</v>
      </c>
      <c r="AR68" s="463">
        <v>41</v>
      </c>
      <c r="AS68" s="410" t="s">
        <v>21</v>
      </c>
      <c r="AU68" s="410" t="s">
        <v>1618</v>
      </c>
      <c r="AV68" s="463">
        <v>0</v>
      </c>
      <c r="AW68" s="410" t="s">
        <v>21</v>
      </c>
      <c r="AY68" s="410" t="s">
        <v>1620</v>
      </c>
      <c r="BA68" s="411" t="s">
        <v>1683</v>
      </c>
      <c r="BB68" s="411" t="s">
        <v>21</v>
      </c>
      <c r="BD68" s="413" t="s">
        <v>1618</v>
      </c>
      <c r="BE68" s="464">
        <v>0</v>
      </c>
      <c r="BF68" s="412" t="s">
        <v>21</v>
      </c>
      <c r="BH68" s="413" t="s">
        <v>1618</v>
      </c>
      <c r="BI68" s="463">
        <v>0</v>
      </c>
      <c r="BJ68" s="433" t="s">
        <v>21</v>
      </c>
      <c r="BK68" s="433"/>
      <c r="BL68" s="323"/>
      <c r="BM68">
        <v>64</v>
      </c>
      <c r="BN68" s="318">
        <v>29</v>
      </c>
      <c r="BO68" s="314">
        <v>0</v>
      </c>
      <c r="BP68" s="314"/>
      <c r="BQ68" s="314">
        <v>0</v>
      </c>
      <c r="BR68" s="314">
        <v>0</v>
      </c>
      <c r="BS68" s="314">
        <v>0</v>
      </c>
      <c r="BT68" s="314">
        <v>0</v>
      </c>
      <c r="BU68" s="314"/>
      <c r="BW68" s="410" t="s">
        <v>1637</v>
      </c>
      <c r="BX68" s="463">
        <v>29</v>
      </c>
      <c r="BY68" s="410" t="s">
        <v>21</v>
      </c>
      <c r="CA68" s="410" t="s">
        <v>1618</v>
      </c>
      <c r="CB68" s="463">
        <v>0</v>
      </c>
      <c r="CC68" s="410" t="s">
        <v>21</v>
      </c>
      <c r="CE68" s="410" t="s">
        <v>1620</v>
      </c>
      <c r="CG68" s="411" t="s">
        <v>1659</v>
      </c>
      <c r="CH68" s="411" t="s">
        <v>21</v>
      </c>
      <c r="CJ68" s="413" t="s">
        <v>1618</v>
      </c>
      <c r="CK68" s="464">
        <v>0</v>
      </c>
      <c r="CL68" s="412" t="s">
        <v>21</v>
      </c>
      <c r="CN68" s="413" t="s">
        <v>1618</v>
      </c>
      <c r="CO68" s="464">
        <v>0</v>
      </c>
      <c r="CP68" s="443" t="s">
        <v>21</v>
      </c>
      <c r="CQ68" s="443"/>
      <c r="CR68" s="413" t="s">
        <v>1618</v>
      </c>
      <c r="CS68" s="464">
        <v>0</v>
      </c>
      <c r="CT68" s="441" t="s">
        <v>21</v>
      </c>
      <c r="CU68" s="441"/>
      <c r="CV68" s="323"/>
      <c r="DK68">
        <v>64</v>
      </c>
      <c r="DL68" s="2">
        <v>48</v>
      </c>
      <c r="DM68" s="314">
        <v>0</v>
      </c>
      <c r="DO68" s="410" t="s">
        <v>1621</v>
      </c>
      <c r="DP68" s="410"/>
      <c r="DQ68" s="410" t="s">
        <v>21</v>
      </c>
      <c r="DR68" s="463">
        <v>48</v>
      </c>
      <c r="DS68" s="410" t="s">
        <v>1618</v>
      </c>
      <c r="DT68" s="410"/>
      <c r="DU68" s="410" t="s">
        <v>21</v>
      </c>
      <c r="DV68" s="463">
        <v>0</v>
      </c>
      <c r="DW68" s="410" t="s">
        <v>1620</v>
      </c>
      <c r="DZ68" s="411" t="s">
        <v>21</v>
      </c>
      <c r="EA68" s="411" t="s">
        <v>1716</v>
      </c>
      <c r="EB68" s="413" t="s">
        <v>1618</v>
      </c>
      <c r="ED68" s="412" t="s">
        <v>21</v>
      </c>
      <c r="EE68" s="464">
        <v>0</v>
      </c>
      <c r="EG68">
        <v>64</v>
      </c>
      <c r="EH68" s="2">
        <v>26</v>
      </c>
      <c r="EI68" s="314">
        <v>4</v>
      </c>
      <c r="EK68">
        <v>1</v>
      </c>
      <c r="EL68">
        <v>1</v>
      </c>
      <c r="EN68" s="410" t="s">
        <v>1629</v>
      </c>
      <c r="EO68" s="410"/>
      <c r="EP68" s="410" t="s">
        <v>21</v>
      </c>
      <c r="EQ68" s="463">
        <v>26</v>
      </c>
      <c r="ER68" s="410" t="s">
        <v>1618</v>
      </c>
      <c r="ES68" s="410"/>
      <c r="ET68" s="410" t="s">
        <v>21</v>
      </c>
      <c r="EU68" s="463">
        <v>4</v>
      </c>
      <c r="EV68" s="410" t="s">
        <v>1620</v>
      </c>
      <c r="EY68" s="411" t="s">
        <v>21</v>
      </c>
      <c r="EZ68" s="411" t="s">
        <v>1672</v>
      </c>
      <c r="FA68" s="413" t="s">
        <v>1618</v>
      </c>
      <c r="FC68" s="412" t="s">
        <v>21</v>
      </c>
      <c r="FD68" s="464">
        <v>1</v>
      </c>
      <c r="FE68" s="413" t="s">
        <v>1618</v>
      </c>
      <c r="FG68" s="416" t="s">
        <v>21</v>
      </c>
      <c r="FH68" s="463">
        <v>1</v>
      </c>
      <c r="FJ68">
        <v>64</v>
      </c>
      <c r="FK68" s="328">
        <v>19</v>
      </c>
      <c r="FL68" s="314">
        <v>10</v>
      </c>
      <c r="FN68" s="314">
        <v>1</v>
      </c>
      <c r="FO68" s="419">
        <v>0</v>
      </c>
      <c r="FP68" s="314">
        <v>1</v>
      </c>
      <c r="FQ68" s="419"/>
      <c r="FR68" s="419">
        <v>3</v>
      </c>
      <c r="FS68" s="314">
        <v>3</v>
      </c>
      <c r="FU68" s="410" t="s">
        <v>1637</v>
      </c>
      <c r="FV68" s="410"/>
      <c r="FW68" s="410" t="s">
        <v>21</v>
      </c>
      <c r="FX68" s="463">
        <v>19</v>
      </c>
      <c r="FY68" s="410" t="s">
        <v>1618</v>
      </c>
      <c r="FZ68" s="410"/>
      <c r="GA68" s="410" t="s">
        <v>21</v>
      </c>
      <c r="GB68" s="463">
        <v>10</v>
      </c>
      <c r="GC68" s="410" t="s">
        <v>1620</v>
      </c>
      <c r="GF68" s="411" t="s">
        <v>21</v>
      </c>
      <c r="GG68" s="411" t="s">
        <v>1658</v>
      </c>
      <c r="GH68" s="413" t="s">
        <v>1618</v>
      </c>
      <c r="GJ68" s="412" t="s">
        <v>21</v>
      </c>
      <c r="GK68" s="464">
        <v>1</v>
      </c>
      <c r="GL68" s="413" t="s">
        <v>1618</v>
      </c>
      <c r="GN68" s="416" t="s">
        <v>21</v>
      </c>
      <c r="GO68" s="463">
        <v>0</v>
      </c>
      <c r="GP68" s="413" t="s">
        <v>1618</v>
      </c>
      <c r="GR68" s="424" t="s">
        <v>21</v>
      </c>
      <c r="GS68" s="463">
        <v>1</v>
      </c>
      <c r="GZ68" t="str">
        <f t="shared" si="2"/>
        <v>{ P2000: 57, P1000: 0, r1000: 0 },</v>
      </c>
      <c r="HA68" t="str">
        <f t="shared" si="3"/>
        <v>{ S2000: 48, S1000: 0, c1000: 0 },</v>
      </c>
      <c r="HC68" t="str">
        <f t="shared" si="4"/>
        <v>{ P2000: 41, P300: 0, r1000: 0, r300: 0 },</v>
      </c>
      <c r="HD68" t="str">
        <f t="shared" si="5"/>
        <v>{ S2000: 26, S300: 4, c1000: 1, c300: 1 },</v>
      </c>
      <c r="HF68" t="str">
        <f t="shared" si="6"/>
        <v>{ P2000: 29, P100: 0, r1000: 0, r300: 0, r100: 0 },</v>
      </c>
      <c r="HG68" t="str">
        <f t="shared" si="7"/>
        <v>{ S2000: 19, S100: 10, c1000: 1, c300: 0, c100: 1 },</v>
      </c>
      <c r="HY68">
        <f>MOD(BM68,16)</f>
        <v>0</v>
      </c>
    </row>
    <row r="69" spans="14:233" x14ac:dyDescent="0.25">
      <c r="N69">
        <v>65</v>
      </c>
      <c r="O69" s="318">
        <v>57</v>
      </c>
      <c r="P69" s="314">
        <v>1</v>
      </c>
      <c r="Q69" s="314"/>
      <c r="R69" s="410" t="s">
        <v>1621</v>
      </c>
      <c r="S69" s="463">
        <v>57</v>
      </c>
      <c r="T69" s="410" t="s">
        <v>21</v>
      </c>
      <c r="V69" s="410" t="s">
        <v>1618</v>
      </c>
      <c r="W69" s="463">
        <v>1</v>
      </c>
      <c r="X69" s="410" t="s">
        <v>21</v>
      </c>
      <c r="Z69" s="410" t="s">
        <v>1620</v>
      </c>
      <c r="AB69" s="411" t="s">
        <v>1715</v>
      </c>
      <c r="AC69" s="411" t="s">
        <v>21</v>
      </c>
      <c r="AE69" s="413" t="s">
        <v>1618</v>
      </c>
      <c r="AF69" s="464">
        <v>1</v>
      </c>
      <c r="AG69" s="412" t="s">
        <v>21</v>
      </c>
      <c r="AJ69">
        <v>65</v>
      </c>
      <c r="AK69" s="318">
        <v>41</v>
      </c>
      <c r="AL69" s="314">
        <v>1</v>
      </c>
      <c r="AM69" s="314"/>
      <c r="AN69">
        <v>0</v>
      </c>
      <c r="AO69">
        <v>1</v>
      </c>
      <c r="AQ69" s="410" t="s">
        <v>1629</v>
      </c>
      <c r="AR69" s="463">
        <v>41</v>
      </c>
      <c r="AS69" s="410" t="s">
        <v>21</v>
      </c>
      <c r="AU69" s="410" t="s">
        <v>1618</v>
      </c>
      <c r="AV69" s="463">
        <v>1</v>
      </c>
      <c r="AW69" s="410" t="s">
        <v>21</v>
      </c>
      <c r="AY69" s="410" t="s">
        <v>1620</v>
      </c>
      <c r="BA69" s="411" t="s">
        <v>1683</v>
      </c>
      <c r="BB69" s="411" t="s">
        <v>21</v>
      </c>
      <c r="BD69" s="413" t="s">
        <v>1618</v>
      </c>
      <c r="BE69" s="464">
        <v>0</v>
      </c>
      <c r="BF69" s="412" t="s">
        <v>21</v>
      </c>
      <c r="BH69" s="413" t="s">
        <v>1618</v>
      </c>
      <c r="BI69" s="463">
        <v>1</v>
      </c>
      <c r="BJ69" s="433" t="s">
        <v>21</v>
      </c>
      <c r="BK69" s="433"/>
      <c r="BL69" s="323"/>
      <c r="BM69">
        <v>65</v>
      </c>
      <c r="BN69" s="318">
        <v>29</v>
      </c>
      <c r="BO69" s="314">
        <v>1</v>
      </c>
      <c r="BP69" s="314"/>
      <c r="BQ69" s="314">
        <v>0</v>
      </c>
      <c r="BR69" s="314">
        <v>0</v>
      </c>
      <c r="BS69" s="314">
        <v>1</v>
      </c>
      <c r="BT69" s="314">
        <v>0</v>
      </c>
      <c r="BU69" s="314"/>
      <c r="BW69" s="410" t="s">
        <v>1637</v>
      </c>
      <c r="BX69" s="463">
        <v>29</v>
      </c>
      <c r="BY69" s="410" t="s">
        <v>21</v>
      </c>
      <c r="CA69" s="410" t="s">
        <v>1618</v>
      </c>
      <c r="CB69" s="463">
        <v>1</v>
      </c>
      <c r="CC69" s="410" t="s">
        <v>21</v>
      </c>
      <c r="CE69" s="410" t="s">
        <v>1620</v>
      </c>
      <c r="CG69" s="411" t="s">
        <v>1659</v>
      </c>
      <c r="CH69" s="411" t="s">
        <v>21</v>
      </c>
      <c r="CJ69" s="413" t="s">
        <v>1618</v>
      </c>
      <c r="CK69" s="464">
        <v>0</v>
      </c>
      <c r="CL69" s="412" t="s">
        <v>21</v>
      </c>
      <c r="CN69" s="413" t="s">
        <v>1618</v>
      </c>
      <c r="CO69" s="464">
        <v>0</v>
      </c>
      <c r="CP69" s="443" t="s">
        <v>21</v>
      </c>
      <c r="CQ69" s="443"/>
      <c r="CR69" s="413" t="s">
        <v>1618</v>
      </c>
      <c r="CS69" s="464">
        <v>1</v>
      </c>
      <c r="CT69" s="441" t="s">
        <v>21</v>
      </c>
      <c r="CU69" s="441"/>
      <c r="CV69" s="323"/>
      <c r="DK69">
        <v>65</v>
      </c>
      <c r="DL69" s="2">
        <v>48</v>
      </c>
      <c r="DM69" s="314">
        <v>1</v>
      </c>
      <c r="DO69" s="410" t="s">
        <v>1621</v>
      </c>
      <c r="DP69" s="410"/>
      <c r="DQ69" s="410" t="s">
        <v>21</v>
      </c>
      <c r="DR69" s="463">
        <v>48</v>
      </c>
      <c r="DS69" s="410" t="s">
        <v>1618</v>
      </c>
      <c r="DT69" s="410"/>
      <c r="DU69" s="410" t="s">
        <v>21</v>
      </c>
      <c r="DV69" s="463">
        <v>1</v>
      </c>
      <c r="DW69" s="410" t="s">
        <v>1620</v>
      </c>
      <c r="DZ69" s="411" t="s">
        <v>21</v>
      </c>
      <c r="EA69" s="411" t="s">
        <v>1716</v>
      </c>
      <c r="EB69" s="413" t="s">
        <v>1618</v>
      </c>
      <c r="ED69" s="412" t="s">
        <v>21</v>
      </c>
      <c r="EE69" s="464">
        <v>1</v>
      </c>
      <c r="EG69">
        <v>65</v>
      </c>
      <c r="EH69" s="2">
        <v>26</v>
      </c>
      <c r="EI69" s="314">
        <v>5</v>
      </c>
      <c r="EK69">
        <v>1</v>
      </c>
      <c r="EL69">
        <v>2</v>
      </c>
      <c r="EN69" s="410" t="s">
        <v>1629</v>
      </c>
      <c r="EO69" s="410"/>
      <c r="EP69" s="410" t="s">
        <v>21</v>
      </c>
      <c r="EQ69" s="463">
        <v>26</v>
      </c>
      <c r="ER69" s="410" t="s">
        <v>1618</v>
      </c>
      <c r="ES69" s="410"/>
      <c r="ET69" s="410" t="s">
        <v>21</v>
      </c>
      <c r="EU69" s="463">
        <v>5</v>
      </c>
      <c r="EV69" s="410" t="s">
        <v>1620</v>
      </c>
      <c r="EY69" s="411" t="s">
        <v>21</v>
      </c>
      <c r="EZ69" s="411" t="s">
        <v>1672</v>
      </c>
      <c r="FA69" s="413" t="s">
        <v>1618</v>
      </c>
      <c r="FC69" s="412" t="s">
        <v>21</v>
      </c>
      <c r="FD69" s="464">
        <v>1</v>
      </c>
      <c r="FE69" s="413" t="s">
        <v>1618</v>
      </c>
      <c r="FG69" s="416" t="s">
        <v>21</v>
      </c>
      <c r="FH69" s="463">
        <v>2</v>
      </c>
      <c r="FJ69">
        <v>65</v>
      </c>
      <c r="FK69" s="328">
        <v>19</v>
      </c>
      <c r="FL69" s="314">
        <v>11</v>
      </c>
      <c r="FN69" s="314">
        <v>1</v>
      </c>
      <c r="FO69" s="419">
        <v>0</v>
      </c>
      <c r="FP69" s="314">
        <v>2</v>
      </c>
      <c r="FQ69" s="419"/>
      <c r="FR69" s="419">
        <v>3</v>
      </c>
      <c r="FS69" s="314">
        <v>3</v>
      </c>
      <c r="FU69" s="410" t="s">
        <v>1637</v>
      </c>
      <c r="FV69" s="410"/>
      <c r="FW69" s="410" t="s">
        <v>21</v>
      </c>
      <c r="FX69" s="463">
        <v>19</v>
      </c>
      <c r="FY69" s="410" t="s">
        <v>1618</v>
      </c>
      <c r="FZ69" s="410"/>
      <c r="GA69" s="410" t="s">
        <v>21</v>
      </c>
      <c r="GB69" s="463">
        <v>11</v>
      </c>
      <c r="GC69" s="410" t="s">
        <v>1620</v>
      </c>
      <c r="GF69" s="411" t="s">
        <v>21</v>
      </c>
      <c r="GG69" s="411" t="s">
        <v>1658</v>
      </c>
      <c r="GH69" s="413" t="s">
        <v>1618</v>
      </c>
      <c r="GJ69" s="412" t="s">
        <v>21</v>
      </c>
      <c r="GK69" s="464">
        <v>1</v>
      </c>
      <c r="GL69" s="413" t="s">
        <v>1618</v>
      </c>
      <c r="GN69" s="416" t="s">
        <v>21</v>
      </c>
      <c r="GO69" s="463">
        <v>0</v>
      </c>
      <c r="GP69" s="413" t="s">
        <v>1618</v>
      </c>
      <c r="GR69" s="424" t="s">
        <v>21</v>
      </c>
      <c r="GS69" s="463">
        <v>2</v>
      </c>
      <c r="GZ69" t="str">
        <f t="shared" ref="GZ69:GZ103" si="8">_xlfn.CONCAT("{ ","P2000: ",S69,", P1000: ",W69,", r1000: ",AF69," },")</f>
        <v>{ P2000: 57, P1000: 1, r1000: 1 },</v>
      </c>
      <c r="HA69" t="str">
        <f t="shared" ref="HA69:HA76" si="9">_xlfn.CONCAT("{ ","S2000: ",DR69,", S1000: ",DV69,", c1000: ",EE69," },")</f>
        <v>{ S2000: 48, S1000: 1, c1000: 1 },</v>
      </c>
      <c r="HC69" t="str">
        <f t="shared" ref="HC69:HC132" si="10">_xlfn.CONCAT("{ ","P2000: ",AR69,", P300: ",AV69,", r1000: ",BE69,", r300: ",BI69," },")</f>
        <v>{ P2000: 41, P300: 1, r1000: 0, r300: 1 },</v>
      </c>
      <c r="HD69" t="str">
        <f t="shared" ref="HD69:HD132" si="11">_xlfn.CONCAT("{ ","S2000: ",EQ69,", S300: ",EU69,", c1000: ",FD69,", c300: ",FH69," },")</f>
        <v>{ S2000: 26, S300: 5, c1000: 1, c300: 2 },</v>
      </c>
      <c r="HF69" t="str">
        <f t="shared" ref="HF69:HF132" si="12">_xlfn.CONCAT("{ ","P2000: ",BX69,", P100: ",CB69,", r1000: ",CK69,", r300: ",CO69,", r100: ",CS69," },")</f>
        <v>{ P2000: 29, P100: 1, r1000: 0, r300: 0, r100: 1 },</v>
      </c>
      <c r="HG69" t="str">
        <f t="shared" ref="HG69:HG132" si="13">_xlfn.CONCAT("{ ","S2000: ",FX69,", S100: ",GB69,", c1000: ",GK69,", c300: ",GO69,", c100: ",GS69," },")</f>
        <v>{ S2000: 19, S100: 11, c1000: 1, c300: 0, c100: 2 },</v>
      </c>
      <c r="HY69">
        <f>MOD(BM69,16)</f>
        <v>1</v>
      </c>
    </row>
    <row r="70" spans="14:233" x14ac:dyDescent="0.25">
      <c r="N70">
        <v>66</v>
      </c>
      <c r="O70" s="318">
        <v>58</v>
      </c>
      <c r="P70" s="314">
        <v>0</v>
      </c>
      <c r="Q70" s="314"/>
      <c r="R70" s="410" t="s">
        <v>1621</v>
      </c>
      <c r="S70" s="463">
        <v>58</v>
      </c>
      <c r="T70" s="410" t="s">
        <v>21</v>
      </c>
      <c r="V70" s="410" t="s">
        <v>1618</v>
      </c>
      <c r="W70" s="463">
        <v>0</v>
      </c>
      <c r="X70" s="410" t="s">
        <v>21</v>
      </c>
      <c r="Z70" s="410" t="s">
        <v>1620</v>
      </c>
      <c r="AB70" s="411" t="s">
        <v>1717</v>
      </c>
      <c r="AC70" s="411" t="s">
        <v>21</v>
      </c>
      <c r="AE70" s="413" t="s">
        <v>1618</v>
      </c>
      <c r="AF70" s="464">
        <v>0</v>
      </c>
      <c r="AG70" s="412" t="s">
        <v>21</v>
      </c>
      <c r="AJ70">
        <v>66</v>
      </c>
      <c r="AK70" s="318">
        <v>41</v>
      </c>
      <c r="AL70" s="314">
        <v>2</v>
      </c>
      <c r="AM70" s="314"/>
      <c r="AN70">
        <v>1</v>
      </c>
      <c r="AO70">
        <v>0</v>
      </c>
      <c r="AQ70" s="410" t="s">
        <v>1629</v>
      </c>
      <c r="AR70" s="463">
        <v>41</v>
      </c>
      <c r="AS70" s="410" t="s">
        <v>21</v>
      </c>
      <c r="AU70" s="410" t="s">
        <v>1618</v>
      </c>
      <c r="AV70" s="463">
        <v>2</v>
      </c>
      <c r="AW70" s="410" t="s">
        <v>21</v>
      </c>
      <c r="AY70" s="410" t="s">
        <v>1620</v>
      </c>
      <c r="BA70" s="411" t="s">
        <v>1683</v>
      </c>
      <c r="BB70" s="411" t="s">
        <v>21</v>
      </c>
      <c r="BD70" s="413" t="s">
        <v>1618</v>
      </c>
      <c r="BE70" s="464">
        <v>1</v>
      </c>
      <c r="BF70" s="412" t="s">
        <v>21</v>
      </c>
      <c r="BH70" s="413" t="s">
        <v>1618</v>
      </c>
      <c r="BI70" s="463">
        <v>0</v>
      </c>
      <c r="BJ70" s="433" t="s">
        <v>21</v>
      </c>
      <c r="BK70" s="433"/>
      <c r="BL70" s="323"/>
      <c r="BM70">
        <v>66</v>
      </c>
      <c r="BN70" s="318">
        <v>29</v>
      </c>
      <c r="BO70" s="314">
        <v>2</v>
      </c>
      <c r="BP70" s="314"/>
      <c r="BQ70" s="314">
        <v>0</v>
      </c>
      <c r="BR70" s="314">
        <v>0</v>
      </c>
      <c r="BS70" s="314">
        <v>2</v>
      </c>
      <c r="BT70" s="314">
        <v>0</v>
      </c>
      <c r="BU70" s="314"/>
      <c r="BW70" s="410" t="s">
        <v>1637</v>
      </c>
      <c r="BX70" s="463">
        <v>29</v>
      </c>
      <c r="BY70" s="410" t="s">
        <v>21</v>
      </c>
      <c r="CA70" s="410" t="s">
        <v>1618</v>
      </c>
      <c r="CB70" s="463">
        <v>2</v>
      </c>
      <c r="CC70" s="410" t="s">
        <v>21</v>
      </c>
      <c r="CE70" s="410" t="s">
        <v>1620</v>
      </c>
      <c r="CG70" s="411" t="s">
        <v>1659</v>
      </c>
      <c r="CH70" s="411" t="s">
        <v>21</v>
      </c>
      <c r="CJ70" s="413" t="s">
        <v>1618</v>
      </c>
      <c r="CK70" s="464">
        <v>0</v>
      </c>
      <c r="CL70" s="412" t="s">
        <v>21</v>
      </c>
      <c r="CN70" s="413" t="s">
        <v>1618</v>
      </c>
      <c r="CO70" s="464">
        <v>0</v>
      </c>
      <c r="CP70" s="443" t="s">
        <v>21</v>
      </c>
      <c r="CQ70" s="443"/>
      <c r="CR70" s="413" t="s">
        <v>1618</v>
      </c>
      <c r="CS70" s="464">
        <v>2</v>
      </c>
      <c r="CT70" s="441" t="s">
        <v>21</v>
      </c>
      <c r="CU70" s="441"/>
      <c r="CV70" s="323"/>
      <c r="DK70">
        <v>66</v>
      </c>
      <c r="DL70" s="2">
        <v>49</v>
      </c>
      <c r="DM70" s="314">
        <v>0</v>
      </c>
      <c r="DO70" s="410" t="s">
        <v>1621</v>
      </c>
      <c r="DP70" s="410"/>
      <c r="DQ70" s="410" t="s">
        <v>21</v>
      </c>
      <c r="DR70" s="463">
        <v>49</v>
      </c>
      <c r="DS70" s="410" t="s">
        <v>1618</v>
      </c>
      <c r="DT70" s="410"/>
      <c r="DU70" s="410" t="s">
        <v>21</v>
      </c>
      <c r="DV70" s="463">
        <v>0</v>
      </c>
      <c r="DW70" s="410" t="s">
        <v>1620</v>
      </c>
      <c r="DZ70" s="411" t="s">
        <v>21</v>
      </c>
      <c r="EA70" s="411" t="s">
        <v>1718</v>
      </c>
      <c r="EB70" s="413" t="s">
        <v>1618</v>
      </c>
      <c r="ED70" s="412" t="s">
        <v>21</v>
      </c>
      <c r="EE70" s="464">
        <v>0</v>
      </c>
      <c r="EG70">
        <v>66</v>
      </c>
      <c r="EH70" s="2">
        <v>27</v>
      </c>
      <c r="EI70" s="314">
        <v>0</v>
      </c>
      <c r="EK70">
        <v>0</v>
      </c>
      <c r="EL70">
        <v>0</v>
      </c>
      <c r="EN70" s="410" t="s">
        <v>1629</v>
      </c>
      <c r="EO70" s="410"/>
      <c r="EP70" s="410" t="s">
        <v>21</v>
      </c>
      <c r="EQ70" s="463">
        <v>27</v>
      </c>
      <c r="ER70" s="410" t="s">
        <v>1618</v>
      </c>
      <c r="ES70" s="410"/>
      <c r="ET70" s="410" t="s">
        <v>21</v>
      </c>
      <c r="EU70" s="463">
        <v>0</v>
      </c>
      <c r="EV70" s="410" t="s">
        <v>1620</v>
      </c>
      <c r="EY70" s="411" t="s">
        <v>21</v>
      </c>
      <c r="EZ70" s="411" t="s">
        <v>1674</v>
      </c>
      <c r="FA70" s="413" t="s">
        <v>1618</v>
      </c>
      <c r="FC70" s="412" t="s">
        <v>21</v>
      </c>
      <c r="FD70" s="464">
        <v>0</v>
      </c>
      <c r="FE70" s="413" t="s">
        <v>1618</v>
      </c>
      <c r="FG70" s="416" t="s">
        <v>21</v>
      </c>
      <c r="FH70" s="463">
        <v>0</v>
      </c>
      <c r="FJ70">
        <v>66</v>
      </c>
      <c r="FK70" s="328">
        <v>19</v>
      </c>
      <c r="FL70" s="314">
        <v>12</v>
      </c>
      <c r="FN70" s="314">
        <v>1</v>
      </c>
      <c r="FO70" s="419">
        <v>1</v>
      </c>
      <c r="FP70" s="314">
        <v>0</v>
      </c>
      <c r="FQ70" s="419"/>
      <c r="FR70" s="419">
        <v>4</v>
      </c>
      <c r="FS70" s="314">
        <v>4</v>
      </c>
      <c r="FU70" s="410" t="s">
        <v>1637</v>
      </c>
      <c r="FV70" s="410"/>
      <c r="FW70" s="410" t="s">
        <v>21</v>
      </c>
      <c r="FX70" s="463">
        <v>19</v>
      </c>
      <c r="FY70" s="410" t="s">
        <v>1618</v>
      </c>
      <c r="FZ70" s="410"/>
      <c r="GA70" s="410" t="s">
        <v>21</v>
      </c>
      <c r="GB70" s="463">
        <v>12</v>
      </c>
      <c r="GC70" s="410" t="s">
        <v>1620</v>
      </c>
      <c r="GF70" s="411" t="s">
        <v>21</v>
      </c>
      <c r="GG70" s="411" t="s">
        <v>1658</v>
      </c>
      <c r="GH70" s="413" t="s">
        <v>1618</v>
      </c>
      <c r="GJ70" s="412" t="s">
        <v>21</v>
      </c>
      <c r="GK70" s="464">
        <v>1</v>
      </c>
      <c r="GL70" s="413" t="s">
        <v>1618</v>
      </c>
      <c r="GN70" s="416" t="s">
        <v>21</v>
      </c>
      <c r="GO70" s="463">
        <v>1</v>
      </c>
      <c r="GP70" s="413" t="s">
        <v>1618</v>
      </c>
      <c r="GR70" s="424" t="s">
        <v>21</v>
      </c>
      <c r="GS70" s="463">
        <v>0</v>
      </c>
      <c r="GZ70" t="str">
        <f t="shared" si="8"/>
        <v>{ P2000: 58, P1000: 0, r1000: 0 },</v>
      </c>
      <c r="HA70" t="str">
        <f t="shared" si="9"/>
        <v>{ S2000: 49, S1000: 0, c1000: 0 },</v>
      </c>
      <c r="HC70" t="str">
        <f t="shared" si="10"/>
        <v>{ P2000: 41, P300: 2, r1000: 1, r300: 0 },</v>
      </c>
      <c r="HD70" t="str">
        <f t="shared" si="11"/>
        <v>{ S2000: 27, S300: 0, c1000: 0, c300: 0 },</v>
      </c>
      <c r="HF70" t="str">
        <f t="shared" si="12"/>
        <v>{ P2000: 29, P100: 2, r1000: 0, r300: 0, r100: 2 },</v>
      </c>
      <c r="HG70" t="str">
        <f t="shared" si="13"/>
        <v>{ S2000: 19, S100: 12, c1000: 1, c300: 1, c100: 0 },</v>
      </c>
      <c r="HY70">
        <f>MOD(BM70,16)</f>
        <v>2</v>
      </c>
    </row>
    <row r="71" spans="14:233" x14ac:dyDescent="0.25">
      <c r="N71">
        <v>67</v>
      </c>
      <c r="O71" s="318">
        <v>58</v>
      </c>
      <c r="P71" s="314">
        <v>1</v>
      </c>
      <c r="Q71" s="314"/>
      <c r="R71" s="410" t="s">
        <v>1621</v>
      </c>
      <c r="S71" s="463">
        <v>58</v>
      </c>
      <c r="T71" s="410" t="s">
        <v>21</v>
      </c>
      <c r="V71" s="410" t="s">
        <v>1618</v>
      </c>
      <c r="W71" s="463">
        <v>1</v>
      </c>
      <c r="X71" s="410" t="s">
        <v>21</v>
      </c>
      <c r="Z71" s="410" t="s">
        <v>1620</v>
      </c>
      <c r="AB71" s="411" t="s">
        <v>1717</v>
      </c>
      <c r="AC71" s="411" t="s">
        <v>21</v>
      </c>
      <c r="AE71" s="413" t="s">
        <v>1618</v>
      </c>
      <c r="AF71" s="464">
        <v>1</v>
      </c>
      <c r="AG71" s="412" t="s">
        <v>21</v>
      </c>
      <c r="AJ71">
        <v>67</v>
      </c>
      <c r="AK71" s="318">
        <v>41</v>
      </c>
      <c r="AL71" s="314">
        <v>3</v>
      </c>
      <c r="AM71" s="314"/>
      <c r="AN71">
        <v>1</v>
      </c>
      <c r="AO71">
        <v>1</v>
      </c>
      <c r="AQ71" s="410" t="s">
        <v>1629</v>
      </c>
      <c r="AR71" s="463">
        <v>41</v>
      </c>
      <c r="AS71" s="410" t="s">
        <v>21</v>
      </c>
      <c r="AU71" s="410" t="s">
        <v>1618</v>
      </c>
      <c r="AV71" s="463">
        <v>3</v>
      </c>
      <c r="AW71" s="410" t="s">
        <v>21</v>
      </c>
      <c r="AY71" s="410" t="s">
        <v>1620</v>
      </c>
      <c r="BA71" s="411" t="s">
        <v>1683</v>
      </c>
      <c r="BB71" s="411" t="s">
        <v>21</v>
      </c>
      <c r="BD71" s="413" t="s">
        <v>1618</v>
      </c>
      <c r="BE71" s="464">
        <v>1</v>
      </c>
      <c r="BF71" s="412" t="s">
        <v>21</v>
      </c>
      <c r="BH71" s="413" t="s">
        <v>1618</v>
      </c>
      <c r="BI71" s="463">
        <v>1</v>
      </c>
      <c r="BJ71" s="433" t="s">
        <v>21</v>
      </c>
      <c r="BK71" s="433"/>
      <c r="BL71" s="323"/>
      <c r="BM71">
        <v>67</v>
      </c>
      <c r="BN71" s="318">
        <v>29</v>
      </c>
      <c r="BO71" s="314">
        <v>3</v>
      </c>
      <c r="BP71" s="314"/>
      <c r="BQ71" s="314">
        <v>0</v>
      </c>
      <c r="BR71" s="314">
        <v>0</v>
      </c>
      <c r="BS71" s="314">
        <v>3</v>
      </c>
      <c r="BT71" s="314">
        <v>0</v>
      </c>
      <c r="BU71" s="314"/>
      <c r="BW71" s="410" t="s">
        <v>1637</v>
      </c>
      <c r="BX71" s="463">
        <v>29</v>
      </c>
      <c r="BY71" s="410" t="s">
        <v>21</v>
      </c>
      <c r="CA71" s="410" t="s">
        <v>1618</v>
      </c>
      <c r="CB71" s="463">
        <v>3</v>
      </c>
      <c r="CC71" s="410" t="s">
        <v>21</v>
      </c>
      <c r="CE71" s="410" t="s">
        <v>1620</v>
      </c>
      <c r="CG71" s="411" t="s">
        <v>1659</v>
      </c>
      <c r="CH71" s="411" t="s">
        <v>21</v>
      </c>
      <c r="CJ71" s="413" t="s">
        <v>1618</v>
      </c>
      <c r="CK71" s="464">
        <v>0</v>
      </c>
      <c r="CL71" s="412" t="s">
        <v>21</v>
      </c>
      <c r="CN71" s="413" t="s">
        <v>1618</v>
      </c>
      <c r="CO71" s="464">
        <v>0</v>
      </c>
      <c r="CP71" s="443" t="s">
        <v>21</v>
      </c>
      <c r="CQ71" s="443"/>
      <c r="CR71" s="413" t="s">
        <v>1618</v>
      </c>
      <c r="CS71" s="464">
        <v>3</v>
      </c>
      <c r="CT71" s="441" t="s">
        <v>21</v>
      </c>
      <c r="CU71" s="441"/>
      <c r="CV71" s="323"/>
      <c r="DK71">
        <v>67</v>
      </c>
      <c r="DL71" s="2">
        <v>49</v>
      </c>
      <c r="DM71" s="314">
        <v>1</v>
      </c>
      <c r="DO71" s="410" t="s">
        <v>1621</v>
      </c>
      <c r="DP71" s="410"/>
      <c r="DQ71" s="410" t="s">
        <v>21</v>
      </c>
      <c r="DR71" s="463">
        <v>49</v>
      </c>
      <c r="DS71" s="410" t="s">
        <v>1618</v>
      </c>
      <c r="DT71" s="410"/>
      <c r="DU71" s="410" t="s">
        <v>21</v>
      </c>
      <c r="DV71" s="463">
        <v>1</v>
      </c>
      <c r="DW71" s="410" t="s">
        <v>1620</v>
      </c>
      <c r="DZ71" s="411" t="s">
        <v>21</v>
      </c>
      <c r="EA71" s="411" t="s">
        <v>1718</v>
      </c>
      <c r="EB71" s="413" t="s">
        <v>1618</v>
      </c>
      <c r="ED71" s="412" t="s">
        <v>21</v>
      </c>
      <c r="EE71" s="464">
        <v>1</v>
      </c>
      <c r="EG71">
        <v>67</v>
      </c>
      <c r="EH71" s="2">
        <v>27</v>
      </c>
      <c r="EI71" s="314">
        <v>1</v>
      </c>
      <c r="EK71">
        <v>0</v>
      </c>
      <c r="EL71">
        <v>1</v>
      </c>
      <c r="EN71" s="410" t="s">
        <v>1629</v>
      </c>
      <c r="EO71" s="410"/>
      <c r="EP71" s="410" t="s">
        <v>21</v>
      </c>
      <c r="EQ71" s="463">
        <v>27</v>
      </c>
      <c r="ER71" s="410" t="s">
        <v>1618</v>
      </c>
      <c r="ES71" s="410"/>
      <c r="ET71" s="410" t="s">
        <v>21</v>
      </c>
      <c r="EU71" s="463">
        <v>1</v>
      </c>
      <c r="EV71" s="410" t="s">
        <v>1620</v>
      </c>
      <c r="EY71" s="411" t="s">
        <v>21</v>
      </c>
      <c r="EZ71" s="411" t="s">
        <v>1674</v>
      </c>
      <c r="FA71" s="413" t="s">
        <v>1618</v>
      </c>
      <c r="FC71" s="412" t="s">
        <v>21</v>
      </c>
      <c r="FD71" s="464">
        <v>0</v>
      </c>
      <c r="FE71" s="413" t="s">
        <v>1618</v>
      </c>
      <c r="FG71" s="416" t="s">
        <v>21</v>
      </c>
      <c r="FH71" s="463">
        <v>1</v>
      </c>
      <c r="FJ71">
        <v>67</v>
      </c>
      <c r="FK71" s="328">
        <v>19</v>
      </c>
      <c r="FL71" s="314">
        <v>13</v>
      </c>
      <c r="FN71" s="314">
        <v>1</v>
      </c>
      <c r="FO71" s="419">
        <v>1</v>
      </c>
      <c r="FP71" s="314">
        <v>1</v>
      </c>
      <c r="FQ71" s="419"/>
      <c r="FR71" s="419">
        <v>4</v>
      </c>
      <c r="FS71" s="314">
        <v>4</v>
      </c>
      <c r="FU71" s="410" t="s">
        <v>1637</v>
      </c>
      <c r="FV71" s="410"/>
      <c r="FW71" s="410" t="s">
        <v>21</v>
      </c>
      <c r="FX71" s="463">
        <v>19</v>
      </c>
      <c r="FY71" s="410" t="s">
        <v>1618</v>
      </c>
      <c r="FZ71" s="410"/>
      <c r="GA71" s="410" t="s">
        <v>21</v>
      </c>
      <c r="GB71" s="463">
        <v>13</v>
      </c>
      <c r="GC71" s="410" t="s">
        <v>1620</v>
      </c>
      <c r="GF71" s="411" t="s">
        <v>21</v>
      </c>
      <c r="GG71" s="411" t="s">
        <v>1658</v>
      </c>
      <c r="GH71" s="413" t="s">
        <v>1618</v>
      </c>
      <c r="GJ71" s="412" t="s">
        <v>21</v>
      </c>
      <c r="GK71" s="464">
        <v>1</v>
      </c>
      <c r="GL71" s="413" t="s">
        <v>1618</v>
      </c>
      <c r="GN71" s="416" t="s">
        <v>21</v>
      </c>
      <c r="GO71" s="463">
        <v>1</v>
      </c>
      <c r="GP71" s="413" t="s">
        <v>1618</v>
      </c>
      <c r="GR71" s="424" t="s">
        <v>21</v>
      </c>
      <c r="GS71" s="463">
        <v>1</v>
      </c>
      <c r="GZ71" t="str">
        <f t="shared" si="8"/>
        <v>{ P2000: 58, P1000: 1, r1000: 1 },</v>
      </c>
      <c r="HA71" t="str">
        <f t="shared" si="9"/>
        <v>{ S2000: 49, S1000: 1, c1000: 1 },</v>
      </c>
      <c r="HC71" t="str">
        <f t="shared" si="10"/>
        <v>{ P2000: 41, P300: 3, r1000: 1, r300: 1 },</v>
      </c>
      <c r="HD71" t="str">
        <f t="shared" si="11"/>
        <v>{ S2000: 27, S300: 1, c1000: 0, c300: 1 },</v>
      </c>
      <c r="HF71" t="str">
        <f t="shared" si="12"/>
        <v>{ P2000: 29, P100: 3, r1000: 0, r300: 0, r100: 3 },</v>
      </c>
      <c r="HG71" t="str">
        <f t="shared" si="13"/>
        <v>{ S2000: 19, S100: 13, c1000: 1, c300: 1, c100: 1 },</v>
      </c>
      <c r="HY71">
        <f>MOD(BM71,16)</f>
        <v>3</v>
      </c>
    </row>
    <row r="72" spans="14:233" x14ac:dyDescent="0.25">
      <c r="O72" s="318"/>
      <c r="P72" s="314"/>
      <c r="Q72" s="314"/>
      <c r="AJ72">
        <v>68</v>
      </c>
      <c r="AK72" s="318">
        <v>42</v>
      </c>
      <c r="AL72" s="314">
        <v>0</v>
      </c>
      <c r="AM72" s="314"/>
      <c r="AN72">
        <v>0</v>
      </c>
      <c r="AO72">
        <v>0</v>
      </c>
      <c r="AQ72" s="410" t="s">
        <v>1629</v>
      </c>
      <c r="AR72" s="463">
        <v>42</v>
      </c>
      <c r="AS72" s="410" t="s">
        <v>21</v>
      </c>
      <c r="AU72" s="410" t="s">
        <v>1618</v>
      </c>
      <c r="AV72" s="463">
        <v>0</v>
      </c>
      <c r="AW72" s="410" t="s">
        <v>21</v>
      </c>
      <c r="AY72" s="410" t="s">
        <v>1620</v>
      </c>
      <c r="BA72" s="411" t="s">
        <v>1685</v>
      </c>
      <c r="BB72" s="411" t="s">
        <v>21</v>
      </c>
      <c r="BD72" s="413" t="s">
        <v>1618</v>
      </c>
      <c r="BE72" s="464">
        <v>0</v>
      </c>
      <c r="BF72" s="412" t="s">
        <v>21</v>
      </c>
      <c r="BH72" s="413" t="s">
        <v>1618</v>
      </c>
      <c r="BI72" s="463">
        <v>0</v>
      </c>
      <c r="BJ72" s="433" t="s">
        <v>21</v>
      </c>
      <c r="BK72" s="433"/>
      <c r="BL72" s="323"/>
      <c r="BM72">
        <v>68</v>
      </c>
      <c r="BN72" s="318">
        <v>29</v>
      </c>
      <c r="BO72" s="314">
        <v>4</v>
      </c>
      <c r="BP72" s="314"/>
      <c r="BQ72" s="314">
        <v>0</v>
      </c>
      <c r="BR72" s="314">
        <v>1</v>
      </c>
      <c r="BS72" s="314">
        <v>0</v>
      </c>
      <c r="BT72" s="314">
        <v>1</v>
      </c>
      <c r="BU72" s="314"/>
      <c r="BW72" s="410" t="s">
        <v>1637</v>
      </c>
      <c r="BX72" s="463">
        <v>29</v>
      </c>
      <c r="BY72" s="410" t="s">
        <v>21</v>
      </c>
      <c r="CA72" s="410" t="s">
        <v>1618</v>
      </c>
      <c r="CB72" s="463">
        <v>4</v>
      </c>
      <c r="CC72" s="410" t="s">
        <v>21</v>
      </c>
      <c r="CE72" s="410" t="s">
        <v>1620</v>
      </c>
      <c r="CG72" s="411" t="s">
        <v>1659</v>
      </c>
      <c r="CH72" s="411" t="s">
        <v>21</v>
      </c>
      <c r="CJ72" s="413" t="s">
        <v>1618</v>
      </c>
      <c r="CK72" s="464">
        <v>0</v>
      </c>
      <c r="CL72" s="412" t="s">
        <v>21</v>
      </c>
      <c r="CN72" s="413" t="s">
        <v>1618</v>
      </c>
      <c r="CO72" s="464">
        <v>1</v>
      </c>
      <c r="CP72" s="443" t="s">
        <v>21</v>
      </c>
      <c r="CQ72" s="443"/>
      <c r="CR72" s="413" t="s">
        <v>1618</v>
      </c>
      <c r="CS72" s="464">
        <v>0</v>
      </c>
      <c r="CT72" s="441" t="s">
        <v>21</v>
      </c>
      <c r="CU72" s="441"/>
      <c r="CV72" s="323"/>
      <c r="DK72">
        <v>68</v>
      </c>
      <c r="DL72" s="2">
        <v>50</v>
      </c>
      <c r="DM72" s="314">
        <v>0</v>
      </c>
      <c r="DO72" s="410" t="s">
        <v>1621</v>
      </c>
      <c r="DP72" s="410"/>
      <c r="DQ72" s="410" t="s">
        <v>21</v>
      </c>
      <c r="DR72" s="463">
        <v>50</v>
      </c>
      <c r="DS72" s="410" t="s">
        <v>1618</v>
      </c>
      <c r="DT72" s="410"/>
      <c r="DU72" s="410" t="s">
        <v>21</v>
      </c>
      <c r="DV72" s="463">
        <v>0</v>
      </c>
      <c r="DW72" s="410" t="s">
        <v>1620</v>
      </c>
      <c r="DZ72" s="411" t="s">
        <v>21</v>
      </c>
      <c r="EA72" s="411" t="s">
        <v>1719</v>
      </c>
      <c r="EB72" s="413" t="s">
        <v>1618</v>
      </c>
      <c r="ED72" s="412" t="s">
        <v>21</v>
      </c>
      <c r="EE72" s="464">
        <v>0</v>
      </c>
      <c r="EG72">
        <v>68</v>
      </c>
      <c r="EH72" s="2">
        <v>27</v>
      </c>
      <c r="EI72" s="314">
        <v>2</v>
      </c>
      <c r="EK72">
        <v>0</v>
      </c>
      <c r="EL72">
        <v>2</v>
      </c>
      <c r="EN72" s="410" t="s">
        <v>1629</v>
      </c>
      <c r="EO72" s="410"/>
      <c r="EP72" s="410" t="s">
        <v>21</v>
      </c>
      <c r="EQ72" s="463">
        <v>27</v>
      </c>
      <c r="ER72" s="410" t="s">
        <v>1618</v>
      </c>
      <c r="ES72" s="410"/>
      <c r="ET72" s="410" t="s">
        <v>21</v>
      </c>
      <c r="EU72" s="463">
        <v>2</v>
      </c>
      <c r="EV72" s="410" t="s">
        <v>1620</v>
      </c>
      <c r="EY72" s="411" t="s">
        <v>21</v>
      </c>
      <c r="EZ72" s="411" t="s">
        <v>1674</v>
      </c>
      <c r="FA72" s="413" t="s">
        <v>1618</v>
      </c>
      <c r="FC72" s="412" t="s">
        <v>21</v>
      </c>
      <c r="FD72" s="464">
        <v>0</v>
      </c>
      <c r="FE72" s="413" t="s">
        <v>1618</v>
      </c>
      <c r="FG72" s="416" t="s">
        <v>21</v>
      </c>
      <c r="FH72" s="463">
        <v>2</v>
      </c>
      <c r="FJ72">
        <v>68</v>
      </c>
      <c r="FK72" s="328">
        <v>19</v>
      </c>
      <c r="FL72" s="314">
        <v>14</v>
      </c>
      <c r="FN72" s="314">
        <v>1</v>
      </c>
      <c r="FO72" s="419">
        <v>1</v>
      </c>
      <c r="FP72" s="314">
        <v>2</v>
      </c>
      <c r="FQ72" s="419"/>
      <c r="FR72" s="419">
        <v>4</v>
      </c>
      <c r="FS72" s="314">
        <v>4</v>
      </c>
      <c r="FU72" s="410" t="s">
        <v>1637</v>
      </c>
      <c r="FV72" s="410"/>
      <c r="FW72" s="410" t="s">
        <v>21</v>
      </c>
      <c r="FX72" s="463">
        <v>19</v>
      </c>
      <c r="FY72" s="410" t="s">
        <v>1618</v>
      </c>
      <c r="FZ72" s="410"/>
      <c r="GA72" s="410" t="s">
        <v>21</v>
      </c>
      <c r="GB72" s="463">
        <v>14</v>
      </c>
      <c r="GC72" s="410" t="s">
        <v>1620</v>
      </c>
      <c r="GF72" s="411" t="s">
        <v>21</v>
      </c>
      <c r="GG72" s="411" t="s">
        <v>1658</v>
      </c>
      <c r="GH72" s="413" t="s">
        <v>1618</v>
      </c>
      <c r="GJ72" s="412" t="s">
        <v>21</v>
      </c>
      <c r="GK72" s="464">
        <v>1</v>
      </c>
      <c r="GL72" s="413" t="s">
        <v>1618</v>
      </c>
      <c r="GN72" s="416" t="s">
        <v>21</v>
      </c>
      <c r="GO72" s="463">
        <v>1</v>
      </c>
      <c r="GP72" s="413" t="s">
        <v>1618</v>
      </c>
      <c r="GR72" s="424" t="s">
        <v>21</v>
      </c>
      <c r="GS72" s="463">
        <v>2</v>
      </c>
      <c r="HA72" t="str">
        <f t="shared" si="9"/>
        <v>{ S2000: 50, S1000: 0, c1000: 0 },</v>
      </c>
      <c r="HC72" t="str">
        <f t="shared" si="10"/>
        <v>{ P2000: 42, P300: 0, r1000: 0, r300: 0 },</v>
      </c>
      <c r="HD72" t="str">
        <f t="shared" si="11"/>
        <v>{ S2000: 27, S300: 2, c1000: 0, c300: 2 },</v>
      </c>
      <c r="HF72" t="str">
        <f t="shared" si="12"/>
        <v>{ P2000: 29, P100: 4, r1000: 0, r300: 1, r100: 0 },</v>
      </c>
      <c r="HG72" t="str">
        <f t="shared" si="13"/>
        <v>{ S2000: 19, S100: 14, c1000: 1, c300: 1, c100: 2 },</v>
      </c>
      <c r="HY72">
        <f>MOD(BM72,16)</f>
        <v>4</v>
      </c>
    </row>
    <row r="73" spans="14:233" x14ac:dyDescent="0.25">
      <c r="O73" s="318"/>
      <c r="P73" s="314"/>
      <c r="Q73" s="314"/>
      <c r="AJ73">
        <v>69</v>
      </c>
      <c r="AK73" s="318">
        <v>42</v>
      </c>
      <c r="AL73" s="314">
        <v>1</v>
      </c>
      <c r="AM73" s="314"/>
      <c r="AN73">
        <v>0</v>
      </c>
      <c r="AO73">
        <v>1</v>
      </c>
      <c r="AQ73" s="410" t="s">
        <v>1629</v>
      </c>
      <c r="AR73" s="463">
        <v>42</v>
      </c>
      <c r="AS73" s="410" t="s">
        <v>21</v>
      </c>
      <c r="AU73" s="410" t="s">
        <v>1618</v>
      </c>
      <c r="AV73" s="463">
        <v>1</v>
      </c>
      <c r="AW73" s="410" t="s">
        <v>21</v>
      </c>
      <c r="AY73" s="410" t="s">
        <v>1620</v>
      </c>
      <c r="BA73" s="411" t="s">
        <v>1685</v>
      </c>
      <c r="BB73" s="411" t="s">
        <v>21</v>
      </c>
      <c r="BD73" s="413" t="s">
        <v>1618</v>
      </c>
      <c r="BE73" s="464">
        <v>0</v>
      </c>
      <c r="BF73" s="412" t="s">
        <v>21</v>
      </c>
      <c r="BH73" s="413" t="s">
        <v>1618</v>
      </c>
      <c r="BI73" s="463">
        <v>1</v>
      </c>
      <c r="BJ73" s="433" t="s">
        <v>21</v>
      </c>
      <c r="BK73" s="433"/>
      <c r="BL73" s="323"/>
      <c r="BM73">
        <v>69</v>
      </c>
      <c r="BN73" s="318">
        <v>29</v>
      </c>
      <c r="BO73" s="314">
        <v>5</v>
      </c>
      <c r="BP73" s="314"/>
      <c r="BQ73" s="314">
        <v>0</v>
      </c>
      <c r="BR73" s="314">
        <v>1</v>
      </c>
      <c r="BS73" s="314">
        <v>1</v>
      </c>
      <c r="BT73" s="314">
        <v>1</v>
      </c>
      <c r="BU73" s="314"/>
      <c r="BW73" s="410" t="s">
        <v>1637</v>
      </c>
      <c r="BX73" s="463">
        <v>29</v>
      </c>
      <c r="BY73" s="410" t="s">
        <v>21</v>
      </c>
      <c r="CA73" s="410" t="s">
        <v>1618</v>
      </c>
      <c r="CB73" s="463">
        <v>5</v>
      </c>
      <c r="CC73" s="410" t="s">
        <v>21</v>
      </c>
      <c r="CE73" s="410" t="s">
        <v>1620</v>
      </c>
      <c r="CG73" s="411" t="s">
        <v>1659</v>
      </c>
      <c r="CH73" s="411" t="s">
        <v>21</v>
      </c>
      <c r="CJ73" s="413" t="s">
        <v>1618</v>
      </c>
      <c r="CK73" s="464">
        <v>0</v>
      </c>
      <c r="CL73" s="412" t="s">
        <v>21</v>
      </c>
      <c r="CN73" s="413" t="s">
        <v>1618</v>
      </c>
      <c r="CO73" s="464">
        <v>1</v>
      </c>
      <c r="CP73" s="443" t="s">
        <v>21</v>
      </c>
      <c r="CQ73" s="443"/>
      <c r="CR73" s="413" t="s">
        <v>1618</v>
      </c>
      <c r="CS73" s="464">
        <v>1</v>
      </c>
      <c r="CT73" s="441" t="s">
        <v>21</v>
      </c>
      <c r="CU73" s="441"/>
      <c r="CV73" s="323"/>
      <c r="DK73">
        <v>69</v>
      </c>
      <c r="DL73" s="2">
        <v>50</v>
      </c>
      <c r="DM73" s="314">
        <v>1</v>
      </c>
      <c r="DO73" s="410" t="s">
        <v>1621</v>
      </c>
      <c r="DP73" s="410"/>
      <c r="DQ73" s="410" t="s">
        <v>21</v>
      </c>
      <c r="DR73" s="463">
        <v>50</v>
      </c>
      <c r="DS73" s="410" t="s">
        <v>1618</v>
      </c>
      <c r="DT73" s="410"/>
      <c r="DU73" s="410" t="s">
        <v>21</v>
      </c>
      <c r="DV73" s="463">
        <v>1</v>
      </c>
      <c r="DW73" s="410" t="s">
        <v>1620</v>
      </c>
      <c r="DZ73" s="411" t="s">
        <v>21</v>
      </c>
      <c r="EA73" s="411" t="s">
        <v>1719</v>
      </c>
      <c r="EB73" s="413" t="s">
        <v>1618</v>
      </c>
      <c r="ED73" s="412" t="s">
        <v>21</v>
      </c>
      <c r="EE73" s="464">
        <v>1</v>
      </c>
      <c r="EG73">
        <v>69</v>
      </c>
      <c r="EH73" s="2">
        <v>27</v>
      </c>
      <c r="EI73" s="314">
        <v>3</v>
      </c>
      <c r="EK73">
        <v>1</v>
      </c>
      <c r="EL73">
        <v>0</v>
      </c>
      <c r="EN73" s="410" t="s">
        <v>1629</v>
      </c>
      <c r="EO73" s="410"/>
      <c r="EP73" s="410" t="s">
        <v>21</v>
      </c>
      <c r="EQ73" s="463">
        <v>27</v>
      </c>
      <c r="ER73" s="410" t="s">
        <v>1618</v>
      </c>
      <c r="ES73" s="410"/>
      <c r="ET73" s="410" t="s">
        <v>21</v>
      </c>
      <c r="EU73" s="463">
        <v>3</v>
      </c>
      <c r="EV73" s="410" t="s">
        <v>1620</v>
      </c>
      <c r="EY73" s="411" t="s">
        <v>21</v>
      </c>
      <c r="EZ73" s="411" t="s">
        <v>1674</v>
      </c>
      <c r="FA73" s="413" t="s">
        <v>1618</v>
      </c>
      <c r="FC73" s="412" t="s">
        <v>21</v>
      </c>
      <c r="FD73" s="464">
        <v>1</v>
      </c>
      <c r="FE73" s="413" t="s">
        <v>1618</v>
      </c>
      <c r="FG73" s="416" t="s">
        <v>21</v>
      </c>
      <c r="FH73" s="463">
        <v>0</v>
      </c>
      <c r="FJ73">
        <v>69</v>
      </c>
      <c r="FK73" s="328">
        <v>19</v>
      </c>
      <c r="FL73" s="314">
        <v>15</v>
      </c>
      <c r="FN73" s="314">
        <v>1</v>
      </c>
      <c r="FO73" s="419">
        <v>2</v>
      </c>
      <c r="FP73" s="314">
        <v>0</v>
      </c>
      <c r="FQ73" s="419"/>
      <c r="FR73" s="419">
        <v>5</v>
      </c>
      <c r="FS73" s="314">
        <v>5</v>
      </c>
      <c r="FU73" s="410" t="s">
        <v>1637</v>
      </c>
      <c r="FV73" s="410"/>
      <c r="FW73" s="410" t="s">
        <v>21</v>
      </c>
      <c r="FX73" s="463">
        <v>19</v>
      </c>
      <c r="FY73" s="410" t="s">
        <v>1618</v>
      </c>
      <c r="FZ73" s="410"/>
      <c r="GA73" s="410" t="s">
        <v>21</v>
      </c>
      <c r="GB73" s="463">
        <v>15</v>
      </c>
      <c r="GC73" s="410" t="s">
        <v>1620</v>
      </c>
      <c r="GF73" s="411" t="s">
        <v>21</v>
      </c>
      <c r="GG73" s="411" t="s">
        <v>1658</v>
      </c>
      <c r="GH73" s="413" t="s">
        <v>1618</v>
      </c>
      <c r="GJ73" s="412" t="s">
        <v>21</v>
      </c>
      <c r="GK73" s="464">
        <v>1</v>
      </c>
      <c r="GL73" s="413" t="s">
        <v>1618</v>
      </c>
      <c r="GN73" s="416" t="s">
        <v>21</v>
      </c>
      <c r="GO73" s="463">
        <v>2</v>
      </c>
      <c r="GP73" s="413" t="s">
        <v>1618</v>
      </c>
      <c r="GR73" s="424" t="s">
        <v>21</v>
      </c>
      <c r="GS73" s="463">
        <v>0</v>
      </c>
      <c r="HA73" t="str">
        <f t="shared" si="9"/>
        <v>{ S2000: 50, S1000: 1, c1000: 1 },</v>
      </c>
      <c r="HC73" t="str">
        <f t="shared" si="10"/>
        <v>{ P2000: 42, P300: 1, r1000: 0, r300: 1 },</v>
      </c>
      <c r="HD73" t="str">
        <f t="shared" si="11"/>
        <v>{ S2000: 27, S300: 3, c1000: 1, c300: 0 },</v>
      </c>
      <c r="HF73" t="str">
        <f t="shared" si="12"/>
        <v>{ P2000: 29, P100: 5, r1000: 0, r300: 1, r100: 1 },</v>
      </c>
      <c r="HG73" t="str">
        <f t="shared" si="13"/>
        <v>{ S2000: 19, S100: 15, c1000: 1, c300: 2, c100: 0 },</v>
      </c>
      <c r="HY73">
        <f>MOD(BM73,16)</f>
        <v>5</v>
      </c>
    </row>
    <row r="74" spans="14:233" x14ac:dyDescent="0.25">
      <c r="O74" s="318"/>
      <c r="P74" s="314"/>
      <c r="Q74" s="314"/>
      <c r="AJ74">
        <v>70</v>
      </c>
      <c r="AK74" s="318">
        <v>42</v>
      </c>
      <c r="AL74" s="314">
        <v>2</v>
      </c>
      <c r="AM74" s="314"/>
      <c r="AN74">
        <v>1</v>
      </c>
      <c r="AO74">
        <v>0</v>
      </c>
      <c r="AQ74" s="410" t="s">
        <v>1629</v>
      </c>
      <c r="AR74" s="463">
        <v>42</v>
      </c>
      <c r="AS74" s="410" t="s">
        <v>21</v>
      </c>
      <c r="AU74" s="410" t="s">
        <v>1618</v>
      </c>
      <c r="AV74" s="463">
        <v>2</v>
      </c>
      <c r="AW74" s="410" t="s">
        <v>21</v>
      </c>
      <c r="AY74" s="410" t="s">
        <v>1620</v>
      </c>
      <c r="BA74" s="411" t="s">
        <v>1685</v>
      </c>
      <c r="BB74" s="411" t="s">
        <v>21</v>
      </c>
      <c r="BD74" s="413" t="s">
        <v>1618</v>
      </c>
      <c r="BE74" s="464">
        <v>1</v>
      </c>
      <c r="BF74" s="412" t="s">
        <v>21</v>
      </c>
      <c r="BH74" s="413" t="s">
        <v>1618</v>
      </c>
      <c r="BI74" s="463">
        <v>0</v>
      </c>
      <c r="BJ74" s="433" t="s">
        <v>21</v>
      </c>
      <c r="BK74" s="433"/>
      <c r="BL74" s="323"/>
      <c r="BM74">
        <v>70</v>
      </c>
      <c r="BN74" s="318">
        <v>29</v>
      </c>
      <c r="BO74" s="314">
        <v>6</v>
      </c>
      <c r="BP74" s="314"/>
      <c r="BQ74" s="314">
        <v>0</v>
      </c>
      <c r="BR74" s="314">
        <v>1</v>
      </c>
      <c r="BS74" s="314">
        <v>2</v>
      </c>
      <c r="BT74" s="314">
        <v>1</v>
      </c>
      <c r="BU74" s="314"/>
      <c r="BW74" s="410" t="s">
        <v>1637</v>
      </c>
      <c r="BX74" s="463">
        <v>29</v>
      </c>
      <c r="BY74" s="410" t="s">
        <v>21</v>
      </c>
      <c r="CA74" s="410" t="s">
        <v>1618</v>
      </c>
      <c r="CB74" s="463">
        <v>6</v>
      </c>
      <c r="CC74" s="410" t="s">
        <v>21</v>
      </c>
      <c r="CE74" s="410" t="s">
        <v>1620</v>
      </c>
      <c r="CG74" s="411" t="s">
        <v>1659</v>
      </c>
      <c r="CH74" s="411" t="s">
        <v>21</v>
      </c>
      <c r="CJ74" s="413" t="s">
        <v>1618</v>
      </c>
      <c r="CK74" s="464">
        <v>0</v>
      </c>
      <c r="CL74" s="412" t="s">
        <v>21</v>
      </c>
      <c r="CN74" s="413" t="s">
        <v>1618</v>
      </c>
      <c r="CO74" s="464">
        <v>1</v>
      </c>
      <c r="CP74" s="443" t="s">
        <v>21</v>
      </c>
      <c r="CQ74" s="443"/>
      <c r="CR74" s="413" t="s">
        <v>1618</v>
      </c>
      <c r="CS74" s="464">
        <v>2</v>
      </c>
      <c r="CT74" s="441" t="s">
        <v>21</v>
      </c>
      <c r="CU74" s="441"/>
      <c r="CV74" s="323"/>
      <c r="EG74">
        <v>70</v>
      </c>
      <c r="EH74" s="2">
        <v>27</v>
      </c>
      <c r="EI74" s="314">
        <v>4</v>
      </c>
      <c r="EK74">
        <v>1</v>
      </c>
      <c r="EL74">
        <v>1</v>
      </c>
      <c r="EN74" s="410" t="s">
        <v>1629</v>
      </c>
      <c r="EO74" s="410"/>
      <c r="EP74" s="410" t="s">
        <v>21</v>
      </c>
      <c r="EQ74" s="463">
        <v>27</v>
      </c>
      <c r="ER74" s="410" t="s">
        <v>1618</v>
      </c>
      <c r="ES74" s="410"/>
      <c r="ET74" s="410" t="s">
        <v>21</v>
      </c>
      <c r="EU74" s="463">
        <v>4</v>
      </c>
      <c r="EV74" s="410" t="s">
        <v>1620</v>
      </c>
      <c r="EY74" s="411" t="s">
        <v>21</v>
      </c>
      <c r="EZ74" s="411" t="s">
        <v>1674</v>
      </c>
      <c r="FA74" s="413" t="s">
        <v>1618</v>
      </c>
      <c r="FC74" s="412" t="s">
        <v>21</v>
      </c>
      <c r="FD74" s="464">
        <v>1</v>
      </c>
      <c r="FE74" s="413" t="s">
        <v>1618</v>
      </c>
      <c r="FG74" s="416" t="s">
        <v>21</v>
      </c>
      <c r="FH74" s="463">
        <v>1</v>
      </c>
      <c r="FJ74">
        <v>70</v>
      </c>
      <c r="FK74" s="328">
        <v>19</v>
      </c>
      <c r="FL74" s="314">
        <v>16</v>
      </c>
      <c r="FN74" s="314">
        <v>1</v>
      </c>
      <c r="FO74" s="419">
        <v>2</v>
      </c>
      <c r="FP74" s="314">
        <v>1</v>
      </c>
      <c r="FQ74" s="419"/>
      <c r="FR74" s="419">
        <v>5</v>
      </c>
      <c r="FS74" s="314">
        <v>5</v>
      </c>
      <c r="FU74" s="410" t="s">
        <v>1637</v>
      </c>
      <c r="FV74" s="410"/>
      <c r="FW74" s="410" t="s">
        <v>21</v>
      </c>
      <c r="FX74" s="463">
        <v>19</v>
      </c>
      <c r="FY74" s="410" t="s">
        <v>1618</v>
      </c>
      <c r="FZ74" s="410"/>
      <c r="GA74" s="410" t="s">
        <v>21</v>
      </c>
      <c r="GB74" s="463">
        <v>16</v>
      </c>
      <c r="GC74" s="410" t="s">
        <v>1620</v>
      </c>
      <c r="GF74" s="411" t="s">
        <v>21</v>
      </c>
      <c r="GG74" s="411" t="s">
        <v>1658</v>
      </c>
      <c r="GH74" s="413" t="s">
        <v>1618</v>
      </c>
      <c r="GJ74" s="412" t="s">
        <v>21</v>
      </c>
      <c r="GK74" s="464">
        <v>1</v>
      </c>
      <c r="GL74" s="413" t="s">
        <v>1618</v>
      </c>
      <c r="GN74" s="416" t="s">
        <v>21</v>
      </c>
      <c r="GO74" s="463">
        <v>2</v>
      </c>
      <c r="GP74" s="413" t="s">
        <v>1618</v>
      </c>
      <c r="GR74" s="424" t="s">
        <v>21</v>
      </c>
      <c r="GS74" s="463">
        <v>1</v>
      </c>
      <c r="HC74" t="str">
        <f t="shared" si="10"/>
        <v>{ P2000: 42, P300: 2, r1000: 1, r300: 0 },</v>
      </c>
      <c r="HD74" t="str">
        <f t="shared" si="11"/>
        <v>{ S2000: 27, S300: 4, c1000: 1, c300: 1 },</v>
      </c>
      <c r="HF74" t="str">
        <f t="shared" si="12"/>
        <v>{ P2000: 29, P100: 6, r1000: 0, r300: 1, r100: 2 },</v>
      </c>
      <c r="HG74" t="str">
        <f t="shared" si="13"/>
        <v>{ S2000: 19, S100: 16, c1000: 1, c300: 2, c100: 1 },</v>
      </c>
      <c r="HY74">
        <f>MOD(BM74,16)</f>
        <v>6</v>
      </c>
    </row>
    <row r="75" spans="14:233" x14ac:dyDescent="0.25">
      <c r="O75" s="318"/>
      <c r="P75" s="314"/>
      <c r="Q75" s="314"/>
      <c r="AJ75">
        <v>71</v>
      </c>
      <c r="AK75" s="318">
        <v>42</v>
      </c>
      <c r="AL75" s="314">
        <v>3</v>
      </c>
      <c r="AM75" s="314"/>
      <c r="AN75">
        <v>1</v>
      </c>
      <c r="AO75">
        <v>1</v>
      </c>
      <c r="AQ75" s="410" t="s">
        <v>1629</v>
      </c>
      <c r="AR75" s="463">
        <v>42</v>
      </c>
      <c r="AS75" s="410" t="s">
        <v>21</v>
      </c>
      <c r="AU75" s="410" t="s">
        <v>1618</v>
      </c>
      <c r="AV75" s="463">
        <v>3</v>
      </c>
      <c r="AW75" s="410" t="s">
        <v>21</v>
      </c>
      <c r="AY75" s="410" t="s">
        <v>1620</v>
      </c>
      <c r="BA75" s="411" t="s">
        <v>1685</v>
      </c>
      <c r="BB75" s="411" t="s">
        <v>21</v>
      </c>
      <c r="BD75" s="413" t="s">
        <v>1618</v>
      </c>
      <c r="BE75" s="464">
        <v>1</v>
      </c>
      <c r="BF75" s="412" t="s">
        <v>21</v>
      </c>
      <c r="BH75" s="413" t="s">
        <v>1618</v>
      </c>
      <c r="BI75" s="463">
        <v>1</v>
      </c>
      <c r="BJ75" s="433" t="s">
        <v>21</v>
      </c>
      <c r="BK75" s="433"/>
      <c r="BL75" s="323"/>
      <c r="BM75">
        <v>71</v>
      </c>
      <c r="BN75" s="318">
        <v>29</v>
      </c>
      <c r="BO75" s="314">
        <v>7</v>
      </c>
      <c r="BP75" s="314"/>
      <c r="BQ75" s="314">
        <v>0</v>
      </c>
      <c r="BR75" s="314">
        <v>1</v>
      </c>
      <c r="BS75" s="314">
        <v>3</v>
      </c>
      <c r="BT75" s="314">
        <v>1</v>
      </c>
      <c r="BU75" s="314"/>
      <c r="BW75" s="410" t="s">
        <v>1637</v>
      </c>
      <c r="BX75" s="463">
        <v>29</v>
      </c>
      <c r="BY75" s="410" t="s">
        <v>21</v>
      </c>
      <c r="CA75" s="410" t="s">
        <v>1618</v>
      </c>
      <c r="CB75" s="463">
        <v>7</v>
      </c>
      <c r="CC75" s="410" t="s">
        <v>21</v>
      </c>
      <c r="CE75" s="410" t="s">
        <v>1620</v>
      </c>
      <c r="CG75" s="411" t="s">
        <v>1659</v>
      </c>
      <c r="CH75" s="411" t="s">
        <v>21</v>
      </c>
      <c r="CJ75" s="413" t="s">
        <v>1618</v>
      </c>
      <c r="CK75" s="464">
        <v>0</v>
      </c>
      <c r="CL75" s="412" t="s">
        <v>21</v>
      </c>
      <c r="CN75" s="413" t="s">
        <v>1618</v>
      </c>
      <c r="CO75" s="464">
        <v>1</v>
      </c>
      <c r="CP75" s="443" t="s">
        <v>21</v>
      </c>
      <c r="CQ75" s="443"/>
      <c r="CR75" s="413" t="s">
        <v>1618</v>
      </c>
      <c r="CS75" s="464">
        <v>3</v>
      </c>
      <c r="CT75" s="441" t="s">
        <v>21</v>
      </c>
      <c r="CU75" s="441"/>
      <c r="CV75" s="323"/>
      <c r="EG75">
        <v>71</v>
      </c>
      <c r="EH75" s="2">
        <v>27</v>
      </c>
      <c r="EI75" s="314">
        <v>5</v>
      </c>
      <c r="EK75">
        <v>1</v>
      </c>
      <c r="EL75">
        <v>2</v>
      </c>
      <c r="EN75" s="410" t="s">
        <v>1629</v>
      </c>
      <c r="EO75" s="410"/>
      <c r="EP75" s="410" t="s">
        <v>21</v>
      </c>
      <c r="EQ75" s="463">
        <v>27</v>
      </c>
      <c r="ER75" s="410" t="s">
        <v>1618</v>
      </c>
      <c r="ES75" s="410"/>
      <c r="ET75" s="410" t="s">
        <v>21</v>
      </c>
      <c r="EU75" s="463">
        <v>5</v>
      </c>
      <c r="EV75" s="410" t="s">
        <v>1620</v>
      </c>
      <c r="EY75" s="411" t="s">
        <v>21</v>
      </c>
      <c r="EZ75" s="411" t="s">
        <v>1674</v>
      </c>
      <c r="FA75" s="413" t="s">
        <v>1618</v>
      </c>
      <c r="FC75" s="412" t="s">
        <v>21</v>
      </c>
      <c r="FD75" s="464">
        <v>1</v>
      </c>
      <c r="FE75" s="413" t="s">
        <v>1618</v>
      </c>
      <c r="FG75" s="416" t="s">
        <v>21</v>
      </c>
      <c r="FH75" s="463">
        <v>2</v>
      </c>
      <c r="FJ75">
        <v>71</v>
      </c>
      <c r="FK75" s="328">
        <v>19</v>
      </c>
      <c r="FL75" s="314">
        <v>17</v>
      </c>
      <c r="FN75" s="314">
        <v>1</v>
      </c>
      <c r="FO75" s="419">
        <v>2</v>
      </c>
      <c r="FP75" s="314">
        <v>2</v>
      </c>
      <c r="FQ75" s="419"/>
      <c r="FR75" s="419">
        <v>5</v>
      </c>
      <c r="FS75" s="314">
        <v>5</v>
      </c>
      <c r="FU75" s="410" t="s">
        <v>1637</v>
      </c>
      <c r="FV75" s="410"/>
      <c r="FW75" s="410" t="s">
        <v>21</v>
      </c>
      <c r="FX75" s="463">
        <v>19</v>
      </c>
      <c r="FY75" s="410" t="s">
        <v>1618</v>
      </c>
      <c r="FZ75" s="410"/>
      <c r="GA75" s="410" t="s">
        <v>21</v>
      </c>
      <c r="GB75" s="463">
        <v>17</v>
      </c>
      <c r="GC75" s="410" t="s">
        <v>1620</v>
      </c>
      <c r="GF75" s="411" t="s">
        <v>21</v>
      </c>
      <c r="GG75" s="411" t="s">
        <v>1658</v>
      </c>
      <c r="GH75" s="413" t="s">
        <v>1618</v>
      </c>
      <c r="GJ75" s="412" t="s">
        <v>21</v>
      </c>
      <c r="GK75" s="464">
        <v>1</v>
      </c>
      <c r="GL75" s="413" t="s">
        <v>1618</v>
      </c>
      <c r="GN75" s="416" t="s">
        <v>21</v>
      </c>
      <c r="GO75" s="463">
        <v>2</v>
      </c>
      <c r="GP75" s="413" t="s">
        <v>1618</v>
      </c>
      <c r="GR75" s="424" t="s">
        <v>21</v>
      </c>
      <c r="GS75" s="463">
        <v>2</v>
      </c>
      <c r="HC75" t="str">
        <f t="shared" si="10"/>
        <v>{ P2000: 42, P300: 3, r1000: 1, r300: 1 },</v>
      </c>
      <c r="HD75" t="str">
        <f t="shared" si="11"/>
        <v>{ S2000: 27, S300: 5, c1000: 1, c300: 2 },</v>
      </c>
      <c r="HF75" t="str">
        <f t="shared" si="12"/>
        <v>{ P2000: 29, P100: 7, r1000: 0, r300: 1, r100: 3 },</v>
      </c>
      <c r="HG75" t="str">
        <f t="shared" si="13"/>
        <v>{ S2000: 19, S100: 17, c1000: 1, c300: 2, c100: 2 },</v>
      </c>
      <c r="HY75">
        <f>MOD(BM75,16)</f>
        <v>7</v>
      </c>
    </row>
    <row r="76" spans="14:233" x14ac:dyDescent="0.25">
      <c r="O76" s="318"/>
      <c r="P76" s="314"/>
      <c r="Q76" s="314"/>
      <c r="AJ76">
        <v>72</v>
      </c>
      <c r="AK76" s="318">
        <v>43</v>
      </c>
      <c r="AL76" s="314">
        <v>0</v>
      </c>
      <c r="AM76" s="314"/>
      <c r="AN76">
        <v>0</v>
      </c>
      <c r="AO76">
        <v>0</v>
      </c>
      <c r="AQ76" s="410" t="s">
        <v>1629</v>
      </c>
      <c r="AR76" s="463">
        <v>43</v>
      </c>
      <c r="AS76" s="410" t="s">
        <v>21</v>
      </c>
      <c r="AU76" s="410" t="s">
        <v>1618</v>
      </c>
      <c r="AV76" s="463">
        <v>0</v>
      </c>
      <c r="AW76" s="410" t="s">
        <v>21</v>
      </c>
      <c r="AY76" s="410" t="s">
        <v>1620</v>
      </c>
      <c r="BA76" s="411" t="s">
        <v>1687</v>
      </c>
      <c r="BB76" s="411" t="s">
        <v>21</v>
      </c>
      <c r="BD76" s="413" t="s">
        <v>1618</v>
      </c>
      <c r="BE76" s="464">
        <v>0</v>
      </c>
      <c r="BF76" s="412" t="s">
        <v>21</v>
      </c>
      <c r="BH76" s="413" t="s">
        <v>1618</v>
      </c>
      <c r="BI76" s="463">
        <v>0</v>
      </c>
      <c r="BJ76" s="433" t="s">
        <v>21</v>
      </c>
      <c r="BK76" s="433"/>
      <c r="BL76" s="323"/>
      <c r="BM76">
        <v>72</v>
      </c>
      <c r="BN76" s="318">
        <v>29</v>
      </c>
      <c r="BO76" s="314">
        <v>8</v>
      </c>
      <c r="BP76" s="314"/>
      <c r="BQ76" s="314">
        <v>1</v>
      </c>
      <c r="BR76" s="314">
        <v>0</v>
      </c>
      <c r="BS76" s="314">
        <v>0</v>
      </c>
      <c r="BT76" s="314">
        <v>2</v>
      </c>
      <c r="BU76" s="314"/>
      <c r="BW76" s="410" t="s">
        <v>1637</v>
      </c>
      <c r="BX76" s="463">
        <v>29</v>
      </c>
      <c r="BY76" s="410" t="s">
        <v>21</v>
      </c>
      <c r="CA76" s="410" t="s">
        <v>1618</v>
      </c>
      <c r="CB76" s="463">
        <v>8</v>
      </c>
      <c r="CC76" s="410" t="s">
        <v>21</v>
      </c>
      <c r="CE76" s="410" t="s">
        <v>1620</v>
      </c>
      <c r="CG76" s="411" t="s">
        <v>1659</v>
      </c>
      <c r="CH76" s="411" t="s">
        <v>21</v>
      </c>
      <c r="CJ76" s="413" t="s">
        <v>1618</v>
      </c>
      <c r="CK76" s="464">
        <v>1</v>
      </c>
      <c r="CL76" s="412" t="s">
        <v>21</v>
      </c>
      <c r="CN76" s="413" t="s">
        <v>1618</v>
      </c>
      <c r="CO76" s="464">
        <v>0</v>
      </c>
      <c r="CP76" s="443" t="s">
        <v>21</v>
      </c>
      <c r="CQ76" s="443"/>
      <c r="CR76" s="413" t="s">
        <v>1618</v>
      </c>
      <c r="CS76" s="464">
        <v>0</v>
      </c>
      <c r="CT76" s="441" t="s">
        <v>21</v>
      </c>
      <c r="CU76" s="441"/>
      <c r="CV76" s="323"/>
      <c r="EG76">
        <v>72</v>
      </c>
      <c r="EH76" s="2">
        <v>28</v>
      </c>
      <c r="EI76" s="314">
        <v>0</v>
      </c>
      <c r="EK76">
        <v>0</v>
      </c>
      <c r="EL76">
        <v>0</v>
      </c>
      <c r="EN76" s="410" t="s">
        <v>1629</v>
      </c>
      <c r="EO76" s="410"/>
      <c r="EP76" s="410" t="s">
        <v>21</v>
      </c>
      <c r="EQ76" s="463">
        <v>28</v>
      </c>
      <c r="ER76" s="410" t="s">
        <v>1618</v>
      </c>
      <c r="ES76" s="410"/>
      <c r="ET76" s="410" t="s">
        <v>21</v>
      </c>
      <c r="EU76" s="463">
        <v>0</v>
      </c>
      <c r="EV76" s="410" t="s">
        <v>1620</v>
      </c>
      <c r="EY76" s="411" t="s">
        <v>21</v>
      </c>
      <c r="EZ76" s="411" t="s">
        <v>1676</v>
      </c>
      <c r="FA76" s="413" t="s">
        <v>1618</v>
      </c>
      <c r="FC76" s="412" t="s">
        <v>21</v>
      </c>
      <c r="FD76" s="464">
        <v>0</v>
      </c>
      <c r="FE76" s="413" t="s">
        <v>1618</v>
      </c>
      <c r="FG76" s="416" t="s">
        <v>21</v>
      </c>
      <c r="FH76" s="463">
        <v>0</v>
      </c>
      <c r="FJ76">
        <v>72</v>
      </c>
      <c r="FK76" s="328">
        <v>20</v>
      </c>
      <c r="FL76" s="314">
        <v>0</v>
      </c>
      <c r="FN76" s="314">
        <v>0</v>
      </c>
      <c r="FO76" s="419">
        <v>0</v>
      </c>
      <c r="FP76" s="314">
        <v>0</v>
      </c>
      <c r="FQ76" s="419"/>
      <c r="FR76" s="419">
        <v>0</v>
      </c>
      <c r="FS76" s="314">
        <v>0</v>
      </c>
      <c r="FU76" s="410" t="s">
        <v>1637</v>
      </c>
      <c r="FV76" s="410"/>
      <c r="FW76" s="410" t="s">
        <v>21</v>
      </c>
      <c r="FX76" s="463">
        <v>20</v>
      </c>
      <c r="FY76" s="410" t="s">
        <v>1618</v>
      </c>
      <c r="FZ76" s="410"/>
      <c r="GA76" s="410" t="s">
        <v>21</v>
      </c>
      <c r="GB76" s="463">
        <v>0</v>
      </c>
      <c r="GC76" s="410" t="s">
        <v>1620</v>
      </c>
      <c r="GF76" s="411" t="s">
        <v>21</v>
      </c>
      <c r="GG76" s="411" t="s">
        <v>1660</v>
      </c>
      <c r="GH76" s="413" t="s">
        <v>1618</v>
      </c>
      <c r="GJ76" s="412" t="s">
        <v>21</v>
      </c>
      <c r="GK76" s="464">
        <v>0</v>
      </c>
      <c r="GL76" s="413" t="s">
        <v>1618</v>
      </c>
      <c r="GN76" s="416" t="s">
        <v>21</v>
      </c>
      <c r="GO76" s="463">
        <v>0</v>
      </c>
      <c r="GP76" s="413" t="s">
        <v>1618</v>
      </c>
      <c r="GR76" s="424" t="s">
        <v>21</v>
      </c>
      <c r="GS76" s="463">
        <v>0</v>
      </c>
      <c r="HC76" t="str">
        <f t="shared" si="10"/>
        <v>{ P2000: 43, P300: 0, r1000: 0, r300: 0 },</v>
      </c>
      <c r="HD76" t="str">
        <f t="shared" si="11"/>
        <v>{ S2000: 28, S300: 0, c1000: 0, c300: 0 },</v>
      </c>
      <c r="HF76" t="str">
        <f t="shared" si="12"/>
        <v>{ P2000: 29, P100: 8, r1000: 1, r300: 0, r100: 0 },</v>
      </c>
      <c r="HG76" t="str">
        <f t="shared" si="13"/>
        <v>{ S2000: 20, S100: 0, c1000: 0, c300: 0, c100: 0 },</v>
      </c>
      <c r="HY76">
        <f>MOD(BM76,16)</f>
        <v>8</v>
      </c>
    </row>
    <row r="77" spans="14:233" x14ac:dyDescent="0.25">
      <c r="O77" s="318"/>
      <c r="P77" s="314"/>
      <c r="Q77" s="314"/>
      <c r="AJ77">
        <v>73</v>
      </c>
      <c r="AK77" s="318">
        <v>43</v>
      </c>
      <c r="AL77" s="314">
        <v>1</v>
      </c>
      <c r="AM77" s="314"/>
      <c r="AN77">
        <v>0</v>
      </c>
      <c r="AO77">
        <v>1</v>
      </c>
      <c r="AQ77" s="410" t="s">
        <v>1629</v>
      </c>
      <c r="AR77" s="463">
        <v>43</v>
      </c>
      <c r="AS77" s="410" t="s">
        <v>21</v>
      </c>
      <c r="AU77" s="410" t="s">
        <v>1618</v>
      </c>
      <c r="AV77" s="463">
        <v>1</v>
      </c>
      <c r="AW77" s="410" t="s">
        <v>21</v>
      </c>
      <c r="AY77" s="410" t="s">
        <v>1620</v>
      </c>
      <c r="BA77" s="411" t="s">
        <v>1687</v>
      </c>
      <c r="BB77" s="411" t="s">
        <v>21</v>
      </c>
      <c r="BD77" s="413" t="s">
        <v>1618</v>
      </c>
      <c r="BE77" s="464">
        <v>0</v>
      </c>
      <c r="BF77" s="412" t="s">
        <v>21</v>
      </c>
      <c r="BH77" s="413" t="s">
        <v>1618</v>
      </c>
      <c r="BI77" s="463">
        <v>1</v>
      </c>
      <c r="BJ77" s="433" t="s">
        <v>21</v>
      </c>
      <c r="BK77" s="433"/>
      <c r="BL77" s="323"/>
      <c r="BM77">
        <v>73</v>
      </c>
      <c r="BN77" s="318">
        <v>29</v>
      </c>
      <c r="BO77" s="314">
        <v>9</v>
      </c>
      <c r="BP77" s="314"/>
      <c r="BQ77" s="314">
        <v>1</v>
      </c>
      <c r="BR77" s="314">
        <v>0</v>
      </c>
      <c r="BS77" s="314">
        <v>1</v>
      </c>
      <c r="BT77" s="314">
        <v>2</v>
      </c>
      <c r="BU77" s="314"/>
      <c r="BW77" s="410" t="s">
        <v>1637</v>
      </c>
      <c r="BX77" s="463">
        <v>29</v>
      </c>
      <c r="BY77" s="410" t="s">
        <v>21</v>
      </c>
      <c r="CA77" s="410" t="s">
        <v>1618</v>
      </c>
      <c r="CB77" s="463">
        <v>9</v>
      </c>
      <c r="CC77" s="410" t="s">
        <v>21</v>
      </c>
      <c r="CE77" s="410" t="s">
        <v>1620</v>
      </c>
      <c r="CG77" s="411" t="s">
        <v>1659</v>
      </c>
      <c r="CH77" s="411" t="s">
        <v>21</v>
      </c>
      <c r="CJ77" s="413" t="s">
        <v>1618</v>
      </c>
      <c r="CK77" s="464">
        <v>1</v>
      </c>
      <c r="CL77" s="412" t="s">
        <v>21</v>
      </c>
      <c r="CN77" s="413" t="s">
        <v>1618</v>
      </c>
      <c r="CO77" s="464">
        <v>0</v>
      </c>
      <c r="CP77" s="443" t="s">
        <v>21</v>
      </c>
      <c r="CQ77" s="443"/>
      <c r="CR77" s="413" t="s">
        <v>1618</v>
      </c>
      <c r="CS77" s="464">
        <v>1</v>
      </c>
      <c r="CT77" s="441" t="s">
        <v>21</v>
      </c>
      <c r="CU77" s="441"/>
      <c r="CV77" s="323"/>
      <c r="EG77">
        <v>73</v>
      </c>
      <c r="EH77" s="2">
        <v>28</v>
      </c>
      <c r="EI77" s="314">
        <v>1</v>
      </c>
      <c r="EK77">
        <v>0</v>
      </c>
      <c r="EL77">
        <v>1</v>
      </c>
      <c r="EN77" s="410" t="s">
        <v>1629</v>
      </c>
      <c r="EO77" s="410"/>
      <c r="EP77" s="410" t="s">
        <v>21</v>
      </c>
      <c r="EQ77" s="463">
        <v>28</v>
      </c>
      <c r="ER77" s="410" t="s">
        <v>1618</v>
      </c>
      <c r="ES77" s="410"/>
      <c r="ET77" s="410" t="s">
        <v>21</v>
      </c>
      <c r="EU77" s="463">
        <v>1</v>
      </c>
      <c r="EV77" s="410" t="s">
        <v>1620</v>
      </c>
      <c r="EY77" s="411" t="s">
        <v>21</v>
      </c>
      <c r="EZ77" s="411" t="s">
        <v>1676</v>
      </c>
      <c r="FA77" s="413" t="s">
        <v>1618</v>
      </c>
      <c r="FC77" s="412" t="s">
        <v>21</v>
      </c>
      <c r="FD77" s="464">
        <v>0</v>
      </c>
      <c r="FE77" s="413" t="s">
        <v>1618</v>
      </c>
      <c r="FG77" s="416" t="s">
        <v>21</v>
      </c>
      <c r="FH77" s="463">
        <v>1</v>
      </c>
      <c r="FJ77">
        <v>73</v>
      </c>
      <c r="FK77" s="328">
        <v>20</v>
      </c>
      <c r="FL77" s="314">
        <v>1</v>
      </c>
      <c r="FN77" s="314">
        <v>0</v>
      </c>
      <c r="FO77" s="419">
        <v>0</v>
      </c>
      <c r="FP77" s="314">
        <v>1</v>
      </c>
      <c r="FQ77" s="419"/>
      <c r="FR77" s="419">
        <v>0</v>
      </c>
      <c r="FS77" s="314">
        <v>0</v>
      </c>
      <c r="FU77" s="410" t="s">
        <v>1637</v>
      </c>
      <c r="FV77" s="410"/>
      <c r="FW77" s="410" t="s">
        <v>21</v>
      </c>
      <c r="FX77" s="463">
        <v>20</v>
      </c>
      <c r="FY77" s="410" t="s">
        <v>1618</v>
      </c>
      <c r="FZ77" s="410"/>
      <c r="GA77" s="410" t="s">
        <v>21</v>
      </c>
      <c r="GB77" s="463">
        <v>1</v>
      </c>
      <c r="GC77" s="410" t="s">
        <v>1620</v>
      </c>
      <c r="GF77" s="411" t="s">
        <v>21</v>
      </c>
      <c r="GG77" s="411" t="s">
        <v>1660</v>
      </c>
      <c r="GH77" s="413" t="s">
        <v>1618</v>
      </c>
      <c r="GJ77" s="412" t="s">
        <v>21</v>
      </c>
      <c r="GK77" s="464">
        <v>0</v>
      </c>
      <c r="GL77" s="413" t="s">
        <v>1618</v>
      </c>
      <c r="GN77" s="416" t="s">
        <v>21</v>
      </c>
      <c r="GO77" s="463">
        <v>0</v>
      </c>
      <c r="GP77" s="413" t="s">
        <v>1618</v>
      </c>
      <c r="GR77" s="424" t="s">
        <v>21</v>
      </c>
      <c r="GS77" s="463">
        <v>1</v>
      </c>
      <c r="HC77" t="str">
        <f t="shared" si="10"/>
        <v>{ P2000: 43, P300: 1, r1000: 0, r300: 1 },</v>
      </c>
      <c r="HD77" t="str">
        <f t="shared" si="11"/>
        <v>{ S2000: 28, S300: 1, c1000: 0, c300: 1 },</v>
      </c>
      <c r="HF77" t="str">
        <f t="shared" si="12"/>
        <v>{ P2000: 29, P100: 9, r1000: 1, r300: 0, r100: 1 },</v>
      </c>
      <c r="HG77" t="str">
        <f t="shared" si="13"/>
        <v>{ S2000: 20, S100: 1, c1000: 0, c300: 0, c100: 1 },</v>
      </c>
      <c r="HY77">
        <f>MOD(BM77,16)</f>
        <v>9</v>
      </c>
    </row>
    <row r="78" spans="14:233" x14ac:dyDescent="0.25">
      <c r="O78" s="318"/>
      <c r="P78" s="314"/>
      <c r="Q78" s="314"/>
      <c r="AJ78">
        <v>74</v>
      </c>
      <c r="AK78" s="318">
        <v>43</v>
      </c>
      <c r="AL78" s="314">
        <v>2</v>
      </c>
      <c r="AM78" s="314"/>
      <c r="AN78">
        <v>1</v>
      </c>
      <c r="AO78">
        <v>0</v>
      </c>
      <c r="AQ78" s="410" t="s">
        <v>1629</v>
      </c>
      <c r="AR78" s="463">
        <v>43</v>
      </c>
      <c r="AS78" s="410" t="s">
        <v>21</v>
      </c>
      <c r="AU78" s="410" t="s">
        <v>1618</v>
      </c>
      <c r="AV78" s="463">
        <v>2</v>
      </c>
      <c r="AW78" s="410" t="s">
        <v>21</v>
      </c>
      <c r="AY78" s="410" t="s">
        <v>1620</v>
      </c>
      <c r="BA78" s="411" t="s">
        <v>1687</v>
      </c>
      <c r="BB78" s="411" t="s">
        <v>21</v>
      </c>
      <c r="BD78" s="413" t="s">
        <v>1618</v>
      </c>
      <c r="BE78" s="464">
        <v>1</v>
      </c>
      <c r="BF78" s="412" t="s">
        <v>21</v>
      </c>
      <c r="BH78" s="413" t="s">
        <v>1618</v>
      </c>
      <c r="BI78" s="463">
        <v>0</v>
      </c>
      <c r="BJ78" s="433" t="s">
        <v>21</v>
      </c>
      <c r="BK78" s="433"/>
      <c r="BL78" s="323"/>
      <c r="BM78">
        <v>74</v>
      </c>
      <c r="BN78" s="318">
        <v>29</v>
      </c>
      <c r="BO78" s="314">
        <v>10</v>
      </c>
      <c r="BP78" s="314"/>
      <c r="BQ78" s="314">
        <v>1</v>
      </c>
      <c r="BR78" s="314">
        <v>0</v>
      </c>
      <c r="BS78" s="314">
        <v>2</v>
      </c>
      <c r="BT78" s="314">
        <v>2</v>
      </c>
      <c r="BU78" s="314"/>
      <c r="BW78" s="410" t="s">
        <v>1637</v>
      </c>
      <c r="BX78" s="463">
        <v>29</v>
      </c>
      <c r="BY78" s="410" t="s">
        <v>21</v>
      </c>
      <c r="CA78" s="410" t="s">
        <v>1618</v>
      </c>
      <c r="CB78" s="463">
        <v>10</v>
      </c>
      <c r="CC78" s="410" t="s">
        <v>21</v>
      </c>
      <c r="CE78" s="410" t="s">
        <v>1620</v>
      </c>
      <c r="CG78" s="411" t="s">
        <v>1659</v>
      </c>
      <c r="CH78" s="411" t="s">
        <v>21</v>
      </c>
      <c r="CJ78" s="413" t="s">
        <v>1618</v>
      </c>
      <c r="CK78" s="464">
        <v>1</v>
      </c>
      <c r="CL78" s="412" t="s">
        <v>21</v>
      </c>
      <c r="CN78" s="413" t="s">
        <v>1618</v>
      </c>
      <c r="CO78" s="464">
        <v>0</v>
      </c>
      <c r="CP78" s="443" t="s">
        <v>21</v>
      </c>
      <c r="CQ78" s="443"/>
      <c r="CR78" s="413" t="s">
        <v>1618</v>
      </c>
      <c r="CS78" s="464">
        <v>2</v>
      </c>
      <c r="CT78" s="441" t="s">
        <v>21</v>
      </c>
      <c r="CU78" s="441"/>
      <c r="CV78" s="323"/>
      <c r="EG78">
        <v>74</v>
      </c>
      <c r="EH78" s="2">
        <v>28</v>
      </c>
      <c r="EI78" s="314">
        <v>2</v>
      </c>
      <c r="EK78">
        <v>0</v>
      </c>
      <c r="EL78">
        <v>2</v>
      </c>
      <c r="EN78" s="410" t="s">
        <v>1629</v>
      </c>
      <c r="EO78" s="410"/>
      <c r="EP78" s="410" t="s">
        <v>21</v>
      </c>
      <c r="EQ78" s="463">
        <v>28</v>
      </c>
      <c r="ER78" s="410" t="s">
        <v>1618</v>
      </c>
      <c r="ES78" s="410"/>
      <c r="ET78" s="410" t="s">
        <v>21</v>
      </c>
      <c r="EU78" s="463">
        <v>2</v>
      </c>
      <c r="EV78" s="410" t="s">
        <v>1620</v>
      </c>
      <c r="EY78" s="411" t="s">
        <v>21</v>
      </c>
      <c r="EZ78" s="411" t="s">
        <v>1676</v>
      </c>
      <c r="FA78" s="413" t="s">
        <v>1618</v>
      </c>
      <c r="FC78" s="412" t="s">
        <v>21</v>
      </c>
      <c r="FD78" s="464">
        <v>0</v>
      </c>
      <c r="FE78" s="413" t="s">
        <v>1618</v>
      </c>
      <c r="FG78" s="416" t="s">
        <v>21</v>
      </c>
      <c r="FH78" s="463">
        <v>2</v>
      </c>
      <c r="FJ78">
        <v>74</v>
      </c>
      <c r="FK78" s="328">
        <v>20</v>
      </c>
      <c r="FL78" s="314">
        <v>2</v>
      </c>
      <c r="FN78" s="314">
        <v>0</v>
      </c>
      <c r="FO78" s="419">
        <v>0</v>
      </c>
      <c r="FP78" s="314">
        <v>2</v>
      </c>
      <c r="FQ78" s="419"/>
      <c r="FR78" s="419">
        <v>0</v>
      </c>
      <c r="FS78" s="314">
        <v>0</v>
      </c>
      <c r="FU78" s="410" t="s">
        <v>1637</v>
      </c>
      <c r="FV78" s="410"/>
      <c r="FW78" s="410" t="s">
        <v>21</v>
      </c>
      <c r="FX78" s="463">
        <v>20</v>
      </c>
      <c r="FY78" s="410" t="s">
        <v>1618</v>
      </c>
      <c r="FZ78" s="410"/>
      <c r="GA78" s="410" t="s">
        <v>21</v>
      </c>
      <c r="GB78" s="463">
        <v>2</v>
      </c>
      <c r="GC78" s="410" t="s">
        <v>1620</v>
      </c>
      <c r="GF78" s="411" t="s">
        <v>21</v>
      </c>
      <c r="GG78" s="411" t="s">
        <v>1660</v>
      </c>
      <c r="GH78" s="413" t="s">
        <v>1618</v>
      </c>
      <c r="GJ78" s="412" t="s">
        <v>21</v>
      </c>
      <c r="GK78" s="464">
        <v>0</v>
      </c>
      <c r="GL78" s="413" t="s">
        <v>1618</v>
      </c>
      <c r="GN78" s="416" t="s">
        <v>21</v>
      </c>
      <c r="GO78" s="463">
        <v>0</v>
      </c>
      <c r="GP78" s="413" t="s">
        <v>1618</v>
      </c>
      <c r="GR78" s="424" t="s">
        <v>21</v>
      </c>
      <c r="GS78" s="463">
        <v>2</v>
      </c>
      <c r="HC78" t="str">
        <f t="shared" si="10"/>
        <v>{ P2000: 43, P300: 2, r1000: 1, r300: 0 },</v>
      </c>
      <c r="HD78" t="str">
        <f t="shared" si="11"/>
        <v>{ S2000: 28, S300: 2, c1000: 0, c300: 2 },</v>
      </c>
      <c r="HF78" t="str">
        <f t="shared" si="12"/>
        <v>{ P2000: 29, P100: 10, r1000: 1, r300: 0, r100: 2 },</v>
      </c>
      <c r="HG78" t="str">
        <f t="shared" si="13"/>
        <v>{ S2000: 20, S100: 2, c1000: 0, c300: 0, c100: 2 },</v>
      </c>
      <c r="HY78">
        <f>MOD(BM78,16)</f>
        <v>10</v>
      </c>
    </row>
    <row r="79" spans="14:233" x14ac:dyDescent="0.25">
      <c r="O79" s="318"/>
      <c r="P79" s="314"/>
      <c r="Q79" s="314"/>
      <c r="AJ79">
        <v>75</v>
      </c>
      <c r="AK79" s="318">
        <v>43</v>
      </c>
      <c r="AL79" s="314">
        <v>3</v>
      </c>
      <c r="AM79" s="314"/>
      <c r="AN79">
        <v>1</v>
      </c>
      <c r="AO79">
        <v>1</v>
      </c>
      <c r="AQ79" s="410" t="s">
        <v>1629</v>
      </c>
      <c r="AR79" s="463">
        <v>43</v>
      </c>
      <c r="AS79" s="410" t="s">
        <v>21</v>
      </c>
      <c r="AU79" s="410" t="s">
        <v>1618</v>
      </c>
      <c r="AV79" s="463">
        <v>3</v>
      </c>
      <c r="AW79" s="410" t="s">
        <v>21</v>
      </c>
      <c r="AY79" s="410" t="s">
        <v>1620</v>
      </c>
      <c r="BA79" s="411" t="s">
        <v>1687</v>
      </c>
      <c r="BB79" s="411" t="s">
        <v>21</v>
      </c>
      <c r="BD79" s="413" t="s">
        <v>1618</v>
      </c>
      <c r="BE79" s="464">
        <v>1</v>
      </c>
      <c r="BF79" s="412" t="s">
        <v>21</v>
      </c>
      <c r="BH79" s="413" t="s">
        <v>1618</v>
      </c>
      <c r="BI79" s="463">
        <v>1</v>
      </c>
      <c r="BJ79" s="433" t="s">
        <v>21</v>
      </c>
      <c r="BK79" s="433"/>
      <c r="BL79" s="323"/>
      <c r="BM79">
        <v>75</v>
      </c>
      <c r="BN79" s="318">
        <v>29</v>
      </c>
      <c r="BO79" s="314">
        <v>11</v>
      </c>
      <c r="BP79" s="314"/>
      <c r="BQ79" s="314">
        <v>1</v>
      </c>
      <c r="BR79" s="314">
        <v>0</v>
      </c>
      <c r="BS79" s="314">
        <v>3</v>
      </c>
      <c r="BT79" s="314">
        <v>2</v>
      </c>
      <c r="BU79" s="314"/>
      <c r="BW79" s="410" t="s">
        <v>1637</v>
      </c>
      <c r="BX79" s="463">
        <v>29</v>
      </c>
      <c r="BY79" s="410" t="s">
        <v>21</v>
      </c>
      <c r="CA79" s="410" t="s">
        <v>1618</v>
      </c>
      <c r="CB79" s="463">
        <v>11</v>
      </c>
      <c r="CC79" s="410" t="s">
        <v>21</v>
      </c>
      <c r="CE79" s="410" t="s">
        <v>1620</v>
      </c>
      <c r="CG79" s="411" t="s">
        <v>1659</v>
      </c>
      <c r="CH79" s="411" t="s">
        <v>21</v>
      </c>
      <c r="CJ79" s="413" t="s">
        <v>1618</v>
      </c>
      <c r="CK79" s="464">
        <v>1</v>
      </c>
      <c r="CL79" s="412" t="s">
        <v>21</v>
      </c>
      <c r="CN79" s="413" t="s">
        <v>1618</v>
      </c>
      <c r="CO79" s="464">
        <v>0</v>
      </c>
      <c r="CP79" s="443" t="s">
        <v>21</v>
      </c>
      <c r="CQ79" s="443"/>
      <c r="CR79" s="413" t="s">
        <v>1618</v>
      </c>
      <c r="CS79" s="464">
        <v>3</v>
      </c>
      <c r="CT79" s="441" t="s">
        <v>21</v>
      </c>
      <c r="CU79" s="441"/>
      <c r="CV79" s="323"/>
      <c r="EG79">
        <v>75</v>
      </c>
      <c r="EH79" s="2">
        <v>28</v>
      </c>
      <c r="EI79" s="314">
        <v>3</v>
      </c>
      <c r="EK79">
        <v>1</v>
      </c>
      <c r="EL79">
        <v>0</v>
      </c>
      <c r="EN79" s="410" t="s">
        <v>1629</v>
      </c>
      <c r="EO79" s="410"/>
      <c r="EP79" s="410" t="s">
        <v>21</v>
      </c>
      <c r="EQ79" s="463">
        <v>28</v>
      </c>
      <c r="ER79" s="410" t="s">
        <v>1618</v>
      </c>
      <c r="ES79" s="410"/>
      <c r="ET79" s="410" t="s">
        <v>21</v>
      </c>
      <c r="EU79" s="463">
        <v>3</v>
      </c>
      <c r="EV79" s="410" t="s">
        <v>1620</v>
      </c>
      <c r="EY79" s="411" t="s">
        <v>21</v>
      </c>
      <c r="EZ79" s="411" t="s">
        <v>1676</v>
      </c>
      <c r="FA79" s="413" t="s">
        <v>1618</v>
      </c>
      <c r="FC79" s="412" t="s">
        <v>21</v>
      </c>
      <c r="FD79" s="464">
        <v>1</v>
      </c>
      <c r="FE79" s="413" t="s">
        <v>1618</v>
      </c>
      <c r="FG79" s="416" t="s">
        <v>21</v>
      </c>
      <c r="FH79" s="463">
        <v>0</v>
      </c>
      <c r="FJ79">
        <v>75</v>
      </c>
      <c r="FK79" s="328">
        <v>20</v>
      </c>
      <c r="FL79" s="314">
        <v>3</v>
      </c>
      <c r="FN79" s="314">
        <v>0</v>
      </c>
      <c r="FO79" s="419">
        <v>1</v>
      </c>
      <c r="FP79" s="314">
        <v>0</v>
      </c>
      <c r="FQ79" s="419"/>
      <c r="FR79" s="419">
        <v>1</v>
      </c>
      <c r="FS79" s="314">
        <v>1</v>
      </c>
      <c r="FU79" s="410" t="s">
        <v>1637</v>
      </c>
      <c r="FV79" s="410"/>
      <c r="FW79" s="410" t="s">
        <v>21</v>
      </c>
      <c r="FX79" s="463">
        <v>20</v>
      </c>
      <c r="FY79" s="410" t="s">
        <v>1618</v>
      </c>
      <c r="FZ79" s="410"/>
      <c r="GA79" s="410" t="s">
        <v>21</v>
      </c>
      <c r="GB79" s="463">
        <v>3</v>
      </c>
      <c r="GC79" s="410" t="s">
        <v>1620</v>
      </c>
      <c r="GF79" s="411" t="s">
        <v>21</v>
      </c>
      <c r="GG79" s="411" t="s">
        <v>1660</v>
      </c>
      <c r="GH79" s="413" t="s">
        <v>1618</v>
      </c>
      <c r="GJ79" s="412" t="s">
        <v>21</v>
      </c>
      <c r="GK79" s="464">
        <v>0</v>
      </c>
      <c r="GL79" s="413" t="s">
        <v>1618</v>
      </c>
      <c r="GN79" s="416" t="s">
        <v>21</v>
      </c>
      <c r="GO79" s="463">
        <v>1</v>
      </c>
      <c r="GP79" s="413" t="s">
        <v>1618</v>
      </c>
      <c r="GR79" s="424" t="s">
        <v>21</v>
      </c>
      <c r="GS79" s="463">
        <v>0</v>
      </c>
      <c r="HC79" t="str">
        <f t="shared" si="10"/>
        <v>{ P2000: 43, P300: 3, r1000: 1, r300: 1 },</v>
      </c>
      <c r="HD79" t="str">
        <f t="shared" si="11"/>
        <v>{ S2000: 28, S300: 3, c1000: 1, c300: 0 },</v>
      </c>
      <c r="HF79" t="str">
        <f t="shared" si="12"/>
        <v>{ P2000: 29, P100: 11, r1000: 1, r300: 0, r100: 3 },</v>
      </c>
      <c r="HG79" t="str">
        <f t="shared" si="13"/>
        <v>{ S2000: 20, S100: 3, c1000: 0, c300: 1, c100: 0 },</v>
      </c>
      <c r="HY79">
        <f>MOD(BM79,16)</f>
        <v>11</v>
      </c>
    </row>
    <row r="80" spans="14:233" x14ac:dyDescent="0.25">
      <c r="O80" s="318"/>
      <c r="P80" s="314"/>
      <c r="Q80" s="314"/>
      <c r="AJ80">
        <v>76</v>
      </c>
      <c r="AK80" s="318">
        <v>44</v>
      </c>
      <c r="AL80" s="314">
        <v>0</v>
      </c>
      <c r="AM80" s="314"/>
      <c r="AN80">
        <v>0</v>
      </c>
      <c r="AO80">
        <v>0</v>
      </c>
      <c r="AQ80" s="410" t="s">
        <v>1629</v>
      </c>
      <c r="AR80" s="463">
        <v>44</v>
      </c>
      <c r="AS80" s="410" t="s">
        <v>21</v>
      </c>
      <c r="AU80" s="410" t="s">
        <v>1618</v>
      </c>
      <c r="AV80" s="463">
        <v>0</v>
      </c>
      <c r="AW80" s="410" t="s">
        <v>21</v>
      </c>
      <c r="AY80" s="410" t="s">
        <v>1620</v>
      </c>
      <c r="BA80" s="411" t="s">
        <v>1689</v>
      </c>
      <c r="BB80" s="411" t="s">
        <v>21</v>
      </c>
      <c r="BD80" s="413" t="s">
        <v>1618</v>
      </c>
      <c r="BE80" s="464">
        <v>0</v>
      </c>
      <c r="BF80" s="412" t="s">
        <v>21</v>
      </c>
      <c r="BH80" s="413" t="s">
        <v>1618</v>
      </c>
      <c r="BI80" s="463">
        <v>0</v>
      </c>
      <c r="BJ80" s="433" t="s">
        <v>21</v>
      </c>
      <c r="BK80" s="433"/>
      <c r="BL80" s="323"/>
      <c r="BM80">
        <v>76</v>
      </c>
      <c r="BN80" s="318">
        <v>29</v>
      </c>
      <c r="BO80" s="314">
        <v>12</v>
      </c>
      <c r="BP80" s="314"/>
      <c r="BQ80" s="314">
        <v>1</v>
      </c>
      <c r="BR80" s="314">
        <v>1</v>
      </c>
      <c r="BS80" s="314">
        <v>0</v>
      </c>
      <c r="BT80" s="314">
        <v>3</v>
      </c>
      <c r="BU80" s="314"/>
      <c r="BW80" s="410" t="s">
        <v>1637</v>
      </c>
      <c r="BX80" s="463">
        <v>29</v>
      </c>
      <c r="BY80" s="410" t="s">
        <v>21</v>
      </c>
      <c r="CA80" s="410" t="s">
        <v>1618</v>
      </c>
      <c r="CB80" s="463">
        <v>12</v>
      </c>
      <c r="CC80" s="410" t="s">
        <v>21</v>
      </c>
      <c r="CE80" s="410" t="s">
        <v>1620</v>
      </c>
      <c r="CG80" s="411" t="s">
        <v>1659</v>
      </c>
      <c r="CH80" s="411" t="s">
        <v>21</v>
      </c>
      <c r="CJ80" s="413" t="s">
        <v>1618</v>
      </c>
      <c r="CK80" s="464">
        <v>1</v>
      </c>
      <c r="CL80" s="412" t="s">
        <v>21</v>
      </c>
      <c r="CN80" s="413" t="s">
        <v>1618</v>
      </c>
      <c r="CO80" s="464">
        <v>1</v>
      </c>
      <c r="CP80" s="443" t="s">
        <v>21</v>
      </c>
      <c r="CQ80" s="443"/>
      <c r="CR80" s="413" t="s">
        <v>1618</v>
      </c>
      <c r="CS80" s="464">
        <v>0</v>
      </c>
      <c r="CT80" s="441" t="s">
        <v>21</v>
      </c>
      <c r="CU80" s="441"/>
      <c r="CV80" s="323"/>
      <c r="EG80">
        <v>76</v>
      </c>
      <c r="EH80" s="2">
        <v>28</v>
      </c>
      <c r="EI80" s="314">
        <v>4</v>
      </c>
      <c r="EK80">
        <v>1</v>
      </c>
      <c r="EL80">
        <v>1</v>
      </c>
      <c r="EN80" s="410" t="s">
        <v>1629</v>
      </c>
      <c r="EO80" s="410"/>
      <c r="EP80" s="410" t="s">
        <v>21</v>
      </c>
      <c r="EQ80" s="463">
        <v>28</v>
      </c>
      <c r="ER80" s="410" t="s">
        <v>1618</v>
      </c>
      <c r="ES80" s="410"/>
      <c r="ET80" s="410" t="s">
        <v>21</v>
      </c>
      <c r="EU80" s="463">
        <v>4</v>
      </c>
      <c r="EV80" s="410" t="s">
        <v>1620</v>
      </c>
      <c r="EY80" s="411" t="s">
        <v>21</v>
      </c>
      <c r="EZ80" s="411" t="s">
        <v>1676</v>
      </c>
      <c r="FA80" s="413" t="s">
        <v>1618</v>
      </c>
      <c r="FC80" s="412" t="s">
        <v>21</v>
      </c>
      <c r="FD80" s="464">
        <v>1</v>
      </c>
      <c r="FE80" s="413" t="s">
        <v>1618</v>
      </c>
      <c r="FG80" s="416" t="s">
        <v>21</v>
      </c>
      <c r="FH80" s="463">
        <v>1</v>
      </c>
      <c r="FJ80">
        <v>76</v>
      </c>
      <c r="FK80" s="328">
        <v>20</v>
      </c>
      <c r="FL80" s="314">
        <v>4</v>
      </c>
      <c r="FN80" s="314">
        <v>0</v>
      </c>
      <c r="FO80" s="419">
        <v>1</v>
      </c>
      <c r="FP80" s="314">
        <v>1</v>
      </c>
      <c r="FQ80" s="419"/>
      <c r="FR80" s="419">
        <v>1</v>
      </c>
      <c r="FS80" s="314">
        <v>1</v>
      </c>
      <c r="FU80" s="410" t="s">
        <v>1637</v>
      </c>
      <c r="FV80" s="410"/>
      <c r="FW80" s="410" t="s">
        <v>21</v>
      </c>
      <c r="FX80" s="463">
        <v>20</v>
      </c>
      <c r="FY80" s="410" t="s">
        <v>1618</v>
      </c>
      <c r="FZ80" s="410"/>
      <c r="GA80" s="410" t="s">
        <v>21</v>
      </c>
      <c r="GB80" s="463">
        <v>4</v>
      </c>
      <c r="GC80" s="410" t="s">
        <v>1620</v>
      </c>
      <c r="GF80" s="411" t="s">
        <v>21</v>
      </c>
      <c r="GG80" s="411" t="s">
        <v>1660</v>
      </c>
      <c r="GH80" s="413" t="s">
        <v>1618</v>
      </c>
      <c r="GJ80" s="412" t="s">
        <v>21</v>
      </c>
      <c r="GK80" s="464">
        <v>0</v>
      </c>
      <c r="GL80" s="413" t="s">
        <v>1618</v>
      </c>
      <c r="GN80" s="416" t="s">
        <v>21</v>
      </c>
      <c r="GO80" s="463">
        <v>1</v>
      </c>
      <c r="GP80" s="413" t="s">
        <v>1618</v>
      </c>
      <c r="GR80" s="424" t="s">
        <v>21</v>
      </c>
      <c r="GS80" s="463">
        <v>1</v>
      </c>
      <c r="HC80" t="str">
        <f t="shared" si="10"/>
        <v>{ P2000: 44, P300: 0, r1000: 0, r300: 0 },</v>
      </c>
      <c r="HD80" t="str">
        <f t="shared" si="11"/>
        <v>{ S2000: 28, S300: 4, c1000: 1, c300: 1 },</v>
      </c>
      <c r="HF80" t="str">
        <f t="shared" si="12"/>
        <v>{ P2000: 29, P100: 12, r1000: 1, r300: 1, r100: 0 },</v>
      </c>
      <c r="HG80" t="str">
        <f t="shared" si="13"/>
        <v>{ S2000: 20, S100: 4, c1000: 0, c300: 1, c100: 1 },</v>
      </c>
      <c r="HY80">
        <f>MOD(BM80,16)</f>
        <v>12</v>
      </c>
    </row>
    <row r="81" spans="15:233" x14ac:dyDescent="0.25">
      <c r="O81" s="318"/>
      <c r="P81" s="314"/>
      <c r="Q81" s="314"/>
      <c r="AJ81">
        <v>77</v>
      </c>
      <c r="AK81" s="318">
        <v>44</v>
      </c>
      <c r="AL81" s="314">
        <v>1</v>
      </c>
      <c r="AM81" s="314"/>
      <c r="AN81">
        <v>0</v>
      </c>
      <c r="AO81">
        <v>1</v>
      </c>
      <c r="AQ81" s="410" t="s">
        <v>1629</v>
      </c>
      <c r="AR81" s="463">
        <v>44</v>
      </c>
      <c r="AS81" s="410" t="s">
        <v>21</v>
      </c>
      <c r="AU81" s="410" t="s">
        <v>1618</v>
      </c>
      <c r="AV81" s="463">
        <v>1</v>
      </c>
      <c r="AW81" s="410" t="s">
        <v>21</v>
      </c>
      <c r="AY81" s="410" t="s">
        <v>1620</v>
      </c>
      <c r="BA81" s="411" t="s">
        <v>1689</v>
      </c>
      <c r="BB81" s="411" t="s">
        <v>21</v>
      </c>
      <c r="BD81" s="413" t="s">
        <v>1618</v>
      </c>
      <c r="BE81" s="464">
        <v>0</v>
      </c>
      <c r="BF81" s="412" t="s">
        <v>21</v>
      </c>
      <c r="BH81" s="413" t="s">
        <v>1618</v>
      </c>
      <c r="BI81" s="463">
        <v>1</v>
      </c>
      <c r="BJ81" s="433" t="s">
        <v>21</v>
      </c>
      <c r="BK81" s="433"/>
      <c r="BL81" s="323"/>
      <c r="BM81">
        <v>77</v>
      </c>
      <c r="BN81" s="318">
        <v>29</v>
      </c>
      <c r="BO81" s="314">
        <v>13</v>
      </c>
      <c r="BP81" s="314"/>
      <c r="BQ81" s="314">
        <v>1</v>
      </c>
      <c r="BR81" s="314">
        <v>1</v>
      </c>
      <c r="BS81" s="314">
        <v>1</v>
      </c>
      <c r="BT81" s="314">
        <v>3</v>
      </c>
      <c r="BU81" s="314"/>
      <c r="BW81" s="410" t="s">
        <v>1637</v>
      </c>
      <c r="BX81" s="463">
        <v>29</v>
      </c>
      <c r="BY81" s="410" t="s">
        <v>21</v>
      </c>
      <c r="CA81" s="410" t="s">
        <v>1618</v>
      </c>
      <c r="CB81" s="463">
        <v>13</v>
      </c>
      <c r="CC81" s="410" t="s">
        <v>21</v>
      </c>
      <c r="CE81" s="410" t="s">
        <v>1620</v>
      </c>
      <c r="CG81" s="411" t="s">
        <v>1659</v>
      </c>
      <c r="CH81" s="411" t="s">
        <v>21</v>
      </c>
      <c r="CJ81" s="413" t="s">
        <v>1618</v>
      </c>
      <c r="CK81" s="464">
        <v>1</v>
      </c>
      <c r="CL81" s="412" t="s">
        <v>21</v>
      </c>
      <c r="CN81" s="413" t="s">
        <v>1618</v>
      </c>
      <c r="CO81" s="464">
        <v>1</v>
      </c>
      <c r="CP81" s="443" t="s">
        <v>21</v>
      </c>
      <c r="CQ81" s="443"/>
      <c r="CR81" s="413" t="s">
        <v>1618</v>
      </c>
      <c r="CS81" s="464">
        <v>1</v>
      </c>
      <c r="CT81" s="441" t="s">
        <v>21</v>
      </c>
      <c r="CU81" s="441"/>
      <c r="CV81" s="323"/>
      <c r="EG81">
        <v>77</v>
      </c>
      <c r="EH81" s="2">
        <v>28</v>
      </c>
      <c r="EI81" s="314">
        <v>5</v>
      </c>
      <c r="EK81">
        <v>1</v>
      </c>
      <c r="EL81">
        <v>2</v>
      </c>
      <c r="EN81" s="410" t="s">
        <v>1629</v>
      </c>
      <c r="EO81" s="410"/>
      <c r="EP81" s="410" t="s">
        <v>21</v>
      </c>
      <c r="EQ81" s="463">
        <v>28</v>
      </c>
      <c r="ER81" s="410" t="s">
        <v>1618</v>
      </c>
      <c r="ES81" s="410"/>
      <c r="ET81" s="410" t="s">
        <v>21</v>
      </c>
      <c r="EU81" s="463">
        <v>5</v>
      </c>
      <c r="EV81" s="410" t="s">
        <v>1620</v>
      </c>
      <c r="EY81" s="411" t="s">
        <v>21</v>
      </c>
      <c r="EZ81" s="411" t="s">
        <v>1676</v>
      </c>
      <c r="FA81" s="413" t="s">
        <v>1618</v>
      </c>
      <c r="FC81" s="412" t="s">
        <v>21</v>
      </c>
      <c r="FD81" s="464">
        <v>1</v>
      </c>
      <c r="FE81" s="413" t="s">
        <v>1618</v>
      </c>
      <c r="FG81" s="416" t="s">
        <v>21</v>
      </c>
      <c r="FH81" s="463">
        <v>2</v>
      </c>
      <c r="FJ81">
        <v>77</v>
      </c>
      <c r="FK81" s="328">
        <v>20</v>
      </c>
      <c r="FL81" s="314">
        <v>5</v>
      </c>
      <c r="FN81" s="314">
        <v>0</v>
      </c>
      <c r="FO81" s="419">
        <v>1</v>
      </c>
      <c r="FP81" s="314">
        <v>2</v>
      </c>
      <c r="FQ81" s="419"/>
      <c r="FR81" s="419">
        <v>1</v>
      </c>
      <c r="FS81" s="314">
        <v>1</v>
      </c>
      <c r="FU81" s="410" t="s">
        <v>1637</v>
      </c>
      <c r="FV81" s="410"/>
      <c r="FW81" s="410" t="s">
        <v>21</v>
      </c>
      <c r="FX81" s="463">
        <v>20</v>
      </c>
      <c r="FY81" s="410" t="s">
        <v>1618</v>
      </c>
      <c r="FZ81" s="410"/>
      <c r="GA81" s="410" t="s">
        <v>21</v>
      </c>
      <c r="GB81" s="463">
        <v>5</v>
      </c>
      <c r="GC81" s="410" t="s">
        <v>1620</v>
      </c>
      <c r="GF81" s="411" t="s">
        <v>21</v>
      </c>
      <c r="GG81" s="411" t="s">
        <v>1660</v>
      </c>
      <c r="GH81" s="413" t="s">
        <v>1618</v>
      </c>
      <c r="GJ81" s="412" t="s">
        <v>21</v>
      </c>
      <c r="GK81" s="464">
        <v>0</v>
      </c>
      <c r="GL81" s="413" t="s">
        <v>1618</v>
      </c>
      <c r="GN81" s="416" t="s">
        <v>21</v>
      </c>
      <c r="GO81" s="463">
        <v>1</v>
      </c>
      <c r="GP81" s="413" t="s">
        <v>1618</v>
      </c>
      <c r="GR81" s="424" t="s">
        <v>21</v>
      </c>
      <c r="GS81" s="463">
        <v>2</v>
      </c>
      <c r="HC81" t="str">
        <f t="shared" si="10"/>
        <v>{ P2000: 44, P300: 1, r1000: 0, r300: 1 },</v>
      </c>
      <c r="HD81" t="str">
        <f t="shared" si="11"/>
        <v>{ S2000: 28, S300: 5, c1000: 1, c300: 2 },</v>
      </c>
      <c r="HF81" t="str">
        <f t="shared" si="12"/>
        <v>{ P2000: 29, P100: 13, r1000: 1, r300: 1, r100: 1 },</v>
      </c>
      <c r="HG81" t="str">
        <f t="shared" si="13"/>
        <v>{ S2000: 20, S100: 5, c1000: 0, c300: 1, c100: 2 },</v>
      </c>
      <c r="HY81">
        <f>MOD(BM81,16)</f>
        <v>13</v>
      </c>
    </row>
    <row r="82" spans="15:233" x14ac:dyDescent="0.25">
      <c r="O82" s="318"/>
      <c r="P82" s="314"/>
      <c r="Q82" s="314"/>
      <c r="AJ82">
        <v>78</v>
      </c>
      <c r="AK82" s="318">
        <v>44</v>
      </c>
      <c r="AL82" s="314">
        <v>2</v>
      </c>
      <c r="AM82" s="314"/>
      <c r="AN82">
        <v>1</v>
      </c>
      <c r="AO82">
        <v>0</v>
      </c>
      <c r="AQ82" s="410" t="s">
        <v>1629</v>
      </c>
      <c r="AR82" s="463">
        <v>44</v>
      </c>
      <c r="AS82" s="410" t="s">
        <v>21</v>
      </c>
      <c r="AU82" s="410" t="s">
        <v>1618</v>
      </c>
      <c r="AV82" s="463">
        <v>2</v>
      </c>
      <c r="AW82" s="410" t="s">
        <v>21</v>
      </c>
      <c r="AY82" s="410" t="s">
        <v>1620</v>
      </c>
      <c r="BA82" s="411" t="s">
        <v>1689</v>
      </c>
      <c r="BB82" s="411" t="s">
        <v>21</v>
      </c>
      <c r="BD82" s="413" t="s">
        <v>1618</v>
      </c>
      <c r="BE82" s="464">
        <v>1</v>
      </c>
      <c r="BF82" s="412" t="s">
        <v>21</v>
      </c>
      <c r="BH82" s="413" t="s">
        <v>1618</v>
      </c>
      <c r="BI82" s="463">
        <v>0</v>
      </c>
      <c r="BJ82" s="433" t="s">
        <v>21</v>
      </c>
      <c r="BK82" s="433"/>
      <c r="BL82" s="323"/>
      <c r="BM82">
        <v>78</v>
      </c>
      <c r="BN82" s="318">
        <v>29</v>
      </c>
      <c r="BO82" s="314">
        <v>14</v>
      </c>
      <c r="BP82" s="314"/>
      <c r="BQ82" s="314">
        <v>1</v>
      </c>
      <c r="BR82" s="314">
        <v>1</v>
      </c>
      <c r="BS82" s="314">
        <v>2</v>
      </c>
      <c r="BT82" s="314">
        <v>3</v>
      </c>
      <c r="BU82" s="314"/>
      <c r="BW82" s="410" t="s">
        <v>1637</v>
      </c>
      <c r="BX82" s="463">
        <v>29</v>
      </c>
      <c r="BY82" s="410" t="s">
        <v>21</v>
      </c>
      <c r="CA82" s="410" t="s">
        <v>1618</v>
      </c>
      <c r="CB82" s="463">
        <v>14</v>
      </c>
      <c r="CC82" s="410" t="s">
        <v>21</v>
      </c>
      <c r="CE82" s="410" t="s">
        <v>1620</v>
      </c>
      <c r="CG82" s="411" t="s">
        <v>1659</v>
      </c>
      <c r="CH82" s="411" t="s">
        <v>21</v>
      </c>
      <c r="CJ82" s="413" t="s">
        <v>1618</v>
      </c>
      <c r="CK82" s="464">
        <v>1</v>
      </c>
      <c r="CL82" s="412" t="s">
        <v>21</v>
      </c>
      <c r="CN82" s="413" t="s">
        <v>1618</v>
      </c>
      <c r="CO82" s="464">
        <v>1</v>
      </c>
      <c r="CP82" s="443" t="s">
        <v>21</v>
      </c>
      <c r="CQ82" s="443"/>
      <c r="CR82" s="413" t="s">
        <v>1618</v>
      </c>
      <c r="CS82" s="464">
        <v>2</v>
      </c>
      <c r="CT82" s="441" t="s">
        <v>21</v>
      </c>
      <c r="CU82" s="441"/>
      <c r="CV82" s="323"/>
      <c r="EG82">
        <v>78</v>
      </c>
      <c r="EH82" s="2">
        <v>29</v>
      </c>
      <c r="EI82" s="314">
        <v>0</v>
      </c>
      <c r="EK82">
        <v>0</v>
      </c>
      <c r="EL82">
        <v>0</v>
      </c>
      <c r="EN82" s="410" t="s">
        <v>1629</v>
      </c>
      <c r="EO82" s="410"/>
      <c r="EP82" s="410" t="s">
        <v>21</v>
      </c>
      <c r="EQ82" s="463">
        <v>29</v>
      </c>
      <c r="ER82" s="410" t="s">
        <v>1618</v>
      </c>
      <c r="ES82" s="410"/>
      <c r="ET82" s="410" t="s">
        <v>21</v>
      </c>
      <c r="EU82" s="463">
        <v>0</v>
      </c>
      <c r="EV82" s="410" t="s">
        <v>1620</v>
      </c>
      <c r="EY82" s="411" t="s">
        <v>21</v>
      </c>
      <c r="EZ82" s="411" t="s">
        <v>1678</v>
      </c>
      <c r="FA82" s="413" t="s">
        <v>1618</v>
      </c>
      <c r="FC82" s="412" t="s">
        <v>21</v>
      </c>
      <c r="FD82" s="464">
        <v>0</v>
      </c>
      <c r="FE82" s="413" t="s">
        <v>1618</v>
      </c>
      <c r="FG82" s="416" t="s">
        <v>21</v>
      </c>
      <c r="FH82" s="463">
        <v>0</v>
      </c>
      <c r="FJ82">
        <v>78</v>
      </c>
      <c r="FK82" s="328">
        <v>20</v>
      </c>
      <c r="FL82" s="314">
        <v>6</v>
      </c>
      <c r="FN82" s="314">
        <v>0</v>
      </c>
      <c r="FO82" s="419">
        <v>2</v>
      </c>
      <c r="FP82" s="314">
        <v>0</v>
      </c>
      <c r="FQ82" s="419"/>
      <c r="FR82" s="419">
        <v>2</v>
      </c>
      <c r="FS82" s="314">
        <v>2</v>
      </c>
      <c r="FU82" s="410" t="s">
        <v>1637</v>
      </c>
      <c r="FV82" s="410"/>
      <c r="FW82" s="410" t="s">
        <v>21</v>
      </c>
      <c r="FX82" s="463">
        <v>20</v>
      </c>
      <c r="FY82" s="410" t="s">
        <v>1618</v>
      </c>
      <c r="FZ82" s="410"/>
      <c r="GA82" s="410" t="s">
        <v>21</v>
      </c>
      <c r="GB82" s="463">
        <v>6</v>
      </c>
      <c r="GC82" s="410" t="s">
        <v>1620</v>
      </c>
      <c r="GF82" s="411" t="s">
        <v>21</v>
      </c>
      <c r="GG82" s="411" t="s">
        <v>1660</v>
      </c>
      <c r="GH82" s="413" t="s">
        <v>1618</v>
      </c>
      <c r="GJ82" s="412" t="s">
        <v>21</v>
      </c>
      <c r="GK82" s="464">
        <v>0</v>
      </c>
      <c r="GL82" s="413" t="s">
        <v>1618</v>
      </c>
      <c r="GN82" s="416" t="s">
        <v>21</v>
      </c>
      <c r="GO82" s="463">
        <v>2</v>
      </c>
      <c r="GP82" s="413" t="s">
        <v>1618</v>
      </c>
      <c r="GR82" s="424" t="s">
        <v>21</v>
      </c>
      <c r="GS82" s="463">
        <v>0</v>
      </c>
      <c r="HC82" t="str">
        <f t="shared" si="10"/>
        <v>{ P2000: 44, P300: 2, r1000: 1, r300: 0 },</v>
      </c>
      <c r="HD82" t="str">
        <f t="shared" si="11"/>
        <v>{ S2000: 29, S300: 0, c1000: 0, c300: 0 },</v>
      </c>
      <c r="HF82" t="str">
        <f t="shared" si="12"/>
        <v>{ P2000: 29, P100: 14, r1000: 1, r300: 1, r100: 2 },</v>
      </c>
      <c r="HG82" t="str">
        <f t="shared" si="13"/>
        <v>{ S2000: 20, S100: 6, c1000: 0, c300: 2, c100: 0 },</v>
      </c>
      <c r="HY82">
        <f>MOD(BM82,16)</f>
        <v>14</v>
      </c>
    </row>
    <row r="83" spans="15:233" x14ac:dyDescent="0.25">
      <c r="O83" s="318"/>
      <c r="P83" s="314"/>
      <c r="Q83" s="314"/>
      <c r="AJ83">
        <v>79</v>
      </c>
      <c r="AK83" s="318">
        <v>44</v>
      </c>
      <c r="AL83" s="314">
        <v>3</v>
      </c>
      <c r="AM83" s="314"/>
      <c r="AN83">
        <v>1</v>
      </c>
      <c r="AO83">
        <v>1</v>
      </c>
      <c r="AQ83" s="410" t="s">
        <v>1629</v>
      </c>
      <c r="AR83" s="463">
        <v>44</v>
      </c>
      <c r="AS83" s="410" t="s">
        <v>21</v>
      </c>
      <c r="AU83" s="410" t="s">
        <v>1618</v>
      </c>
      <c r="AV83" s="463">
        <v>3</v>
      </c>
      <c r="AW83" s="410" t="s">
        <v>21</v>
      </c>
      <c r="AY83" s="410" t="s">
        <v>1620</v>
      </c>
      <c r="BA83" s="411" t="s">
        <v>1689</v>
      </c>
      <c r="BB83" s="411" t="s">
        <v>21</v>
      </c>
      <c r="BD83" s="413" t="s">
        <v>1618</v>
      </c>
      <c r="BE83" s="464">
        <v>1</v>
      </c>
      <c r="BF83" s="412" t="s">
        <v>21</v>
      </c>
      <c r="BH83" s="413" t="s">
        <v>1618</v>
      </c>
      <c r="BI83" s="463">
        <v>1</v>
      </c>
      <c r="BJ83" s="433" t="s">
        <v>21</v>
      </c>
      <c r="BK83" s="433"/>
      <c r="BL83" s="323"/>
      <c r="BM83">
        <v>79</v>
      </c>
      <c r="BN83" s="318">
        <v>29</v>
      </c>
      <c r="BO83" s="314">
        <v>15</v>
      </c>
      <c r="BP83" s="314"/>
      <c r="BQ83" s="314">
        <v>1</v>
      </c>
      <c r="BR83" s="314">
        <v>1</v>
      </c>
      <c r="BS83" s="314">
        <v>3</v>
      </c>
      <c r="BT83" s="314">
        <v>3</v>
      </c>
      <c r="BU83" s="314"/>
      <c r="BW83" s="410" t="s">
        <v>1637</v>
      </c>
      <c r="BX83" s="463">
        <v>29</v>
      </c>
      <c r="BY83" s="410" t="s">
        <v>21</v>
      </c>
      <c r="CA83" s="410" t="s">
        <v>1618</v>
      </c>
      <c r="CB83" s="463">
        <v>15</v>
      </c>
      <c r="CC83" s="410" t="s">
        <v>21</v>
      </c>
      <c r="CE83" s="410" t="s">
        <v>1620</v>
      </c>
      <c r="CG83" s="411" t="s">
        <v>1659</v>
      </c>
      <c r="CH83" s="411" t="s">
        <v>21</v>
      </c>
      <c r="CJ83" s="413" t="s">
        <v>1618</v>
      </c>
      <c r="CK83" s="464">
        <v>1</v>
      </c>
      <c r="CL83" s="412" t="s">
        <v>21</v>
      </c>
      <c r="CN83" s="413" t="s">
        <v>1618</v>
      </c>
      <c r="CO83" s="464">
        <v>1</v>
      </c>
      <c r="CP83" s="443" t="s">
        <v>21</v>
      </c>
      <c r="CQ83" s="443"/>
      <c r="CR83" s="413" t="s">
        <v>1618</v>
      </c>
      <c r="CS83" s="464">
        <v>3</v>
      </c>
      <c r="CT83" s="441" t="s">
        <v>21</v>
      </c>
      <c r="CU83" s="441"/>
      <c r="CV83" s="323"/>
      <c r="EG83">
        <v>79</v>
      </c>
      <c r="EH83" s="2">
        <v>29</v>
      </c>
      <c r="EI83" s="314">
        <v>1</v>
      </c>
      <c r="EK83">
        <v>0</v>
      </c>
      <c r="EL83">
        <v>1</v>
      </c>
      <c r="EN83" s="410" t="s">
        <v>1629</v>
      </c>
      <c r="EO83" s="410"/>
      <c r="EP83" s="410" t="s">
        <v>21</v>
      </c>
      <c r="EQ83" s="463">
        <v>29</v>
      </c>
      <c r="ER83" s="410" t="s">
        <v>1618</v>
      </c>
      <c r="ES83" s="410"/>
      <c r="ET83" s="410" t="s">
        <v>21</v>
      </c>
      <c r="EU83" s="463">
        <v>1</v>
      </c>
      <c r="EV83" s="410" t="s">
        <v>1620</v>
      </c>
      <c r="EY83" s="411" t="s">
        <v>21</v>
      </c>
      <c r="EZ83" s="411" t="s">
        <v>1678</v>
      </c>
      <c r="FA83" s="413" t="s">
        <v>1618</v>
      </c>
      <c r="FC83" s="412" t="s">
        <v>21</v>
      </c>
      <c r="FD83" s="464">
        <v>0</v>
      </c>
      <c r="FE83" s="413" t="s">
        <v>1618</v>
      </c>
      <c r="FG83" s="416" t="s">
        <v>21</v>
      </c>
      <c r="FH83" s="463">
        <v>1</v>
      </c>
      <c r="FJ83">
        <v>79</v>
      </c>
      <c r="FK83" s="328">
        <v>20</v>
      </c>
      <c r="FL83" s="314">
        <v>7</v>
      </c>
      <c r="FN83" s="314">
        <v>0</v>
      </c>
      <c r="FO83" s="419">
        <v>2</v>
      </c>
      <c r="FP83" s="314">
        <v>1</v>
      </c>
      <c r="FQ83" s="419"/>
      <c r="FR83" s="419">
        <v>2</v>
      </c>
      <c r="FS83" s="314">
        <v>2</v>
      </c>
      <c r="FU83" s="410" t="s">
        <v>1637</v>
      </c>
      <c r="FV83" s="410"/>
      <c r="FW83" s="410" t="s">
        <v>21</v>
      </c>
      <c r="FX83" s="463">
        <v>20</v>
      </c>
      <c r="FY83" s="410" t="s">
        <v>1618</v>
      </c>
      <c r="FZ83" s="410"/>
      <c r="GA83" s="410" t="s">
        <v>21</v>
      </c>
      <c r="GB83" s="463">
        <v>7</v>
      </c>
      <c r="GC83" s="410" t="s">
        <v>1620</v>
      </c>
      <c r="GF83" s="411" t="s">
        <v>21</v>
      </c>
      <c r="GG83" s="411" t="s">
        <v>1660</v>
      </c>
      <c r="GH83" s="413" t="s">
        <v>1618</v>
      </c>
      <c r="GJ83" s="412" t="s">
        <v>21</v>
      </c>
      <c r="GK83" s="464">
        <v>0</v>
      </c>
      <c r="GL83" s="413" t="s">
        <v>1618</v>
      </c>
      <c r="GN83" s="416" t="s">
        <v>21</v>
      </c>
      <c r="GO83" s="463">
        <v>2</v>
      </c>
      <c r="GP83" s="413" t="s">
        <v>1618</v>
      </c>
      <c r="GR83" s="424" t="s">
        <v>21</v>
      </c>
      <c r="GS83" s="463">
        <v>1</v>
      </c>
      <c r="HC83" t="str">
        <f t="shared" si="10"/>
        <v>{ P2000: 44, P300: 3, r1000: 1, r300: 1 },</v>
      </c>
      <c r="HD83" t="str">
        <f t="shared" si="11"/>
        <v>{ S2000: 29, S300: 1, c1000: 0, c300: 1 },</v>
      </c>
      <c r="HF83" t="str">
        <f t="shared" si="12"/>
        <v>{ P2000: 29, P100: 15, r1000: 1, r300: 1, r100: 3 },</v>
      </c>
      <c r="HG83" t="str">
        <f t="shared" si="13"/>
        <v>{ S2000: 20, S100: 7, c1000: 0, c300: 2, c100: 1 },</v>
      </c>
      <c r="HY83">
        <f>MOD(BM83,16)</f>
        <v>15</v>
      </c>
    </row>
    <row r="84" spans="15:233" x14ac:dyDescent="0.25">
      <c r="O84" s="318"/>
      <c r="P84" s="314"/>
      <c r="Q84" s="314"/>
      <c r="AJ84">
        <v>80</v>
      </c>
      <c r="AK84" s="318">
        <v>45</v>
      </c>
      <c r="AL84" s="314">
        <v>0</v>
      </c>
      <c r="AM84" s="314"/>
      <c r="AN84">
        <v>0</v>
      </c>
      <c r="AO84">
        <v>0</v>
      </c>
      <c r="AQ84" s="410" t="s">
        <v>1629</v>
      </c>
      <c r="AR84" s="463">
        <v>45</v>
      </c>
      <c r="AS84" s="410" t="s">
        <v>21</v>
      </c>
      <c r="AU84" s="410" t="s">
        <v>1618</v>
      </c>
      <c r="AV84" s="463">
        <v>0</v>
      </c>
      <c r="AW84" s="410" t="s">
        <v>21</v>
      </c>
      <c r="AY84" s="410" t="s">
        <v>1620</v>
      </c>
      <c r="BA84" s="411" t="s">
        <v>1691</v>
      </c>
      <c r="BB84" s="411" t="s">
        <v>21</v>
      </c>
      <c r="BD84" s="413" t="s">
        <v>1618</v>
      </c>
      <c r="BE84" s="464">
        <v>0</v>
      </c>
      <c r="BF84" s="412" t="s">
        <v>21</v>
      </c>
      <c r="BH84" s="413" t="s">
        <v>1618</v>
      </c>
      <c r="BI84" s="463">
        <v>0</v>
      </c>
      <c r="BJ84" s="433" t="s">
        <v>21</v>
      </c>
      <c r="BK84" s="433"/>
      <c r="BL84" s="323"/>
      <c r="BM84">
        <v>80</v>
      </c>
      <c r="BN84" s="318">
        <v>30</v>
      </c>
      <c r="BO84" s="314">
        <v>0</v>
      </c>
      <c r="BP84" s="314"/>
      <c r="BQ84" s="314">
        <v>0</v>
      </c>
      <c r="BR84" s="314">
        <v>0</v>
      </c>
      <c r="BS84" s="314">
        <v>0</v>
      </c>
      <c r="BT84" s="314">
        <v>0</v>
      </c>
      <c r="BU84" s="314"/>
      <c r="BW84" s="410" t="s">
        <v>1637</v>
      </c>
      <c r="BX84" s="463">
        <v>30</v>
      </c>
      <c r="BY84" s="410" t="s">
        <v>21</v>
      </c>
      <c r="CA84" s="410" t="s">
        <v>1618</v>
      </c>
      <c r="CB84" s="463">
        <v>0</v>
      </c>
      <c r="CC84" s="410" t="s">
        <v>21</v>
      </c>
      <c r="CE84" s="410" t="s">
        <v>1620</v>
      </c>
      <c r="CG84" s="411" t="s">
        <v>1661</v>
      </c>
      <c r="CH84" s="411" t="s">
        <v>21</v>
      </c>
      <c r="CJ84" s="413" t="s">
        <v>1618</v>
      </c>
      <c r="CK84" s="464">
        <v>0</v>
      </c>
      <c r="CL84" s="412" t="s">
        <v>21</v>
      </c>
      <c r="CN84" s="413" t="s">
        <v>1618</v>
      </c>
      <c r="CO84" s="464">
        <v>0</v>
      </c>
      <c r="CP84" s="443" t="s">
        <v>21</v>
      </c>
      <c r="CQ84" s="443"/>
      <c r="CR84" s="413" t="s">
        <v>1618</v>
      </c>
      <c r="CS84" s="464">
        <v>0</v>
      </c>
      <c r="CT84" s="441" t="s">
        <v>21</v>
      </c>
      <c r="CU84" s="441"/>
      <c r="CV84" s="323"/>
      <c r="EG84">
        <v>80</v>
      </c>
      <c r="EH84" s="2">
        <v>29</v>
      </c>
      <c r="EI84" s="314">
        <v>2</v>
      </c>
      <c r="EK84">
        <v>0</v>
      </c>
      <c r="EL84">
        <v>2</v>
      </c>
      <c r="EN84" s="410" t="s">
        <v>1629</v>
      </c>
      <c r="EO84" s="410"/>
      <c r="EP84" s="410" t="s">
        <v>21</v>
      </c>
      <c r="EQ84" s="463">
        <v>29</v>
      </c>
      <c r="ER84" s="410" t="s">
        <v>1618</v>
      </c>
      <c r="ES84" s="410"/>
      <c r="ET84" s="410" t="s">
        <v>21</v>
      </c>
      <c r="EU84" s="463">
        <v>2</v>
      </c>
      <c r="EV84" s="410" t="s">
        <v>1620</v>
      </c>
      <c r="EY84" s="411" t="s">
        <v>21</v>
      </c>
      <c r="EZ84" s="411" t="s">
        <v>1678</v>
      </c>
      <c r="FA84" s="413" t="s">
        <v>1618</v>
      </c>
      <c r="FC84" s="412" t="s">
        <v>21</v>
      </c>
      <c r="FD84" s="464">
        <v>0</v>
      </c>
      <c r="FE84" s="413" t="s">
        <v>1618</v>
      </c>
      <c r="FG84" s="416" t="s">
        <v>21</v>
      </c>
      <c r="FH84" s="463">
        <v>2</v>
      </c>
      <c r="FJ84">
        <v>80</v>
      </c>
      <c r="FK84" s="328">
        <v>20</v>
      </c>
      <c r="FL84" s="314">
        <v>8</v>
      </c>
      <c r="FN84" s="314">
        <v>0</v>
      </c>
      <c r="FO84" s="419">
        <v>2</v>
      </c>
      <c r="FP84" s="314">
        <v>2</v>
      </c>
      <c r="FQ84" s="419"/>
      <c r="FR84" s="419">
        <v>2</v>
      </c>
      <c r="FS84" s="314">
        <v>2</v>
      </c>
      <c r="FU84" s="410" t="s">
        <v>1637</v>
      </c>
      <c r="FV84" s="410"/>
      <c r="FW84" s="410" t="s">
        <v>21</v>
      </c>
      <c r="FX84" s="463">
        <v>20</v>
      </c>
      <c r="FY84" s="410" t="s">
        <v>1618</v>
      </c>
      <c r="FZ84" s="410"/>
      <c r="GA84" s="410" t="s">
        <v>21</v>
      </c>
      <c r="GB84" s="463">
        <v>8</v>
      </c>
      <c r="GC84" s="410" t="s">
        <v>1620</v>
      </c>
      <c r="GF84" s="411" t="s">
        <v>21</v>
      </c>
      <c r="GG84" s="411" t="s">
        <v>1660</v>
      </c>
      <c r="GH84" s="413" t="s">
        <v>1618</v>
      </c>
      <c r="GJ84" s="412" t="s">
        <v>21</v>
      </c>
      <c r="GK84" s="464">
        <v>0</v>
      </c>
      <c r="GL84" s="413" t="s">
        <v>1618</v>
      </c>
      <c r="GN84" s="416" t="s">
        <v>21</v>
      </c>
      <c r="GO84" s="463">
        <v>2</v>
      </c>
      <c r="GP84" s="413" t="s">
        <v>1618</v>
      </c>
      <c r="GR84" s="424" t="s">
        <v>21</v>
      </c>
      <c r="GS84" s="463">
        <v>2</v>
      </c>
      <c r="HC84" t="str">
        <f t="shared" si="10"/>
        <v>{ P2000: 45, P300: 0, r1000: 0, r300: 0 },</v>
      </c>
      <c r="HD84" t="str">
        <f t="shared" si="11"/>
        <v>{ S2000: 29, S300: 2, c1000: 0, c300: 2 },</v>
      </c>
      <c r="HF84" t="str">
        <f t="shared" si="12"/>
        <v>{ P2000: 30, P100: 0, r1000: 0, r300: 0, r100: 0 },</v>
      </c>
      <c r="HG84" t="str">
        <f t="shared" si="13"/>
        <v>{ S2000: 20, S100: 8, c1000: 0, c300: 2, c100: 2 },</v>
      </c>
      <c r="HY84">
        <f>MOD(BM84,16)</f>
        <v>0</v>
      </c>
    </row>
    <row r="85" spans="15:233" x14ac:dyDescent="0.25">
      <c r="O85" s="318"/>
      <c r="P85" s="314"/>
      <c r="Q85" s="314"/>
      <c r="AJ85">
        <v>81</v>
      </c>
      <c r="AK85" s="318">
        <v>45</v>
      </c>
      <c r="AL85" s="314">
        <v>1</v>
      </c>
      <c r="AM85" s="314"/>
      <c r="AN85">
        <v>0</v>
      </c>
      <c r="AO85">
        <v>1</v>
      </c>
      <c r="AQ85" s="410" t="s">
        <v>1629</v>
      </c>
      <c r="AR85" s="463">
        <v>45</v>
      </c>
      <c r="AS85" s="410" t="s">
        <v>21</v>
      </c>
      <c r="AU85" s="410" t="s">
        <v>1618</v>
      </c>
      <c r="AV85" s="463">
        <v>1</v>
      </c>
      <c r="AW85" s="410" t="s">
        <v>21</v>
      </c>
      <c r="AY85" s="410" t="s">
        <v>1620</v>
      </c>
      <c r="BA85" s="411" t="s">
        <v>1691</v>
      </c>
      <c r="BB85" s="411" t="s">
        <v>21</v>
      </c>
      <c r="BD85" s="413" t="s">
        <v>1618</v>
      </c>
      <c r="BE85" s="464">
        <v>0</v>
      </c>
      <c r="BF85" s="412" t="s">
        <v>21</v>
      </c>
      <c r="BH85" s="413" t="s">
        <v>1618</v>
      </c>
      <c r="BI85" s="463">
        <v>1</v>
      </c>
      <c r="BJ85" s="433" t="s">
        <v>21</v>
      </c>
      <c r="BK85" s="433"/>
      <c r="BL85" s="323"/>
      <c r="BM85">
        <v>81</v>
      </c>
      <c r="BN85" s="318">
        <v>30</v>
      </c>
      <c r="BO85" s="314">
        <v>1</v>
      </c>
      <c r="BP85" s="314"/>
      <c r="BQ85" s="314">
        <v>0</v>
      </c>
      <c r="BR85" s="314">
        <v>0</v>
      </c>
      <c r="BS85" s="314">
        <v>1</v>
      </c>
      <c r="BT85" s="314">
        <v>0</v>
      </c>
      <c r="BU85" s="314"/>
      <c r="BW85" s="410" t="s">
        <v>1637</v>
      </c>
      <c r="BX85" s="463">
        <v>30</v>
      </c>
      <c r="BY85" s="410" t="s">
        <v>21</v>
      </c>
      <c r="CA85" s="410" t="s">
        <v>1618</v>
      </c>
      <c r="CB85" s="463">
        <v>1</v>
      </c>
      <c r="CC85" s="410" t="s">
        <v>21</v>
      </c>
      <c r="CE85" s="410" t="s">
        <v>1620</v>
      </c>
      <c r="CG85" s="411" t="s">
        <v>1661</v>
      </c>
      <c r="CH85" s="411" t="s">
        <v>21</v>
      </c>
      <c r="CJ85" s="413" t="s">
        <v>1618</v>
      </c>
      <c r="CK85" s="464">
        <v>0</v>
      </c>
      <c r="CL85" s="412" t="s">
        <v>21</v>
      </c>
      <c r="CN85" s="413" t="s">
        <v>1618</v>
      </c>
      <c r="CO85" s="464">
        <v>0</v>
      </c>
      <c r="CP85" s="443" t="s">
        <v>21</v>
      </c>
      <c r="CQ85" s="443"/>
      <c r="CR85" s="413" t="s">
        <v>1618</v>
      </c>
      <c r="CS85" s="464">
        <v>1</v>
      </c>
      <c r="CT85" s="441" t="s">
        <v>21</v>
      </c>
      <c r="CU85" s="441"/>
      <c r="CV85" s="323"/>
      <c r="EG85">
        <v>81</v>
      </c>
      <c r="EH85" s="2">
        <v>29</v>
      </c>
      <c r="EI85" s="314">
        <v>3</v>
      </c>
      <c r="EK85">
        <v>1</v>
      </c>
      <c r="EL85">
        <v>0</v>
      </c>
      <c r="EN85" s="410" t="s">
        <v>1629</v>
      </c>
      <c r="EO85" s="410"/>
      <c r="EP85" s="410" t="s">
        <v>21</v>
      </c>
      <c r="EQ85" s="463">
        <v>29</v>
      </c>
      <c r="ER85" s="410" t="s">
        <v>1618</v>
      </c>
      <c r="ES85" s="410"/>
      <c r="ET85" s="410" t="s">
        <v>21</v>
      </c>
      <c r="EU85" s="463">
        <v>3</v>
      </c>
      <c r="EV85" s="410" t="s">
        <v>1620</v>
      </c>
      <c r="EY85" s="411" t="s">
        <v>21</v>
      </c>
      <c r="EZ85" s="411" t="s">
        <v>1678</v>
      </c>
      <c r="FA85" s="413" t="s">
        <v>1618</v>
      </c>
      <c r="FC85" s="412" t="s">
        <v>21</v>
      </c>
      <c r="FD85" s="464">
        <v>1</v>
      </c>
      <c r="FE85" s="413" t="s">
        <v>1618</v>
      </c>
      <c r="FG85" s="416" t="s">
        <v>21</v>
      </c>
      <c r="FH85" s="463">
        <v>0</v>
      </c>
      <c r="FJ85">
        <v>81</v>
      </c>
      <c r="FK85" s="328">
        <v>20</v>
      </c>
      <c r="FL85" s="314">
        <v>9</v>
      </c>
      <c r="FN85" s="314">
        <v>1</v>
      </c>
      <c r="FO85" s="419">
        <v>0</v>
      </c>
      <c r="FP85" s="314">
        <v>0</v>
      </c>
      <c r="FQ85" s="419"/>
      <c r="FR85" s="419">
        <v>3</v>
      </c>
      <c r="FS85" s="314">
        <v>3</v>
      </c>
      <c r="FU85" s="410" t="s">
        <v>1637</v>
      </c>
      <c r="FV85" s="410"/>
      <c r="FW85" s="410" t="s">
        <v>21</v>
      </c>
      <c r="FX85" s="463">
        <v>20</v>
      </c>
      <c r="FY85" s="410" t="s">
        <v>1618</v>
      </c>
      <c r="FZ85" s="410"/>
      <c r="GA85" s="410" t="s">
        <v>21</v>
      </c>
      <c r="GB85" s="463">
        <v>9</v>
      </c>
      <c r="GC85" s="410" t="s">
        <v>1620</v>
      </c>
      <c r="GF85" s="411" t="s">
        <v>21</v>
      </c>
      <c r="GG85" s="411" t="s">
        <v>1660</v>
      </c>
      <c r="GH85" s="413" t="s">
        <v>1618</v>
      </c>
      <c r="GJ85" s="412" t="s">
        <v>21</v>
      </c>
      <c r="GK85" s="464">
        <v>1</v>
      </c>
      <c r="GL85" s="413" t="s">
        <v>1618</v>
      </c>
      <c r="GN85" s="416" t="s">
        <v>21</v>
      </c>
      <c r="GO85" s="463">
        <v>0</v>
      </c>
      <c r="GP85" s="413" t="s">
        <v>1618</v>
      </c>
      <c r="GR85" s="424" t="s">
        <v>21</v>
      </c>
      <c r="GS85" s="463">
        <v>0</v>
      </c>
      <c r="HC85" t="str">
        <f t="shared" si="10"/>
        <v>{ P2000: 45, P300: 1, r1000: 0, r300: 1 },</v>
      </c>
      <c r="HD85" t="str">
        <f t="shared" si="11"/>
        <v>{ S2000: 29, S300: 3, c1000: 1, c300: 0 },</v>
      </c>
      <c r="HF85" t="str">
        <f t="shared" si="12"/>
        <v>{ P2000: 30, P100: 1, r1000: 0, r300: 0, r100: 1 },</v>
      </c>
      <c r="HG85" t="str">
        <f t="shared" si="13"/>
        <v>{ S2000: 20, S100: 9, c1000: 1, c300: 0, c100: 0 },</v>
      </c>
      <c r="HY85">
        <f>MOD(BM85,16)</f>
        <v>1</v>
      </c>
    </row>
    <row r="86" spans="15:233" x14ac:dyDescent="0.25">
      <c r="O86" s="318"/>
      <c r="P86" s="314"/>
      <c r="Q86" s="314"/>
      <c r="AJ86">
        <v>82</v>
      </c>
      <c r="AK86" s="318">
        <v>45</v>
      </c>
      <c r="AL86" s="314">
        <v>2</v>
      </c>
      <c r="AM86" s="314"/>
      <c r="AN86">
        <v>1</v>
      </c>
      <c r="AO86">
        <v>0</v>
      </c>
      <c r="AQ86" s="410" t="s">
        <v>1629</v>
      </c>
      <c r="AR86" s="463">
        <v>45</v>
      </c>
      <c r="AS86" s="410" t="s">
        <v>21</v>
      </c>
      <c r="AU86" s="410" t="s">
        <v>1618</v>
      </c>
      <c r="AV86" s="463">
        <v>2</v>
      </c>
      <c r="AW86" s="410" t="s">
        <v>21</v>
      </c>
      <c r="AY86" s="410" t="s">
        <v>1620</v>
      </c>
      <c r="BA86" s="411" t="s">
        <v>1691</v>
      </c>
      <c r="BB86" s="411" t="s">
        <v>21</v>
      </c>
      <c r="BD86" s="413" t="s">
        <v>1618</v>
      </c>
      <c r="BE86" s="464">
        <v>1</v>
      </c>
      <c r="BF86" s="412" t="s">
        <v>21</v>
      </c>
      <c r="BH86" s="413" t="s">
        <v>1618</v>
      </c>
      <c r="BI86" s="463">
        <v>0</v>
      </c>
      <c r="BJ86" s="433" t="s">
        <v>21</v>
      </c>
      <c r="BK86" s="433"/>
      <c r="BL86" s="323"/>
      <c r="BM86">
        <v>82</v>
      </c>
      <c r="BN86" s="318">
        <v>30</v>
      </c>
      <c r="BO86" s="314">
        <v>2</v>
      </c>
      <c r="BP86" s="314"/>
      <c r="BQ86" s="314">
        <v>0</v>
      </c>
      <c r="BR86" s="314">
        <v>0</v>
      </c>
      <c r="BS86" s="314">
        <v>2</v>
      </c>
      <c r="BT86" s="314">
        <v>0</v>
      </c>
      <c r="BU86" s="314"/>
      <c r="BW86" s="410" t="s">
        <v>1637</v>
      </c>
      <c r="BX86" s="463">
        <v>30</v>
      </c>
      <c r="BY86" s="410" t="s">
        <v>21</v>
      </c>
      <c r="CA86" s="410" t="s">
        <v>1618</v>
      </c>
      <c r="CB86" s="463">
        <v>2</v>
      </c>
      <c r="CC86" s="410" t="s">
        <v>21</v>
      </c>
      <c r="CE86" s="410" t="s">
        <v>1620</v>
      </c>
      <c r="CG86" s="411" t="s">
        <v>1661</v>
      </c>
      <c r="CH86" s="411" t="s">
        <v>21</v>
      </c>
      <c r="CJ86" s="413" t="s">
        <v>1618</v>
      </c>
      <c r="CK86" s="464">
        <v>0</v>
      </c>
      <c r="CL86" s="412" t="s">
        <v>21</v>
      </c>
      <c r="CN86" s="413" t="s">
        <v>1618</v>
      </c>
      <c r="CO86" s="464">
        <v>0</v>
      </c>
      <c r="CP86" s="443" t="s">
        <v>21</v>
      </c>
      <c r="CQ86" s="443"/>
      <c r="CR86" s="413" t="s">
        <v>1618</v>
      </c>
      <c r="CS86" s="464">
        <v>2</v>
      </c>
      <c r="CT86" s="441" t="s">
        <v>21</v>
      </c>
      <c r="CU86" s="441"/>
      <c r="CV86" s="323"/>
      <c r="EG86">
        <v>82</v>
      </c>
      <c r="EH86" s="2">
        <v>29</v>
      </c>
      <c r="EI86" s="314">
        <v>4</v>
      </c>
      <c r="EK86">
        <v>1</v>
      </c>
      <c r="EL86">
        <v>1</v>
      </c>
      <c r="EN86" s="410" t="s">
        <v>1629</v>
      </c>
      <c r="EO86" s="410"/>
      <c r="EP86" s="410" t="s">
        <v>21</v>
      </c>
      <c r="EQ86" s="463">
        <v>29</v>
      </c>
      <c r="ER86" s="410" t="s">
        <v>1618</v>
      </c>
      <c r="ES86" s="410"/>
      <c r="ET86" s="410" t="s">
        <v>21</v>
      </c>
      <c r="EU86" s="463">
        <v>4</v>
      </c>
      <c r="EV86" s="410" t="s">
        <v>1620</v>
      </c>
      <c r="EY86" s="411" t="s">
        <v>21</v>
      </c>
      <c r="EZ86" s="411" t="s">
        <v>1678</v>
      </c>
      <c r="FA86" s="413" t="s">
        <v>1618</v>
      </c>
      <c r="FC86" s="412" t="s">
        <v>21</v>
      </c>
      <c r="FD86" s="464">
        <v>1</v>
      </c>
      <c r="FE86" s="413" t="s">
        <v>1618</v>
      </c>
      <c r="FG86" s="416" t="s">
        <v>21</v>
      </c>
      <c r="FH86" s="463">
        <v>1</v>
      </c>
      <c r="FJ86">
        <v>82</v>
      </c>
      <c r="FK86" s="328">
        <v>20</v>
      </c>
      <c r="FL86" s="314">
        <v>10</v>
      </c>
      <c r="FN86" s="314">
        <v>1</v>
      </c>
      <c r="FO86" s="419">
        <v>0</v>
      </c>
      <c r="FP86" s="314">
        <v>1</v>
      </c>
      <c r="FQ86" s="419"/>
      <c r="FR86" s="419">
        <v>3</v>
      </c>
      <c r="FS86" s="314">
        <v>3</v>
      </c>
      <c r="FU86" s="410" t="s">
        <v>1637</v>
      </c>
      <c r="FV86" s="410"/>
      <c r="FW86" s="410" t="s">
        <v>21</v>
      </c>
      <c r="FX86" s="463">
        <v>20</v>
      </c>
      <c r="FY86" s="410" t="s">
        <v>1618</v>
      </c>
      <c r="FZ86" s="410"/>
      <c r="GA86" s="410" t="s">
        <v>21</v>
      </c>
      <c r="GB86" s="463">
        <v>10</v>
      </c>
      <c r="GC86" s="410" t="s">
        <v>1620</v>
      </c>
      <c r="GF86" s="411" t="s">
        <v>21</v>
      </c>
      <c r="GG86" s="411" t="s">
        <v>1660</v>
      </c>
      <c r="GH86" s="413" t="s">
        <v>1618</v>
      </c>
      <c r="GJ86" s="412" t="s">
        <v>21</v>
      </c>
      <c r="GK86" s="464">
        <v>1</v>
      </c>
      <c r="GL86" s="413" t="s">
        <v>1618</v>
      </c>
      <c r="GN86" s="416" t="s">
        <v>21</v>
      </c>
      <c r="GO86" s="463">
        <v>0</v>
      </c>
      <c r="GP86" s="413" t="s">
        <v>1618</v>
      </c>
      <c r="GR86" s="424" t="s">
        <v>21</v>
      </c>
      <c r="GS86" s="463">
        <v>1</v>
      </c>
      <c r="HC86" t="str">
        <f t="shared" si="10"/>
        <v>{ P2000: 45, P300: 2, r1000: 1, r300: 0 },</v>
      </c>
      <c r="HD86" t="str">
        <f t="shared" si="11"/>
        <v>{ S2000: 29, S300: 4, c1000: 1, c300: 1 },</v>
      </c>
      <c r="HF86" t="str">
        <f t="shared" si="12"/>
        <v>{ P2000: 30, P100: 2, r1000: 0, r300: 0, r100: 2 },</v>
      </c>
      <c r="HG86" t="str">
        <f t="shared" si="13"/>
        <v>{ S2000: 20, S100: 10, c1000: 1, c300: 0, c100: 1 },</v>
      </c>
      <c r="HY86">
        <f>MOD(BM86,16)</f>
        <v>2</v>
      </c>
    </row>
    <row r="87" spans="15:233" x14ac:dyDescent="0.25">
      <c r="AJ87">
        <v>83</v>
      </c>
      <c r="AK87" s="318">
        <v>45</v>
      </c>
      <c r="AL87" s="314">
        <v>3</v>
      </c>
      <c r="AM87" s="314"/>
      <c r="AN87">
        <v>1</v>
      </c>
      <c r="AO87">
        <v>1</v>
      </c>
      <c r="AQ87" s="410" t="s">
        <v>1629</v>
      </c>
      <c r="AR87" s="463">
        <v>45</v>
      </c>
      <c r="AS87" s="410" t="s">
        <v>21</v>
      </c>
      <c r="AU87" s="410" t="s">
        <v>1618</v>
      </c>
      <c r="AV87" s="463">
        <v>3</v>
      </c>
      <c r="AW87" s="410" t="s">
        <v>21</v>
      </c>
      <c r="AY87" s="410" t="s">
        <v>1620</v>
      </c>
      <c r="BA87" s="411" t="s">
        <v>1691</v>
      </c>
      <c r="BB87" s="411" t="s">
        <v>21</v>
      </c>
      <c r="BD87" s="413" t="s">
        <v>1618</v>
      </c>
      <c r="BE87" s="464">
        <v>1</v>
      </c>
      <c r="BF87" s="412" t="s">
        <v>21</v>
      </c>
      <c r="BH87" s="413" t="s">
        <v>1618</v>
      </c>
      <c r="BI87" s="463">
        <v>1</v>
      </c>
      <c r="BJ87" s="433" t="s">
        <v>21</v>
      </c>
      <c r="BK87" s="433"/>
      <c r="BL87" s="323"/>
      <c r="BM87">
        <v>83</v>
      </c>
      <c r="BN87" s="318">
        <v>30</v>
      </c>
      <c r="BO87" s="314">
        <v>3</v>
      </c>
      <c r="BP87" s="314"/>
      <c r="BQ87" s="314">
        <v>0</v>
      </c>
      <c r="BR87" s="314">
        <v>0</v>
      </c>
      <c r="BS87" s="314">
        <v>3</v>
      </c>
      <c r="BT87" s="314">
        <v>0</v>
      </c>
      <c r="BU87" s="314"/>
      <c r="BW87" s="410" t="s">
        <v>1637</v>
      </c>
      <c r="BX87" s="463">
        <v>30</v>
      </c>
      <c r="BY87" s="410" t="s">
        <v>21</v>
      </c>
      <c r="CA87" s="410" t="s">
        <v>1618</v>
      </c>
      <c r="CB87" s="463">
        <v>3</v>
      </c>
      <c r="CC87" s="410" t="s">
        <v>21</v>
      </c>
      <c r="CE87" s="410" t="s">
        <v>1620</v>
      </c>
      <c r="CG87" s="411" t="s">
        <v>1661</v>
      </c>
      <c r="CH87" s="411" t="s">
        <v>21</v>
      </c>
      <c r="CJ87" s="413" t="s">
        <v>1618</v>
      </c>
      <c r="CK87" s="464">
        <v>0</v>
      </c>
      <c r="CL87" s="412" t="s">
        <v>21</v>
      </c>
      <c r="CN87" s="413" t="s">
        <v>1618</v>
      </c>
      <c r="CO87" s="464">
        <v>0</v>
      </c>
      <c r="CP87" s="443" t="s">
        <v>21</v>
      </c>
      <c r="CQ87" s="443"/>
      <c r="CR87" s="413" t="s">
        <v>1618</v>
      </c>
      <c r="CS87" s="464">
        <v>3</v>
      </c>
      <c r="CT87" s="441" t="s">
        <v>21</v>
      </c>
      <c r="CU87" s="441"/>
      <c r="CV87" s="323"/>
      <c r="EG87">
        <v>83</v>
      </c>
      <c r="EH87" s="2">
        <v>29</v>
      </c>
      <c r="EI87" s="314">
        <v>5</v>
      </c>
      <c r="EK87">
        <v>1</v>
      </c>
      <c r="EL87">
        <v>2</v>
      </c>
      <c r="EN87" s="410" t="s">
        <v>1629</v>
      </c>
      <c r="EO87" s="410"/>
      <c r="EP87" s="410" t="s">
        <v>21</v>
      </c>
      <c r="EQ87" s="463">
        <v>29</v>
      </c>
      <c r="ER87" s="410" t="s">
        <v>1618</v>
      </c>
      <c r="ES87" s="410"/>
      <c r="ET87" s="410" t="s">
        <v>21</v>
      </c>
      <c r="EU87" s="463">
        <v>5</v>
      </c>
      <c r="EV87" s="410" t="s">
        <v>1620</v>
      </c>
      <c r="EY87" s="411" t="s">
        <v>21</v>
      </c>
      <c r="EZ87" s="411" t="s">
        <v>1678</v>
      </c>
      <c r="FA87" s="413" t="s">
        <v>1618</v>
      </c>
      <c r="FC87" s="412" t="s">
        <v>21</v>
      </c>
      <c r="FD87" s="464">
        <v>1</v>
      </c>
      <c r="FE87" s="413" t="s">
        <v>1618</v>
      </c>
      <c r="FG87" s="416" t="s">
        <v>21</v>
      </c>
      <c r="FH87" s="463">
        <v>2</v>
      </c>
      <c r="FJ87">
        <v>83</v>
      </c>
      <c r="FK87" s="328">
        <v>20</v>
      </c>
      <c r="FL87" s="314">
        <v>11</v>
      </c>
      <c r="FN87" s="314">
        <v>1</v>
      </c>
      <c r="FO87" s="419">
        <v>0</v>
      </c>
      <c r="FP87" s="314">
        <v>2</v>
      </c>
      <c r="FQ87" s="419"/>
      <c r="FR87" s="419">
        <v>3</v>
      </c>
      <c r="FS87" s="314">
        <v>3</v>
      </c>
      <c r="FU87" s="410" t="s">
        <v>1637</v>
      </c>
      <c r="FV87" s="410"/>
      <c r="FW87" s="410" t="s">
        <v>21</v>
      </c>
      <c r="FX87" s="463">
        <v>20</v>
      </c>
      <c r="FY87" s="410" t="s">
        <v>1618</v>
      </c>
      <c r="FZ87" s="410"/>
      <c r="GA87" s="410" t="s">
        <v>21</v>
      </c>
      <c r="GB87" s="463">
        <v>11</v>
      </c>
      <c r="GC87" s="410" t="s">
        <v>1620</v>
      </c>
      <c r="GF87" s="411" t="s">
        <v>21</v>
      </c>
      <c r="GG87" s="411" t="s">
        <v>1660</v>
      </c>
      <c r="GH87" s="413" t="s">
        <v>1618</v>
      </c>
      <c r="GJ87" s="412" t="s">
        <v>21</v>
      </c>
      <c r="GK87" s="464">
        <v>1</v>
      </c>
      <c r="GL87" s="413" t="s">
        <v>1618</v>
      </c>
      <c r="GN87" s="416" t="s">
        <v>21</v>
      </c>
      <c r="GO87" s="463">
        <v>0</v>
      </c>
      <c r="GP87" s="413" t="s">
        <v>1618</v>
      </c>
      <c r="GR87" s="424" t="s">
        <v>21</v>
      </c>
      <c r="GS87" s="463">
        <v>2</v>
      </c>
      <c r="HC87" t="str">
        <f t="shared" si="10"/>
        <v>{ P2000: 45, P300: 3, r1000: 1, r300: 1 },</v>
      </c>
      <c r="HD87" t="str">
        <f t="shared" si="11"/>
        <v>{ S2000: 29, S300: 5, c1000: 1, c300: 2 },</v>
      </c>
      <c r="HF87" t="str">
        <f t="shared" si="12"/>
        <v>{ P2000: 30, P100: 3, r1000: 0, r300: 0, r100: 3 },</v>
      </c>
      <c r="HG87" t="str">
        <f t="shared" si="13"/>
        <v>{ S2000: 20, S100: 11, c1000: 1, c300: 0, c100: 2 },</v>
      </c>
      <c r="HY87">
        <f>MOD(BM87,16)</f>
        <v>3</v>
      </c>
    </row>
    <row r="88" spans="15:233" x14ac:dyDescent="0.25">
      <c r="AJ88">
        <v>84</v>
      </c>
      <c r="AK88" s="318">
        <v>46</v>
      </c>
      <c r="AL88" s="314">
        <v>0</v>
      </c>
      <c r="AM88" s="314"/>
      <c r="AN88">
        <v>0</v>
      </c>
      <c r="AO88">
        <v>0</v>
      </c>
      <c r="AQ88" s="410" t="s">
        <v>1629</v>
      </c>
      <c r="AR88" s="463">
        <v>46</v>
      </c>
      <c r="AS88" s="410" t="s">
        <v>21</v>
      </c>
      <c r="AU88" s="410" t="s">
        <v>1618</v>
      </c>
      <c r="AV88" s="463">
        <v>0</v>
      </c>
      <c r="AW88" s="410" t="s">
        <v>21</v>
      </c>
      <c r="AY88" s="410" t="s">
        <v>1620</v>
      </c>
      <c r="BA88" s="411" t="s">
        <v>1693</v>
      </c>
      <c r="BB88" s="411" t="s">
        <v>21</v>
      </c>
      <c r="BD88" s="413" t="s">
        <v>1618</v>
      </c>
      <c r="BE88" s="464">
        <v>0</v>
      </c>
      <c r="BF88" s="412" t="s">
        <v>21</v>
      </c>
      <c r="BH88" s="413" t="s">
        <v>1618</v>
      </c>
      <c r="BI88" s="463">
        <v>0</v>
      </c>
      <c r="BJ88" s="433" t="s">
        <v>21</v>
      </c>
      <c r="BK88" s="433"/>
      <c r="BL88" s="323"/>
      <c r="BM88">
        <v>84</v>
      </c>
      <c r="BN88" s="318">
        <v>30</v>
      </c>
      <c r="BO88" s="314">
        <v>4</v>
      </c>
      <c r="BP88" s="314"/>
      <c r="BQ88" s="314">
        <v>0</v>
      </c>
      <c r="BR88" s="314">
        <v>1</v>
      </c>
      <c r="BS88" s="314">
        <v>0</v>
      </c>
      <c r="BT88" s="314">
        <v>1</v>
      </c>
      <c r="BU88" s="314"/>
      <c r="BW88" s="410" t="s">
        <v>1637</v>
      </c>
      <c r="BX88" s="463">
        <v>30</v>
      </c>
      <c r="BY88" s="410" t="s">
        <v>21</v>
      </c>
      <c r="CA88" s="410" t="s">
        <v>1618</v>
      </c>
      <c r="CB88" s="463">
        <v>4</v>
      </c>
      <c r="CC88" s="410" t="s">
        <v>21</v>
      </c>
      <c r="CE88" s="410" t="s">
        <v>1620</v>
      </c>
      <c r="CG88" s="411" t="s">
        <v>1661</v>
      </c>
      <c r="CH88" s="411" t="s">
        <v>21</v>
      </c>
      <c r="CJ88" s="413" t="s">
        <v>1618</v>
      </c>
      <c r="CK88" s="464">
        <v>0</v>
      </c>
      <c r="CL88" s="412" t="s">
        <v>21</v>
      </c>
      <c r="CN88" s="413" t="s">
        <v>1618</v>
      </c>
      <c r="CO88" s="464">
        <v>1</v>
      </c>
      <c r="CP88" s="443" t="s">
        <v>21</v>
      </c>
      <c r="CQ88" s="443"/>
      <c r="CR88" s="413" t="s">
        <v>1618</v>
      </c>
      <c r="CS88" s="464">
        <v>0</v>
      </c>
      <c r="CT88" s="441" t="s">
        <v>21</v>
      </c>
      <c r="CU88" s="441"/>
      <c r="CV88" s="323"/>
      <c r="EG88">
        <v>84</v>
      </c>
      <c r="EH88" s="2">
        <v>30</v>
      </c>
      <c r="EI88" s="314">
        <v>0</v>
      </c>
      <c r="EK88">
        <v>0</v>
      </c>
      <c r="EL88">
        <v>0</v>
      </c>
      <c r="EN88" s="410" t="s">
        <v>1629</v>
      </c>
      <c r="EO88" s="410"/>
      <c r="EP88" s="410" t="s">
        <v>21</v>
      </c>
      <c r="EQ88" s="463">
        <v>30</v>
      </c>
      <c r="ER88" s="410" t="s">
        <v>1618</v>
      </c>
      <c r="ES88" s="410"/>
      <c r="ET88" s="410" t="s">
        <v>21</v>
      </c>
      <c r="EU88" s="463">
        <v>0</v>
      </c>
      <c r="EV88" s="410" t="s">
        <v>1620</v>
      </c>
      <c r="EY88" s="411" t="s">
        <v>21</v>
      </c>
      <c r="EZ88" s="411" t="s">
        <v>1680</v>
      </c>
      <c r="FA88" s="413" t="s">
        <v>1618</v>
      </c>
      <c r="FC88" s="412" t="s">
        <v>21</v>
      </c>
      <c r="FD88" s="464">
        <v>0</v>
      </c>
      <c r="FE88" s="413" t="s">
        <v>1618</v>
      </c>
      <c r="FG88" s="416" t="s">
        <v>21</v>
      </c>
      <c r="FH88" s="463">
        <v>0</v>
      </c>
      <c r="FJ88">
        <v>84</v>
      </c>
      <c r="FK88" s="328">
        <v>20</v>
      </c>
      <c r="FL88" s="314">
        <v>12</v>
      </c>
      <c r="FN88" s="314">
        <v>1</v>
      </c>
      <c r="FO88" s="419">
        <v>1</v>
      </c>
      <c r="FP88" s="314">
        <v>0</v>
      </c>
      <c r="FQ88" s="419"/>
      <c r="FR88" s="419">
        <v>4</v>
      </c>
      <c r="FS88" s="314">
        <v>4</v>
      </c>
      <c r="FU88" s="410" t="s">
        <v>1637</v>
      </c>
      <c r="FV88" s="410"/>
      <c r="FW88" s="410" t="s">
        <v>21</v>
      </c>
      <c r="FX88" s="463">
        <v>20</v>
      </c>
      <c r="FY88" s="410" t="s">
        <v>1618</v>
      </c>
      <c r="FZ88" s="410"/>
      <c r="GA88" s="410" t="s">
        <v>21</v>
      </c>
      <c r="GB88" s="463">
        <v>12</v>
      </c>
      <c r="GC88" s="410" t="s">
        <v>1620</v>
      </c>
      <c r="GF88" s="411" t="s">
        <v>21</v>
      </c>
      <c r="GG88" s="411" t="s">
        <v>1660</v>
      </c>
      <c r="GH88" s="413" t="s">
        <v>1618</v>
      </c>
      <c r="GJ88" s="412" t="s">
        <v>21</v>
      </c>
      <c r="GK88" s="464">
        <v>1</v>
      </c>
      <c r="GL88" s="413" t="s">
        <v>1618</v>
      </c>
      <c r="GN88" s="416" t="s">
        <v>21</v>
      </c>
      <c r="GO88" s="463">
        <v>1</v>
      </c>
      <c r="GP88" s="413" t="s">
        <v>1618</v>
      </c>
      <c r="GR88" s="424" t="s">
        <v>21</v>
      </c>
      <c r="GS88" s="463">
        <v>0</v>
      </c>
      <c r="HC88" t="str">
        <f t="shared" si="10"/>
        <v>{ P2000: 46, P300: 0, r1000: 0, r300: 0 },</v>
      </c>
      <c r="HD88" t="str">
        <f t="shared" si="11"/>
        <v>{ S2000: 30, S300: 0, c1000: 0, c300: 0 },</v>
      </c>
      <c r="HF88" t="str">
        <f t="shared" si="12"/>
        <v>{ P2000: 30, P100: 4, r1000: 0, r300: 1, r100: 0 },</v>
      </c>
      <c r="HG88" t="str">
        <f t="shared" si="13"/>
        <v>{ S2000: 20, S100: 12, c1000: 1, c300: 1, c100: 0 },</v>
      </c>
      <c r="HY88">
        <f>MOD(BM88,16)</f>
        <v>4</v>
      </c>
    </row>
    <row r="89" spans="15:233" x14ac:dyDescent="0.25">
      <c r="AJ89">
        <v>85</v>
      </c>
      <c r="AK89" s="318">
        <v>46</v>
      </c>
      <c r="AL89" s="314">
        <v>1</v>
      </c>
      <c r="AM89" s="314"/>
      <c r="AN89">
        <v>0</v>
      </c>
      <c r="AO89">
        <v>1</v>
      </c>
      <c r="AQ89" s="410" t="s">
        <v>1629</v>
      </c>
      <c r="AR89" s="463">
        <v>46</v>
      </c>
      <c r="AS89" s="410" t="s">
        <v>21</v>
      </c>
      <c r="AU89" s="410" t="s">
        <v>1618</v>
      </c>
      <c r="AV89" s="463">
        <v>1</v>
      </c>
      <c r="AW89" s="410" t="s">
        <v>21</v>
      </c>
      <c r="AY89" s="410" t="s">
        <v>1620</v>
      </c>
      <c r="BA89" s="411" t="s">
        <v>1693</v>
      </c>
      <c r="BB89" s="411" t="s">
        <v>21</v>
      </c>
      <c r="BD89" s="413" t="s">
        <v>1618</v>
      </c>
      <c r="BE89" s="464">
        <v>0</v>
      </c>
      <c r="BF89" s="412" t="s">
        <v>21</v>
      </c>
      <c r="BH89" s="413" t="s">
        <v>1618</v>
      </c>
      <c r="BI89" s="463">
        <v>1</v>
      </c>
      <c r="BJ89" s="433" t="s">
        <v>21</v>
      </c>
      <c r="BK89" s="433"/>
      <c r="BL89" s="323"/>
      <c r="BM89">
        <v>85</v>
      </c>
      <c r="BN89" s="318">
        <v>30</v>
      </c>
      <c r="BO89" s="314">
        <v>5</v>
      </c>
      <c r="BP89" s="314"/>
      <c r="BQ89" s="314">
        <v>0</v>
      </c>
      <c r="BR89" s="314">
        <v>1</v>
      </c>
      <c r="BS89" s="314">
        <v>1</v>
      </c>
      <c r="BT89" s="314">
        <v>1</v>
      </c>
      <c r="BU89" s="314"/>
      <c r="BW89" s="410" t="s">
        <v>1637</v>
      </c>
      <c r="BX89" s="463">
        <v>30</v>
      </c>
      <c r="BY89" s="410" t="s">
        <v>21</v>
      </c>
      <c r="CA89" s="410" t="s">
        <v>1618</v>
      </c>
      <c r="CB89" s="463">
        <v>5</v>
      </c>
      <c r="CC89" s="410" t="s">
        <v>21</v>
      </c>
      <c r="CE89" s="410" t="s">
        <v>1620</v>
      </c>
      <c r="CG89" s="411" t="s">
        <v>1661</v>
      </c>
      <c r="CH89" s="411" t="s">
        <v>21</v>
      </c>
      <c r="CJ89" s="413" t="s">
        <v>1618</v>
      </c>
      <c r="CK89" s="464">
        <v>0</v>
      </c>
      <c r="CL89" s="412" t="s">
        <v>21</v>
      </c>
      <c r="CN89" s="413" t="s">
        <v>1618</v>
      </c>
      <c r="CO89" s="464">
        <v>1</v>
      </c>
      <c r="CP89" s="443" t="s">
        <v>21</v>
      </c>
      <c r="CQ89" s="443"/>
      <c r="CR89" s="413" t="s">
        <v>1618</v>
      </c>
      <c r="CS89" s="464">
        <v>1</v>
      </c>
      <c r="CT89" s="441" t="s">
        <v>21</v>
      </c>
      <c r="CU89" s="441"/>
      <c r="CV89" s="323"/>
      <c r="EG89">
        <v>85</v>
      </c>
      <c r="EH89" s="2">
        <v>30</v>
      </c>
      <c r="EI89" s="314">
        <v>1</v>
      </c>
      <c r="EK89">
        <v>0</v>
      </c>
      <c r="EL89">
        <v>1</v>
      </c>
      <c r="EN89" s="410" t="s">
        <v>1629</v>
      </c>
      <c r="EO89" s="410"/>
      <c r="EP89" s="410" t="s">
        <v>21</v>
      </c>
      <c r="EQ89" s="463">
        <v>30</v>
      </c>
      <c r="ER89" s="410" t="s">
        <v>1618</v>
      </c>
      <c r="ES89" s="410"/>
      <c r="ET89" s="410" t="s">
        <v>21</v>
      </c>
      <c r="EU89" s="463">
        <v>1</v>
      </c>
      <c r="EV89" s="410" t="s">
        <v>1620</v>
      </c>
      <c r="EY89" s="411" t="s">
        <v>21</v>
      </c>
      <c r="EZ89" s="411" t="s">
        <v>1680</v>
      </c>
      <c r="FA89" s="413" t="s">
        <v>1618</v>
      </c>
      <c r="FC89" s="412" t="s">
        <v>21</v>
      </c>
      <c r="FD89" s="464">
        <v>0</v>
      </c>
      <c r="FE89" s="413" t="s">
        <v>1618</v>
      </c>
      <c r="FG89" s="416" t="s">
        <v>21</v>
      </c>
      <c r="FH89" s="463">
        <v>1</v>
      </c>
      <c r="FJ89">
        <v>85</v>
      </c>
      <c r="FK89" s="328">
        <v>20</v>
      </c>
      <c r="FL89" s="314">
        <v>13</v>
      </c>
      <c r="FN89" s="314">
        <v>1</v>
      </c>
      <c r="FO89" s="419">
        <v>1</v>
      </c>
      <c r="FP89" s="314">
        <v>1</v>
      </c>
      <c r="FQ89" s="419"/>
      <c r="FR89" s="419">
        <v>4</v>
      </c>
      <c r="FS89" s="314">
        <v>4</v>
      </c>
      <c r="FU89" s="410" t="s">
        <v>1637</v>
      </c>
      <c r="FV89" s="410"/>
      <c r="FW89" s="410" t="s">
        <v>21</v>
      </c>
      <c r="FX89" s="463">
        <v>20</v>
      </c>
      <c r="FY89" s="410" t="s">
        <v>1618</v>
      </c>
      <c r="FZ89" s="410"/>
      <c r="GA89" s="410" t="s">
        <v>21</v>
      </c>
      <c r="GB89" s="463">
        <v>13</v>
      </c>
      <c r="GC89" s="410" t="s">
        <v>1620</v>
      </c>
      <c r="GF89" s="411" t="s">
        <v>21</v>
      </c>
      <c r="GG89" s="411" t="s">
        <v>1660</v>
      </c>
      <c r="GH89" s="413" t="s">
        <v>1618</v>
      </c>
      <c r="GJ89" s="412" t="s">
        <v>21</v>
      </c>
      <c r="GK89" s="464">
        <v>1</v>
      </c>
      <c r="GL89" s="413" t="s">
        <v>1618</v>
      </c>
      <c r="GN89" s="416" t="s">
        <v>21</v>
      </c>
      <c r="GO89" s="463">
        <v>1</v>
      </c>
      <c r="GP89" s="413" t="s">
        <v>1618</v>
      </c>
      <c r="GR89" s="424" t="s">
        <v>21</v>
      </c>
      <c r="GS89" s="463">
        <v>1</v>
      </c>
      <c r="HC89" t="str">
        <f t="shared" si="10"/>
        <v>{ P2000: 46, P300: 1, r1000: 0, r300: 1 },</v>
      </c>
      <c r="HD89" t="str">
        <f t="shared" si="11"/>
        <v>{ S2000: 30, S300: 1, c1000: 0, c300: 1 },</v>
      </c>
      <c r="HF89" t="str">
        <f t="shared" si="12"/>
        <v>{ P2000: 30, P100: 5, r1000: 0, r300: 1, r100: 1 },</v>
      </c>
      <c r="HG89" t="str">
        <f t="shared" si="13"/>
        <v>{ S2000: 20, S100: 13, c1000: 1, c300: 1, c100: 1 },</v>
      </c>
      <c r="HY89">
        <f>MOD(BM89,16)</f>
        <v>5</v>
      </c>
    </row>
    <row r="90" spans="15:233" x14ac:dyDescent="0.25">
      <c r="AJ90">
        <v>86</v>
      </c>
      <c r="AK90" s="318">
        <v>46</v>
      </c>
      <c r="AL90" s="314">
        <v>2</v>
      </c>
      <c r="AM90" s="314"/>
      <c r="AN90">
        <v>1</v>
      </c>
      <c r="AO90">
        <v>0</v>
      </c>
      <c r="AQ90" s="410" t="s">
        <v>1629</v>
      </c>
      <c r="AR90" s="463">
        <v>46</v>
      </c>
      <c r="AS90" s="410" t="s">
        <v>21</v>
      </c>
      <c r="AU90" s="410" t="s">
        <v>1618</v>
      </c>
      <c r="AV90" s="463">
        <v>2</v>
      </c>
      <c r="AW90" s="410" t="s">
        <v>21</v>
      </c>
      <c r="AY90" s="410" t="s">
        <v>1620</v>
      </c>
      <c r="BA90" s="411" t="s">
        <v>1693</v>
      </c>
      <c r="BB90" s="411" t="s">
        <v>21</v>
      </c>
      <c r="BD90" s="413" t="s">
        <v>1618</v>
      </c>
      <c r="BE90" s="464">
        <v>1</v>
      </c>
      <c r="BF90" s="412" t="s">
        <v>21</v>
      </c>
      <c r="BH90" s="413" t="s">
        <v>1618</v>
      </c>
      <c r="BI90" s="463">
        <v>0</v>
      </c>
      <c r="BJ90" s="433" t="s">
        <v>21</v>
      </c>
      <c r="BK90" s="433"/>
      <c r="BL90" s="323"/>
      <c r="BM90">
        <v>86</v>
      </c>
      <c r="BN90" s="318">
        <v>30</v>
      </c>
      <c r="BO90" s="314">
        <v>6</v>
      </c>
      <c r="BP90" s="314"/>
      <c r="BQ90" s="314">
        <v>0</v>
      </c>
      <c r="BR90" s="314">
        <v>1</v>
      </c>
      <c r="BS90" s="314">
        <v>2</v>
      </c>
      <c r="BT90" s="314">
        <v>1</v>
      </c>
      <c r="BU90" s="314"/>
      <c r="BW90" s="410" t="s">
        <v>1637</v>
      </c>
      <c r="BX90" s="463">
        <v>30</v>
      </c>
      <c r="BY90" s="410" t="s">
        <v>21</v>
      </c>
      <c r="CA90" s="410" t="s">
        <v>1618</v>
      </c>
      <c r="CB90" s="463">
        <v>6</v>
      </c>
      <c r="CC90" s="410" t="s">
        <v>21</v>
      </c>
      <c r="CE90" s="410" t="s">
        <v>1620</v>
      </c>
      <c r="CG90" s="411" t="s">
        <v>1661</v>
      </c>
      <c r="CH90" s="411" t="s">
        <v>21</v>
      </c>
      <c r="CJ90" s="413" t="s">
        <v>1618</v>
      </c>
      <c r="CK90" s="464">
        <v>0</v>
      </c>
      <c r="CL90" s="412" t="s">
        <v>21</v>
      </c>
      <c r="CN90" s="413" t="s">
        <v>1618</v>
      </c>
      <c r="CO90" s="464">
        <v>1</v>
      </c>
      <c r="CP90" s="443" t="s">
        <v>21</v>
      </c>
      <c r="CQ90" s="443"/>
      <c r="CR90" s="413" t="s">
        <v>1618</v>
      </c>
      <c r="CS90" s="464">
        <v>2</v>
      </c>
      <c r="CT90" s="441" t="s">
        <v>21</v>
      </c>
      <c r="CU90" s="441"/>
      <c r="CV90" s="323"/>
      <c r="EG90">
        <v>86</v>
      </c>
      <c r="EH90" s="2">
        <v>30</v>
      </c>
      <c r="EI90" s="314">
        <v>2</v>
      </c>
      <c r="EK90">
        <v>0</v>
      </c>
      <c r="EL90">
        <v>2</v>
      </c>
      <c r="EN90" s="410" t="s">
        <v>1629</v>
      </c>
      <c r="EO90" s="410"/>
      <c r="EP90" s="410" t="s">
        <v>21</v>
      </c>
      <c r="EQ90" s="463">
        <v>30</v>
      </c>
      <c r="ER90" s="410" t="s">
        <v>1618</v>
      </c>
      <c r="ES90" s="410"/>
      <c r="ET90" s="410" t="s">
        <v>21</v>
      </c>
      <c r="EU90" s="463">
        <v>2</v>
      </c>
      <c r="EV90" s="410" t="s">
        <v>1620</v>
      </c>
      <c r="EY90" s="411" t="s">
        <v>21</v>
      </c>
      <c r="EZ90" s="411" t="s">
        <v>1680</v>
      </c>
      <c r="FA90" s="413" t="s">
        <v>1618</v>
      </c>
      <c r="FC90" s="412" t="s">
        <v>21</v>
      </c>
      <c r="FD90" s="464">
        <v>0</v>
      </c>
      <c r="FE90" s="413" t="s">
        <v>1618</v>
      </c>
      <c r="FG90" s="416" t="s">
        <v>21</v>
      </c>
      <c r="FH90" s="463">
        <v>2</v>
      </c>
      <c r="FJ90">
        <v>86</v>
      </c>
      <c r="FK90" s="328">
        <v>20</v>
      </c>
      <c r="FL90" s="314">
        <v>14</v>
      </c>
      <c r="FN90" s="314">
        <v>1</v>
      </c>
      <c r="FO90" s="419">
        <v>1</v>
      </c>
      <c r="FP90" s="314">
        <v>2</v>
      </c>
      <c r="FQ90" s="419"/>
      <c r="FR90" s="419">
        <v>4</v>
      </c>
      <c r="FS90" s="314">
        <v>4</v>
      </c>
      <c r="FU90" s="410" t="s">
        <v>1637</v>
      </c>
      <c r="FV90" s="410"/>
      <c r="FW90" s="410" t="s">
        <v>21</v>
      </c>
      <c r="FX90" s="463">
        <v>20</v>
      </c>
      <c r="FY90" s="410" t="s">
        <v>1618</v>
      </c>
      <c r="FZ90" s="410"/>
      <c r="GA90" s="410" t="s">
        <v>21</v>
      </c>
      <c r="GB90" s="463">
        <v>14</v>
      </c>
      <c r="GC90" s="410" t="s">
        <v>1620</v>
      </c>
      <c r="GF90" s="411" t="s">
        <v>21</v>
      </c>
      <c r="GG90" s="411" t="s">
        <v>1660</v>
      </c>
      <c r="GH90" s="413" t="s">
        <v>1618</v>
      </c>
      <c r="GJ90" s="412" t="s">
        <v>21</v>
      </c>
      <c r="GK90" s="464">
        <v>1</v>
      </c>
      <c r="GL90" s="413" t="s">
        <v>1618</v>
      </c>
      <c r="GN90" s="416" t="s">
        <v>21</v>
      </c>
      <c r="GO90" s="463">
        <v>1</v>
      </c>
      <c r="GP90" s="413" t="s">
        <v>1618</v>
      </c>
      <c r="GR90" s="424" t="s">
        <v>21</v>
      </c>
      <c r="GS90" s="463">
        <v>2</v>
      </c>
      <c r="HC90" t="str">
        <f t="shared" si="10"/>
        <v>{ P2000: 46, P300: 2, r1000: 1, r300: 0 },</v>
      </c>
      <c r="HD90" t="str">
        <f t="shared" si="11"/>
        <v>{ S2000: 30, S300: 2, c1000: 0, c300: 2 },</v>
      </c>
      <c r="HF90" t="str">
        <f t="shared" si="12"/>
        <v>{ P2000: 30, P100: 6, r1000: 0, r300: 1, r100: 2 },</v>
      </c>
      <c r="HG90" t="str">
        <f t="shared" si="13"/>
        <v>{ S2000: 20, S100: 14, c1000: 1, c300: 1, c100: 2 },</v>
      </c>
      <c r="HY90">
        <f>MOD(BM90,16)</f>
        <v>6</v>
      </c>
    </row>
    <row r="91" spans="15:233" x14ac:dyDescent="0.25">
      <c r="AJ91">
        <v>87</v>
      </c>
      <c r="AK91" s="318">
        <v>46</v>
      </c>
      <c r="AL91" s="314">
        <v>3</v>
      </c>
      <c r="AM91" s="314"/>
      <c r="AN91">
        <v>1</v>
      </c>
      <c r="AO91">
        <v>1</v>
      </c>
      <c r="AQ91" s="410" t="s">
        <v>1629</v>
      </c>
      <c r="AR91" s="463">
        <v>46</v>
      </c>
      <c r="AS91" s="410" t="s">
        <v>21</v>
      </c>
      <c r="AU91" s="410" t="s">
        <v>1618</v>
      </c>
      <c r="AV91" s="463">
        <v>3</v>
      </c>
      <c r="AW91" s="410" t="s">
        <v>21</v>
      </c>
      <c r="AY91" s="410" t="s">
        <v>1620</v>
      </c>
      <c r="BA91" s="411" t="s">
        <v>1693</v>
      </c>
      <c r="BB91" s="411" t="s">
        <v>21</v>
      </c>
      <c r="BD91" s="413" t="s">
        <v>1618</v>
      </c>
      <c r="BE91" s="464">
        <v>1</v>
      </c>
      <c r="BF91" s="412" t="s">
        <v>21</v>
      </c>
      <c r="BH91" s="413" t="s">
        <v>1618</v>
      </c>
      <c r="BI91" s="463">
        <v>1</v>
      </c>
      <c r="BJ91" s="433" t="s">
        <v>21</v>
      </c>
      <c r="BK91" s="433"/>
      <c r="BL91" s="323"/>
      <c r="BM91">
        <v>87</v>
      </c>
      <c r="BN91" s="318">
        <v>30</v>
      </c>
      <c r="BO91" s="314">
        <v>7</v>
      </c>
      <c r="BP91" s="314"/>
      <c r="BQ91" s="314">
        <v>0</v>
      </c>
      <c r="BR91" s="314">
        <v>1</v>
      </c>
      <c r="BS91" s="314">
        <v>3</v>
      </c>
      <c r="BT91" s="314">
        <v>1</v>
      </c>
      <c r="BU91" s="314"/>
      <c r="BW91" s="410" t="s">
        <v>1637</v>
      </c>
      <c r="BX91" s="463">
        <v>30</v>
      </c>
      <c r="BY91" s="410" t="s">
        <v>21</v>
      </c>
      <c r="CA91" s="410" t="s">
        <v>1618</v>
      </c>
      <c r="CB91" s="463">
        <v>7</v>
      </c>
      <c r="CC91" s="410" t="s">
        <v>21</v>
      </c>
      <c r="CE91" s="410" t="s">
        <v>1620</v>
      </c>
      <c r="CG91" s="411" t="s">
        <v>1661</v>
      </c>
      <c r="CH91" s="411" t="s">
        <v>21</v>
      </c>
      <c r="CJ91" s="413" t="s">
        <v>1618</v>
      </c>
      <c r="CK91" s="464">
        <v>0</v>
      </c>
      <c r="CL91" s="412" t="s">
        <v>21</v>
      </c>
      <c r="CN91" s="413" t="s">
        <v>1618</v>
      </c>
      <c r="CO91" s="464">
        <v>1</v>
      </c>
      <c r="CP91" s="443" t="s">
        <v>21</v>
      </c>
      <c r="CQ91" s="443"/>
      <c r="CR91" s="413" t="s">
        <v>1618</v>
      </c>
      <c r="CS91" s="464">
        <v>3</v>
      </c>
      <c r="CT91" s="441" t="s">
        <v>21</v>
      </c>
      <c r="CU91" s="441"/>
      <c r="CV91" s="323"/>
      <c r="EG91">
        <v>87</v>
      </c>
      <c r="EH91" s="2">
        <v>30</v>
      </c>
      <c r="EI91" s="314">
        <v>3</v>
      </c>
      <c r="EK91">
        <v>1</v>
      </c>
      <c r="EL91">
        <v>0</v>
      </c>
      <c r="EN91" s="410" t="s">
        <v>1629</v>
      </c>
      <c r="EO91" s="410"/>
      <c r="EP91" s="410" t="s">
        <v>21</v>
      </c>
      <c r="EQ91" s="463">
        <v>30</v>
      </c>
      <c r="ER91" s="410" t="s">
        <v>1618</v>
      </c>
      <c r="ES91" s="410"/>
      <c r="ET91" s="410" t="s">
        <v>21</v>
      </c>
      <c r="EU91" s="463">
        <v>3</v>
      </c>
      <c r="EV91" s="410" t="s">
        <v>1620</v>
      </c>
      <c r="EY91" s="411" t="s">
        <v>21</v>
      </c>
      <c r="EZ91" s="411" t="s">
        <v>1680</v>
      </c>
      <c r="FA91" s="413" t="s">
        <v>1618</v>
      </c>
      <c r="FC91" s="412" t="s">
        <v>21</v>
      </c>
      <c r="FD91" s="464">
        <v>1</v>
      </c>
      <c r="FE91" s="413" t="s">
        <v>1618</v>
      </c>
      <c r="FG91" s="416" t="s">
        <v>21</v>
      </c>
      <c r="FH91" s="463">
        <v>0</v>
      </c>
      <c r="FJ91">
        <v>87</v>
      </c>
      <c r="FK91" s="328">
        <v>20</v>
      </c>
      <c r="FL91" s="314">
        <v>15</v>
      </c>
      <c r="FN91" s="314">
        <v>1</v>
      </c>
      <c r="FO91" s="419">
        <v>2</v>
      </c>
      <c r="FP91" s="314">
        <v>0</v>
      </c>
      <c r="FQ91" s="419"/>
      <c r="FR91" s="419">
        <v>5</v>
      </c>
      <c r="FS91" s="314">
        <v>5</v>
      </c>
      <c r="FU91" s="410" t="s">
        <v>1637</v>
      </c>
      <c r="FV91" s="410"/>
      <c r="FW91" s="410" t="s">
        <v>21</v>
      </c>
      <c r="FX91" s="463">
        <v>20</v>
      </c>
      <c r="FY91" s="410" t="s">
        <v>1618</v>
      </c>
      <c r="FZ91" s="410"/>
      <c r="GA91" s="410" t="s">
        <v>21</v>
      </c>
      <c r="GB91" s="463">
        <v>15</v>
      </c>
      <c r="GC91" s="410" t="s">
        <v>1620</v>
      </c>
      <c r="GF91" s="411" t="s">
        <v>21</v>
      </c>
      <c r="GG91" s="411" t="s">
        <v>1660</v>
      </c>
      <c r="GH91" s="413" t="s">
        <v>1618</v>
      </c>
      <c r="GJ91" s="412" t="s">
        <v>21</v>
      </c>
      <c r="GK91" s="464">
        <v>1</v>
      </c>
      <c r="GL91" s="413" t="s">
        <v>1618</v>
      </c>
      <c r="GN91" s="416" t="s">
        <v>21</v>
      </c>
      <c r="GO91" s="463">
        <v>2</v>
      </c>
      <c r="GP91" s="413" t="s">
        <v>1618</v>
      </c>
      <c r="GR91" s="424" t="s">
        <v>21</v>
      </c>
      <c r="GS91" s="463">
        <v>0</v>
      </c>
      <c r="HC91" t="str">
        <f t="shared" si="10"/>
        <v>{ P2000: 46, P300: 3, r1000: 1, r300: 1 },</v>
      </c>
      <c r="HD91" t="str">
        <f t="shared" si="11"/>
        <v>{ S2000: 30, S300: 3, c1000: 1, c300: 0 },</v>
      </c>
      <c r="HF91" t="str">
        <f t="shared" si="12"/>
        <v>{ P2000: 30, P100: 7, r1000: 0, r300: 1, r100: 3 },</v>
      </c>
      <c r="HG91" t="str">
        <f t="shared" si="13"/>
        <v>{ S2000: 20, S100: 15, c1000: 1, c300: 2, c100: 0 },</v>
      </c>
      <c r="HY91">
        <f>MOD(BM91,16)</f>
        <v>7</v>
      </c>
    </row>
    <row r="92" spans="15:233" x14ac:dyDescent="0.25">
      <c r="AJ92">
        <v>88</v>
      </c>
      <c r="AK92" s="318">
        <v>47</v>
      </c>
      <c r="AL92" s="314">
        <v>0</v>
      </c>
      <c r="AM92" s="314"/>
      <c r="AN92">
        <v>0</v>
      </c>
      <c r="AO92">
        <v>0</v>
      </c>
      <c r="AQ92" s="410" t="s">
        <v>1629</v>
      </c>
      <c r="AR92" s="463">
        <v>47</v>
      </c>
      <c r="AS92" s="410" t="s">
        <v>21</v>
      </c>
      <c r="AU92" s="410" t="s">
        <v>1618</v>
      </c>
      <c r="AV92" s="463">
        <v>0</v>
      </c>
      <c r="AW92" s="410" t="s">
        <v>21</v>
      </c>
      <c r="AY92" s="410" t="s">
        <v>1620</v>
      </c>
      <c r="BA92" s="411" t="s">
        <v>1695</v>
      </c>
      <c r="BB92" s="411" t="s">
        <v>21</v>
      </c>
      <c r="BD92" s="413" t="s">
        <v>1618</v>
      </c>
      <c r="BE92" s="464">
        <v>0</v>
      </c>
      <c r="BF92" s="412" t="s">
        <v>21</v>
      </c>
      <c r="BH92" s="413" t="s">
        <v>1618</v>
      </c>
      <c r="BI92" s="463">
        <v>0</v>
      </c>
      <c r="BJ92" s="433" t="s">
        <v>21</v>
      </c>
      <c r="BK92" s="433"/>
      <c r="BL92" s="323"/>
      <c r="BM92">
        <v>88</v>
      </c>
      <c r="BN92" s="318">
        <v>30</v>
      </c>
      <c r="BO92" s="314">
        <v>8</v>
      </c>
      <c r="BP92" s="314"/>
      <c r="BQ92" s="314">
        <v>1</v>
      </c>
      <c r="BR92" s="314">
        <v>0</v>
      </c>
      <c r="BS92" s="314">
        <v>0</v>
      </c>
      <c r="BT92" s="314">
        <v>2</v>
      </c>
      <c r="BU92" s="314"/>
      <c r="BW92" s="410" t="s">
        <v>1637</v>
      </c>
      <c r="BX92" s="463">
        <v>30</v>
      </c>
      <c r="BY92" s="410" t="s">
        <v>21</v>
      </c>
      <c r="CA92" s="410" t="s">
        <v>1618</v>
      </c>
      <c r="CB92" s="463">
        <v>8</v>
      </c>
      <c r="CC92" s="410" t="s">
        <v>21</v>
      </c>
      <c r="CE92" s="410" t="s">
        <v>1620</v>
      </c>
      <c r="CG92" s="411" t="s">
        <v>1661</v>
      </c>
      <c r="CH92" s="411" t="s">
        <v>21</v>
      </c>
      <c r="CJ92" s="413" t="s">
        <v>1618</v>
      </c>
      <c r="CK92" s="464">
        <v>1</v>
      </c>
      <c r="CL92" s="412" t="s">
        <v>21</v>
      </c>
      <c r="CN92" s="413" t="s">
        <v>1618</v>
      </c>
      <c r="CO92" s="464">
        <v>0</v>
      </c>
      <c r="CP92" s="443" t="s">
        <v>21</v>
      </c>
      <c r="CQ92" s="443"/>
      <c r="CR92" s="413" t="s">
        <v>1618</v>
      </c>
      <c r="CS92" s="464">
        <v>0</v>
      </c>
      <c r="CT92" s="441" t="s">
        <v>21</v>
      </c>
      <c r="CU92" s="441"/>
      <c r="CV92" s="323"/>
      <c r="EG92">
        <v>88</v>
      </c>
      <c r="EH92" s="2">
        <v>30</v>
      </c>
      <c r="EI92" s="314">
        <v>4</v>
      </c>
      <c r="EK92">
        <v>1</v>
      </c>
      <c r="EL92">
        <v>1</v>
      </c>
      <c r="EN92" s="410" t="s">
        <v>1629</v>
      </c>
      <c r="EO92" s="410"/>
      <c r="EP92" s="410" t="s">
        <v>21</v>
      </c>
      <c r="EQ92" s="463">
        <v>30</v>
      </c>
      <c r="ER92" s="410" t="s">
        <v>1618</v>
      </c>
      <c r="ES92" s="410"/>
      <c r="ET92" s="410" t="s">
        <v>21</v>
      </c>
      <c r="EU92" s="463">
        <v>4</v>
      </c>
      <c r="EV92" s="410" t="s">
        <v>1620</v>
      </c>
      <c r="EY92" s="411" t="s">
        <v>21</v>
      </c>
      <c r="EZ92" s="411" t="s">
        <v>1680</v>
      </c>
      <c r="FA92" s="413" t="s">
        <v>1618</v>
      </c>
      <c r="FC92" s="412" t="s">
        <v>21</v>
      </c>
      <c r="FD92" s="464">
        <v>1</v>
      </c>
      <c r="FE92" s="413" t="s">
        <v>1618</v>
      </c>
      <c r="FG92" s="416" t="s">
        <v>21</v>
      </c>
      <c r="FH92" s="463">
        <v>1</v>
      </c>
      <c r="FJ92">
        <v>88</v>
      </c>
      <c r="FK92" s="328">
        <v>20</v>
      </c>
      <c r="FL92" s="314">
        <v>16</v>
      </c>
      <c r="FN92" s="314">
        <v>1</v>
      </c>
      <c r="FO92" s="419">
        <v>2</v>
      </c>
      <c r="FP92" s="314">
        <v>1</v>
      </c>
      <c r="FQ92" s="419"/>
      <c r="FR92" s="419">
        <v>5</v>
      </c>
      <c r="FS92" s="314">
        <v>5</v>
      </c>
      <c r="FU92" s="410" t="s">
        <v>1637</v>
      </c>
      <c r="FV92" s="410"/>
      <c r="FW92" s="410" t="s">
        <v>21</v>
      </c>
      <c r="FX92" s="463">
        <v>20</v>
      </c>
      <c r="FY92" s="410" t="s">
        <v>1618</v>
      </c>
      <c r="FZ92" s="410"/>
      <c r="GA92" s="410" t="s">
        <v>21</v>
      </c>
      <c r="GB92" s="463">
        <v>16</v>
      </c>
      <c r="GC92" s="410" t="s">
        <v>1620</v>
      </c>
      <c r="GF92" s="411" t="s">
        <v>21</v>
      </c>
      <c r="GG92" s="411" t="s">
        <v>1660</v>
      </c>
      <c r="GH92" s="413" t="s">
        <v>1618</v>
      </c>
      <c r="GJ92" s="412" t="s">
        <v>21</v>
      </c>
      <c r="GK92" s="464">
        <v>1</v>
      </c>
      <c r="GL92" s="413" t="s">
        <v>1618</v>
      </c>
      <c r="GN92" s="416" t="s">
        <v>21</v>
      </c>
      <c r="GO92" s="463">
        <v>2</v>
      </c>
      <c r="GP92" s="413" t="s">
        <v>1618</v>
      </c>
      <c r="GR92" s="424" t="s">
        <v>21</v>
      </c>
      <c r="GS92" s="463">
        <v>1</v>
      </c>
      <c r="HC92" t="str">
        <f t="shared" si="10"/>
        <v>{ P2000: 47, P300: 0, r1000: 0, r300: 0 },</v>
      </c>
      <c r="HD92" t="str">
        <f t="shared" si="11"/>
        <v>{ S2000: 30, S300: 4, c1000: 1, c300: 1 },</v>
      </c>
      <c r="HF92" t="str">
        <f t="shared" si="12"/>
        <v>{ P2000: 30, P100: 8, r1000: 1, r300: 0, r100: 0 },</v>
      </c>
      <c r="HG92" t="str">
        <f t="shared" si="13"/>
        <v>{ S2000: 20, S100: 16, c1000: 1, c300: 2, c100: 1 },</v>
      </c>
    </row>
    <row r="93" spans="15:233" x14ac:dyDescent="0.25">
      <c r="AJ93">
        <v>89</v>
      </c>
      <c r="AK93" s="318">
        <v>47</v>
      </c>
      <c r="AL93" s="314">
        <v>1</v>
      </c>
      <c r="AM93" s="314"/>
      <c r="AN93">
        <v>0</v>
      </c>
      <c r="AO93">
        <v>1</v>
      </c>
      <c r="AQ93" s="410" t="s">
        <v>1629</v>
      </c>
      <c r="AR93" s="463">
        <v>47</v>
      </c>
      <c r="AS93" s="410" t="s">
        <v>21</v>
      </c>
      <c r="AU93" s="410" t="s">
        <v>1618</v>
      </c>
      <c r="AV93" s="463">
        <v>1</v>
      </c>
      <c r="AW93" s="410" t="s">
        <v>21</v>
      </c>
      <c r="AY93" s="410" t="s">
        <v>1620</v>
      </c>
      <c r="BA93" s="411" t="s">
        <v>1695</v>
      </c>
      <c r="BB93" s="411" t="s">
        <v>21</v>
      </c>
      <c r="BD93" s="413" t="s">
        <v>1618</v>
      </c>
      <c r="BE93" s="464">
        <v>0</v>
      </c>
      <c r="BF93" s="412" t="s">
        <v>21</v>
      </c>
      <c r="BH93" s="413" t="s">
        <v>1618</v>
      </c>
      <c r="BI93" s="463">
        <v>1</v>
      </c>
      <c r="BJ93" s="433" t="s">
        <v>21</v>
      </c>
      <c r="BK93" s="433"/>
      <c r="BL93" s="323"/>
      <c r="BM93">
        <v>89</v>
      </c>
      <c r="BN93" s="318">
        <v>30</v>
      </c>
      <c r="BO93" s="314">
        <v>9</v>
      </c>
      <c r="BP93" s="314"/>
      <c r="BQ93" s="314">
        <v>1</v>
      </c>
      <c r="BR93" s="314">
        <v>0</v>
      </c>
      <c r="BS93" s="314">
        <v>1</v>
      </c>
      <c r="BT93" s="314">
        <v>2</v>
      </c>
      <c r="BU93" s="314"/>
      <c r="BW93" s="410" t="s">
        <v>1637</v>
      </c>
      <c r="BX93" s="463">
        <v>30</v>
      </c>
      <c r="BY93" s="410" t="s">
        <v>21</v>
      </c>
      <c r="CA93" s="410" t="s">
        <v>1618</v>
      </c>
      <c r="CB93" s="463">
        <v>9</v>
      </c>
      <c r="CC93" s="410" t="s">
        <v>21</v>
      </c>
      <c r="CE93" s="410" t="s">
        <v>1620</v>
      </c>
      <c r="CG93" s="411" t="s">
        <v>1661</v>
      </c>
      <c r="CH93" s="411" t="s">
        <v>21</v>
      </c>
      <c r="CJ93" s="413" t="s">
        <v>1618</v>
      </c>
      <c r="CK93" s="464">
        <v>1</v>
      </c>
      <c r="CL93" s="412" t="s">
        <v>21</v>
      </c>
      <c r="CN93" s="413" t="s">
        <v>1618</v>
      </c>
      <c r="CO93" s="464">
        <v>0</v>
      </c>
      <c r="CP93" s="443" t="s">
        <v>21</v>
      </c>
      <c r="CQ93" s="443"/>
      <c r="CR93" s="413" t="s">
        <v>1618</v>
      </c>
      <c r="CS93" s="464">
        <v>1</v>
      </c>
      <c r="CT93" s="441" t="s">
        <v>21</v>
      </c>
      <c r="CU93" s="441"/>
      <c r="CV93" s="323"/>
      <c r="EG93">
        <v>89</v>
      </c>
      <c r="EH93" s="2">
        <v>30</v>
      </c>
      <c r="EI93" s="314">
        <v>5</v>
      </c>
      <c r="EK93">
        <v>1</v>
      </c>
      <c r="EL93">
        <v>2</v>
      </c>
      <c r="EN93" s="410" t="s">
        <v>1629</v>
      </c>
      <c r="EO93" s="410"/>
      <c r="EP93" s="410" t="s">
        <v>21</v>
      </c>
      <c r="EQ93" s="463">
        <v>30</v>
      </c>
      <c r="ER93" s="410" t="s">
        <v>1618</v>
      </c>
      <c r="ES93" s="410"/>
      <c r="ET93" s="410" t="s">
        <v>21</v>
      </c>
      <c r="EU93" s="463">
        <v>5</v>
      </c>
      <c r="EV93" s="410" t="s">
        <v>1620</v>
      </c>
      <c r="EY93" s="411" t="s">
        <v>21</v>
      </c>
      <c r="EZ93" s="411" t="s">
        <v>1680</v>
      </c>
      <c r="FA93" s="413" t="s">
        <v>1618</v>
      </c>
      <c r="FC93" s="412" t="s">
        <v>21</v>
      </c>
      <c r="FD93" s="464">
        <v>1</v>
      </c>
      <c r="FE93" s="413" t="s">
        <v>1618</v>
      </c>
      <c r="FG93" s="416" t="s">
        <v>21</v>
      </c>
      <c r="FH93" s="463">
        <v>2</v>
      </c>
      <c r="FJ93">
        <v>89</v>
      </c>
      <c r="FK93" s="328">
        <v>20</v>
      </c>
      <c r="FL93" s="314">
        <v>17</v>
      </c>
      <c r="FN93" s="314">
        <v>1</v>
      </c>
      <c r="FO93" s="419">
        <v>2</v>
      </c>
      <c r="FP93" s="314">
        <v>2</v>
      </c>
      <c r="FQ93" s="419"/>
      <c r="FR93" s="419">
        <v>5</v>
      </c>
      <c r="FS93" s="314">
        <v>5</v>
      </c>
      <c r="FU93" s="410" t="s">
        <v>1637</v>
      </c>
      <c r="FV93" s="410"/>
      <c r="FW93" s="410" t="s">
        <v>21</v>
      </c>
      <c r="FX93" s="463">
        <v>20</v>
      </c>
      <c r="FY93" s="410" t="s">
        <v>1618</v>
      </c>
      <c r="FZ93" s="410"/>
      <c r="GA93" s="410" t="s">
        <v>21</v>
      </c>
      <c r="GB93" s="463">
        <v>17</v>
      </c>
      <c r="GC93" s="410" t="s">
        <v>1620</v>
      </c>
      <c r="GF93" s="411" t="s">
        <v>21</v>
      </c>
      <c r="GG93" s="411" t="s">
        <v>1660</v>
      </c>
      <c r="GH93" s="413" t="s">
        <v>1618</v>
      </c>
      <c r="GJ93" s="412" t="s">
        <v>21</v>
      </c>
      <c r="GK93" s="464">
        <v>1</v>
      </c>
      <c r="GL93" s="413" t="s">
        <v>1618</v>
      </c>
      <c r="GN93" s="416" t="s">
        <v>21</v>
      </c>
      <c r="GO93" s="463">
        <v>2</v>
      </c>
      <c r="GP93" s="413" t="s">
        <v>1618</v>
      </c>
      <c r="GR93" s="424" t="s">
        <v>21</v>
      </c>
      <c r="GS93" s="463">
        <v>2</v>
      </c>
      <c r="HC93" t="str">
        <f t="shared" si="10"/>
        <v>{ P2000: 47, P300: 1, r1000: 0, r300: 1 },</v>
      </c>
      <c r="HD93" t="str">
        <f t="shared" si="11"/>
        <v>{ S2000: 30, S300: 5, c1000: 1, c300: 2 },</v>
      </c>
      <c r="HF93" t="str">
        <f t="shared" si="12"/>
        <v>{ P2000: 30, P100: 9, r1000: 1, r300: 0, r100: 1 },</v>
      </c>
      <c r="HG93" t="str">
        <f t="shared" si="13"/>
        <v>{ S2000: 20, S100: 17, c1000: 1, c300: 2, c100: 2 },</v>
      </c>
    </row>
    <row r="94" spans="15:233" x14ac:dyDescent="0.25">
      <c r="AJ94">
        <v>90</v>
      </c>
      <c r="AK94" s="318">
        <v>47</v>
      </c>
      <c r="AL94" s="314">
        <v>2</v>
      </c>
      <c r="AM94" s="314"/>
      <c r="AN94">
        <v>1</v>
      </c>
      <c r="AO94">
        <v>0</v>
      </c>
      <c r="AQ94" s="410" t="s">
        <v>1629</v>
      </c>
      <c r="AR94" s="463">
        <v>47</v>
      </c>
      <c r="AS94" s="410" t="s">
        <v>21</v>
      </c>
      <c r="AU94" s="410" t="s">
        <v>1618</v>
      </c>
      <c r="AV94" s="463">
        <v>2</v>
      </c>
      <c r="AW94" s="410" t="s">
        <v>21</v>
      </c>
      <c r="AY94" s="410" t="s">
        <v>1620</v>
      </c>
      <c r="BA94" s="411" t="s">
        <v>1695</v>
      </c>
      <c r="BB94" s="411" t="s">
        <v>21</v>
      </c>
      <c r="BD94" s="413" t="s">
        <v>1618</v>
      </c>
      <c r="BE94" s="464">
        <v>1</v>
      </c>
      <c r="BF94" s="412" t="s">
        <v>21</v>
      </c>
      <c r="BH94" s="413" t="s">
        <v>1618</v>
      </c>
      <c r="BI94" s="463">
        <v>0</v>
      </c>
      <c r="BJ94" s="433" t="s">
        <v>21</v>
      </c>
      <c r="BK94" s="433"/>
      <c r="BL94" s="323"/>
      <c r="BM94">
        <v>90</v>
      </c>
      <c r="BN94" s="318">
        <v>30</v>
      </c>
      <c r="BO94" s="314">
        <v>10</v>
      </c>
      <c r="BP94" s="314"/>
      <c r="BQ94" s="314">
        <v>1</v>
      </c>
      <c r="BR94" s="314">
        <v>0</v>
      </c>
      <c r="BS94" s="314">
        <v>2</v>
      </c>
      <c r="BT94" s="314">
        <v>2</v>
      </c>
      <c r="BU94" s="314"/>
      <c r="BW94" s="410" t="s">
        <v>1637</v>
      </c>
      <c r="BX94" s="463">
        <v>30</v>
      </c>
      <c r="BY94" s="410" t="s">
        <v>21</v>
      </c>
      <c r="CA94" s="410" t="s">
        <v>1618</v>
      </c>
      <c r="CB94" s="463">
        <v>10</v>
      </c>
      <c r="CC94" s="410" t="s">
        <v>21</v>
      </c>
      <c r="CE94" s="410" t="s">
        <v>1620</v>
      </c>
      <c r="CG94" s="411" t="s">
        <v>1661</v>
      </c>
      <c r="CH94" s="411" t="s">
        <v>21</v>
      </c>
      <c r="CJ94" s="413" t="s">
        <v>1618</v>
      </c>
      <c r="CK94" s="464">
        <v>1</v>
      </c>
      <c r="CL94" s="412" t="s">
        <v>21</v>
      </c>
      <c r="CN94" s="413" t="s">
        <v>1618</v>
      </c>
      <c r="CO94" s="464">
        <v>0</v>
      </c>
      <c r="CP94" s="443" t="s">
        <v>21</v>
      </c>
      <c r="CQ94" s="443"/>
      <c r="CR94" s="413" t="s">
        <v>1618</v>
      </c>
      <c r="CS94" s="464">
        <v>2</v>
      </c>
      <c r="CT94" s="441" t="s">
        <v>21</v>
      </c>
      <c r="CU94" s="441"/>
      <c r="CV94" s="323"/>
      <c r="EG94">
        <v>90</v>
      </c>
      <c r="EH94" s="2">
        <v>31</v>
      </c>
      <c r="EI94" s="314">
        <v>0</v>
      </c>
      <c r="EK94">
        <v>0</v>
      </c>
      <c r="EL94">
        <v>0</v>
      </c>
      <c r="EN94" s="410" t="s">
        <v>1629</v>
      </c>
      <c r="EO94" s="410"/>
      <c r="EP94" s="410" t="s">
        <v>21</v>
      </c>
      <c r="EQ94" s="463">
        <v>31</v>
      </c>
      <c r="ER94" s="410" t="s">
        <v>1618</v>
      </c>
      <c r="ES94" s="410"/>
      <c r="ET94" s="410" t="s">
        <v>21</v>
      </c>
      <c r="EU94" s="463">
        <v>0</v>
      </c>
      <c r="EV94" s="410" t="s">
        <v>1620</v>
      </c>
      <c r="EY94" s="411" t="s">
        <v>21</v>
      </c>
      <c r="EZ94" s="411" t="s">
        <v>1682</v>
      </c>
      <c r="FA94" s="413" t="s">
        <v>1618</v>
      </c>
      <c r="FC94" s="412" t="s">
        <v>21</v>
      </c>
      <c r="FD94" s="464">
        <v>0</v>
      </c>
      <c r="FE94" s="413" t="s">
        <v>1618</v>
      </c>
      <c r="FG94" s="416" t="s">
        <v>21</v>
      </c>
      <c r="FH94" s="463">
        <v>0</v>
      </c>
      <c r="FJ94">
        <v>90</v>
      </c>
      <c r="FK94" s="328">
        <v>21</v>
      </c>
      <c r="FL94" s="314">
        <v>0</v>
      </c>
      <c r="FN94" s="314">
        <v>0</v>
      </c>
      <c r="FO94" s="419">
        <v>0</v>
      </c>
      <c r="FP94" s="314">
        <v>0</v>
      </c>
      <c r="FQ94" s="419"/>
      <c r="FR94" s="419">
        <v>0</v>
      </c>
      <c r="FS94" s="314">
        <v>0</v>
      </c>
      <c r="FU94" s="410" t="s">
        <v>1637</v>
      </c>
      <c r="FV94" s="410"/>
      <c r="FW94" s="410" t="s">
        <v>21</v>
      </c>
      <c r="FX94" s="463">
        <v>21</v>
      </c>
      <c r="FY94" s="410" t="s">
        <v>1618</v>
      </c>
      <c r="FZ94" s="410"/>
      <c r="GA94" s="410" t="s">
        <v>21</v>
      </c>
      <c r="GB94" s="463">
        <v>0</v>
      </c>
      <c r="GC94" s="410" t="s">
        <v>1620</v>
      </c>
      <c r="GF94" s="411" t="s">
        <v>21</v>
      </c>
      <c r="GG94" s="411" t="s">
        <v>1662</v>
      </c>
      <c r="GH94" s="413" t="s">
        <v>1618</v>
      </c>
      <c r="GJ94" s="412" t="s">
        <v>21</v>
      </c>
      <c r="GK94" s="464">
        <v>0</v>
      </c>
      <c r="GL94" s="413" t="s">
        <v>1618</v>
      </c>
      <c r="GN94" s="416" t="s">
        <v>21</v>
      </c>
      <c r="GO94" s="463">
        <v>0</v>
      </c>
      <c r="GP94" s="413" t="s">
        <v>1618</v>
      </c>
      <c r="GR94" s="424" t="s">
        <v>21</v>
      </c>
      <c r="GS94" s="463">
        <v>0</v>
      </c>
      <c r="HC94" t="str">
        <f t="shared" si="10"/>
        <v>{ P2000: 47, P300: 2, r1000: 1, r300: 0 },</v>
      </c>
      <c r="HD94" t="str">
        <f t="shared" si="11"/>
        <v>{ S2000: 31, S300: 0, c1000: 0, c300: 0 },</v>
      </c>
      <c r="HF94" t="str">
        <f t="shared" si="12"/>
        <v>{ P2000: 30, P100: 10, r1000: 1, r300: 0, r100: 2 },</v>
      </c>
      <c r="HG94" t="str">
        <f t="shared" si="13"/>
        <v>{ S2000: 21, S100: 0, c1000: 0, c300: 0, c100: 0 },</v>
      </c>
    </row>
    <row r="95" spans="15:233" x14ac:dyDescent="0.25">
      <c r="AJ95">
        <v>91</v>
      </c>
      <c r="AK95" s="318">
        <v>47</v>
      </c>
      <c r="AL95" s="314">
        <v>3</v>
      </c>
      <c r="AM95" s="314"/>
      <c r="AN95">
        <v>1</v>
      </c>
      <c r="AO95">
        <v>1</v>
      </c>
      <c r="AQ95" s="410" t="s">
        <v>1629</v>
      </c>
      <c r="AR95" s="463">
        <v>47</v>
      </c>
      <c r="AS95" s="410" t="s">
        <v>21</v>
      </c>
      <c r="AU95" s="410" t="s">
        <v>1618</v>
      </c>
      <c r="AV95" s="463">
        <v>3</v>
      </c>
      <c r="AW95" s="410" t="s">
        <v>21</v>
      </c>
      <c r="AY95" s="410" t="s">
        <v>1620</v>
      </c>
      <c r="BA95" s="411" t="s">
        <v>1695</v>
      </c>
      <c r="BB95" s="411" t="s">
        <v>21</v>
      </c>
      <c r="BD95" s="413" t="s">
        <v>1618</v>
      </c>
      <c r="BE95" s="464">
        <v>1</v>
      </c>
      <c r="BF95" s="412" t="s">
        <v>21</v>
      </c>
      <c r="BH95" s="413" t="s">
        <v>1618</v>
      </c>
      <c r="BI95" s="463">
        <v>1</v>
      </c>
      <c r="BJ95" s="433" t="s">
        <v>21</v>
      </c>
      <c r="BK95" s="433"/>
      <c r="BL95" s="323"/>
      <c r="BM95">
        <v>91</v>
      </c>
      <c r="BN95" s="318">
        <v>30</v>
      </c>
      <c r="BO95" s="314">
        <v>11</v>
      </c>
      <c r="BP95" s="314"/>
      <c r="BQ95" s="314">
        <v>1</v>
      </c>
      <c r="BR95" s="314">
        <v>0</v>
      </c>
      <c r="BS95" s="314">
        <v>3</v>
      </c>
      <c r="BT95" s="314">
        <v>2</v>
      </c>
      <c r="BU95" s="314"/>
      <c r="BW95" s="410" t="s">
        <v>1637</v>
      </c>
      <c r="BX95" s="463">
        <v>30</v>
      </c>
      <c r="BY95" s="410" t="s">
        <v>21</v>
      </c>
      <c r="CA95" s="410" t="s">
        <v>1618</v>
      </c>
      <c r="CB95" s="463">
        <v>11</v>
      </c>
      <c r="CC95" s="410" t="s">
        <v>21</v>
      </c>
      <c r="CE95" s="410" t="s">
        <v>1620</v>
      </c>
      <c r="CG95" s="411" t="s">
        <v>1661</v>
      </c>
      <c r="CH95" s="411" t="s">
        <v>21</v>
      </c>
      <c r="CJ95" s="413" t="s">
        <v>1618</v>
      </c>
      <c r="CK95" s="464">
        <v>1</v>
      </c>
      <c r="CL95" s="412" t="s">
        <v>21</v>
      </c>
      <c r="CN95" s="413" t="s">
        <v>1618</v>
      </c>
      <c r="CO95" s="464">
        <v>0</v>
      </c>
      <c r="CP95" s="443" t="s">
        <v>21</v>
      </c>
      <c r="CQ95" s="443"/>
      <c r="CR95" s="413" t="s">
        <v>1618</v>
      </c>
      <c r="CS95" s="464">
        <v>3</v>
      </c>
      <c r="CT95" s="441" t="s">
        <v>21</v>
      </c>
      <c r="CU95" s="441"/>
      <c r="CV95" s="323"/>
      <c r="EG95">
        <v>91</v>
      </c>
      <c r="EH95" s="2">
        <v>31</v>
      </c>
      <c r="EI95" s="314">
        <v>1</v>
      </c>
      <c r="EK95">
        <v>0</v>
      </c>
      <c r="EL95">
        <v>1</v>
      </c>
      <c r="EN95" s="410" t="s">
        <v>1629</v>
      </c>
      <c r="EO95" s="410"/>
      <c r="EP95" s="410" t="s">
        <v>21</v>
      </c>
      <c r="EQ95" s="463">
        <v>31</v>
      </c>
      <c r="ER95" s="410" t="s">
        <v>1618</v>
      </c>
      <c r="ES95" s="410"/>
      <c r="ET95" s="410" t="s">
        <v>21</v>
      </c>
      <c r="EU95" s="463">
        <v>1</v>
      </c>
      <c r="EV95" s="410" t="s">
        <v>1620</v>
      </c>
      <c r="EY95" s="411" t="s">
        <v>21</v>
      </c>
      <c r="EZ95" s="411" t="s">
        <v>1682</v>
      </c>
      <c r="FA95" s="413" t="s">
        <v>1618</v>
      </c>
      <c r="FC95" s="412" t="s">
        <v>21</v>
      </c>
      <c r="FD95" s="464">
        <v>0</v>
      </c>
      <c r="FE95" s="413" t="s">
        <v>1618</v>
      </c>
      <c r="FG95" s="416" t="s">
        <v>21</v>
      </c>
      <c r="FH95" s="463">
        <v>1</v>
      </c>
      <c r="FJ95">
        <v>91</v>
      </c>
      <c r="FK95" s="328">
        <v>21</v>
      </c>
      <c r="FL95" s="314">
        <v>1</v>
      </c>
      <c r="FN95" s="314">
        <v>0</v>
      </c>
      <c r="FO95" s="419">
        <v>0</v>
      </c>
      <c r="FP95" s="314">
        <v>1</v>
      </c>
      <c r="FQ95" s="419"/>
      <c r="FR95" s="419">
        <v>0</v>
      </c>
      <c r="FS95" s="314">
        <v>0</v>
      </c>
      <c r="FU95" s="410" t="s">
        <v>1637</v>
      </c>
      <c r="FV95" s="410"/>
      <c r="FW95" s="410" t="s">
        <v>21</v>
      </c>
      <c r="FX95" s="463">
        <v>21</v>
      </c>
      <c r="FY95" s="410" t="s">
        <v>1618</v>
      </c>
      <c r="FZ95" s="410"/>
      <c r="GA95" s="410" t="s">
        <v>21</v>
      </c>
      <c r="GB95" s="463">
        <v>1</v>
      </c>
      <c r="GC95" s="410" t="s">
        <v>1620</v>
      </c>
      <c r="GF95" s="411" t="s">
        <v>21</v>
      </c>
      <c r="GG95" s="411" t="s">
        <v>1662</v>
      </c>
      <c r="GH95" s="413" t="s">
        <v>1618</v>
      </c>
      <c r="GJ95" s="412" t="s">
        <v>21</v>
      </c>
      <c r="GK95" s="464">
        <v>0</v>
      </c>
      <c r="GL95" s="413" t="s">
        <v>1618</v>
      </c>
      <c r="GN95" s="416" t="s">
        <v>21</v>
      </c>
      <c r="GO95" s="463">
        <v>0</v>
      </c>
      <c r="GP95" s="413" t="s">
        <v>1618</v>
      </c>
      <c r="GR95" s="424" t="s">
        <v>21</v>
      </c>
      <c r="GS95" s="463">
        <v>1</v>
      </c>
      <c r="HC95" t="str">
        <f t="shared" si="10"/>
        <v>{ P2000: 47, P300: 3, r1000: 1, r300: 1 },</v>
      </c>
      <c r="HD95" t="str">
        <f t="shared" si="11"/>
        <v>{ S2000: 31, S300: 1, c1000: 0, c300: 1 },</v>
      </c>
      <c r="HF95" t="str">
        <f t="shared" si="12"/>
        <v>{ P2000: 30, P100: 11, r1000: 1, r300: 0, r100: 3 },</v>
      </c>
      <c r="HG95" t="str">
        <f t="shared" si="13"/>
        <v>{ S2000: 21, S100: 1, c1000: 0, c300: 0, c100: 1 },</v>
      </c>
    </row>
    <row r="96" spans="15:233" x14ac:dyDescent="0.25">
      <c r="AJ96">
        <v>92</v>
      </c>
      <c r="AK96" s="318">
        <v>48</v>
      </c>
      <c r="AL96" s="314">
        <v>0</v>
      </c>
      <c r="AM96" s="314"/>
      <c r="AN96">
        <v>0</v>
      </c>
      <c r="AO96">
        <v>0</v>
      </c>
      <c r="AQ96" s="410" t="s">
        <v>1629</v>
      </c>
      <c r="AR96" s="463">
        <v>48</v>
      </c>
      <c r="AS96" s="410" t="s">
        <v>21</v>
      </c>
      <c r="AU96" s="410" t="s">
        <v>1618</v>
      </c>
      <c r="AV96" s="463">
        <v>0</v>
      </c>
      <c r="AW96" s="410" t="s">
        <v>21</v>
      </c>
      <c r="AY96" s="410" t="s">
        <v>1620</v>
      </c>
      <c r="BA96" s="411" t="s">
        <v>1697</v>
      </c>
      <c r="BB96" s="411" t="s">
        <v>21</v>
      </c>
      <c r="BD96" s="413" t="s">
        <v>1618</v>
      </c>
      <c r="BE96" s="464">
        <v>0</v>
      </c>
      <c r="BF96" s="412" t="s">
        <v>21</v>
      </c>
      <c r="BH96" s="413" t="s">
        <v>1618</v>
      </c>
      <c r="BI96" s="463">
        <v>0</v>
      </c>
      <c r="BJ96" s="433" t="s">
        <v>21</v>
      </c>
      <c r="BK96" s="433"/>
      <c r="BL96" s="323"/>
      <c r="BM96">
        <v>92</v>
      </c>
      <c r="BN96" s="318">
        <v>30</v>
      </c>
      <c r="BO96" s="314">
        <v>12</v>
      </c>
      <c r="BP96" s="314"/>
      <c r="BQ96" s="314">
        <v>1</v>
      </c>
      <c r="BR96" s="314">
        <v>1</v>
      </c>
      <c r="BS96" s="314">
        <v>0</v>
      </c>
      <c r="BT96" s="314">
        <v>3</v>
      </c>
      <c r="BU96" s="314"/>
      <c r="BW96" s="410" t="s">
        <v>1637</v>
      </c>
      <c r="BX96" s="463">
        <v>30</v>
      </c>
      <c r="BY96" s="410" t="s">
        <v>21</v>
      </c>
      <c r="CA96" s="410" t="s">
        <v>1618</v>
      </c>
      <c r="CB96" s="463">
        <v>12</v>
      </c>
      <c r="CC96" s="410" t="s">
        <v>21</v>
      </c>
      <c r="CE96" s="410" t="s">
        <v>1620</v>
      </c>
      <c r="CG96" s="411" t="s">
        <v>1661</v>
      </c>
      <c r="CH96" s="411" t="s">
        <v>21</v>
      </c>
      <c r="CJ96" s="413" t="s">
        <v>1618</v>
      </c>
      <c r="CK96" s="464">
        <v>1</v>
      </c>
      <c r="CL96" s="412" t="s">
        <v>21</v>
      </c>
      <c r="CN96" s="413" t="s">
        <v>1618</v>
      </c>
      <c r="CO96" s="464">
        <v>1</v>
      </c>
      <c r="CP96" s="443" t="s">
        <v>21</v>
      </c>
      <c r="CQ96" s="443"/>
      <c r="CR96" s="413" t="s">
        <v>1618</v>
      </c>
      <c r="CS96" s="464">
        <v>0</v>
      </c>
      <c r="CT96" s="441" t="s">
        <v>21</v>
      </c>
      <c r="CU96" s="441"/>
      <c r="CV96" s="323"/>
      <c r="EG96">
        <v>92</v>
      </c>
      <c r="EH96" s="2">
        <v>31</v>
      </c>
      <c r="EI96" s="314">
        <v>2</v>
      </c>
      <c r="EK96">
        <v>0</v>
      </c>
      <c r="EL96">
        <v>2</v>
      </c>
      <c r="EN96" s="410" t="s">
        <v>1629</v>
      </c>
      <c r="EO96" s="410"/>
      <c r="EP96" s="410" t="s">
        <v>21</v>
      </c>
      <c r="EQ96" s="463">
        <v>31</v>
      </c>
      <c r="ER96" s="410" t="s">
        <v>1618</v>
      </c>
      <c r="ES96" s="410"/>
      <c r="ET96" s="410" t="s">
        <v>21</v>
      </c>
      <c r="EU96" s="463">
        <v>2</v>
      </c>
      <c r="EV96" s="410" t="s">
        <v>1620</v>
      </c>
      <c r="EY96" s="411" t="s">
        <v>21</v>
      </c>
      <c r="EZ96" s="411" t="s">
        <v>1682</v>
      </c>
      <c r="FA96" s="413" t="s">
        <v>1618</v>
      </c>
      <c r="FC96" s="412" t="s">
        <v>21</v>
      </c>
      <c r="FD96" s="464">
        <v>0</v>
      </c>
      <c r="FE96" s="413" t="s">
        <v>1618</v>
      </c>
      <c r="FG96" s="416" t="s">
        <v>21</v>
      </c>
      <c r="FH96" s="463">
        <v>2</v>
      </c>
      <c r="FJ96">
        <v>92</v>
      </c>
      <c r="FK96" s="328">
        <v>21</v>
      </c>
      <c r="FL96" s="314">
        <v>2</v>
      </c>
      <c r="FN96" s="314">
        <v>0</v>
      </c>
      <c r="FO96" s="419">
        <v>0</v>
      </c>
      <c r="FP96" s="314">
        <v>2</v>
      </c>
      <c r="FQ96" s="419"/>
      <c r="FR96" s="419">
        <v>0</v>
      </c>
      <c r="FS96" s="314">
        <v>0</v>
      </c>
      <c r="FU96" s="410" t="s">
        <v>1637</v>
      </c>
      <c r="FV96" s="410"/>
      <c r="FW96" s="410" t="s">
        <v>21</v>
      </c>
      <c r="FX96" s="463">
        <v>21</v>
      </c>
      <c r="FY96" s="410" t="s">
        <v>1618</v>
      </c>
      <c r="FZ96" s="410"/>
      <c r="GA96" s="410" t="s">
        <v>21</v>
      </c>
      <c r="GB96" s="463">
        <v>2</v>
      </c>
      <c r="GC96" s="410" t="s">
        <v>1620</v>
      </c>
      <c r="GF96" s="411" t="s">
        <v>21</v>
      </c>
      <c r="GG96" s="411" t="s">
        <v>1662</v>
      </c>
      <c r="GH96" s="413" t="s">
        <v>1618</v>
      </c>
      <c r="GJ96" s="412" t="s">
        <v>21</v>
      </c>
      <c r="GK96" s="464">
        <v>0</v>
      </c>
      <c r="GL96" s="413" t="s">
        <v>1618</v>
      </c>
      <c r="GN96" s="416" t="s">
        <v>21</v>
      </c>
      <c r="GO96" s="463">
        <v>0</v>
      </c>
      <c r="GP96" s="413" t="s">
        <v>1618</v>
      </c>
      <c r="GR96" s="424" t="s">
        <v>21</v>
      </c>
      <c r="GS96" s="463">
        <v>2</v>
      </c>
      <c r="HC96" t="str">
        <f t="shared" si="10"/>
        <v>{ P2000: 48, P300: 0, r1000: 0, r300: 0 },</v>
      </c>
      <c r="HD96" t="str">
        <f t="shared" si="11"/>
        <v>{ S2000: 31, S300: 2, c1000: 0, c300: 2 },</v>
      </c>
      <c r="HF96" t="str">
        <f t="shared" si="12"/>
        <v>{ P2000: 30, P100: 12, r1000: 1, r300: 1, r100: 0 },</v>
      </c>
      <c r="HG96" t="str">
        <f t="shared" si="13"/>
        <v>{ S2000: 21, S100: 2, c1000: 0, c300: 0, c100: 2 },</v>
      </c>
    </row>
    <row r="97" spans="36:215" x14ac:dyDescent="0.25">
      <c r="AJ97">
        <v>93</v>
      </c>
      <c r="AK97" s="318">
        <v>48</v>
      </c>
      <c r="AL97" s="314">
        <v>1</v>
      </c>
      <c r="AM97" s="314"/>
      <c r="AN97">
        <v>0</v>
      </c>
      <c r="AO97">
        <v>1</v>
      </c>
      <c r="AQ97" s="410" t="s">
        <v>1629</v>
      </c>
      <c r="AR97" s="463">
        <v>48</v>
      </c>
      <c r="AS97" s="410" t="s">
        <v>21</v>
      </c>
      <c r="AU97" s="410" t="s">
        <v>1618</v>
      </c>
      <c r="AV97" s="463">
        <v>1</v>
      </c>
      <c r="AW97" s="410" t="s">
        <v>21</v>
      </c>
      <c r="AY97" s="410" t="s">
        <v>1620</v>
      </c>
      <c r="BA97" s="411" t="s">
        <v>1697</v>
      </c>
      <c r="BB97" s="411" t="s">
        <v>21</v>
      </c>
      <c r="BD97" s="413" t="s">
        <v>1618</v>
      </c>
      <c r="BE97" s="464">
        <v>0</v>
      </c>
      <c r="BF97" s="412" t="s">
        <v>21</v>
      </c>
      <c r="BH97" s="413" t="s">
        <v>1618</v>
      </c>
      <c r="BI97" s="463">
        <v>1</v>
      </c>
      <c r="BJ97" s="433" t="s">
        <v>21</v>
      </c>
      <c r="BK97" s="433"/>
      <c r="BL97" s="323"/>
      <c r="BM97">
        <v>93</v>
      </c>
      <c r="BN97" s="318">
        <v>30</v>
      </c>
      <c r="BO97" s="314">
        <v>13</v>
      </c>
      <c r="BP97" s="314"/>
      <c r="BQ97" s="314">
        <v>1</v>
      </c>
      <c r="BR97" s="314">
        <v>1</v>
      </c>
      <c r="BS97" s="314">
        <v>1</v>
      </c>
      <c r="BT97" s="314">
        <v>3</v>
      </c>
      <c r="BU97" s="314"/>
      <c r="BW97" s="410" t="s">
        <v>1637</v>
      </c>
      <c r="BX97" s="463">
        <v>30</v>
      </c>
      <c r="BY97" s="410" t="s">
        <v>21</v>
      </c>
      <c r="CA97" s="410" t="s">
        <v>1618</v>
      </c>
      <c r="CB97" s="463">
        <v>13</v>
      </c>
      <c r="CC97" s="410" t="s">
        <v>21</v>
      </c>
      <c r="CE97" s="410" t="s">
        <v>1620</v>
      </c>
      <c r="CG97" s="411" t="s">
        <v>1661</v>
      </c>
      <c r="CH97" s="411" t="s">
        <v>21</v>
      </c>
      <c r="CJ97" s="413" t="s">
        <v>1618</v>
      </c>
      <c r="CK97" s="464">
        <v>1</v>
      </c>
      <c r="CL97" s="412" t="s">
        <v>21</v>
      </c>
      <c r="CN97" s="413" t="s">
        <v>1618</v>
      </c>
      <c r="CO97" s="464">
        <v>1</v>
      </c>
      <c r="CP97" s="443" t="s">
        <v>21</v>
      </c>
      <c r="CQ97" s="443"/>
      <c r="CR97" s="413" t="s">
        <v>1618</v>
      </c>
      <c r="CS97" s="464">
        <v>1</v>
      </c>
      <c r="CT97" s="441" t="s">
        <v>21</v>
      </c>
      <c r="CU97" s="441"/>
      <c r="CV97" s="323"/>
      <c r="EG97">
        <v>93</v>
      </c>
      <c r="EH97" s="2">
        <v>31</v>
      </c>
      <c r="EI97" s="314">
        <v>3</v>
      </c>
      <c r="EK97">
        <v>1</v>
      </c>
      <c r="EL97">
        <v>0</v>
      </c>
      <c r="EN97" s="410" t="s">
        <v>1629</v>
      </c>
      <c r="EO97" s="410"/>
      <c r="EP97" s="410" t="s">
        <v>21</v>
      </c>
      <c r="EQ97" s="463">
        <v>31</v>
      </c>
      <c r="ER97" s="410" t="s">
        <v>1618</v>
      </c>
      <c r="ES97" s="410"/>
      <c r="ET97" s="410" t="s">
        <v>21</v>
      </c>
      <c r="EU97" s="463">
        <v>3</v>
      </c>
      <c r="EV97" s="410" t="s">
        <v>1620</v>
      </c>
      <c r="EY97" s="411" t="s">
        <v>21</v>
      </c>
      <c r="EZ97" s="411" t="s">
        <v>1682</v>
      </c>
      <c r="FA97" s="413" t="s">
        <v>1618</v>
      </c>
      <c r="FC97" s="412" t="s">
        <v>21</v>
      </c>
      <c r="FD97" s="464">
        <v>1</v>
      </c>
      <c r="FE97" s="413" t="s">
        <v>1618</v>
      </c>
      <c r="FG97" s="416" t="s">
        <v>21</v>
      </c>
      <c r="FH97" s="463">
        <v>0</v>
      </c>
      <c r="FJ97">
        <v>93</v>
      </c>
      <c r="FK97" s="328">
        <v>21</v>
      </c>
      <c r="FL97" s="314">
        <v>3</v>
      </c>
      <c r="FN97" s="314">
        <v>0</v>
      </c>
      <c r="FO97" s="419">
        <v>1</v>
      </c>
      <c r="FP97" s="314">
        <v>0</v>
      </c>
      <c r="FQ97" s="419"/>
      <c r="FR97" s="419">
        <v>1</v>
      </c>
      <c r="FS97" s="314">
        <v>1</v>
      </c>
      <c r="FU97" s="410" t="s">
        <v>1637</v>
      </c>
      <c r="FV97" s="410"/>
      <c r="FW97" s="410" t="s">
        <v>21</v>
      </c>
      <c r="FX97" s="463">
        <v>21</v>
      </c>
      <c r="FY97" s="410" t="s">
        <v>1618</v>
      </c>
      <c r="FZ97" s="410"/>
      <c r="GA97" s="410" t="s">
        <v>21</v>
      </c>
      <c r="GB97" s="463">
        <v>3</v>
      </c>
      <c r="GC97" s="410" t="s">
        <v>1620</v>
      </c>
      <c r="GF97" s="411" t="s">
        <v>21</v>
      </c>
      <c r="GG97" s="411" t="s">
        <v>1662</v>
      </c>
      <c r="GH97" s="413" t="s">
        <v>1618</v>
      </c>
      <c r="GJ97" s="412" t="s">
        <v>21</v>
      </c>
      <c r="GK97" s="464">
        <v>0</v>
      </c>
      <c r="GL97" s="413" t="s">
        <v>1618</v>
      </c>
      <c r="GN97" s="416" t="s">
        <v>21</v>
      </c>
      <c r="GO97" s="463">
        <v>1</v>
      </c>
      <c r="GP97" s="413" t="s">
        <v>1618</v>
      </c>
      <c r="GR97" s="424" t="s">
        <v>21</v>
      </c>
      <c r="GS97" s="463">
        <v>0</v>
      </c>
      <c r="HC97" t="str">
        <f t="shared" si="10"/>
        <v>{ P2000: 48, P300: 1, r1000: 0, r300: 1 },</v>
      </c>
      <c r="HD97" t="str">
        <f t="shared" si="11"/>
        <v>{ S2000: 31, S300: 3, c1000: 1, c300: 0 },</v>
      </c>
      <c r="HF97" t="str">
        <f t="shared" si="12"/>
        <v>{ P2000: 30, P100: 13, r1000: 1, r300: 1, r100: 1 },</v>
      </c>
      <c r="HG97" t="str">
        <f t="shared" si="13"/>
        <v>{ S2000: 21, S100: 3, c1000: 0, c300: 1, c100: 0 },</v>
      </c>
    </row>
    <row r="98" spans="36:215" x14ac:dyDescent="0.25">
      <c r="AJ98">
        <v>94</v>
      </c>
      <c r="AK98" s="318">
        <v>48</v>
      </c>
      <c r="AL98" s="314">
        <v>2</v>
      </c>
      <c r="AM98" s="314"/>
      <c r="AN98">
        <v>1</v>
      </c>
      <c r="AO98">
        <v>0</v>
      </c>
      <c r="AQ98" s="410" t="s">
        <v>1629</v>
      </c>
      <c r="AR98" s="463">
        <v>48</v>
      </c>
      <c r="AS98" s="410" t="s">
        <v>21</v>
      </c>
      <c r="AU98" s="410" t="s">
        <v>1618</v>
      </c>
      <c r="AV98" s="463">
        <v>2</v>
      </c>
      <c r="AW98" s="410" t="s">
        <v>21</v>
      </c>
      <c r="AY98" s="410" t="s">
        <v>1620</v>
      </c>
      <c r="BA98" s="411" t="s">
        <v>1697</v>
      </c>
      <c r="BB98" s="411" t="s">
        <v>21</v>
      </c>
      <c r="BD98" s="413" t="s">
        <v>1618</v>
      </c>
      <c r="BE98" s="464">
        <v>1</v>
      </c>
      <c r="BF98" s="412" t="s">
        <v>21</v>
      </c>
      <c r="BH98" s="413" t="s">
        <v>1618</v>
      </c>
      <c r="BI98" s="463">
        <v>0</v>
      </c>
      <c r="BJ98" s="433" t="s">
        <v>21</v>
      </c>
      <c r="BK98" s="433"/>
      <c r="BL98" s="323"/>
      <c r="BM98">
        <v>94</v>
      </c>
      <c r="BN98" s="318">
        <v>30</v>
      </c>
      <c r="BO98" s="314">
        <v>14</v>
      </c>
      <c r="BP98" s="314"/>
      <c r="BQ98" s="314">
        <v>1</v>
      </c>
      <c r="BR98" s="314">
        <v>1</v>
      </c>
      <c r="BS98" s="314">
        <v>2</v>
      </c>
      <c r="BT98" s="314">
        <v>3</v>
      </c>
      <c r="BU98" s="314"/>
      <c r="BW98" s="410" t="s">
        <v>1637</v>
      </c>
      <c r="BX98" s="463">
        <v>30</v>
      </c>
      <c r="BY98" s="410" t="s">
        <v>21</v>
      </c>
      <c r="CA98" s="410" t="s">
        <v>1618</v>
      </c>
      <c r="CB98" s="463">
        <v>14</v>
      </c>
      <c r="CC98" s="410" t="s">
        <v>21</v>
      </c>
      <c r="CE98" s="410" t="s">
        <v>1620</v>
      </c>
      <c r="CG98" s="411" t="s">
        <v>1661</v>
      </c>
      <c r="CH98" s="411" t="s">
        <v>21</v>
      </c>
      <c r="CJ98" s="413" t="s">
        <v>1618</v>
      </c>
      <c r="CK98" s="464">
        <v>1</v>
      </c>
      <c r="CL98" s="412" t="s">
        <v>21</v>
      </c>
      <c r="CN98" s="413" t="s">
        <v>1618</v>
      </c>
      <c r="CO98" s="464">
        <v>1</v>
      </c>
      <c r="CP98" s="443" t="s">
        <v>21</v>
      </c>
      <c r="CQ98" s="443"/>
      <c r="CR98" s="413" t="s">
        <v>1618</v>
      </c>
      <c r="CS98" s="464">
        <v>2</v>
      </c>
      <c r="CT98" s="441" t="s">
        <v>21</v>
      </c>
      <c r="CU98" s="441"/>
      <c r="CV98" s="323"/>
      <c r="EG98">
        <v>94</v>
      </c>
      <c r="EH98" s="2">
        <v>31</v>
      </c>
      <c r="EI98" s="314">
        <v>4</v>
      </c>
      <c r="EK98">
        <v>1</v>
      </c>
      <c r="EL98">
        <v>1</v>
      </c>
      <c r="EN98" s="410" t="s">
        <v>1629</v>
      </c>
      <c r="EO98" s="410"/>
      <c r="EP98" s="410" t="s">
        <v>21</v>
      </c>
      <c r="EQ98" s="463">
        <v>31</v>
      </c>
      <c r="ER98" s="410" t="s">
        <v>1618</v>
      </c>
      <c r="ES98" s="410"/>
      <c r="ET98" s="410" t="s">
        <v>21</v>
      </c>
      <c r="EU98" s="463">
        <v>4</v>
      </c>
      <c r="EV98" s="410" t="s">
        <v>1620</v>
      </c>
      <c r="EY98" s="411" t="s">
        <v>21</v>
      </c>
      <c r="EZ98" s="411" t="s">
        <v>1682</v>
      </c>
      <c r="FA98" s="413" t="s">
        <v>1618</v>
      </c>
      <c r="FC98" s="412" t="s">
        <v>21</v>
      </c>
      <c r="FD98" s="464">
        <v>1</v>
      </c>
      <c r="FE98" s="413" t="s">
        <v>1618</v>
      </c>
      <c r="FG98" s="416" t="s">
        <v>21</v>
      </c>
      <c r="FH98" s="463">
        <v>1</v>
      </c>
      <c r="FJ98">
        <v>94</v>
      </c>
      <c r="FK98" s="328">
        <v>21</v>
      </c>
      <c r="FL98" s="314">
        <v>4</v>
      </c>
      <c r="FN98" s="314">
        <v>0</v>
      </c>
      <c r="FO98" s="419">
        <v>1</v>
      </c>
      <c r="FP98" s="314">
        <v>1</v>
      </c>
      <c r="FQ98" s="419"/>
      <c r="FR98" s="419">
        <v>1</v>
      </c>
      <c r="FS98" s="314">
        <v>1</v>
      </c>
      <c r="FU98" s="410" t="s">
        <v>1637</v>
      </c>
      <c r="FV98" s="410"/>
      <c r="FW98" s="410" t="s">
        <v>21</v>
      </c>
      <c r="FX98" s="463">
        <v>21</v>
      </c>
      <c r="FY98" s="410" t="s">
        <v>1618</v>
      </c>
      <c r="FZ98" s="410"/>
      <c r="GA98" s="410" t="s">
        <v>21</v>
      </c>
      <c r="GB98" s="463">
        <v>4</v>
      </c>
      <c r="GC98" s="410" t="s">
        <v>1620</v>
      </c>
      <c r="GF98" s="411" t="s">
        <v>21</v>
      </c>
      <c r="GG98" s="411" t="s">
        <v>1662</v>
      </c>
      <c r="GH98" s="413" t="s">
        <v>1618</v>
      </c>
      <c r="GJ98" s="412" t="s">
        <v>21</v>
      </c>
      <c r="GK98" s="464">
        <v>0</v>
      </c>
      <c r="GL98" s="413" t="s">
        <v>1618</v>
      </c>
      <c r="GN98" s="416" t="s">
        <v>21</v>
      </c>
      <c r="GO98" s="463">
        <v>1</v>
      </c>
      <c r="GP98" s="413" t="s">
        <v>1618</v>
      </c>
      <c r="GR98" s="424" t="s">
        <v>21</v>
      </c>
      <c r="GS98" s="463">
        <v>1</v>
      </c>
      <c r="HC98" t="str">
        <f t="shared" si="10"/>
        <v>{ P2000: 48, P300: 2, r1000: 1, r300: 0 },</v>
      </c>
      <c r="HD98" t="str">
        <f t="shared" si="11"/>
        <v>{ S2000: 31, S300: 4, c1000: 1, c300: 1 },</v>
      </c>
      <c r="HF98" t="str">
        <f t="shared" si="12"/>
        <v>{ P2000: 30, P100: 14, r1000: 1, r300: 1, r100: 2 },</v>
      </c>
      <c r="HG98" t="str">
        <f t="shared" si="13"/>
        <v>{ S2000: 21, S100: 4, c1000: 0, c300: 1, c100: 1 },</v>
      </c>
    </row>
    <row r="99" spans="36:215" x14ac:dyDescent="0.25">
      <c r="AJ99">
        <v>95</v>
      </c>
      <c r="AK99" s="318">
        <v>48</v>
      </c>
      <c r="AL99" s="314">
        <v>3</v>
      </c>
      <c r="AM99" s="314"/>
      <c r="AN99">
        <v>1</v>
      </c>
      <c r="AO99">
        <v>1</v>
      </c>
      <c r="AQ99" s="410" t="s">
        <v>1629</v>
      </c>
      <c r="AR99" s="463">
        <v>48</v>
      </c>
      <c r="AS99" s="410" t="s">
        <v>21</v>
      </c>
      <c r="AU99" s="410" t="s">
        <v>1618</v>
      </c>
      <c r="AV99" s="463">
        <v>3</v>
      </c>
      <c r="AW99" s="410" t="s">
        <v>21</v>
      </c>
      <c r="AY99" s="410" t="s">
        <v>1620</v>
      </c>
      <c r="BA99" s="411" t="s">
        <v>1697</v>
      </c>
      <c r="BB99" s="411" t="s">
        <v>21</v>
      </c>
      <c r="BD99" s="413" t="s">
        <v>1618</v>
      </c>
      <c r="BE99" s="464">
        <v>1</v>
      </c>
      <c r="BF99" s="412" t="s">
        <v>21</v>
      </c>
      <c r="BH99" s="413" t="s">
        <v>1618</v>
      </c>
      <c r="BI99" s="463">
        <v>1</v>
      </c>
      <c r="BJ99" s="433" t="s">
        <v>21</v>
      </c>
      <c r="BK99" s="433"/>
      <c r="BL99" s="323"/>
      <c r="BM99">
        <v>95</v>
      </c>
      <c r="BN99" s="318">
        <v>30</v>
      </c>
      <c r="BO99" s="314">
        <v>15</v>
      </c>
      <c r="BP99" s="314"/>
      <c r="BQ99" s="314">
        <v>1</v>
      </c>
      <c r="BR99" s="314">
        <v>1</v>
      </c>
      <c r="BS99" s="314">
        <v>3</v>
      </c>
      <c r="BT99" s="314">
        <v>3</v>
      </c>
      <c r="BU99" s="314"/>
      <c r="BW99" s="410" t="s">
        <v>1637</v>
      </c>
      <c r="BX99" s="463">
        <v>30</v>
      </c>
      <c r="BY99" s="410" t="s">
        <v>21</v>
      </c>
      <c r="CA99" s="410" t="s">
        <v>1618</v>
      </c>
      <c r="CB99" s="463">
        <v>15</v>
      </c>
      <c r="CC99" s="410" t="s">
        <v>21</v>
      </c>
      <c r="CE99" s="410" t="s">
        <v>1620</v>
      </c>
      <c r="CG99" s="411" t="s">
        <v>1661</v>
      </c>
      <c r="CH99" s="411" t="s">
        <v>21</v>
      </c>
      <c r="CJ99" s="413" t="s">
        <v>1618</v>
      </c>
      <c r="CK99" s="464">
        <v>1</v>
      </c>
      <c r="CL99" s="412" t="s">
        <v>21</v>
      </c>
      <c r="CN99" s="413" t="s">
        <v>1618</v>
      </c>
      <c r="CO99" s="464">
        <v>1</v>
      </c>
      <c r="CP99" s="443" t="s">
        <v>21</v>
      </c>
      <c r="CQ99" s="443"/>
      <c r="CR99" s="413" t="s">
        <v>1618</v>
      </c>
      <c r="CS99" s="464">
        <v>3</v>
      </c>
      <c r="CT99" s="441" t="s">
        <v>21</v>
      </c>
      <c r="CU99" s="441"/>
      <c r="CV99" s="323"/>
      <c r="EG99">
        <v>95</v>
      </c>
      <c r="EH99" s="2">
        <v>31</v>
      </c>
      <c r="EI99" s="314">
        <v>5</v>
      </c>
      <c r="EK99">
        <v>1</v>
      </c>
      <c r="EL99">
        <v>2</v>
      </c>
      <c r="EN99" s="410" t="s">
        <v>1629</v>
      </c>
      <c r="EO99" s="410"/>
      <c r="EP99" s="410" t="s">
        <v>21</v>
      </c>
      <c r="EQ99" s="463">
        <v>31</v>
      </c>
      <c r="ER99" s="410" t="s">
        <v>1618</v>
      </c>
      <c r="ES99" s="410"/>
      <c r="ET99" s="410" t="s">
        <v>21</v>
      </c>
      <c r="EU99" s="463">
        <v>5</v>
      </c>
      <c r="EV99" s="410" t="s">
        <v>1620</v>
      </c>
      <c r="EY99" s="411" t="s">
        <v>21</v>
      </c>
      <c r="EZ99" s="411" t="s">
        <v>1682</v>
      </c>
      <c r="FA99" s="413" t="s">
        <v>1618</v>
      </c>
      <c r="FC99" s="412" t="s">
        <v>21</v>
      </c>
      <c r="FD99" s="464">
        <v>1</v>
      </c>
      <c r="FE99" s="413" t="s">
        <v>1618</v>
      </c>
      <c r="FG99" s="416" t="s">
        <v>21</v>
      </c>
      <c r="FH99" s="463">
        <v>2</v>
      </c>
      <c r="FJ99">
        <v>95</v>
      </c>
      <c r="FK99" s="328">
        <v>21</v>
      </c>
      <c r="FL99" s="314">
        <v>5</v>
      </c>
      <c r="FN99" s="314">
        <v>0</v>
      </c>
      <c r="FO99" s="419">
        <v>1</v>
      </c>
      <c r="FP99" s="314">
        <v>2</v>
      </c>
      <c r="FQ99" s="419"/>
      <c r="FR99" s="419">
        <v>1</v>
      </c>
      <c r="FS99" s="314">
        <v>1</v>
      </c>
      <c r="FU99" s="410" t="s">
        <v>1637</v>
      </c>
      <c r="FV99" s="410"/>
      <c r="FW99" s="410" t="s">
        <v>21</v>
      </c>
      <c r="FX99" s="463">
        <v>21</v>
      </c>
      <c r="FY99" s="410" t="s">
        <v>1618</v>
      </c>
      <c r="FZ99" s="410"/>
      <c r="GA99" s="410" t="s">
        <v>21</v>
      </c>
      <c r="GB99" s="463">
        <v>5</v>
      </c>
      <c r="GC99" s="410" t="s">
        <v>1620</v>
      </c>
      <c r="GF99" s="411" t="s">
        <v>21</v>
      </c>
      <c r="GG99" s="411" t="s">
        <v>1662</v>
      </c>
      <c r="GH99" s="413" t="s">
        <v>1618</v>
      </c>
      <c r="GJ99" s="412" t="s">
        <v>21</v>
      </c>
      <c r="GK99" s="464">
        <v>0</v>
      </c>
      <c r="GL99" s="413" t="s">
        <v>1618</v>
      </c>
      <c r="GN99" s="416" t="s">
        <v>21</v>
      </c>
      <c r="GO99" s="463">
        <v>1</v>
      </c>
      <c r="GP99" s="413" t="s">
        <v>1618</v>
      </c>
      <c r="GR99" s="424" t="s">
        <v>21</v>
      </c>
      <c r="GS99" s="463">
        <v>2</v>
      </c>
      <c r="HC99" t="str">
        <f t="shared" si="10"/>
        <v>{ P2000: 48, P300: 3, r1000: 1, r300: 1 },</v>
      </c>
      <c r="HD99" t="str">
        <f t="shared" si="11"/>
        <v>{ S2000: 31, S300: 5, c1000: 1, c300: 2 },</v>
      </c>
      <c r="HF99" t="str">
        <f t="shared" si="12"/>
        <v>{ P2000: 30, P100: 15, r1000: 1, r300: 1, r100: 3 },</v>
      </c>
      <c r="HG99" t="str">
        <f t="shared" si="13"/>
        <v>{ S2000: 21, S100: 5, c1000: 0, c300: 1, c100: 2 },</v>
      </c>
    </row>
    <row r="100" spans="36:215" x14ac:dyDescent="0.25">
      <c r="AJ100">
        <v>96</v>
      </c>
      <c r="AK100" s="318">
        <v>49</v>
      </c>
      <c r="AL100" s="314">
        <v>0</v>
      </c>
      <c r="AM100" s="314"/>
      <c r="AN100">
        <v>0</v>
      </c>
      <c r="AO100">
        <v>0</v>
      </c>
      <c r="AQ100" s="410" t="s">
        <v>1629</v>
      </c>
      <c r="AR100" s="463">
        <v>49</v>
      </c>
      <c r="AS100" s="410" t="s">
        <v>21</v>
      </c>
      <c r="AU100" s="410" t="s">
        <v>1618</v>
      </c>
      <c r="AV100" s="463">
        <v>0</v>
      </c>
      <c r="AW100" s="410" t="s">
        <v>21</v>
      </c>
      <c r="AY100" s="410" t="s">
        <v>1620</v>
      </c>
      <c r="BA100" s="411" t="s">
        <v>1699</v>
      </c>
      <c r="BB100" s="411" t="s">
        <v>21</v>
      </c>
      <c r="BD100" s="413" t="s">
        <v>1618</v>
      </c>
      <c r="BE100" s="464">
        <v>0</v>
      </c>
      <c r="BF100" s="412" t="s">
        <v>21</v>
      </c>
      <c r="BH100" s="413" t="s">
        <v>1618</v>
      </c>
      <c r="BI100" s="463">
        <v>0</v>
      </c>
      <c r="BJ100" s="433" t="s">
        <v>21</v>
      </c>
      <c r="BK100" s="433"/>
      <c r="BL100" s="323"/>
      <c r="BM100">
        <v>96</v>
      </c>
      <c r="BN100" s="318">
        <v>31</v>
      </c>
      <c r="BO100" s="314">
        <v>0</v>
      </c>
      <c r="BP100" s="314"/>
      <c r="BQ100" s="314">
        <v>0</v>
      </c>
      <c r="BR100" s="314">
        <v>0</v>
      </c>
      <c r="BS100" s="314">
        <v>0</v>
      </c>
      <c r="BT100" s="314">
        <v>0</v>
      </c>
      <c r="BU100" s="314"/>
      <c r="BW100" s="410" t="s">
        <v>1637</v>
      </c>
      <c r="BX100" s="463">
        <v>31</v>
      </c>
      <c r="BY100" s="410" t="s">
        <v>21</v>
      </c>
      <c r="CA100" s="410" t="s">
        <v>1618</v>
      </c>
      <c r="CB100" s="463">
        <v>0</v>
      </c>
      <c r="CC100" s="410" t="s">
        <v>21</v>
      </c>
      <c r="CE100" s="410" t="s">
        <v>1620</v>
      </c>
      <c r="CG100" s="411" t="s">
        <v>1663</v>
      </c>
      <c r="CH100" s="411" t="s">
        <v>21</v>
      </c>
      <c r="CJ100" s="413" t="s">
        <v>1618</v>
      </c>
      <c r="CK100" s="464">
        <v>0</v>
      </c>
      <c r="CL100" s="412" t="s">
        <v>21</v>
      </c>
      <c r="CN100" s="413" t="s">
        <v>1618</v>
      </c>
      <c r="CO100" s="464">
        <v>0</v>
      </c>
      <c r="CP100" s="443" t="s">
        <v>21</v>
      </c>
      <c r="CQ100" s="443"/>
      <c r="CR100" s="413" t="s">
        <v>1618</v>
      </c>
      <c r="CS100" s="464">
        <v>0</v>
      </c>
      <c r="CT100" s="441" t="s">
        <v>21</v>
      </c>
      <c r="CU100" s="441"/>
      <c r="CV100" s="323"/>
      <c r="EG100">
        <v>96</v>
      </c>
      <c r="EH100" s="2">
        <v>32</v>
      </c>
      <c r="EI100" s="314">
        <v>0</v>
      </c>
      <c r="EK100">
        <v>0</v>
      </c>
      <c r="EL100">
        <v>0</v>
      </c>
      <c r="EN100" s="410" t="s">
        <v>1629</v>
      </c>
      <c r="EO100" s="410"/>
      <c r="EP100" s="410" t="s">
        <v>21</v>
      </c>
      <c r="EQ100" s="463">
        <v>32</v>
      </c>
      <c r="ER100" s="410" t="s">
        <v>1618</v>
      </c>
      <c r="ES100" s="410"/>
      <c r="ET100" s="410" t="s">
        <v>21</v>
      </c>
      <c r="EU100" s="463">
        <v>0</v>
      </c>
      <c r="EV100" s="410" t="s">
        <v>1620</v>
      </c>
      <c r="EY100" s="411" t="s">
        <v>21</v>
      </c>
      <c r="EZ100" s="411" t="s">
        <v>1684</v>
      </c>
      <c r="FA100" s="413" t="s">
        <v>1618</v>
      </c>
      <c r="FC100" s="412" t="s">
        <v>21</v>
      </c>
      <c r="FD100" s="464">
        <v>0</v>
      </c>
      <c r="FE100" s="413" t="s">
        <v>1618</v>
      </c>
      <c r="FG100" s="416" t="s">
        <v>21</v>
      </c>
      <c r="FH100" s="463">
        <v>0</v>
      </c>
      <c r="FJ100">
        <v>96</v>
      </c>
      <c r="FK100" s="328">
        <v>21</v>
      </c>
      <c r="FL100" s="314">
        <v>6</v>
      </c>
      <c r="FN100" s="314">
        <v>0</v>
      </c>
      <c r="FO100" s="419">
        <v>2</v>
      </c>
      <c r="FP100" s="314">
        <v>0</v>
      </c>
      <c r="FQ100" s="419"/>
      <c r="FR100" s="419">
        <v>2</v>
      </c>
      <c r="FS100" s="314">
        <v>2</v>
      </c>
      <c r="FU100" s="410" t="s">
        <v>1637</v>
      </c>
      <c r="FV100" s="410"/>
      <c r="FW100" s="410" t="s">
        <v>21</v>
      </c>
      <c r="FX100" s="463">
        <v>21</v>
      </c>
      <c r="FY100" s="410" t="s">
        <v>1618</v>
      </c>
      <c r="FZ100" s="410"/>
      <c r="GA100" s="410" t="s">
        <v>21</v>
      </c>
      <c r="GB100" s="463">
        <v>6</v>
      </c>
      <c r="GC100" s="410" t="s">
        <v>1620</v>
      </c>
      <c r="GF100" s="411" t="s">
        <v>21</v>
      </c>
      <c r="GG100" s="411" t="s">
        <v>1662</v>
      </c>
      <c r="GH100" s="413" t="s">
        <v>1618</v>
      </c>
      <c r="GJ100" s="412" t="s">
        <v>21</v>
      </c>
      <c r="GK100" s="464">
        <v>0</v>
      </c>
      <c r="GL100" s="413" t="s">
        <v>1618</v>
      </c>
      <c r="GN100" s="416" t="s">
        <v>21</v>
      </c>
      <c r="GO100" s="463">
        <v>2</v>
      </c>
      <c r="GP100" s="413" t="s">
        <v>1618</v>
      </c>
      <c r="GR100" s="424" t="s">
        <v>21</v>
      </c>
      <c r="GS100" s="463">
        <v>0</v>
      </c>
      <c r="HC100" t="str">
        <f t="shared" si="10"/>
        <v>{ P2000: 49, P300: 0, r1000: 0, r300: 0 },</v>
      </c>
      <c r="HD100" t="str">
        <f t="shared" si="11"/>
        <v>{ S2000: 32, S300: 0, c1000: 0, c300: 0 },</v>
      </c>
      <c r="HF100" t="str">
        <f t="shared" si="12"/>
        <v>{ P2000: 31, P100: 0, r1000: 0, r300: 0, r100: 0 },</v>
      </c>
      <c r="HG100" t="str">
        <f t="shared" si="13"/>
        <v>{ S2000: 21, S100: 6, c1000: 0, c300: 2, c100: 0 },</v>
      </c>
    </row>
    <row r="101" spans="36:215" x14ac:dyDescent="0.25">
      <c r="AJ101">
        <v>97</v>
      </c>
      <c r="AK101" s="318">
        <v>49</v>
      </c>
      <c r="AL101" s="314">
        <v>1</v>
      </c>
      <c r="AM101" s="314"/>
      <c r="AN101">
        <v>0</v>
      </c>
      <c r="AO101">
        <v>1</v>
      </c>
      <c r="AQ101" s="410" t="s">
        <v>1629</v>
      </c>
      <c r="AR101" s="463">
        <v>49</v>
      </c>
      <c r="AS101" s="410" t="s">
        <v>21</v>
      </c>
      <c r="AU101" s="410" t="s">
        <v>1618</v>
      </c>
      <c r="AV101" s="463">
        <v>1</v>
      </c>
      <c r="AW101" s="410" t="s">
        <v>21</v>
      </c>
      <c r="AY101" s="410" t="s">
        <v>1620</v>
      </c>
      <c r="BA101" s="411" t="s">
        <v>1699</v>
      </c>
      <c r="BB101" s="411" t="s">
        <v>21</v>
      </c>
      <c r="BD101" s="413" t="s">
        <v>1618</v>
      </c>
      <c r="BE101" s="464">
        <v>0</v>
      </c>
      <c r="BF101" s="412" t="s">
        <v>21</v>
      </c>
      <c r="BH101" s="413" t="s">
        <v>1618</v>
      </c>
      <c r="BI101" s="463">
        <v>1</v>
      </c>
      <c r="BJ101" s="433" t="s">
        <v>21</v>
      </c>
      <c r="BK101" s="433"/>
      <c r="BL101" s="323"/>
      <c r="BM101">
        <v>97</v>
      </c>
      <c r="BN101" s="318">
        <v>31</v>
      </c>
      <c r="BO101" s="314">
        <v>1</v>
      </c>
      <c r="BP101" s="314"/>
      <c r="BQ101" s="314">
        <v>0</v>
      </c>
      <c r="BR101" s="314">
        <v>0</v>
      </c>
      <c r="BS101" s="314">
        <v>1</v>
      </c>
      <c r="BT101" s="314">
        <v>0</v>
      </c>
      <c r="BU101" s="314"/>
      <c r="BW101" s="410" t="s">
        <v>1637</v>
      </c>
      <c r="BX101" s="463">
        <v>31</v>
      </c>
      <c r="BY101" s="410" t="s">
        <v>21</v>
      </c>
      <c r="CA101" s="410" t="s">
        <v>1618</v>
      </c>
      <c r="CB101" s="463">
        <v>1</v>
      </c>
      <c r="CC101" s="410" t="s">
        <v>21</v>
      </c>
      <c r="CE101" s="410" t="s">
        <v>1620</v>
      </c>
      <c r="CG101" s="411" t="s">
        <v>1663</v>
      </c>
      <c r="CH101" s="411" t="s">
        <v>21</v>
      </c>
      <c r="CJ101" s="413" t="s">
        <v>1618</v>
      </c>
      <c r="CK101" s="464">
        <v>0</v>
      </c>
      <c r="CL101" s="412" t="s">
        <v>21</v>
      </c>
      <c r="CN101" s="413" t="s">
        <v>1618</v>
      </c>
      <c r="CO101" s="464">
        <v>0</v>
      </c>
      <c r="CP101" s="443" t="s">
        <v>21</v>
      </c>
      <c r="CQ101" s="443"/>
      <c r="CR101" s="413" t="s">
        <v>1618</v>
      </c>
      <c r="CS101" s="464">
        <v>1</v>
      </c>
      <c r="CT101" s="441" t="s">
        <v>21</v>
      </c>
      <c r="CU101" s="441"/>
      <c r="CV101" s="323"/>
      <c r="EG101">
        <v>97</v>
      </c>
      <c r="EH101" s="2">
        <v>32</v>
      </c>
      <c r="EI101" s="314">
        <v>1</v>
      </c>
      <c r="EK101">
        <v>0</v>
      </c>
      <c r="EL101">
        <v>1</v>
      </c>
      <c r="EN101" s="410" t="s">
        <v>1629</v>
      </c>
      <c r="EO101" s="410"/>
      <c r="EP101" s="410" t="s">
        <v>21</v>
      </c>
      <c r="EQ101" s="463">
        <v>32</v>
      </c>
      <c r="ER101" s="410" t="s">
        <v>1618</v>
      </c>
      <c r="ES101" s="410"/>
      <c r="ET101" s="410" t="s">
        <v>21</v>
      </c>
      <c r="EU101" s="463">
        <v>1</v>
      </c>
      <c r="EV101" s="410" t="s">
        <v>1620</v>
      </c>
      <c r="EY101" s="411" t="s">
        <v>21</v>
      </c>
      <c r="EZ101" s="411" t="s">
        <v>1684</v>
      </c>
      <c r="FA101" s="413" t="s">
        <v>1618</v>
      </c>
      <c r="FC101" s="412" t="s">
        <v>21</v>
      </c>
      <c r="FD101" s="464">
        <v>0</v>
      </c>
      <c r="FE101" s="413" t="s">
        <v>1618</v>
      </c>
      <c r="FG101" s="416" t="s">
        <v>21</v>
      </c>
      <c r="FH101" s="463">
        <v>1</v>
      </c>
      <c r="FJ101">
        <v>97</v>
      </c>
      <c r="FK101" s="328">
        <v>21</v>
      </c>
      <c r="FL101" s="314">
        <v>7</v>
      </c>
      <c r="FN101" s="314">
        <v>0</v>
      </c>
      <c r="FO101" s="419">
        <v>2</v>
      </c>
      <c r="FP101" s="314">
        <v>1</v>
      </c>
      <c r="FQ101" s="419"/>
      <c r="FR101" s="419">
        <v>2</v>
      </c>
      <c r="FS101" s="314">
        <v>2</v>
      </c>
      <c r="FU101" s="410" t="s">
        <v>1637</v>
      </c>
      <c r="FV101" s="410"/>
      <c r="FW101" s="410" t="s">
        <v>21</v>
      </c>
      <c r="FX101" s="463">
        <v>21</v>
      </c>
      <c r="FY101" s="410" t="s">
        <v>1618</v>
      </c>
      <c r="FZ101" s="410"/>
      <c r="GA101" s="410" t="s">
        <v>21</v>
      </c>
      <c r="GB101" s="463">
        <v>7</v>
      </c>
      <c r="GC101" s="410" t="s">
        <v>1620</v>
      </c>
      <c r="GF101" s="411" t="s">
        <v>21</v>
      </c>
      <c r="GG101" s="411" t="s">
        <v>1662</v>
      </c>
      <c r="GH101" s="413" t="s">
        <v>1618</v>
      </c>
      <c r="GJ101" s="412" t="s">
        <v>21</v>
      </c>
      <c r="GK101" s="464">
        <v>0</v>
      </c>
      <c r="GL101" s="413" t="s">
        <v>1618</v>
      </c>
      <c r="GN101" s="416" t="s">
        <v>21</v>
      </c>
      <c r="GO101" s="463">
        <v>2</v>
      </c>
      <c r="GP101" s="413" t="s">
        <v>1618</v>
      </c>
      <c r="GR101" s="424" t="s">
        <v>21</v>
      </c>
      <c r="GS101" s="463">
        <v>1</v>
      </c>
      <c r="HC101" t="str">
        <f t="shared" si="10"/>
        <v>{ P2000: 49, P300: 1, r1000: 0, r300: 1 },</v>
      </c>
      <c r="HD101" t="str">
        <f t="shared" si="11"/>
        <v>{ S2000: 32, S300: 1, c1000: 0, c300: 1 },</v>
      </c>
      <c r="HF101" t="str">
        <f t="shared" si="12"/>
        <v>{ P2000: 31, P100: 1, r1000: 0, r300: 0, r100: 1 },</v>
      </c>
      <c r="HG101" t="str">
        <f t="shared" si="13"/>
        <v>{ S2000: 21, S100: 7, c1000: 0, c300: 2, c100: 1 },</v>
      </c>
    </row>
    <row r="102" spans="36:215" x14ac:dyDescent="0.25">
      <c r="AJ102">
        <v>98</v>
      </c>
      <c r="AK102" s="318">
        <v>49</v>
      </c>
      <c r="AL102" s="314">
        <v>2</v>
      </c>
      <c r="AM102" s="314"/>
      <c r="AN102">
        <v>1</v>
      </c>
      <c r="AO102">
        <v>0</v>
      </c>
      <c r="AQ102" s="410" t="s">
        <v>1629</v>
      </c>
      <c r="AR102" s="463">
        <v>49</v>
      </c>
      <c r="AS102" s="410" t="s">
        <v>21</v>
      </c>
      <c r="AU102" s="410" t="s">
        <v>1618</v>
      </c>
      <c r="AV102" s="463">
        <v>2</v>
      </c>
      <c r="AW102" s="410" t="s">
        <v>21</v>
      </c>
      <c r="AY102" s="410" t="s">
        <v>1620</v>
      </c>
      <c r="BA102" s="411" t="s">
        <v>1699</v>
      </c>
      <c r="BB102" s="411" t="s">
        <v>21</v>
      </c>
      <c r="BD102" s="413" t="s">
        <v>1618</v>
      </c>
      <c r="BE102" s="464">
        <v>1</v>
      </c>
      <c r="BF102" s="412" t="s">
        <v>21</v>
      </c>
      <c r="BH102" s="413" t="s">
        <v>1618</v>
      </c>
      <c r="BI102" s="463">
        <v>0</v>
      </c>
      <c r="BJ102" s="433" t="s">
        <v>21</v>
      </c>
      <c r="BK102" s="433"/>
      <c r="BL102" s="323"/>
      <c r="BM102">
        <v>98</v>
      </c>
      <c r="BN102" s="318">
        <v>31</v>
      </c>
      <c r="BO102" s="314">
        <v>2</v>
      </c>
      <c r="BP102" s="314"/>
      <c r="BQ102" s="314">
        <v>0</v>
      </c>
      <c r="BR102" s="314">
        <v>0</v>
      </c>
      <c r="BS102" s="314">
        <v>2</v>
      </c>
      <c r="BT102" s="314">
        <v>0</v>
      </c>
      <c r="BU102" s="314"/>
      <c r="BW102" s="410" t="s">
        <v>1637</v>
      </c>
      <c r="BX102" s="463">
        <v>31</v>
      </c>
      <c r="BY102" s="410" t="s">
        <v>21</v>
      </c>
      <c r="CA102" s="410" t="s">
        <v>1618</v>
      </c>
      <c r="CB102" s="463">
        <v>2</v>
      </c>
      <c r="CC102" s="410" t="s">
        <v>21</v>
      </c>
      <c r="CE102" s="410" t="s">
        <v>1620</v>
      </c>
      <c r="CG102" s="411" t="s">
        <v>1663</v>
      </c>
      <c r="CH102" s="411" t="s">
        <v>21</v>
      </c>
      <c r="CJ102" s="413" t="s">
        <v>1618</v>
      </c>
      <c r="CK102" s="464">
        <v>0</v>
      </c>
      <c r="CL102" s="412" t="s">
        <v>21</v>
      </c>
      <c r="CN102" s="413" t="s">
        <v>1618</v>
      </c>
      <c r="CO102" s="464">
        <v>0</v>
      </c>
      <c r="CP102" s="443" t="s">
        <v>21</v>
      </c>
      <c r="CQ102" s="443"/>
      <c r="CR102" s="413" t="s">
        <v>1618</v>
      </c>
      <c r="CS102" s="464">
        <v>2</v>
      </c>
      <c r="CT102" s="441" t="s">
        <v>21</v>
      </c>
      <c r="CU102" s="441"/>
      <c r="CV102" s="323"/>
      <c r="EG102">
        <v>98</v>
      </c>
      <c r="EH102" s="2">
        <v>32</v>
      </c>
      <c r="EI102" s="314">
        <v>2</v>
      </c>
      <c r="EK102">
        <v>0</v>
      </c>
      <c r="EL102">
        <v>2</v>
      </c>
      <c r="EN102" s="410" t="s">
        <v>1629</v>
      </c>
      <c r="EO102" s="410"/>
      <c r="EP102" s="410" t="s">
        <v>21</v>
      </c>
      <c r="EQ102" s="463">
        <v>32</v>
      </c>
      <c r="ER102" s="410" t="s">
        <v>1618</v>
      </c>
      <c r="ES102" s="410"/>
      <c r="ET102" s="410" t="s">
        <v>21</v>
      </c>
      <c r="EU102" s="463">
        <v>2</v>
      </c>
      <c r="EV102" s="410" t="s">
        <v>1620</v>
      </c>
      <c r="EY102" s="411" t="s">
        <v>21</v>
      </c>
      <c r="EZ102" s="411" t="s">
        <v>1684</v>
      </c>
      <c r="FA102" s="413" t="s">
        <v>1618</v>
      </c>
      <c r="FC102" s="412" t="s">
        <v>21</v>
      </c>
      <c r="FD102" s="464">
        <v>0</v>
      </c>
      <c r="FE102" s="413" t="s">
        <v>1618</v>
      </c>
      <c r="FG102" s="416" t="s">
        <v>21</v>
      </c>
      <c r="FH102" s="463">
        <v>2</v>
      </c>
      <c r="FJ102">
        <v>98</v>
      </c>
      <c r="FK102" s="328">
        <v>21</v>
      </c>
      <c r="FL102" s="314">
        <v>8</v>
      </c>
      <c r="FN102" s="314">
        <v>0</v>
      </c>
      <c r="FO102" s="419">
        <v>2</v>
      </c>
      <c r="FP102" s="314">
        <v>2</v>
      </c>
      <c r="FQ102" s="419"/>
      <c r="FR102" s="419">
        <v>2</v>
      </c>
      <c r="FS102" s="314">
        <v>2</v>
      </c>
      <c r="FU102" s="410" t="s">
        <v>1637</v>
      </c>
      <c r="FV102" s="410"/>
      <c r="FW102" s="410" t="s">
        <v>21</v>
      </c>
      <c r="FX102" s="463">
        <v>21</v>
      </c>
      <c r="FY102" s="410" t="s">
        <v>1618</v>
      </c>
      <c r="FZ102" s="410"/>
      <c r="GA102" s="410" t="s">
        <v>21</v>
      </c>
      <c r="GB102" s="463">
        <v>8</v>
      </c>
      <c r="GC102" s="410" t="s">
        <v>1620</v>
      </c>
      <c r="GF102" s="411" t="s">
        <v>21</v>
      </c>
      <c r="GG102" s="411" t="s">
        <v>1662</v>
      </c>
      <c r="GH102" s="413" t="s">
        <v>1618</v>
      </c>
      <c r="GJ102" s="412" t="s">
        <v>21</v>
      </c>
      <c r="GK102" s="464">
        <v>0</v>
      </c>
      <c r="GL102" s="413" t="s">
        <v>1618</v>
      </c>
      <c r="GN102" s="416" t="s">
        <v>21</v>
      </c>
      <c r="GO102" s="463">
        <v>2</v>
      </c>
      <c r="GP102" s="413" t="s">
        <v>1618</v>
      </c>
      <c r="GR102" s="424" t="s">
        <v>21</v>
      </c>
      <c r="GS102" s="463">
        <v>2</v>
      </c>
      <c r="HC102" t="str">
        <f t="shared" si="10"/>
        <v>{ P2000: 49, P300: 2, r1000: 1, r300: 0 },</v>
      </c>
      <c r="HD102" t="str">
        <f t="shared" si="11"/>
        <v>{ S2000: 32, S300: 2, c1000: 0, c300: 2 },</v>
      </c>
      <c r="HF102" t="str">
        <f t="shared" si="12"/>
        <v>{ P2000: 31, P100: 2, r1000: 0, r300: 0, r100: 2 },</v>
      </c>
      <c r="HG102" t="str">
        <f t="shared" si="13"/>
        <v>{ S2000: 21, S100: 8, c1000: 0, c300: 2, c100: 2 },</v>
      </c>
    </row>
    <row r="103" spans="36:215" x14ac:dyDescent="0.25">
      <c r="AJ103">
        <v>99</v>
      </c>
      <c r="AK103" s="318">
        <v>49</v>
      </c>
      <c r="AL103" s="314">
        <v>3</v>
      </c>
      <c r="AM103" s="314"/>
      <c r="AN103">
        <v>1</v>
      </c>
      <c r="AO103">
        <v>1</v>
      </c>
      <c r="AQ103" s="410" t="s">
        <v>1629</v>
      </c>
      <c r="AR103" s="463">
        <v>49</v>
      </c>
      <c r="AS103" s="410" t="s">
        <v>21</v>
      </c>
      <c r="AU103" s="410" t="s">
        <v>1618</v>
      </c>
      <c r="AV103" s="463">
        <v>3</v>
      </c>
      <c r="AW103" s="410" t="s">
        <v>21</v>
      </c>
      <c r="AY103" s="410" t="s">
        <v>1620</v>
      </c>
      <c r="BA103" s="411" t="s">
        <v>1699</v>
      </c>
      <c r="BB103" s="411" t="s">
        <v>21</v>
      </c>
      <c r="BD103" s="413" t="s">
        <v>1618</v>
      </c>
      <c r="BE103" s="464">
        <v>1</v>
      </c>
      <c r="BF103" s="412" t="s">
        <v>21</v>
      </c>
      <c r="BH103" s="413" t="s">
        <v>1618</v>
      </c>
      <c r="BI103" s="463">
        <v>1</v>
      </c>
      <c r="BJ103" s="433" t="s">
        <v>21</v>
      </c>
      <c r="BK103" s="433"/>
      <c r="BL103" s="323"/>
      <c r="BM103">
        <v>99</v>
      </c>
      <c r="BN103" s="318">
        <v>31</v>
      </c>
      <c r="BO103" s="314">
        <v>3</v>
      </c>
      <c r="BP103" s="314"/>
      <c r="BQ103" s="314">
        <v>0</v>
      </c>
      <c r="BR103" s="314">
        <v>0</v>
      </c>
      <c r="BS103" s="314">
        <v>3</v>
      </c>
      <c r="BT103" s="314">
        <v>0</v>
      </c>
      <c r="BU103" s="314"/>
      <c r="BW103" s="410" t="s">
        <v>1637</v>
      </c>
      <c r="BX103" s="463">
        <v>31</v>
      </c>
      <c r="BY103" s="410" t="s">
        <v>21</v>
      </c>
      <c r="CA103" s="410" t="s">
        <v>1618</v>
      </c>
      <c r="CB103" s="463">
        <v>3</v>
      </c>
      <c r="CC103" s="410" t="s">
        <v>21</v>
      </c>
      <c r="CE103" s="410" t="s">
        <v>1620</v>
      </c>
      <c r="CG103" s="411" t="s">
        <v>1663</v>
      </c>
      <c r="CH103" s="411" t="s">
        <v>21</v>
      </c>
      <c r="CJ103" s="413" t="s">
        <v>1618</v>
      </c>
      <c r="CK103" s="464">
        <v>0</v>
      </c>
      <c r="CL103" s="412" t="s">
        <v>21</v>
      </c>
      <c r="CN103" s="413" t="s">
        <v>1618</v>
      </c>
      <c r="CO103" s="464">
        <v>0</v>
      </c>
      <c r="CP103" s="443" t="s">
        <v>21</v>
      </c>
      <c r="CQ103" s="443"/>
      <c r="CR103" s="413" t="s">
        <v>1618</v>
      </c>
      <c r="CS103" s="464">
        <v>3</v>
      </c>
      <c r="CT103" s="441" t="s">
        <v>21</v>
      </c>
      <c r="CU103" s="441"/>
      <c r="CV103" s="323"/>
      <c r="EG103">
        <v>99</v>
      </c>
      <c r="EH103" s="2">
        <v>32</v>
      </c>
      <c r="EI103" s="314">
        <v>3</v>
      </c>
      <c r="EK103">
        <v>1</v>
      </c>
      <c r="EL103">
        <v>0</v>
      </c>
      <c r="EN103" s="410" t="s">
        <v>1629</v>
      </c>
      <c r="EO103" s="410"/>
      <c r="EP103" s="410" t="s">
        <v>21</v>
      </c>
      <c r="EQ103" s="463">
        <v>32</v>
      </c>
      <c r="ER103" s="410" t="s">
        <v>1618</v>
      </c>
      <c r="ES103" s="410"/>
      <c r="ET103" s="410" t="s">
        <v>21</v>
      </c>
      <c r="EU103" s="463">
        <v>3</v>
      </c>
      <c r="EV103" s="410" t="s">
        <v>1620</v>
      </c>
      <c r="EY103" s="411" t="s">
        <v>21</v>
      </c>
      <c r="EZ103" s="411" t="s">
        <v>1684</v>
      </c>
      <c r="FA103" s="413" t="s">
        <v>1618</v>
      </c>
      <c r="FC103" s="412" t="s">
        <v>21</v>
      </c>
      <c r="FD103" s="464">
        <v>1</v>
      </c>
      <c r="FE103" s="413" t="s">
        <v>1618</v>
      </c>
      <c r="FG103" s="416" t="s">
        <v>21</v>
      </c>
      <c r="FH103" s="463">
        <v>0</v>
      </c>
      <c r="FJ103">
        <v>99</v>
      </c>
      <c r="FK103" s="328">
        <v>21</v>
      </c>
      <c r="FL103" s="314">
        <v>9</v>
      </c>
      <c r="FN103" s="314">
        <v>1</v>
      </c>
      <c r="FO103" s="419">
        <v>0</v>
      </c>
      <c r="FP103" s="314">
        <v>0</v>
      </c>
      <c r="FQ103" s="419"/>
      <c r="FR103" s="419">
        <v>3</v>
      </c>
      <c r="FS103" s="314">
        <v>3</v>
      </c>
      <c r="FU103" s="410" t="s">
        <v>1637</v>
      </c>
      <c r="FV103" s="410"/>
      <c r="FW103" s="410" t="s">
        <v>21</v>
      </c>
      <c r="FX103" s="463">
        <v>21</v>
      </c>
      <c r="FY103" s="410" t="s">
        <v>1618</v>
      </c>
      <c r="FZ103" s="410"/>
      <c r="GA103" s="410" t="s">
        <v>21</v>
      </c>
      <c r="GB103" s="463">
        <v>9</v>
      </c>
      <c r="GC103" s="410" t="s">
        <v>1620</v>
      </c>
      <c r="GF103" s="411" t="s">
        <v>21</v>
      </c>
      <c r="GG103" s="411" t="s">
        <v>1662</v>
      </c>
      <c r="GH103" s="413" t="s">
        <v>1618</v>
      </c>
      <c r="GJ103" s="412" t="s">
        <v>21</v>
      </c>
      <c r="GK103" s="464">
        <v>1</v>
      </c>
      <c r="GL103" s="413" t="s">
        <v>1618</v>
      </c>
      <c r="GN103" s="416" t="s">
        <v>21</v>
      </c>
      <c r="GO103" s="463">
        <v>0</v>
      </c>
      <c r="GP103" s="413" t="s">
        <v>1618</v>
      </c>
      <c r="GR103" s="424" t="s">
        <v>21</v>
      </c>
      <c r="GS103" s="463">
        <v>0</v>
      </c>
      <c r="HC103" t="str">
        <f t="shared" si="10"/>
        <v>{ P2000: 49, P300: 3, r1000: 1, r300: 1 },</v>
      </c>
      <c r="HD103" t="str">
        <f t="shared" si="11"/>
        <v>{ S2000: 32, S300: 3, c1000: 1, c300: 0 },</v>
      </c>
      <c r="HF103" t="str">
        <f t="shared" si="12"/>
        <v>{ P2000: 31, P100: 3, r1000: 0, r300: 0, r100: 3 },</v>
      </c>
      <c r="HG103" t="str">
        <f t="shared" si="13"/>
        <v>{ S2000: 21, S100: 9, c1000: 1, c300: 0, c100: 0 },</v>
      </c>
    </row>
    <row r="104" spans="36:215" x14ac:dyDescent="0.25">
      <c r="AJ104">
        <v>100</v>
      </c>
      <c r="AK104" s="318">
        <v>50</v>
      </c>
      <c r="AL104" s="314">
        <v>0</v>
      </c>
      <c r="AM104" s="314"/>
      <c r="AN104">
        <v>0</v>
      </c>
      <c r="AO104">
        <v>0</v>
      </c>
      <c r="AQ104" s="410" t="s">
        <v>1629</v>
      </c>
      <c r="AR104" s="463">
        <v>50</v>
      </c>
      <c r="AS104" s="410" t="s">
        <v>21</v>
      </c>
      <c r="AU104" s="410" t="s">
        <v>1618</v>
      </c>
      <c r="AV104" s="463">
        <v>0</v>
      </c>
      <c r="AW104" s="410" t="s">
        <v>21</v>
      </c>
      <c r="AY104" s="410" t="s">
        <v>1620</v>
      </c>
      <c r="BA104" s="411" t="s">
        <v>1701</v>
      </c>
      <c r="BB104" s="411" t="s">
        <v>21</v>
      </c>
      <c r="BD104" s="413" t="s">
        <v>1618</v>
      </c>
      <c r="BE104" s="464">
        <v>0</v>
      </c>
      <c r="BF104" s="412" t="s">
        <v>21</v>
      </c>
      <c r="BH104" s="413" t="s">
        <v>1618</v>
      </c>
      <c r="BI104" s="463">
        <v>0</v>
      </c>
      <c r="BJ104" s="433" t="s">
        <v>21</v>
      </c>
      <c r="BK104" s="433"/>
      <c r="BL104" s="323"/>
      <c r="BM104">
        <v>100</v>
      </c>
      <c r="BN104" s="318">
        <v>31</v>
      </c>
      <c r="BO104" s="314">
        <v>4</v>
      </c>
      <c r="BP104" s="314"/>
      <c r="BQ104" s="314">
        <v>0</v>
      </c>
      <c r="BR104" s="314">
        <v>1</v>
      </c>
      <c r="BS104" s="314">
        <v>0</v>
      </c>
      <c r="BT104" s="314">
        <v>1</v>
      </c>
      <c r="BU104" s="314"/>
      <c r="BW104" s="410" t="s">
        <v>1637</v>
      </c>
      <c r="BX104" s="463">
        <v>31</v>
      </c>
      <c r="BY104" s="410" t="s">
        <v>21</v>
      </c>
      <c r="CA104" s="410" t="s">
        <v>1618</v>
      </c>
      <c r="CB104" s="463">
        <v>4</v>
      </c>
      <c r="CC104" s="410" t="s">
        <v>21</v>
      </c>
      <c r="CE104" s="410" t="s">
        <v>1620</v>
      </c>
      <c r="CG104" s="411" t="s">
        <v>1663</v>
      </c>
      <c r="CH104" s="411" t="s">
        <v>21</v>
      </c>
      <c r="CJ104" s="413" t="s">
        <v>1618</v>
      </c>
      <c r="CK104" s="464">
        <v>0</v>
      </c>
      <c r="CL104" s="412" t="s">
        <v>21</v>
      </c>
      <c r="CN104" s="413" t="s">
        <v>1618</v>
      </c>
      <c r="CO104" s="464">
        <v>1</v>
      </c>
      <c r="CP104" s="443" t="s">
        <v>21</v>
      </c>
      <c r="CQ104" s="443"/>
      <c r="CR104" s="413" t="s">
        <v>1618</v>
      </c>
      <c r="CS104" s="464">
        <v>0</v>
      </c>
      <c r="CT104" s="441" t="s">
        <v>21</v>
      </c>
      <c r="CU104" s="441"/>
      <c r="CV104" s="323"/>
      <c r="EG104">
        <v>100</v>
      </c>
      <c r="EH104" s="2">
        <v>32</v>
      </c>
      <c r="EI104" s="314">
        <v>4</v>
      </c>
      <c r="EK104">
        <v>1</v>
      </c>
      <c r="EL104">
        <v>1</v>
      </c>
      <c r="EN104" s="410" t="s">
        <v>1629</v>
      </c>
      <c r="EO104" s="410"/>
      <c r="EP104" s="410" t="s">
        <v>21</v>
      </c>
      <c r="EQ104" s="463">
        <v>32</v>
      </c>
      <c r="ER104" s="410" t="s">
        <v>1618</v>
      </c>
      <c r="ES104" s="410"/>
      <c r="ET104" s="410" t="s">
        <v>21</v>
      </c>
      <c r="EU104" s="463">
        <v>4</v>
      </c>
      <c r="EV104" s="410" t="s">
        <v>1620</v>
      </c>
      <c r="EY104" s="411" t="s">
        <v>21</v>
      </c>
      <c r="EZ104" s="411" t="s">
        <v>1684</v>
      </c>
      <c r="FA104" s="413" t="s">
        <v>1618</v>
      </c>
      <c r="FC104" s="412" t="s">
        <v>21</v>
      </c>
      <c r="FD104" s="464">
        <v>1</v>
      </c>
      <c r="FE104" s="413" t="s">
        <v>1618</v>
      </c>
      <c r="FG104" s="416" t="s">
        <v>21</v>
      </c>
      <c r="FH104" s="463">
        <v>1</v>
      </c>
      <c r="FJ104">
        <v>100</v>
      </c>
      <c r="FK104" s="328">
        <v>21</v>
      </c>
      <c r="FL104" s="314">
        <v>10</v>
      </c>
      <c r="FN104" s="314">
        <v>1</v>
      </c>
      <c r="FO104" s="419">
        <v>0</v>
      </c>
      <c r="FP104" s="314">
        <v>1</v>
      </c>
      <c r="FQ104" s="419"/>
      <c r="FR104" s="419">
        <v>3</v>
      </c>
      <c r="FS104" s="314">
        <v>3</v>
      </c>
      <c r="FU104" s="410" t="s">
        <v>1637</v>
      </c>
      <c r="FV104" s="410"/>
      <c r="FW104" s="410" t="s">
        <v>21</v>
      </c>
      <c r="FX104" s="463">
        <v>21</v>
      </c>
      <c r="FY104" s="410" t="s">
        <v>1618</v>
      </c>
      <c r="FZ104" s="410"/>
      <c r="GA104" s="410" t="s">
        <v>21</v>
      </c>
      <c r="GB104" s="463">
        <v>10</v>
      </c>
      <c r="GC104" s="410" t="s">
        <v>1620</v>
      </c>
      <c r="GF104" s="411" t="s">
        <v>21</v>
      </c>
      <c r="GG104" s="411" t="s">
        <v>1662</v>
      </c>
      <c r="GH104" s="413" t="s">
        <v>1618</v>
      </c>
      <c r="GJ104" s="412" t="s">
        <v>21</v>
      </c>
      <c r="GK104" s="464">
        <v>1</v>
      </c>
      <c r="GL104" s="413" t="s">
        <v>1618</v>
      </c>
      <c r="GN104" s="416" t="s">
        <v>21</v>
      </c>
      <c r="GO104" s="463">
        <v>0</v>
      </c>
      <c r="GP104" s="413" t="s">
        <v>1618</v>
      </c>
      <c r="GR104" s="424" t="s">
        <v>21</v>
      </c>
      <c r="GS104" s="463">
        <v>1</v>
      </c>
      <c r="HC104" t="str">
        <f t="shared" si="10"/>
        <v>{ P2000: 50, P300: 0, r1000: 0, r300: 0 },</v>
      </c>
      <c r="HD104" t="str">
        <f t="shared" si="11"/>
        <v>{ S2000: 32, S300: 4, c1000: 1, c300: 1 },</v>
      </c>
      <c r="HF104" t="str">
        <f t="shared" si="12"/>
        <v>{ P2000: 31, P100: 4, r1000: 0, r300: 1, r100: 0 },</v>
      </c>
      <c r="HG104" t="str">
        <f t="shared" si="13"/>
        <v>{ S2000: 21, S100: 10, c1000: 1, c300: 0, c100: 1 },</v>
      </c>
    </row>
    <row r="105" spans="36:215" x14ac:dyDescent="0.25">
      <c r="AJ105">
        <v>101</v>
      </c>
      <c r="AK105" s="318">
        <v>50</v>
      </c>
      <c r="AL105" s="314">
        <v>1</v>
      </c>
      <c r="AM105" s="314"/>
      <c r="AN105">
        <v>0</v>
      </c>
      <c r="AO105">
        <v>1</v>
      </c>
      <c r="AQ105" s="410" t="s">
        <v>1629</v>
      </c>
      <c r="AR105" s="463">
        <v>50</v>
      </c>
      <c r="AS105" s="410" t="s">
        <v>21</v>
      </c>
      <c r="AU105" s="410" t="s">
        <v>1618</v>
      </c>
      <c r="AV105" s="463">
        <v>1</v>
      </c>
      <c r="AW105" s="410" t="s">
        <v>21</v>
      </c>
      <c r="AY105" s="410" t="s">
        <v>1620</v>
      </c>
      <c r="BA105" s="411" t="s">
        <v>1701</v>
      </c>
      <c r="BB105" s="411" t="s">
        <v>21</v>
      </c>
      <c r="BD105" s="413" t="s">
        <v>1618</v>
      </c>
      <c r="BE105" s="464">
        <v>0</v>
      </c>
      <c r="BF105" s="412" t="s">
        <v>21</v>
      </c>
      <c r="BH105" s="413" t="s">
        <v>1618</v>
      </c>
      <c r="BI105" s="463">
        <v>1</v>
      </c>
      <c r="BJ105" s="433" t="s">
        <v>21</v>
      </c>
      <c r="BK105" s="433"/>
      <c r="BL105" s="323"/>
      <c r="BM105">
        <v>101</v>
      </c>
      <c r="BN105" s="318">
        <v>31</v>
      </c>
      <c r="BO105" s="314">
        <v>5</v>
      </c>
      <c r="BP105" s="314"/>
      <c r="BQ105" s="314">
        <v>0</v>
      </c>
      <c r="BR105" s="314">
        <v>1</v>
      </c>
      <c r="BS105" s="314">
        <v>1</v>
      </c>
      <c r="BT105" s="314">
        <v>1</v>
      </c>
      <c r="BU105" s="314"/>
      <c r="BW105" s="410" t="s">
        <v>1637</v>
      </c>
      <c r="BX105" s="463">
        <v>31</v>
      </c>
      <c r="BY105" s="410" t="s">
        <v>21</v>
      </c>
      <c r="CA105" s="410" t="s">
        <v>1618</v>
      </c>
      <c r="CB105" s="463">
        <v>5</v>
      </c>
      <c r="CC105" s="410" t="s">
        <v>21</v>
      </c>
      <c r="CE105" s="410" t="s">
        <v>1620</v>
      </c>
      <c r="CG105" s="411" t="s">
        <v>1663</v>
      </c>
      <c r="CH105" s="411" t="s">
        <v>21</v>
      </c>
      <c r="CJ105" s="413" t="s">
        <v>1618</v>
      </c>
      <c r="CK105" s="464">
        <v>0</v>
      </c>
      <c r="CL105" s="412" t="s">
        <v>21</v>
      </c>
      <c r="CN105" s="413" t="s">
        <v>1618</v>
      </c>
      <c r="CO105" s="464">
        <v>1</v>
      </c>
      <c r="CP105" s="443" t="s">
        <v>21</v>
      </c>
      <c r="CQ105" s="443"/>
      <c r="CR105" s="413" t="s">
        <v>1618</v>
      </c>
      <c r="CS105" s="464">
        <v>1</v>
      </c>
      <c r="CT105" s="441" t="s">
        <v>21</v>
      </c>
      <c r="CU105" s="441"/>
      <c r="CV105" s="323"/>
      <c r="EG105">
        <v>101</v>
      </c>
      <c r="EH105" s="2">
        <v>32</v>
      </c>
      <c r="EI105" s="314">
        <v>5</v>
      </c>
      <c r="EK105">
        <v>1</v>
      </c>
      <c r="EL105">
        <v>2</v>
      </c>
      <c r="EN105" s="410" t="s">
        <v>1629</v>
      </c>
      <c r="EO105" s="410"/>
      <c r="EP105" s="410" t="s">
        <v>21</v>
      </c>
      <c r="EQ105" s="463">
        <v>32</v>
      </c>
      <c r="ER105" s="410" t="s">
        <v>1618</v>
      </c>
      <c r="ES105" s="410"/>
      <c r="ET105" s="410" t="s">
        <v>21</v>
      </c>
      <c r="EU105" s="463">
        <v>5</v>
      </c>
      <c r="EV105" s="410" t="s">
        <v>1620</v>
      </c>
      <c r="EY105" s="411" t="s">
        <v>21</v>
      </c>
      <c r="EZ105" s="411" t="s">
        <v>1684</v>
      </c>
      <c r="FA105" s="413" t="s">
        <v>1618</v>
      </c>
      <c r="FC105" s="412" t="s">
        <v>21</v>
      </c>
      <c r="FD105" s="464">
        <v>1</v>
      </c>
      <c r="FE105" s="413" t="s">
        <v>1618</v>
      </c>
      <c r="FG105" s="416" t="s">
        <v>21</v>
      </c>
      <c r="FH105" s="463">
        <v>2</v>
      </c>
      <c r="FJ105">
        <v>101</v>
      </c>
      <c r="FK105" s="328">
        <v>21</v>
      </c>
      <c r="FL105" s="314">
        <v>11</v>
      </c>
      <c r="FN105" s="314">
        <v>1</v>
      </c>
      <c r="FO105" s="419">
        <v>0</v>
      </c>
      <c r="FP105" s="314">
        <v>2</v>
      </c>
      <c r="FQ105" s="419"/>
      <c r="FR105" s="419">
        <v>3</v>
      </c>
      <c r="FS105" s="314">
        <v>3</v>
      </c>
      <c r="FU105" s="410" t="s">
        <v>1637</v>
      </c>
      <c r="FV105" s="410"/>
      <c r="FW105" s="410" t="s">
        <v>21</v>
      </c>
      <c r="FX105" s="463">
        <v>21</v>
      </c>
      <c r="FY105" s="410" t="s">
        <v>1618</v>
      </c>
      <c r="FZ105" s="410"/>
      <c r="GA105" s="410" t="s">
        <v>21</v>
      </c>
      <c r="GB105" s="463">
        <v>11</v>
      </c>
      <c r="GC105" s="410" t="s">
        <v>1620</v>
      </c>
      <c r="GF105" s="411" t="s">
        <v>21</v>
      </c>
      <c r="GG105" s="411" t="s">
        <v>1662</v>
      </c>
      <c r="GH105" s="413" t="s">
        <v>1618</v>
      </c>
      <c r="GJ105" s="412" t="s">
        <v>21</v>
      </c>
      <c r="GK105" s="464">
        <v>1</v>
      </c>
      <c r="GL105" s="413" t="s">
        <v>1618</v>
      </c>
      <c r="GN105" s="416" t="s">
        <v>21</v>
      </c>
      <c r="GO105" s="463">
        <v>0</v>
      </c>
      <c r="GP105" s="413" t="s">
        <v>1618</v>
      </c>
      <c r="GR105" s="424" t="s">
        <v>21</v>
      </c>
      <c r="GS105" s="463">
        <v>2</v>
      </c>
      <c r="HC105" t="str">
        <f t="shared" si="10"/>
        <v>{ P2000: 50, P300: 1, r1000: 0, r300: 1 },</v>
      </c>
      <c r="HD105" t="str">
        <f t="shared" si="11"/>
        <v>{ S2000: 32, S300: 5, c1000: 1, c300: 2 },</v>
      </c>
      <c r="HF105" t="str">
        <f t="shared" si="12"/>
        <v>{ P2000: 31, P100: 5, r1000: 0, r300: 1, r100: 1 },</v>
      </c>
      <c r="HG105" t="str">
        <f t="shared" si="13"/>
        <v>{ S2000: 21, S100: 11, c1000: 1, c300: 0, c100: 2 },</v>
      </c>
    </row>
    <row r="106" spans="36:215" x14ac:dyDescent="0.25">
      <c r="AJ106">
        <v>102</v>
      </c>
      <c r="AK106" s="318">
        <v>50</v>
      </c>
      <c r="AL106" s="314">
        <v>2</v>
      </c>
      <c r="AM106" s="314"/>
      <c r="AN106">
        <v>1</v>
      </c>
      <c r="AO106">
        <v>0</v>
      </c>
      <c r="AQ106" s="410" t="s">
        <v>1629</v>
      </c>
      <c r="AR106" s="463">
        <v>50</v>
      </c>
      <c r="AS106" s="410" t="s">
        <v>21</v>
      </c>
      <c r="AU106" s="410" t="s">
        <v>1618</v>
      </c>
      <c r="AV106" s="463">
        <v>2</v>
      </c>
      <c r="AW106" s="410" t="s">
        <v>21</v>
      </c>
      <c r="AY106" s="410" t="s">
        <v>1620</v>
      </c>
      <c r="BA106" s="411" t="s">
        <v>1701</v>
      </c>
      <c r="BB106" s="411" t="s">
        <v>21</v>
      </c>
      <c r="BD106" s="413" t="s">
        <v>1618</v>
      </c>
      <c r="BE106" s="464">
        <v>1</v>
      </c>
      <c r="BF106" s="412" t="s">
        <v>21</v>
      </c>
      <c r="BH106" s="413" t="s">
        <v>1618</v>
      </c>
      <c r="BI106" s="463">
        <v>0</v>
      </c>
      <c r="BJ106" s="433" t="s">
        <v>21</v>
      </c>
      <c r="BK106" s="433"/>
      <c r="BL106" s="323"/>
      <c r="BM106">
        <v>102</v>
      </c>
      <c r="BN106" s="318">
        <v>31</v>
      </c>
      <c r="BO106" s="314">
        <v>6</v>
      </c>
      <c r="BP106" s="314"/>
      <c r="BQ106" s="314">
        <v>0</v>
      </c>
      <c r="BR106" s="314">
        <v>1</v>
      </c>
      <c r="BS106" s="314">
        <v>2</v>
      </c>
      <c r="BT106" s="314">
        <v>1</v>
      </c>
      <c r="BU106" s="314"/>
      <c r="BW106" s="410" t="s">
        <v>1637</v>
      </c>
      <c r="BX106" s="463">
        <v>31</v>
      </c>
      <c r="BY106" s="410" t="s">
        <v>21</v>
      </c>
      <c r="CA106" s="410" t="s">
        <v>1618</v>
      </c>
      <c r="CB106" s="463">
        <v>6</v>
      </c>
      <c r="CC106" s="410" t="s">
        <v>21</v>
      </c>
      <c r="CE106" s="410" t="s">
        <v>1620</v>
      </c>
      <c r="CG106" s="411" t="s">
        <v>1663</v>
      </c>
      <c r="CH106" s="411" t="s">
        <v>21</v>
      </c>
      <c r="CJ106" s="413" t="s">
        <v>1618</v>
      </c>
      <c r="CK106" s="464">
        <v>0</v>
      </c>
      <c r="CL106" s="412" t="s">
        <v>21</v>
      </c>
      <c r="CN106" s="413" t="s">
        <v>1618</v>
      </c>
      <c r="CO106" s="464">
        <v>1</v>
      </c>
      <c r="CP106" s="443" t="s">
        <v>21</v>
      </c>
      <c r="CQ106" s="443"/>
      <c r="CR106" s="413" t="s">
        <v>1618</v>
      </c>
      <c r="CS106" s="464">
        <v>2</v>
      </c>
      <c r="CT106" s="441" t="s">
        <v>21</v>
      </c>
      <c r="CU106" s="441"/>
      <c r="CV106" s="323"/>
      <c r="EG106">
        <v>102</v>
      </c>
      <c r="EH106" s="2">
        <v>33</v>
      </c>
      <c r="EI106" s="314">
        <v>0</v>
      </c>
      <c r="EK106">
        <v>0</v>
      </c>
      <c r="EL106">
        <v>0</v>
      </c>
      <c r="EN106" s="410" t="s">
        <v>1629</v>
      </c>
      <c r="EO106" s="410"/>
      <c r="EP106" s="410" t="s">
        <v>21</v>
      </c>
      <c r="EQ106" s="463">
        <v>33</v>
      </c>
      <c r="ER106" s="410" t="s">
        <v>1618</v>
      </c>
      <c r="ES106" s="410"/>
      <c r="ET106" s="410" t="s">
        <v>21</v>
      </c>
      <c r="EU106" s="463">
        <v>0</v>
      </c>
      <c r="EV106" s="410" t="s">
        <v>1620</v>
      </c>
      <c r="EY106" s="411" t="s">
        <v>21</v>
      </c>
      <c r="EZ106" s="411" t="s">
        <v>1686</v>
      </c>
      <c r="FA106" s="413" t="s">
        <v>1618</v>
      </c>
      <c r="FC106" s="412" t="s">
        <v>21</v>
      </c>
      <c r="FD106" s="464">
        <v>0</v>
      </c>
      <c r="FE106" s="413" t="s">
        <v>1618</v>
      </c>
      <c r="FG106" s="416" t="s">
        <v>21</v>
      </c>
      <c r="FH106" s="463">
        <v>0</v>
      </c>
      <c r="FJ106">
        <v>102</v>
      </c>
      <c r="FK106" s="328">
        <v>21</v>
      </c>
      <c r="FL106" s="314">
        <v>12</v>
      </c>
      <c r="FN106" s="314">
        <v>1</v>
      </c>
      <c r="FO106" s="419">
        <v>1</v>
      </c>
      <c r="FP106" s="314">
        <v>0</v>
      </c>
      <c r="FQ106" s="419"/>
      <c r="FR106" s="419">
        <v>4</v>
      </c>
      <c r="FS106" s="314">
        <v>4</v>
      </c>
      <c r="FU106" s="410" t="s">
        <v>1637</v>
      </c>
      <c r="FV106" s="410"/>
      <c r="FW106" s="410" t="s">
        <v>21</v>
      </c>
      <c r="FX106" s="463">
        <v>21</v>
      </c>
      <c r="FY106" s="410" t="s">
        <v>1618</v>
      </c>
      <c r="FZ106" s="410"/>
      <c r="GA106" s="410" t="s">
        <v>21</v>
      </c>
      <c r="GB106" s="463">
        <v>12</v>
      </c>
      <c r="GC106" s="410" t="s">
        <v>1620</v>
      </c>
      <c r="GF106" s="411" t="s">
        <v>21</v>
      </c>
      <c r="GG106" s="411" t="s">
        <v>1662</v>
      </c>
      <c r="GH106" s="413" t="s">
        <v>1618</v>
      </c>
      <c r="GJ106" s="412" t="s">
        <v>21</v>
      </c>
      <c r="GK106" s="464">
        <v>1</v>
      </c>
      <c r="GL106" s="413" t="s">
        <v>1618</v>
      </c>
      <c r="GN106" s="416" t="s">
        <v>21</v>
      </c>
      <c r="GO106" s="463">
        <v>1</v>
      </c>
      <c r="GP106" s="413" t="s">
        <v>1618</v>
      </c>
      <c r="GR106" s="424" t="s">
        <v>21</v>
      </c>
      <c r="GS106" s="463">
        <v>0</v>
      </c>
      <c r="HC106" t="str">
        <f t="shared" si="10"/>
        <v>{ P2000: 50, P300: 2, r1000: 1, r300: 0 },</v>
      </c>
      <c r="HD106" t="str">
        <f t="shared" si="11"/>
        <v>{ S2000: 33, S300: 0, c1000: 0, c300: 0 },</v>
      </c>
      <c r="HF106" t="str">
        <f t="shared" si="12"/>
        <v>{ P2000: 31, P100: 6, r1000: 0, r300: 1, r100: 2 },</v>
      </c>
      <c r="HG106" t="str">
        <f t="shared" si="13"/>
        <v>{ S2000: 21, S100: 12, c1000: 1, c300: 1, c100: 0 },</v>
      </c>
    </row>
    <row r="107" spans="36:215" x14ac:dyDescent="0.25">
      <c r="AJ107">
        <v>103</v>
      </c>
      <c r="AK107" s="318">
        <v>50</v>
      </c>
      <c r="AL107" s="314">
        <v>3</v>
      </c>
      <c r="AM107" s="314"/>
      <c r="AN107">
        <v>1</v>
      </c>
      <c r="AO107">
        <v>1</v>
      </c>
      <c r="AQ107" s="410" t="s">
        <v>1629</v>
      </c>
      <c r="AR107" s="463">
        <v>50</v>
      </c>
      <c r="AS107" s="410" t="s">
        <v>21</v>
      </c>
      <c r="AU107" s="410" t="s">
        <v>1618</v>
      </c>
      <c r="AV107" s="463">
        <v>3</v>
      </c>
      <c r="AW107" s="410" t="s">
        <v>21</v>
      </c>
      <c r="AY107" s="410" t="s">
        <v>1620</v>
      </c>
      <c r="BA107" s="411" t="s">
        <v>1701</v>
      </c>
      <c r="BB107" s="411" t="s">
        <v>21</v>
      </c>
      <c r="BD107" s="413" t="s">
        <v>1618</v>
      </c>
      <c r="BE107" s="464">
        <v>1</v>
      </c>
      <c r="BF107" s="412" t="s">
        <v>21</v>
      </c>
      <c r="BH107" s="413" t="s">
        <v>1618</v>
      </c>
      <c r="BI107" s="463">
        <v>1</v>
      </c>
      <c r="BJ107" s="433" t="s">
        <v>21</v>
      </c>
      <c r="BK107" s="433"/>
      <c r="BL107" s="323"/>
      <c r="BM107">
        <v>103</v>
      </c>
      <c r="BN107" s="318">
        <v>31</v>
      </c>
      <c r="BO107" s="314">
        <v>7</v>
      </c>
      <c r="BP107" s="314"/>
      <c r="BQ107" s="314">
        <v>0</v>
      </c>
      <c r="BR107" s="314">
        <v>1</v>
      </c>
      <c r="BS107" s="314">
        <v>3</v>
      </c>
      <c r="BT107" s="314">
        <v>1</v>
      </c>
      <c r="BU107" s="314"/>
      <c r="BW107" s="410" t="s">
        <v>1637</v>
      </c>
      <c r="BX107" s="463">
        <v>31</v>
      </c>
      <c r="BY107" s="410" t="s">
        <v>21</v>
      </c>
      <c r="CA107" s="410" t="s">
        <v>1618</v>
      </c>
      <c r="CB107" s="463">
        <v>7</v>
      </c>
      <c r="CC107" s="410" t="s">
        <v>21</v>
      </c>
      <c r="CE107" s="410" t="s">
        <v>1620</v>
      </c>
      <c r="CG107" s="411" t="s">
        <v>1663</v>
      </c>
      <c r="CH107" s="411" t="s">
        <v>21</v>
      </c>
      <c r="CJ107" s="413" t="s">
        <v>1618</v>
      </c>
      <c r="CK107" s="464">
        <v>0</v>
      </c>
      <c r="CL107" s="412" t="s">
        <v>21</v>
      </c>
      <c r="CN107" s="413" t="s">
        <v>1618</v>
      </c>
      <c r="CO107" s="464">
        <v>1</v>
      </c>
      <c r="CP107" s="443" t="s">
        <v>21</v>
      </c>
      <c r="CQ107" s="443"/>
      <c r="CR107" s="413" t="s">
        <v>1618</v>
      </c>
      <c r="CS107" s="464">
        <v>3</v>
      </c>
      <c r="CT107" s="441" t="s">
        <v>21</v>
      </c>
      <c r="CU107" s="441"/>
      <c r="CV107" s="323"/>
      <c r="EG107">
        <v>103</v>
      </c>
      <c r="EH107" s="2">
        <v>33</v>
      </c>
      <c r="EI107" s="314">
        <v>1</v>
      </c>
      <c r="EK107">
        <v>0</v>
      </c>
      <c r="EL107">
        <v>1</v>
      </c>
      <c r="EN107" s="410" t="s">
        <v>1629</v>
      </c>
      <c r="EO107" s="410"/>
      <c r="EP107" s="410" t="s">
        <v>21</v>
      </c>
      <c r="EQ107" s="463">
        <v>33</v>
      </c>
      <c r="ER107" s="410" t="s">
        <v>1618</v>
      </c>
      <c r="ES107" s="410"/>
      <c r="ET107" s="410" t="s">
        <v>21</v>
      </c>
      <c r="EU107" s="463">
        <v>1</v>
      </c>
      <c r="EV107" s="410" t="s">
        <v>1620</v>
      </c>
      <c r="EY107" s="411" t="s">
        <v>21</v>
      </c>
      <c r="EZ107" s="411" t="s">
        <v>1686</v>
      </c>
      <c r="FA107" s="413" t="s">
        <v>1618</v>
      </c>
      <c r="FC107" s="412" t="s">
        <v>21</v>
      </c>
      <c r="FD107" s="464">
        <v>0</v>
      </c>
      <c r="FE107" s="413" t="s">
        <v>1618</v>
      </c>
      <c r="FG107" s="416" t="s">
        <v>21</v>
      </c>
      <c r="FH107" s="463">
        <v>1</v>
      </c>
      <c r="FJ107">
        <v>103</v>
      </c>
      <c r="FK107" s="328">
        <v>21</v>
      </c>
      <c r="FL107" s="314">
        <v>13</v>
      </c>
      <c r="FN107" s="314">
        <v>1</v>
      </c>
      <c r="FO107" s="419">
        <v>1</v>
      </c>
      <c r="FP107" s="314">
        <v>1</v>
      </c>
      <c r="FQ107" s="419"/>
      <c r="FR107" s="419">
        <v>4</v>
      </c>
      <c r="FS107" s="314">
        <v>4</v>
      </c>
      <c r="FU107" s="410" t="s">
        <v>1637</v>
      </c>
      <c r="FV107" s="410"/>
      <c r="FW107" s="410" t="s">
        <v>21</v>
      </c>
      <c r="FX107" s="463">
        <v>21</v>
      </c>
      <c r="FY107" s="410" t="s">
        <v>1618</v>
      </c>
      <c r="FZ107" s="410"/>
      <c r="GA107" s="410" t="s">
        <v>21</v>
      </c>
      <c r="GB107" s="463">
        <v>13</v>
      </c>
      <c r="GC107" s="410" t="s">
        <v>1620</v>
      </c>
      <c r="GF107" s="411" t="s">
        <v>21</v>
      </c>
      <c r="GG107" s="411" t="s">
        <v>1662</v>
      </c>
      <c r="GH107" s="413" t="s">
        <v>1618</v>
      </c>
      <c r="GJ107" s="412" t="s">
        <v>21</v>
      </c>
      <c r="GK107" s="464">
        <v>1</v>
      </c>
      <c r="GL107" s="413" t="s">
        <v>1618</v>
      </c>
      <c r="GN107" s="416" t="s">
        <v>21</v>
      </c>
      <c r="GO107" s="463">
        <v>1</v>
      </c>
      <c r="GP107" s="413" t="s">
        <v>1618</v>
      </c>
      <c r="GR107" s="424" t="s">
        <v>21</v>
      </c>
      <c r="GS107" s="463">
        <v>1</v>
      </c>
      <c r="HC107" t="str">
        <f t="shared" si="10"/>
        <v>{ P2000: 50, P300: 3, r1000: 1, r300: 1 },</v>
      </c>
      <c r="HD107" t="str">
        <f t="shared" si="11"/>
        <v>{ S2000: 33, S300: 1, c1000: 0, c300: 1 },</v>
      </c>
      <c r="HF107" t="str">
        <f t="shared" si="12"/>
        <v>{ P2000: 31, P100: 7, r1000: 0, r300: 1, r100: 3 },</v>
      </c>
      <c r="HG107" t="str">
        <f t="shared" si="13"/>
        <v>{ S2000: 21, S100: 13, c1000: 1, c300: 1, c100: 1 },</v>
      </c>
    </row>
    <row r="108" spans="36:215" x14ac:dyDescent="0.25">
      <c r="AJ108">
        <v>104</v>
      </c>
      <c r="AK108" s="318">
        <v>51</v>
      </c>
      <c r="AL108" s="314">
        <v>0</v>
      </c>
      <c r="AM108" s="314"/>
      <c r="AN108">
        <v>0</v>
      </c>
      <c r="AO108">
        <v>0</v>
      </c>
      <c r="AQ108" s="410" t="s">
        <v>1629</v>
      </c>
      <c r="AR108" s="463">
        <v>51</v>
      </c>
      <c r="AS108" s="410" t="s">
        <v>21</v>
      </c>
      <c r="AU108" s="410" t="s">
        <v>1618</v>
      </c>
      <c r="AV108" s="463">
        <v>0</v>
      </c>
      <c r="AW108" s="410" t="s">
        <v>21</v>
      </c>
      <c r="AY108" s="410" t="s">
        <v>1620</v>
      </c>
      <c r="BA108" s="411" t="s">
        <v>1703</v>
      </c>
      <c r="BB108" s="411" t="s">
        <v>21</v>
      </c>
      <c r="BD108" s="413" t="s">
        <v>1618</v>
      </c>
      <c r="BE108" s="464">
        <v>0</v>
      </c>
      <c r="BF108" s="412" t="s">
        <v>21</v>
      </c>
      <c r="BH108" s="413" t="s">
        <v>1618</v>
      </c>
      <c r="BI108" s="463">
        <v>0</v>
      </c>
      <c r="BJ108" s="433" t="s">
        <v>21</v>
      </c>
      <c r="BK108" s="433"/>
      <c r="BL108" s="323"/>
      <c r="BM108">
        <v>104</v>
      </c>
      <c r="BN108" s="318">
        <v>31</v>
      </c>
      <c r="BO108" s="314">
        <v>8</v>
      </c>
      <c r="BP108" s="314"/>
      <c r="BQ108" s="314">
        <v>1</v>
      </c>
      <c r="BR108" s="314">
        <v>0</v>
      </c>
      <c r="BS108" s="314">
        <v>0</v>
      </c>
      <c r="BT108" s="314">
        <v>2</v>
      </c>
      <c r="BU108" s="314"/>
      <c r="BW108" s="410" t="s">
        <v>1637</v>
      </c>
      <c r="BX108" s="463">
        <v>31</v>
      </c>
      <c r="BY108" s="410" t="s">
        <v>21</v>
      </c>
      <c r="CA108" s="410" t="s">
        <v>1618</v>
      </c>
      <c r="CB108" s="463">
        <v>8</v>
      </c>
      <c r="CC108" s="410" t="s">
        <v>21</v>
      </c>
      <c r="CE108" s="410" t="s">
        <v>1620</v>
      </c>
      <c r="CG108" s="411" t="s">
        <v>1663</v>
      </c>
      <c r="CH108" s="411" t="s">
        <v>21</v>
      </c>
      <c r="CJ108" s="413" t="s">
        <v>1618</v>
      </c>
      <c r="CK108" s="464">
        <v>1</v>
      </c>
      <c r="CL108" s="412" t="s">
        <v>21</v>
      </c>
      <c r="CN108" s="413" t="s">
        <v>1618</v>
      </c>
      <c r="CO108" s="464">
        <v>0</v>
      </c>
      <c r="CP108" s="443" t="s">
        <v>21</v>
      </c>
      <c r="CQ108" s="443"/>
      <c r="CR108" s="413" t="s">
        <v>1618</v>
      </c>
      <c r="CS108" s="464">
        <v>0</v>
      </c>
      <c r="CT108" s="441" t="s">
        <v>21</v>
      </c>
      <c r="CU108" s="441"/>
      <c r="CV108" s="323"/>
      <c r="EG108">
        <v>104</v>
      </c>
      <c r="EH108" s="2">
        <v>33</v>
      </c>
      <c r="EI108" s="314">
        <v>2</v>
      </c>
      <c r="EK108">
        <v>0</v>
      </c>
      <c r="EL108">
        <v>2</v>
      </c>
      <c r="EN108" s="410" t="s">
        <v>1629</v>
      </c>
      <c r="EO108" s="410"/>
      <c r="EP108" s="410" t="s">
        <v>21</v>
      </c>
      <c r="EQ108" s="463">
        <v>33</v>
      </c>
      <c r="ER108" s="410" t="s">
        <v>1618</v>
      </c>
      <c r="ES108" s="410"/>
      <c r="ET108" s="410" t="s">
        <v>21</v>
      </c>
      <c r="EU108" s="463">
        <v>2</v>
      </c>
      <c r="EV108" s="410" t="s">
        <v>1620</v>
      </c>
      <c r="EY108" s="411" t="s">
        <v>21</v>
      </c>
      <c r="EZ108" s="411" t="s">
        <v>1686</v>
      </c>
      <c r="FA108" s="413" t="s">
        <v>1618</v>
      </c>
      <c r="FC108" s="412" t="s">
        <v>21</v>
      </c>
      <c r="FD108" s="464">
        <v>0</v>
      </c>
      <c r="FE108" s="413" t="s">
        <v>1618</v>
      </c>
      <c r="FG108" s="416" t="s">
        <v>21</v>
      </c>
      <c r="FH108" s="463">
        <v>2</v>
      </c>
      <c r="FJ108">
        <v>104</v>
      </c>
      <c r="FK108" s="328">
        <v>21</v>
      </c>
      <c r="FL108" s="314">
        <v>14</v>
      </c>
      <c r="FN108" s="314">
        <v>1</v>
      </c>
      <c r="FO108" s="419">
        <v>1</v>
      </c>
      <c r="FP108" s="314">
        <v>2</v>
      </c>
      <c r="FQ108" s="419"/>
      <c r="FR108" s="419">
        <v>4</v>
      </c>
      <c r="FS108" s="314">
        <v>4</v>
      </c>
      <c r="FU108" s="410" t="s">
        <v>1637</v>
      </c>
      <c r="FV108" s="410"/>
      <c r="FW108" s="410" t="s">
        <v>21</v>
      </c>
      <c r="FX108" s="463">
        <v>21</v>
      </c>
      <c r="FY108" s="410" t="s">
        <v>1618</v>
      </c>
      <c r="FZ108" s="410"/>
      <c r="GA108" s="410" t="s">
        <v>21</v>
      </c>
      <c r="GB108" s="463">
        <v>14</v>
      </c>
      <c r="GC108" s="410" t="s">
        <v>1620</v>
      </c>
      <c r="GF108" s="411" t="s">
        <v>21</v>
      </c>
      <c r="GG108" s="411" t="s">
        <v>1662</v>
      </c>
      <c r="GH108" s="413" t="s">
        <v>1618</v>
      </c>
      <c r="GJ108" s="412" t="s">
        <v>21</v>
      </c>
      <c r="GK108" s="464">
        <v>1</v>
      </c>
      <c r="GL108" s="413" t="s">
        <v>1618</v>
      </c>
      <c r="GN108" s="416" t="s">
        <v>21</v>
      </c>
      <c r="GO108" s="463">
        <v>1</v>
      </c>
      <c r="GP108" s="413" t="s">
        <v>1618</v>
      </c>
      <c r="GR108" s="424" t="s">
        <v>21</v>
      </c>
      <c r="GS108" s="463">
        <v>2</v>
      </c>
      <c r="HC108" t="str">
        <f t="shared" si="10"/>
        <v>{ P2000: 51, P300: 0, r1000: 0, r300: 0 },</v>
      </c>
      <c r="HD108" t="str">
        <f t="shared" si="11"/>
        <v>{ S2000: 33, S300: 2, c1000: 0, c300: 2 },</v>
      </c>
      <c r="HF108" t="str">
        <f t="shared" si="12"/>
        <v>{ P2000: 31, P100: 8, r1000: 1, r300: 0, r100: 0 },</v>
      </c>
      <c r="HG108" t="str">
        <f t="shared" si="13"/>
        <v>{ S2000: 21, S100: 14, c1000: 1, c300: 1, c100: 2 },</v>
      </c>
    </row>
    <row r="109" spans="36:215" x14ac:dyDescent="0.25">
      <c r="AJ109">
        <v>105</v>
      </c>
      <c r="AK109" s="318">
        <v>51</v>
      </c>
      <c r="AL109" s="314">
        <v>1</v>
      </c>
      <c r="AM109" s="314"/>
      <c r="AN109">
        <v>0</v>
      </c>
      <c r="AO109">
        <v>1</v>
      </c>
      <c r="AQ109" s="410" t="s">
        <v>1629</v>
      </c>
      <c r="AR109" s="463">
        <v>51</v>
      </c>
      <c r="AS109" s="410" t="s">
        <v>21</v>
      </c>
      <c r="AU109" s="410" t="s">
        <v>1618</v>
      </c>
      <c r="AV109" s="463">
        <v>1</v>
      </c>
      <c r="AW109" s="410" t="s">
        <v>21</v>
      </c>
      <c r="AY109" s="410" t="s">
        <v>1620</v>
      </c>
      <c r="BA109" s="411" t="s">
        <v>1703</v>
      </c>
      <c r="BB109" s="411" t="s">
        <v>21</v>
      </c>
      <c r="BD109" s="413" t="s">
        <v>1618</v>
      </c>
      <c r="BE109" s="464">
        <v>0</v>
      </c>
      <c r="BF109" s="412" t="s">
        <v>21</v>
      </c>
      <c r="BH109" s="413" t="s">
        <v>1618</v>
      </c>
      <c r="BI109" s="463">
        <v>1</v>
      </c>
      <c r="BJ109" s="433" t="s">
        <v>21</v>
      </c>
      <c r="BK109" s="433"/>
      <c r="BL109" s="323"/>
      <c r="BM109">
        <v>105</v>
      </c>
      <c r="BN109" s="318">
        <v>31</v>
      </c>
      <c r="BO109" s="314">
        <v>9</v>
      </c>
      <c r="BP109" s="314"/>
      <c r="BQ109" s="314">
        <v>1</v>
      </c>
      <c r="BR109" s="314">
        <v>0</v>
      </c>
      <c r="BS109" s="314">
        <v>1</v>
      </c>
      <c r="BT109" s="314">
        <v>2</v>
      </c>
      <c r="BU109" s="314"/>
      <c r="BW109" s="410" t="s">
        <v>1637</v>
      </c>
      <c r="BX109" s="463">
        <v>31</v>
      </c>
      <c r="BY109" s="410" t="s">
        <v>21</v>
      </c>
      <c r="CA109" s="410" t="s">
        <v>1618</v>
      </c>
      <c r="CB109" s="463">
        <v>9</v>
      </c>
      <c r="CC109" s="410" t="s">
        <v>21</v>
      </c>
      <c r="CE109" s="410" t="s">
        <v>1620</v>
      </c>
      <c r="CG109" s="411" t="s">
        <v>1663</v>
      </c>
      <c r="CH109" s="411" t="s">
        <v>21</v>
      </c>
      <c r="CJ109" s="413" t="s">
        <v>1618</v>
      </c>
      <c r="CK109" s="464">
        <v>1</v>
      </c>
      <c r="CL109" s="412" t="s">
        <v>21</v>
      </c>
      <c r="CN109" s="413" t="s">
        <v>1618</v>
      </c>
      <c r="CO109" s="464">
        <v>0</v>
      </c>
      <c r="CP109" s="443" t="s">
        <v>21</v>
      </c>
      <c r="CQ109" s="443"/>
      <c r="CR109" s="413" t="s">
        <v>1618</v>
      </c>
      <c r="CS109" s="464">
        <v>1</v>
      </c>
      <c r="CT109" s="441" t="s">
        <v>21</v>
      </c>
      <c r="CU109" s="441"/>
      <c r="CV109" s="323"/>
      <c r="EG109">
        <v>105</v>
      </c>
      <c r="EH109" s="2">
        <v>33</v>
      </c>
      <c r="EI109" s="314">
        <v>3</v>
      </c>
      <c r="EK109">
        <v>1</v>
      </c>
      <c r="EL109">
        <v>0</v>
      </c>
      <c r="EN109" s="410" t="s">
        <v>1629</v>
      </c>
      <c r="EO109" s="410"/>
      <c r="EP109" s="410" t="s">
        <v>21</v>
      </c>
      <c r="EQ109" s="463">
        <v>33</v>
      </c>
      <c r="ER109" s="410" t="s">
        <v>1618</v>
      </c>
      <c r="ES109" s="410"/>
      <c r="ET109" s="410" t="s">
        <v>21</v>
      </c>
      <c r="EU109" s="463">
        <v>3</v>
      </c>
      <c r="EV109" s="410" t="s">
        <v>1620</v>
      </c>
      <c r="EY109" s="411" t="s">
        <v>21</v>
      </c>
      <c r="EZ109" s="411" t="s">
        <v>1686</v>
      </c>
      <c r="FA109" s="413" t="s">
        <v>1618</v>
      </c>
      <c r="FC109" s="412" t="s">
        <v>21</v>
      </c>
      <c r="FD109" s="464">
        <v>1</v>
      </c>
      <c r="FE109" s="413" t="s">
        <v>1618</v>
      </c>
      <c r="FG109" s="416" t="s">
        <v>21</v>
      </c>
      <c r="FH109" s="463">
        <v>0</v>
      </c>
      <c r="FJ109">
        <v>105</v>
      </c>
      <c r="FK109" s="328">
        <v>21</v>
      </c>
      <c r="FL109" s="314">
        <v>15</v>
      </c>
      <c r="FN109" s="314">
        <v>1</v>
      </c>
      <c r="FO109" s="419">
        <v>2</v>
      </c>
      <c r="FP109" s="314">
        <v>0</v>
      </c>
      <c r="FQ109" s="419"/>
      <c r="FR109" s="419">
        <v>5</v>
      </c>
      <c r="FS109" s="314">
        <v>5</v>
      </c>
      <c r="FU109" s="410" t="s">
        <v>1637</v>
      </c>
      <c r="FV109" s="410"/>
      <c r="FW109" s="410" t="s">
        <v>21</v>
      </c>
      <c r="FX109" s="463">
        <v>21</v>
      </c>
      <c r="FY109" s="410" t="s">
        <v>1618</v>
      </c>
      <c r="FZ109" s="410"/>
      <c r="GA109" s="410" t="s">
        <v>21</v>
      </c>
      <c r="GB109" s="463">
        <v>15</v>
      </c>
      <c r="GC109" s="410" t="s">
        <v>1620</v>
      </c>
      <c r="GF109" s="411" t="s">
        <v>21</v>
      </c>
      <c r="GG109" s="411" t="s">
        <v>1662</v>
      </c>
      <c r="GH109" s="413" t="s">
        <v>1618</v>
      </c>
      <c r="GJ109" s="412" t="s">
        <v>21</v>
      </c>
      <c r="GK109" s="464">
        <v>1</v>
      </c>
      <c r="GL109" s="413" t="s">
        <v>1618</v>
      </c>
      <c r="GN109" s="416" t="s">
        <v>21</v>
      </c>
      <c r="GO109" s="463">
        <v>2</v>
      </c>
      <c r="GP109" s="413" t="s">
        <v>1618</v>
      </c>
      <c r="GR109" s="424" t="s">
        <v>21</v>
      </c>
      <c r="GS109" s="463">
        <v>0</v>
      </c>
      <c r="HC109" t="str">
        <f t="shared" si="10"/>
        <v>{ P2000: 51, P300: 1, r1000: 0, r300: 1 },</v>
      </c>
      <c r="HD109" t="str">
        <f t="shared" si="11"/>
        <v>{ S2000: 33, S300: 3, c1000: 1, c300: 0 },</v>
      </c>
      <c r="HF109" t="str">
        <f t="shared" si="12"/>
        <v>{ P2000: 31, P100: 9, r1000: 1, r300: 0, r100: 1 },</v>
      </c>
      <c r="HG109" t="str">
        <f t="shared" si="13"/>
        <v>{ S2000: 21, S100: 15, c1000: 1, c300: 2, c100: 0 },</v>
      </c>
    </row>
    <row r="110" spans="36:215" x14ac:dyDescent="0.25">
      <c r="AJ110">
        <v>106</v>
      </c>
      <c r="AK110" s="318">
        <v>51</v>
      </c>
      <c r="AL110" s="314">
        <v>2</v>
      </c>
      <c r="AM110" s="314"/>
      <c r="AN110">
        <v>1</v>
      </c>
      <c r="AO110">
        <v>0</v>
      </c>
      <c r="AQ110" s="410" t="s">
        <v>1629</v>
      </c>
      <c r="AR110" s="463">
        <v>51</v>
      </c>
      <c r="AS110" s="410" t="s">
        <v>21</v>
      </c>
      <c r="AU110" s="410" t="s">
        <v>1618</v>
      </c>
      <c r="AV110" s="463">
        <v>2</v>
      </c>
      <c r="AW110" s="410" t="s">
        <v>21</v>
      </c>
      <c r="AY110" s="410" t="s">
        <v>1620</v>
      </c>
      <c r="BA110" s="411" t="s">
        <v>1703</v>
      </c>
      <c r="BB110" s="411" t="s">
        <v>21</v>
      </c>
      <c r="BD110" s="413" t="s">
        <v>1618</v>
      </c>
      <c r="BE110" s="464">
        <v>1</v>
      </c>
      <c r="BF110" s="412" t="s">
        <v>21</v>
      </c>
      <c r="BH110" s="413" t="s">
        <v>1618</v>
      </c>
      <c r="BI110" s="463">
        <v>0</v>
      </c>
      <c r="BJ110" s="433" t="s">
        <v>21</v>
      </c>
      <c r="BK110" s="433"/>
      <c r="BL110" s="323"/>
      <c r="BM110">
        <v>106</v>
      </c>
      <c r="BN110" s="318">
        <v>31</v>
      </c>
      <c r="BO110" s="314">
        <v>10</v>
      </c>
      <c r="BP110" s="314"/>
      <c r="BQ110" s="314">
        <v>1</v>
      </c>
      <c r="BR110" s="314">
        <v>0</v>
      </c>
      <c r="BS110" s="314">
        <v>2</v>
      </c>
      <c r="BT110" s="314">
        <v>2</v>
      </c>
      <c r="BU110" s="314"/>
      <c r="BW110" s="410" t="s">
        <v>1637</v>
      </c>
      <c r="BX110" s="463">
        <v>31</v>
      </c>
      <c r="BY110" s="410" t="s">
        <v>21</v>
      </c>
      <c r="CA110" s="410" t="s">
        <v>1618</v>
      </c>
      <c r="CB110" s="463">
        <v>10</v>
      </c>
      <c r="CC110" s="410" t="s">
        <v>21</v>
      </c>
      <c r="CE110" s="410" t="s">
        <v>1620</v>
      </c>
      <c r="CG110" s="411" t="s">
        <v>1663</v>
      </c>
      <c r="CH110" s="411" t="s">
        <v>21</v>
      </c>
      <c r="CJ110" s="413" t="s">
        <v>1618</v>
      </c>
      <c r="CK110" s="464">
        <v>1</v>
      </c>
      <c r="CL110" s="412" t="s">
        <v>21</v>
      </c>
      <c r="CN110" s="413" t="s">
        <v>1618</v>
      </c>
      <c r="CO110" s="464">
        <v>0</v>
      </c>
      <c r="CP110" s="443" t="s">
        <v>21</v>
      </c>
      <c r="CQ110" s="443"/>
      <c r="CR110" s="413" t="s">
        <v>1618</v>
      </c>
      <c r="CS110" s="464">
        <v>2</v>
      </c>
      <c r="CT110" s="441" t="s">
        <v>21</v>
      </c>
      <c r="CU110" s="441"/>
      <c r="CV110" s="323"/>
      <c r="EG110">
        <v>106</v>
      </c>
      <c r="EH110" s="2">
        <v>33</v>
      </c>
      <c r="EI110" s="314">
        <v>4</v>
      </c>
      <c r="EK110">
        <v>1</v>
      </c>
      <c r="EL110">
        <v>1</v>
      </c>
      <c r="EN110" s="410" t="s">
        <v>1629</v>
      </c>
      <c r="EO110" s="410"/>
      <c r="EP110" s="410" t="s">
        <v>21</v>
      </c>
      <c r="EQ110" s="463">
        <v>33</v>
      </c>
      <c r="ER110" s="410" t="s">
        <v>1618</v>
      </c>
      <c r="ES110" s="410"/>
      <c r="ET110" s="410" t="s">
        <v>21</v>
      </c>
      <c r="EU110" s="463">
        <v>4</v>
      </c>
      <c r="EV110" s="410" t="s">
        <v>1620</v>
      </c>
      <c r="EY110" s="411" t="s">
        <v>21</v>
      </c>
      <c r="EZ110" s="411" t="s">
        <v>1686</v>
      </c>
      <c r="FA110" s="413" t="s">
        <v>1618</v>
      </c>
      <c r="FC110" s="412" t="s">
        <v>21</v>
      </c>
      <c r="FD110" s="464">
        <v>1</v>
      </c>
      <c r="FE110" s="413" t="s">
        <v>1618</v>
      </c>
      <c r="FG110" s="416" t="s">
        <v>21</v>
      </c>
      <c r="FH110" s="463">
        <v>1</v>
      </c>
      <c r="FJ110">
        <v>106</v>
      </c>
      <c r="FK110" s="328">
        <v>21</v>
      </c>
      <c r="FL110" s="314">
        <v>16</v>
      </c>
      <c r="FN110" s="314">
        <v>1</v>
      </c>
      <c r="FO110" s="419">
        <v>2</v>
      </c>
      <c r="FP110" s="314">
        <v>1</v>
      </c>
      <c r="FQ110" s="419"/>
      <c r="FR110" s="419">
        <v>5</v>
      </c>
      <c r="FS110" s="314">
        <v>5</v>
      </c>
      <c r="FU110" s="410" t="s">
        <v>1637</v>
      </c>
      <c r="FV110" s="410"/>
      <c r="FW110" s="410" t="s">
        <v>21</v>
      </c>
      <c r="FX110" s="463">
        <v>21</v>
      </c>
      <c r="FY110" s="410" t="s">
        <v>1618</v>
      </c>
      <c r="FZ110" s="410"/>
      <c r="GA110" s="410" t="s">
        <v>21</v>
      </c>
      <c r="GB110" s="463">
        <v>16</v>
      </c>
      <c r="GC110" s="410" t="s">
        <v>1620</v>
      </c>
      <c r="GF110" s="411" t="s">
        <v>21</v>
      </c>
      <c r="GG110" s="411" t="s">
        <v>1662</v>
      </c>
      <c r="GH110" s="413" t="s">
        <v>1618</v>
      </c>
      <c r="GJ110" s="412" t="s">
        <v>21</v>
      </c>
      <c r="GK110" s="464">
        <v>1</v>
      </c>
      <c r="GL110" s="413" t="s">
        <v>1618</v>
      </c>
      <c r="GN110" s="416" t="s">
        <v>21</v>
      </c>
      <c r="GO110" s="463">
        <v>2</v>
      </c>
      <c r="GP110" s="413" t="s">
        <v>1618</v>
      </c>
      <c r="GR110" s="424" t="s">
        <v>21</v>
      </c>
      <c r="GS110" s="463">
        <v>1</v>
      </c>
      <c r="HC110" t="str">
        <f t="shared" si="10"/>
        <v>{ P2000: 51, P300: 2, r1000: 1, r300: 0 },</v>
      </c>
      <c r="HD110" t="str">
        <f t="shared" si="11"/>
        <v>{ S2000: 33, S300: 4, c1000: 1, c300: 1 },</v>
      </c>
      <c r="HF110" t="str">
        <f t="shared" si="12"/>
        <v>{ P2000: 31, P100: 10, r1000: 1, r300: 0, r100: 2 },</v>
      </c>
      <c r="HG110" t="str">
        <f t="shared" si="13"/>
        <v>{ S2000: 21, S100: 16, c1000: 1, c300: 2, c100: 1 },</v>
      </c>
    </row>
    <row r="111" spans="36:215" x14ac:dyDescent="0.25">
      <c r="AJ111">
        <v>107</v>
      </c>
      <c r="AK111" s="318">
        <v>51</v>
      </c>
      <c r="AL111" s="314">
        <v>3</v>
      </c>
      <c r="AM111" s="314"/>
      <c r="AN111">
        <v>1</v>
      </c>
      <c r="AO111">
        <v>1</v>
      </c>
      <c r="AQ111" s="410" t="s">
        <v>1629</v>
      </c>
      <c r="AR111" s="463">
        <v>51</v>
      </c>
      <c r="AS111" s="410" t="s">
        <v>21</v>
      </c>
      <c r="AU111" s="410" t="s">
        <v>1618</v>
      </c>
      <c r="AV111" s="463">
        <v>3</v>
      </c>
      <c r="AW111" s="410" t="s">
        <v>21</v>
      </c>
      <c r="AY111" s="410" t="s">
        <v>1620</v>
      </c>
      <c r="BA111" s="411" t="s">
        <v>1703</v>
      </c>
      <c r="BB111" s="411" t="s">
        <v>21</v>
      </c>
      <c r="BD111" s="413" t="s">
        <v>1618</v>
      </c>
      <c r="BE111" s="464">
        <v>1</v>
      </c>
      <c r="BF111" s="412" t="s">
        <v>21</v>
      </c>
      <c r="BH111" s="413" t="s">
        <v>1618</v>
      </c>
      <c r="BI111" s="463">
        <v>1</v>
      </c>
      <c r="BJ111" s="433" t="s">
        <v>21</v>
      </c>
      <c r="BK111" s="433"/>
      <c r="BL111" s="323"/>
      <c r="BM111">
        <v>107</v>
      </c>
      <c r="BN111" s="318">
        <v>31</v>
      </c>
      <c r="BO111" s="314">
        <v>11</v>
      </c>
      <c r="BP111" s="314"/>
      <c r="BQ111" s="314">
        <v>1</v>
      </c>
      <c r="BR111" s="314">
        <v>0</v>
      </c>
      <c r="BS111" s="314">
        <v>3</v>
      </c>
      <c r="BT111" s="314">
        <v>2</v>
      </c>
      <c r="BU111" s="314"/>
      <c r="BW111" s="410" t="s">
        <v>1637</v>
      </c>
      <c r="BX111" s="463">
        <v>31</v>
      </c>
      <c r="BY111" s="410" t="s">
        <v>21</v>
      </c>
      <c r="CA111" s="410" t="s">
        <v>1618</v>
      </c>
      <c r="CB111" s="463">
        <v>11</v>
      </c>
      <c r="CC111" s="410" t="s">
        <v>21</v>
      </c>
      <c r="CE111" s="410" t="s">
        <v>1620</v>
      </c>
      <c r="CG111" s="411" t="s">
        <v>1663</v>
      </c>
      <c r="CH111" s="411" t="s">
        <v>21</v>
      </c>
      <c r="CJ111" s="413" t="s">
        <v>1618</v>
      </c>
      <c r="CK111" s="464">
        <v>1</v>
      </c>
      <c r="CL111" s="412" t="s">
        <v>21</v>
      </c>
      <c r="CN111" s="413" t="s">
        <v>1618</v>
      </c>
      <c r="CO111" s="464">
        <v>0</v>
      </c>
      <c r="CP111" s="443" t="s">
        <v>21</v>
      </c>
      <c r="CQ111" s="443"/>
      <c r="CR111" s="413" t="s">
        <v>1618</v>
      </c>
      <c r="CS111" s="464">
        <v>3</v>
      </c>
      <c r="CT111" s="441" t="s">
        <v>21</v>
      </c>
      <c r="CU111" s="441"/>
      <c r="CV111" s="323"/>
      <c r="EG111">
        <v>107</v>
      </c>
      <c r="EH111" s="2">
        <v>33</v>
      </c>
      <c r="EI111" s="314">
        <v>5</v>
      </c>
      <c r="EK111">
        <v>1</v>
      </c>
      <c r="EL111">
        <v>2</v>
      </c>
      <c r="EN111" s="410" t="s">
        <v>1629</v>
      </c>
      <c r="EO111" s="410"/>
      <c r="EP111" s="410" t="s">
        <v>21</v>
      </c>
      <c r="EQ111" s="463">
        <v>33</v>
      </c>
      <c r="ER111" s="410" t="s">
        <v>1618</v>
      </c>
      <c r="ES111" s="410"/>
      <c r="ET111" s="410" t="s">
        <v>21</v>
      </c>
      <c r="EU111" s="463">
        <v>5</v>
      </c>
      <c r="EV111" s="410" t="s">
        <v>1620</v>
      </c>
      <c r="EY111" s="411" t="s">
        <v>21</v>
      </c>
      <c r="EZ111" s="411" t="s">
        <v>1686</v>
      </c>
      <c r="FA111" s="413" t="s">
        <v>1618</v>
      </c>
      <c r="FC111" s="412" t="s">
        <v>21</v>
      </c>
      <c r="FD111" s="464">
        <v>1</v>
      </c>
      <c r="FE111" s="413" t="s">
        <v>1618</v>
      </c>
      <c r="FG111" s="416" t="s">
        <v>21</v>
      </c>
      <c r="FH111" s="463">
        <v>2</v>
      </c>
      <c r="FJ111">
        <v>107</v>
      </c>
      <c r="FK111" s="328">
        <v>21</v>
      </c>
      <c r="FL111" s="314">
        <v>17</v>
      </c>
      <c r="FN111" s="314">
        <v>1</v>
      </c>
      <c r="FO111" s="419">
        <v>2</v>
      </c>
      <c r="FP111" s="314">
        <v>2</v>
      </c>
      <c r="FQ111" s="419"/>
      <c r="FR111" s="419">
        <v>5</v>
      </c>
      <c r="FS111" s="314">
        <v>5</v>
      </c>
      <c r="FU111" s="410" t="s">
        <v>1637</v>
      </c>
      <c r="FV111" s="410"/>
      <c r="FW111" s="410" t="s">
        <v>21</v>
      </c>
      <c r="FX111" s="463">
        <v>21</v>
      </c>
      <c r="FY111" s="410" t="s">
        <v>1618</v>
      </c>
      <c r="FZ111" s="410"/>
      <c r="GA111" s="410" t="s">
        <v>21</v>
      </c>
      <c r="GB111" s="463">
        <v>17</v>
      </c>
      <c r="GC111" s="410" t="s">
        <v>1620</v>
      </c>
      <c r="GF111" s="411" t="s">
        <v>21</v>
      </c>
      <c r="GG111" s="411" t="s">
        <v>1662</v>
      </c>
      <c r="GH111" s="413" t="s">
        <v>1618</v>
      </c>
      <c r="GJ111" s="412" t="s">
        <v>21</v>
      </c>
      <c r="GK111" s="464">
        <v>1</v>
      </c>
      <c r="GL111" s="413" t="s">
        <v>1618</v>
      </c>
      <c r="GN111" s="416" t="s">
        <v>21</v>
      </c>
      <c r="GO111" s="463">
        <v>2</v>
      </c>
      <c r="GP111" s="413" t="s">
        <v>1618</v>
      </c>
      <c r="GR111" s="424" t="s">
        <v>21</v>
      </c>
      <c r="GS111" s="463">
        <v>2</v>
      </c>
      <c r="HC111" t="str">
        <f t="shared" si="10"/>
        <v>{ P2000: 51, P300: 3, r1000: 1, r300: 1 },</v>
      </c>
      <c r="HD111" t="str">
        <f t="shared" si="11"/>
        <v>{ S2000: 33, S300: 5, c1000: 1, c300: 2 },</v>
      </c>
      <c r="HF111" t="str">
        <f t="shared" si="12"/>
        <v>{ P2000: 31, P100: 11, r1000: 1, r300: 0, r100: 3 },</v>
      </c>
      <c r="HG111" t="str">
        <f t="shared" si="13"/>
        <v>{ S2000: 21, S100: 17, c1000: 1, c300: 2, c100: 2 },</v>
      </c>
    </row>
    <row r="112" spans="36:215" x14ac:dyDescent="0.25">
      <c r="AJ112">
        <v>108</v>
      </c>
      <c r="AK112" s="318">
        <v>52</v>
      </c>
      <c r="AL112" s="314">
        <v>0</v>
      </c>
      <c r="AM112" s="314"/>
      <c r="AN112">
        <v>0</v>
      </c>
      <c r="AO112">
        <v>0</v>
      </c>
      <c r="AQ112" s="410" t="s">
        <v>1629</v>
      </c>
      <c r="AR112" s="463">
        <v>52</v>
      </c>
      <c r="AS112" s="410" t="s">
        <v>21</v>
      </c>
      <c r="AU112" s="410" t="s">
        <v>1618</v>
      </c>
      <c r="AV112" s="463">
        <v>0</v>
      </c>
      <c r="AW112" s="410" t="s">
        <v>21</v>
      </c>
      <c r="AY112" s="410" t="s">
        <v>1620</v>
      </c>
      <c r="BA112" s="411" t="s">
        <v>1705</v>
      </c>
      <c r="BB112" s="411" t="s">
        <v>21</v>
      </c>
      <c r="BD112" s="413" t="s">
        <v>1618</v>
      </c>
      <c r="BE112" s="464">
        <v>0</v>
      </c>
      <c r="BF112" s="412" t="s">
        <v>21</v>
      </c>
      <c r="BH112" s="413" t="s">
        <v>1618</v>
      </c>
      <c r="BI112" s="463">
        <v>0</v>
      </c>
      <c r="BJ112" s="433" t="s">
        <v>21</v>
      </c>
      <c r="BK112" s="433"/>
      <c r="BL112" s="323"/>
      <c r="BM112">
        <v>108</v>
      </c>
      <c r="BN112" s="318">
        <v>31</v>
      </c>
      <c r="BO112" s="314">
        <v>12</v>
      </c>
      <c r="BP112" s="314"/>
      <c r="BQ112" s="314">
        <v>1</v>
      </c>
      <c r="BR112" s="314">
        <v>1</v>
      </c>
      <c r="BS112" s="314">
        <v>0</v>
      </c>
      <c r="BT112" s="314">
        <v>3</v>
      </c>
      <c r="BU112" s="314"/>
      <c r="BW112" s="410" t="s">
        <v>1637</v>
      </c>
      <c r="BX112" s="463">
        <v>31</v>
      </c>
      <c r="BY112" s="410" t="s">
        <v>21</v>
      </c>
      <c r="CA112" s="410" t="s">
        <v>1618</v>
      </c>
      <c r="CB112" s="463">
        <v>12</v>
      </c>
      <c r="CC112" s="410" t="s">
        <v>21</v>
      </c>
      <c r="CE112" s="410" t="s">
        <v>1620</v>
      </c>
      <c r="CG112" s="411" t="s">
        <v>1663</v>
      </c>
      <c r="CH112" s="411" t="s">
        <v>21</v>
      </c>
      <c r="CJ112" s="413" t="s">
        <v>1618</v>
      </c>
      <c r="CK112" s="464">
        <v>1</v>
      </c>
      <c r="CL112" s="412" t="s">
        <v>21</v>
      </c>
      <c r="CN112" s="413" t="s">
        <v>1618</v>
      </c>
      <c r="CO112" s="464">
        <v>1</v>
      </c>
      <c r="CP112" s="443" t="s">
        <v>21</v>
      </c>
      <c r="CQ112" s="443"/>
      <c r="CR112" s="413" t="s">
        <v>1618</v>
      </c>
      <c r="CS112" s="464">
        <v>0</v>
      </c>
      <c r="CT112" s="441" t="s">
        <v>21</v>
      </c>
      <c r="CU112" s="441"/>
      <c r="CV112" s="323"/>
      <c r="EG112">
        <v>108</v>
      </c>
      <c r="EH112" s="2">
        <v>34</v>
      </c>
      <c r="EI112" s="314">
        <v>0</v>
      </c>
      <c r="EK112">
        <v>0</v>
      </c>
      <c r="EL112">
        <v>0</v>
      </c>
      <c r="EN112" s="410" t="s">
        <v>1629</v>
      </c>
      <c r="EO112" s="410"/>
      <c r="EP112" s="410" t="s">
        <v>21</v>
      </c>
      <c r="EQ112" s="463">
        <v>34</v>
      </c>
      <c r="ER112" s="410" t="s">
        <v>1618</v>
      </c>
      <c r="ES112" s="410"/>
      <c r="ET112" s="410" t="s">
        <v>21</v>
      </c>
      <c r="EU112" s="463">
        <v>0</v>
      </c>
      <c r="EV112" s="410" t="s">
        <v>1620</v>
      </c>
      <c r="EY112" s="411" t="s">
        <v>21</v>
      </c>
      <c r="EZ112" s="411" t="s">
        <v>1688</v>
      </c>
      <c r="FA112" s="413" t="s">
        <v>1618</v>
      </c>
      <c r="FC112" s="412" t="s">
        <v>21</v>
      </c>
      <c r="FD112" s="464">
        <v>0</v>
      </c>
      <c r="FE112" s="413" t="s">
        <v>1618</v>
      </c>
      <c r="FG112" s="416" t="s">
        <v>21</v>
      </c>
      <c r="FH112" s="463">
        <v>0</v>
      </c>
      <c r="FJ112">
        <v>108</v>
      </c>
      <c r="FK112" s="328">
        <v>22</v>
      </c>
      <c r="FL112" s="314">
        <v>0</v>
      </c>
      <c r="FN112" s="314">
        <v>0</v>
      </c>
      <c r="FO112" s="419">
        <v>0</v>
      </c>
      <c r="FP112" s="314">
        <v>0</v>
      </c>
      <c r="FQ112" s="419"/>
      <c r="FR112" s="419">
        <v>0</v>
      </c>
      <c r="FS112" s="314">
        <v>0</v>
      </c>
      <c r="FU112" s="410" t="s">
        <v>1637</v>
      </c>
      <c r="FV112" s="410"/>
      <c r="FW112" s="410" t="s">
        <v>21</v>
      </c>
      <c r="FX112" s="463">
        <v>22</v>
      </c>
      <c r="FY112" s="410" t="s">
        <v>1618</v>
      </c>
      <c r="FZ112" s="410"/>
      <c r="GA112" s="410" t="s">
        <v>21</v>
      </c>
      <c r="GB112" s="463">
        <v>0</v>
      </c>
      <c r="GC112" s="410" t="s">
        <v>1620</v>
      </c>
      <c r="GF112" s="411" t="s">
        <v>21</v>
      </c>
      <c r="GG112" s="411" t="s">
        <v>1664</v>
      </c>
      <c r="GH112" s="413" t="s">
        <v>1618</v>
      </c>
      <c r="GJ112" s="412" t="s">
        <v>21</v>
      </c>
      <c r="GK112" s="464">
        <v>0</v>
      </c>
      <c r="GL112" s="413" t="s">
        <v>1618</v>
      </c>
      <c r="GN112" s="416" t="s">
        <v>21</v>
      </c>
      <c r="GO112" s="463">
        <v>0</v>
      </c>
      <c r="GP112" s="413" t="s">
        <v>1618</v>
      </c>
      <c r="GR112" s="424" t="s">
        <v>21</v>
      </c>
      <c r="GS112" s="463">
        <v>0</v>
      </c>
      <c r="HC112" t="str">
        <f t="shared" si="10"/>
        <v>{ P2000: 52, P300: 0, r1000: 0, r300: 0 },</v>
      </c>
      <c r="HD112" t="str">
        <f t="shared" si="11"/>
        <v>{ S2000: 34, S300: 0, c1000: 0, c300: 0 },</v>
      </c>
      <c r="HF112" t="str">
        <f t="shared" si="12"/>
        <v>{ P2000: 31, P100: 12, r1000: 1, r300: 1, r100: 0 },</v>
      </c>
      <c r="HG112" t="str">
        <f t="shared" si="13"/>
        <v>{ S2000: 22, S100: 0, c1000: 0, c300: 0, c100: 0 },</v>
      </c>
    </row>
    <row r="113" spans="36:215" x14ac:dyDescent="0.25">
      <c r="AJ113">
        <v>109</v>
      </c>
      <c r="AK113" s="318">
        <v>52</v>
      </c>
      <c r="AL113" s="314">
        <v>1</v>
      </c>
      <c r="AM113" s="314"/>
      <c r="AN113">
        <v>0</v>
      </c>
      <c r="AO113">
        <v>1</v>
      </c>
      <c r="AQ113" s="410" t="s">
        <v>1629</v>
      </c>
      <c r="AR113" s="463">
        <v>52</v>
      </c>
      <c r="AS113" s="410" t="s">
        <v>21</v>
      </c>
      <c r="AU113" s="410" t="s">
        <v>1618</v>
      </c>
      <c r="AV113" s="463">
        <v>1</v>
      </c>
      <c r="AW113" s="410" t="s">
        <v>21</v>
      </c>
      <c r="AY113" s="410" t="s">
        <v>1620</v>
      </c>
      <c r="BA113" s="411" t="s">
        <v>1705</v>
      </c>
      <c r="BB113" s="411" t="s">
        <v>21</v>
      </c>
      <c r="BD113" s="413" t="s">
        <v>1618</v>
      </c>
      <c r="BE113" s="464">
        <v>0</v>
      </c>
      <c r="BF113" s="412" t="s">
        <v>21</v>
      </c>
      <c r="BH113" s="413" t="s">
        <v>1618</v>
      </c>
      <c r="BI113" s="463">
        <v>1</v>
      </c>
      <c r="BJ113" s="433" t="s">
        <v>21</v>
      </c>
      <c r="BK113" s="433"/>
      <c r="BL113" s="323"/>
      <c r="BM113">
        <v>109</v>
      </c>
      <c r="BN113" s="318">
        <v>31</v>
      </c>
      <c r="BO113" s="314">
        <v>13</v>
      </c>
      <c r="BP113" s="314"/>
      <c r="BQ113" s="314">
        <v>1</v>
      </c>
      <c r="BR113" s="314">
        <v>1</v>
      </c>
      <c r="BS113" s="314">
        <v>1</v>
      </c>
      <c r="BT113" s="314">
        <v>3</v>
      </c>
      <c r="BU113" s="314"/>
      <c r="BW113" s="410" t="s">
        <v>1637</v>
      </c>
      <c r="BX113" s="463">
        <v>31</v>
      </c>
      <c r="BY113" s="410" t="s">
        <v>21</v>
      </c>
      <c r="CA113" s="410" t="s">
        <v>1618</v>
      </c>
      <c r="CB113" s="463">
        <v>13</v>
      </c>
      <c r="CC113" s="410" t="s">
        <v>21</v>
      </c>
      <c r="CE113" s="410" t="s">
        <v>1620</v>
      </c>
      <c r="CG113" s="411" t="s">
        <v>1663</v>
      </c>
      <c r="CH113" s="411" t="s">
        <v>21</v>
      </c>
      <c r="CJ113" s="413" t="s">
        <v>1618</v>
      </c>
      <c r="CK113" s="464">
        <v>1</v>
      </c>
      <c r="CL113" s="412" t="s">
        <v>21</v>
      </c>
      <c r="CN113" s="413" t="s">
        <v>1618</v>
      </c>
      <c r="CO113" s="464">
        <v>1</v>
      </c>
      <c r="CP113" s="443" t="s">
        <v>21</v>
      </c>
      <c r="CQ113" s="443"/>
      <c r="CR113" s="413" t="s">
        <v>1618</v>
      </c>
      <c r="CS113" s="464">
        <v>1</v>
      </c>
      <c r="CT113" s="441" t="s">
        <v>21</v>
      </c>
      <c r="CU113" s="441"/>
      <c r="CV113" s="323"/>
      <c r="EG113">
        <v>109</v>
      </c>
      <c r="EH113" s="2">
        <v>34</v>
      </c>
      <c r="EI113" s="314">
        <v>1</v>
      </c>
      <c r="EK113">
        <v>0</v>
      </c>
      <c r="EL113">
        <v>1</v>
      </c>
      <c r="EN113" s="410" t="s">
        <v>1629</v>
      </c>
      <c r="EO113" s="410"/>
      <c r="EP113" s="410" t="s">
        <v>21</v>
      </c>
      <c r="EQ113" s="463">
        <v>34</v>
      </c>
      <c r="ER113" s="410" t="s">
        <v>1618</v>
      </c>
      <c r="ES113" s="410"/>
      <c r="ET113" s="410" t="s">
        <v>21</v>
      </c>
      <c r="EU113" s="463">
        <v>1</v>
      </c>
      <c r="EV113" s="410" t="s">
        <v>1620</v>
      </c>
      <c r="EY113" s="411" t="s">
        <v>21</v>
      </c>
      <c r="EZ113" s="411" t="s">
        <v>1688</v>
      </c>
      <c r="FA113" s="413" t="s">
        <v>1618</v>
      </c>
      <c r="FC113" s="412" t="s">
        <v>21</v>
      </c>
      <c r="FD113" s="464">
        <v>0</v>
      </c>
      <c r="FE113" s="413" t="s">
        <v>1618</v>
      </c>
      <c r="FG113" s="416" t="s">
        <v>21</v>
      </c>
      <c r="FH113" s="463">
        <v>1</v>
      </c>
      <c r="FJ113">
        <v>109</v>
      </c>
      <c r="FK113" s="328">
        <v>22</v>
      </c>
      <c r="FL113" s="314">
        <v>1</v>
      </c>
      <c r="FN113" s="314">
        <v>0</v>
      </c>
      <c r="FO113" s="419">
        <v>0</v>
      </c>
      <c r="FP113" s="314">
        <v>1</v>
      </c>
      <c r="FQ113" s="419"/>
      <c r="FR113" s="419">
        <v>0</v>
      </c>
      <c r="FS113" s="314">
        <v>0</v>
      </c>
      <c r="FU113" s="410" t="s">
        <v>1637</v>
      </c>
      <c r="FV113" s="410"/>
      <c r="FW113" s="410" t="s">
        <v>21</v>
      </c>
      <c r="FX113" s="463">
        <v>22</v>
      </c>
      <c r="FY113" s="410" t="s">
        <v>1618</v>
      </c>
      <c r="FZ113" s="410"/>
      <c r="GA113" s="410" t="s">
        <v>21</v>
      </c>
      <c r="GB113" s="463">
        <v>1</v>
      </c>
      <c r="GC113" s="410" t="s">
        <v>1620</v>
      </c>
      <c r="GF113" s="411" t="s">
        <v>21</v>
      </c>
      <c r="GG113" s="411" t="s">
        <v>1664</v>
      </c>
      <c r="GH113" s="413" t="s">
        <v>1618</v>
      </c>
      <c r="GJ113" s="412" t="s">
        <v>21</v>
      </c>
      <c r="GK113" s="464">
        <v>0</v>
      </c>
      <c r="GL113" s="413" t="s">
        <v>1618</v>
      </c>
      <c r="GN113" s="416" t="s">
        <v>21</v>
      </c>
      <c r="GO113" s="463">
        <v>0</v>
      </c>
      <c r="GP113" s="413" t="s">
        <v>1618</v>
      </c>
      <c r="GR113" s="424" t="s">
        <v>21</v>
      </c>
      <c r="GS113" s="463">
        <v>1</v>
      </c>
      <c r="HC113" t="str">
        <f t="shared" si="10"/>
        <v>{ P2000: 52, P300: 1, r1000: 0, r300: 1 },</v>
      </c>
      <c r="HD113" t="str">
        <f t="shared" si="11"/>
        <v>{ S2000: 34, S300: 1, c1000: 0, c300: 1 },</v>
      </c>
      <c r="HF113" t="str">
        <f t="shared" si="12"/>
        <v>{ P2000: 31, P100: 13, r1000: 1, r300: 1, r100: 1 },</v>
      </c>
      <c r="HG113" t="str">
        <f t="shared" si="13"/>
        <v>{ S2000: 22, S100: 1, c1000: 0, c300: 0, c100: 1 },</v>
      </c>
    </row>
    <row r="114" spans="36:215" x14ac:dyDescent="0.25">
      <c r="AJ114">
        <v>110</v>
      </c>
      <c r="AK114" s="318">
        <v>52</v>
      </c>
      <c r="AL114" s="314">
        <v>2</v>
      </c>
      <c r="AM114" s="314"/>
      <c r="AN114">
        <v>1</v>
      </c>
      <c r="AO114">
        <v>0</v>
      </c>
      <c r="AQ114" s="410" t="s">
        <v>1629</v>
      </c>
      <c r="AR114" s="463">
        <v>52</v>
      </c>
      <c r="AS114" s="410" t="s">
        <v>21</v>
      </c>
      <c r="AU114" s="410" t="s">
        <v>1618</v>
      </c>
      <c r="AV114" s="463">
        <v>2</v>
      </c>
      <c r="AW114" s="410" t="s">
        <v>21</v>
      </c>
      <c r="AY114" s="410" t="s">
        <v>1620</v>
      </c>
      <c r="BA114" s="411" t="s">
        <v>1705</v>
      </c>
      <c r="BB114" s="411" t="s">
        <v>21</v>
      </c>
      <c r="BD114" s="413" t="s">
        <v>1618</v>
      </c>
      <c r="BE114" s="464">
        <v>1</v>
      </c>
      <c r="BF114" s="412" t="s">
        <v>21</v>
      </c>
      <c r="BH114" s="413" t="s">
        <v>1618</v>
      </c>
      <c r="BI114" s="463">
        <v>0</v>
      </c>
      <c r="BJ114" s="433" t="s">
        <v>21</v>
      </c>
      <c r="BK114" s="433"/>
      <c r="BL114" s="323"/>
      <c r="BM114">
        <v>110</v>
      </c>
      <c r="BN114" s="318">
        <v>31</v>
      </c>
      <c r="BO114" s="314">
        <v>14</v>
      </c>
      <c r="BP114" s="314"/>
      <c r="BQ114" s="314">
        <v>1</v>
      </c>
      <c r="BR114" s="314">
        <v>1</v>
      </c>
      <c r="BS114" s="314">
        <v>2</v>
      </c>
      <c r="BT114" s="314">
        <v>3</v>
      </c>
      <c r="BU114" s="314"/>
      <c r="BW114" s="410" t="s">
        <v>1637</v>
      </c>
      <c r="BX114" s="463">
        <v>31</v>
      </c>
      <c r="BY114" s="410" t="s">
        <v>21</v>
      </c>
      <c r="CA114" s="410" t="s">
        <v>1618</v>
      </c>
      <c r="CB114" s="463">
        <v>14</v>
      </c>
      <c r="CC114" s="410" t="s">
        <v>21</v>
      </c>
      <c r="CE114" s="410" t="s">
        <v>1620</v>
      </c>
      <c r="CG114" s="411" t="s">
        <v>1663</v>
      </c>
      <c r="CH114" s="411" t="s">
        <v>21</v>
      </c>
      <c r="CJ114" s="413" t="s">
        <v>1618</v>
      </c>
      <c r="CK114" s="464">
        <v>1</v>
      </c>
      <c r="CL114" s="412" t="s">
        <v>21</v>
      </c>
      <c r="CN114" s="413" t="s">
        <v>1618</v>
      </c>
      <c r="CO114" s="464">
        <v>1</v>
      </c>
      <c r="CP114" s="443" t="s">
        <v>21</v>
      </c>
      <c r="CQ114" s="443"/>
      <c r="CR114" s="413" t="s">
        <v>1618</v>
      </c>
      <c r="CS114" s="464">
        <v>2</v>
      </c>
      <c r="CT114" s="441" t="s">
        <v>21</v>
      </c>
      <c r="CU114" s="441"/>
      <c r="CV114" s="323"/>
      <c r="EG114">
        <v>110</v>
      </c>
      <c r="EH114" s="2">
        <v>34</v>
      </c>
      <c r="EI114" s="314">
        <v>2</v>
      </c>
      <c r="EK114">
        <v>0</v>
      </c>
      <c r="EL114">
        <v>2</v>
      </c>
      <c r="EN114" s="410" t="s">
        <v>1629</v>
      </c>
      <c r="EO114" s="410"/>
      <c r="EP114" s="410" t="s">
        <v>21</v>
      </c>
      <c r="EQ114" s="463">
        <v>34</v>
      </c>
      <c r="ER114" s="410" t="s">
        <v>1618</v>
      </c>
      <c r="ES114" s="410"/>
      <c r="ET114" s="410" t="s">
        <v>21</v>
      </c>
      <c r="EU114" s="463">
        <v>2</v>
      </c>
      <c r="EV114" s="410" t="s">
        <v>1620</v>
      </c>
      <c r="EY114" s="411" t="s">
        <v>21</v>
      </c>
      <c r="EZ114" s="411" t="s">
        <v>1688</v>
      </c>
      <c r="FA114" s="413" t="s">
        <v>1618</v>
      </c>
      <c r="FC114" s="412" t="s">
        <v>21</v>
      </c>
      <c r="FD114" s="464">
        <v>0</v>
      </c>
      <c r="FE114" s="413" t="s">
        <v>1618</v>
      </c>
      <c r="FG114" s="416" t="s">
        <v>21</v>
      </c>
      <c r="FH114" s="463">
        <v>2</v>
      </c>
      <c r="FJ114">
        <v>110</v>
      </c>
      <c r="FK114" s="328">
        <v>22</v>
      </c>
      <c r="FL114" s="314">
        <v>2</v>
      </c>
      <c r="FN114" s="314">
        <v>0</v>
      </c>
      <c r="FO114" s="419">
        <v>0</v>
      </c>
      <c r="FP114" s="314">
        <v>2</v>
      </c>
      <c r="FQ114" s="419"/>
      <c r="FR114" s="419">
        <v>0</v>
      </c>
      <c r="FS114" s="314">
        <v>0</v>
      </c>
      <c r="FU114" s="410" t="s">
        <v>1637</v>
      </c>
      <c r="FV114" s="410"/>
      <c r="FW114" s="410" t="s">
        <v>21</v>
      </c>
      <c r="FX114" s="463">
        <v>22</v>
      </c>
      <c r="FY114" s="410" t="s">
        <v>1618</v>
      </c>
      <c r="FZ114" s="410"/>
      <c r="GA114" s="410" t="s">
        <v>21</v>
      </c>
      <c r="GB114" s="463">
        <v>2</v>
      </c>
      <c r="GC114" s="410" t="s">
        <v>1620</v>
      </c>
      <c r="GF114" s="411" t="s">
        <v>21</v>
      </c>
      <c r="GG114" s="411" t="s">
        <v>1664</v>
      </c>
      <c r="GH114" s="413" t="s">
        <v>1618</v>
      </c>
      <c r="GJ114" s="412" t="s">
        <v>21</v>
      </c>
      <c r="GK114" s="464">
        <v>0</v>
      </c>
      <c r="GL114" s="413" t="s">
        <v>1618</v>
      </c>
      <c r="GN114" s="416" t="s">
        <v>21</v>
      </c>
      <c r="GO114" s="463">
        <v>0</v>
      </c>
      <c r="GP114" s="413" t="s">
        <v>1618</v>
      </c>
      <c r="GR114" s="424" t="s">
        <v>21</v>
      </c>
      <c r="GS114" s="463">
        <v>2</v>
      </c>
      <c r="HC114" t="str">
        <f t="shared" si="10"/>
        <v>{ P2000: 52, P300: 2, r1000: 1, r300: 0 },</v>
      </c>
      <c r="HD114" t="str">
        <f t="shared" si="11"/>
        <v>{ S2000: 34, S300: 2, c1000: 0, c300: 2 },</v>
      </c>
      <c r="HF114" t="str">
        <f t="shared" si="12"/>
        <v>{ P2000: 31, P100: 14, r1000: 1, r300: 1, r100: 2 },</v>
      </c>
      <c r="HG114" t="str">
        <f t="shared" si="13"/>
        <v>{ S2000: 22, S100: 2, c1000: 0, c300: 0, c100: 2 },</v>
      </c>
    </row>
    <row r="115" spans="36:215" x14ac:dyDescent="0.25">
      <c r="AJ115">
        <v>111</v>
      </c>
      <c r="AK115" s="318">
        <v>52</v>
      </c>
      <c r="AL115" s="314">
        <v>3</v>
      </c>
      <c r="AM115" s="314"/>
      <c r="AN115">
        <v>1</v>
      </c>
      <c r="AO115">
        <v>1</v>
      </c>
      <c r="AQ115" s="410" t="s">
        <v>1629</v>
      </c>
      <c r="AR115" s="463">
        <v>52</v>
      </c>
      <c r="AS115" s="410" t="s">
        <v>21</v>
      </c>
      <c r="AU115" s="410" t="s">
        <v>1618</v>
      </c>
      <c r="AV115" s="463">
        <v>3</v>
      </c>
      <c r="AW115" s="410" t="s">
        <v>21</v>
      </c>
      <c r="AY115" s="410" t="s">
        <v>1620</v>
      </c>
      <c r="BA115" s="411" t="s">
        <v>1705</v>
      </c>
      <c r="BB115" s="411" t="s">
        <v>21</v>
      </c>
      <c r="BD115" s="413" t="s">
        <v>1618</v>
      </c>
      <c r="BE115" s="464">
        <v>1</v>
      </c>
      <c r="BF115" s="412" t="s">
        <v>21</v>
      </c>
      <c r="BH115" s="413" t="s">
        <v>1618</v>
      </c>
      <c r="BI115" s="463">
        <v>1</v>
      </c>
      <c r="BJ115" s="433" t="s">
        <v>21</v>
      </c>
      <c r="BK115" s="433"/>
      <c r="BL115" s="323"/>
      <c r="BM115">
        <v>111</v>
      </c>
      <c r="BN115" s="318">
        <v>31</v>
      </c>
      <c r="BO115" s="314">
        <v>15</v>
      </c>
      <c r="BP115" s="314"/>
      <c r="BQ115" s="314">
        <v>1</v>
      </c>
      <c r="BR115" s="314">
        <v>1</v>
      </c>
      <c r="BS115" s="314">
        <v>3</v>
      </c>
      <c r="BT115" s="314">
        <v>3</v>
      </c>
      <c r="BU115" s="314"/>
      <c r="BW115" s="410" t="s">
        <v>1637</v>
      </c>
      <c r="BX115" s="463">
        <v>31</v>
      </c>
      <c r="BY115" s="410" t="s">
        <v>21</v>
      </c>
      <c r="CA115" s="410" t="s">
        <v>1618</v>
      </c>
      <c r="CB115" s="463">
        <v>15</v>
      </c>
      <c r="CC115" s="410" t="s">
        <v>21</v>
      </c>
      <c r="CE115" s="410" t="s">
        <v>1620</v>
      </c>
      <c r="CG115" s="411" t="s">
        <v>1663</v>
      </c>
      <c r="CH115" s="411" t="s">
        <v>21</v>
      </c>
      <c r="CJ115" s="413" t="s">
        <v>1618</v>
      </c>
      <c r="CK115" s="464">
        <v>1</v>
      </c>
      <c r="CL115" s="412" t="s">
        <v>21</v>
      </c>
      <c r="CN115" s="413" t="s">
        <v>1618</v>
      </c>
      <c r="CO115" s="464">
        <v>1</v>
      </c>
      <c r="CP115" s="443" t="s">
        <v>21</v>
      </c>
      <c r="CQ115" s="443"/>
      <c r="CR115" s="413" t="s">
        <v>1618</v>
      </c>
      <c r="CS115" s="464">
        <v>3</v>
      </c>
      <c r="CT115" s="441" t="s">
        <v>21</v>
      </c>
      <c r="CU115" s="441"/>
      <c r="CV115" s="323"/>
      <c r="EG115">
        <v>111</v>
      </c>
      <c r="EH115" s="2">
        <v>34</v>
      </c>
      <c r="EI115" s="314">
        <v>3</v>
      </c>
      <c r="EK115">
        <v>1</v>
      </c>
      <c r="EL115">
        <v>0</v>
      </c>
      <c r="EN115" s="410" t="s">
        <v>1629</v>
      </c>
      <c r="EO115" s="410"/>
      <c r="EP115" s="410" t="s">
        <v>21</v>
      </c>
      <c r="EQ115" s="463">
        <v>34</v>
      </c>
      <c r="ER115" s="410" t="s">
        <v>1618</v>
      </c>
      <c r="ES115" s="410"/>
      <c r="ET115" s="410" t="s">
        <v>21</v>
      </c>
      <c r="EU115" s="463">
        <v>3</v>
      </c>
      <c r="EV115" s="410" t="s">
        <v>1620</v>
      </c>
      <c r="EY115" s="411" t="s">
        <v>21</v>
      </c>
      <c r="EZ115" s="411" t="s">
        <v>1688</v>
      </c>
      <c r="FA115" s="413" t="s">
        <v>1618</v>
      </c>
      <c r="FC115" s="412" t="s">
        <v>21</v>
      </c>
      <c r="FD115" s="464">
        <v>1</v>
      </c>
      <c r="FE115" s="413" t="s">
        <v>1618</v>
      </c>
      <c r="FG115" s="416" t="s">
        <v>21</v>
      </c>
      <c r="FH115" s="463">
        <v>0</v>
      </c>
      <c r="FJ115">
        <v>111</v>
      </c>
      <c r="FK115" s="328">
        <v>22</v>
      </c>
      <c r="FL115" s="314">
        <v>3</v>
      </c>
      <c r="FN115" s="314">
        <v>0</v>
      </c>
      <c r="FO115" s="419">
        <v>1</v>
      </c>
      <c r="FP115" s="314">
        <v>0</v>
      </c>
      <c r="FQ115" s="419"/>
      <c r="FR115" s="419">
        <v>1</v>
      </c>
      <c r="FS115" s="314">
        <v>1</v>
      </c>
      <c r="FU115" s="410" t="s">
        <v>1637</v>
      </c>
      <c r="FV115" s="410"/>
      <c r="FW115" s="410" t="s">
        <v>21</v>
      </c>
      <c r="FX115" s="463">
        <v>22</v>
      </c>
      <c r="FY115" s="410" t="s">
        <v>1618</v>
      </c>
      <c r="FZ115" s="410"/>
      <c r="GA115" s="410" t="s">
        <v>21</v>
      </c>
      <c r="GB115" s="463">
        <v>3</v>
      </c>
      <c r="GC115" s="410" t="s">
        <v>1620</v>
      </c>
      <c r="GF115" s="411" t="s">
        <v>21</v>
      </c>
      <c r="GG115" s="411" t="s">
        <v>1664</v>
      </c>
      <c r="GH115" s="413" t="s">
        <v>1618</v>
      </c>
      <c r="GJ115" s="412" t="s">
        <v>21</v>
      </c>
      <c r="GK115" s="464">
        <v>0</v>
      </c>
      <c r="GL115" s="413" t="s">
        <v>1618</v>
      </c>
      <c r="GN115" s="416" t="s">
        <v>21</v>
      </c>
      <c r="GO115" s="463">
        <v>1</v>
      </c>
      <c r="GP115" s="413" t="s">
        <v>1618</v>
      </c>
      <c r="GR115" s="424" t="s">
        <v>21</v>
      </c>
      <c r="GS115" s="463">
        <v>0</v>
      </c>
      <c r="HC115" t="str">
        <f t="shared" si="10"/>
        <v>{ P2000: 52, P300: 3, r1000: 1, r300: 1 },</v>
      </c>
      <c r="HD115" t="str">
        <f t="shared" si="11"/>
        <v>{ S2000: 34, S300: 3, c1000: 1, c300: 0 },</v>
      </c>
      <c r="HF115" t="str">
        <f t="shared" si="12"/>
        <v>{ P2000: 31, P100: 15, r1000: 1, r300: 1, r100: 3 },</v>
      </c>
      <c r="HG115" t="str">
        <f t="shared" si="13"/>
        <v>{ S2000: 22, S100: 3, c1000: 0, c300: 1, c100: 0 },</v>
      </c>
    </row>
    <row r="116" spans="36:215" x14ac:dyDescent="0.25">
      <c r="AJ116">
        <v>112</v>
      </c>
      <c r="AK116" s="318">
        <v>53</v>
      </c>
      <c r="AL116" s="314">
        <v>0</v>
      </c>
      <c r="AM116" s="314"/>
      <c r="AN116">
        <v>0</v>
      </c>
      <c r="AO116">
        <v>0</v>
      </c>
      <c r="AQ116" s="410" t="s">
        <v>1629</v>
      </c>
      <c r="AR116" s="463">
        <v>53</v>
      </c>
      <c r="AS116" s="410" t="s">
        <v>21</v>
      </c>
      <c r="AU116" s="410" t="s">
        <v>1618</v>
      </c>
      <c r="AV116" s="463">
        <v>0</v>
      </c>
      <c r="AW116" s="410" t="s">
        <v>21</v>
      </c>
      <c r="AY116" s="410" t="s">
        <v>1620</v>
      </c>
      <c r="BA116" s="411" t="s">
        <v>1707</v>
      </c>
      <c r="BB116" s="411" t="s">
        <v>21</v>
      </c>
      <c r="BD116" s="413" t="s">
        <v>1618</v>
      </c>
      <c r="BE116" s="464">
        <v>0</v>
      </c>
      <c r="BF116" s="412" t="s">
        <v>21</v>
      </c>
      <c r="BH116" s="413" t="s">
        <v>1618</v>
      </c>
      <c r="BI116" s="463">
        <v>0</v>
      </c>
      <c r="BJ116" s="433" t="s">
        <v>21</v>
      </c>
      <c r="BK116" s="433"/>
      <c r="BL116" s="323"/>
      <c r="BM116">
        <v>112</v>
      </c>
      <c r="BN116" s="318">
        <v>32</v>
      </c>
      <c r="BO116" s="314">
        <v>0</v>
      </c>
      <c r="BP116" s="314"/>
      <c r="BQ116" s="314">
        <v>0</v>
      </c>
      <c r="BR116" s="314">
        <v>0</v>
      </c>
      <c r="BS116" s="314">
        <v>0</v>
      </c>
      <c r="BT116" s="314">
        <v>0</v>
      </c>
      <c r="BU116" s="314"/>
      <c r="BW116" s="410" t="s">
        <v>1637</v>
      </c>
      <c r="BX116" s="463">
        <v>32</v>
      </c>
      <c r="BY116" s="410" t="s">
        <v>21</v>
      </c>
      <c r="CA116" s="410" t="s">
        <v>1618</v>
      </c>
      <c r="CB116" s="463">
        <v>0</v>
      </c>
      <c r="CC116" s="410" t="s">
        <v>21</v>
      </c>
      <c r="CE116" s="410" t="s">
        <v>1620</v>
      </c>
      <c r="CG116" s="411" t="s">
        <v>1665</v>
      </c>
      <c r="CH116" s="411" t="s">
        <v>21</v>
      </c>
      <c r="CJ116" s="413" t="s">
        <v>1618</v>
      </c>
      <c r="CK116" s="464">
        <v>0</v>
      </c>
      <c r="CL116" s="412" t="s">
        <v>21</v>
      </c>
      <c r="CN116" s="413" t="s">
        <v>1618</v>
      </c>
      <c r="CO116" s="464">
        <v>0</v>
      </c>
      <c r="CP116" s="443" t="s">
        <v>21</v>
      </c>
      <c r="CQ116" s="443"/>
      <c r="CR116" s="413" t="s">
        <v>1618</v>
      </c>
      <c r="CS116" s="464">
        <v>0</v>
      </c>
      <c r="CT116" s="441" t="s">
        <v>21</v>
      </c>
      <c r="CU116" s="441"/>
      <c r="CV116" s="323"/>
      <c r="EG116">
        <v>112</v>
      </c>
      <c r="EH116" s="2">
        <v>34</v>
      </c>
      <c r="EI116" s="314">
        <v>4</v>
      </c>
      <c r="EK116">
        <v>1</v>
      </c>
      <c r="EL116">
        <v>1</v>
      </c>
      <c r="EN116" s="410" t="s">
        <v>1629</v>
      </c>
      <c r="EO116" s="410"/>
      <c r="EP116" s="410" t="s">
        <v>21</v>
      </c>
      <c r="EQ116" s="463">
        <v>34</v>
      </c>
      <c r="ER116" s="410" t="s">
        <v>1618</v>
      </c>
      <c r="ES116" s="410"/>
      <c r="ET116" s="410" t="s">
        <v>21</v>
      </c>
      <c r="EU116" s="463">
        <v>4</v>
      </c>
      <c r="EV116" s="410" t="s">
        <v>1620</v>
      </c>
      <c r="EY116" s="411" t="s">
        <v>21</v>
      </c>
      <c r="EZ116" s="411" t="s">
        <v>1688</v>
      </c>
      <c r="FA116" s="413" t="s">
        <v>1618</v>
      </c>
      <c r="FC116" s="412" t="s">
        <v>21</v>
      </c>
      <c r="FD116" s="464">
        <v>1</v>
      </c>
      <c r="FE116" s="413" t="s">
        <v>1618</v>
      </c>
      <c r="FG116" s="416" t="s">
        <v>21</v>
      </c>
      <c r="FH116" s="463">
        <v>1</v>
      </c>
      <c r="FJ116">
        <v>112</v>
      </c>
      <c r="FK116" s="328">
        <v>22</v>
      </c>
      <c r="FL116" s="314">
        <v>4</v>
      </c>
      <c r="FN116" s="314">
        <v>0</v>
      </c>
      <c r="FO116" s="419">
        <v>1</v>
      </c>
      <c r="FP116" s="314">
        <v>1</v>
      </c>
      <c r="FQ116" s="419"/>
      <c r="FR116" s="419">
        <v>1</v>
      </c>
      <c r="FS116" s="314">
        <v>1</v>
      </c>
      <c r="FU116" s="410" t="s">
        <v>1637</v>
      </c>
      <c r="FV116" s="410"/>
      <c r="FW116" s="410" t="s">
        <v>21</v>
      </c>
      <c r="FX116" s="463">
        <v>22</v>
      </c>
      <c r="FY116" s="410" t="s">
        <v>1618</v>
      </c>
      <c r="FZ116" s="410"/>
      <c r="GA116" s="410" t="s">
        <v>21</v>
      </c>
      <c r="GB116" s="463">
        <v>4</v>
      </c>
      <c r="GC116" s="410" t="s">
        <v>1620</v>
      </c>
      <c r="GF116" s="411" t="s">
        <v>21</v>
      </c>
      <c r="GG116" s="411" t="s">
        <v>1664</v>
      </c>
      <c r="GH116" s="413" t="s">
        <v>1618</v>
      </c>
      <c r="GJ116" s="412" t="s">
        <v>21</v>
      </c>
      <c r="GK116" s="464">
        <v>0</v>
      </c>
      <c r="GL116" s="413" t="s">
        <v>1618</v>
      </c>
      <c r="GN116" s="416" t="s">
        <v>21</v>
      </c>
      <c r="GO116" s="463">
        <v>1</v>
      </c>
      <c r="GP116" s="413" t="s">
        <v>1618</v>
      </c>
      <c r="GR116" s="424" t="s">
        <v>21</v>
      </c>
      <c r="GS116" s="463">
        <v>1</v>
      </c>
      <c r="HC116" t="str">
        <f t="shared" si="10"/>
        <v>{ P2000: 53, P300: 0, r1000: 0, r300: 0 },</v>
      </c>
      <c r="HD116" t="str">
        <f t="shared" si="11"/>
        <v>{ S2000: 34, S300: 4, c1000: 1, c300: 1 },</v>
      </c>
      <c r="HF116" t="str">
        <f t="shared" si="12"/>
        <v>{ P2000: 32, P100: 0, r1000: 0, r300: 0, r100: 0 },</v>
      </c>
      <c r="HG116" t="str">
        <f t="shared" si="13"/>
        <v>{ S2000: 22, S100: 4, c1000: 0, c300: 1, c100: 1 },</v>
      </c>
    </row>
    <row r="117" spans="36:215" x14ac:dyDescent="0.25">
      <c r="AJ117">
        <v>113</v>
      </c>
      <c r="AK117" s="318">
        <v>53</v>
      </c>
      <c r="AL117" s="314">
        <v>1</v>
      </c>
      <c r="AM117" s="314"/>
      <c r="AN117">
        <v>0</v>
      </c>
      <c r="AO117">
        <v>1</v>
      </c>
      <c r="AQ117" s="410" t="s">
        <v>1629</v>
      </c>
      <c r="AR117" s="463">
        <v>53</v>
      </c>
      <c r="AS117" s="410" t="s">
        <v>21</v>
      </c>
      <c r="AU117" s="410" t="s">
        <v>1618</v>
      </c>
      <c r="AV117" s="463">
        <v>1</v>
      </c>
      <c r="AW117" s="410" t="s">
        <v>21</v>
      </c>
      <c r="AY117" s="410" t="s">
        <v>1620</v>
      </c>
      <c r="BA117" s="411" t="s">
        <v>1707</v>
      </c>
      <c r="BB117" s="411" t="s">
        <v>21</v>
      </c>
      <c r="BD117" s="413" t="s">
        <v>1618</v>
      </c>
      <c r="BE117" s="464">
        <v>0</v>
      </c>
      <c r="BF117" s="412" t="s">
        <v>21</v>
      </c>
      <c r="BH117" s="413" t="s">
        <v>1618</v>
      </c>
      <c r="BI117" s="463">
        <v>1</v>
      </c>
      <c r="BJ117" s="433" t="s">
        <v>21</v>
      </c>
      <c r="BK117" s="433"/>
      <c r="BL117" s="323"/>
      <c r="BM117">
        <v>113</v>
      </c>
      <c r="BN117" s="318">
        <v>32</v>
      </c>
      <c r="BO117" s="314">
        <v>1</v>
      </c>
      <c r="BP117" s="314"/>
      <c r="BQ117" s="314">
        <v>0</v>
      </c>
      <c r="BR117" s="314">
        <v>0</v>
      </c>
      <c r="BS117" s="314">
        <v>1</v>
      </c>
      <c r="BT117" s="314">
        <v>0</v>
      </c>
      <c r="BU117" s="314"/>
      <c r="BW117" s="410" t="s">
        <v>1637</v>
      </c>
      <c r="BX117" s="463">
        <v>32</v>
      </c>
      <c r="BY117" s="410" t="s">
        <v>21</v>
      </c>
      <c r="CA117" s="410" t="s">
        <v>1618</v>
      </c>
      <c r="CB117" s="463">
        <v>1</v>
      </c>
      <c r="CC117" s="410" t="s">
        <v>21</v>
      </c>
      <c r="CE117" s="410" t="s">
        <v>1620</v>
      </c>
      <c r="CG117" s="411" t="s">
        <v>1665</v>
      </c>
      <c r="CH117" s="411" t="s">
        <v>21</v>
      </c>
      <c r="CJ117" s="413" t="s">
        <v>1618</v>
      </c>
      <c r="CK117" s="464">
        <v>0</v>
      </c>
      <c r="CL117" s="412" t="s">
        <v>21</v>
      </c>
      <c r="CN117" s="413" t="s">
        <v>1618</v>
      </c>
      <c r="CO117" s="464">
        <v>0</v>
      </c>
      <c r="CP117" s="443" t="s">
        <v>21</v>
      </c>
      <c r="CQ117" s="443"/>
      <c r="CR117" s="413" t="s">
        <v>1618</v>
      </c>
      <c r="CS117" s="464">
        <v>1</v>
      </c>
      <c r="CT117" s="441" t="s">
        <v>21</v>
      </c>
      <c r="CU117" s="441"/>
      <c r="CV117" s="323"/>
      <c r="EG117">
        <v>113</v>
      </c>
      <c r="EH117" s="2">
        <v>34</v>
      </c>
      <c r="EI117" s="314">
        <v>5</v>
      </c>
      <c r="EK117">
        <v>1</v>
      </c>
      <c r="EL117">
        <v>2</v>
      </c>
      <c r="EN117" s="410" t="s">
        <v>1629</v>
      </c>
      <c r="EO117" s="410"/>
      <c r="EP117" s="410" t="s">
        <v>21</v>
      </c>
      <c r="EQ117" s="463">
        <v>34</v>
      </c>
      <c r="ER117" s="410" t="s">
        <v>1618</v>
      </c>
      <c r="ES117" s="410"/>
      <c r="ET117" s="410" t="s">
        <v>21</v>
      </c>
      <c r="EU117" s="463">
        <v>5</v>
      </c>
      <c r="EV117" s="410" t="s">
        <v>1620</v>
      </c>
      <c r="EY117" s="411" t="s">
        <v>21</v>
      </c>
      <c r="EZ117" s="411" t="s">
        <v>1688</v>
      </c>
      <c r="FA117" s="413" t="s">
        <v>1618</v>
      </c>
      <c r="FC117" s="412" t="s">
        <v>21</v>
      </c>
      <c r="FD117" s="464">
        <v>1</v>
      </c>
      <c r="FE117" s="413" t="s">
        <v>1618</v>
      </c>
      <c r="FG117" s="416" t="s">
        <v>21</v>
      </c>
      <c r="FH117" s="463">
        <v>2</v>
      </c>
      <c r="FJ117">
        <v>113</v>
      </c>
      <c r="FK117" s="328">
        <v>22</v>
      </c>
      <c r="FL117" s="314">
        <v>5</v>
      </c>
      <c r="FN117" s="314">
        <v>0</v>
      </c>
      <c r="FO117" s="419">
        <v>1</v>
      </c>
      <c r="FP117" s="314">
        <v>2</v>
      </c>
      <c r="FQ117" s="419"/>
      <c r="FR117" s="419">
        <v>1</v>
      </c>
      <c r="FS117" s="314">
        <v>1</v>
      </c>
      <c r="FU117" s="410" t="s">
        <v>1637</v>
      </c>
      <c r="FV117" s="410"/>
      <c r="FW117" s="410" t="s">
        <v>21</v>
      </c>
      <c r="FX117" s="463">
        <v>22</v>
      </c>
      <c r="FY117" s="410" t="s">
        <v>1618</v>
      </c>
      <c r="FZ117" s="410"/>
      <c r="GA117" s="410" t="s">
        <v>21</v>
      </c>
      <c r="GB117" s="463">
        <v>5</v>
      </c>
      <c r="GC117" s="410" t="s">
        <v>1620</v>
      </c>
      <c r="GF117" s="411" t="s">
        <v>21</v>
      </c>
      <c r="GG117" s="411" t="s">
        <v>1664</v>
      </c>
      <c r="GH117" s="413" t="s">
        <v>1618</v>
      </c>
      <c r="GJ117" s="412" t="s">
        <v>21</v>
      </c>
      <c r="GK117" s="464">
        <v>0</v>
      </c>
      <c r="GL117" s="413" t="s">
        <v>1618</v>
      </c>
      <c r="GN117" s="416" t="s">
        <v>21</v>
      </c>
      <c r="GO117" s="463">
        <v>1</v>
      </c>
      <c r="GP117" s="413" t="s">
        <v>1618</v>
      </c>
      <c r="GR117" s="424" t="s">
        <v>21</v>
      </c>
      <c r="GS117" s="463">
        <v>2</v>
      </c>
      <c r="HC117" t="str">
        <f t="shared" si="10"/>
        <v>{ P2000: 53, P300: 1, r1000: 0, r300: 1 },</v>
      </c>
      <c r="HD117" t="str">
        <f t="shared" si="11"/>
        <v>{ S2000: 34, S300: 5, c1000: 1, c300: 2 },</v>
      </c>
      <c r="HF117" t="str">
        <f t="shared" si="12"/>
        <v>{ P2000: 32, P100: 1, r1000: 0, r300: 0, r100: 1 },</v>
      </c>
      <c r="HG117" t="str">
        <f t="shared" si="13"/>
        <v>{ S2000: 22, S100: 5, c1000: 0, c300: 1, c100: 2 },</v>
      </c>
    </row>
    <row r="118" spans="36:215" x14ac:dyDescent="0.25">
      <c r="AJ118">
        <v>114</v>
      </c>
      <c r="AK118" s="318">
        <v>53</v>
      </c>
      <c r="AL118" s="314">
        <v>2</v>
      </c>
      <c r="AM118" s="314"/>
      <c r="AN118">
        <v>1</v>
      </c>
      <c r="AO118">
        <v>0</v>
      </c>
      <c r="AQ118" s="410" t="s">
        <v>1629</v>
      </c>
      <c r="AR118" s="463">
        <v>53</v>
      </c>
      <c r="AS118" s="410" t="s">
        <v>21</v>
      </c>
      <c r="AU118" s="410" t="s">
        <v>1618</v>
      </c>
      <c r="AV118" s="463">
        <v>2</v>
      </c>
      <c r="AW118" s="410" t="s">
        <v>21</v>
      </c>
      <c r="AY118" s="410" t="s">
        <v>1620</v>
      </c>
      <c r="BA118" s="411" t="s">
        <v>1707</v>
      </c>
      <c r="BB118" s="411" t="s">
        <v>21</v>
      </c>
      <c r="BD118" s="413" t="s">
        <v>1618</v>
      </c>
      <c r="BE118" s="464">
        <v>1</v>
      </c>
      <c r="BF118" s="412" t="s">
        <v>21</v>
      </c>
      <c r="BH118" s="413" t="s">
        <v>1618</v>
      </c>
      <c r="BI118" s="463">
        <v>0</v>
      </c>
      <c r="BJ118" s="433" t="s">
        <v>21</v>
      </c>
      <c r="BK118" s="433"/>
      <c r="BL118" s="323"/>
      <c r="BM118">
        <v>114</v>
      </c>
      <c r="BN118" s="318">
        <v>32</v>
      </c>
      <c r="BO118" s="314">
        <v>2</v>
      </c>
      <c r="BP118" s="314"/>
      <c r="BQ118" s="314">
        <v>0</v>
      </c>
      <c r="BR118" s="314">
        <v>0</v>
      </c>
      <c r="BS118" s="314">
        <v>2</v>
      </c>
      <c r="BT118" s="314">
        <v>0</v>
      </c>
      <c r="BU118" s="314"/>
      <c r="BW118" s="410" t="s">
        <v>1637</v>
      </c>
      <c r="BX118" s="463">
        <v>32</v>
      </c>
      <c r="BY118" s="410" t="s">
        <v>21</v>
      </c>
      <c r="CA118" s="410" t="s">
        <v>1618</v>
      </c>
      <c r="CB118" s="463">
        <v>2</v>
      </c>
      <c r="CC118" s="410" t="s">
        <v>21</v>
      </c>
      <c r="CE118" s="410" t="s">
        <v>1620</v>
      </c>
      <c r="CG118" s="411" t="s">
        <v>1665</v>
      </c>
      <c r="CH118" s="411" t="s">
        <v>21</v>
      </c>
      <c r="CJ118" s="413" t="s">
        <v>1618</v>
      </c>
      <c r="CK118" s="464">
        <v>0</v>
      </c>
      <c r="CL118" s="412" t="s">
        <v>21</v>
      </c>
      <c r="CN118" s="413" t="s">
        <v>1618</v>
      </c>
      <c r="CO118" s="464">
        <v>0</v>
      </c>
      <c r="CP118" s="443" t="s">
        <v>21</v>
      </c>
      <c r="CQ118" s="443"/>
      <c r="CR118" s="413" t="s">
        <v>1618</v>
      </c>
      <c r="CS118" s="464">
        <v>2</v>
      </c>
      <c r="CT118" s="441" t="s">
        <v>21</v>
      </c>
      <c r="CU118" s="441"/>
      <c r="CV118" s="323"/>
      <c r="EG118">
        <v>114</v>
      </c>
      <c r="EH118" s="2">
        <v>35</v>
      </c>
      <c r="EI118" s="314">
        <v>0</v>
      </c>
      <c r="EK118">
        <v>0</v>
      </c>
      <c r="EL118">
        <v>0</v>
      </c>
      <c r="EN118" s="410" t="s">
        <v>1629</v>
      </c>
      <c r="EO118" s="410"/>
      <c r="EP118" s="410" t="s">
        <v>21</v>
      </c>
      <c r="EQ118" s="463">
        <v>35</v>
      </c>
      <c r="ER118" s="410" t="s">
        <v>1618</v>
      </c>
      <c r="ES118" s="410"/>
      <c r="ET118" s="410" t="s">
        <v>21</v>
      </c>
      <c r="EU118" s="463">
        <v>0</v>
      </c>
      <c r="EV118" s="410" t="s">
        <v>1620</v>
      </c>
      <c r="EY118" s="411" t="s">
        <v>21</v>
      </c>
      <c r="EZ118" s="411" t="s">
        <v>1690</v>
      </c>
      <c r="FA118" s="413" t="s">
        <v>1618</v>
      </c>
      <c r="FC118" s="412" t="s">
        <v>21</v>
      </c>
      <c r="FD118" s="464">
        <v>0</v>
      </c>
      <c r="FE118" s="413" t="s">
        <v>1618</v>
      </c>
      <c r="FG118" s="416" t="s">
        <v>21</v>
      </c>
      <c r="FH118" s="463">
        <v>0</v>
      </c>
      <c r="FJ118">
        <v>114</v>
      </c>
      <c r="FK118" s="328">
        <v>22</v>
      </c>
      <c r="FL118" s="314">
        <v>6</v>
      </c>
      <c r="FN118" s="314">
        <v>0</v>
      </c>
      <c r="FO118" s="419">
        <v>2</v>
      </c>
      <c r="FP118" s="314">
        <v>0</v>
      </c>
      <c r="FQ118" s="419"/>
      <c r="FR118" s="419">
        <v>2</v>
      </c>
      <c r="FS118" s="314">
        <v>2</v>
      </c>
      <c r="FU118" s="410" t="s">
        <v>1637</v>
      </c>
      <c r="FV118" s="410"/>
      <c r="FW118" s="410" t="s">
        <v>21</v>
      </c>
      <c r="FX118" s="463">
        <v>22</v>
      </c>
      <c r="FY118" s="410" t="s">
        <v>1618</v>
      </c>
      <c r="FZ118" s="410"/>
      <c r="GA118" s="410" t="s">
        <v>21</v>
      </c>
      <c r="GB118" s="463">
        <v>6</v>
      </c>
      <c r="GC118" s="410" t="s">
        <v>1620</v>
      </c>
      <c r="GF118" s="411" t="s">
        <v>21</v>
      </c>
      <c r="GG118" s="411" t="s">
        <v>1664</v>
      </c>
      <c r="GH118" s="413" t="s">
        <v>1618</v>
      </c>
      <c r="GJ118" s="412" t="s">
        <v>21</v>
      </c>
      <c r="GK118" s="464">
        <v>0</v>
      </c>
      <c r="GL118" s="413" t="s">
        <v>1618</v>
      </c>
      <c r="GN118" s="416" t="s">
        <v>21</v>
      </c>
      <c r="GO118" s="463">
        <v>2</v>
      </c>
      <c r="GP118" s="413" t="s">
        <v>1618</v>
      </c>
      <c r="GR118" s="424" t="s">
        <v>21</v>
      </c>
      <c r="GS118" s="463">
        <v>0</v>
      </c>
      <c r="HC118" t="str">
        <f t="shared" si="10"/>
        <v>{ P2000: 53, P300: 2, r1000: 1, r300: 0 },</v>
      </c>
      <c r="HD118" t="str">
        <f t="shared" si="11"/>
        <v>{ S2000: 35, S300: 0, c1000: 0, c300: 0 },</v>
      </c>
      <c r="HF118" t="str">
        <f t="shared" si="12"/>
        <v>{ P2000: 32, P100: 2, r1000: 0, r300: 0, r100: 2 },</v>
      </c>
      <c r="HG118" t="str">
        <f t="shared" si="13"/>
        <v>{ S2000: 22, S100: 6, c1000: 0, c300: 2, c100: 0 },</v>
      </c>
    </row>
    <row r="119" spans="36:215" x14ac:dyDescent="0.25">
      <c r="AJ119">
        <v>115</v>
      </c>
      <c r="AK119" s="318">
        <v>53</v>
      </c>
      <c r="AL119" s="314">
        <v>3</v>
      </c>
      <c r="AM119" s="314"/>
      <c r="AN119">
        <v>1</v>
      </c>
      <c r="AO119">
        <v>1</v>
      </c>
      <c r="AQ119" s="410" t="s">
        <v>1629</v>
      </c>
      <c r="AR119" s="463">
        <v>53</v>
      </c>
      <c r="AS119" s="410" t="s">
        <v>21</v>
      </c>
      <c r="AU119" s="410" t="s">
        <v>1618</v>
      </c>
      <c r="AV119" s="463">
        <v>3</v>
      </c>
      <c r="AW119" s="410" t="s">
        <v>21</v>
      </c>
      <c r="AY119" s="410" t="s">
        <v>1620</v>
      </c>
      <c r="BA119" s="411" t="s">
        <v>1707</v>
      </c>
      <c r="BB119" s="411" t="s">
        <v>21</v>
      </c>
      <c r="BD119" s="413" t="s">
        <v>1618</v>
      </c>
      <c r="BE119" s="464">
        <v>1</v>
      </c>
      <c r="BF119" s="412" t="s">
        <v>21</v>
      </c>
      <c r="BH119" s="413" t="s">
        <v>1618</v>
      </c>
      <c r="BI119" s="463">
        <v>1</v>
      </c>
      <c r="BJ119" s="433" t="s">
        <v>21</v>
      </c>
      <c r="BK119" s="433"/>
      <c r="BL119" s="323"/>
      <c r="BM119">
        <v>115</v>
      </c>
      <c r="BN119" s="318">
        <v>32</v>
      </c>
      <c r="BO119" s="314">
        <v>3</v>
      </c>
      <c r="BP119" s="314"/>
      <c r="BQ119" s="314">
        <v>0</v>
      </c>
      <c r="BR119" s="314">
        <v>0</v>
      </c>
      <c r="BS119" s="314">
        <v>3</v>
      </c>
      <c r="BT119" s="314">
        <v>0</v>
      </c>
      <c r="BU119" s="314"/>
      <c r="BW119" s="410" t="s">
        <v>1637</v>
      </c>
      <c r="BX119" s="463">
        <v>32</v>
      </c>
      <c r="BY119" s="410" t="s">
        <v>21</v>
      </c>
      <c r="CA119" s="410" t="s">
        <v>1618</v>
      </c>
      <c r="CB119" s="463">
        <v>3</v>
      </c>
      <c r="CC119" s="410" t="s">
        <v>21</v>
      </c>
      <c r="CE119" s="410" t="s">
        <v>1620</v>
      </c>
      <c r="CG119" s="411" t="s">
        <v>1665</v>
      </c>
      <c r="CH119" s="411" t="s">
        <v>21</v>
      </c>
      <c r="CJ119" s="413" t="s">
        <v>1618</v>
      </c>
      <c r="CK119" s="464">
        <v>0</v>
      </c>
      <c r="CL119" s="412" t="s">
        <v>21</v>
      </c>
      <c r="CN119" s="413" t="s">
        <v>1618</v>
      </c>
      <c r="CO119" s="464">
        <v>0</v>
      </c>
      <c r="CP119" s="443" t="s">
        <v>21</v>
      </c>
      <c r="CQ119" s="443"/>
      <c r="CR119" s="413" t="s">
        <v>1618</v>
      </c>
      <c r="CS119" s="464">
        <v>3</v>
      </c>
      <c r="CT119" s="441" t="s">
        <v>21</v>
      </c>
      <c r="CU119" s="441"/>
      <c r="CV119" s="323"/>
      <c r="EG119">
        <v>115</v>
      </c>
      <c r="EH119" s="2">
        <v>35</v>
      </c>
      <c r="EI119" s="314">
        <v>1</v>
      </c>
      <c r="EK119">
        <v>0</v>
      </c>
      <c r="EL119">
        <v>1</v>
      </c>
      <c r="EN119" s="410" t="s">
        <v>1629</v>
      </c>
      <c r="EO119" s="410"/>
      <c r="EP119" s="410" t="s">
        <v>21</v>
      </c>
      <c r="EQ119" s="463">
        <v>35</v>
      </c>
      <c r="ER119" s="410" t="s">
        <v>1618</v>
      </c>
      <c r="ES119" s="410"/>
      <c r="ET119" s="410" t="s">
        <v>21</v>
      </c>
      <c r="EU119" s="463">
        <v>1</v>
      </c>
      <c r="EV119" s="410" t="s">
        <v>1620</v>
      </c>
      <c r="EY119" s="411" t="s">
        <v>21</v>
      </c>
      <c r="EZ119" s="411" t="s">
        <v>1690</v>
      </c>
      <c r="FA119" s="413" t="s">
        <v>1618</v>
      </c>
      <c r="FC119" s="412" t="s">
        <v>21</v>
      </c>
      <c r="FD119" s="464">
        <v>0</v>
      </c>
      <c r="FE119" s="413" t="s">
        <v>1618</v>
      </c>
      <c r="FG119" s="416" t="s">
        <v>21</v>
      </c>
      <c r="FH119" s="463">
        <v>1</v>
      </c>
      <c r="FJ119">
        <v>115</v>
      </c>
      <c r="FK119" s="328">
        <v>22</v>
      </c>
      <c r="FL119" s="314">
        <v>7</v>
      </c>
      <c r="FN119" s="314">
        <v>0</v>
      </c>
      <c r="FO119" s="419">
        <v>2</v>
      </c>
      <c r="FP119" s="314">
        <v>1</v>
      </c>
      <c r="FQ119" s="419"/>
      <c r="FR119" s="419">
        <v>2</v>
      </c>
      <c r="FS119" s="314">
        <v>2</v>
      </c>
      <c r="FU119" s="410" t="s">
        <v>1637</v>
      </c>
      <c r="FV119" s="410"/>
      <c r="FW119" s="410" t="s">
        <v>21</v>
      </c>
      <c r="FX119" s="463">
        <v>22</v>
      </c>
      <c r="FY119" s="410" t="s">
        <v>1618</v>
      </c>
      <c r="FZ119" s="410"/>
      <c r="GA119" s="410" t="s">
        <v>21</v>
      </c>
      <c r="GB119" s="463">
        <v>7</v>
      </c>
      <c r="GC119" s="410" t="s">
        <v>1620</v>
      </c>
      <c r="GF119" s="411" t="s">
        <v>21</v>
      </c>
      <c r="GG119" s="411" t="s">
        <v>1664</v>
      </c>
      <c r="GH119" s="413" t="s">
        <v>1618</v>
      </c>
      <c r="GJ119" s="412" t="s">
        <v>21</v>
      </c>
      <c r="GK119" s="464">
        <v>0</v>
      </c>
      <c r="GL119" s="413" t="s">
        <v>1618</v>
      </c>
      <c r="GN119" s="416" t="s">
        <v>21</v>
      </c>
      <c r="GO119" s="463">
        <v>2</v>
      </c>
      <c r="GP119" s="413" t="s">
        <v>1618</v>
      </c>
      <c r="GR119" s="424" t="s">
        <v>21</v>
      </c>
      <c r="GS119" s="463">
        <v>1</v>
      </c>
      <c r="HC119" t="str">
        <f t="shared" si="10"/>
        <v>{ P2000: 53, P300: 3, r1000: 1, r300: 1 },</v>
      </c>
      <c r="HD119" t="str">
        <f t="shared" si="11"/>
        <v>{ S2000: 35, S300: 1, c1000: 0, c300: 1 },</v>
      </c>
      <c r="HF119" t="str">
        <f t="shared" si="12"/>
        <v>{ P2000: 32, P100: 3, r1000: 0, r300: 0, r100: 3 },</v>
      </c>
      <c r="HG119" t="str">
        <f t="shared" si="13"/>
        <v>{ S2000: 22, S100: 7, c1000: 0, c300: 2, c100: 1 },</v>
      </c>
    </row>
    <row r="120" spans="36:215" x14ac:dyDescent="0.25">
      <c r="AJ120">
        <v>116</v>
      </c>
      <c r="AK120" s="318">
        <v>54</v>
      </c>
      <c r="AL120" s="314">
        <v>0</v>
      </c>
      <c r="AM120" s="314"/>
      <c r="AN120">
        <v>0</v>
      </c>
      <c r="AO120">
        <v>0</v>
      </c>
      <c r="AQ120" s="410" t="s">
        <v>1629</v>
      </c>
      <c r="AR120" s="463">
        <v>54</v>
      </c>
      <c r="AS120" s="410" t="s">
        <v>21</v>
      </c>
      <c r="AU120" s="410" t="s">
        <v>1618</v>
      </c>
      <c r="AV120" s="463">
        <v>0</v>
      </c>
      <c r="AW120" s="410" t="s">
        <v>21</v>
      </c>
      <c r="AY120" s="410" t="s">
        <v>1620</v>
      </c>
      <c r="BA120" s="411" t="s">
        <v>1709</v>
      </c>
      <c r="BB120" s="411" t="s">
        <v>21</v>
      </c>
      <c r="BD120" s="413" t="s">
        <v>1618</v>
      </c>
      <c r="BE120" s="464">
        <v>0</v>
      </c>
      <c r="BF120" s="412" t="s">
        <v>21</v>
      </c>
      <c r="BH120" s="413" t="s">
        <v>1618</v>
      </c>
      <c r="BI120" s="463">
        <v>0</v>
      </c>
      <c r="BJ120" s="433" t="s">
        <v>21</v>
      </c>
      <c r="BK120" s="433"/>
      <c r="BL120" s="323"/>
      <c r="BM120">
        <v>116</v>
      </c>
      <c r="BN120" s="318">
        <v>32</v>
      </c>
      <c r="BO120" s="314">
        <v>4</v>
      </c>
      <c r="BP120" s="314"/>
      <c r="BQ120" s="314">
        <v>0</v>
      </c>
      <c r="BR120" s="314">
        <v>1</v>
      </c>
      <c r="BS120" s="314">
        <v>0</v>
      </c>
      <c r="BT120" s="314">
        <v>1</v>
      </c>
      <c r="BU120" s="314"/>
      <c r="BW120" s="410" t="s">
        <v>1637</v>
      </c>
      <c r="BX120" s="463">
        <v>32</v>
      </c>
      <c r="BY120" s="410" t="s">
        <v>21</v>
      </c>
      <c r="CA120" s="410" t="s">
        <v>1618</v>
      </c>
      <c r="CB120" s="463">
        <v>4</v>
      </c>
      <c r="CC120" s="410" t="s">
        <v>21</v>
      </c>
      <c r="CE120" s="410" t="s">
        <v>1620</v>
      </c>
      <c r="CG120" s="411" t="s">
        <v>1665</v>
      </c>
      <c r="CH120" s="411" t="s">
        <v>21</v>
      </c>
      <c r="CJ120" s="413" t="s">
        <v>1618</v>
      </c>
      <c r="CK120" s="464">
        <v>0</v>
      </c>
      <c r="CL120" s="412" t="s">
        <v>21</v>
      </c>
      <c r="CN120" s="413" t="s">
        <v>1618</v>
      </c>
      <c r="CO120" s="464">
        <v>1</v>
      </c>
      <c r="CP120" s="443" t="s">
        <v>21</v>
      </c>
      <c r="CQ120" s="443"/>
      <c r="CR120" s="413" t="s">
        <v>1618</v>
      </c>
      <c r="CS120" s="464">
        <v>0</v>
      </c>
      <c r="CT120" s="441" t="s">
        <v>21</v>
      </c>
      <c r="CU120" s="441"/>
      <c r="CV120" s="323"/>
      <c r="EG120">
        <v>116</v>
      </c>
      <c r="EH120" s="2">
        <v>35</v>
      </c>
      <c r="EI120" s="314">
        <v>2</v>
      </c>
      <c r="EK120">
        <v>0</v>
      </c>
      <c r="EL120">
        <v>2</v>
      </c>
      <c r="EN120" s="410" t="s">
        <v>1629</v>
      </c>
      <c r="EO120" s="410"/>
      <c r="EP120" s="410" t="s">
        <v>21</v>
      </c>
      <c r="EQ120" s="463">
        <v>35</v>
      </c>
      <c r="ER120" s="410" t="s">
        <v>1618</v>
      </c>
      <c r="ES120" s="410"/>
      <c r="ET120" s="410" t="s">
        <v>21</v>
      </c>
      <c r="EU120" s="463">
        <v>2</v>
      </c>
      <c r="EV120" s="410" t="s">
        <v>1620</v>
      </c>
      <c r="EY120" s="411" t="s">
        <v>21</v>
      </c>
      <c r="EZ120" s="411" t="s">
        <v>1690</v>
      </c>
      <c r="FA120" s="413" t="s">
        <v>1618</v>
      </c>
      <c r="FC120" s="412" t="s">
        <v>21</v>
      </c>
      <c r="FD120" s="464">
        <v>0</v>
      </c>
      <c r="FE120" s="413" t="s">
        <v>1618</v>
      </c>
      <c r="FG120" s="416" t="s">
        <v>21</v>
      </c>
      <c r="FH120" s="463">
        <v>2</v>
      </c>
      <c r="FJ120">
        <v>116</v>
      </c>
      <c r="FK120" s="328">
        <v>22</v>
      </c>
      <c r="FL120" s="314">
        <v>8</v>
      </c>
      <c r="FN120" s="314">
        <v>0</v>
      </c>
      <c r="FO120" s="419">
        <v>2</v>
      </c>
      <c r="FP120" s="314">
        <v>2</v>
      </c>
      <c r="FQ120" s="419"/>
      <c r="FR120" s="419">
        <v>2</v>
      </c>
      <c r="FS120" s="314">
        <v>2</v>
      </c>
      <c r="FU120" s="410" t="s">
        <v>1637</v>
      </c>
      <c r="FV120" s="410"/>
      <c r="FW120" s="410" t="s">
        <v>21</v>
      </c>
      <c r="FX120" s="463">
        <v>22</v>
      </c>
      <c r="FY120" s="410" t="s">
        <v>1618</v>
      </c>
      <c r="FZ120" s="410"/>
      <c r="GA120" s="410" t="s">
        <v>21</v>
      </c>
      <c r="GB120" s="463">
        <v>8</v>
      </c>
      <c r="GC120" s="410" t="s">
        <v>1620</v>
      </c>
      <c r="GF120" s="411" t="s">
        <v>21</v>
      </c>
      <c r="GG120" s="411" t="s">
        <v>1664</v>
      </c>
      <c r="GH120" s="413" t="s">
        <v>1618</v>
      </c>
      <c r="GJ120" s="412" t="s">
        <v>21</v>
      </c>
      <c r="GK120" s="464">
        <v>0</v>
      </c>
      <c r="GL120" s="413" t="s">
        <v>1618</v>
      </c>
      <c r="GN120" s="416" t="s">
        <v>21</v>
      </c>
      <c r="GO120" s="463">
        <v>2</v>
      </c>
      <c r="GP120" s="413" t="s">
        <v>1618</v>
      </c>
      <c r="GR120" s="424" t="s">
        <v>21</v>
      </c>
      <c r="GS120" s="463">
        <v>2</v>
      </c>
      <c r="HC120" t="str">
        <f t="shared" si="10"/>
        <v>{ P2000: 54, P300: 0, r1000: 0, r300: 0 },</v>
      </c>
      <c r="HD120" t="str">
        <f t="shared" si="11"/>
        <v>{ S2000: 35, S300: 2, c1000: 0, c300: 2 },</v>
      </c>
      <c r="HF120" t="str">
        <f t="shared" si="12"/>
        <v>{ P2000: 32, P100: 4, r1000: 0, r300: 1, r100: 0 },</v>
      </c>
      <c r="HG120" t="str">
        <f t="shared" si="13"/>
        <v>{ S2000: 22, S100: 8, c1000: 0, c300: 2, c100: 2 },</v>
      </c>
    </row>
    <row r="121" spans="36:215" x14ac:dyDescent="0.25">
      <c r="AJ121">
        <v>117</v>
      </c>
      <c r="AK121" s="318">
        <v>54</v>
      </c>
      <c r="AL121" s="314">
        <v>1</v>
      </c>
      <c r="AM121" s="314"/>
      <c r="AN121">
        <v>0</v>
      </c>
      <c r="AO121">
        <v>1</v>
      </c>
      <c r="AQ121" s="410" t="s">
        <v>1629</v>
      </c>
      <c r="AR121" s="463">
        <v>54</v>
      </c>
      <c r="AS121" s="410" t="s">
        <v>21</v>
      </c>
      <c r="AU121" s="410" t="s">
        <v>1618</v>
      </c>
      <c r="AV121" s="463">
        <v>1</v>
      </c>
      <c r="AW121" s="410" t="s">
        <v>21</v>
      </c>
      <c r="AY121" s="410" t="s">
        <v>1620</v>
      </c>
      <c r="BA121" s="411" t="s">
        <v>1709</v>
      </c>
      <c r="BB121" s="411" t="s">
        <v>21</v>
      </c>
      <c r="BD121" s="413" t="s">
        <v>1618</v>
      </c>
      <c r="BE121" s="464">
        <v>0</v>
      </c>
      <c r="BF121" s="412" t="s">
        <v>21</v>
      </c>
      <c r="BH121" s="413" t="s">
        <v>1618</v>
      </c>
      <c r="BI121" s="463">
        <v>1</v>
      </c>
      <c r="BJ121" s="433" t="s">
        <v>21</v>
      </c>
      <c r="BK121" s="433"/>
      <c r="BL121" s="323"/>
      <c r="BM121">
        <v>117</v>
      </c>
      <c r="BN121" s="318">
        <v>32</v>
      </c>
      <c r="BO121" s="314">
        <v>5</v>
      </c>
      <c r="BP121" s="314"/>
      <c r="BQ121" s="314">
        <v>0</v>
      </c>
      <c r="BR121" s="314">
        <v>1</v>
      </c>
      <c r="BS121" s="314">
        <v>1</v>
      </c>
      <c r="BT121" s="314">
        <v>1</v>
      </c>
      <c r="BU121" s="314"/>
      <c r="BW121" s="410" t="s">
        <v>1637</v>
      </c>
      <c r="BX121" s="463">
        <v>32</v>
      </c>
      <c r="BY121" s="410" t="s">
        <v>21</v>
      </c>
      <c r="CA121" s="410" t="s">
        <v>1618</v>
      </c>
      <c r="CB121" s="463">
        <v>5</v>
      </c>
      <c r="CC121" s="410" t="s">
        <v>21</v>
      </c>
      <c r="CE121" s="410" t="s">
        <v>1620</v>
      </c>
      <c r="CG121" s="411" t="s">
        <v>1665</v>
      </c>
      <c r="CH121" s="411" t="s">
        <v>21</v>
      </c>
      <c r="CJ121" s="413" t="s">
        <v>1618</v>
      </c>
      <c r="CK121" s="464">
        <v>0</v>
      </c>
      <c r="CL121" s="412" t="s">
        <v>21</v>
      </c>
      <c r="CN121" s="413" t="s">
        <v>1618</v>
      </c>
      <c r="CO121" s="464">
        <v>1</v>
      </c>
      <c r="CP121" s="443" t="s">
        <v>21</v>
      </c>
      <c r="CQ121" s="443"/>
      <c r="CR121" s="413" t="s">
        <v>1618</v>
      </c>
      <c r="CS121" s="464">
        <v>1</v>
      </c>
      <c r="CT121" s="441" t="s">
        <v>21</v>
      </c>
      <c r="CU121" s="441"/>
      <c r="CV121" s="323"/>
      <c r="EG121">
        <v>117</v>
      </c>
      <c r="EH121" s="2">
        <v>35</v>
      </c>
      <c r="EI121" s="314">
        <v>3</v>
      </c>
      <c r="EK121">
        <v>1</v>
      </c>
      <c r="EL121">
        <v>0</v>
      </c>
      <c r="EN121" s="410" t="s">
        <v>1629</v>
      </c>
      <c r="EO121" s="410"/>
      <c r="EP121" s="410" t="s">
        <v>21</v>
      </c>
      <c r="EQ121" s="463">
        <v>35</v>
      </c>
      <c r="ER121" s="410" t="s">
        <v>1618</v>
      </c>
      <c r="ES121" s="410"/>
      <c r="ET121" s="410" t="s">
        <v>21</v>
      </c>
      <c r="EU121" s="463">
        <v>3</v>
      </c>
      <c r="EV121" s="410" t="s">
        <v>1620</v>
      </c>
      <c r="EY121" s="411" t="s">
        <v>21</v>
      </c>
      <c r="EZ121" s="411" t="s">
        <v>1690</v>
      </c>
      <c r="FA121" s="413" t="s">
        <v>1618</v>
      </c>
      <c r="FC121" s="412" t="s">
        <v>21</v>
      </c>
      <c r="FD121" s="464">
        <v>1</v>
      </c>
      <c r="FE121" s="413" t="s">
        <v>1618</v>
      </c>
      <c r="FG121" s="416" t="s">
        <v>21</v>
      </c>
      <c r="FH121" s="463">
        <v>0</v>
      </c>
      <c r="FJ121">
        <v>117</v>
      </c>
      <c r="FK121" s="328">
        <v>22</v>
      </c>
      <c r="FL121" s="314">
        <v>9</v>
      </c>
      <c r="FN121" s="314">
        <v>1</v>
      </c>
      <c r="FO121" s="419">
        <v>0</v>
      </c>
      <c r="FP121" s="314">
        <v>0</v>
      </c>
      <c r="FQ121" s="419"/>
      <c r="FR121" s="419">
        <v>3</v>
      </c>
      <c r="FS121" s="314">
        <v>3</v>
      </c>
      <c r="FU121" s="410" t="s">
        <v>1637</v>
      </c>
      <c r="FV121" s="410"/>
      <c r="FW121" s="410" t="s">
        <v>21</v>
      </c>
      <c r="FX121" s="463">
        <v>22</v>
      </c>
      <c r="FY121" s="410" t="s">
        <v>1618</v>
      </c>
      <c r="FZ121" s="410"/>
      <c r="GA121" s="410" t="s">
        <v>21</v>
      </c>
      <c r="GB121" s="463">
        <v>9</v>
      </c>
      <c r="GC121" s="410" t="s">
        <v>1620</v>
      </c>
      <c r="GF121" s="411" t="s">
        <v>21</v>
      </c>
      <c r="GG121" s="411" t="s">
        <v>1664</v>
      </c>
      <c r="GH121" s="413" t="s">
        <v>1618</v>
      </c>
      <c r="GJ121" s="412" t="s">
        <v>21</v>
      </c>
      <c r="GK121" s="464">
        <v>1</v>
      </c>
      <c r="GL121" s="413" t="s">
        <v>1618</v>
      </c>
      <c r="GN121" s="416" t="s">
        <v>21</v>
      </c>
      <c r="GO121" s="463">
        <v>0</v>
      </c>
      <c r="GP121" s="413" t="s">
        <v>1618</v>
      </c>
      <c r="GR121" s="424" t="s">
        <v>21</v>
      </c>
      <c r="GS121" s="463">
        <v>0</v>
      </c>
      <c r="HC121" t="str">
        <f t="shared" si="10"/>
        <v>{ P2000: 54, P300: 1, r1000: 0, r300: 1 },</v>
      </c>
      <c r="HD121" t="str">
        <f t="shared" si="11"/>
        <v>{ S2000: 35, S300: 3, c1000: 1, c300: 0 },</v>
      </c>
      <c r="HF121" t="str">
        <f t="shared" si="12"/>
        <v>{ P2000: 32, P100: 5, r1000: 0, r300: 1, r100: 1 },</v>
      </c>
      <c r="HG121" t="str">
        <f t="shared" si="13"/>
        <v>{ S2000: 22, S100: 9, c1000: 1, c300: 0, c100: 0 },</v>
      </c>
    </row>
    <row r="122" spans="36:215" x14ac:dyDescent="0.25">
      <c r="AJ122">
        <v>118</v>
      </c>
      <c r="AK122" s="318">
        <v>54</v>
      </c>
      <c r="AL122" s="314">
        <v>2</v>
      </c>
      <c r="AM122" s="314"/>
      <c r="AN122">
        <v>1</v>
      </c>
      <c r="AO122">
        <v>0</v>
      </c>
      <c r="AQ122" s="410" t="s">
        <v>1629</v>
      </c>
      <c r="AR122" s="463">
        <v>54</v>
      </c>
      <c r="AS122" s="410" t="s">
        <v>21</v>
      </c>
      <c r="AU122" s="410" t="s">
        <v>1618</v>
      </c>
      <c r="AV122" s="463">
        <v>2</v>
      </c>
      <c r="AW122" s="410" t="s">
        <v>21</v>
      </c>
      <c r="AY122" s="410" t="s">
        <v>1620</v>
      </c>
      <c r="BA122" s="411" t="s">
        <v>1709</v>
      </c>
      <c r="BB122" s="411" t="s">
        <v>21</v>
      </c>
      <c r="BD122" s="413" t="s">
        <v>1618</v>
      </c>
      <c r="BE122" s="464">
        <v>1</v>
      </c>
      <c r="BF122" s="412" t="s">
        <v>21</v>
      </c>
      <c r="BH122" s="413" t="s">
        <v>1618</v>
      </c>
      <c r="BI122" s="463">
        <v>0</v>
      </c>
      <c r="BJ122" s="433" t="s">
        <v>21</v>
      </c>
      <c r="BK122" s="433"/>
      <c r="BL122" s="323"/>
      <c r="BM122">
        <v>118</v>
      </c>
      <c r="BN122" s="318">
        <v>32</v>
      </c>
      <c r="BO122" s="314">
        <v>6</v>
      </c>
      <c r="BP122" s="314"/>
      <c r="BQ122" s="314">
        <v>0</v>
      </c>
      <c r="BR122" s="314">
        <v>1</v>
      </c>
      <c r="BS122" s="314">
        <v>2</v>
      </c>
      <c r="BT122" s="314">
        <v>1</v>
      </c>
      <c r="BU122" s="314"/>
      <c r="BW122" s="410" t="s">
        <v>1637</v>
      </c>
      <c r="BX122" s="463">
        <v>32</v>
      </c>
      <c r="BY122" s="410" t="s">
        <v>21</v>
      </c>
      <c r="CA122" s="410" t="s">
        <v>1618</v>
      </c>
      <c r="CB122" s="463">
        <v>6</v>
      </c>
      <c r="CC122" s="410" t="s">
        <v>21</v>
      </c>
      <c r="CE122" s="410" t="s">
        <v>1620</v>
      </c>
      <c r="CG122" s="411" t="s">
        <v>1665</v>
      </c>
      <c r="CH122" s="411" t="s">
        <v>21</v>
      </c>
      <c r="CJ122" s="413" t="s">
        <v>1618</v>
      </c>
      <c r="CK122" s="464">
        <v>0</v>
      </c>
      <c r="CL122" s="412" t="s">
        <v>21</v>
      </c>
      <c r="CN122" s="413" t="s">
        <v>1618</v>
      </c>
      <c r="CO122" s="464">
        <v>1</v>
      </c>
      <c r="CP122" s="443" t="s">
        <v>21</v>
      </c>
      <c r="CQ122" s="443"/>
      <c r="CR122" s="413" t="s">
        <v>1618</v>
      </c>
      <c r="CS122" s="464">
        <v>2</v>
      </c>
      <c r="CT122" s="441" t="s">
        <v>21</v>
      </c>
      <c r="CU122" s="441"/>
      <c r="CV122" s="323"/>
      <c r="EG122">
        <v>118</v>
      </c>
      <c r="EH122" s="2">
        <v>35</v>
      </c>
      <c r="EI122" s="314">
        <v>4</v>
      </c>
      <c r="EK122">
        <v>1</v>
      </c>
      <c r="EL122">
        <v>1</v>
      </c>
      <c r="EN122" s="410" t="s">
        <v>1629</v>
      </c>
      <c r="EO122" s="410"/>
      <c r="EP122" s="410" t="s">
        <v>21</v>
      </c>
      <c r="EQ122" s="463">
        <v>35</v>
      </c>
      <c r="ER122" s="410" t="s">
        <v>1618</v>
      </c>
      <c r="ES122" s="410"/>
      <c r="ET122" s="410" t="s">
        <v>21</v>
      </c>
      <c r="EU122" s="463">
        <v>4</v>
      </c>
      <c r="EV122" s="410" t="s">
        <v>1620</v>
      </c>
      <c r="EY122" s="411" t="s">
        <v>21</v>
      </c>
      <c r="EZ122" s="411" t="s">
        <v>1690</v>
      </c>
      <c r="FA122" s="413" t="s">
        <v>1618</v>
      </c>
      <c r="FC122" s="412" t="s">
        <v>21</v>
      </c>
      <c r="FD122" s="464">
        <v>1</v>
      </c>
      <c r="FE122" s="413" t="s">
        <v>1618</v>
      </c>
      <c r="FG122" s="416" t="s">
        <v>21</v>
      </c>
      <c r="FH122" s="463">
        <v>1</v>
      </c>
      <c r="FJ122">
        <v>118</v>
      </c>
      <c r="FK122" s="328">
        <v>22</v>
      </c>
      <c r="FL122" s="314">
        <v>10</v>
      </c>
      <c r="FN122" s="314">
        <v>1</v>
      </c>
      <c r="FO122" s="419">
        <v>0</v>
      </c>
      <c r="FP122" s="314">
        <v>1</v>
      </c>
      <c r="FQ122" s="419"/>
      <c r="FR122" s="419">
        <v>3</v>
      </c>
      <c r="FS122" s="314">
        <v>3</v>
      </c>
      <c r="FU122" s="410" t="s">
        <v>1637</v>
      </c>
      <c r="FV122" s="410"/>
      <c r="FW122" s="410" t="s">
        <v>21</v>
      </c>
      <c r="FX122" s="463">
        <v>22</v>
      </c>
      <c r="FY122" s="410" t="s">
        <v>1618</v>
      </c>
      <c r="FZ122" s="410"/>
      <c r="GA122" s="410" t="s">
        <v>21</v>
      </c>
      <c r="GB122" s="463">
        <v>10</v>
      </c>
      <c r="GC122" s="410" t="s">
        <v>1620</v>
      </c>
      <c r="GF122" s="411" t="s">
        <v>21</v>
      </c>
      <c r="GG122" s="411" t="s">
        <v>1664</v>
      </c>
      <c r="GH122" s="413" t="s">
        <v>1618</v>
      </c>
      <c r="GJ122" s="412" t="s">
        <v>21</v>
      </c>
      <c r="GK122" s="464">
        <v>1</v>
      </c>
      <c r="GL122" s="413" t="s">
        <v>1618</v>
      </c>
      <c r="GN122" s="416" t="s">
        <v>21</v>
      </c>
      <c r="GO122" s="463">
        <v>0</v>
      </c>
      <c r="GP122" s="413" t="s">
        <v>1618</v>
      </c>
      <c r="GR122" s="424" t="s">
        <v>21</v>
      </c>
      <c r="GS122" s="463">
        <v>1</v>
      </c>
      <c r="HC122" t="str">
        <f t="shared" si="10"/>
        <v>{ P2000: 54, P300: 2, r1000: 1, r300: 0 },</v>
      </c>
      <c r="HD122" t="str">
        <f t="shared" si="11"/>
        <v>{ S2000: 35, S300: 4, c1000: 1, c300: 1 },</v>
      </c>
      <c r="HF122" t="str">
        <f t="shared" si="12"/>
        <v>{ P2000: 32, P100: 6, r1000: 0, r300: 1, r100: 2 },</v>
      </c>
      <c r="HG122" t="str">
        <f t="shared" si="13"/>
        <v>{ S2000: 22, S100: 10, c1000: 1, c300: 0, c100: 1 },</v>
      </c>
    </row>
    <row r="123" spans="36:215" x14ac:dyDescent="0.25">
      <c r="AJ123">
        <v>119</v>
      </c>
      <c r="AK123" s="318">
        <v>54</v>
      </c>
      <c r="AL123" s="314">
        <v>3</v>
      </c>
      <c r="AM123" s="314"/>
      <c r="AN123">
        <v>1</v>
      </c>
      <c r="AO123">
        <v>1</v>
      </c>
      <c r="AQ123" s="410" t="s">
        <v>1629</v>
      </c>
      <c r="AR123" s="463">
        <v>54</v>
      </c>
      <c r="AS123" s="410" t="s">
        <v>21</v>
      </c>
      <c r="AU123" s="410" t="s">
        <v>1618</v>
      </c>
      <c r="AV123" s="463">
        <v>3</v>
      </c>
      <c r="AW123" s="410" t="s">
        <v>21</v>
      </c>
      <c r="AY123" s="410" t="s">
        <v>1620</v>
      </c>
      <c r="BA123" s="411" t="s">
        <v>1709</v>
      </c>
      <c r="BB123" s="411" t="s">
        <v>21</v>
      </c>
      <c r="BD123" s="413" t="s">
        <v>1618</v>
      </c>
      <c r="BE123" s="464">
        <v>1</v>
      </c>
      <c r="BF123" s="412" t="s">
        <v>21</v>
      </c>
      <c r="BH123" s="413" t="s">
        <v>1618</v>
      </c>
      <c r="BI123" s="463">
        <v>1</v>
      </c>
      <c r="BJ123" s="433" t="s">
        <v>21</v>
      </c>
      <c r="BK123" s="433"/>
      <c r="BL123" s="323"/>
      <c r="BM123">
        <v>119</v>
      </c>
      <c r="BN123" s="318">
        <v>32</v>
      </c>
      <c r="BO123" s="314">
        <v>7</v>
      </c>
      <c r="BP123" s="314"/>
      <c r="BQ123" s="314">
        <v>0</v>
      </c>
      <c r="BR123" s="314">
        <v>1</v>
      </c>
      <c r="BS123" s="314">
        <v>3</v>
      </c>
      <c r="BT123" s="314">
        <v>1</v>
      </c>
      <c r="BU123" s="314"/>
      <c r="BW123" s="410" t="s">
        <v>1637</v>
      </c>
      <c r="BX123" s="463">
        <v>32</v>
      </c>
      <c r="BY123" s="410" t="s">
        <v>21</v>
      </c>
      <c r="CA123" s="410" t="s">
        <v>1618</v>
      </c>
      <c r="CB123" s="463">
        <v>7</v>
      </c>
      <c r="CC123" s="410" t="s">
        <v>21</v>
      </c>
      <c r="CE123" s="410" t="s">
        <v>1620</v>
      </c>
      <c r="CG123" s="411" t="s">
        <v>1665</v>
      </c>
      <c r="CH123" s="411" t="s">
        <v>21</v>
      </c>
      <c r="CJ123" s="413" t="s">
        <v>1618</v>
      </c>
      <c r="CK123" s="464">
        <v>0</v>
      </c>
      <c r="CL123" s="412" t="s">
        <v>21</v>
      </c>
      <c r="CN123" s="413" t="s">
        <v>1618</v>
      </c>
      <c r="CO123" s="464">
        <v>1</v>
      </c>
      <c r="CP123" s="443" t="s">
        <v>21</v>
      </c>
      <c r="CQ123" s="443"/>
      <c r="CR123" s="413" t="s">
        <v>1618</v>
      </c>
      <c r="CS123" s="464">
        <v>3</v>
      </c>
      <c r="CT123" s="441" t="s">
        <v>21</v>
      </c>
      <c r="CU123" s="441"/>
      <c r="CV123" s="323"/>
      <c r="EG123">
        <v>119</v>
      </c>
      <c r="EH123" s="2">
        <v>35</v>
      </c>
      <c r="EI123" s="314">
        <v>5</v>
      </c>
      <c r="EK123">
        <v>1</v>
      </c>
      <c r="EL123">
        <v>2</v>
      </c>
      <c r="EN123" s="410" t="s">
        <v>1629</v>
      </c>
      <c r="EO123" s="410"/>
      <c r="EP123" s="410" t="s">
        <v>21</v>
      </c>
      <c r="EQ123" s="463">
        <v>35</v>
      </c>
      <c r="ER123" s="410" t="s">
        <v>1618</v>
      </c>
      <c r="ES123" s="410"/>
      <c r="ET123" s="410" t="s">
        <v>21</v>
      </c>
      <c r="EU123" s="463">
        <v>5</v>
      </c>
      <c r="EV123" s="410" t="s">
        <v>1620</v>
      </c>
      <c r="EY123" s="411" t="s">
        <v>21</v>
      </c>
      <c r="EZ123" s="411" t="s">
        <v>1690</v>
      </c>
      <c r="FA123" s="413" t="s">
        <v>1618</v>
      </c>
      <c r="FC123" s="412" t="s">
        <v>21</v>
      </c>
      <c r="FD123" s="464">
        <v>1</v>
      </c>
      <c r="FE123" s="413" t="s">
        <v>1618</v>
      </c>
      <c r="FG123" s="416" t="s">
        <v>21</v>
      </c>
      <c r="FH123" s="463">
        <v>2</v>
      </c>
      <c r="FJ123">
        <v>119</v>
      </c>
      <c r="FK123" s="328">
        <v>22</v>
      </c>
      <c r="FL123" s="314">
        <v>11</v>
      </c>
      <c r="FN123" s="314">
        <v>1</v>
      </c>
      <c r="FO123" s="419">
        <v>0</v>
      </c>
      <c r="FP123" s="314">
        <v>2</v>
      </c>
      <c r="FQ123" s="419"/>
      <c r="FR123" s="419">
        <v>3</v>
      </c>
      <c r="FS123" s="314">
        <v>3</v>
      </c>
      <c r="FU123" s="410" t="s">
        <v>1637</v>
      </c>
      <c r="FV123" s="410"/>
      <c r="FW123" s="410" t="s">
        <v>21</v>
      </c>
      <c r="FX123" s="463">
        <v>22</v>
      </c>
      <c r="FY123" s="410" t="s">
        <v>1618</v>
      </c>
      <c r="FZ123" s="410"/>
      <c r="GA123" s="410" t="s">
        <v>21</v>
      </c>
      <c r="GB123" s="463">
        <v>11</v>
      </c>
      <c r="GC123" s="410" t="s">
        <v>1620</v>
      </c>
      <c r="GF123" s="411" t="s">
        <v>21</v>
      </c>
      <c r="GG123" s="411" t="s">
        <v>1664</v>
      </c>
      <c r="GH123" s="413" t="s">
        <v>1618</v>
      </c>
      <c r="GJ123" s="412" t="s">
        <v>21</v>
      </c>
      <c r="GK123" s="464">
        <v>1</v>
      </c>
      <c r="GL123" s="413" t="s">
        <v>1618</v>
      </c>
      <c r="GN123" s="416" t="s">
        <v>21</v>
      </c>
      <c r="GO123" s="463">
        <v>0</v>
      </c>
      <c r="GP123" s="413" t="s">
        <v>1618</v>
      </c>
      <c r="GR123" s="424" t="s">
        <v>21</v>
      </c>
      <c r="GS123" s="463">
        <v>2</v>
      </c>
      <c r="HC123" t="str">
        <f t="shared" si="10"/>
        <v>{ P2000: 54, P300: 3, r1000: 1, r300: 1 },</v>
      </c>
      <c r="HD123" t="str">
        <f t="shared" si="11"/>
        <v>{ S2000: 35, S300: 5, c1000: 1, c300: 2 },</v>
      </c>
      <c r="HF123" t="str">
        <f t="shared" si="12"/>
        <v>{ P2000: 32, P100: 7, r1000: 0, r300: 1, r100: 3 },</v>
      </c>
      <c r="HG123" t="str">
        <f t="shared" si="13"/>
        <v>{ S2000: 22, S100: 11, c1000: 1, c300: 0, c100: 2 },</v>
      </c>
    </row>
    <row r="124" spans="36:215" x14ac:dyDescent="0.25">
      <c r="AJ124">
        <v>120</v>
      </c>
      <c r="AK124" s="318">
        <v>55</v>
      </c>
      <c r="AL124" s="314">
        <v>0</v>
      </c>
      <c r="AM124" s="314"/>
      <c r="AN124">
        <v>0</v>
      </c>
      <c r="AO124">
        <v>0</v>
      </c>
      <c r="AQ124" s="410" t="s">
        <v>1629</v>
      </c>
      <c r="AR124" s="463">
        <v>55</v>
      </c>
      <c r="AS124" s="410" t="s">
        <v>21</v>
      </c>
      <c r="AU124" s="410" t="s">
        <v>1618</v>
      </c>
      <c r="AV124" s="463">
        <v>0</v>
      </c>
      <c r="AW124" s="410" t="s">
        <v>21</v>
      </c>
      <c r="AY124" s="410" t="s">
        <v>1620</v>
      </c>
      <c r="BA124" s="411" t="s">
        <v>1711</v>
      </c>
      <c r="BB124" s="411" t="s">
        <v>21</v>
      </c>
      <c r="BD124" s="413" t="s">
        <v>1618</v>
      </c>
      <c r="BE124" s="464">
        <v>0</v>
      </c>
      <c r="BF124" s="412" t="s">
        <v>21</v>
      </c>
      <c r="BH124" s="413" t="s">
        <v>1618</v>
      </c>
      <c r="BI124" s="463">
        <v>0</v>
      </c>
      <c r="BJ124" s="433" t="s">
        <v>21</v>
      </c>
      <c r="BK124" s="433"/>
      <c r="BL124" s="323"/>
      <c r="BM124">
        <v>120</v>
      </c>
      <c r="BN124" s="318">
        <v>32</v>
      </c>
      <c r="BO124" s="314">
        <v>8</v>
      </c>
      <c r="BP124" s="314"/>
      <c r="BQ124" s="314">
        <v>1</v>
      </c>
      <c r="BR124" s="314">
        <v>0</v>
      </c>
      <c r="BS124" s="314">
        <v>0</v>
      </c>
      <c r="BT124" s="314">
        <v>2</v>
      </c>
      <c r="BU124" s="314"/>
      <c r="BW124" s="410" t="s">
        <v>1637</v>
      </c>
      <c r="BX124" s="463">
        <v>32</v>
      </c>
      <c r="BY124" s="410" t="s">
        <v>21</v>
      </c>
      <c r="CA124" s="410" t="s">
        <v>1618</v>
      </c>
      <c r="CB124" s="463">
        <v>8</v>
      </c>
      <c r="CC124" s="410" t="s">
        <v>21</v>
      </c>
      <c r="CE124" s="410" t="s">
        <v>1620</v>
      </c>
      <c r="CG124" s="411" t="s">
        <v>1665</v>
      </c>
      <c r="CH124" s="411" t="s">
        <v>21</v>
      </c>
      <c r="CJ124" s="413" t="s">
        <v>1618</v>
      </c>
      <c r="CK124" s="464">
        <v>1</v>
      </c>
      <c r="CL124" s="412" t="s">
        <v>21</v>
      </c>
      <c r="CN124" s="413" t="s">
        <v>1618</v>
      </c>
      <c r="CO124" s="464">
        <v>0</v>
      </c>
      <c r="CP124" s="443" t="s">
        <v>21</v>
      </c>
      <c r="CQ124" s="443"/>
      <c r="CR124" s="413" t="s">
        <v>1618</v>
      </c>
      <c r="CS124" s="464">
        <v>0</v>
      </c>
      <c r="CT124" s="441" t="s">
        <v>21</v>
      </c>
      <c r="CU124" s="441"/>
      <c r="CV124" s="323"/>
      <c r="EG124">
        <v>120</v>
      </c>
      <c r="EH124" s="2">
        <v>36</v>
      </c>
      <c r="EI124" s="314">
        <v>0</v>
      </c>
      <c r="EK124">
        <v>0</v>
      </c>
      <c r="EL124">
        <v>0</v>
      </c>
      <c r="EN124" s="410" t="s">
        <v>1629</v>
      </c>
      <c r="EO124" s="410"/>
      <c r="EP124" s="410" t="s">
        <v>21</v>
      </c>
      <c r="EQ124" s="463">
        <v>36</v>
      </c>
      <c r="ER124" s="410" t="s">
        <v>1618</v>
      </c>
      <c r="ES124" s="410"/>
      <c r="ET124" s="410" t="s">
        <v>21</v>
      </c>
      <c r="EU124" s="463">
        <v>0</v>
      </c>
      <c r="EV124" s="410" t="s">
        <v>1620</v>
      </c>
      <c r="EY124" s="411" t="s">
        <v>21</v>
      </c>
      <c r="EZ124" s="411" t="s">
        <v>1692</v>
      </c>
      <c r="FA124" s="413" t="s">
        <v>1618</v>
      </c>
      <c r="FC124" s="412" t="s">
        <v>21</v>
      </c>
      <c r="FD124" s="464">
        <v>0</v>
      </c>
      <c r="FE124" s="413" t="s">
        <v>1618</v>
      </c>
      <c r="FG124" s="416" t="s">
        <v>21</v>
      </c>
      <c r="FH124" s="463">
        <v>0</v>
      </c>
      <c r="FJ124">
        <v>120</v>
      </c>
      <c r="FK124" s="328">
        <v>22</v>
      </c>
      <c r="FL124" s="314">
        <v>12</v>
      </c>
      <c r="FN124" s="314">
        <v>1</v>
      </c>
      <c r="FO124" s="419">
        <v>1</v>
      </c>
      <c r="FP124" s="314">
        <v>0</v>
      </c>
      <c r="FQ124" s="419"/>
      <c r="FR124" s="419">
        <v>4</v>
      </c>
      <c r="FS124" s="314">
        <v>4</v>
      </c>
      <c r="FU124" s="410" t="s">
        <v>1637</v>
      </c>
      <c r="FV124" s="410"/>
      <c r="FW124" s="410" t="s">
        <v>21</v>
      </c>
      <c r="FX124" s="463">
        <v>22</v>
      </c>
      <c r="FY124" s="410" t="s">
        <v>1618</v>
      </c>
      <c r="FZ124" s="410"/>
      <c r="GA124" s="410" t="s">
        <v>21</v>
      </c>
      <c r="GB124" s="463">
        <v>12</v>
      </c>
      <c r="GC124" s="410" t="s">
        <v>1620</v>
      </c>
      <c r="GF124" s="411" t="s">
        <v>21</v>
      </c>
      <c r="GG124" s="411" t="s">
        <v>1664</v>
      </c>
      <c r="GH124" s="413" t="s">
        <v>1618</v>
      </c>
      <c r="GJ124" s="412" t="s">
        <v>21</v>
      </c>
      <c r="GK124" s="464">
        <v>1</v>
      </c>
      <c r="GL124" s="413" t="s">
        <v>1618</v>
      </c>
      <c r="GN124" s="416" t="s">
        <v>21</v>
      </c>
      <c r="GO124" s="463">
        <v>1</v>
      </c>
      <c r="GP124" s="413" t="s">
        <v>1618</v>
      </c>
      <c r="GR124" s="424" t="s">
        <v>21</v>
      </c>
      <c r="GS124" s="463">
        <v>0</v>
      </c>
      <c r="HC124" t="str">
        <f t="shared" si="10"/>
        <v>{ P2000: 55, P300: 0, r1000: 0, r300: 0 },</v>
      </c>
      <c r="HD124" t="str">
        <f t="shared" si="11"/>
        <v>{ S2000: 36, S300: 0, c1000: 0, c300: 0 },</v>
      </c>
      <c r="HF124" t="str">
        <f t="shared" si="12"/>
        <v>{ P2000: 32, P100: 8, r1000: 1, r300: 0, r100: 0 },</v>
      </c>
      <c r="HG124" t="str">
        <f t="shared" si="13"/>
        <v>{ S2000: 22, S100: 12, c1000: 1, c300: 1, c100: 0 },</v>
      </c>
    </row>
    <row r="125" spans="36:215" x14ac:dyDescent="0.25">
      <c r="AJ125">
        <v>121</v>
      </c>
      <c r="AK125" s="318">
        <v>55</v>
      </c>
      <c r="AL125" s="314">
        <v>1</v>
      </c>
      <c r="AM125" s="314"/>
      <c r="AN125">
        <v>0</v>
      </c>
      <c r="AO125">
        <v>1</v>
      </c>
      <c r="AQ125" s="410" t="s">
        <v>1629</v>
      </c>
      <c r="AR125" s="463">
        <v>55</v>
      </c>
      <c r="AS125" s="410" t="s">
        <v>21</v>
      </c>
      <c r="AU125" s="410" t="s">
        <v>1618</v>
      </c>
      <c r="AV125" s="463">
        <v>1</v>
      </c>
      <c r="AW125" s="410" t="s">
        <v>21</v>
      </c>
      <c r="AY125" s="410" t="s">
        <v>1620</v>
      </c>
      <c r="BA125" s="411" t="s">
        <v>1711</v>
      </c>
      <c r="BB125" s="411" t="s">
        <v>21</v>
      </c>
      <c r="BD125" s="413" t="s">
        <v>1618</v>
      </c>
      <c r="BE125" s="464">
        <v>0</v>
      </c>
      <c r="BF125" s="412" t="s">
        <v>21</v>
      </c>
      <c r="BH125" s="413" t="s">
        <v>1618</v>
      </c>
      <c r="BI125" s="463">
        <v>1</v>
      </c>
      <c r="BJ125" s="433" t="s">
        <v>21</v>
      </c>
      <c r="BK125" s="433"/>
      <c r="BL125" s="323"/>
      <c r="BM125">
        <v>121</v>
      </c>
      <c r="BN125" s="318">
        <v>32</v>
      </c>
      <c r="BO125" s="314">
        <v>9</v>
      </c>
      <c r="BP125" s="314"/>
      <c r="BQ125" s="314">
        <v>1</v>
      </c>
      <c r="BR125" s="314">
        <v>0</v>
      </c>
      <c r="BS125" s="314">
        <v>1</v>
      </c>
      <c r="BT125" s="314">
        <v>2</v>
      </c>
      <c r="BU125" s="314"/>
      <c r="BW125" s="410" t="s">
        <v>1637</v>
      </c>
      <c r="BX125" s="463">
        <v>32</v>
      </c>
      <c r="BY125" s="410" t="s">
        <v>21</v>
      </c>
      <c r="CA125" s="410" t="s">
        <v>1618</v>
      </c>
      <c r="CB125" s="463">
        <v>9</v>
      </c>
      <c r="CC125" s="410" t="s">
        <v>21</v>
      </c>
      <c r="CE125" s="410" t="s">
        <v>1620</v>
      </c>
      <c r="CG125" s="411" t="s">
        <v>1665</v>
      </c>
      <c r="CH125" s="411" t="s">
        <v>21</v>
      </c>
      <c r="CJ125" s="413" t="s">
        <v>1618</v>
      </c>
      <c r="CK125" s="464">
        <v>1</v>
      </c>
      <c r="CL125" s="412" t="s">
        <v>21</v>
      </c>
      <c r="CN125" s="413" t="s">
        <v>1618</v>
      </c>
      <c r="CO125" s="464">
        <v>0</v>
      </c>
      <c r="CP125" s="443" t="s">
        <v>21</v>
      </c>
      <c r="CQ125" s="443"/>
      <c r="CR125" s="413" t="s">
        <v>1618</v>
      </c>
      <c r="CS125" s="464">
        <v>1</v>
      </c>
      <c r="CT125" s="441" t="s">
        <v>21</v>
      </c>
      <c r="CU125" s="441"/>
      <c r="CV125" s="323"/>
      <c r="EG125">
        <v>121</v>
      </c>
      <c r="EH125" s="2">
        <v>36</v>
      </c>
      <c r="EI125" s="314">
        <v>1</v>
      </c>
      <c r="EK125">
        <v>0</v>
      </c>
      <c r="EL125">
        <v>1</v>
      </c>
      <c r="EN125" s="410" t="s">
        <v>1629</v>
      </c>
      <c r="EO125" s="410"/>
      <c r="EP125" s="410" t="s">
        <v>21</v>
      </c>
      <c r="EQ125" s="463">
        <v>36</v>
      </c>
      <c r="ER125" s="410" t="s">
        <v>1618</v>
      </c>
      <c r="ES125" s="410"/>
      <c r="ET125" s="410" t="s">
        <v>21</v>
      </c>
      <c r="EU125" s="463">
        <v>1</v>
      </c>
      <c r="EV125" s="410" t="s">
        <v>1620</v>
      </c>
      <c r="EY125" s="411" t="s">
        <v>21</v>
      </c>
      <c r="EZ125" s="411" t="s">
        <v>1692</v>
      </c>
      <c r="FA125" s="413" t="s">
        <v>1618</v>
      </c>
      <c r="FC125" s="412" t="s">
        <v>21</v>
      </c>
      <c r="FD125" s="464">
        <v>0</v>
      </c>
      <c r="FE125" s="413" t="s">
        <v>1618</v>
      </c>
      <c r="FG125" s="416" t="s">
        <v>21</v>
      </c>
      <c r="FH125" s="463">
        <v>1</v>
      </c>
      <c r="FJ125">
        <v>121</v>
      </c>
      <c r="FK125" s="328">
        <v>22</v>
      </c>
      <c r="FL125" s="314">
        <v>13</v>
      </c>
      <c r="FN125" s="314">
        <v>1</v>
      </c>
      <c r="FO125" s="419">
        <v>1</v>
      </c>
      <c r="FP125" s="314">
        <v>1</v>
      </c>
      <c r="FQ125" s="419"/>
      <c r="FR125" s="419">
        <v>4</v>
      </c>
      <c r="FS125" s="314">
        <v>4</v>
      </c>
      <c r="FU125" s="410" t="s">
        <v>1637</v>
      </c>
      <c r="FV125" s="410"/>
      <c r="FW125" s="410" t="s">
        <v>21</v>
      </c>
      <c r="FX125" s="463">
        <v>22</v>
      </c>
      <c r="FY125" s="410" t="s">
        <v>1618</v>
      </c>
      <c r="FZ125" s="410"/>
      <c r="GA125" s="410" t="s">
        <v>21</v>
      </c>
      <c r="GB125" s="463">
        <v>13</v>
      </c>
      <c r="GC125" s="410" t="s">
        <v>1620</v>
      </c>
      <c r="GF125" s="411" t="s">
        <v>21</v>
      </c>
      <c r="GG125" s="411" t="s">
        <v>1664</v>
      </c>
      <c r="GH125" s="413" t="s">
        <v>1618</v>
      </c>
      <c r="GJ125" s="412" t="s">
        <v>21</v>
      </c>
      <c r="GK125" s="464">
        <v>1</v>
      </c>
      <c r="GL125" s="413" t="s">
        <v>1618</v>
      </c>
      <c r="GN125" s="416" t="s">
        <v>21</v>
      </c>
      <c r="GO125" s="463">
        <v>1</v>
      </c>
      <c r="GP125" s="413" t="s">
        <v>1618</v>
      </c>
      <c r="GR125" s="424" t="s">
        <v>21</v>
      </c>
      <c r="GS125" s="463">
        <v>1</v>
      </c>
      <c r="HC125" t="str">
        <f t="shared" si="10"/>
        <v>{ P2000: 55, P300: 1, r1000: 0, r300: 1 },</v>
      </c>
      <c r="HD125" t="str">
        <f t="shared" si="11"/>
        <v>{ S2000: 36, S300: 1, c1000: 0, c300: 1 },</v>
      </c>
      <c r="HF125" t="str">
        <f t="shared" si="12"/>
        <v>{ P2000: 32, P100: 9, r1000: 1, r300: 0, r100: 1 },</v>
      </c>
      <c r="HG125" t="str">
        <f t="shared" si="13"/>
        <v>{ S2000: 22, S100: 13, c1000: 1, c300: 1, c100: 1 },</v>
      </c>
    </row>
    <row r="126" spans="36:215" x14ac:dyDescent="0.25">
      <c r="AJ126">
        <v>122</v>
      </c>
      <c r="AK126" s="318">
        <v>55</v>
      </c>
      <c r="AL126" s="314">
        <v>2</v>
      </c>
      <c r="AM126" s="314"/>
      <c r="AN126">
        <v>1</v>
      </c>
      <c r="AO126">
        <v>0</v>
      </c>
      <c r="AQ126" s="410" t="s">
        <v>1629</v>
      </c>
      <c r="AR126" s="463">
        <v>55</v>
      </c>
      <c r="AS126" s="410" t="s">
        <v>21</v>
      </c>
      <c r="AU126" s="410" t="s">
        <v>1618</v>
      </c>
      <c r="AV126" s="463">
        <v>2</v>
      </c>
      <c r="AW126" s="410" t="s">
        <v>21</v>
      </c>
      <c r="AY126" s="410" t="s">
        <v>1620</v>
      </c>
      <c r="BA126" s="411" t="s">
        <v>1711</v>
      </c>
      <c r="BB126" s="411" t="s">
        <v>21</v>
      </c>
      <c r="BD126" s="413" t="s">
        <v>1618</v>
      </c>
      <c r="BE126" s="464">
        <v>1</v>
      </c>
      <c r="BF126" s="412" t="s">
        <v>21</v>
      </c>
      <c r="BH126" s="413" t="s">
        <v>1618</v>
      </c>
      <c r="BI126" s="463">
        <v>0</v>
      </c>
      <c r="BJ126" s="433" t="s">
        <v>21</v>
      </c>
      <c r="BK126" s="433"/>
      <c r="BL126" s="323"/>
      <c r="BM126">
        <v>122</v>
      </c>
      <c r="BN126" s="318">
        <v>32</v>
      </c>
      <c r="BO126" s="314">
        <v>10</v>
      </c>
      <c r="BP126" s="314"/>
      <c r="BQ126" s="314">
        <v>1</v>
      </c>
      <c r="BR126" s="314">
        <v>0</v>
      </c>
      <c r="BS126" s="314">
        <v>2</v>
      </c>
      <c r="BT126" s="314">
        <v>2</v>
      </c>
      <c r="BU126" s="314"/>
      <c r="BW126" s="410" t="s">
        <v>1637</v>
      </c>
      <c r="BX126" s="463">
        <v>32</v>
      </c>
      <c r="BY126" s="410" t="s">
        <v>21</v>
      </c>
      <c r="CA126" s="410" t="s">
        <v>1618</v>
      </c>
      <c r="CB126" s="463">
        <v>10</v>
      </c>
      <c r="CC126" s="410" t="s">
        <v>21</v>
      </c>
      <c r="CE126" s="410" t="s">
        <v>1620</v>
      </c>
      <c r="CG126" s="411" t="s">
        <v>1665</v>
      </c>
      <c r="CH126" s="411" t="s">
        <v>21</v>
      </c>
      <c r="CJ126" s="413" t="s">
        <v>1618</v>
      </c>
      <c r="CK126" s="464">
        <v>1</v>
      </c>
      <c r="CL126" s="412" t="s">
        <v>21</v>
      </c>
      <c r="CN126" s="413" t="s">
        <v>1618</v>
      </c>
      <c r="CO126" s="464">
        <v>0</v>
      </c>
      <c r="CP126" s="443" t="s">
        <v>21</v>
      </c>
      <c r="CQ126" s="443"/>
      <c r="CR126" s="413" t="s">
        <v>1618</v>
      </c>
      <c r="CS126" s="464">
        <v>2</v>
      </c>
      <c r="CT126" s="441" t="s">
        <v>21</v>
      </c>
      <c r="CU126" s="441"/>
      <c r="CV126" s="323"/>
      <c r="EG126">
        <v>122</v>
      </c>
      <c r="EH126" s="2">
        <v>36</v>
      </c>
      <c r="EI126" s="314">
        <v>2</v>
      </c>
      <c r="EK126">
        <v>0</v>
      </c>
      <c r="EL126">
        <v>2</v>
      </c>
      <c r="EN126" s="410" t="s">
        <v>1629</v>
      </c>
      <c r="EO126" s="410"/>
      <c r="EP126" s="410" t="s">
        <v>21</v>
      </c>
      <c r="EQ126" s="463">
        <v>36</v>
      </c>
      <c r="ER126" s="410" t="s">
        <v>1618</v>
      </c>
      <c r="ES126" s="410"/>
      <c r="ET126" s="410" t="s">
        <v>21</v>
      </c>
      <c r="EU126" s="463">
        <v>2</v>
      </c>
      <c r="EV126" s="410" t="s">
        <v>1620</v>
      </c>
      <c r="EY126" s="411" t="s">
        <v>21</v>
      </c>
      <c r="EZ126" s="411" t="s">
        <v>1692</v>
      </c>
      <c r="FA126" s="413" t="s">
        <v>1618</v>
      </c>
      <c r="FC126" s="412" t="s">
        <v>21</v>
      </c>
      <c r="FD126" s="464">
        <v>0</v>
      </c>
      <c r="FE126" s="413" t="s">
        <v>1618</v>
      </c>
      <c r="FG126" s="416" t="s">
        <v>21</v>
      </c>
      <c r="FH126" s="463">
        <v>2</v>
      </c>
      <c r="FJ126">
        <v>122</v>
      </c>
      <c r="FK126" s="328">
        <v>22</v>
      </c>
      <c r="FL126" s="314">
        <v>14</v>
      </c>
      <c r="FN126" s="314">
        <v>1</v>
      </c>
      <c r="FO126" s="419">
        <v>1</v>
      </c>
      <c r="FP126" s="314">
        <v>2</v>
      </c>
      <c r="FQ126" s="419"/>
      <c r="FR126" s="419">
        <v>4</v>
      </c>
      <c r="FS126" s="314">
        <v>4</v>
      </c>
      <c r="FU126" s="410" t="s">
        <v>1637</v>
      </c>
      <c r="FV126" s="410"/>
      <c r="FW126" s="410" t="s">
        <v>21</v>
      </c>
      <c r="FX126" s="463">
        <v>22</v>
      </c>
      <c r="FY126" s="410" t="s">
        <v>1618</v>
      </c>
      <c r="FZ126" s="410"/>
      <c r="GA126" s="410" t="s">
        <v>21</v>
      </c>
      <c r="GB126" s="463">
        <v>14</v>
      </c>
      <c r="GC126" s="410" t="s">
        <v>1620</v>
      </c>
      <c r="GF126" s="411" t="s">
        <v>21</v>
      </c>
      <c r="GG126" s="411" t="s">
        <v>1664</v>
      </c>
      <c r="GH126" s="413" t="s">
        <v>1618</v>
      </c>
      <c r="GJ126" s="412" t="s">
        <v>21</v>
      </c>
      <c r="GK126" s="464">
        <v>1</v>
      </c>
      <c r="GL126" s="413" t="s">
        <v>1618</v>
      </c>
      <c r="GN126" s="416" t="s">
        <v>21</v>
      </c>
      <c r="GO126" s="463">
        <v>1</v>
      </c>
      <c r="GP126" s="413" t="s">
        <v>1618</v>
      </c>
      <c r="GR126" s="424" t="s">
        <v>21</v>
      </c>
      <c r="GS126" s="463">
        <v>2</v>
      </c>
      <c r="HC126" t="str">
        <f t="shared" si="10"/>
        <v>{ P2000: 55, P300: 2, r1000: 1, r300: 0 },</v>
      </c>
      <c r="HD126" t="str">
        <f t="shared" si="11"/>
        <v>{ S2000: 36, S300: 2, c1000: 0, c300: 2 },</v>
      </c>
      <c r="HF126" t="str">
        <f t="shared" si="12"/>
        <v>{ P2000: 32, P100: 10, r1000: 1, r300: 0, r100: 2 },</v>
      </c>
      <c r="HG126" t="str">
        <f t="shared" si="13"/>
        <v>{ S2000: 22, S100: 14, c1000: 1, c300: 1, c100: 2 },</v>
      </c>
    </row>
    <row r="127" spans="36:215" x14ac:dyDescent="0.25">
      <c r="AJ127">
        <v>123</v>
      </c>
      <c r="AK127" s="318">
        <v>55</v>
      </c>
      <c r="AL127" s="314">
        <v>3</v>
      </c>
      <c r="AM127" s="314"/>
      <c r="AN127">
        <v>1</v>
      </c>
      <c r="AO127">
        <v>1</v>
      </c>
      <c r="AQ127" s="410" t="s">
        <v>1629</v>
      </c>
      <c r="AR127" s="463">
        <v>55</v>
      </c>
      <c r="AS127" s="410" t="s">
        <v>21</v>
      </c>
      <c r="AU127" s="410" t="s">
        <v>1618</v>
      </c>
      <c r="AV127" s="463">
        <v>3</v>
      </c>
      <c r="AW127" s="410" t="s">
        <v>21</v>
      </c>
      <c r="AY127" s="410" t="s">
        <v>1620</v>
      </c>
      <c r="BA127" s="411" t="s">
        <v>1711</v>
      </c>
      <c r="BB127" s="411" t="s">
        <v>21</v>
      </c>
      <c r="BD127" s="413" t="s">
        <v>1618</v>
      </c>
      <c r="BE127" s="464">
        <v>1</v>
      </c>
      <c r="BF127" s="412" t="s">
        <v>21</v>
      </c>
      <c r="BH127" s="413" t="s">
        <v>1618</v>
      </c>
      <c r="BI127" s="463">
        <v>1</v>
      </c>
      <c r="BJ127" s="433" t="s">
        <v>21</v>
      </c>
      <c r="BK127" s="433"/>
      <c r="BL127" s="323"/>
      <c r="BM127">
        <v>123</v>
      </c>
      <c r="BN127" s="318">
        <v>32</v>
      </c>
      <c r="BO127" s="314">
        <v>11</v>
      </c>
      <c r="BP127" s="314"/>
      <c r="BQ127" s="314">
        <v>1</v>
      </c>
      <c r="BR127" s="314">
        <v>0</v>
      </c>
      <c r="BS127" s="314">
        <v>3</v>
      </c>
      <c r="BT127" s="314">
        <v>2</v>
      </c>
      <c r="BU127" s="314"/>
      <c r="BW127" s="410" t="s">
        <v>1637</v>
      </c>
      <c r="BX127" s="463">
        <v>32</v>
      </c>
      <c r="BY127" s="410" t="s">
        <v>21</v>
      </c>
      <c r="CA127" s="410" t="s">
        <v>1618</v>
      </c>
      <c r="CB127" s="463">
        <v>11</v>
      </c>
      <c r="CC127" s="410" t="s">
        <v>21</v>
      </c>
      <c r="CE127" s="410" t="s">
        <v>1620</v>
      </c>
      <c r="CG127" s="411" t="s">
        <v>1665</v>
      </c>
      <c r="CH127" s="411" t="s">
        <v>21</v>
      </c>
      <c r="CJ127" s="413" t="s">
        <v>1618</v>
      </c>
      <c r="CK127" s="464">
        <v>1</v>
      </c>
      <c r="CL127" s="412" t="s">
        <v>21</v>
      </c>
      <c r="CN127" s="413" t="s">
        <v>1618</v>
      </c>
      <c r="CO127" s="464">
        <v>0</v>
      </c>
      <c r="CP127" s="443" t="s">
        <v>21</v>
      </c>
      <c r="CQ127" s="443"/>
      <c r="CR127" s="413" t="s">
        <v>1618</v>
      </c>
      <c r="CS127" s="464">
        <v>3</v>
      </c>
      <c r="CT127" s="441" t="s">
        <v>21</v>
      </c>
      <c r="CU127" s="441"/>
      <c r="CV127" s="323"/>
      <c r="EG127">
        <v>123</v>
      </c>
      <c r="EH127" s="2">
        <v>36</v>
      </c>
      <c r="EI127" s="314">
        <v>3</v>
      </c>
      <c r="EK127">
        <v>1</v>
      </c>
      <c r="EL127">
        <v>0</v>
      </c>
      <c r="EN127" s="410" t="s">
        <v>1629</v>
      </c>
      <c r="EO127" s="410"/>
      <c r="EP127" s="410" t="s">
        <v>21</v>
      </c>
      <c r="EQ127" s="463">
        <v>36</v>
      </c>
      <c r="ER127" s="410" t="s">
        <v>1618</v>
      </c>
      <c r="ES127" s="410"/>
      <c r="ET127" s="410" t="s">
        <v>21</v>
      </c>
      <c r="EU127" s="463">
        <v>3</v>
      </c>
      <c r="EV127" s="410" t="s">
        <v>1620</v>
      </c>
      <c r="EY127" s="411" t="s">
        <v>21</v>
      </c>
      <c r="EZ127" s="411" t="s">
        <v>1692</v>
      </c>
      <c r="FA127" s="413" t="s">
        <v>1618</v>
      </c>
      <c r="FC127" s="412" t="s">
        <v>21</v>
      </c>
      <c r="FD127" s="464">
        <v>1</v>
      </c>
      <c r="FE127" s="413" t="s">
        <v>1618</v>
      </c>
      <c r="FG127" s="416" t="s">
        <v>21</v>
      </c>
      <c r="FH127" s="463">
        <v>0</v>
      </c>
      <c r="FJ127">
        <v>123</v>
      </c>
      <c r="FK127" s="328">
        <v>22</v>
      </c>
      <c r="FL127" s="314">
        <v>15</v>
      </c>
      <c r="FN127" s="314">
        <v>1</v>
      </c>
      <c r="FO127" s="419">
        <v>2</v>
      </c>
      <c r="FP127" s="314">
        <v>0</v>
      </c>
      <c r="FQ127" s="419"/>
      <c r="FR127" s="419">
        <v>5</v>
      </c>
      <c r="FS127" s="314">
        <v>5</v>
      </c>
      <c r="FU127" s="410" t="s">
        <v>1637</v>
      </c>
      <c r="FV127" s="410"/>
      <c r="FW127" s="410" t="s">
        <v>21</v>
      </c>
      <c r="FX127" s="463">
        <v>22</v>
      </c>
      <c r="FY127" s="410" t="s">
        <v>1618</v>
      </c>
      <c r="FZ127" s="410"/>
      <c r="GA127" s="410" t="s">
        <v>21</v>
      </c>
      <c r="GB127" s="463">
        <v>15</v>
      </c>
      <c r="GC127" s="410" t="s">
        <v>1620</v>
      </c>
      <c r="GF127" s="411" t="s">
        <v>21</v>
      </c>
      <c r="GG127" s="411" t="s">
        <v>1664</v>
      </c>
      <c r="GH127" s="413" t="s">
        <v>1618</v>
      </c>
      <c r="GJ127" s="412" t="s">
        <v>21</v>
      </c>
      <c r="GK127" s="464">
        <v>1</v>
      </c>
      <c r="GL127" s="413" t="s">
        <v>1618</v>
      </c>
      <c r="GN127" s="416" t="s">
        <v>21</v>
      </c>
      <c r="GO127" s="463">
        <v>2</v>
      </c>
      <c r="GP127" s="413" t="s">
        <v>1618</v>
      </c>
      <c r="GR127" s="424" t="s">
        <v>21</v>
      </c>
      <c r="GS127" s="463">
        <v>0</v>
      </c>
      <c r="HC127" t="str">
        <f t="shared" si="10"/>
        <v>{ P2000: 55, P300: 3, r1000: 1, r300: 1 },</v>
      </c>
      <c r="HD127" t="str">
        <f t="shared" si="11"/>
        <v>{ S2000: 36, S300: 3, c1000: 1, c300: 0 },</v>
      </c>
      <c r="HF127" t="str">
        <f t="shared" si="12"/>
        <v>{ P2000: 32, P100: 11, r1000: 1, r300: 0, r100: 3 },</v>
      </c>
      <c r="HG127" t="str">
        <f t="shared" si="13"/>
        <v>{ S2000: 22, S100: 15, c1000: 1, c300: 2, c100: 0 },</v>
      </c>
    </row>
    <row r="128" spans="36:215" x14ac:dyDescent="0.25">
      <c r="AJ128">
        <v>124</v>
      </c>
      <c r="AK128" s="318">
        <v>56</v>
      </c>
      <c r="AL128" s="314">
        <v>0</v>
      </c>
      <c r="AM128" s="314"/>
      <c r="AN128">
        <v>0</v>
      </c>
      <c r="AO128">
        <v>0</v>
      </c>
      <c r="AQ128" s="410" t="s">
        <v>1629</v>
      </c>
      <c r="AR128" s="463">
        <v>56</v>
      </c>
      <c r="AS128" s="410" t="s">
        <v>21</v>
      </c>
      <c r="AU128" s="410" t="s">
        <v>1618</v>
      </c>
      <c r="AV128" s="463">
        <v>0</v>
      </c>
      <c r="AW128" s="410" t="s">
        <v>21</v>
      </c>
      <c r="AY128" s="410" t="s">
        <v>1620</v>
      </c>
      <c r="BA128" s="411" t="s">
        <v>1713</v>
      </c>
      <c r="BB128" s="411" t="s">
        <v>21</v>
      </c>
      <c r="BD128" s="413" t="s">
        <v>1618</v>
      </c>
      <c r="BE128" s="464">
        <v>0</v>
      </c>
      <c r="BF128" s="412" t="s">
        <v>21</v>
      </c>
      <c r="BH128" s="413" t="s">
        <v>1618</v>
      </c>
      <c r="BI128" s="463">
        <v>0</v>
      </c>
      <c r="BJ128" s="433" t="s">
        <v>21</v>
      </c>
      <c r="BK128" s="433"/>
      <c r="BL128" s="323"/>
      <c r="BM128">
        <v>124</v>
      </c>
      <c r="BN128" s="318">
        <v>32</v>
      </c>
      <c r="BO128" s="314">
        <v>12</v>
      </c>
      <c r="BP128" s="314"/>
      <c r="BQ128" s="314">
        <v>1</v>
      </c>
      <c r="BR128" s="314">
        <v>1</v>
      </c>
      <c r="BS128" s="314">
        <v>0</v>
      </c>
      <c r="BT128" s="314">
        <v>3</v>
      </c>
      <c r="BU128" s="314"/>
      <c r="BW128" s="410" t="s">
        <v>1637</v>
      </c>
      <c r="BX128" s="463">
        <v>32</v>
      </c>
      <c r="BY128" s="410" t="s">
        <v>21</v>
      </c>
      <c r="CA128" s="410" t="s">
        <v>1618</v>
      </c>
      <c r="CB128" s="463">
        <v>12</v>
      </c>
      <c r="CC128" s="410" t="s">
        <v>21</v>
      </c>
      <c r="CE128" s="410" t="s">
        <v>1620</v>
      </c>
      <c r="CG128" s="411" t="s">
        <v>1665</v>
      </c>
      <c r="CH128" s="411" t="s">
        <v>21</v>
      </c>
      <c r="CJ128" s="413" t="s">
        <v>1618</v>
      </c>
      <c r="CK128" s="464">
        <v>1</v>
      </c>
      <c r="CL128" s="412" t="s">
        <v>21</v>
      </c>
      <c r="CN128" s="413" t="s">
        <v>1618</v>
      </c>
      <c r="CO128" s="464">
        <v>1</v>
      </c>
      <c r="CP128" s="443" t="s">
        <v>21</v>
      </c>
      <c r="CQ128" s="443"/>
      <c r="CR128" s="413" t="s">
        <v>1618</v>
      </c>
      <c r="CS128" s="464">
        <v>0</v>
      </c>
      <c r="CT128" s="441" t="s">
        <v>21</v>
      </c>
      <c r="CU128" s="441"/>
      <c r="CV128" s="323"/>
      <c r="EG128">
        <v>124</v>
      </c>
      <c r="EH128" s="2">
        <v>36</v>
      </c>
      <c r="EI128" s="314">
        <v>4</v>
      </c>
      <c r="EK128">
        <v>1</v>
      </c>
      <c r="EL128">
        <v>1</v>
      </c>
      <c r="EN128" s="410" t="s">
        <v>1629</v>
      </c>
      <c r="EO128" s="410"/>
      <c r="EP128" s="410" t="s">
        <v>21</v>
      </c>
      <c r="EQ128" s="463">
        <v>36</v>
      </c>
      <c r="ER128" s="410" t="s">
        <v>1618</v>
      </c>
      <c r="ES128" s="410"/>
      <c r="ET128" s="410" t="s">
        <v>21</v>
      </c>
      <c r="EU128" s="463">
        <v>4</v>
      </c>
      <c r="EV128" s="410" t="s">
        <v>1620</v>
      </c>
      <c r="EY128" s="411" t="s">
        <v>21</v>
      </c>
      <c r="EZ128" s="411" t="s">
        <v>1692</v>
      </c>
      <c r="FA128" s="413" t="s">
        <v>1618</v>
      </c>
      <c r="FC128" s="412" t="s">
        <v>21</v>
      </c>
      <c r="FD128" s="464">
        <v>1</v>
      </c>
      <c r="FE128" s="413" t="s">
        <v>1618</v>
      </c>
      <c r="FG128" s="416" t="s">
        <v>21</v>
      </c>
      <c r="FH128" s="463">
        <v>1</v>
      </c>
      <c r="FJ128">
        <v>124</v>
      </c>
      <c r="FK128" s="328">
        <v>22</v>
      </c>
      <c r="FL128" s="314">
        <v>16</v>
      </c>
      <c r="FN128" s="314">
        <v>1</v>
      </c>
      <c r="FO128" s="419">
        <v>2</v>
      </c>
      <c r="FP128" s="314">
        <v>1</v>
      </c>
      <c r="FQ128" s="419"/>
      <c r="FR128" s="419">
        <v>5</v>
      </c>
      <c r="FS128" s="314">
        <v>5</v>
      </c>
      <c r="FU128" s="410" t="s">
        <v>1637</v>
      </c>
      <c r="FV128" s="410"/>
      <c r="FW128" s="410" t="s">
        <v>21</v>
      </c>
      <c r="FX128" s="463">
        <v>22</v>
      </c>
      <c r="FY128" s="410" t="s">
        <v>1618</v>
      </c>
      <c r="FZ128" s="410"/>
      <c r="GA128" s="410" t="s">
        <v>21</v>
      </c>
      <c r="GB128" s="463">
        <v>16</v>
      </c>
      <c r="GC128" s="410" t="s">
        <v>1620</v>
      </c>
      <c r="GF128" s="411" t="s">
        <v>21</v>
      </c>
      <c r="GG128" s="411" t="s">
        <v>1664</v>
      </c>
      <c r="GH128" s="413" t="s">
        <v>1618</v>
      </c>
      <c r="GJ128" s="412" t="s">
        <v>21</v>
      </c>
      <c r="GK128" s="464">
        <v>1</v>
      </c>
      <c r="GL128" s="413" t="s">
        <v>1618</v>
      </c>
      <c r="GN128" s="416" t="s">
        <v>21</v>
      </c>
      <c r="GO128" s="463">
        <v>2</v>
      </c>
      <c r="GP128" s="413" t="s">
        <v>1618</v>
      </c>
      <c r="GR128" s="424" t="s">
        <v>21</v>
      </c>
      <c r="GS128" s="463">
        <v>1</v>
      </c>
      <c r="HC128" t="str">
        <f t="shared" si="10"/>
        <v>{ P2000: 56, P300: 0, r1000: 0, r300: 0 },</v>
      </c>
      <c r="HD128" t="str">
        <f t="shared" si="11"/>
        <v>{ S2000: 36, S300: 4, c1000: 1, c300: 1 },</v>
      </c>
      <c r="HF128" t="str">
        <f t="shared" si="12"/>
        <v>{ P2000: 32, P100: 12, r1000: 1, r300: 1, r100: 0 },</v>
      </c>
      <c r="HG128" t="str">
        <f t="shared" si="13"/>
        <v>{ S2000: 22, S100: 16, c1000: 1, c300: 2, c100: 1 },</v>
      </c>
    </row>
    <row r="129" spans="36:215" x14ac:dyDescent="0.25">
      <c r="AJ129">
        <v>125</v>
      </c>
      <c r="AK129" s="318">
        <v>56</v>
      </c>
      <c r="AL129" s="314">
        <v>1</v>
      </c>
      <c r="AM129" s="314"/>
      <c r="AN129">
        <v>0</v>
      </c>
      <c r="AO129">
        <v>1</v>
      </c>
      <c r="AQ129" s="410" t="s">
        <v>1629</v>
      </c>
      <c r="AR129" s="463">
        <v>56</v>
      </c>
      <c r="AS129" s="410" t="s">
        <v>21</v>
      </c>
      <c r="AU129" s="410" t="s">
        <v>1618</v>
      </c>
      <c r="AV129" s="463">
        <v>1</v>
      </c>
      <c r="AW129" s="410" t="s">
        <v>21</v>
      </c>
      <c r="AY129" s="410" t="s">
        <v>1620</v>
      </c>
      <c r="BA129" s="411" t="s">
        <v>1713</v>
      </c>
      <c r="BB129" s="411" t="s">
        <v>21</v>
      </c>
      <c r="BD129" s="413" t="s">
        <v>1618</v>
      </c>
      <c r="BE129" s="464">
        <v>0</v>
      </c>
      <c r="BF129" s="412" t="s">
        <v>21</v>
      </c>
      <c r="BH129" s="413" t="s">
        <v>1618</v>
      </c>
      <c r="BI129" s="463">
        <v>1</v>
      </c>
      <c r="BJ129" s="433" t="s">
        <v>21</v>
      </c>
      <c r="BK129" s="433"/>
      <c r="BL129" s="323"/>
      <c r="BM129">
        <v>125</v>
      </c>
      <c r="BN129" s="318">
        <v>32</v>
      </c>
      <c r="BO129" s="314">
        <v>13</v>
      </c>
      <c r="BP129" s="314"/>
      <c r="BQ129" s="314">
        <v>1</v>
      </c>
      <c r="BR129" s="314">
        <v>1</v>
      </c>
      <c r="BS129" s="314">
        <v>1</v>
      </c>
      <c r="BT129" s="314">
        <v>3</v>
      </c>
      <c r="BU129" s="314"/>
      <c r="BW129" s="410" t="s">
        <v>1637</v>
      </c>
      <c r="BX129" s="463">
        <v>32</v>
      </c>
      <c r="BY129" s="410" t="s">
        <v>21</v>
      </c>
      <c r="CA129" s="410" t="s">
        <v>1618</v>
      </c>
      <c r="CB129" s="463">
        <v>13</v>
      </c>
      <c r="CC129" s="410" t="s">
        <v>21</v>
      </c>
      <c r="CE129" s="410" t="s">
        <v>1620</v>
      </c>
      <c r="CG129" s="411" t="s">
        <v>1665</v>
      </c>
      <c r="CH129" s="411" t="s">
        <v>21</v>
      </c>
      <c r="CJ129" s="413" t="s">
        <v>1618</v>
      </c>
      <c r="CK129" s="464">
        <v>1</v>
      </c>
      <c r="CL129" s="412" t="s">
        <v>21</v>
      </c>
      <c r="CN129" s="413" t="s">
        <v>1618</v>
      </c>
      <c r="CO129" s="464">
        <v>1</v>
      </c>
      <c r="CP129" s="443" t="s">
        <v>21</v>
      </c>
      <c r="CQ129" s="443"/>
      <c r="CR129" s="413" t="s">
        <v>1618</v>
      </c>
      <c r="CS129" s="464">
        <v>1</v>
      </c>
      <c r="CT129" s="441" t="s">
        <v>21</v>
      </c>
      <c r="CU129" s="441"/>
      <c r="CV129" s="323"/>
      <c r="EG129">
        <v>125</v>
      </c>
      <c r="EH129" s="2">
        <v>36</v>
      </c>
      <c r="EI129" s="314">
        <v>5</v>
      </c>
      <c r="EK129">
        <v>1</v>
      </c>
      <c r="EL129">
        <v>2</v>
      </c>
      <c r="EN129" s="410" t="s">
        <v>1629</v>
      </c>
      <c r="EO129" s="410"/>
      <c r="EP129" s="410" t="s">
        <v>21</v>
      </c>
      <c r="EQ129" s="463">
        <v>36</v>
      </c>
      <c r="ER129" s="410" t="s">
        <v>1618</v>
      </c>
      <c r="ES129" s="410"/>
      <c r="ET129" s="410" t="s">
        <v>21</v>
      </c>
      <c r="EU129" s="463">
        <v>5</v>
      </c>
      <c r="EV129" s="410" t="s">
        <v>1620</v>
      </c>
      <c r="EY129" s="411" t="s">
        <v>21</v>
      </c>
      <c r="EZ129" s="411" t="s">
        <v>1692</v>
      </c>
      <c r="FA129" s="413" t="s">
        <v>1618</v>
      </c>
      <c r="FC129" s="412" t="s">
        <v>21</v>
      </c>
      <c r="FD129" s="464">
        <v>1</v>
      </c>
      <c r="FE129" s="413" t="s">
        <v>1618</v>
      </c>
      <c r="FG129" s="416" t="s">
        <v>21</v>
      </c>
      <c r="FH129" s="463">
        <v>2</v>
      </c>
      <c r="FJ129">
        <v>125</v>
      </c>
      <c r="FK129" s="328">
        <v>22</v>
      </c>
      <c r="FL129" s="314">
        <v>17</v>
      </c>
      <c r="FN129" s="314">
        <v>1</v>
      </c>
      <c r="FO129" s="419">
        <v>2</v>
      </c>
      <c r="FP129" s="314">
        <v>2</v>
      </c>
      <c r="FQ129" s="419"/>
      <c r="FR129" s="419">
        <v>5</v>
      </c>
      <c r="FS129" s="314">
        <v>5</v>
      </c>
      <c r="FU129" s="410" t="s">
        <v>1637</v>
      </c>
      <c r="FV129" s="410"/>
      <c r="FW129" s="410" t="s">
        <v>21</v>
      </c>
      <c r="FX129" s="463">
        <v>22</v>
      </c>
      <c r="FY129" s="410" t="s">
        <v>1618</v>
      </c>
      <c r="FZ129" s="410"/>
      <c r="GA129" s="410" t="s">
        <v>21</v>
      </c>
      <c r="GB129" s="463">
        <v>17</v>
      </c>
      <c r="GC129" s="410" t="s">
        <v>1620</v>
      </c>
      <c r="GF129" s="411" t="s">
        <v>21</v>
      </c>
      <c r="GG129" s="411" t="s">
        <v>1664</v>
      </c>
      <c r="GH129" s="413" t="s">
        <v>1618</v>
      </c>
      <c r="GJ129" s="412" t="s">
        <v>21</v>
      </c>
      <c r="GK129" s="464">
        <v>1</v>
      </c>
      <c r="GL129" s="413" t="s">
        <v>1618</v>
      </c>
      <c r="GN129" s="416" t="s">
        <v>21</v>
      </c>
      <c r="GO129" s="463">
        <v>2</v>
      </c>
      <c r="GP129" s="413" t="s">
        <v>1618</v>
      </c>
      <c r="GR129" s="424" t="s">
        <v>21</v>
      </c>
      <c r="GS129" s="463">
        <v>2</v>
      </c>
      <c r="HC129" t="str">
        <f t="shared" si="10"/>
        <v>{ P2000: 56, P300: 1, r1000: 0, r300: 1 },</v>
      </c>
      <c r="HD129" t="str">
        <f t="shared" si="11"/>
        <v>{ S2000: 36, S300: 5, c1000: 1, c300: 2 },</v>
      </c>
      <c r="HF129" t="str">
        <f t="shared" si="12"/>
        <v>{ P2000: 32, P100: 13, r1000: 1, r300: 1, r100: 1 },</v>
      </c>
      <c r="HG129" t="str">
        <f t="shared" si="13"/>
        <v>{ S2000: 22, S100: 17, c1000: 1, c300: 2, c100: 2 },</v>
      </c>
    </row>
    <row r="130" spans="36:215" x14ac:dyDescent="0.25">
      <c r="AJ130">
        <v>126</v>
      </c>
      <c r="AK130" s="318">
        <v>56</v>
      </c>
      <c r="AL130" s="314">
        <v>2</v>
      </c>
      <c r="AM130" s="314"/>
      <c r="AN130">
        <v>1</v>
      </c>
      <c r="AO130">
        <v>0</v>
      </c>
      <c r="AQ130" s="410" t="s">
        <v>1629</v>
      </c>
      <c r="AR130" s="463">
        <v>56</v>
      </c>
      <c r="AS130" s="410" t="s">
        <v>21</v>
      </c>
      <c r="AU130" s="410" t="s">
        <v>1618</v>
      </c>
      <c r="AV130" s="463">
        <v>2</v>
      </c>
      <c r="AW130" s="410" t="s">
        <v>21</v>
      </c>
      <c r="AY130" s="410" t="s">
        <v>1620</v>
      </c>
      <c r="BA130" s="411" t="s">
        <v>1713</v>
      </c>
      <c r="BB130" s="411" t="s">
        <v>21</v>
      </c>
      <c r="BD130" s="413" t="s">
        <v>1618</v>
      </c>
      <c r="BE130" s="464">
        <v>1</v>
      </c>
      <c r="BF130" s="412" t="s">
        <v>21</v>
      </c>
      <c r="BH130" s="413" t="s">
        <v>1618</v>
      </c>
      <c r="BI130" s="463">
        <v>0</v>
      </c>
      <c r="BJ130" s="433" t="s">
        <v>21</v>
      </c>
      <c r="BK130" s="433"/>
      <c r="BL130" s="323"/>
      <c r="BM130">
        <v>126</v>
      </c>
      <c r="BN130" s="318">
        <v>32</v>
      </c>
      <c r="BO130" s="314">
        <v>14</v>
      </c>
      <c r="BP130" s="314"/>
      <c r="BQ130" s="314">
        <v>1</v>
      </c>
      <c r="BR130" s="314">
        <v>1</v>
      </c>
      <c r="BS130" s="314">
        <v>2</v>
      </c>
      <c r="BT130" s="314">
        <v>3</v>
      </c>
      <c r="BU130" s="314"/>
      <c r="BW130" s="410" t="s">
        <v>1637</v>
      </c>
      <c r="BX130" s="463">
        <v>32</v>
      </c>
      <c r="BY130" s="410" t="s">
        <v>21</v>
      </c>
      <c r="CA130" s="410" t="s">
        <v>1618</v>
      </c>
      <c r="CB130" s="463">
        <v>14</v>
      </c>
      <c r="CC130" s="410" t="s">
        <v>21</v>
      </c>
      <c r="CE130" s="410" t="s">
        <v>1620</v>
      </c>
      <c r="CG130" s="411" t="s">
        <v>1665</v>
      </c>
      <c r="CH130" s="411" t="s">
        <v>21</v>
      </c>
      <c r="CJ130" s="413" t="s">
        <v>1618</v>
      </c>
      <c r="CK130" s="464">
        <v>1</v>
      </c>
      <c r="CL130" s="412" t="s">
        <v>21</v>
      </c>
      <c r="CN130" s="413" t="s">
        <v>1618</v>
      </c>
      <c r="CO130" s="464">
        <v>1</v>
      </c>
      <c r="CP130" s="443" t="s">
        <v>21</v>
      </c>
      <c r="CQ130" s="443"/>
      <c r="CR130" s="413" t="s">
        <v>1618</v>
      </c>
      <c r="CS130" s="464">
        <v>2</v>
      </c>
      <c r="CT130" s="441" t="s">
        <v>21</v>
      </c>
      <c r="CU130" s="441"/>
      <c r="CV130" s="323"/>
      <c r="EG130">
        <v>126</v>
      </c>
      <c r="EH130" s="2">
        <v>37</v>
      </c>
      <c r="EI130" s="314">
        <v>0</v>
      </c>
      <c r="EK130">
        <v>0</v>
      </c>
      <c r="EL130">
        <v>0</v>
      </c>
      <c r="EN130" s="410" t="s">
        <v>1629</v>
      </c>
      <c r="EO130" s="410"/>
      <c r="EP130" s="410" t="s">
        <v>21</v>
      </c>
      <c r="EQ130" s="463">
        <v>37</v>
      </c>
      <c r="ER130" s="410" t="s">
        <v>1618</v>
      </c>
      <c r="ES130" s="410"/>
      <c r="ET130" s="410" t="s">
        <v>21</v>
      </c>
      <c r="EU130" s="463">
        <v>0</v>
      </c>
      <c r="EV130" s="410" t="s">
        <v>1620</v>
      </c>
      <c r="EY130" s="411" t="s">
        <v>21</v>
      </c>
      <c r="EZ130" s="411" t="s">
        <v>1694</v>
      </c>
      <c r="FA130" s="413" t="s">
        <v>1618</v>
      </c>
      <c r="FC130" s="412" t="s">
        <v>21</v>
      </c>
      <c r="FD130" s="464">
        <v>0</v>
      </c>
      <c r="FE130" s="413" t="s">
        <v>1618</v>
      </c>
      <c r="FG130" s="416" t="s">
        <v>21</v>
      </c>
      <c r="FH130" s="463">
        <v>0</v>
      </c>
      <c r="FJ130">
        <v>126</v>
      </c>
      <c r="FK130" s="328">
        <v>23</v>
      </c>
      <c r="FL130" s="314">
        <v>0</v>
      </c>
      <c r="FN130" s="314">
        <v>0</v>
      </c>
      <c r="FO130" s="419">
        <v>0</v>
      </c>
      <c r="FP130" s="314">
        <v>0</v>
      </c>
      <c r="FQ130" s="419"/>
      <c r="FR130" s="419">
        <v>0</v>
      </c>
      <c r="FS130" s="314">
        <v>0</v>
      </c>
      <c r="FU130" s="410" t="s">
        <v>1637</v>
      </c>
      <c r="FV130" s="410"/>
      <c r="FW130" s="410" t="s">
        <v>21</v>
      </c>
      <c r="FX130" s="463">
        <v>23</v>
      </c>
      <c r="FY130" s="410" t="s">
        <v>1618</v>
      </c>
      <c r="FZ130" s="410"/>
      <c r="GA130" s="410" t="s">
        <v>21</v>
      </c>
      <c r="GB130" s="463">
        <v>0</v>
      </c>
      <c r="GC130" s="410" t="s">
        <v>1620</v>
      </c>
      <c r="GF130" s="411" t="s">
        <v>21</v>
      </c>
      <c r="GG130" s="411" t="s">
        <v>1666</v>
      </c>
      <c r="GH130" s="413" t="s">
        <v>1618</v>
      </c>
      <c r="GJ130" s="412" t="s">
        <v>21</v>
      </c>
      <c r="GK130" s="464">
        <v>0</v>
      </c>
      <c r="GL130" s="413" t="s">
        <v>1618</v>
      </c>
      <c r="GN130" s="416" t="s">
        <v>21</v>
      </c>
      <c r="GO130" s="463">
        <v>0</v>
      </c>
      <c r="GP130" s="413" t="s">
        <v>1618</v>
      </c>
      <c r="GR130" s="424" t="s">
        <v>21</v>
      </c>
      <c r="GS130" s="463">
        <v>0</v>
      </c>
      <c r="HC130" t="str">
        <f t="shared" si="10"/>
        <v>{ P2000: 56, P300: 2, r1000: 1, r300: 0 },</v>
      </c>
      <c r="HD130" t="str">
        <f t="shared" si="11"/>
        <v>{ S2000: 37, S300: 0, c1000: 0, c300: 0 },</v>
      </c>
      <c r="HF130" t="str">
        <f t="shared" si="12"/>
        <v>{ P2000: 32, P100: 14, r1000: 1, r300: 1, r100: 2 },</v>
      </c>
      <c r="HG130" t="str">
        <f t="shared" si="13"/>
        <v>{ S2000: 23, S100: 0, c1000: 0, c300: 0, c100: 0 },</v>
      </c>
    </row>
    <row r="131" spans="36:215" x14ac:dyDescent="0.25">
      <c r="AJ131">
        <v>127</v>
      </c>
      <c r="AK131" s="318">
        <v>56</v>
      </c>
      <c r="AL131" s="314">
        <v>3</v>
      </c>
      <c r="AM131" s="314"/>
      <c r="AN131">
        <v>1</v>
      </c>
      <c r="AO131">
        <v>1</v>
      </c>
      <c r="AQ131" s="410" t="s">
        <v>1629</v>
      </c>
      <c r="AR131" s="463">
        <v>56</v>
      </c>
      <c r="AS131" s="410" t="s">
        <v>21</v>
      </c>
      <c r="AU131" s="410" t="s">
        <v>1618</v>
      </c>
      <c r="AV131" s="463">
        <v>3</v>
      </c>
      <c r="AW131" s="410" t="s">
        <v>21</v>
      </c>
      <c r="AY131" s="410" t="s">
        <v>1620</v>
      </c>
      <c r="BA131" s="411" t="s">
        <v>1713</v>
      </c>
      <c r="BB131" s="411" t="s">
        <v>21</v>
      </c>
      <c r="BD131" s="413" t="s">
        <v>1618</v>
      </c>
      <c r="BE131" s="464">
        <v>1</v>
      </c>
      <c r="BF131" s="412" t="s">
        <v>21</v>
      </c>
      <c r="BH131" s="413" t="s">
        <v>1618</v>
      </c>
      <c r="BI131" s="463">
        <v>1</v>
      </c>
      <c r="BJ131" s="433" t="s">
        <v>21</v>
      </c>
      <c r="BK131" s="433"/>
      <c r="BL131" s="323"/>
      <c r="BM131">
        <v>127</v>
      </c>
      <c r="BN131" s="318">
        <v>32</v>
      </c>
      <c r="BO131" s="314">
        <v>15</v>
      </c>
      <c r="BP131" s="314"/>
      <c r="BQ131" s="314">
        <v>1</v>
      </c>
      <c r="BR131" s="314">
        <v>1</v>
      </c>
      <c r="BS131" s="314">
        <v>3</v>
      </c>
      <c r="BT131" s="314">
        <v>3</v>
      </c>
      <c r="BU131" s="314"/>
      <c r="BW131" s="410" t="s">
        <v>1637</v>
      </c>
      <c r="BX131" s="463">
        <v>32</v>
      </c>
      <c r="BY131" s="410" t="s">
        <v>21</v>
      </c>
      <c r="CA131" s="410" t="s">
        <v>1618</v>
      </c>
      <c r="CB131" s="463">
        <v>15</v>
      </c>
      <c r="CC131" s="410" t="s">
        <v>21</v>
      </c>
      <c r="CE131" s="410" t="s">
        <v>1620</v>
      </c>
      <c r="CG131" s="411" t="s">
        <v>1665</v>
      </c>
      <c r="CH131" s="411" t="s">
        <v>21</v>
      </c>
      <c r="CJ131" s="413" t="s">
        <v>1618</v>
      </c>
      <c r="CK131" s="464">
        <v>1</v>
      </c>
      <c r="CL131" s="412" t="s">
        <v>21</v>
      </c>
      <c r="CN131" s="413" t="s">
        <v>1618</v>
      </c>
      <c r="CO131" s="464">
        <v>1</v>
      </c>
      <c r="CP131" s="443" t="s">
        <v>21</v>
      </c>
      <c r="CQ131" s="443"/>
      <c r="CR131" s="413" t="s">
        <v>1618</v>
      </c>
      <c r="CS131" s="464">
        <v>3</v>
      </c>
      <c r="CT131" s="441" t="s">
        <v>21</v>
      </c>
      <c r="CU131" s="441"/>
      <c r="CV131" s="323"/>
      <c r="EG131">
        <v>127</v>
      </c>
      <c r="EH131" s="2">
        <v>37</v>
      </c>
      <c r="EI131" s="314">
        <v>1</v>
      </c>
      <c r="EK131">
        <v>0</v>
      </c>
      <c r="EL131">
        <v>1</v>
      </c>
      <c r="EN131" s="410" t="s">
        <v>1629</v>
      </c>
      <c r="EO131" s="410"/>
      <c r="EP131" s="410" t="s">
        <v>21</v>
      </c>
      <c r="EQ131" s="463">
        <v>37</v>
      </c>
      <c r="ER131" s="410" t="s">
        <v>1618</v>
      </c>
      <c r="ES131" s="410"/>
      <c r="ET131" s="410" t="s">
        <v>21</v>
      </c>
      <c r="EU131" s="463">
        <v>1</v>
      </c>
      <c r="EV131" s="410" t="s">
        <v>1620</v>
      </c>
      <c r="EY131" s="411" t="s">
        <v>21</v>
      </c>
      <c r="EZ131" s="411" t="s">
        <v>1694</v>
      </c>
      <c r="FA131" s="413" t="s">
        <v>1618</v>
      </c>
      <c r="FC131" s="412" t="s">
        <v>21</v>
      </c>
      <c r="FD131" s="464">
        <v>0</v>
      </c>
      <c r="FE131" s="413" t="s">
        <v>1618</v>
      </c>
      <c r="FG131" s="416" t="s">
        <v>21</v>
      </c>
      <c r="FH131" s="463">
        <v>1</v>
      </c>
      <c r="FJ131">
        <v>127</v>
      </c>
      <c r="FK131" s="328">
        <v>23</v>
      </c>
      <c r="FL131" s="314">
        <v>1</v>
      </c>
      <c r="FN131" s="314">
        <v>0</v>
      </c>
      <c r="FO131" s="419">
        <v>0</v>
      </c>
      <c r="FP131" s="314">
        <v>1</v>
      </c>
      <c r="FQ131" s="419"/>
      <c r="FR131" s="419">
        <v>0</v>
      </c>
      <c r="FS131" s="314">
        <v>0</v>
      </c>
      <c r="FU131" s="410" t="s">
        <v>1637</v>
      </c>
      <c r="FV131" s="410"/>
      <c r="FW131" s="410" t="s">
        <v>21</v>
      </c>
      <c r="FX131" s="463">
        <v>23</v>
      </c>
      <c r="FY131" s="410" t="s">
        <v>1618</v>
      </c>
      <c r="FZ131" s="410"/>
      <c r="GA131" s="410" t="s">
        <v>21</v>
      </c>
      <c r="GB131" s="463">
        <v>1</v>
      </c>
      <c r="GC131" s="410" t="s">
        <v>1620</v>
      </c>
      <c r="GF131" s="411" t="s">
        <v>21</v>
      </c>
      <c r="GG131" s="411" t="s">
        <v>1666</v>
      </c>
      <c r="GH131" s="413" t="s">
        <v>1618</v>
      </c>
      <c r="GJ131" s="412" t="s">
        <v>21</v>
      </c>
      <c r="GK131" s="464">
        <v>0</v>
      </c>
      <c r="GL131" s="413" t="s">
        <v>1618</v>
      </c>
      <c r="GN131" s="416" t="s">
        <v>21</v>
      </c>
      <c r="GO131" s="463">
        <v>0</v>
      </c>
      <c r="GP131" s="413" t="s">
        <v>1618</v>
      </c>
      <c r="GR131" s="424" t="s">
        <v>21</v>
      </c>
      <c r="GS131" s="463">
        <v>1</v>
      </c>
      <c r="HC131" t="str">
        <f t="shared" si="10"/>
        <v>{ P2000: 56, P300: 3, r1000: 1, r300: 1 },</v>
      </c>
      <c r="HD131" t="str">
        <f t="shared" si="11"/>
        <v>{ S2000: 37, S300: 1, c1000: 0, c300: 1 },</v>
      </c>
      <c r="HF131" t="str">
        <f t="shared" si="12"/>
        <v>{ P2000: 32, P100: 15, r1000: 1, r300: 1, r100: 3 },</v>
      </c>
      <c r="HG131" t="str">
        <f t="shared" si="13"/>
        <v>{ S2000: 23, S100: 1, c1000: 0, c300: 0, c100: 1 },</v>
      </c>
    </row>
    <row r="132" spans="36:215" x14ac:dyDescent="0.25">
      <c r="AJ132">
        <v>128</v>
      </c>
      <c r="AK132" s="318">
        <v>57</v>
      </c>
      <c r="AL132" s="314">
        <v>0</v>
      </c>
      <c r="AM132" s="314"/>
      <c r="AN132">
        <v>0</v>
      </c>
      <c r="AO132">
        <v>0</v>
      </c>
      <c r="AQ132" s="410" t="s">
        <v>1629</v>
      </c>
      <c r="AR132" s="463">
        <v>57</v>
      </c>
      <c r="AS132" s="410" t="s">
        <v>21</v>
      </c>
      <c r="AU132" s="410" t="s">
        <v>1618</v>
      </c>
      <c r="AV132" s="463">
        <v>0</v>
      </c>
      <c r="AW132" s="410" t="s">
        <v>21</v>
      </c>
      <c r="AY132" s="410" t="s">
        <v>1620</v>
      </c>
      <c r="BA132" s="411" t="s">
        <v>1715</v>
      </c>
      <c r="BB132" s="411" t="s">
        <v>21</v>
      </c>
      <c r="BD132" s="413" t="s">
        <v>1618</v>
      </c>
      <c r="BE132" s="464">
        <v>0</v>
      </c>
      <c r="BF132" s="412" t="s">
        <v>21</v>
      </c>
      <c r="BH132" s="413" t="s">
        <v>1618</v>
      </c>
      <c r="BI132" s="463">
        <v>0</v>
      </c>
      <c r="BJ132" s="433" t="s">
        <v>21</v>
      </c>
      <c r="BK132" s="433"/>
      <c r="BL132" s="323"/>
      <c r="BM132">
        <v>128</v>
      </c>
      <c r="BN132" s="318">
        <v>33</v>
      </c>
      <c r="BO132" s="314">
        <v>0</v>
      </c>
      <c r="BP132" s="314"/>
      <c r="BQ132" s="314">
        <v>0</v>
      </c>
      <c r="BR132" s="314">
        <v>0</v>
      </c>
      <c r="BS132" s="314">
        <v>0</v>
      </c>
      <c r="BT132" s="314">
        <v>0</v>
      </c>
      <c r="BU132" s="314"/>
      <c r="BW132" s="410" t="s">
        <v>1637</v>
      </c>
      <c r="BX132" s="463">
        <v>33</v>
      </c>
      <c r="BY132" s="410" t="s">
        <v>21</v>
      </c>
      <c r="CA132" s="410" t="s">
        <v>1618</v>
      </c>
      <c r="CB132" s="463">
        <v>0</v>
      </c>
      <c r="CC132" s="410" t="s">
        <v>21</v>
      </c>
      <c r="CE132" s="410" t="s">
        <v>1620</v>
      </c>
      <c r="CG132" s="411" t="s">
        <v>1667</v>
      </c>
      <c r="CH132" s="411" t="s">
        <v>21</v>
      </c>
      <c r="CJ132" s="413" t="s">
        <v>1618</v>
      </c>
      <c r="CK132" s="464">
        <v>0</v>
      </c>
      <c r="CL132" s="412" t="s">
        <v>21</v>
      </c>
      <c r="CN132" s="413" t="s">
        <v>1618</v>
      </c>
      <c r="CO132" s="464">
        <v>0</v>
      </c>
      <c r="CP132" s="443" t="s">
        <v>21</v>
      </c>
      <c r="CQ132" s="443"/>
      <c r="CR132" s="413" t="s">
        <v>1618</v>
      </c>
      <c r="CS132" s="464">
        <v>0</v>
      </c>
      <c r="CT132" s="441" t="s">
        <v>21</v>
      </c>
      <c r="CU132" s="441"/>
      <c r="CV132" s="323"/>
      <c r="EG132">
        <v>128</v>
      </c>
      <c r="EH132" s="2">
        <v>37</v>
      </c>
      <c r="EI132" s="314">
        <v>2</v>
      </c>
      <c r="EK132">
        <v>0</v>
      </c>
      <c r="EL132">
        <v>2</v>
      </c>
      <c r="EN132" s="410" t="s">
        <v>1629</v>
      </c>
      <c r="EO132" s="410"/>
      <c r="EP132" s="410" t="s">
        <v>21</v>
      </c>
      <c r="EQ132" s="463">
        <v>37</v>
      </c>
      <c r="ER132" s="410" t="s">
        <v>1618</v>
      </c>
      <c r="ES132" s="410"/>
      <c r="ET132" s="410" t="s">
        <v>21</v>
      </c>
      <c r="EU132" s="463">
        <v>2</v>
      </c>
      <c r="EV132" s="410" t="s">
        <v>1620</v>
      </c>
      <c r="EY132" s="411" t="s">
        <v>21</v>
      </c>
      <c r="EZ132" s="411" t="s">
        <v>1694</v>
      </c>
      <c r="FA132" s="413" t="s">
        <v>1618</v>
      </c>
      <c r="FC132" s="412" t="s">
        <v>21</v>
      </c>
      <c r="FD132" s="464">
        <v>0</v>
      </c>
      <c r="FE132" s="413" t="s">
        <v>1618</v>
      </c>
      <c r="FG132" s="416" t="s">
        <v>21</v>
      </c>
      <c r="FH132" s="463">
        <v>2</v>
      </c>
      <c r="FJ132">
        <v>128</v>
      </c>
      <c r="FK132" s="328">
        <v>23</v>
      </c>
      <c r="FL132" s="314">
        <v>2</v>
      </c>
      <c r="FN132" s="314">
        <v>0</v>
      </c>
      <c r="FO132" s="419">
        <v>0</v>
      </c>
      <c r="FP132" s="314">
        <v>2</v>
      </c>
      <c r="FQ132" s="419"/>
      <c r="FR132" s="419">
        <v>0</v>
      </c>
      <c r="FS132" s="314">
        <v>0</v>
      </c>
      <c r="FU132" s="410" t="s">
        <v>1637</v>
      </c>
      <c r="FV132" s="410"/>
      <c r="FW132" s="410" t="s">
        <v>21</v>
      </c>
      <c r="FX132" s="463">
        <v>23</v>
      </c>
      <c r="FY132" s="410" t="s">
        <v>1618</v>
      </c>
      <c r="FZ132" s="410"/>
      <c r="GA132" s="410" t="s">
        <v>21</v>
      </c>
      <c r="GB132" s="463">
        <v>2</v>
      </c>
      <c r="GC132" s="410" t="s">
        <v>1620</v>
      </c>
      <c r="GF132" s="411" t="s">
        <v>21</v>
      </c>
      <c r="GG132" s="411" t="s">
        <v>1666</v>
      </c>
      <c r="GH132" s="413" t="s">
        <v>1618</v>
      </c>
      <c r="GJ132" s="412" t="s">
        <v>21</v>
      </c>
      <c r="GK132" s="464">
        <v>0</v>
      </c>
      <c r="GL132" s="413" t="s">
        <v>1618</v>
      </c>
      <c r="GN132" s="416" t="s">
        <v>21</v>
      </c>
      <c r="GO132" s="463">
        <v>0</v>
      </c>
      <c r="GP132" s="413" t="s">
        <v>1618</v>
      </c>
      <c r="GR132" s="424" t="s">
        <v>21</v>
      </c>
      <c r="GS132" s="463">
        <v>2</v>
      </c>
      <c r="HC132" t="str">
        <f t="shared" si="10"/>
        <v>{ P2000: 57, P300: 0, r1000: 0, r300: 0 },</v>
      </c>
      <c r="HD132" t="str">
        <f t="shared" si="11"/>
        <v>{ S2000: 37, S300: 2, c1000: 0, c300: 2 },</v>
      </c>
      <c r="HF132" t="str">
        <f t="shared" si="12"/>
        <v>{ P2000: 33, P100: 0, r1000: 0, r300: 0, r100: 0 },</v>
      </c>
      <c r="HG132" t="str">
        <f t="shared" si="13"/>
        <v>{ S2000: 23, S100: 2, c1000: 0, c300: 0, c100: 2 },</v>
      </c>
    </row>
    <row r="133" spans="36:215" x14ac:dyDescent="0.25">
      <c r="AJ133">
        <v>129</v>
      </c>
      <c r="AK133" s="318">
        <v>57</v>
      </c>
      <c r="AL133" s="314">
        <v>1</v>
      </c>
      <c r="AM133" s="314"/>
      <c r="AN133">
        <v>0</v>
      </c>
      <c r="AO133">
        <v>1</v>
      </c>
      <c r="AQ133" s="410" t="s">
        <v>1629</v>
      </c>
      <c r="AR133" s="463">
        <v>57</v>
      </c>
      <c r="AS133" s="410" t="s">
        <v>21</v>
      </c>
      <c r="AU133" s="410" t="s">
        <v>1618</v>
      </c>
      <c r="AV133" s="463">
        <v>1</v>
      </c>
      <c r="AW133" s="410" t="s">
        <v>21</v>
      </c>
      <c r="AY133" s="410" t="s">
        <v>1620</v>
      </c>
      <c r="BA133" s="411" t="s">
        <v>1715</v>
      </c>
      <c r="BB133" s="411" t="s">
        <v>21</v>
      </c>
      <c r="BD133" s="413" t="s">
        <v>1618</v>
      </c>
      <c r="BE133" s="464">
        <v>0</v>
      </c>
      <c r="BF133" s="412" t="s">
        <v>21</v>
      </c>
      <c r="BH133" s="413" t="s">
        <v>1618</v>
      </c>
      <c r="BI133" s="463">
        <v>1</v>
      </c>
      <c r="BJ133" s="433" t="s">
        <v>21</v>
      </c>
      <c r="BK133" s="433"/>
      <c r="BL133" s="323"/>
      <c r="BM133">
        <v>129</v>
      </c>
      <c r="BN133" s="318">
        <v>33</v>
      </c>
      <c r="BO133" s="314">
        <v>1</v>
      </c>
      <c r="BP133" s="314"/>
      <c r="BQ133" s="314">
        <v>0</v>
      </c>
      <c r="BR133" s="314">
        <v>0</v>
      </c>
      <c r="BS133" s="314">
        <v>1</v>
      </c>
      <c r="BT133" s="314">
        <v>0</v>
      </c>
      <c r="BU133" s="314"/>
      <c r="BW133" s="410" t="s">
        <v>1637</v>
      </c>
      <c r="BX133" s="463">
        <v>33</v>
      </c>
      <c r="BY133" s="410" t="s">
        <v>21</v>
      </c>
      <c r="CA133" s="410" t="s">
        <v>1618</v>
      </c>
      <c r="CB133" s="463">
        <v>1</v>
      </c>
      <c r="CC133" s="410" t="s">
        <v>21</v>
      </c>
      <c r="CE133" s="410" t="s">
        <v>1620</v>
      </c>
      <c r="CG133" s="411" t="s">
        <v>1667</v>
      </c>
      <c r="CH133" s="411" t="s">
        <v>21</v>
      </c>
      <c r="CJ133" s="413" t="s">
        <v>1618</v>
      </c>
      <c r="CK133" s="464">
        <v>0</v>
      </c>
      <c r="CL133" s="412" t="s">
        <v>21</v>
      </c>
      <c r="CN133" s="413" t="s">
        <v>1618</v>
      </c>
      <c r="CO133" s="464">
        <v>0</v>
      </c>
      <c r="CP133" s="443" t="s">
        <v>21</v>
      </c>
      <c r="CQ133" s="443"/>
      <c r="CR133" s="413" t="s">
        <v>1618</v>
      </c>
      <c r="CS133" s="464">
        <v>1</v>
      </c>
      <c r="CT133" s="441" t="s">
        <v>21</v>
      </c>
      <c r="CU133" s="441"/>
      <c r="CV133" s="323"/>
      <c r="EG133">
        <v>129</v>
      </c>
      <c r="EH133" s="2">
        <v>37</v>
      </c>
      <c r="EI133" s="314">
        <v>3</v>
      </c>
      <c r="EK133">
        <v>1</v>
      </c>
      <c r="EL133">
        <v>0</v>
      </c>
      <c r="EN133" s="410" t="s">
        <v>1629</v>
      </c>
      <c r="EO133" s="410"/>
      <c r="EP133" s="410" t="s">
        <v>21</v>
      </c>
      <c r="EQ133" s="463">
        <v>37</v>
      </c>
      <c r="ER133" s="410" t="s">
        <v>1618</v>
      </c>
      <c r="ES133" s="410"/>
      <c r="ET133" s="410" t="s">
        <v>21</v>
      </c>
      <c r="EU133" s="463">
        <v>3</v>
      </c>
      <c r="EV133" s="410" t="s">
        <v>1620</v>
      </c>
      <c r="EY133" s="411" t="s">
        <v>21</v>
      </c>
      <c r="EZ133" s="411" t="s">
        <v>1694</v>
      </c>
      <c r="FA133" s="413" t="s">
        <v>1618</v>
      </c>
      <c r="FC133" s="412" t="s">
        <v>21</v>
      </c>
      <c r="FD133" s="464">
        <v>1</v>
      </c>
      <c r="FE133" s="413" t="s">
        <v>1618</v>
      </c>
      <c r="FG133" s="416" t="s">
        <v>21</v>
      </c>
      <c r="FH133" s="463">
        <v>0</v>
      </c>
      <c r="FJ133">
        <v>129</v>
      </c>
      <c r="FK133" s="328">
        <v>23</v>
      </c>
      <c r="FL133" s="314">
        <v>3</v>
      </c>
      <c r="FN133" s="314">
        <v>0</v>
      </c>
      <c r="FO133" s="419">
        <v>1</v>
      </c>
      <c r="FP133" s="314">
        <v>0</v>
      </c>
      <c r="FQ133" s="419"/>
      <c r="FR133" s="419">
        <v>1</v>
      </c>
      <c r="FS133" s="314">
        <v>1</v>
      </c>
      <c r="FU133" s="410" t="s">
        <v>1637</v>
      </c>
      <c r="FV133" s="410"/>
      <c r="FW133" s="410" t="s">
        <v>21</v>
      </c>
      <c r="FX133" s="463">
        <v>23</v>
      </c>
      <c r="FY133" s="410" t="s">
        <v>1618</v>
      </c>
      <c r="FZ133" s="410"/>
      <c r="GA133" s="410" t="s">
        <v>21</v>
      </c>
      <c r="GB133" s="463">
        <v>3</v>
      </c>
      <c r="GC133" s="410" t="s">
        <v>1620</v>
      </c>
      <c r="GF133" s="411" t="s">
        <v>21</v>
      </c>
      <c r="GG133" s="411" t="s">
        <v>1666</v>
      </c>
      <c r="GH133" s="413" t="s">
        <v>1618</v>
      </c>
      <c r="GJ133" s="412" t="s">
        <v>21</v>
      </c>
      <c r="GK133" s="464">
        <v>0</v>
      </c>
      <c r="GL133" s="413" t="s">
        <v>1618</v>
      </c>
      <c r="GN133" s="416" t="s">
        <v>21</v>
      </c>
      <c r="GO133" s="463">
        <v>1</v>
      </c>
      <c r="GP133" s="413" t="s">
        <v>1618</v>
      </c>
      <c r="GR133" s="424" t="s">
        <v>21</v>
      </c>
      <c r="GS133" s="463">
        <v>0</v>
      </c>
      <c r="HC133" t="str">
        <f t="shared" ref="HC133:HC196" si="14">_xlfn.CONCAT("{ ","P2000: ",AR133,", P300: ",AV133,", r1000: ",BE133,", r300: ",BI133," },")</f>
        <v>{ P2000: 57, P300: 1, r1000: 0, r300: 1 },</v>
      </c>
      <c r="HD133" t="str">
        <f t="shared" ref="HD133:HD196" si="15">_xlfn.CONCAT("{ ","S2000: ",EQ133,", S300: ",EU133,", c1000: ",FD133,", c300: ",FH133," },")</f>
        <v>{ S2000: 37, S300: 3, c1000: 1, c300: 0 },</v>
      </c>
      <c r="HF133" t="str">
        <f t="shared" ref="HF133:HF196" si="16">_xlfn.CONCAT("{ ","P2000: ",BX133,", P100: ",CB133,", r1000: ",CK133,", r300: ",CO133,", r100: ",CS133," },")</f>
        <v>{ P2000: 33, P100: 1, r1000: 0, r300: 0, r100: 1 },</v>
      </c>
      <c r="HG133" t="str">
        <f t="shared" ref="HG133:HG196" si="17">_xlfn.CONCAT("{ ","S2000: ",FX133,", S100: ",GB133,", c1000: ",GK133,", c300: ",GO133,", c100: ",GS133," },")</f>
        <v>{ S2000: 23, S100: 3, c1000: 0, c300: 1, c100: 0 },</v>
      </c>
    </row>
    <row r="134" spans="36:215" x14ac:dyDescent="0.25">
      <c r="AJ134">
        <v>130</v>
      </c>
      <c r="AK134" s="318">
        <v>57</v>
      </c>
      <c r="AL134" s="314">
        <v>2</v>
      </c>
      <c r="AM134" s="314"/>
      <c r="AN134">
        <v>1</v>
      </c>
      <c r="AO134">
        <v>0</v>
      </c>
      <c r="AQ134" s="410" t="s">
        <v>1629</v>
      </c>
      <c r="AR134" s="463">
        <v>57</v>
      </c>
      <c r="AS134" s="410" t="s">
        <v>21</v>
      </c>
      <c r="AU134" s="410" t="s">
        <v>1618</v>
      </c>
      <c r="AV134" s="463">
        <v>2</v>
      </c>
      <c r="AW134" s="410" t="s">
        <v>21</v>
      </c>
      <c r="AY134" s="410" t="s">
        <v>1620</v>
      </c>
      <c r="BA134" s="411" t="s">
        <v>1715</v>
      </c>
      <c r="BB134" s="411" t="s">
        <v>21</v>
      </c>
      <c r="BD134" s="413" t="s">
        <v>1618</v>
      </c>
      <c r="BE134" s="464">
        <v>1</v>
      </c>
      <c r="BF134" s="412" t="s">
        <v>21</v>
      </c>
      <c r="BH134" s="413" t="s">
        <v>1618</v>
      </c>
      <c r="BI134" s="463">
        <v>0</v>
      </c>
      <c r="BJ134" s="433" t="s">
        <v>21</v>
      </c>
      <c r="BK134" s="433"/>
      <c r="BL134" s="323"/>
      <c r="BM134">
        <v>130</v>
      </c>
      <c r="BN134" s="318">
        <v>33</v>
      </c>
      <c r="BO134" s="314">
        <v>2</v>
      </c>
      <c r="BP134" s="314"/>
      <c r="BQ134" s="314">
        <v>0</v>
      </c>
      <c r="BR134" s="314">
        <v>0</v>
      </c>
      <c r="BS134" s="314">
        <v>2</v>
      </c>
      <c r="BT134" s="314">
        <v>0</v>
      </c>
      <c r="BU134" s="314"/>
      <c r="BW134" s="410" t="s">
        <v>1637</v>
      </c>
      <c r="BX134" s="463">
        <v>33</v>
      </c>
      <c r="BY134" s="410" t="s">
        <v>21</v>
      </c>
      <c r="CA134" s="410" t="s">
        <v>1618</v>
      </c>
      <c r="CB134" s="463">
        <v>2</v>
      </c>
      <c r="CC134" s="410" t="s">
        <v>21</v>
      </c>
      <c r="CE134" s="410" t="s">
        <v>1620</v>
      </c>
      <c r="CG134" s="411" t="s">
        <v>1667</v>
      </c>
      <c r="CH134" s="411" t="s">
        <v>21</v>
      </c>
      <c r="CJ134" s="413" t="s">
        <v>1618</v>
      </c>
      <c r="CK134" s="464">
        <v>0</v>
      </c>
      <c r="CL134" s="412" t="s">
        <v>21</v>
      </c>
      <c r="CN134" s="413" t="s">
        <v>1618</v>
      </c>
      <c r="CO134" s="464">
        <v>0</v>
      </c>
      <c r="CP134" s="443" t="s">
        <v>21</v>
      </c>
      <c r="CQ134" s="443"/>
      <c r="CR134" s="413" t="s">
        <v>1618</v>
      </c>
      <c r="CS134" s="464">
        <v>2</v>
      </c>
      <c r="CT134" s="441" t="s">
        <v>21</v>
      </c>
      <c r="CU134" s="441"/>
      <c r="CV134" s="323"/>
      <c r="EG134">
        <v>130</v>
      </c>
      <c r="EH134" s="2">
        <v>37</v>
      </c>
      <c r="EI134" s="314">
        <v>4</v>
      </c>
      <c r="EK134">
        <v>1</v>
      </c>
      <c r="EL134">
        <v>1</v>
      </c>
      <c r="EN134" s="410" t="s">
        <v>1629</v>
      </c>
      <c r="EO134" s="410"/>
      <c r="EP134" s="410" t="s">
        <v>21</v>
      </c>
      <c r="EQ134" s="463">
        <v>37</v>
      </c>
      <c r="ER134" s="410" t="s">
        <v>1618</v>
      </c>
      <c r="ES134" s="410"/>
      <c r="ET134" s="410" t="s">
        <v>21</v>
      </c>
      <c r="EU134" s="463">
        <v>4</v>
      </c>
      <c r="EV134" s="410" t="s">
        <v>1620</v>
      </c>
      <c r="EY134" s="411" t="s">
        <v>21</v>
      </c>
      <c r="EZ134" s="411" t="s">
        <v>1694</v>
      </c>
      <c r="FA134" s="413" t="s">
        <v>1618</v>
      </c>
      <c r="FC134" s="412" t="s">
        <v>21</v>
      </c>
      <c r="FD134" s="464">
        <v>1</v>
      </c>
      <c r="FE134" s="413" t="s">
        <v>1618</v>
      </c>
      <c r="FG134" s="416" t="s">
        <v>21</v>
      </c>
      <c r="FH134" s="463">
        <v>1</v>
      </c>
      <c r="FJ134">
        <v>130</v>
      </c>
      <c r="FK134" s="328">
        <v>23</v>
      </c>
      <c r="FL134" s="314">
        <v>4</v>
      </c>
      <c r="FN134" s="314">
        <v>0</v>
      </c>
      <c r="FO134" s="419">
        <v>1</v>
      </c>
      <c r="FP134" s="314">
        <v>1</v>
      </c>
      <c r="FQ134" s="419"/>
      <c r="FR134" s="419">
        <v>1</v>
      </c>
      <c r="FS134" s="314">
        <v>1</v>
      </c>
      <c r="FU134" s="410" t="s">
        <v>1637</v>
      </c>
      <c r="FV134" s="410"/>
      <c r="FW134" s="410" t="s">
        <v>21</v>
      </c>
      <c r="FX134" s="463">
        <v>23</v>
      </c>
      <c r="FY134" s="410" t="s">
        <v>1618</v>
      </c>
      <c r="FZ134" s="410"/>
      <c r="GA134" s="410" t="s">
        <v>21</v>
      </c>
      <c r="GB134" s="463">
        <v>4</v>
      </c>
      <c r="GC134" s="410" t="s">
        <v>1620</v>
      </c>
      <c r="GF134" s="411" t="s">
        <v>21</v>
      </c>
      <c r="GG134" s="411" t="s">
        <v>1666</v>
      </c>
      <c r="GH134" s="413" t="s">
        <v>1618</v>
      </c>
      <c r="GJ134" s="412" t="s">
        <v>21</v>
      </c>
      <c r="GK134" s="464">
        <v>0</v>
      </c>
      <c r="GL134" s="413" t="s">
        <v>1618</v>
      </c>
      <c r="GN134" s="416" t="s">
        <v>21</v>
      </c>
      <c r="GO134" s="463">
        <v>1</v>
      </c>
      <c r="GP134" s="413" t="s">
        <v>1618</v>
      </c>
      <c r="GR134" s="424" t="s">
        <v>21</v>
      </c>
      <c r="GS134" s="463">
        <v>1</v>
      </c>
      <c r="HC134" t="str">
        <f t="shared" si="14"/>
        <v>{ P2000: 57, P300: 2, r1000: 1, r300: 0 },</v>
      </c>
      <c r="HD134" t="str">
        <f t="shared" si="15"/>
        <v>{ S2000: 37, S300: 4, c1000: 1, c300: 1 },</v>
      </c>
      <c r="HF134" t="str">
        <f t="shared" si="16"/>
        <v>{ P2000: 33, P100: 2, r1000: 0, r300: 0, r100: 2 },</v>
      </c>
      <c r="HG134" t="str">
        <f t="shared" si="17"/>
        <v>{ S2000: 23, S100: 4, c1000: 0, c300: 1, c100: 1 },</v>
      </c>
    </row>
    <row r="135" spans="36:215" x14ac:dyDescent="0.25">
      <c r="AJ135">
        <v>131</v>
      </c>
      <c r="AK135" s="318">
        <v>57</v>
      </c>
      <c r="AL135" s="314">
        <v>3</v>
      </c>
      <c r="AM135" s="314"/>
      <c r="AN135">
        <v>1</v>
      </c>
      <c r="AO135">
        <v>1</v>
      </c>
      <c r="AQ135" s="410" t="s">
        <v>1629</v>
      </c>
      <c r="AR135" s="463">
        <v>57</v>
      </c>
      <c r="AS135" s="410" t="s">
        <v>21</v>
      </c>
      <c r="AU135" s="410" t="s">
        <v>1618</v>
      </c>
      <c r="AV135" s="463">
        <v>3</v>
      </c>
      <c r="AW135" s="410" t="s">
        <v>21</v>
      </c>
      <c r="AY135" s="410" t="s">
        <v>1620</v>
      </c>
      <c r="BA135" s="411" t="s">
        <v>1715</v>
      </c>
      <c r="BB135" s="411" t="s">
        <v>21</v>
      </c>
      <c r="BD135" s="413" t="s">
        <v>1618</v>
      </c>
      <c r="BE135" s="464">
        <v>1</v>
      </c>
      <c r="BF135" s="412" t="s">
        <v>21</v>
      </c>
      <c r="BH135" s="413" t="s">
        <v>1618</v>
      </c>
      <c r="BI135" s="463">
        <v>1</v>
      </c>
      <c r="BJ135" s="433" t="s">
        <v>21</v>
      </c>
      <c r="BK135" s="433"/>
      <c r="BL135" s="323"/>
      <c r="BM135">
        <v>131</v>
      </c>
      <c r="BN135" s="318">
        <v>33</v>
      </c>
      <c r="BO135" s="314">
        <v>3</v>
      </c>
      <c r="BP135" s="314"/>
      <c r="BQ135" s="314">
        <v>0</v>
      </c>
      <c r="BR135" s="314">
        <v>0</v>
      </c>
      <c r="BS135" s="314">
        <v>3</v>
      </c>
      <c r="BT135" s="314">
        <v>0</v>
      </c>
      <c r="BU135" s="314"/>
      <c r="BW135" s="410" t="s">
        <v>1637</v>
      </c>
      <c r="BX135" s="463">
        <v>33</v>
      </c>
      <c r="BY135" s="410" t="s">
        <v>21</v>
      </c>
      <c r="CA135" s="410" t="s">
        <v>1618</v>
      </c>
      <c r="CB135" s="463">
        <v>3</v>
      </c>
      <c r="CC135" s="410" t="s">
        <v>21</v>
      </c>
      <c r="CE135" s="410" t="s">
        <v>1620</v>
      </c>
      <c r="CG135" s="411" t="s">
        <v>1667</v>
      </c>
      <c r="CH135" s="411" t="s">
        <v>21</v>
      </c>
      <c r="CJ135" s="413" t="s">
        <v>1618</v>
      </c>
      <c r="CK135" s="464">
        <v>0</v>
      </c>
      <c r="CL135" s="412" t="s">
        <v>21</v>
      </c>
      <c r="CN135" s="413" t="s">
        <v>1618</v>
      </c>
      <c r="CO135" s="464">
        <v>0</v>
      </c>
      <c r="CP135" s="443" t="s">
        <v>21</v>
      </c>
      <c r="CQ135" s="443"/>
      <c r="CR135" s="413" t="s">
        <v>1618</v>
      </c>
      <c r="CS135" s="464">
        <v>3</v>
      </c>
      <c r="CT135" s="441" t="s">
        <v>21</v>
      </c>
      <c r="CU135" s="441"/>
      <c r="CV135" s="323"/>
      <c r="EG135">
        <v>131</v>
      </c>
      <c r="EH135" s="2">
        <v>37</v>
      </c>
      <c r="EI135" s="314">
        <v>5</v>
      </c>
      <c r="EK135">
        <v>1</v>
      </c>
      <c r="EL135">
        <v>2</v>
      </c>
      <c r="EN135" s="410" t="s">
        <v>1629</v>
      </c>
      <c r="EO135" s="410"/>
      <c r="EP135" s="410" t="s">
        <v>21</v>
      </c>
      <c r="EQ135" s="463">
        <v>37</v>
      </c>
      <c r="ER135" s="410" t="s">
        <v>1618</v>
      </c>
      <c r="ES135" s="410"/>
      <c r="ET135" s="410" t="s">
        <v>21</v>
      </c>
      <c r="EU135" s="463">
        <v>5</v>
      </c>
      <c r="EV135" s="410" t="s">
        <v>1620</v>
      </c>
      <c r="EY135" s="411" t="s">
        <v>21</v>
      </c>
      <c r="EZ135" s="411" t="s">
        <v>1694</v>
      </c>
      <c r="FA135" s="413" t="s">
        <v>1618</v>
      </c>
      <c r="FC135" s="412" t="s">
        <v>21</v>
      </c>
      <c r="FD135" s="464">
        <v>1</v>
      </c>
      <c r="FE135" s="413" t="s">
        <v>1618</v>
      </c>
      <c r="FG135" s="416" t="s">
        <v>21</v>
      </c>
      <c r="FH135" s="463">
        <v>2</v>
      </c>
      <c r="FJ135">
        <v>131</v>
      </c>
      <c r="FK135" s="328">
        <v>23</v>
      </c>
      <c r="FL135" s="314">
        <v>5</v>
      </c>
      <c r="FN135" s="314">
        <v>0</v>
      </c>
      <c r="FO135" s="419">
        <v>1</v>
      </c>
      <c r="FP135" s="314">
        <v>2</v>
      </c>
      <c r="FQ135" s="419"/>
      <c r="FR135" s="419">
        <v>1</v>
      </c>
      <c r="FS135" s="314">
        <v>1</v>
      </c>
      <c r="FU135" s="410" t="s">
        <v>1637</v>
      </c>
      <c r="FV135" s="410"/>
      <c r="FW135" s="410" t="s">
        <v>21</v>
      </c>
      <c r="FX135" s="463">
        <v>23</v>
      </c>
      <c r="FY135" s="410" t="s">
        <v>1618</v>
      </c>
      <c r="FZ135" s="410"/>
      <c r="GA135" s="410" t="s">
        <v>21</v>
      </c>
      <c r="GB135" s="463">
        <v>5</v>
      </c>
      <c r="GC135" s="410" t="s">
        <v>1620</v>
      </c>
      <c r="GF135" s="411" t="s">
        <v>21</v>
      </c>
      <c r="GG135" s="411" t="s">
        <v>1666</v>
      </c>
      <c r="GH135" s="413" t="s">
        <v>1618</v>
      </c>
      <c r="GJ135" s="412" t="s">
        <v>21</v>
      </c>
      <c r="GK135" s="464">
        <v>0</v>
      </c>
      <c r="GL135" s="413" t="s">
        <v>1618</v>
      </c>
      <c r="GN135" s="416" t="s">
        <v>21</v>
      </c>
      <c r="GO135" s="463">
        <v>1</v>
      </c>
      <c r="GP135" s="413" t="s">
        <v>1618</v>
      </c>
      <c r="GR135" s="424" t="s">
        <v>21</v>
      </c>
      <c r="GS135" s="463">
        <v>2</v>
      </c>
      <c r="HC135" t="str">
        <f t="shared" si="14"/>
        <v>{ P2000: 57, P300: 3, r1000: 1, r300: 1 },</v>
      </c>
      <c r="HD135" t="str">
        <f t="shared" si="15"/>
        <v>{ S2000: 37, S300: 5, c1000: 1, c300: 2 },</v>
      </c>
      <c r="HF135" t="str">
        <f t="shared" si="16"/>
        <v>{ P2000: 33, P100: 3, r1000: 0, r300: 0, r100: 3 },</v>
      </c>
      <c r="HG135" t="str">
        <f t="shared" si="17"/>
        <v>{ S2000: 23, S100: 5, c1000: 0, c300: 1, c100: 2 },</v>
      </c>
    </row>
    <row r="136" spans="36:215" x14ac:dyDescent="0.25">
      <c r="AJ136">
        <v>132</v>
      </c>
      <c r="AK136" s="318">
        <v>58</v>
      </c>
      <c r="AL136" s="314">
        <v>0</v>
      </c>
      <c r="AM136" s="314"/>
      <c r="AN136">
        <v>0</v>
      </c>
      <c r="AO136">
        <v>0</v>
      </c>
      <c r="AQ136" s="410" t="s">
        <v>1629</v>
      </c>
      <c r="AR136" s="463">
        <v>58</v>
      </c>
      <c r="AS136" s="410" t="s">
        <v>21</v>
      </c>
      <c r="AU136" s="410" t="s">
        <v>1618</v>
      </c>
      <c r="AV136" s="463">
        <v>0</v>
      </c>
      <c r="AW136" s="410" t="s">
        <v>21</v>
      </c>
      <c r="AY136" s="410" t="s">
        <v>1620</v>
      </c>
      <c r="BA136" s="411" t="s">
        <v>1717</v>
      </c>
      <c r="BB136" s="411" t="s">
        <v>21</v>
      </c>
      <c r="BD136" s="413" t="s">
        <v>1618</v>
      </c>
      <c r="BE136" s="464">
        <v>0</v>
      </c>
      <c r="BF136" s="412" t="s">
        <v>21</v>
      </c>
      <c r="BH136" s="413" t="s">
        <v>1618</v>
      </c>
      <c r="BI136" s="463">
        <v>0</v>
      </c>
      <c r="BJ136" s="433" t="s">
        <v>21</v>
      </c>
      <c r="BK136" s="433"/>
      <c r="BL136" s="323"/>
      <c r="BM136">
        <v>132</v>
      </c>
      <c r="BN136" s="318">
        <v>33</v>
      </c>
      <c r="BO136" s="314">
        <v>4</v>
      </c>
      <c r="BP136" s="314"/>
      <c r="BQ136" s="314">
        <v>0</v>
      </c>
      <c r="BR136" s="314">
        <v>1</v>
      </c>
      <c r="BS136" s="314">
        <v>0</v>
      </c>
      <c r="BT136" s="314">
        <v>1</v>
      </c>
      <c r="BU136" s="314"/>
      <c r="BW136" s="410" t="s">
        <v>1637</v>
      </c>
      <c r="BX136" s="463">
        <v>33</v>
      </c>
      <c r="BY136" s="410" t="s">
        <v>21</v>
      </c>
      <c r="CA136" s="410" t="s">
        <v>1618</v>
      </c>
      <c r="CB136" s="463">
        <v>4</v>
      </c>
      <c r="CC136" s="410" t="s">
        <v>21</v>
      </c>
      <c r="CE136" s="410" t="s">
        <v>1620</v>
      </c>
      <c r="CG136" s="411" t="s">
        <v>1667</v>
      </c>
      <c r="CH136" s="411" t="s">
        <v>21</v>
      </c>
      <c r="CJ136" s="413" t="s">
        <v>1618</v>
      </c>
      <c r="CK136" s="464">
        <v>0</v>
      </c>
      <c r="CL136" s="412" t="s">
        <v>21</v>
      </c>
      <c r="CN136" s="413" t="s">
        <v>1618</v>
      </c>
      <c r="CO136" s="464">
        <v>1</v>
      </c>
      <c r="CP136" s="443" t="s">
        <v>21</v>
      </c>
      <c r="CQ136" s="443"/>
      <c r="CR136" s="413" t="s">
        <v>1618</v>
      </c>
      <c r="CS136" s="464">
        <v>0</v>
      </c>
      <c r="CT136" s="441" t="s">
        <v>21</v>
      </c>
      <c r="CU136" s="441"/>
      <c r="CV136" s="323"/>
      <c r="EG136">
        <v>132</v>
      </c>
      <c r="EH136" s="2">
        <v>38</v>
      </c>
      <c r="EI136" s="314">
        <v>0</v>
      </c>
      <c r="EK136">
        <v>0</v>
      </c>
      <c r="EL136">
        <v>0</v>
      </c>
      <c r="EN136" s="410" t="s">
        <v>1629</v>
      </c>
      <c r="EO136" s="410"/>
      <c r="EP136" s="410" t="s">
        <v>21</v>
      </c>
      <c r="EQ136" s="463">
        <v>38</v>
      </c>
      <c r="ER136" s="410" t="s">
        <v>1618</v>
      </c>
      <c r="ES136" s="410"/>
      <c r="ET136" s="410" t="s">
        <v>21</v>
      </c>
      <c r="EU136" s="463">
        <v>0</v>
      </c>
      <c r="EV136" s="410" t="s">
        <v>1620</v>
      </c>
      <c r="EY136" s="411" t="s">
        <v>21</v>
      </c>
      <c r="EZ136" s="411" t="s">
        <v>1696</v>
      </c>
      <c r="FA136" s="413" t="s">
        <v>1618</v>
      </c>
      <c r="FC136" s="412" t="s">
        <v>21</v>
      </c>
      <c r="FD136" s="464">
        <v>0</v>
      </c>
      <c r="FE136" s="413" t="s">
        <v>1618</v>
      </c>
      <c r="FG136" s="416" t="s">
        <v>21</v>
      </c>
      <c r="FH136" s="463">
        <v>0</v>
      </c>
      <c r="FJ136">
        <v>132</v>
      </c>
      <c r="FK136" s="328">
        <v>23</v>
      </c>
      <c r="FL136" s="314">
        <v>6</v>
      </c>
      <c r="FN136" s="314">
        <v>0</v>
      </c>
      <c r="FO136" s="419">
        <v>2</v>
      </c>
      <c r="FP136" s="314">
        <v>0</v>
      </c>
      <c r="FQ136" s="419"/>
      <c r="FR136" s="419">
        <v>2</v>
      </c>
      <c r="FS136" s="314">
        <v>2</v>
      </c>
      <c r="FU136" s="410" t="s">
        <v>1637</v>
      </c>
      <c r="FV136" s="410"/>
      <c r="FW136" s="410" t="s">
        <v>21</v>
      </c>
      <c r="FX136" s="463">
        <v>23</v>
      </c>
      <c r="FY136" s="410" t="s">
        <v>1618</v>
      </c>
      <c r="FZ136" s="410"/>
      <c r="GA136" s="410" t="s">
        <v>21</v>
      </c>
      <c r="GB136" s="463">
        <v>6</v>
      </c>
      <c r="GC136" s="410" t="s">
        <v>1620</v>
      </c>
      <c r="GF136" s="411" t="s">
        <v>21</v>
      </c>
      <c r="GG136" s="411" t="s">
        <v>1666</v>
      </c>
      <c r="GH136" s="413" t="s">
        <v>1618</v>
      </c>
      <c r="GJ136" s="412" t="s">
        <v>21</v>
      </c>
      <c r="GK136" s="464">
        <v>0</v>
      </c>
      <c r="GL136" s="413" t="s">
        <v>1618</v>
      </c>
      <c r="GN136" s="416" t="s">
        <v>21</v>
      </c>
      <c r="GO136" s="463">
        <v>2</v>
      </c>
      <c r="GP136" s="413" t="s">
        <v>1618</v>
      </c>
      <c r="GR136" s="424" t="s">
        <v>21</v>
      </c>
      <c r="GS136" s="463">
        <v>0</v>
      </c>
      <c r="HC136" t="str">
        <f t="shared" si="14"/>
        <v>{ P2000: 58, P300: 0, r1000: 0, r300: 0 },</v>
      </c>
      <c r="HD136" t="str">
        <f t="shared" si="15"/>
        <v>{ S2000: 38, S300: 0, c1000: 0, c300: 0 },</v>
      </c>
      <c r="HF136" t="str">
        <f t="shared" si="16"/>
        <v>{ P2000: 33, P100: 4, r1000: 0, r300: 1, r100: 0 },</v>
      </c>
      <c r="HG136" t="str">
        <f t="shared" si="17"/>
        <v>{ S2000: 23, S100: 6, c1000: 0, c300: 2, c100: 0 },</v>
      </c>
    </row>
    <row r="137" spans="36:215" x14ac:dyDescent="0.25">
      <c r="AJ137">
        <v>133</v>
      </c>
      <c r="AK137" s="318">
        <v>58</v>
      </c>
      <c r="AL137" s="314">
        <v>1</v>
      </c>
      <c r="AM137" s="314"/>
      <c r="AN137">
        <v>0</v>
      </c>
      <c r="AO137">
        <v>1</v>
      </c>
      <c r="AQ137" s="410" t="s">
        <v>1629</v>
      </c>
      <c r="AR137" s="463">
        <v>58</v>
      </c>
      <c r="AS137" s="410" t="s">
        <v>21</v>
      </c>
      <c r="AU137" s="410" t="s">
        <v>1618</v>
      </c>
      <c r="AV137" s="463">
        <v>1</v>
      </c>
      <c r="AW137" s="410" t="s">
        <v>21</v>
      </c>
      <c r="AY137" s="410" t="s">
        <v>1620</v>
      </c>
      <c r="BA137" s="411" t="s">
        <v>1717</v>
      </c>
      <c r="BB137" s="411" t="s">
        <v>21</v>
      </c>
      <c r="BD137" s="413" t="s">
        <v>1618</v>
      </c>
      <c r="BE137" s="464">
        <v>0</v>
      </c>
      <c r="BF137" s="412" t="s">
        <v>21</v>
      </c>
      <c r="BH137" s="413" t="s">
        <v>1618</v>
      </c>
      <c r="BI137" s="463">
        <v>1</v>
      </c>
      <c r="BJ137" s="433" t="s">
        <v>21</v>
      </c>
      <c r="BK137" s="433"/>
      <c r="BL137" s="323"/>
      <c r="BM137">
        <v>133</v>
      </c>
      <c r="BN137" s="318">
        <v>33</v>
      </c>
      <c r="BO137" s="314">
        <v>5</v>
      </c>
      <c r="BP137" s="314"/>
      <c r="BQ137" s="314">
        <v>0</v>
      </c>
      <c r="BR137" s="314">
        <v>1</v>
      </c>
      <c r="BS137" s="314">
        <v>1</v>
      </c>
      <c r="BT137" s="314">
        <v>1</v>
      </c>
      <c r="BU137" s="314"/>
      <c r="BW137" s="410" t="s">
        <v>1637</v>
      </c>
      <c r="BX137" s="463">
        <v>33</v>
      </c>
      <c r="BY137" s="410" t="s">
        <v>21</v>
      </c>
      <c r="CA137" s="410" t="s">
        <v>1618</v>
      </c>
      <c r="CB137" s="463">
        <v>5</v>
      </c>
      <c r="CC137" s="410" t="s">
        <v>21</v>
      </c>
      <c r="CE137" s="410" t="s">
        <v>1620</v>
      </c>
      <c r="CG137" s="411" t="s">
        <v>1667</v>
      </c>
      <c r="CH137" s="411" t="s">
        <v>21</v>
      </c>
      <c r="CJ137" s="413" t="s">
        <v>1618</v>
      </c>
      <c r="CK137" s="464">
        <v>0</v>
      </c>
      <c r="CL137" s="412" t="s">
        <v>21</v>
      </c>
      <c r="CN137" s="413" t="s">
        <v>1618</v>
      </c>
      <c r="CO137" s="464">
        <v>1</v>
      </c>
      <c r="CP137" s="443" t="s">
        <v>21</v>
      </c>
      <c r="CQ137" s="443"/>
      <c r="CR137" s="413" t="s">
        <v>1618</v>
      </c>
      <c r="CS137" s="464">
        <v>1</v>
      </c>
      <c r="CT137" s="441" t="s">
        <v>21</v>
      </c>
      <c r="CU137" s="441"/>
      <c r="CV137" s="323"/>
      <c r="EG137">
        <v>133</v>
      </c>
      <c r="EH137" s="2">
        <v>38</v>
      </c>
      <c r="EI137" s="314">
        <v>1</v>
      </c>
      <c r="EK137">
        <v>0</v>
      </c>
      <c r="EL137">
        <v>1</v>
      </c>
      <c r="EN137" s="410" t="s">
        <v>1629</v>
      </c>
      <c r="EO137" s="410"/>
      <c r="EP137" s="410" t="s">
        <v>21</v>
      </c>
      <c r="EQ137" s="463">
        <v>38</v>
      </c>
      <c r="ER137" s="410" t="s">
        <v>1618</v>
      </c>
      <c r="ES137" s="410"/>
      <c r="ET137" s="410" t="s">
        <v>21</v>
      </c>
      <c r="EU137" s="463">
        <v>1</v>
      </c>
      <c r="EV137" s="410" t="s">
        <v>1620</v>
      </c>
      <c r="EY137" s="411" t="s">
        <v>21</v>
      </c>
      <c r="EZ137" s="411" t="s">
        <v>1696</v>
      </c>
      <c r="FA137" s="413" t="s">
        <v>1618</v>
      </c>
      <c r="FC137" s="412" t="s">
        <v>21</v>
      </c>
      <c r="FD137" s="464">
        <v>0</v>
      </c>
      <c r="FE137" s="413" t="s">
        <v>1618</v>
      </c>
      <c r="FG137" s="416" t="s">
        <v>21</v>
      </c>
      <c r="FH137" s="463">
        <v>1</v>
      </c>
      <c r="FJ137">
        <v>133</v>
      </c>
      <c r="FK137" s="328">
        <v>23</v>
      </c>
      <c r="FL137" s="314">
        <v>7</v>
      </c>
      <c r="FN137" s="314">
        <v>0</v>
      </c>
      <c r="FO137" s="419">
        <v>2</v>
      </c>
      <c r="FP137" s="314">
        <v>1</v>
      </c>
      <c r="FQ137" s="419"/>
      <c r="FR137" s="419">
        <v>2</v>
      </c>
      <c r="FS137" s="314">
        <v>2</v>
      </c>
      <c r="FU137" s="410" t="s">
        <v>1637</v>
      </c>
      <c r="FV137" s="410"/>
      <c r="FW137" s="410" t="s">
        <v>21</v>
      </c>
      <c r="FX137" s="463">
        <v>23</v>
      </c>
      <c r="FY137" s="410" t="s">
        <v>1618</v>
      </c>
      <c r="FZ137" s="410"/>
      <c r="GA137" s="410" t="s">
        <v>21</v>
      </c>
      <c r="GB137" s="463">
        <v>7</v>
      </c>
      <c r="GC137" s="410" t="s">
        <v>1620</v>
      </c>
      <c r="GF137" s="411" t="s">
        <v>21</v>
      </c>
      <c r="GG137" s="411" t="s">
        <v>1666</v>
      </c>
      <c r="GH137" s="413" t="s">
        <v>1618</v>
      </c>
      <c r="GJ137" s="412" t="s">
        <v>21</v>
      </c>
      <c r="GK137" s="464">
        <v>0</v>
      </c>
      <c r="GL137" s="413" t="s">
        <v>1618</v>
      </c>
      <c r="GN137" s="416" t="s">
        <v>21</v>
      </c>
      <c r="GO137" s="463">
        <v>2</v>
      </c>
      <c r="GP137" s="413" t="s">
        <v>1618</v>
      </c>
      <c r="GR137" s="424" t="s">
        <v>21</v>
      </c>
      <c r="GS137" s="463">
        <v>1</v>
      </c>
      <c r="HC137" t="str">
        <f t="shared" si="14"/>
        <v>{ P2000: 58, P300: 1, r1000: 0, r300: 1 },</v>
      </c>
      <c r="HD137" t="str">
        <f t="shared" si="15"/>
        <v>{ S2000: 38, S300: 1, c1000: 0, c300: 1 },</v>
      </c>
      <c r="HF137" t="str">
        <f t="shared" si="16"/>
        <v>{ P2000: 33, P100: 5, r1000: 0, r300: 1, r100: 1 },</v>
      </c>
      <c r="HG137" t="str">
        <f t="shared" si="17"/>
        <v>{ S2000: 23, S100: 7, c1000: 0, c300: 2, c100: 1 },</v>
      </c>
    </row>
    <row r="138" spans="36:215" x14ac:dyDescent="0.25">
      <c r="AJ138">
        <v>134</v>
      </c>
      <c r="AK138" s="318">
        <v>58</v>
      </c>
      <c r="AL138" s="314">
        <v>2</v>
      </c>
      <c r="AM138" s="314"/>
      <c r="AN138">
        <v>1</v>
      </c>
      <c r="AO138">
        <v>0</v>
      </c>
      <c r="AQ138" s="410" t="s">
        <v>1629</v>
      </c>
      <c r="AR138" s="463">
        <v>58</v>
      </c>
      <c r="AS138" s="410" t="s">
        <v>21</v>
      </c>
      <c r="AU138" s="410" t="s">
        <v>1618</v>
      </c>
      <c r="AV138" s="463">
        <v>2</v>
      </c>
      <c r="AW138" s="410" t="s">
        <v>21</v>
      </c>
      <c r="AY138" s="410" t="s">
        <v>1620</v>
      </c>
      <c r="BA138" s="411" t="s">
        <v>1717</v>
      </c>
      <c r="BB138" s="411" t="s">
        <v>21</v>
      </c>
      <c r="BD138" s="413" t="s">
        <v>1618</v>
      </c>
      <c r="BE138" s="464">
        <v>1</v>
      </c>
      <c r="BF138" s="412" t="s">
        <v>21</v>
      </c>
      <c r="BH138" s="413" t="s">
        <v>1618</v>
      </c>
      <c r="BI138" s="463">
        <v>0</v>
      </c>
      <c r="BJ138" s="433" t="s">
        <v>21</v>
      </c>
      <c r="BK138" s="433"/>
      <c r="BL138" s="323"/>
      <c r="BM138">
        <v>134</v>
      </c>
      <c r="BN138" s="318">
        <v>33</v>
      </c>
      <c r="BO138" s="314">
        <v>6</v>
      </c>
      <c r="BP138" s="314"/>
      <c r="BQ138" s="314">
        <v>0</v>
      </c>
      <c r="BR138" s="314">
        <v>1</v>
      </c>
      <c r="BS138" s="314">
        <v>2</v>
      </c>
      <c r="BT138" s="314">
        <v>1</v>
      </c>
      <c r="BU138" s="314"/>
      <c r="BW138" s="410" t="s">
        <v>1637</v>
      </c>
      <c r="BX138" s="463">
        <v>33</v>
      </c>
      <c r="BY138" s="410" t="s">
        <v>21</v>
      </c>
      <c r="CA138" s="410" t="s">
        <v>1618</v>
      </c>
      <c r="CB138" s="463">
        <v>6</v>
      </c>
      <c r="CC138" s="410" t="s">
        <v>21</v>
      </c>
      <c r="CE138" s="410" t="s">
        <v>1620</v>
      </c>
      <c r="CG138" s="411" t="s">
        <v>1667</v>
      </c>
      <c r="CH138" s="411" t="s">
        <v>21</v>
      </c>
      <c r="CJ138" s="413" t="s">
        <v>1618</v>
      </c>
      <c r="CK138" s="464">
        <v>0</v>
      </c>
      <c r="CL138" s="412" t="s">
        <v>21</v>
      </c>
      <c r="CN138" s="413" t="s">
        <v>1618</v>
      </c>
      <c r="CO138" s="464">
        <v>1</v>
      </c>
      <c r="CP138" s="443" t="s">
        <v>21</v>
      </c>
      <c r="CQ138" s="443"/>
      <c r="CR138" s="413" t="s">
        <v>1618</v>
      </c>
      <c r="CS138" s="464">
        <v>2</v>
      </c>
      <c r="CT138" s="441" t="s">
        <v>21</v>
      </c>
      <c r="CU138" s="441"/>
      <c r="CV138" s="323"/>
      <c r="EG138">
        <v>134</v>
      </c>
      <c r="EH138" s="2">
        <v>38</v>
      </c>
      <c r="EI138" s="314">
        <v>2</v>
      </c>
      <c r="EK138">
        <v>0</v>
      </c>
      <c r="EL138">
        <v>2</v>
      </c>
      <c r="EN138" s="410" t="s">
        <v>1629</v>
      </c>
      <c r="EO138" s="410"/>
      <c r="EP138" s="410" t="s">
        <v>21</v>
      </c>
      <c r="EQ138" s="463">
        <v>38</v>
      </c>
      <c r="ER138" s="410" t="s">
        <v>1618</v>
      </c>
      <c r="ES138" s="410"/>
      <c r="ET138" s="410" t="s">
        <v>21</v>
      </c>
      <c r="EU138" s="463">
        <v>2</v>
      </c>
      <c r="EV138" s="410" t="s">
        <v>1620</v>
      </c>
      <c r="EY138" s="411" t="s">
        <v>21</v>
      </c>
      <c r="EZ138" s="411" t="s">
        <v>1696</v>
      </c>
      <c r="FA138" s="413" t="s">
        <v>1618</v>
      </c>
      <c r="FC138" s="412" t="s">
        <v>21</v>
      </c>
      <c r="FD138" s="464">
        <v>0</v>
      </c>
      <c r="FE138" s="413" t="s">
        <v>1618</v>
      </c>
      <c r="FG138" s="416" t="s">
        <v>21</v>
      </c>
      <c r="FH138" s="463">
        <v>2</v>
      </c>
      <c r="FJ138">
        <v>134</v>
      </c>
      <c r="FK138" s="328">
        <v>23</v>
      </c>
      <c r="FL138" s="314">
        <v>8</v>
      </c>
      <c r="FN138" s="314">
        <v>0</v>
      </c>
      <c r="FO138" s="419">
        <v>2</v>
      </c>
      <c r="FP138" s="314">
        <v>2</v>
      </c>
      <c r="FQ138" s="419"/>
      <c r="FR138" s="419">
        <v>2</v>
      </c>
      <c r="FS138" s="314">
        <v>2</v>
      </c>
      <c r="FU138" s="410" t="s">
        <v>1637</v>
      </c>
      <c r="FV138" s="410"/>
      <c r="FW138" s="410" t="s">
        <v>21</v>
      </c>
      <c r="FX138" s="463">
        <v>23</v>
      </c>
      <c r="FY138" s="410" t="s">
        <v>1618</v>
      </c>
      <c r="FZ138" s="410"/>
      <c r="GA138" s="410" t="s">
        <v>21</v>
      </c>
      <c r="GB138" s="463">
        <v>8</v>
      </c>
      <c r="GC138" s="410" t="s">
        <v>1620</v>
      </c>
      <c r="GF138" s="411" t="s">
        <v>21</v>
      </c>
      <c r="GG138" s="411" t="s">
        <v>1666</v>
      </c>
      <c r="GH138" s="413" t="s">
        <v>1618</v>
      </c>
      <c r="GJ138" s="412" t="s">
        <v>21</v>
      </c>
      <c r="GK138" s="464">
        <v>0</v>
      </c>
      <c r="GL138" s="413" t="s">
        <v>1618</v>
      </c>
      <c r="GN138" s="416" t="s">
        <v>21</v>
      </c>
      <c r="GO138" s="463">
        <v>2</v>
      </c>
      <c r="GP138" s="413" t="s">
        <v>1618</v>
      </c>
      <c r="GR138" s="424" t="s">
        <v>21</v>
      </c>
      <c r="GS138" s="463">
        <v>2</v>
      </c>
      <c r="HC138" t="str">
        <f t="shared" si="14"/>
        <v>{ P2000: 58, P300: 2, r1000: 1, r300: 0 },</v>
      </c>
      <c r="HD138" t="str">
        <f t="shared" si="15"/>
        <v>{ S2000: 38, S300: 2, c1000: 0, c300: 2 },</v>
      </c>
      <c r="HF138" t="str">
        <f t="shared" si="16"/>
        <v>{ P2000: 33, P100: 6, r1000: 0, r300: 1, r100: 2 },</v>
      </c>
      <c r="HG138" t="str">
        <f t="shared" si="17"/>
        <v>{ S2000: 23, S100: 8, c1000: 0, c300: 2, c100: 2 },</v>
      </c>
    </row>
    <row r="139" spans="36:215" x14ac:dyDescent="0.25">
      <c r="AJ139">
        <v>135</v>
      </c>
      <c r="AK139" s="318">
        <v>58</v>
      </c>
      <c r="AL139" s="314">
        <v>3</v>
      </c>
      <c r="AM139" s="314"/>
      <c r="AN139">
        <v>1</v>
      </c>
      <c r="AO139">
        <v>1</v>
      </c>
      <c r="AQ139" s="410" t="s">
        <v>1629</v>
      </c>
      <c r="AR139" s="463">
        <v>58</v>
      </c>
      <c r="AS139" s="410" t="s">
        <v>21</v>
      </c>
      <c r="AU139" s="410" t="s">
        <v>1618</v>
      </c>
      <c r="AV139" s="463">
        <v>3</v>
      </c>
      <c r="AW139" s="410" t="s">
        <v>21</v>
      </c>
      <c r="AY139" s="410" t="s">
        <v>1620</v>
      </c>
      <c r="BA139" s="411" t="s">
        <v>1717</v>
      </c>
      <c r="BB139" s="411" t="s">
        <v>21</v>
      </c>
      <c r="BD139" s="413" t="s">
        <v>1618</v>
      </c>
      <c r="BE139" s="464">
        <v>1</v>
      </c>
      <c r="BF139" s="412" t="s">
        <v>21</v>
      </c>
      <c r="BH139" s="413" t="s">
        <v>1618</v>
      </c>
      <c r="BI139" s="463">
        <v>1</v>
      </c>
      <c r="BJ139" s="433" t="s">
        <v>21</v>
      </c>
      <c r="BK139" s="433"/>
      <c r="BL139" s="323"/>
      <c r="BM139">
        <v>135</v>
      </c>
      <c r="BN139" s="318">
        <v>33</v>
      </c>
      <c r="BO139" s="314">
        <v>7</v>
      </c>
      <c r="BP139" s="314"/>
      <c r="BQ139" s="314">
        <v>0</v>
      </c>
      <c r="BR139" s="314">
        <v>1</v>
      </c>
      <c r="BS139" s="314">
        <v>3</v>
      </c>
      <c r="BT139" s="314">
        <v>1</v>
      </c>
      <c r="BU139" s="314"/>
      <c r="BW139" s="410" t="s">
        <v>1637</v>
      </c>
      <c r="BX139" s="463">
        <v>33</v>
      </c>
      <c r="BY139" s="410" t="s">
        <v>21</v>
      </c>
      <c r="CA139" s="410" t="s">
        <v>1618</v>
      </c>
      <c r="CB139" s="463">
        <v>7</v>
      </c>
      <c r="CC139" s="410" t="s">
        <v>21</v>
      </c>
      <c r="CE139" s="410" t="s">
        <v>1620</v>
      </c>
      <c r="CG139" s="411" t="s">
        <v>1667</v>
      </c>
      <c r="CH139" s="411" t="s">
        <v>21</v>
      </c>
      <c r="CJ139" s="413" t="s">
        <v>1618</v>
      </c>
      <c r="CK139" s="464">
        <v>0</v>
      </c>
      <c r="CL139" s="412" t="s">
        <v>21</v>
      </c>
      <c r="CN139" s="413" t="s">
        <v>1618</v>
      </c>
      <c r="CO139" s="464">
        <v>1</v>
      </c>
      <c r="CP139" s="443" t="s">
        <v>21</v>
      </c>
      <c r="CQ139" s="443"/>
      <c r="CR139" s="413" t="s">
        <v>1618</v>
      </c>
      <c r="CS139" s="464">
        <v>3</v>
      </c>
      <c r="CT139" s="441" t="s">
        <v>21</v>
      </c>
      <c r="CU139" s="441"/>
      <c r="CV139" s="323"/>
      <c r="EG139">
        <v>135</v>
      </c>
      <c r="EH139" s="2">
        <v>38</v>
      </c>
      <c r="EI139" s="314">
        <v>3</v>
      </c>
      <c r="EK139">
        <v>1</v>
      </c>
      <c r="EL139">
        <v>0</v>
      </c>
      <c r="EN139" s="410" t="s">
        <v>1629</v>
      </c>
      <c r="EO139" s="410"/>
      <c r="EP139" s="410" t="s">
        <v>21</v>
      </c>
      <c r="EQ139" s="463">
        <v>38</v>
      </c>
      <c r="ER139" s="410" t="s">
        <v>1618</v>
      </c>
      <c r="ES139" s="410"/>
      <c r="ET139" s="410" t="s">
        <v>21</v>
      </c>
      <c r="EU139" s="463">
        <v>3</v>
      </c>
      <c r="EV139" s="410" t="s">
        <v>1620</v>
      </c>
      <c r="EY139" s="411" t="s">
        <v>21</v>
      </c>
      <c r="EZ139" s="411" t="s">
        <v>1696</v>
      </c>
      <c r="FA139" s="413" t="s">
        <v>1618</v>
      </c>
      <c r="FC139" s="412" t="s">
        <v>21</v>
      </c>
      <c r="FD139" s="464">
        <v>1</v>
      </c>
      <c r="FE139" s="413" t="s">
        <v>1618</v>
      </c>
      <c r="FG139" s="416" t="s">
        <v>21</v>
      </c>
      <c r="FH139" s="463">
        <v>0</v>
      </c>
      <c r="FJ139">
        <v>135</v>
      </c>
      <c r="FK139" s="328">
        <v>23</v>
      </c>
      <c r="FL139" s="314">
        <v>9</v>
      </c>
      <c r="FN139" s="314">
        <v>1</v>
      </c>
      <c r="FO139" s="419">
        <v>0</v>
      </c>
      <c r="FP139" s="314">
        <v>0</v>
      </c>
      <c r="FQ139" s="419"/>
      <c r="FR139" s="419">
        <v>3</v>
      </c>
      <c r="FS139" s="314">
        <v>3</v>
      </c>
      <c r="FU139" s="410" t="s">
        <v>1637</v>
      </c>
      <c r="FV139" s="410"/>
      <c r="FW139" s="410" t="s">
        <v>21</v>
      </c>
      <c r="FX139" s="463">
        <v>23</v>
      </c>
      <c r="FY139" s="410" t="s">
        <v>1618</v>
      </c>
      <c r="FZ139" s="410"/>
      <c r="GA139" s="410" t="s">
        <v>21</v>
      </c>
      <c r="GB139" s="463">
        <v>9</v>
      </c>
      <c r="GC139" s="410" t="s">
        <v>1620</v>
      </c>
      <c r="GF139" s="411" t="s">
        <v>21</v>
      </c>
      <c r="GG139" s="411" t="s">
        <v>1666</v>
      </c>
      <c r="GH139" s="413" t="s">
        <v>1618</v>
      </c>
      <c r="GJ139" s="412" t="s">
        <v>21</v>
      </c>
      <c r="GK139" s="464">
        <v>1</v>
      </c>
      <c r="GL139" s="413" t="s">
        <v>1618</v>
      </c>
      <c r="GN139" s="416" t="s">
        <v>21</v>
      </c>
      <c r="GO139" s="463">
        <v>0</v>
      </c>
      <c r="GP139" s="413" t="s">
        <v>1618</v>
      </c>
      <c r="GR139" s="424" t="s">
        <v>21</v>
      </c>
      <c r="GS139" s="463">
        <v>0</v>
      </c>
      <c r="HC139" t="str">
        <f t="shared" si="14"/>
        <v>{ P2000: 58, P300: 3, r1000: 1, r300: 1 },</v>
      </c>
      <c r="HD139" t="str">
        <f t="shared" si="15"/>
        <v>{ S2000: 38, S300: 3, c1000: 1, c300: 0 },</v>
      </c>
      <c r="HF139" t="str">
        <f t="shared" si="16"/>
        <v>{ P2000: 33, P100: 7, r1000: 0, r300: 1, r100: 3 },</v>
      </c>
      <c r="HG139" t="str">
        <f t="shared" si="17"/>
        <v>{ S2000: 23, S100: 9, c1000: 1, c300: 0, c100: 0 },</v>
      </c>
    </row>
    <row r="140" spans="36:215" x14ac:dyDescent="0.25">
      <c r="AK140" s="318"/>
      <c r="AL140" s="314"/>
      <c r="AM140" s="314"/>
      <c r="BI140" s="463"/>
      <c r="BJ140" s="433"/>
      <c r="BK140" s="433"/>
      <c r="BL140" s="323"/>
      <c r="BM140">
        <v>136</v>
      </c>
      <c r="BN140" s="318">
        <v>33</v>
      </c>
      <c r="BO140" s="314">
        <v>8</v>
      </c>
      <c r="BP140" s="314"/>
      <c r="BQ140" s="314">
        <v>1</v>
      </c>
      <c r="BR140" s="314">
        <v>0</v>
      </c>
      <c r="BS140" s="314">
        <v>0</v>
      </c>
      <c r="BT140" s="314">
        <v>2</v>
      </c>
      <c r="BU140" s="314"/>
      <c r="BW140" s="410" t="s">
        <v>1637</v>
      </c>
      <c r="BX140" s="463">
        <v>33</v>
      </c>
      <c r="BY140" s="410" t="s">
        <v>21</v>
      </c>
      <c r="CA140" s="410" t="s">
        <v>1618</v>
      </c>
      <c r="CB140" s="463">
        <v>8</v>
      </c>
      <c r="CC140" s="410" t="s">
        <v>21</v>
      </c>
      <c r="CE140" s="410" t="s">
        <v>1620</v>
      </c>
      <c r="CG140" s="411" t="s">
        <v>1667</v>
      </c>
      <c r="CH140" s="411" t="s">
        <v>21</v>
      </c>
      <c r="CJ140" s="413" t="s">
        <v>1618</v>
      </c>
      <c r="CK140" s="464">
        <v>1</v>
      </c>
      <c r="CL140" s="412" t="s">
        <v>21</v>
      </c>
      <c r="CN140" s="413" t="s">
        <v>1618</v>
      </c>
      <c r="CO140" s="464">
        <v>0</v>
      </c>
      <c r="CP140" s="443" t="s">
        <v>21</v>
      </c>
      <c r="CQ140" s="443"/>
      <c r="CR140" s="413" t="s">
        <v>1618</v>
      </c>
      <c r="CS140" s="464">
        <v>0</v>
      </c>
      <c r="CT140" s="441" t="s">
        <v>21</v>
      </c>
      <c r="CU140" s="441"/>
      <c r="CV140" s="323"/>
      <c r="EG140">
        <v>136</v>
      </c>
      <c r="EH140" s="2">
        <v>38</v>
      </c>
      <c r="EI140" s="314">
        <v>4</v>
      </c>
      <c r="EK140">
        <v>1</v>
      </c>
      <c r="EL140">
        <v>1</v>
      </c>
      <c r="EN140" s="410" t="s">
        <v>1629</v>
      </c>
      <c r="EO140" s="410"/>
      <c r="EP140" s="410" t="s">
        <v>21</v>
      </c>
      <c r="EQ140" s="463">
        <v>38</v>
      </c>
      <c r="ER140" s="410" t="s">
        <v>1618</v>
      </c>
      <c r="ES140" s="410"/>
      <c r="ET140" s="410" t="s">
        <v>21</v>
      </c>
      <c r="EU140" s="463">
        <v>4</v>
      </c>
      <c r="EV140" s="410" t="s">
        <v>1620</v>
      </c>
      <c r="EY140" s="411" t="s">
        <v>21</v>
      </c>
      <c r="EZ140" s="411" t="s">
        <v>1696</v>
      </c>
      <c r="FA140" s="413" t="s">
        <v>1618</v>
      </c>
      <c r="FC140" s="412" t="s">
        <v>21</v>
      </c>
      <c r="FD140" s="464">
        <v>1</v>
      </c>
      <c r="FE140" s="413" t="s">
        <v>1618</v>
      </c>
      <c r="FG140" s="416" t="s">
        <v>21</v>
      </c>
      <c r="FH140" s="463">
        <v>1</v>
      </c>
      <c r="FJ140">
        <v>136</v>
      </c>
      <c r="FK140" s="328">
        <v>23</v>
      </c>
      <c r="FL140" s="314">
        <v>10</v>
      </c>
      <c r="FN140" s="314">
        <v>1</v>
      </c>
      <c r="FO140" s="419">
        <v>0</v>
      </c>
      <c r="FP140" s="314">
        <v>1</v>
      </c>
      <c r="FQ140" s="419"/>
      <c r="FR140" s="419">
        <v>3</v>
      </c>
      <c r="FS140" s="314">
        <v>3</v>
      </c>
      <c r="FU140" s="410" t="s">
        <v>1637</v>
      </c>
      <c r="FV140" s="410"/>
      <c r="FW140" s="410" t="s">
        <v>21</v>
      </c>
      <c r="FX140" s="463">
        <v>23</v>
      </c>
      <c r="FY140" s="410" t="s">
        <v>1618</v>
      </c>
      <c r="FZ140" s="410"/>
      <c r="GA140" s="410" t="s">
        <v>21</v>
      </c>
      <c r="GB140" s="463">
        <v>10</v>
      </c>
      <c r="GC140" s="410" t="s">
        <v>1620</v>
      </c>
      <c r="GF140" s="411" t="s">
        <v>21</v>
      </c>
      <c r="GG140" s="411" t="s">
        <v>1666</v>
      </c>
      <c r="GH140" s="413" t="s">
        <v>1618</v>
      </c>
      <c r="GJ140" s="412" t="s">
        <v>21</v>
      </c>
      <c r="GK140" s="464">
        <v>1</v>
      </c>
      <c r="GL140" s="413" t="s">
        <v>1618</v>
      </c>
      <c r="GN140" s="416" t="s">
        <v>21</v>
      </c>
      <c r="GO140" s="463">
        <v>0</v>
      </c>
      <c r="GP140" s="413" t="s">
        <v>1618</v>
      </c>
      <c r="GR140" s="424" t="s">
        <v>21</v>
      </c>
      <c r="GS140" s="463">
        <v>1</v>
      </c>
      <c r="HD140" t="str">
        <f t="shared" si="15"/>
        <v>{ S2000: 38, S300: 4, c1000: 1, c300: 1 },</v>
      </c>
      <c r="HF140" t="str">
        <f t="shared" si="16"/>
        <v>{ P2000: 33, P100: 8, r1000: 1, r300: 0, r100: 0 },</v>
      </c>
      <c r="HG140" t="str">
        <f t="shared" si="17"/>
        <v>{ S2000: 23, S100: 10, c1000: 1, c300: 0, c100: 1 },</v>
      </c>
    </row>
    <row r="141" spans="36:215" x14ac:dyDescent="0.25">
      <c r="AK141" s="318"/>
      <c r="AL141" s="314"/>
      <c r="AM141" s="314"/>
      <c r="BI141" s="463"/>
      <c r="BJ141" s="433"/>
      <c r="BK141" s="433"/>
      <c r="BL141" s="323"/>
      <c r="BM141">
        <v>137</v>
      </c>
      <c r="BN141" s="318">
        <v>33</v>
      </c>
      <c r="BO141" s="314">
        <v>9</v>
      </c>
      <c r="BP141" s="314"/>
      <c r="BQ141" s="314">
        <v>1</v>
      </c>
      <c r="BR141" s="314">
        <v>0</v>
      </c>
      <c r="BS141" s="314">
        <v>1</v>
      </c>
      <c r="BT141" s="314">
        <v>2</v>
      </c>
      <c r="BU141" s="314"/>
      <c r="BW141" s="410" t="s">
        <v>1637</v>
      </c>
      <c r="BX141" s="463">
        <v>33</v>
      </c>
      <c r="BY141" s="410" t="s">
        <v>21</v>
      </c>
      <c r="CA141" s="410" t="s">
        <v>1618</v>
      </c>
      <c r="CB141" s="463">
        <v>9</v>
      </c>
      <c r="CC141" s="410" t="s">
        <v>21</v>
      </c>
      <c r="CE141" s="410" t="s">
        <v>1620</v>
      </c>
      <c r="CG141" s="411" t="s">
        <v>1667</v>
      </c>
      <c r="CH141" s="411" t="s">
        <v>21</v>
      </c>
      <c r="CJ141" s="413" t="s">
        <v>1618</v>
      </c>
      <c r="CK141" s="464">
        <v>1</v>
      </c>
      <c r="CL141" s="412" t="s">
        <v>21</v>
      </c>
      <c r="CN141" s="413" t="s">
        <v>1618</v>
      </c>
      <c r="CO141" s="464">
        <v>0</v>
      </c>
      <c r="CP141" s="443" t="s">
        <v>21</v>
      </c>
      <c r="CQ141" s="443"/>
      <c r="CR141" s="413" t="s">
        <v>1618</v>
      </c>
      <c r="CS141" s="464">
        <v>1</v>
      </c>
      <c r="CT141" s="441" t="s">
        <v>21</v>
      </c>
      <c r="CU141" s="441"/>
      <c r="CV141" s="323"/>
      <c r="EG141">
        <v>137</v>
      </c>
      <c r="EH141" s="2">
        <v>38</v>
      </c>
      <c r="EI141" s="314">
        <v>5</v>
      </c>
      <c r="EK141">
        <v>1</v>
      </c>
      <c r="EL141">
        <v>2</v>
      </c>
      <c r="EN141" s="410" t="s">
        <v>1629</v>
      </c>
      <c r="EO141" s="410"/>
      <c r="EP141" s="410" t="s">
        <v>21</v>
      </c>
      <c r="EQ141" s="463">
        <v>38</v>
      </c>
      <c r="ER141" s="410" t="s">
        <v>1618</v>
      </c>
      <c r="ES141" s="410"/>
      <c r="ET141" s="410" t="s">
        <v>21</v>
      </c>
      <c r="EU141" s="463">
        <v>5</v>
      </c>
      <c r="EV141" s="410" t="s">
        <v>1620</v>
      </c>
      <c r="EY141" s="411" t="s">
        <v>21</v>
      </c>
      <c r="EZ141" s="411" t="s">
        <v>1696</v>
      </c>
      <c r="FA141" s="413" t="s">
        <v>1618</v>
      </c>
      <c r="FC141" s="412" t="s">
        <v>21</v>
      </c>
      <c r="FD141" s="464">
        <v>1</v>
      </c>
      <c r="FE141" s="413" t="s">
        <v>1618</v>
      </c>
      <c r="FG141" s="416" t="s">
        <v>21</v>
      </c>
      <c r="FH141" s="463">
        <v>2</v>
      </c>
      <c r="FJ141">
        <v>137</v>
      </c>
      <c r="FK141" s="328">
        <v>23</v>
      </c>
      <c r="FL141" s="314">
        <v>11</v>
      </c>
      <c r="FN141" s="314">
        <v>1</v>
      </c>
      <c r="FO141" s="419">
        <v>0</v>
      </c>
      <c r="FP141" s="314">
        <v>2</v>
      </c>
      <c r="FQ141" s="419"/>
      <c r="FR141" s="419">
        <v>3</v>
      </c>
      <c r="FS141" s="314">
        <v>3</v>
      </c>
      <c r="FU141" s="410" t="s">
        <v>1637</v>
      </c>
      <c r="FV141" s="410"/>
      <c r="FW141" s="410" t="s">
        <v>21</v>
      </c>
      <c r="FX141" s="463">
        <v>23</v>
      </c>
      <c r="FY141" s="410" t="s">
        <v>1618</v>
      </c>
      <c r="FZ141" s="410"/>
      <c r="GA141" s="410" t="s">
        <v>21</v>
      </c>
      <c r="GB141" s="463">
        <v>11</v>
      </c>
      <c r="GC141" s="410" t="s">
        <v>1620</v>
      </c>
      <c r="GF141" s="411" t="s">
        <v>21</v>
      </c>
      <c r="GG141" s="411" t="s">
        <v>1666</v>
      </c>
      <c r="GH141" s="413" t="s">
        <v>1618</v>
      </c>
      <c r="GJ141" s="412" t="s">
        <v>21</v>
      </c>
      <c r="GK141" s="464">
        <v>1</v>
      </c>
      <c r="GL141" s="413" t="s">
        <v>1618</v>
      </c>
      <c r="GN141" s="416" t="s">
        <v>21</v>
      </c>
      <c r="GO141" s="463">
        <v>0</v>
      </c>
      <c r="GP141" s="413" t="s">
        <v>1618</v>
      </c>
      <c r="GR141" s="424" t="s">
        <v>21</v>
      </c>
      <c r="GS141" s="463">
        <v>2</v>
      </c>
      <c r="HD141" t="str">
        <f t="shared" si="15"/>
        <v>{ S2000: 38, S300: 5, c1000: 1, c300: 2 },</v>
      </c>
      <c r="HF141" t="str">
        <f t="shared" si="16"/>
        <v>{ P2000: 33, P100: 9, r1000: 1, r300: 0, r100: 1 },</v>
      </c>
      <c r="HG141" t="str">
        <f t="shared" si="17"/>
        <v>{ S2000: 23, S100: 11, c1000: 1, c300: 0, c100: 2 },</v>
      </c>
    </row>
    <row r="142" spans="36:215" x14ac:dyDescent="0.25">
      <c r="AK142" s="318"/>
      <c r="AL142" s="314"/>
      <c r="AM142" s="314"/>
      <c r="BI142" s="463"/>
      <c r="BJ142" s="433"/>
      <c r="BK142" s="433"/>
      <c r="BL142" s="323"/>
      <c r="BM142">
        <v>138</v>
      </c>
      <c r="BN142" s="318">
        <v>33</v>
      </c>
      <c r="BO142" s="314">
        <v>10</v>
      </c>
      <c r="BP142" s="314"/>
      <c r="BQ142" s="314">
        <v>1</v>
      </c>
      <c r="BR142" s="314">
        <v>0</v>
      </c>
      <c r="BS142" s="314">
        <v>2</v>
      </c>
      <c r="BT142" s="314">
        <v>2</v>
      </c>
      <c r="BU142" s="314"/>
      <c r="BW142" s="410" t="s">
        <v>1637</v>
      </c>
      <c r="BX142" s="463">
        <v>33</v>
      </c>
      <c r="BY142" s="410" t="s">
        <v>21</v>
      </c>
      <c r="CA142" s="410" t="s">
        <v>1618</v>
      </c>
      <c r="CB142" s="463">
        <v>10</v>
      </c>
      <c r="CC142" s="410" t="s">
        <v>21</v>
      </c>
      <c r="CE142" s="410" t="s">
        <v>1620</v>
      </c>
      <c r="CG142" s="411" t="s">
        <v>1667</v>
      </c>
      <c r="CH142" s="411" t="s">
        <v>21</v>
      </c>
      <c r="CJ142" s="413" t="s">
        <v>1618</v>
      </c>
      <c r="CK142" s="464">
        <v>1</v>
      </c>
      <c r="CL142" s="412" t="s">
        <v>21</v>
      </c>
      <c r="CN142" s="413" t="s">
        <v>1618</v>
      </c>
      <c r="CO142" s="464">
        <v>0</v>
      </c>
      <c r="CP142" s="443" t="s">
        <v>21</v>
      </c>
      <c r="CQ142" s="443"/>
      <c r="CR142" s="413" t="s">
        <v>1618</v>
      </c>
      <c r="CS142" s="464">
        <v>2</v>
      </c>
      <c r="CT142" s="441" t="s">
        <v>21</v>
      </c>
      <c r="CU142" s="441"/>
      <c r="CV142" s="323"/>
      <c r="EG142">
        <v>138</v>
      </c>
      <c r="EH142" s="2">
        <v>39</v>
      </c>
      <c r="EI142" s="314">
        <v>0</v>
      </c>
      <c r="EK142">
        <v>0</v>
      </c>
      <c r="EL142">
        <v>0</v>
      </c>
      <c r="EN142" s="410" t="s">
        <v>1629</v>
      </c>
      <c r="EO142" s="410"/>
      <c r="EP142" s="410" t="s">
        <v>21</v>
      </c>
      <c r="EQ142" s="463">
        <v>39</v>
      </c>
      <c r="ER142" s="410" t="s">
        <v>1618</v>
      </c>
      <c r="ES142" s="410"/>
      <c r="ET142" s="410" t="s">
        <v>21</v>
      </c>
      <c r="EU142" s="463">
        <v>0</v>
      </c>
      <c r="EV142" s="410" t="s">
        <v>1620</v>
      </c>
      <c r="EY142" s="411" t="s">
        <v>21</v>
      </c>
      <c r="EZ142" s="411" t="s">
        <v>1698</v>
      </c>
      <c r="FA142" s="413" t="s">
        <v>1618</v>
      </c>
      <c r="FC142" s="412" t="s">
        <v>21</v>
      </c>
      <c r="FD142" s="464">
        <v>0</v>
      </c>
      <c r="FE142" s="413" t="s">
        <v>1618</v>
      </c>
      <c r="FG142" s="416" t="s">
        <v>21</v>
      </c>
      <c r="FH142" s="463">
        <v>0</v>
      </c>
      <c r="FJ142">
        <v>138</v>
      </c>
      <c r="FK142" s="328">
        <v>23</v>
      </c>
      <c r="FL142" s="314">
        <v>12</v>
      </c>
      <c r="FN142" s="314">
        <v>1</v>
      </c>
      <c r="FO142" s="419">
        <v>1</v>
      </c>
      <c r="FP142" s="314">
        <v>0</v>
      </c>
      <c r="FQ142" s="419"/>
      <c r="FR142" s="419">
        <v>4</v>
      </c>
      <c r="FS142" s="314">
        <v>4</v>
      </c>
      <c r="FU142" s="410" t="s">
        <v>1637</v>
      </c>
      <c r="FV142" s="410"/>
      <c r="FW142" s="410" t="s">
        <v>21</v>
      </c>
      <c r="FX142" s="463">
        <v>23</v>
      </c>
      <c r="FY142" s="410" t="s">
        <v>1618</v>
      </c>
      <c r="FZ142" s="410"/>
      <c r="GA142" s="410" t="s">
        <v>21</v>
      </c>
      <c r="GB142" s="463">
        <v>12</v>
      </c>
      <c r="GC142" s="410" t="s">
        <v>1620</v>
      </c>
      <c r="GF142" s="411" t="s">
        <v>21</v>
      </c>
      <c r="GG142" s="411" t="s">
        <v>1666</v>
      </c>
      <c r="GH142" s="413" t="s">
        <v>1618</v>
      </c>
      <c r="GJ142" s="412" t="s">
        <v>21</v>
      </c>
      <c r="GK142" s="464">
        <v>1</v>
      </c>
      <c r="GL142" s="413" t="s">
        <v>1618</v>
      </c>
      <c r="GN142" s="416" t="s">
        <v>21</v>
      </c>
      <c r="GO142" s="463">
        <v>1</v>
      </c>
      <c r="GP142" s="413" t="s">
        <v>1618</v>
      </c>
      <c r="GR142" s="424" t="s">
        <v>21</v>
      </c>
      <c r="GS142" s="463">
        <v>0</v>
      </c>
      <c r="HD142" t="str">
        <f t="shared" si="15"/>
        <v>{ S2000: 39, S300: 0, c1000: 0, c300: 0 },</v>
      </c>
      <c r="HF142" t="str">
        <f t="shared" si="16"/>
        <v>{ P2000: 33, P100: 10, r1000: 1, r300: 0, r100: 2 },</v>
      </c>
      <c r="HG142" t="str">
        <f t="shared" si="17"/>
        <v>{ S2000: 23, S100: 12, c1000: 1, c300: 1, c100: 0 },</v>
      </c>
    </row>
    <row r="143" spans="36:215" x14ac:dyDescent="0.25">
      <c r="AK143" s="318"/>
      <c r="AL143" s="314"/>
      <c r="AM143" s="314"/>
      <c r="BI143" s="463"/>
      <c r="BJ143" s="433"/>
      <c r="BK143" s="433"/>
      <c r="BL143" s="323"/>
      <c r="BM143">
        <v>139</v>
      </c>
      <c r="BN143" s="318">
        <v>33</v>
      </c>
      <c r="BO143" s="314">
        <v>11</v>
      </c>
      <c r="BP143" s="314"/>
      <c r="BQ143" s="314">
        <v>1</v>
      </c>
      <c r="BR143" s="314">
        <v>0</v>
      </c>
      <c r="BS143" s="314">
        <v>3</v>
      </c>
      <c r="BT143" s="314">
        <v>2</v>
      </c>
      <c r="BU143" s="314"/>
      <c r="BW143" s="410" t="s">
        <v>1637</v>
      </c>
      <c r="BX143" s="463">
        <v>33</v>
      </c>
      <c r="BY143" s="410" t="s">
        <v>21</v>
      </c>
      <c r="CA143" s="410" t="s">
        <v>1618</v>
      </c>
      <c r="CB143" s="463">
        <v>11</v>
      </c>
      <c r="CC143" s="410" t="s">
        <v>21</v>
      </c>
      <c r="CE143" s="410" t="s">
        <v>1620</v>
      </c>
      <c r="CG143" s="411" t="s">
        <v>1667</v>
      </c>
      <c r="CH143" s="411" t="s">
        <v>21</v>
      </c>
      <c r="CJ143" s="413" t="s">
        <v>1618</v>
      </c>
      <c r="CK143" s="464">
        <v>1</v>
      </c>
      <c r="CL143" s="412" t="s">
        <v>21</v>
      </c>
      <c r="CN143" s="413" t="s">
        <v>1618</v>
      </c>
      <c r="CO143" s="464">
        <v>0</v>
      </c>
      <c r="CP143" s="443" t="s">
        <v>21</v>
      </c>
      <c r="CQ143" s="443"/>
      <c r="CR143" s="413" t="s">
        <v>1618</v>
      </c>
      <c r="CS143" s="464">
        <v>3</v>
      </c>
      <c r="CT143" s="441" t="s">
        <v>21</v>
      </c>
      <c r="CU143" s="441"/>
      <c r="CV143" s="323"/>
      <c r="EG143">
        <v>139</v>
      </c>
      <c r="EH143" s="2">
        <v>39</v>
      </c>
      <c r="EI143" s="314">
        <v>1</v>
      </c>
      <c r="EK143">
        <v>0</v>
      </c>
      <c r="EL143">
        <v>1</v>
      </c>
      <c r="EN143" s="410" t="s">
        <v>1629</v>
      </c>
      <c r="EO143" s="410"/>
      <c r="EP143" s="410" t="s">
        <v>21</v>
      </c>
      <c r="EQ143" s="463">
        <v>39</v>
      </c>
      <c r="ER143" s="410" t="s">
        <v>1618</v>
      </c>
      <c r="ES143" s="410"/>
      <c r="ET143" s="410" t="s">
        <v>21</v>
      </c>
      <c r="EU143" s="463">
        <v>1</v>
      </c>
      <c r="EV143" s="410" t="s">
        <v>1620</v>
      </c>
      <c r="EY143" s="411" t="s">
        <v>21</v>
      </c>
      <c r="EZ143" s="411" t="s">
        <v>1698</v>
      </c>
      <c r="FA143" s="413" t="s">
        <v>1618</v>
      </c>
      <c r="FC143" s="412" t="s">
        <v>21</v>
      </c>
      <c r="FD143" s="464">
        <v>0</v>
      </c>
      <c r="FE143" s="413" t="s">
        <v>1618</v>
      </c>
      <c r="FG143" s="416" t="s">
        <v>21</v>
      </c>
      <c r="FH143" s="463">
        <v>1</v>
      </c>
      <c r="FJ143">
        <v>139</v>
      </c>
      <c r="FK143" s="328">
        <v>23</v>
      </c>
      <c r="FL143" s="314">
        <v>13</v>
      </c>
      <c r="FN143" s="314">
        <v>1</v>
      </c>
      <c r="FO143" s="419">
        <v>1</v>
      </c>
      <c r="FP143" s="314">
        <v>1</v>
      </c>
      <c r="FQ143" s="419"/>
      <c r="FR143" s="419">
        <v>4</v>
      </c>
      <c r="FS143" s="314">
        <v>4</v>
      </c>
      <c r="FU143" s="410" t="s">
        <v>1637</v>
      </c>
      <c r="FV143" s="410"/>
      <c r="FW143" s="410" t="s">
        <v>21</v>
      </c>
      <c r="FX143" s="463">
        <v>23</v>
      </c>
      <c r="FY143" s="410" t="s">
        <v>1618</v>
      </c>
      <c r="FZ143" s="410"/>
      <c r="GA143" s="410" t="s">
        <v>21</v>
      </c>
      <c r="GB143" s="463">
        <v>13</v>
      </c>
      <c r="GC143" s="410" t="s">
        <v>1620</v>
      </c>
      <c r="GF143" s="411" t="s">
        <v>21</v>
      </c>
      <c r="GG143" s="411" t="s">
        <v>1666</v>
      </c>
      <c r="GH143" s="413" t="s">
        <v>1618</v>
      </c>
      <c r="GJ143" s="412" t="s">
        <v>21</v>
      </c>
      <c r="GK143" s="464">
        <v>1</v>
      </c>
      <c r="GL143" s="413" t="s">
        <v>1618</v>
      </c>
      <c r="GN143" s="416" t="s">
        <v>21</v>
      </c>
      <c r="GO143" s="463">
        <v>1</v>
      </c>
      <c r="GP143" s="413" t="s">
        <v>1618</v>
      </c>
      <c r="GR143" s="424" t="s">
        <v>21</v>
      </c>
      <c r="GS143" s="463">
        <v>1</v>
      </c>
      <c r="HD143" t="str">
        <f t="shared" si="15"/>
        <v>{ S2000: 39, S300: 1, c1000: 0, c300: 1 },</v>
      </c>
      <c r="HF143" t="str">
        <f t="shared" si="16"/>
        <v>{ P2000: 33, P100: 11, r1000: 1, r300: 0, r100: 3 },</v>
      </c>
      <c r="HG143" t="str">
        <f t="shared" si="17"/>
        <v>{ S2000: 23, S100: 13, c1000: 1, c300: 1, c100: 1 },</v>
      </c>
    </row>
    <row r="144" spans="36:215" x14ac:dyDescent="0.25">
      <c r="AK144" s="318"/>
      <c r="AL144" s="314"/>
      <c r="AM144" s="314"/>
      <c r="BI144" s="463"/>
      <c r="BJ144" s="433"/>
      <c r="BK144" s="433"/>
      <c r="BL144" s="323"/>
      <c r="BM144">
        <v>140</v>
      </c>
      <c r="BN144" s="318">
        <v>33</v>
      </c>
      <c r="BO144" s="314">
        <v>12</v>
      </c>
      <c r="BP144" s="314"/>
      <c r="BQ144" s="314">
        <v>1</v>
      </c>
      <c r="BR144" s="314">
        <v>1</v>
      </c>
      <c r="BS144" s="314">
        <v>0</v>
      </c>
      <c r="BT144" s="314">
        <v>3</v>
      </c>
      <c r="BU144" s="314"/>
      <c r="BW144" s="410" t="s">
        <v>1637</v>
      </c>
      <c r="BX144" s="463">
        <v>33</v>
      </c>
      <c r="BY144" s="410" t="s">
        <v>21</v>
      </c>
      <c r="CA144" s="410" t="s">
        <v>1618</v>
      </c>
      <c r="CB144" s="463">
        <v>12</v>
      </c>
      <c r="CC144" s="410" t="s">
        <v>21</v>
      </c>
      <c r="CE144" s="410" t="s">
        <v>1620</v>
      </c>
      <c r="CG144" s="411" t="s">
        <v>1667</v>
      </c>
      <c r="CH144" s="411" t="s">
        <v>21</v>
      </c>
      <c r="CJ144" s="413" t="s">
        <v>1618</v>
      </c>
      <c r="CK144" s="464">
        <v>1</v>
      </c>
      <c r="CL144" s="412" t="s">
        <v>21</v>
      </c>
      <c r="CN144" s="413" t="s">
        <v>1618</v>
      </c>
      <c r="CO144" s="464">
        <v>1</v>
      </c>
      <c r="CP144" s="443" t="s">
        <v>21</v>
      </c>
      <c r="CQ144" s="443"/>
      <c r="CR144" s="413" t="s">
        <v>1618</v>
      </c>
      <c r="CS144" s="464">
        <v>0</v>
      </c>
      <c r="CT144" s="441" t="s">
        <v>21</v>
      </c>
      <c r="CU144" s="441"/>
      <c r="CV144" s="323"/>
      <c r="EG144">
        <v>140</v>
      </c>
      <c r="EH144" s="2">
        <v>39</v>
      </c>
      <c r="EI144" s="314">
        <v>2</v>
      </c>
      <c r="EK144">
        <v>0</v>
      </c>
      <c r="EL144">
        <v>2</v>
      </c>
      <c r="EN144" s="410" t="s">
        <v>1629</v>
      </c>
      <c r="EO144" s="410"/>
      <c r="EP144" s="410" t="s">
        <v>21</v>
      </c>
      <c r="EQ144" s="463">
        <v>39</v>
      </c>
      <c r="ER144" s="410" t="s">
        <v>1618</v>
      </c>
      <c r="ES144" s="410"/>
      <c r="ET144" s="410" t="s">
        <v>21</v>
      </c>
      <c r="EU144" s="463">
        <v>2</v>
      </c>
      <c r="EV144" s="410" t="s">
        <v>1620</v>
      </c>
      <c r="EY144" s="411" t="s">
        <v>21</v>
      </c>
      <c r="EZ144" s="411" t="s">
        <v>1698</v>
      </c>
      <c r="FA144" s="413" t="s">
        <v>1618</v>
      </c>
      <c r="FC144" s="412" t="s">
        <v>21</v>
      </c>
      <c r="FD144" s="464">
        <v>0</v>
      </c>
      <c r="FE144" s="413" t="s">
        <v>1618</v>
      </c>
      <c r="FG144" s="416" t="s">
        <v>21</v>
      </c>
      <c r="FH144" s="463">
        <v>2</v>
      </c>
      <c r="FJ144">
        <v>140</v>
      </c>
      <c r="FK144" s="328">
        <v>23</v>
      </c>
      <c r="FL144" s="314">
        <v>14</v>
      </c>
      <c r="FN144" s="314">
        <v>1</v>
      </c>
      <c r="FO144" s="419">
        <v>1</v>
      </c>
      <c r="FP144" s="314">
        <v>2</v>
      </c>
      <c r="FQ144" s="419"/>
      <c r="FR144" s="419">
        <v>4</v>
      </c>
      <c r="FS144" s="314">
        <v>4</v>
      </c>
      <c r="FU144" s="410" t="s">
        <v>1637</v>
      </c>
      <c r="FV144" s="410"/>
      <c r="FW144" s="410" t="s">
        <v>21</v>
      </c>
      <c r="FX144" s="463">
        <v>23</v>
      </c>
      <c r="FY144" s="410" t="s">
        <v>1618</v>
      </c>
      <c r="FZ144" s="410"/>
      <c r="GA144" s="410" t="s">
        <v>21</v>
      </c>
      <c r="GB144" s="463">
        <v>14</v>
      </c>
      <c r="GC144" s="410" t="s">
        <v>1620</v>
      </c>
      <c r="GF144" s="411" t="s">
        <v>21</v>
      </c>
      <c r="GG144" s="411" t="s">
        <v>1666</v>
      </c>
      <c r="GH144" s="413" t="s">
        <v>1618</v>
      </c>
      <c r="GJ144" s="412" t="s">
        <v>21</v>
      </c>
      <c r="GK144" s="464">
        <v>1</v>
      </c>
      <c r="GL144" s="413" t="s">
        <v>1618</v>
      </c>
      <c r="GN144" s="416" t="s">
        <v>21</v>
      </c>
      <c r="GO144" s="463">
        <v>1</v>
      </c>
      <c r="GP144" s="413" t="s">
        <v>1618</v>
      </c>
      <c r="GR144" s="424" t="s">
        <v>21</v>
      </c>
      <c r="GS144" s="463">
        <v>2</v>
      </c>
      <c r="HD144" t="str">
        <f t="shared" si="15"/>
        <v>{ S2000: 39, S300: 2, c1000: 0, c300: 2 },</v>
      </c>
      <c r="HF144" t="str">
        <f t="shared" si="16"/>
        <v>{ P2000: 33, P100: 12, r1000: 1, r300: 1, r100: 0 },</v>
      </c>
      <c r="HG144" t="str">
        <f t="shared" si="17"/>
        <v>{ S2000: 23, S100: 14, c1000: 1, c300: 1, c100: 2 },</v>
      </c>
    </row>
    <row r="145" spans="37:215" x14ac:dyDescent="0.25">
      <c r="AK145" s="318"/>
      <c r="AL145" s="314"/>
      <c r="AM145" s="314"/>
      <c r="BI145" s="463"/>
      <c r="BJ145" s="433"/>
      <c r="BK145" s="433"/>
      <c r="BL145" s="323"/>
      <c r="BM145">
        <v>141</v>
      </c>
      <c r="BN145" s="318">
        <v>33</v>
      </c>
      <c r="BO145" s="314">
        <v>13</v>
      </c>
      <c r="BP145" s="314"/>
      <c r="BQ145" s="314">
        <v>1</v>
      </c>
      <c r="BR145" s="314">
        <v>1</v>
      </c>
      <c r="BS145" s="314">
        <v>1</v>
      </c>
      <c r="BT145" s="314">
        <v>3</v>
      </c>
      <c r="BU145" s="314"/>
      <c r="BW145" s="410" t="s">
        <v>1637</v>
      </c>
      <c r="BX145" s="463">
        <v>33</v>
      </c>
      <c r="BY145" s="410" t="s">
        <v>21</v>
      </c>
      <c r="CA145" s="410" t="s">
        <v>1618</v>
      </c>
      <c r="CB145" s="463">
        <v>13</v>
      </c>
      <c r="CC145" s="410" t="s">
        <v>21</v>
      </c>
      <c r="CE145" s="410" t="s">
        <v>1620</v>
      </c>
      <c r="CG145" s="411" t="s">
        <v>1667</v>
      </c>
      <c r="CH145" s="411" t="s">
        <v>21</v>
      </c>
      <c r="CJ145" s="413" t="s">
        <v>1618</v>
      </c>
      <c r="CK145" s="464">
        <v>1</v>
      </c>
      <c r="CL145" s="412" t="s">
        <v>21</v>
      </c>
      <c r="CN145" s="413" t="s">
        <v>1618</v>
      </c>
      <c r="CO145" s="464">
        <v>1</v>
      </c>
      <c r="CP145" s="443" t="s">
        <v>21</v>
      </c>
      <c r="CQ145" s="443"/>
      <c r="CR145" s="413" t="s">
        <v>1618</v>
      </c>
      <c r="CS145" s="464">
        <v>1</v>
      </c>
      <c r="CT145" s="441" t="s">
        <v>21</v>
      </c>
      <c r="CU145" s="441"/>
      <c r="CV145" s="323"/>
      <c r="EG145">
        <v>141</v>
      </c>
      <c r="EH145" s="2">
        <v>39</v>
      </c>
      <c r="EI145" s="314">
        <v>3</v>
      </c>
      <c r="EK145">
        <v>1</v>
      </c>
      <c r="EL145">
        <v>0</v>
      </c>
      <c r="EN145" s="410" t="s">
        <v>1629</v>
      </c>
      <c r="EO145" s="410"/>
      <c r="EP145" s="410" t="s">
        <v>21</v>
      </c>
      <c r="EQ145" s="463">
        <v>39</v>
      </c>
      <c r="ER145" s="410" t="s">
        <v>1618</v>
      </c>
      <c r="ES145" s="410"/>
      <c r="ET145" s="410" t="s">
        <v>21</v>
      </c>
      <c r="EU145" s="463">
        <v>3</v>
      </c>
      <c r="EV145" s="410" t="s">
        <v>1620</v>
      </c>
      <c r="EY145" s="411" t="s">
        <v>21</v>
      </c>
      <c r="EZ145" s="411" t="s">
        <v>1698</v>
      </c>
      <c r="FA145" s="413" t="s">
        <v>1618</v>
      </c>
      <c r="FC145" s="412" t="s">
        <v>21</v>
      </c>
      <c r="FD145" s="464">
        <v>1</v>
      </c>
      <c r="FE145" s="413" t="s">
        <v>1618</v>
      </c>
      <c r="FG145" s="416" t="s">
        <v>21</v>
      </c>
      <c r="FH145" s="463">
        <v>0</v>
      </c>
      <c r="FJ145">
        <v>141</v>
      </c>
      <c r="FK145" s="328">
        <v>23</v>
      </c>
      <c r="FL145" s="314">
        <v>15</v>
      </c>
      <c r="FN145" s="314">
        <v>1</v>
      </c>
      <c r="FO145" s="419">
        <v>2</v>
      </c>
      <c r="FP145" s="314">
        <v>0</v>
      </c>
      <c r="FQ145" s="419"/>
      <c r="FR145" s="419">
        <v>5</v>
      </c>
      <c r="FS145" s="314">
        <v>5</v>
      </c>
      <c r="FU145" s="410" t="s">
        <v>1637</v>
      </c>
      <c r="FV145" s="410"/>
      <c r="FW145" s="410" t="s">
        <v>21</v>
      </c>
      <c r="FX145" s="463">
        <v>23</v>
      </c>
      <c r="FY145" s="410" t="s">
        <v>1618</v>
      </c>
      <c r="FZ145" s="410"/>
      <c r="GA145" s="410" t="s">
        <v>21</v>
      </c>
      <c r="GB145" s="463">
        <v>15</v>
      </c>
      <c r="GC145" s="410" t="s">
        <v>1620</v>
      </c>
      <c r="GF145" s="411" t="s">
        <v>21</v>
      </c>
      <c r="GG145" s="411" t="s">
        <v>1666</v>
      </c>
      <c r="GH145" s="413" t="s">
        <v>1618</v>
      </c>
      <c r="GJ145" s="412" t="s">
        <v>21</v>
      </c>
      <c r="GK145" s="464">
        <v>1</v>
      </c>
      <c r="GL145" s="413" t="s">
        <v>1618</v>
      </c>
      <c r="GN145" s="416" t="s">
        <v>21</v>
      </c>
      <c r="GO145" s="463">
        <v>2</v>
      </c>
      <c r="GP145" s="413" t="s">
        <v>1618</v>
      </c>
      <c r="GR145" s="424" t="s">
        <v>21</v>
      </c>
      <c r="GS145" s="463">
        <v>0</v>
      </c>
      <c r="HD145" t="str">
        <f t="shared" si="15"/>
        <v>{ S2000: 39, S300: 3, c1000: 1, c300: 0 },</v>
      </c>
      <c r="HF145" t="str">
        <f t="shared" si="16"/>
        <v>{ P2000: 33, P100: 13, r1000: 1, r300: 1, r100: 1 },</v>
      </c>
      <c r="HG145" t="str">
        <f t="shared" si="17"/>
        <v>{ S2000: 23, S100: 15, c1000: 1, c300: 2, c100: 0 },</v>
      </c>
    </row>
    <row r="146" spans="37:215" x14ac:dyDescent="0.25">
      <c r="AK146" s="318"/>
      <c r="AL146" s="314"/>
      <c r="AM146" s="314"/>
      <c r="BI146" s="463"/>
      <c r="BJ146" s="433"/>
      <c r="BK146" s="433"/>
      <c r="BL146" s="323"/>
      <c r="BM146">
        <v>142</v>
      </c>
      <c r="BN146" s="318">
        <v>33</v>
      </c>
      <c r="BO146" s="314">
        <v>14</v>
      </c>
      <c r="BP146" s="314"/>
      <c r="BQ146" s="314">
        <v>1</v>
      </c>
      <c r="BR146" s="314">
        <v>1</v>
      </c>
      <c r="BS146" s="314">
        <v>2</v>
      </c>
      <c r="BT146" s="314">
        <v>3</v>
      </c>
      <c r="BU146" s="314"/>
      <c r="BW146" s="410" t="s">
        <v>1637</v>
      </c>
      <c r="BX146" s="463">
        <v>33</v>
      </c>
      <c r="BY146" s="410" t="s">
        <v>21</v>
      </c>
      <c r="CA146" s="410" t="s">
        <v>1618</v>
      </c>
      <c r="CB146" s="463">
        <v>14</v>
      </c>
      <c r="CC146" s="410" t="s">
        <v>21</v>
      </c>
      <c r="CE146" s="410" t="s">
        <v>1620</v>
      </c>
      <c r="CG146" s="411" t="s">
        <v>1667</v>
      </c>
      <c r="CH146" s="411" t="s">
        <v>21</v>
      </c>
      <c r="CJ146" s="413" t="s">
        <v>1618</v>
      </c>
      <c r="CK146" s="464">
        <v>1</v>
      </c>
      <c r="CL146" s="412" t="s">
        <v>21</v>
      </c>
      <c r="CN146" s="413" t="s">
        <v>1618</v>
      </c>
      <c r="CO146" s="464">
        <v>1</v>
      </c>
      <c r="CP146" s="443" t="s">
        <v>21</v>
      </c>
      <c r="CQ146" s="443"/>
      <c r="CR146" s="413" t="s">
        <v>1618</v>
      </c>
      <c r="CS146" s="464">
        <v>2</v>
      </c>
      <c r="CT146" s="441" t="s">
        <v>21</v>
      </c>
      <c r="CU146" s="441"/>
      <c r="CV146" s="323"/>
      <c r="EG146">
        <v>142</v>
      </c>
      <c r="EH146" s="2">
        <v>39</v>
      </c>
      <c r="EI146" s="314">
        <v>4</v>
      </c>
      <c r="EK146">
        <v>1</v>
      </c>
      <c r="EL146">
        <v>1</v>
      </c>
      <c r="EN146" s="410" t="s">
        <v>1629</v>
      </c>
      <c r="EO146" s="410"/>
      <c r="EP146" s="410" t="s">
        <v>21</v>
      </c>
      <c r="EQ146" s="463">
        <v>39</v>
      </c>
      <c r="ER146" s="410" t="s">
        <v>1618</v>
      </c>
      <c r="ES146" s="410"/>
      <c r="ET146" s="410" t="s">
        <v>21</v>
      </c>
      <c r="EU146" s="463">
        <v>4</v>
      </c>
      <c r="EV146" s="410" t="s">
        <v>1620</v>
      </c>
      <c r="EY146" s="411" t="s">
        <v>21</v>
      </c>
      <c r="EZ146" s="411" t="s">
        <v>1698</v>
      </c>
      <c r="FA146" s="413" t="s">
        <v>1618</v>
      </c>
      <c r="FC146" s="412" t="s">
        <v>21</v>
      </c>
      <c r="FD146" s="464">
        <v>1</v>
      </c>
      <c r="FE146" s="413" t="s">
        <v>1618</v>
      </c>
      <c r="FG146" s="416" t="s">
        <v>21</v>
      </c>
      <c r="FH146" s="463">
        <v>1</v>
      </c>
      <c r="FJ146">
        <v>142</v>
      </c>
      <c r="FK146" s="328">
        <v>23</v>
      </c>
      <c r="FL146" s="314">
        <v>16</v>
      </c>
      <c r="FN146" s="314">
        <v>1</v>
      </c>
      <c r="FO146" s="419">
        <v>2</v>
      </c>
      <c r="FP146" s="314">
        <v>1</v>
      </c>
      <c r="FQ146" s="419"/>
      <c r="FR146" s="419">
        <v>5</v>
      </c>
      <c r="FS146" s="314">
        <v>5</v>
      </c>
      <c r="FU146" s="410" t="s">
        <v>1637</v>
      </c>
      <c r="FV146" s="410"/>
      <c r="FW146" s="410" t="s">
        <v>21</v>
      </c>
      <c r="FX146" s="463">
        <v>23</v>
      </c>
      <c r="FY146" s="410" t="s">
        <v>1618</v>
      </c>
      <c r="FZ146" s="410"/>
      <c r="GA146" s="410" t="s">
        <v>21</v>
      </c>
      <c r="GB146" s="463">
        <v>16</v>
      </c>
      <c r="GC146" s="410" t="s">
        <v>1620</v>
      </c>
      <c r="GF146" s="411" t="s">
        <v>21</v>
      </c>
      <c r="GG146" s="411" t="s">
        <v>1666</v>
      </c>
      <c r="GH146" s="413" t="s">
        <v>1618</v>
      </c>
      <c r="GJ146" s="412" t="s">
        <v>21</v>
      </c>
      <c r="GK146" s="464">
        <v>1</v>
      </c>
      <c r="GL146" s="413" t="s">
        <v>1618</v>
      </c>
      <c r="GN146" s="416" t="s">
        <v>21</v>
      </c>
      <c r="GO146" s="463">
        <v>2</v>
      </c>
      <c r="GP146" s="413" t="s">
        <v>1618</v>
      </c>
      <c r="GR146" s="424" t="s">
        <v>21</v>
      </c>
      <c r="GS146" s="463">
        <v>1</v>
      </c>
      <c r="HD146" t="str">
        <f t="shared" si="15"/>
        <v>{ S2000: 39, S300: 4, c1000: 1, c300: 1 },</v>
      </c>
      <c r="HF146" t="str">
        <f t="shared" si="16"/>
        <v>{ P2000: 33, P100: 14, r1000: 1, r300: 1, r100: 2 },</v>
      </c>
      <c r="HG146" t="str">
        <f t="shared" si="17"/>
        <v>{ S2000: 23, S100: 16, c1000: 1, c300: 2, c100: 1 },</v>
      </c>
    </row>
    <row r="147" spans="37:215" x14ac:dyDescent="0.25">
      <c r="AK147" s="318"/>
      <c r="AL147" s="314"/>
      <c r="AM147" s="314"/>
      <c r="BI147" s="463"/>
      <c r="BJ147" s="433"/>
      <c r="BK147" s="433"/>
      <c r="BL147" s="323"/>
      <c r="BM147">
        <v>143</v>
      </c>
      <c r="BN147" s="318">
        <v>33</v>
      </c>
      <c r="BO147" s="314">
        <v>15</v>
      </c>
      <c r="BP147" s="314"/>
      <c r="BQ147" s="314">
        <v>1</v>
      </c>
      <c r="BR147" s="314">
        <v>1</v>
      </c>
      <c r="BS147" s="314">
        <v>3</v>
      </c>
      <c r="BT147" s="314">
        <v>3</v>
      </c>
      <c r="BU147" s="314"/>
      <c r="BW147" s="410" t="s">
        <v>1637</v>
      </c>
      <c r="BX147" s="463">
        <v>33</v>
      </c>
      <c r="BY147" s="410" t="s">
        <v>21</v>
      </c>
      <c r="CA147" s="410" t="s">
        <v>1618</v>
      </c>
      <c r="CB147" s="463">
        <v>15</v>
      </c>
      <c r="CC147" s="410" t="s">
        <v>21</v>
      </c>
      <c r="CE147" s="410" t="s">
        <v>1620</v>
      </c>
      <c r="CG147" s="411" t="s">
        <v>1667</v>
      </c>
      <c r="CH147" s="411" t="s">
        <v>21</v>
      </c>
      <c r="CJ147" s="413" t="s">
        <v>1618</v>
      </c>
      <c r="CK147" s="464">
        <v>1</v>
      </c>
      <c r="CL147" s="412" t="s">
        <v>21</v>
      </c>
      <c r="CN147" s="413" t="s">
        <v>1618</v>
      </c>
      <c r="CO147" s="464">
        <v>1</v>
      </c>
      <c r="CP147" s="443" t="s">
        <v>21</v>
      </c>
      <c r="CQ147" s="443"/>
      <c r="CR147" s="413" t="s">
        <v>1618</v>
      </c>
      <c r="CS147" s="464">
        <v>3</v>
      </c>
      <c r="CT147" s="441" t="s">
        <v>21</v>
      </c>
      <c r="CU147" s="441"/>
      <c r="CV147" s="323"/>
      <c r="EG147">
        <v>143</v>
      </c>
      <c r="EH147" s="2">
        <v>39</v>
      </c>
      <c r="EI147" s="314">
        <v>5</v>
      </c>
      <c r="EK147">
        <v>1</v>
      </c>
      <c r="EL147">
        <v>2</v>
      </c>
      <c r="EN147" s="410" t="s">
        <v>1629</v>
      </c>
      <c r="EO147" s="410"/>
      <c r="EP147" s="410" t="s">
        <v>21</v>
      </c>
      <c r="EQ147" s="463">
        <v>39</v>
      </c>
      <c r="ER147" s="410" t="s">
        <v>1618</v>
      </c>
      <c r="ES147" s="410"/>
      <c r="ET147" s="410" t="s">
        <v>21</v>
      </c>
      <c r="EU147" s="463">
        <v>5</v>
      </c>
      <c r="EV147" s="410" t="s">
        <v>1620</v>
      </c>
      <c r="EY147" s="411" t="s">
        <v>21</v>
      </c>
      <c r="EZ147" s="411" t="s">
        <v>1698</v>
      </c>
      <c r="FA147" s="413" t="s">
        <v>1618</v>
      </c>
      <c r="FC147" s="412" t="s">
        <v>21</v>
      </c>
      <c r="FD147" s="464">
        <v>1</v>
      </c>
      <c r="FE147" s="413" t="s">
        <v>1618</v>
      </c>
      <c r="FG147" s="416" t="s">
        <v>21</v>
      </c>
      <c r="FH147" s="463">
        <v>2</v>
      </c>
      <c r="FJ147">
        <v>143</v>
      </c>
      <c r="FK147" s="328">
        <v>23</v>
      </c>
      <c r="FL147" s="314">
        <v>17</v>
      </c>
      <c r="FN147" s="314">
        <v>1</v>
      </c>
      <c r="FO147" s="419">
        <v>2</v>
      </c>
      <c r="FP147" s="314">
        <v>2</v>
      </c>
      <c r="FQ147" s="419"/>
      <c r="FR147" s="419">
        <v>5</v>
      </c>
      <c r="FS147" s="314">
        <v>5</v>
      </c>
      <c r="FU147" s="410" t="s">
        <v>1637</v>
      </c>
      <c r="FV147" s="410"/>
      <c r="FW147" s="410" t="s">
        <v>21</v>
      </c>
      <c r="FX147" s="463">
        <v>23</v>
      </c>
      <c r="FY147" s="410" t="s">
        <v>1618</v>
      </c>
      <c r="FZ147" s="410"/>
      <c r="GA147" s="410" t="s">
        <v>21</v>
      </c>
      <c r="GB147" s="463">
        <v>17</v>
      </c>
      <c r="GC147" s="410" t="s">
        <v>1620</v>
      </c>
      <c r="GF147" s="411" t="s">
        <v>21</v>
      </c>
      <c r="GG147" s="411" t="s">
        <v>1666</v>
      </c>
      <c r="GH147" s="413" t="s">
        <v>1618</v>
      </c>
      <c r="GJ147" s="412" t="s">
        <v>21</v>
      </c>
      <c r="GK147" s="464">
        <v>1</v>
      </c>
      <c r="GL147" s="413" t="s">
        <v>1618</v>
      </c>
      <c r="GN147" s="416" t="s">
        <v>21</v>
      </c>
      <c r="GO147" s="463">
        <v>2</v>
      </c>
      <c r="GP147" s="413" t="s">
        <v>1618</v>
      </c>
      <c r="GR147" s="424" t="s">
        <v>21</v>
      </c>
      <c r="GS147" s="463">
        <v>2</v>
      </c>
      <c r="HD147" t="str">
        <f t="shared" si="15"/>
        <v>{ S2000: 39, S300: 5, c1000: 1, c300: 2 },</v>
      </c>
      <c r="HF147" t="str">
        <f t="shared" si="16"/>
        <v>{ P2000: 33, P100: 15, r1000: 1, r300: 1, r100: 3 },</v>
      </c>
      <c r="HG147" t="str">
        <f t="shared" si="17"/>
        <v>{ S2000: 23, S100: 17, c1000: 1, c300: 2, c100: 2 },</v>
      </c>
    </row>
    <row r="148" spans="37:215" x14ac:dyDescent="0.25">
      <c r="AK148" s="318"/>
      <c r="AL148" s="314"/>
      <c r="AM148" s="314"/>
      <c r="BI148" s="463"/>
      <c r="BJ148" s="433"/>
      <c r="BK148" s="433"/>
      <c r="BL148" s="323"/>
      <c r="BM148">
        <v>144</v>
      </c>
      <c r="BN148" s="318">
        <v>34</v>
      </c>
      <c r="BO148" s="314">
        <v>0</v>
      </c>
      <c r="BP148" s="314"/>
      <c r="BQ148" s="314">
        <v>0</v>
      </c>
      <c r="BR148" s="314">
        <v>0</v>
      </c>
      <c r="BS148" s="314">
        <v>0</v>
      </c>
      <c r="BT148" s="314">
        <v>0</v>
      </c>
      <c r="BU148" s="314"/>
      <c r="BW148" s="410" t="s">
        <v>1637</v>
      </c>
      <c r="BX148" s="463">
        <v>34</v>
      </c>
      <c r="BY148" s="410" t="s">
        <v>21</v>
      </c>
      <c r="CA148" s="410" t="s">
        <v>1618</v>
      </c>
      <c r="CB148" s="463">
        <v>0</v>
      </c>
      <c r="CC148" s="410" t="s">
        <v>21</v>
      </c>
      <c r="CE148" s="410" t="s">
        <v>1620</v>
      </c>
      <c r="CG148" s="411" t="s">
        <v>1669</v>
      </c>
      <c r="CH148" s="411" t="s">
        <v>21</v>
      </c>
      <c r="CJ148" s="413" t="s">
        <v>1618</v>
      </c>
      <c r="CK148" s="464">
        <v>0</v>
      </c>
      <c r="CL148" s="412" t="s">
        <v>21</v>
      </c>
      <c r="CN148" s="413" t="s">
        <v>1618</v>
      </c>
      <c r="CO148" s="464">
        <v>0</v>
      </c>
      <c r="CP148" s="443" t="s">
        <v>21</v>
      </c>
      <c r="CQ148" s="443"/>
      <c r="CR148" s="413" t="s">
        <v>1618</v>
      </c>
      <c r="CS148" s="464">
        <v>0</v>
      </c>
      <c r="CT148" s="441" t="s">
        <v>21</v>
      </c>
      <c r="CU148" s="441"/>
      <c r="CV148" s="323"/>
      <c r="EG148">
        <v>144</v>
      </c>
      <c r="EH148" s="2">
        <v>40</v>
      </c>
      <c r="EI148" s="314">
        <v>0</v>
      </c>
      <c r="EK148">
        <v>0</v>
      </c>
      <c r="EL148">
        <v>0</v>
      </c>
      <c r="EN148" s="410" t="s">
        <v>1629</v>
      </c>
      <c r="EO148" s="410"/>
      <c r="EP148" s="410" t="s">
        <v>21</v>
      </c>
      <c r="EQ148" s="463">
        <v>40</v>
      </c>
      <c r="ER148" s="410" t="s">
        <v>1618</v>
      </c>
      <c r="ES148" s="410"/>
      <c r="ET148" s="410" t="s">
        <v>21</v>
      </c>
      <c r="EU148" s="463">
        <v>0</v>
      </c>
      <c r="EV148" s="410" t="s">
        <v>1620</v>
      </c>
      <c r="EY148" s="411" t="s">
        <v>21</v>
      </c>
      <c r="EZ148" s="411" t="s">
        <v>1700</v>
      </c>
      <c r="FA148" s="413" t="s">
        <v>1618</v>
      </c>
      <c r="FC148" s="412" t="s">
        <v>21</v>
      </c>
      <c r="FD148" s="464">
        <v>0</v>
      </c>
      <c r="FE148" s="413" t="s">
        <v>1618</v>
      </c>
      <c r="FG148" s="416" t="s">
        <v>21</v>
      </c>
      <c r="FH148" s="463">
        <v>0</v>
      </c>
      <c r="FJ148">
        <v>144</v>
      </c>
      <c r="FK148" s="328">
        <v>24</v>
      </c>
      <c r="FL148" s="314">
        <v>0</v>
      </c>
      <c r="FN148" s="314">
        <v>0</v>
      </c>
      <c r="FO148" s="419">
        <v>0</v>
      </c>
      <c r="FP148" s="314">
        <v>0</v>
      </c>
      <c r="FQ148" s="419"/>
      <c r="FR148" s="419">
        <v>0</v>
      </c>
      <c r="FS148" s="314">
        <v>0</v>
      </c>
      <c r="FU148" s="410" t="s">
        <v>1637</v>
      </c>
      <c r="FV148" s="410"/>
      <c r="FW148" s="410" t="s">
        <v>21</v>
      </c>
      <c r="FX148" s="463">
        <v>24</v>
      </c>
      <c r="FY148" s="410" t="s">
        <v>1618</v>
      </c>
      <c r="FZ148" s="410"/>
      <c r="GA148" s="410" t="s">
        <v>21</v>
      </c>
      <c r="GB148" s="463">
        <v>0</v>
      </c>
      <c r="GC148" s="410" t="s">
        <v>1620</v>
      </c>
      <c r="GF148" s="411" t="s">
        <v>21</v>
      </c>
      <c r="GG148" s="411" t="s">
        <v>1668</v>
      </c>
      <c r="GH148" s="413" t="s">
        <v>1618</v>
      </c>
      <c r="GJ148" s="412" t="s">
        <v>21</v>
      </c>
      <c r="GK148" s="464">
        <v>0</v>
      </c>
      <c r="GL148" s="413" t="s">
        <v>1618</v>
      </c>
      <c r="GN148" s="416" t="s">
        <v>21</v>
      </c>
      <c r="GO148" s="463">
        <v>0</v>
      </c>
      <c r="GP148" s="413" t="s">
        <v>1618</v>
      </c>
      <c r="GR148" s="424" t="s">
        <v>21</v>
      </c>
      <c r="GS148" s="463">
        <v>0</v>
      </c>
      <c r="HD148" t="str">
        <f t="shared" si="15"/>
        <v>{ S2000: 40, S300: 0, c1000: 0, c300: 0 },</v>
      </c>
      <c r="HF148" t="str">
        <f t="shared" si="16"/>
        <v>{ P2000: 34, P100: 0, r1000: 0, r300: 0, r100: 0 },</v>
      </c>
      <c r="HG148" t="str">
        <f t="shared" si="17"/>
        <v>{ S2000: 24, S100: 0, c1000: 0, c300: 0, c100: 0 },</v>
      </c>
    </row>
    <row r="149" spans="37:215" x14ac:dyDescent="0.25">
      <c r="AK149" s="318"/>
      <c r="AL149" s="314"/>
      <c r="AM149" s="314"/>
      <c r="BI149" s="463"/>
      <c r="BJ149" s="433"/>
      <c r="BK149" s="433"/>
      <c r="BL149" s="323"/>
      <c r="BM149">
        <v>145</v>
      </c>
      <c r="BN149" s="318">
        <v>34</v>
      </c>
      <c r="BO149" s="314">
        <v>1</v>
      </c>
      <c r="BP149" s="314"/>
      <c r="BQ149" s="314">
        <v>0</v>
      </c>
      <c r="BR149" s="314">
        <v>0</v>
      </c>
      <c r="BS149" s="314">
        <v>1</v>
      </c>
      <c r="BT149" s="314">
        <v>0</v>
      </c>
      <c r="BU149" s="314"/>
      <c r="BW149" s="410" t="s">
        <v>1637</v>
      </c>
      <c r="BX149" s="463">
        <v>34</v>
      </c>
      <c r="BY149" s="410" t="s">
        <v>21</v>
      </c>
      <c r="CA149" s="410" t="s">
        <v>1618</v>
      </c>
      <c r="CB149" s="463">
        <v>1</v>
      </c>
      <c r="CC149" s="410" t="s">
        <v>21</v>
      </c>
      <c r="CE149" s="410" t="s">
        <v>1620</v>
      </c>
      <c r="CG149" s="411" t="s">
        <v>1669</v>
      </c>
      <c r="CH149" s="411" t="s">
        <v>21</v>
      </c>
      <c r="CJ149" s="413" t="s">
        <v>1618</v>
      </c>
      <c r="CK149" s="464">
        <v>0</v>
      </c>
      <c r="CL149" s="412" t="s">
        <v>21</v>
      </c>
      <c r="CN149" s="413" t="s">
        <v>1618</v>
      </c>
      <c r="CO149" s="464">
        <v>0</v>
      </c>
      <c r="CP149" s="443" t="s">
        <v>21</v>
      </c>
      <c r="CQ149" s="443"/>
      <c r="CR149" s="413" t="s">
        <v>1618</v>
      </c>
      <c r="CS149" s="464">
        <v>1</v>
      </c>
      <c r="CT149" s="441" t="s">
        <v>21</v>
      </c>
      <c r="CU149" s="441"/>
      <c r="CV149" s="323"/>
      <c r="EG149">
        <v>145</v>
      </c>
      <c r="EH149" s="2">
        <v>40</v>
      </c>
      <c r="EI149" s="314">
        <v>1</v>
      </c>
      <c r="EK149">
        <v>0</v>
      </c>
      <c r="EL149">
        <v>1</v>
      </c>
      <c r="EN149" s="410" t="s">
        <v>1629</v>
      </c>
      <c r="EO149" s="410"/>
      <c r="EP149" s="410" t="s">
        <v>21</v>
      </c>
      <c r="EQ149" s="463">
        <v>40</v>
      </c>
      <c r="ER149" s="410" t="s">
        <v>1618</v>
      </c>
      <c r="ES149" s="410"/>
      <c r="ET149" s="410" t="s">
        <v>21</v>
      </c>
      <c r="EU149" s="463">
        <v>1</v>
      </c>
      <c r="EV149" s="410" t="s">
        <v>1620</v>
      </c>
      <c r="EY149" s="411" t="s">
        <v>21</v>
      </c>
      <c r="EZ149" s="411" t="s">
        <v>1700</v>
      </c>
      <c r="FA149" s="413" t="s">
        <v>1618</v>
      </c>
      <c r="FC149" s="412" t="s">
        <v>21</v>
      </c>
      <c r="FD149" s="464">
        <v>0</v>
      </c>
      <c r="FE149" s="413" t="s">
        <v>1618</v>
      </c>
      <c r="FG149" s="416" t="s">
        <v>21</v>
      </c>
      <c r="FH149" s="463">
        <v>1</v>
      </c>
      <c r="FJ149">
        <v>145</v>
      </c>
      <c r="FK149" s="328">
        <v>24</v>
      </c>
      <c r="FL149" s="314">
        <v>1</v>
      </c>
      <c r="FN149" s="314">
        <v>0</v>
      </c>
      <c r="FO149" s="419">
        <v>0</v>
      </c>
      <c r="FP149" s="314">
        <v>1</v>
      </c>
      <c r="FQ149" s="419"/>
      <c r="FR149" s="419">
        <v>0</v>
      </c>
      <c r="FS149" s="314">
        <v>0</v>
      </c>
      <c r="FU149" s="410" t="s">
        <v>1637</v>
      </c>
      <c r="FV149" s="410"/>
      <c r="FW149" s="410" t="s">
        <v>21</v>
      </c>
      <c r="FX149" s="463">
        <v>24</v>
      </c>
      <c r="FY149" s="410" t="s">
        <v>1618</v>
      </c>
      <c r="FZ149" s="410"/>
      <c r="GA149" s="410" t="s">
        <v>21</v>
      </c>
      <c r="GB149" s="463">
        <v>1</v>
      </c>
      <c r="GC149" s="410" t="s">
        <v>1620</v>
      </c>
      <c r="GF149" s="411" t="s">
        <v>21</v>
      </c>
      <c r="GG149" s="411" t="s">
        <v>1668</v>
      </c>
      <c r="GH149" s="413" t="s">
        <v>1618</v>
      </c>
      <c r="GJ149" s="412" t="s">
        <v>21</v>
      </c>
      <c r="GK149" s="464">
        <v>0</v>
      </c>
      <c r="GL149" s="413" t="s">
        <v>1618</v>
      </c>
      <c r="GN149" s="416" t="s">
        <v>21</v>
      </c>
      <c r="GO149" s="463">
        <v>0</v>
      </c>
      <c r="GP149" s="413" t="s">
        <v>1618</v>
      </c>
      <c r="GR149" s="424" t="s">
        <v>21</v>
      </c>
      <c r="GS149" s="463">
        <v>1</v>
      </c>
      <c r="HD149" t="str">
        <f t="shared" si="15"/>
        <v>{ S2000: 40, S300: 1, c1000: 0, c300: 1 },</v>
      </c>
      <c r="HF149" t="str">
        <f t="shared" si="16"/>
        <v>{ P2000: 34, P100: 1, r1000: 0, r300: 0, r100: 1 },</v>
      </c>
      <c r="HG149" t="str">
        <f t="shared" si="17"/>
        <v>{ S2000: 24, S100: 1, c1000: 0, c300: 0, c100: 1 },</v>
      </c>
    </row>
    <row r="150" spans="37:215" x14ac:dyDescent="0.25">
      <c r="AK150" s="318"/>
      <c r="AL150" s="314"/>
      <c r="AM150" s="314"/>
      <c r="BI150" s="463"/>
      <c r="BJ150" s="433"/>
      <c r="BK150" s="433"/>
      <c r="BL150" s="323"/>
      <c r="BM150">
        <v>146</v>
      </c>
      <c r="BN150" s="318">
        <v>34</v>
      </c>
      <c r="BO150" s="314">
        <v>2</v>
      </c>
      <c r="BP150" s="314"/>
      <c r="BQ150" s="314">
        <v>0</v>
      </c>
      <c r="BR150" s="314">
        <v>0</v>
      </c>
      <c r="BS150" s="314">
        <v>2</v>
      </c>
      <c r="BT150" s="314">
        <v>0</v>
      </c>
      <c r="BU150" s="314"/>
      <c r="BW150" s="410" t="s">
        <v>1637</v>
      </c>
      <c r="BX150" s="463">
        <v>34</v>
      </c>
      <c r="BY150" s="410" t="s">
        <v>21</v>
      </c>
      <c r="CA150" s="410" t="s">
        <v>1618</v>
      </c>
      <c r="CB150" s="463">
        <v>2</v>
      </c>
      <c r="CC150" s="410" t="s">
        <v>21</v>
      </c>
      <c r="CE150" s="410" t="s">
        <v>1620</v>
      </c>
      <c r="CG150" s="411" t="s">
        <v>1669</v>
      </c>
      <c r="CH150" s="411" t="s">
        <v>21</v>
      </c>
      <c r="CJ150" s="413" t="s">
        <v>1618</v>
      </c>
      <c r="CK150" s="464">
        <v>0</v>
      </c>
      <c r="CL150" s="412" t="s">
        <v>21</v>
      </c>
      <c r="CN150" s="413" t="s">
        <v>1618</v>
      </c>
      <c r="CO150" s="464">
        <v>0</v>
      </c>
      <c r="CP150" s="443" t="s">
        <v>21</v>
      </c>
      <c r="CQ150" s="443"/>
      <c r="CR150" s="413" t="s">
        <v>1618</v>
      </c>
      <c r="CS150" s="464">
        <v>2</v>
      </c>
      <c r="CT150" s="441" t="s">
        <v>21</v>
      </c>
      <c r="CU150" s="441"/>
      <c r="CV150" s="323"/>
      <c r="EG150">
        <v>146</v>
      </c>
      <c r="EH150" s="2">
        <v>40</v>
      </c>
      <c r="EI150" s="314">
        <v>2</v>
      </c>
      <c r="EK150">
        <v>0</v>
      </c>
      <c r="EL150">
        <v>2</v>
      </c>
      <c r="EN150" s="410" t="s">
        <v>1629</v>
      </c>
      <c r="EO150" s="410"/>
      <c r="EP150" s="410" t="s">
        <v>21</v>
      </c>
      <c r="EQ150" s="463">
        <v>40</v>
      </c>
      <c r="ER150" s="410" t="s">
        <v>1618</v>
      </c>
      <c r="ES150" s="410"/>
      <c r="ET150" s="410" t="s">
        <v>21</v>
      </c>
      <c r="EU150" s="463">
        <v>2</v>
      </c>
      <c r="EV150" s="410" t="s">
        <v>1620</v>
      </c>
      <c r="EY150" s="411" t="s">
        <v>21</v>
      </c>
      <c r="EZ150" s="411" t="s">
        <v>1700</v>
      </c>
      <c r="FA150" s="413" t="s">
        <v>1618</v>
      </c>
      <c r="FC150" s="412" t="s">
        <v>21</v>
      </c>
      <c r="FD150" s="464">
        <v>0</v>
      </c>
      <c r="FE150" s="413" t="s">
        <v>1618</v>
      </c>
      <c r="FG150" s="416" t="s">
        <v>21</v>
      </c>
      <c r="FH150" s="463">
        <v>2</v>
      </c>
      <c r="FJ150">
        <v>146</v>
      </c>
      <c r="FK150" s="328">
        <v>24</v>
      </c>
      <c r="FL150" s="314">
        <v>2</v>
      </c>
      <c r="FN150" s="314">
        <v>0</v>
      </c>
      <c r="FO150" s="419">
        <v>0</v>
      </c>
      <c r="FP150" s="314">
        <v>2</v>
      </c>
      <c r="FQ150" s="419"/>
      <c r="FR150" s="419">
        <v>0</v>
      </c>
      <c r="FS150" s="314">
        <v>0</v>
      </c>
      <c r="FU150" s="410" t="s">
        <v>1637</v>
      </c>
      <c r="FV150" s="410"/>
      <c r="FW150" s="410" t="s">
        <v>21</v>
      </c>
      <c r="FX150" s="463">
        <v>24</v>
      </c>
      <c r="FY150" s="410" t="s">
        <v>1618</v>
      </c>
      <c r="FZ150" s="410"/>
      <c r="GA150" s="410" t="s">
        <v>21</v>
      </c>
      <c r="GB150" s="463">
        <v>2</v>
      </c>
      <c r="GC150" s="410" t="s">
        <v>1620</v>
      </c>
      <c r="GF150" s="411" t="s">
        <v>21</v>
      </c>
      <c r="GG150" s="411" t="s">
        <v>1668</v>
      </c>
      <c r="GH150" s="413" t="s">
        <v>1618</v>
      </c>
      <c r="GJ150" s="412" t="s">
        <v>21</v>
      </c>
      <c r="GK150" s="464">
        <v>0</v>
      </c>
      <c r="GL150" s="413" t="s">
        <v>1618</v>
      </c>
      <c r="GN150" s="416" t="s">
        <v>21</v>
      </c>
      <c r="GO150" s="463">
        <v>0</v>
      </c>
      <c r="GP150" s="413" t="s">
        <v>1618</v>
      </c>
      <c r="GR150" s="424" t="s">
        <v>21</v>
      </c>
      <c r="GS150" s="463">
        <v>2</v>
      </c>
      <c r="HD150" t="str">
        <f t="shared" si="15"/>
        <v>{ S2000: 40, S300: 2, c1000: 0, c300: 2 },</v>
      </c>
      <c r="HF150" t="str">
        <f t="shared" si="16"/>
        <v>{ P2000: 34, P100: 2, r1000: 0, r300: 0, r100: 2 },</v>
      </c>
      <c r="HG150" t="str">
        <f t="shared" si="17"/>
        <v>{ S2000: 24, S100: 2, c1000: 0, c300: 0, c100: 2 },</v>
      </c>
    </row>
    <row r="151" spans="37:215" x14ac:dyDescent="0.25">
      <c r="AK151" s="318"/>
      <c r="AL151" s="314"/>
      <c r="AM151" s="314"/>
      <c r="BI151" s="463"/>
      <c r="BJ151" s="433"/>
      <c r="BK151" s="433"/>
      <c r="BL151" s="323"/>
      <c r="BM151">
        <v>147</v>
      </c>
      <c r="BN151" s="318">
        <v>34</v>
      </c>
      <c r="BO151" s="314">
        <v>3</v>
      </c>
      <c r="BP151" s="314"/>
      <c r="BQ151" s="314">
        <v>0</v>
      </c>
      <c r="BR151" s="314">
        <v>0</v>
      </c>
      <c r="BS151" s="314">
        <v>3</v>
      </c>
      <c r="BT151" s="314">
        <v>0</v>
      </c>
      <c r="BU151" s="314"/>
      <c r="BW151" s="410" t="s">
        <v>1637</v>
      </c>
      <c r="BX151" s="463">
        <v>34</v>
      </c>
      <c r="BY151" s="410" t="s">
        <v>21</v>
      </c>
      <c r="CA151" s="410" t="s">
        <v>1618</v>
      </c>
      <c r="CB151" s="463">
        <v>3</v>
      </c>
      <c r="CC151" s="410" t="s">
        <v>21</v>
      </c>
      <c r="CE151" s="410" t="s">
        <v>1620</v>
      </c>
      <c r="CG151" s="411" t="s">
        <v>1669</v>
      </c>
      <c r="CH151" s="411" t="s">
        <v>21</v>
      </c>
      <c r="CJ151" s="413" t="s">
        <v>1618</v>
      </c>
      <c r="CK151" s="464">
        <v>0</v>
      </c>
      <c r="CL151" s="412" t="s">
        <v>21</v>
      </c>
      <c r="CN151" s="413" t="s">
        <v>1618</v>
      </c>
      <c r="CO151" s="464">
        <v>0</v>
      </c>
      <c r="CP151" s="443" t="s">
        <v>21</v>
      </c>
      <c r="CQ151" s="443"/>
      <c r="CR151" s="413" t="s">
        <v>1618</v>
      </c>
      <c r="CS151" s="464">
        <v>3</v>
      </c>
      <c r="CT151" s="441" t="s">
        <v>21</v>
      </c>
      <c r="CU151" s="441"/>
      <c r="CV151" s="323"/>
      <c r="EG151">
        <v>147</v>
      </c>
      <c r="EH151" s="2">
        <v>40</v>
      </c>
      <c r="EI151" s="314">
        <v>3</v>
      </c>
      <c r="EK151">
        <v>1</v>
      </c>
      <c r="EL151">
        <v>0</v>
      </c>
      <c r="EN151" s="410" t="s">
        <v>1629</v>
      </c>
      <c r="EO151" s="410"/>
      <c r="EP151" s="410" t="s">
        <v>21</v>
      </c>
      <c r="EQ151" s="463">
        <v>40</v>
      </c>
      <c r="ER151" s="410" t="s">
        <v>1618</v>
      </c>
      <c r="ES151" s="410"/>
      <c r="ET151" s="410" t="s">
        <v>21</v>
      </c>
      <c r="EU151" s="463">
        <v>3</v>
      </c>
      <c r="EV151" s="410" t="s">
        <v>1620</v>
      </c>
      <c r="EY151" s="411" t="s">
        <v>21</v>
      </c>
      <c r="EZ151" s="411" t="s">
        <v>1700</v>
      </c>
      <c r="FA151" s="413" t="s">
        <v>1618</v>
      </c>
      <c r="FC151" s="412" t="s">
        <v>21</v>
      </c>
      <c r="FD151" s="464">
        <v>1</v>
      </c>
      <c r="FE151" s="413" t="s">
        <v>1618</v>
      </c>
      <c r="FG151" s="416" t="s">
        <v>21</v>
      </c>
      <c r="FH151" s="463">
        <v>0</v>
      </c>
      <c r="FJ151">
        <v>147</v>
      </c>
      <c r="FK151" s="328">
        <v>24</v>
      </c>
      <c r="FL151" s="314">
        <v>3</v>
      </c>
      <c r="FN151" s="314">
        <v>0</v>
      </c>
      <c r="FO151" s="419">
        <v>1</v>
      </c>
      <c r="FP151" s="314">
        <v>0</v>
      </c>
      <c r="FQ151" s="419"/>
      <c r="FR151" s="419">
        <v>1</v>
      </c>
      <c r="FS151" s="314">
        <v>1</v>
      </c>
      <c r="FU151" s="410" t="s">
        <v>1637</v>
      </c>
      <c r="FV151" s="410"/>
      <c r="FW151" s="410" t="s">
        <v>21</v>
      </c>
      <c r="FX151" s="463">
        <v>24</v>
      </c>
      <c r="FY151" s="410" t="s">
        <v>1618</v>
      </c>
      <c r="FZ151" s="410"/>
      <c r="GA151" s="410" t="s">
        <v>21</v>
      </c>
      <c r="GB151" s="463">
        <v>3</v>
      </c>
      <c r="GC151" s="410" t="s">
        <v>1620</v>
      </c>
      <c r="GF151" s="411" t="s">
        <v>21</v>
      </c>
      <c r="GG151" s="411" t="s">
        <v>1668</v>
      </c>
      <c r="GH151" s="413" t="s">
        <v>1618</v>
      </c>
      <c r="GJ151" s="412" t="s">
        <v>21</v>
      </c>
      <c r="GK151" s="464">
        <v>0</v>
      </c>
      <c r="GL151" s="413" t="s">
        <v>1618</v>
      </c>
      <c r="GN151" s="416" t="s">
        <v>21</v>
      </c>
      <c r="GO151" s="463">
        <v>1</v>
      </c>
      <c r="GP151" s="413" t="s">
        <v>1618</v>
      </c>
      <c r="GR151" s="424" t="s">
        <v>21</v>
      </c>
      <c r="GS151" s="463">
        <v>0</v>
      </c>
      <c r="HD151" t="str">
        <f t="shared" si="15"/>
        <v>{ S2000: 40, S300: 3, c1000: 1, c300: 0 },</v>
      </c>
      <c r="HF151" t="str">
        <f t="shared" si="16"/>
        <v>{ P2000: 34, P100: 3, r1000: 0, r300: 0, r100: 3 },</v>
      </c>
      <c r="HG151" t="str">
        <f t="shared" si="17"/>
        <v>{ S2000: 24, S100: 3, c1000: 0, c300: 1, c100: 0 },</v>
      </c>
    </row>
    <row r="152" spans="37:215" x14ac:dyDescent="0.25">
      <c r="AK152" s="318"/>
      <c r="AL152" s="314"/>
      <c r="AM152" s="314"/>
      <c r="BI152" s="463"/>
      <c r="BJ152" s="433"/>
      <c r="BK152" s="433"/>
      <c r="BL152" s="323"/>
      <c r="BM152">
        <v>148</v>
      </c>
      <c r="BN152" s="318">
        <v>34</v>
      </c>
      <c r="BO152" s="314">
        <v>4</v>
      </c>
      <c r="BP152" s="314"/>
      <c r="BQ152" s="314">
        <v>0</v>
      </c>
      <c r="BR152" s="314">
        <v>1</v>
      </c>
      <c r="BS152" s="314">
        <v>0</v>
      </c>
      <c r="BT152" s="314">
        <v>1</v>
      </c>
      <c r="BU152" s="314"/>
      <c r="BW152" s="410" t="s">
        <v>1637</v>
      </c>
      <c r="BX152" s="463">
        <v>34</v>
      </c>
      <c r="BY152" s="410" t="s">
        <v>21</v>
      </c>
      <c r="CA152" s="410" t="s">
        <v>1618</v>
      </c>
      <c r="CB152" s="463">
        <v>4</v>
      </c>
      <c r="CC152" s="410" t="s">
        <v>21</v>
      </c>
      <c r="CE152" s="410" t="s">
        <v>1620</v>
      </c>
      <c r="CG152" s="411" t="s">
        <v>1669</v>
      </c>
      <c r="CH152" s="411" t="s">
        <v>21</v>
      </c>
      <c r="CJ152" s="413" t="s">
        <v>1618</v>
      </c>
      <c r="CK152" s="464">
        <v>0</v>
      </c>
      <c r="CL152" s="412" t="s">
        <v>21</v>
      </c>
      <c r="CN152" s="413" t="s">
        <v>1618</v>
      </c>
      <c r="CO152" s="464">
        <v>1</v>
      </c>
      <c r="CP152" s="443" t="s">
        <v>21</v>
      </c>
      <c r="CQ152" s="443"/>
      <c r="CR152" s="413" t="s">
        <v>1618</v>
      </c>
      <c r="CS152" s="464">
        <v>0</v>
      </c>
      <c r="CT152" s="441" t="s">
        <v>21</v>
      </c>
      <c r="CU152" s="441"/>
      <c r="CV152" s="323"/>
      <c r="EG152">
        <v>148</v>
      </c>
      <c r="EH152" s="2">
        <v>40</v>
      </c>
      <c r="EI152" s="314">
        <v>4</v>
      </c>
      <c r="EK152">
        <v>1</v>
      </c>
      <c r="EL152">
        <v>1</v>
      </c>
      <c r="EN152" s="410" t="s">
        <v>1629</v>
      </c>
      <c r="EO152" s="410"/>
      <c r="EP152" s="410" t="s">
        <v>21</v>
      </c>
      <c r="EQ152" s="463">
        <v>40</v>
      </c>
      <c r="ER152" s="410" t="s">
        <v>1618</v>
      </c>
      <c r="ES152" s="410"/>
      <c r="ET152" s="410" t="s">
        <v>21</v>
      </c>
      <c r="EU152" s="463">
        <v>4</v>
      </c>
      <c r="EV152" s="410" t="s">
        <v>1620</v>
      </c>
      <c r="EY152" s="411" t="s">
        <v>21</v>
      </c>
      <c r="EZ152" s="411" t="s">
        <v>1700</v>
      </c>
      <c r="FA152" s="413" t="s">
        <v>1618</v>
      </c>
      <c r="FC152" s="412" t="s">
        <v>21</v>
      </c>
      <c r="FD152" s="464">
        <v>1</v>
      </c>
      <c r="FE152" s="413" t="s">
        <v>1618</v>
      </c>
      <c r="FG152" s="416" t="s">
        <v>21</v>
      </c>
      <c r="FH152" s="463">
        <v>1</v>
      </c>
      <c r="FJ152">
        <v>148</v>
      </c>
      <c r="FK152" s="328">
        <v>24</v>
      </c>
      <c r="FL152" s="314">
        <v>4</v>
      </c>
      <c r="FN152" s="314">
        <v>0</v>
      </c>
      <c r="FO152" s="419">
        <v>1</v>
      </c>
      <c r="FP152" s="314">
        <v>1</v>
      </c>
      <c r="FQ152" s="419"/>
      <c r="FR152" s="419">
        <v>1</v>
      </c>
      <c r="FS152" s="314">
        <v>1</v>
      </c>
      <c r="FU152" s="410" t="s">
        <v>1637</v>
      </c>
      <c r="FV152" s="410"/>
      <c r="FW152" s="410" t="s">
        <v>21</v>
      </c>
      <c r="FX152" s="463">
        <v>24</v>
      </c>
      <c r="FY152" s="410" t="s">
        <v>1618</v>
      </c>
      <c r="FZ152" s="410"/>
      <c r="GA152" s="410" t="s">
        <v>21</v>
      </c>
      <c r="GB152" s="463">
        <v>4</v>
      </c>
      <c r="GC152" s="410" t="s">
        <v>1620</v>
      </c>
      <c r="GF152" s="411" t="s">
        <v>21</v>
      </c>
      <c r="GG152" s="411" t="s">
        <v>1668</v>
      </c>
      <c r="GH152" s="413" t="s">
        <v>1618</v>
      </c>
      <c r="GJ152" s="412" t="s">
        <v>21</v>
      </c>
      <c r="GK152" s="464">
        <v>0</v>
      </c>
      <c r="GL152" s="413" t="s">
        <v>1618</v>
      </c>
      <c r="GN152" s="416" t="s">
        <v>21</v>
      </c>
      <c r="GO152" s="463">
        <v>1</v>
      </c>
      <c r="GP152" s="413" t="s">
        <v>1618</v>
      </c>
      <c r="GR152" s="424" t="s">
        <v>21</v>
      </c>
      <c r="GS152" s="463">
        <v>1</v>
      </c>
      <c r="HD152" t="str">
        <f t="shared" si="15"/>
        <v>{ S2000: 40, S300: 4, c1000: 1, c300: 1 },</v>
      </c>
      <c r="HF152" t="str">
        <f t="shared" si="16"/>
        <v>{ P2000: 34, P100: 4, r1000: 0, r300: 1, r100: 0 },</v>
      </c>
      <c r="HG152" t="str">
        <f t="shared" si="17"/>
        <v>{ S2000: 24, S100: 4, c1000: 0, c300: 1, c100: 1 },</v>
      </c>
    </row>
    <row r="153" spans="37:215" x14ac:dyDescent="0.25">
      <c r="AK153" s="318"/>
      <c r="AL153" s="314"/>
      <c r="AM153" s="314"/>
      <c r="BI153" s="463"/>
      <c r="BJ153" s="433"/>
      <c r="BK153" s="433"/>
      <c r="BL153" s="323"/>
      <c r="BM153">
        <v>149</v>
      </c>
      <c r="BN153" s="318">
        <v>34</v>
      </c>
      <c r="BO153" s="314">
        <v>5</v>
      </c>
      <c r="BP153" s="314"/>
      <c r="BQ153" s="314">
        <v>0</v>
      </c>
      <c r="BR153" s="314">
        <v>1</v>
      </c>
      <c r="BS153" s="314">
        <v>1</v>
      </c>
      <c r="BT153" s="314">
        <v>1</v>
      </c>
      <c r="BU153" s="314"/>
      <c r="BW153" s="410" t="s">
        <v>1637</v>
      </c>
      <c r="BX153" s="463">
        <v>34</v>
      </c>
      <c r="BY153" s="410" t="s">
        <v>21</v>
      </c>
      <c r="CA153" s="410" t="s">
        <v>1618</v>
      </c>
      <c r="CB153" s="463">
        <v>5</v>
      </c>
      <c r="CC153" s="410" t="s">
        <v>21</v>
      </c>
      <c r="CE153" s="410" t="s">
        <v>1620</v>
      </c>
      <c r="CG153" s="411" t="s">
        <v>1669</v>
      </c>
      <c r="CH153" s="411" t="s">
        <v>21</v>
      </c>
      <c r="CJ153" s="413" t="s">
        <v>1618</v>
      </c>
      <c r="CK153" s="464">
        <v>0</v>
      </c>
      <c r="CL153" s="412" t="s">
        <v>21</v>
      </c>
      <c r="CN153" s="413" t="s">
        <v>1618</v>
      </c>
      <c r="CO153" s="464">
        <v>1</v>
      </c>
      <c r="CP153" s="443" t="s">
        <v>21</v>
      </c>
      <c r="CQ153" s="443"/>
      <c r="CR153" s="413" t="s">
        <v>1618</v>
      </c>
      <c r="CS153" s="464">
        <v>1</v>
      </c>
      <c r="CT153" s="441" t="s">
        <v>21</v>
      </c>
      <c r="CU153" s="441"/>
      <c r="CV153" s="323"/>
      <c r="EG153">
        <v>149</v>
      </c>
      <c r="EH153" s="2">
        <v>40</v>
      </c>
      <c r="EI153" s="314">
        <v>5</v>
      </c>
      <c r="EK153">
        <v>1</v>
      </c>
      <c r="EL153">
        <v>2</v>
      </c>
      <c r="EN153" s="410" t="s">
        <v>1629</v>
      </c>
      <c r="EO153" s="410"/>
      <c r="EP153" s="410" t="s">
        <v>21</v>
      </c>
      <c r="EQ153" s="463">
        <v>40</v>
      </c>
      <c r="ER153" s="410" t="s">
        <v>1618</v>
      </c>
      <c r="ES153" s="410"/>
      <c r="ET153" s="410" t="s">
        <v>21</v>
      </c>
      <c r="EU153" s="463">
        <v>5</v>
      </c>
      <c r="EV153" s="410" t="s">
        <v>1620</v>
      </c>
      <c r="EY153" s="411" t="s">
        <v>21</v>
      </c>
      <c r="EZ153" s="411" t="s">
        <v>1700</v>
      </c>
      <c r="FA153" s="413" t="s">
        <v>1618</v>
      </c>
      <c r="FC153" s="412" t="s">
        <v>21</v>
      </c>
      <c r="FD153" s="464">
        <v>1</v>
      </c>
      <c r="FE153" s="413" t="s">
        <v>1618</v>
      </c>
      <c r="FG153" s="416" t="s">
        <v>21</v>
      </c>
      <c r="FH153" s="463">
        <v>2</v>
      </c>
      <c r="FJ153">
        <v>149</v>
      </c>
      <c r="FK153" s="328">
        <v>24</v>
      </c>
      <c r="FL153" s="314">
        <v>5</v>
      </c>
      <c r="FN153" s="314">
        <v>0</v>
      </c>
      <c r="FO153" s="419">
        <v>1</v>
      </c>
      <c r="FP153" s="314">
        <v>2</v>
      </c>
      <c r="FQ153" s="419"/>
      <c r="FR153" s="419">
        <v>1</v>
      </c>
      <c r="FS153" s="314">
        <v>1</v>
      </c>
      <c r="FU153" s="410" t="s">
        <v>1637</v>
      </c>
      <c r="FV153" s="410"/>
      <c r="FW153" s="410" t="s">
        <v>21</v>
      </c>
      <c r="FX153" s="463">
        <v>24</v>
      </c>
      <c r="FY153" s="410" t="s">
        <v>1618</v>
      </c>
      <c r="FZ153" s="410"/>
      <c r="GA153" s="410" t="s">
        <v>21</v>
      </c>
      <c r="GB153" s="463">
        <v>5</v>
      </c>
      <c r="GC153" s="410" t="s">
        <v>1620</v>
      </c>
      <c r="GF153" s="411" t="s">
        <v>21</v>
      </c>
      <c r="GG153" s="411" t="s">
        <v>1668</v>
      </c>
      <c r="GH153" s="413" t="s">
        <v>1618</v>
      </c>
      <c r="GJ153" s="412" t="s">
        <v>21</v>
      </c>
      <c r="GK153" s="464">
        <v>0</v>
      </c>
      <c r="GL153" s="413" t="s">
        <v>1618</v>
      </c>
      <c r="GN153" s="416" t="s">
        <v>21</v>
      </c>
      <c r="GO153" s="463">
        <v>1</v>
      </c>
      <c r="GP153" s="413" t="s">
        <v>1618</v>
      </c>
      <c r="GR153" s="424" t="s">
        <v>21</v>
      </c>
      <c r="GS153" s="463">
        <v>2</v>
      </c>
      <c r="HD153" t="str">
        <f t="shared" si="15"/>
        <v>{ S2000: 40, S300: 5, c1000: 1, c300: 2 },</v>
      </c>
      <c r="HF153" t="str">
        <f t="shared" si="16"/>
        <v>{ P2000: 34, P100: 5, r1000: 0, r300: 1, r100: 1 },</v>
      </c>
      <c r="HG153" t="str">
        <f t="shared" si="17"/>
        <v>{ S2000: 24, S100: 5, c1000: 0, c300: 1, c100: 2 },</v>
      </c>
    </row>
    <row r="154" spans="37:215" x14ac:dyDescent="0.25">
      <c r="AK154" s="318"/>
      <c r="AL154" s="314"/>
      <c r="AM154" s="314"/>
      <c r="BI154" s="463"/>
      <c r="BJ154" s="433"/>
      <c r="BK154" s="433"/>
      <c r="BL154" s="323"/>
      <c r="BM154">
        <v>150</v>
      </c>
      <c r="BN154" s="318">
        <v>34</v>
      </c>
      <c r="BO154" s="314">
        <v>6</v>
      </c>
      <c r="BP154" s="314"/>
      <c r="BQ154" s="314">
        <v>0</v>
      </c>
      <c r="BR154" s="314">
        <v>1</v>
      </c>
      <c r="BS154" s="314">
        <v>2</v>
      </c>
      <c r="BT154" s="314">
        <v>1</v>
      </c>
      <c r="BU154" s="314"/>
      <c r="BW154" s="410" t="s">
        <v>1637</v>
      </c>
      <c r="BX154" s="463">
        <v>34</v>
      </c>
      <c r="BY154" s="410" t="s">
        <v>21</v>
      </c>
      <c r="CA154" s="410" t="s">
        <v>1618</v>
      </c>
      <c r="CB154" s="463">
        <v>6</v>
      </c>
      <c r="CC154" s="410" t="s">
        <v>21</v>
      </c>
      <c r="CE154" s="410" t="s">
        <v>1620</v>
      </c>
      <c r="CG154" s="411" t="s">
        <v>1669</v>
      </c>
      <c r="CH154" s="411" t="s">
        <v>21</v>
      </c>
      <c r="CJ154" s="413" t="s">
        <v>1618</v>
      </c>
      <c r="CK154" s="464">
        <v>0</v>
      </c>
      <c r="CL154" s="412" t="s">
        <v>21</v>
      </c>
      <c r="CN154" s="413" t="s">
        <v>1618</v>
      </c>
      <c r="CO154" s="464">
        <v>1</v>
      </c>
      <c r="CP154" s="443" t="s">
        <v>21</v>
      </c>
      <c r="CQ154" s="443"/>
      <c r="CR154" s="413" t="s">
        <v>1618</v>
      </c>
      <c r="CS154" s="464">
        <v>2</v>
      </c>
      <c r="CT154" s="441" t="s">
        <v>21</v>
      </c>
      <c r="CU154" s="441"/>
      <c r="CV154" s="323"/>
      <c r="EG154">
        <v>150</v>
      </c>
      <c r="EH154" s="2">
        <v>41</v>
      </c>
      <c r="EI154" s="314">
        <v>0</v>
      </c>
      <c r="EK154">
        <v>0</v>
      </c>
      <c r="EL154">
        <v>0</v>
      </c>
      <c r="EN154" s="410" t="s">
        <v>1629</v>
      </c>
      <c r="EO154" s="410"/>
      <c r="EP154" s="410" t="s">
        <v>21</v>
      </c>
      <c r="EQ154" s="463">
        <v>41</v>
      </c>
      <c r="ER154" s="410" t="s">
        <v>1618</v>
      </c>
      <c r="ES154" s="410"/>
      <c r="ET154" s="410" t="s">
        <v>21</v>
      </c>
      <c r="EU154" s="463">
        <v>0</v>
      </c>
      <c r="EV154" s="410" t="s">
        <v>1620</v>
      </c>
      <c r="EY154" s="411" t="s">
        <v>21</v>
      </c>
      <c r="EZ154" s="411" t="s">
        <v>1702</v>
      </c>
      <c r="FA154" s="413" t="s">
        <v>1618</v>
      </c>
      <c r="FC154" s="412" t="s">
        <v>21</v>
      </c>
      <c r="FD154" s="464">
        <v>0</v>
      </c>
      <c r="FE154" s="413" t="s">
        <v>1618</v>
      </c>
      <c r="FG154" s="416" t="s">
        <v>21</v>
      </c>
      <c r="FH154" s="463">
        <v>0</v>
      </c>
      <c r="FJ154">
        <v>150</v>
      </c>
      <c r="FK154" s="328">
        <v>24</v>
      </c>
      <c r="FL154" s="314">
        <v>6</v>
      </c>
      <c r="FN154" s="314">
        <v>0</v>
      </c>
      <c r="FO154" s="419">
        <v>2</v>
      </c>
      <c r="FP154" s="314">
        <v>0</v>
      </c>
      <c r="FQ154" s="419"/>
      <c r="FR154" s="419">
        <v>2</v>
      </c>
      <c r="FS154" s="314">
        <v>2</v>
      </c>
      <c r="FU154" s="410" t="s">
        <v>1637</v>
      </c>
      <c r="FV154" s="410"/>
      <c r="FW154" s="410" t="s">
        <v>21</v>
      </c>
      <c r="FX154" s="463">
        <v>24</v>
      </c>
      <c r="FY154" s="410" t="s">
        <v>1618</v>
      </c>
      <c r="FZ154" s="410"/>
      <c r="GA154" s="410" t="s">
        <v>21</v>
      </c>
      <c r="GB154" s="463">
        <v>6</v>
      </c>
      <c r="GC154" s="410" t="s">
        <v>1620</v>
      </c>
      <c r="GF154" s="411" t="s">
        <v>21</v>
      </c>
      <c r="GG154" s="411" t="s">
        <v>1668</v>
      </c>
      <c r="GH154" s="413" t="s">
        <v>1618</v>
      </c>
      <c r="GJ154" s="412" t="s">
        <v>21</v>
      </c>
      <c r="GK154" s="464">
        <v>0</v>
      </c>
      <c r="GL154" s="413" t="s">
        <v>1618</v>
      </c>
      <c r="GN154" s="416" t="s">
        <v>21</v>
      </c>
      <c r="GO154" s="463">
        <v>2</v>
      </c>
      <c r="GP154" s="413" t="s">
        <v>1618</v>
      </c>
      <c r="GR154" s="424" t="s">
        <v>21</v>
      </c>
      <c r="GS154" s="463">
        <v>0</v>
      </c>
      <c r="HD154" t="str">
        <f t="shared" si="15"/>
        <v>{ S2000: 41, S300: 0, c1000: 0, c300: 0 },</v>
      </c>
      <c r="HF154" t="str">
        <f t="shared" si="16"/>
        <v>{ P2000: 34, P100: 6, r1000: 0, r300: 1, r100: 2 },</v>
      </c>
      <c r="HG154" t="str">
        <f t="shared" si="17"/>
        <v>{ S2000: 24, S100: 6, c1000: 0, c300: 2, c100: 0 },</v>
      </c>
    </row>
    <row r="155" spans="37:215" x14ac:dyDescent="0.25">
      <c r="AK155" s="318"/>
      <c r="AL155" s="314"/>
      <c r="AM155" s="314"/>
      <c r="BI155" s="463"/>
      <c r="BJ155" s="433"/>
      <c r="BK155" s="433"/>
      <c r="BL155" s="323"/>
      <c r="BM155">
        <v>151</v>
      </c>
      <c r="BN155" s="318">
        <v>34</v>
      </c>
      <c r="BO155" s="314">
        <v>7</v>
      </c>
      <c r="BP155" s="314"/>
      <c r="BQ155" s="314">
        <v>0</v>
      </c>
      <c r="BR155" s="314">
        <v>1</v>
      </c>
      <c r="BS155" s="314">
        <v>3</v>
      </c>
      <c r="BT155" s="314">
        <v>1</v>
      </c>
      <c r="BU155" s="314"/>
      <c r="BW155" s="410" t="s">
        <v>1637</v>
      </c>
      <c r="BX155" s="463">
        <v>34</v>
      </c>
      <c r="BY155" s="410" t="s">
        <v>21</v>
      </c>
      <c r="CA155" s="410" t="s">
        <v>1618</v>
      </c>
      <c r="CB155" s="463">
        <v>7</v>
      </c>
      <c r="CC155" s="410" t="s">
        <v>21</v>
      </c>
      <c r="CE155" s="410" t="s">
        <v>1620</v>
      </c>
      <c r="CG155" s="411" t="s">
        <v>1669</v>
      </c>
      <c r="CH155" s="411" t="s">
        <v>21</v>
      </c>
      <c r="CJ155" s="413" t="s">
        <v>1618</v>
      </c>
      <c r="CK155" s="464">
        <v>0</v>
      </c>
      <c r="CL155" s="412" t="s">
        <v>21</v>
      </c>
      <c r="CN155" s="413" t="s">
        <v>1618</v>
      </c>
      <c r="CO155" s="464">
        <v>1</v>
      </c>
      <c r="CP155" s="443" t="s">
        <v>21</v>
      </c>
      <c r="CQ155" s="443"/>
      <c r="CR155" s="413" t="s">
        <v>1618</v>
      </c>
      <c r="CS155" s="464">
        <v>3</v>
      </c>
      <c r="CT155" s="441" t="s">
        <v>21</v>
      </c>
      <c r="CU155" s="441"/>
      <c r="CV155" s="323"/>
      <c r="EG155">
        <v>151</v>
      </c>
      <c r="EH155" s="2">
        <v>41</v>
      </c>
      <c r="EI155" s="314">
        <v>1</v>
      </c>
      <c r="EK155">
        <v>0</v>
      </c>
      <c r="EL155">
        <v>1</v>
      </c>
      <c r="EN155" s="410" t="s">
        <v>1629</v>
      </c>
      <c r="EO155" s="410"/>
      <c r="EP155" s="410" t="s">
        <v>21</v>
      </c>
      <c r="EQ155" s="463">
        <v>41</v>
      </c>
      <c r="ER155" s="410" t="s">
        <v>1618</v>
      </c>
      <c r="ES155" s="410"/>
      <c r="ET155" s="410" t="s">
        <v>21</v>
      </c>
      <c r="EU155" s="463">
        <v>1</v>
      </c>
      <c r="EV155" s="410" t="s">
        <v>1620</v>
      </c>
      <c r="EY155" s="411" t="s">
        <v>21</v>
      </c>
      <c r="EZ155" s="411" t="s">
        <v>1702</v>
      </c>
      <c r="FA155" s="413" t="s">
        <v>1618</v>
      </c>
      <c r="FC155" s="412" t="s">
        <v>21</v>
      </c>
      <c r="FD155" s="464">
        <v>0</v>
      </c>
      <c r="FE155" s="413" t="s">
        <v>1618</v>
      </c>
      <c r="FG155" s="416" t="s">
        <v>21</v>
      </c>
      <c r="FH155" s="463">
        <v>1</v>
      </c>
      <c r="FJ155">
        <v>151</v>
      </c>
      <c r="FK155" s="328">
        <v>24</v>
      </c>
      <c r="FL155" s="314">
        <v>7</v>
      </c>
      <c r="FN155" s="314">
        <v>0</v>
      </c>
      <c r="FO155" s="419">
        <v>2</v>
      </c>
      <c r="FP155" s="314">
        <v>1</v>
      </c>
      <c r="FQ155" s="419"/>
      <c r="FR155" s="419">
        <v>2</v>
      </c>
      <c r="FS155" s="314">
        <v>2</v>
      </c>
      <c r="FU155" s="410" t="s">
        <v>1637</v>
      </c>
      <c r="FV155" s="410"/>
      <c r="FW155" s="410" t="s">
        <v>21</v>
      </c>
      <c r="FX155" s="463">
        <v>24</v>
      </c>
      <c r="FY155" s="410" t="s">
        <v>1618</v>
      </c>
      <c r="FZ155" s="410"/>
      <c r="GA155" s="410" t="s">
        <v>21</v>
      </c>
      <c r="GB155" s="463">
        <v>7</v>
      </c>
      <c r="GC155" s="410" t="s">
        <v>1620</v>
      </c>
      <c r="GF155" s="411" t="s">
        <v>21</v>
      </c>
      <c r="GG155" s="411" t="s">
        <v>1668</v>
      </c>
      <c r="GH155" s="413" t="s">
        <v>1618</v>
      </c>
      <c r="GJ155" s="412" t="s">
        <v>21</v>
      </c>
      <c r="GK155" s="464">
        <v>0</v>
      </c>
      <c r="GL155" s="413" t="s">
        <v>1618</v>
      </c>
      <c r="GN155" s="416" t="s">
        <v>21</v>
      </c>
      <c r="GO155" s="463">
        <v>2</v>
      </c>
      <c r="GP155" s="413" t="s">
        <v>1618</v>
      </c>
      <c r="GR155" s="424" t="s">
        <v>21</v>
      </c>
      <c r="GS155" s="463">
        <v>1</v>
      </c>
      <c r="HD155" t="str">
        <f t="shared" si="15"/>
        <v>{ S2000: 41, S300: 1, c1000: 0, c300: 1 },</v>
      </c>
      <c r="HF155" t="str">
        <f t="shared" si="16"/>
        <v>{ P2000: 34, P100: 7, r1000: 0, r300: 1, r100: 3 },</v>
      </c>
      <c r="HG155" t="str">
        <f t="shared" si="17"/>
        <v>{ S2000: 24, S100: 7, c1000: 0, c300: 2, c100: 1 },</v>
      </c>
    </row>
    <row r="156" spans="37:215" x14ac:dyDescent="0.25">
      <c r="AK156" s="318"/>
      <c r="AL156" s="314"/>
      <c r="AM156" s="314"/>
      <c r="BI156" s="463"/>
      <c r="BJ156" s="433"/>
      <c r="BK156" s="433"/>
      <c r="BL156" s="323"/>
      <c r="BM156">
        <v>152</v>
      </c>
      <c r="BN156" s="318">
        <v>34</v>
      </c>
      <c r="BO156" s="314">
        <v>8</v>
      </c>
      <c r="BP156" s="314"/>
      <c r="BQ156" s="314">
        <v>1</v>
      </c>
      <c r="BR156" s="314">
        <v>0</v>
      </c>
      <c r="BS156" s="314">
        <v>0</v>
      </c>
      <c r="BT156" s="314">
        <v>2</v>
      </c>
      <c r="BU156" s="314"/>
      <c r="BW156" s="410" t="s">
        <v>1637</v>
      </c>
      <c r="BX156" s="463">
        <v>34</v>
      </c>
      <c r="BY156" s="410" t="s">
        <v>21</v>
      </c>
      <c r="CA156" s="410" t="s">
        <v>1618</v>
      </c>
      <c r="CB156" s="463">
        <v>8</v>
      </c>
      <c r="CC156" s="410" t="s">
        <v>21</v>
      </c>
      <c r="CE156" s="410" t="s">
        <v>1620</v>
      </c>
      <c r="CG156" s="411" t="s">
        <v>1669</v>
      </c>
      <c r="CH156" s="411" t="s">
        <v>21</v>
      </c>
      <c r="CJ156" s="413" t="s">
        <v>1618</v>
      </c>
      <c r="CK156" s="464">
        <v>1</v>
      </c>
      <c r="CL156" s="412" t="s">
        <v>21</v>
      </c>
      <c r="CN156" s="413" t="s">
        <v>1618</v>
      </c>
      <c r="CO156" s="464">
        <v>0</v>
      </c>
      <c r="CP156" s="443" t="s">
        <v>21</v>
      </c>
      <c r="CQ156" s="443"/>
      <c r="CR156" s="413" t="s">
        <v>1618</v>
      </c>
      <c r="CS156" s="464">
        <v>0</v>
      </c>
      <c r="CT156" s="441" t="s">
        <v>21</v>
      </c>
      <c r="CU156" s="441"/>
      <c r="CV156" s="323"/>
      <c r="EG156">
        <v>152</v>
      </c>
      <c r="EH156" s="2">
        <v>41</v>
      </c>
      <c r="EI156" s="314">
        <v>2</v>
      </c>
      <c r="EK156">
        <v>0</v>
      </c>
      <c r="EL156">
        <v>2</v>
      </c>
      <c r="EN156" s="410" t="s">
        <v>1629</v>
      </c>
      <c r="EO156" s="410"/>
      <c r="EP156" s="410" t="s">
        <v>21</v>
      </c>
      <c r="EQ156" s="463">
        <v>41</v>
      </c>
      <c r="ER156" s="410" t="s">
        <v>1618</v>
      </c>
      <c r="ES156" s="410"/>
      <c r="ET156" s="410" t="s">
        <v>21</v>
      </c>
      <c r="EU156" s="463">
        <v>2</v>
      </c>
      <c r="EV156" s="410" t="s">
        <v>1620</v>
      </c>
      <c r="EY156" s="411" t="s">
        <v>21</v>
      </c>
      <c r="EZ156" s="411" t="s">
        <v>1702</v>
      </c>
      <c r="FA156" s="413" t="s">
        <v>1618</v>
      </c>
      <c r="FC156" s="412" t="s">
        <v>21</v>
      </c>
      <c r="FD156" s="464">
        <v>0</v>
      </c>
      <c r="FE156" s="413" t="s">
        <v>1618</v>
      </c>
      <c r="FG156" s="416" t="s">
        <v>21</v>
      </c>
      <c r="FH156" s="463">
        <v>2</v>
      </c>
      <c r="FJ156">
        <v>152</v>
      </c>
      <c r="FK156" s="328">
        <v>24</v>
      </c>
      <c r="FL156" s="314">
        <v>8</v>
      </c>
      <c r="FN156" s="314">
        <v>0</v>
      </c>
      <c r="FO156" s="419">
        <v>2</v>
      </c>
      <c r="FP156" s="314">
        <v>2</v>
      </c>
      <c r="FQ156" s="419"/>
      <c r="FR156" s="419">
        <v>2</v>
      </c>
      <c r="FS156" s="314">
        <v>2</v>
      </c>
      <c r="FU156" s="410" t="s">
        <v>1637</v>
      </c>
      <c r="FV156" s="410"/>
      <c r="FW156" s="410" t="s">
        <v>21</v>
      </c>
      <c r="FX156" s="463">
        <v>24</v>
      </c>
      <c r="FY156" s="410" t="s">
        <v>1618</v>
      </c>
      <c r="FZ156" s="410"/>
      <c r="GA156" s="410" t="s">
        <v>21</v>
      </c>
      <c r="GB156" s="463">
        <v>8</v>
      </c>
      <c r="GC156" s="410" t="s">
        <v>1620</v>
      </c>
      <c r="GF156" s="411" t="s">
        <v>21</v>
      </c>
      <c r="GG156" s="411" t="s">
        <v>1668</v>
      </c>
      <c r="GH156" s="413" t="s">
        <v>1618</v>
      </c>
      <c r="GJ156" s="412" t="s">
        <v>21</v>
      </c>
      <c r="GK156" s="464">
        <v>0</v>
      </c>
      <c r="GL156" s="413" t="s">
        <v>1618</v>
      </c>
      <c r="GN156" s="416" t="s">
        <v>21</v>
      </c>
      <c r="GO156" s="463">
        <v>2</v>
      </c>
      <c r="GP156" s="413" t="s">
        <v>1618</v>
      </c>
      <c r="GR156" s="424" t="s">
        <v>21</v>
      </c>
      <c r="GS156" s="463">
        <v>2</v>
      </c>
      <c r="HD156" t="str">
        <f t="shared" si="15"/>
        <v>{ S2000: 41, S300: 2, c1000: 0, c300: 2 },</v>
      </c>
      <c r="HF156" t="str">
        <f t="shared" si="16"/>
        <v>{ P2000: 34, P100: 8, r1000: 1, r300: 0, r100: 0 },</v>
      </c>
      <c r="HG156" t="str">
        <f t="shared" si="17"/>
        <v>{ S2000: 24, S100: 8, c1000: 0, c300: 2, c100: 2 },</v>
      </c>
    </row>
    <row r="157" spans="37:215" x14ac:dyDescent="0.25">
      <c r="AK157" s="318"/>
      <c r="AL157" s="314"/>
      <c r="AM157" s="314"/>
      <c r="BI157" s="463"/>
      <c r="BJ157" s="433"/>
      <c r="BK157" s="433"/>
      <c r="BL157" s="323"/>
      <c r="BM157">
        <v>153</v>
      </c>
      <c r="BN157" s="318">
        <v>34</v>
      </c>
      <c r="BO157" s="314">
        <v>9</v>
      </c>
      <c r="BP157" s="314"/>
      <c r="BQ157" s="314">
        <v>1</v>
      </c>
      <c r="BR157" s="314">
        <v>0</v>
      </c>
      <c r="BS157" s="314">
        <v>1</v>
      </c>
      <c r="BT157" s="314">
        <v>2</v>
      </c>
      <c r="BU157" s="314"/>
      <c r="BW157" s="410" t="s">
        <v>1637</v>
      </c>
      <c r="BX157" s="463">
        <v>34</v>
      </c>
      <c r="BY157" s="410" t="s">
        <v>21</v>
      </c>
      <c r="CA157" s="410" t="s">
        <v>1618</v>
      </c>
      <c r="CB157" s="463">
        <v>9</v>
      </c>
      <c r="CC157" s="410" t="s">
        <v>21</v>
      </c>
      <c r="CE157" s="410" t="s">
        <v>1620</v>
      </c>
      <c r="CG157" s="411" t="s">
        <v>1669</v>
      </c>
      <c r="CH157" s="411" t="s">
        <v>21</v>
      </c>
      <c r="CJ157" s="413" t="s">
        <v>1618</v>
      </c>
      <c r="CK157" s="464">
        <v>1</v>
      </c>
      <c r="CL157" s="412" t="s">
        <v>21</v>
      </c>
      <c r="CN157" s="413" t="s">
        <v>1618</v>
      </c>
      <c r="CO157" s="464">
        <v>0</v>
      </c>
      <c r="CP157" s="443" t="s">
        <v>21</v>
      </c>
      <c r="CQ157" s="443"/>
      <c r="CR157" s="413" t="s">
        <v>1618</v>
      </c>
      <c r="CS157" s="464">
        <v>1</v>
      </c>
      <c r="CT157" s="441" t="s">
        <v>21</v>
      </c>
      <c r="CU157" s="441"/>
      <c r="CV157" s="323"/>
      <c r="EG157">
        <v>153</v>
      </c>
      <c r="EH157" s="2">
        <v>41</v>
      </c>
      <c r="EI157" s="314">
        <v>3</v>
      </c>
      <c r="EK157">
        <v>1</v>
      </c>
      <c r="EL157">
        <v>0</v>
      </c>
      <c r="EN157" s="410" t="s">
        <v>1629</v>
      </c>
      <c r="EO157" s="410"/>
      <c r="EP157" s="410" t="s">
        <v>21</v>
      </c>
      <c r="EQ157" s="463">
        <v>41</v>
      </c>
      <c r="ER157" s="410" t="s">
        <v>1618</v>
      </c>
      <c r="ES157" s="410"/>
      <c r="ET157" s="410" t="s">
        <v>21</v>
      </c>
      <c r="EU157" s="463">
        <v>3</v>
      </c>
      <c r="EV157" s="410" t="s">
        <v>1620</v>
      </c>
      <c r="EY157" s="411" t="s">
        <v>21</v>
      </c>
      <c r="EZ157" s="411" t="s">
        <v>1702</v>
      </c>
      <c r="FA157" s="413" t="s">
        <v>1618</v>
      </c>
      <c r="FC157" s="412" t="s">
        <v>21</v>
      </c>
      <c r="FD157" s="464">
        <v>1</v>
      </c>
      <c r="FE157" s="413" t="s">
        <v>1618</v>
      </c>
      <c r="FG157" s="416" t="s">
        <v>21</v>
      </c>
      <c r="FH157" s="463">
        <v>0</v>
      </c>
      <c r="FJ157">
        <v>153</v>
      </c>
      <c r="FK157" s="328">
        <v>24</v>
      </c>
      <c r="FL157" s="314">
        <v>9</v>
      </c>
      <c r="FN157" s="314">
        <v>1</v>
      </c>
      <c r="FO157" s="419">
        <v>0</v>
      </c>
      <c r="FP157" s="314">
        <v>0</v>
      </c>
      <c r="FQ157" s="419"/>
      <c r="FR157" s="419">
        <v>3</v>
      </c>
      <c r="FS157" s="314">
        <v>3</v>
      </c>
      <c r="FU157" s="410" t="s">
        <v>1637</v>
      </c>
      <c r="FV157" s="410"/>
      <c r="FW157" s="410" t="s">
        <v>21</v>
      </c>
      <c r="FX157" s="463">
        <v>24</v>
      </c>
      <c r="FY157" s="410" t="s">
        <v>1618</v>
      </c>
      <c r="FZ157" s="410"/>
      <c r="GA157" s="410" t="s">
        <v>21</v>
      </c>
      <c r="GB157" s="463">
        <v>9</v>
      </c>
      <c r="GC157" s="410" t="s">
        <v>1620</v>
      </c>
      <c r="GF157" s="411" t="s">
        <v>21</v>
      </c>
      <c r="GG157" s="411" t="s">
        <v>1668</v>
      </c>
      <c r="GH157" s="413" t="s">
        <v>1618</v>
      </c>
      <c r="GJ157" s="412" t="s">
        <v>21</v>
      </c>
      <c r="GK157" s="464">
        <v>1</v>
      </c>
      <c r="GL157" s="413" t="s">
        <v>1618</v>
      </c>
      <c r="GN157" s="416" t="s">
        <v>21</v>
      </c>
      <c r="GO157" s="463">
        <v>0</v>
      </c>
      <c r="GP157" s="413" t="s">
        <v>1618</v>
      </c>
      <c r="GR157" s="424" t="s">
        <v>21</v>
      </c>
      <c r="GS157" s="463">
        <v>0</v>
      </c>
      <c r="HD157" t="str">
        <f t="shared" si="15"/>
        <v>{ S2000: 41, S300: 3, c1000: 1, c300: 0 },</v>
      </c>
      <c r="HF157" t="str">
        <f t="shared" si="16"/>
        <v>{ P2000: 34, P100: 9, r1000: 1, r300: 0, r100: 1 },</v>
      </c>
      <c r="HG157" t="str">
        <f t="shared" si="17"/>
        <v>{ S2000: 24, S100: 9, c1000: 1, c300: 0, c100: 0 },</v>
      </c>
    </row>
    <row r="158" spans="37:215" x14ac:dyDescent="0.25">
      <c r="AK158" s="318"/>
      <c r="AL158" s="314"/>
      <c r="AM158" s="314"/>
      <c r="BI158" s="463"/>
      <c r="BJ158" s="433"/>
      <c r="BK158" s="433"/>
      <c r="BL158" s="323"/>
      <c r="BM158">
        <v>154</v>
      </c>
      <c r="BN158" s="318">
        <v>34</v>
      </c>
      <c r="BO158" s="314">
        <v>10</v>
      </c>
      <c r="BP158" s="314"/>
      <c r="BQ158" s="314">
        <v>1</v>
      </c>
      <c r="BR158" s="314">
        <v>0</v>
      </c>
      <c r="BS158" s="314">
        <v>2</v>
      </c>
      <c r="BT158" s="314">
        <v>2</v>
      </c>
      <c r="BU158" s="314"/>
      <c r="BW158" s="410" t="s">
        <v>1637</v>
      </c>
      <c r="BX158" s="463">
        <v>34</v>
      </c>
      <c r="BY158" s="410" t="s">
        <v>21</v>
      </c>
      <c r="CA158" s="410" t="s">
        <v>1618</v>
      </c>
      <c r="CB158" s="463">
        <v>10</v>
      </c>
      <c r="CC158" s="410" t="s">
        <v>21</v>
      </c>
      <c r="CE158" s="410" t="s">
        <v>1620</v>
      </c>
      <c r="CG158" s="411" t="s">
        <v>1669</v>
      </c>
      <c r="CH158" s="411" t="s">
        <v>21</v>
      </c>
      <c r="CJ158" s="413" t="s">
        <v>1618</v>
      </c>
      <c r="CK158" s="464">
        <v>1</v>
      </c>
      <c r="CL158" s="412" t="s">
        <v>21</v>
      </c>
      <c r="CN158" s="413" t="s">
        <v>1618</v>
      </c>
      <c r="CO158" s="464">
        <v>0</v>
      </c>
      <c r="CP158" s="443" t="s">
        <v>21</v>
      </c>
      <c r="CQ158" s="443"/>
      <c r="CR158" s="413" t="s">
        <v>1618</v>
      </c>
      <c r="CS158" s="464">
        <v>2</v>
      </c>
      <c r="CT158" s="441" t="s">
        <v>21</v>
      </c>
      <c r="CU158" s="441"/>
      <c r="CV158" s="323"/>
      <c r="EG158">
        <v>154</v>
      </c>
      <c r="EH158" s="2">
        <v>41</v>
      </c>
      <c r="EI158" s="314">
        <v>4</v>
      </c>
      <c r="EK158">
        <v>1</v>
      </c>
      <c r="EL158">
        <v>1</v>
      </c>
      <c r="EN158" s="410" t="s">
        <v>1629</v>
      </c>
      <c r="EO158" s="410"/>
      <c r="EP158" s="410" t="s">
        <v>21</v>
      </c>
      <c r="EQ158" s="463">
        <v>41</v>
      </c>
      <c r="ER158" s="410" t="s">
        <v>1618</v>
      </c>
      <c r="ES158" s="410"/>
      <c r="ET158" s="410" t="s">
        <v>21</v>
      </c>
      <c r="EU158" s="463">
        <v>4</v>
      </c>
      <c r="EV158" s="410" t="s">
        <v>1620</v>
      </c>
      <c r="EY158" s="411" t="s">
        <v>21</v>
      </c>
      <c r="EZ158" s="411" t="s">
        <v>1702</v>
      </c>
      <c r="FA158" s="413" t="s">
        <v>1618</v>
      </c>
      <c r="FC158" s="412" t="s">
        <v>21</v>
      </c>
      <c r="FD158" s="464">
        <v>1</v>
      </c>
      <c r="FE158" s="413" t="s">
        <v>1618</v>
      </c>
      <c r="FG158" s="416" t="s">
        <v>21</v>
      </c>
      <c r="FH158" s="463">
        <v>1</v>
      </c>
      <c r="FJ158">
        <v>154</v>
      </c>
      <c r="FK158" s="328">
        <v>24</v>
      </c>
      <c r="FL158" s="314">
        <v>10</v>
      </c>
      <c r="FN158" s="314">
        <v>1</v>
      </c>
      <c r="FO158" s="419">
        <v>0</v>
      </c>
      <c r="FP158" s="314">
        <v>1</v>
      </c>
      <c r="FQ158" s="419"/>
      <c r="FR158" s="419">
        <v>3</v>
      </c>
      <c r="FS158" s="314">
        <v>3</v>
      </c>
      <c r="FU158" s="410" t="s">
        <v>1637</v>
      </c>
      <c r="FV158" s="410"/>
      <c r="FW158" s="410" t="s">
        <v>21</v>
      </c>
      <c r="FX158" s="463">
        <v>24</v>
      </c>
      <c r="FY158" s="410" t="s">
        <v>1618</v>
      </c>
      <c r="FZ158" s="410"/>
      <c r="GA158" s="410" t="s">
        <v>21</v>
      </c>
      <c r="GB158" s="463">
        <v>10</v>
      </c>
      <c r="GC158" s="410" t="s">
        <v>1620</v>
      </c>
      <c r="GF158" s="411" t="s">
        <v>21</v>
      </c>
      <c r="GG158" s="411" t="s">
        <v>1668</v>
      </c>
      <c r="GH158" s="413" t="s">
        <v>1618</v>
      </c>
      <c r="GJ158" s="412" t="s">
        <v>21</v>
      </c>
      <c r="GK158" s="464">
        <v>1</v>
      </c>
      <c r="GL158" s="413" t="s">
        <v>1618</v>
      </c>
      <c r="GN158" s="416" t="s">
        <v>21</v>
      </c>
      <c r="GO158" s="463">
        <v>0</v>
      </c>
      <c r="GP158" s="413" t="s">
        <v>1618</v>
      </c>
      <c r="GR158" s="424" t="s">
        <v>21</v>
      </c>
      <c r="GS158" s="463">
        <v>1</v>
      </c>
      <c r="HD158" t="str">
        <f t="shared" si="15"/>
        <v>{ S2000: 41, S300: 4, c1000: 1, c300: 1 },</v>
      </c>
      <c r="HF158" t="str">
        <f t="shared" si="16"/>
        <v>{ P2000: 34, P100: 10, r1000: 1, r300: 0, r100: 2 },</v>
      </c>
      <c r="HG158" t="str">
        <f t="shared" si="17"/>
        <v>{ S2000: 24, S100: 10, c1000: 1, c300: 0, c100: 1 },</v>
      </c>
    </row>
    <row r="159" spans="37:215" x14ac:dyDescent="0.25">
      <c r="AK159" s="318"/>
      <c r="AL159" s="314"/>
      <c r="AM159" s="314"/>
      <c r="BI159" s="463"/>
      <c r="BJ159" s="433"/>
      <c r="BK159" s="433"/>
      <c r="BL159" s="323"/>
      <c r="BM159">
        <v>155</v>
      </c>
      <c r="BN159" s="318">
        <v>34</v>
      </c>
      <c r="BO159" s="314">
        <v>11</v>
      </c>
      <c r="BP159" s="314"/>
      <c r="BQ159" s="314">
        <v>1</v>
      </c>
      <c r="BR159" s="314">
        <v>0</v>
      </c>
      <c r="BS159" s="314">
        <v>3</v>
      </c>
      <c r="BT159" s="314">
        <v>2</v>
      </c>
      <c r="BU159" s="314"/>
      <c r="BW159" s="410" t="s">
        <v>1637</v>
      </c>
      <c r="BX159" s="463">
        <v>34</v>
      </c>
      <c r="BY159" s="410" t="s">
        <v>21</v>
      </c>
      <c r="CA159" s="410" t="s">
        <v>1618</v>
      </c>
      <c r="CB159" s="463">
        <v>11</v>
      </c>
      <c r="CC159" s="410" t="s">
        <v>21</v>
      </c>
      <c r="CE159" s="410" t="s">
        <v>1620</v>
      </c>
      <c r="CG159" s="411" t="s">
        <v>1669</v>
      </c>
      <c r="CH159" s="411" t="s">
        <v>21</v>
      </c>
      <c r="CJ159" s="413" t="s">
        <v>1618</v>
      </c>
      <c r="CK159" s="464">
        <v>1</v>
      </c>
      <c r="CL159" s="412" t="s">
        <v>21</v>
      </c>
      <c r="CN159" s="413" t="s">
        <v>1618</v>
      </c>
      <c r="CO159" s="464">
        <v>0</v>
      </c>
      <c r="CP159" s="443" t="s">
        <v>21</v>
      </c>
      <c r="CQ159" s="443"/>
      <c r="CR159" s="413" t="s">
        <v>1618</v>
      </c>
      <c r="CS159" s="464">
        <v>3</v>
      </c>
      <c r="CT159" s="441" t="s">
        <v>21</v>
      </c>
      <c r="CU159" s="441"/>
      <c r="CV159" s="323"/>
      <c r="EG159">
        <v>155</v>
      </c>
      <c r="EH159" s="2">
        <v>41</v>
      </c>
      <c r="EI159" s="314">
        <v>5</v>
      </c>
      <c r="EK159">
        <v>1</v>
      </c>
      <c r="EL159">
        <v>2</v>
      </c>
      <c r="EN159" s="410" t="s">
        <v>1629</v>
      </c>
      <c r="EO159" s="410"/>
      <c r="EP159" s="410" t="s">
        <v>21</v>
      </c>
      <c r="EQ159" s="463">
        <v>41</v>
      </c>
      <c r="ER159" s="410" t="s">
        <v>1618</v>
      </c>
      <c r="ES159" s="410"/>
      <c r="ET159" s="410" t="s">
        <v>21</v>
      </c>
      <c r="EU159" s="463">
        <v>5</v>
      </c>
      <c r="EV159" s="410" t="s">
        <v>1620</v>
      </c>
      <c r="EY159" s="411" t="s">
        <v>21</v>
      </c>
      <c r="EZ159" s="411" t="s">
        <v>1702</v>
      </c>
      <c r="FA159" s="413" t="s">
        <v>1618</v>
      </c>
      <c r="FC159" s="412" t="s">
        <v>21</v>
      </c>
      <c r="FD159" s="464">
        <v>1</v>
      </c>
      <c r="FE159" s="413" t="s">
        <v>1618</v>
      </c>
      <c r="FG159" s="416" t="s">
        <v>21</v>
      </c>
      <c r="FH159" s="463">
        <v>2</v>
      </c>
      <c r="FJ159">
        <v>155</v>
      </c>
      <c r="FK159" s="328">
        <v>24</v>
      </c>
      <c r="FL159" s="314">
        <v>11</v>
      </c>
      <c r="FN159" s="314">
        <v>1</v>
      </c>
      <c r="FO159" s="419">
        <v>0</v>
      </c>
      <c r="FP159" s="314">
        <v>2</v>
      </c>
      <c r="FQ159" s="419"/>
      <c r="FR159" s="419">
        <v>3</v>
      </c>
      <c r="FS159" s="314">
        <v>3</v>
      </c>
      <c r="FU159" s="410" t="s">
        <v>1637</v>
      </c>
      <c r="FV159" s="410"/>
      <c r="FW159" s="410" t="s">
        <v>21</v>
      </c>
      <c r="FX159" s="463">
        <v>24</v>
      </c>
      <c r="FY159" s="410" t="s">
        <v>1618</v>
      </c>
      <c r="FZ159" s="410"/>
      <c r="GA159" s="410" t="s">
        <v>21</v>
      </c>
      <c r="GB159" s="463">
        <v>11</v>
      </c>
      <c r="GC159" s="410" t="s">
        <v>1620</v>
      </c>
      <c r="GF159" s="411" t="s">
        <v>21</v>
      </c>
      <c r="GG159" s="411" t="s">
        <v>1668</v>
      </c>
      <c r="GH159" s="413" t="s">
        <v>1618</v>
      </c>
      <c r="GJ159" s="412" t="s">
        <v>21</v>
      </c>
      <c r="GK159" s="464">
        <v>1</v>
      </c>
      <c r="GL159" s="413" t="s">
        <v>1618</v>
      </c>
      <c r="GN159" s="416" t="s">
        <v>21</v>
      </c>
      <c r="GO159" s="463">
        <v>0</v>
      </c>
      <c r="GP159" s="413" t="s">
        <v>1618</v>
      </c>
      <c r="GR159" s="424" t="s">
        <v>21</v>
      </c>
      <c r="GS159" s="463">
        <v>2</v>
      </c>
      <c r="HD159" t="str">
        <f t="shared" si="15"/>
        <v>{ S2000: 41, S300: 5, c1000: 1, c300: 2 },</v>
      </c>
      <c r="HF159" t="str">
        <f t="shared" si="16"/>
        <v>{ P2000: 34, P100: 11, r1000: 1, r300: 0, r100: 3 },</v>
      </c>
      <c r="HG159" t="str">
        <f t="shared" si="17"/>
        <v>{ S2000: 24, S100: 11, c1000: 1, c300: 0, c100: 2 },</v>
      </c>
    </row>
    <row r="160" spans="37:215" x14ac:dyDescent="0.25">
      <c r="AK160" s="318"/>
      <c r="AL160" s="314"/>
      <c r="AM160" s="314"/>
      <c r="BI160" s="463"/>
      <c r="BJ160" s="433"/>
      <c r="BK160" s="433"/>
      <c r="BL160" s="323"/>
      <c r="BM160">
        <v>156</v>
      </c>
      <c r="BN160" s="318">
        <v>34</v>
      </c>
      <c r="BO160" s="314">
        <v>12</v>
      </c>
      <c r="BP160" s="314"/>
      <c r="BQ160" s="314">
        <v>1</v>
      </c>
      <c r="BR160" s="314">
        <v>1</v>
      </c>
      <c r="BS160" s="314">
        <v>0</v>
      </c>
      <c r="BT160" s="314">
        <v>3</v>
      </c>
      <c r="BU160" s="314"/>
      <c r="BW160" s="410" t="s">
        <v>1637</v>
      </c>
      <c r="BX160" s="463">
        <v>34</v>
      </c>
      <c r="BY160" s="410" t="s">
        <v>21</v>
      </c>
      <c r="CA160" s="410" t="s">
        <v>1618</v>
      </c>
      <c r="CB160" s="463">
        <v>12</v>
      </c>
      <c r="CC160" s="410" t="s">
        <v>21</v>
      </c>
      <c r="CE160" s="410" t="s">
        <v>1620</v>
      </c>
      <c r="CG160" s="411" t="s">
        <v>1669</v>
      </c>
      <c r="CH160" s="411" t="s">
        <v>21</v>
      </c>
      <c r="CJ160" s="413" t="s">
        <v>1618</v>
      </c>
      <c r="CK160" s="464">
        <v>1</v>
      </c>
      <c r="CL160" s="412" t="s">
        <v>21</v>
      </c>
      <c r="CN160" s="413" t="s">
        <v>1618</v>
      </c>
      <c r="CO160" s="464">
        <v>1</v>
      </c>
      <c r="CP160" s="443" t="s">
        <v>21</v>
      </c>
      <c r="CQ160" s="443"/>
      <c r="CR160" s="413" t="s">
        <v>1618</v>
      </c>
      <c r="CS160" s="464">
        <v>0</v>
      </c>
      <c r="CT160" s="441" t="s">
        <v>21</v>
      </c>
      <c r="CU160" s="441"/>
      <c r="CV160" s="323"/>
      <c r="EG160">
        <v>156</v>
      </c>
      <c r="EH160" s="2">
        <v>42</v>
      </c>
      <c r="EI160" s="314">
        <v>0</v>
      </c>
      <c r="EK160">
        <v>0</v>
      </c>
      <c r="EL160">
        <v>0</v>
      </c>
      <c r="EN160" s="410" t="s">
        <v>1629</v>
      </c>
      <c r="EO160" s="410"/>
      <c r="EP160" s="410" t="s">
        <v>21</v>
      </c>
      <c r="EQ160" s="463">
        <v>42</v>
      </c>
      <c r="ER160" s="410" t="s">
        <v>1618</v>
      </c>
      <c r="ES160" s="410"/>
      <c r="ET160" s="410" t="s">
        <v>21</v>
      </c>
      <c r="EU160" s="463">
        <v>0</v>
      </c>
      <c r="EV160" s="410" t="s">
        <v>1620</v>
      </c>
      <c r="EY160" s="411" t="s">
        <v>21</v>
      </c>
      <c r="EZ160" s="411" t="s">
        <v>1704</v>
      </c>
      <c r="FA160" s="413" t="s">
        <v>1618</v>
      </c>
      <c r="FC160" s="412" t="s">
        <v>21</v>
      </c>
      <c r="FD160" s="464">
        <v>0</v>
      </c>
      <c r="FE160" s="413" t="s">
        <v>1618</v>
      </c>
      <c r="FG160" s="416" t="s">
        <v>21</v>
      </c>
      <c r="FH160" s="463">
        <v>0</v>
      </c>
      <c r="FJ160">
        <v>156</v>
      </c>
      <c r="FK160" s="328">
        <v>24</v>
      </c>
      <c r="FL160" s="314">
        <v>12</v>
      </c>
      <c r="FN160" s="314">
        <v>1</v>
      </c>
      <c r="FO160" s="419">
        <v>1</v>
      </c>
      <c r="FP160" s="314">
        <v>0</v>
      </c>
      <c r="FQ160" s="419"/>
      <c r="FR160" s="419">
        <v>4</v>
      </c>
      <c r="FS160" s="314">
        <v>4</v>
      </c>
      <c r="FU160" s="410" t="s">
        <v>1637</v>
      </c>
      <c r="FV160" s="410"/>
      <c r="FW160" s="410" t="s">
        <v>21</v>
      </c>
      <c r="FX160" s="463">
        <v>24</v>
      </c>
      <c r="FY160" s="410" t="s">
        <v>1618</v>
      </c>
      <c r="FZ160" s="410"/>
      <c r="GA160" s="410" t="s">
        <v>21</v>
      </c>
      <c r="GB160" s="463">
        <v>12</v>
      </c>
      <c r="GC160" s="410" t="s">
        <v>1620</v>
      </c>
      <c r="GF160" s="411" t="s">
        <v>21</v>
      </c>
      <c r="GG160" s="411" t="s">
        <v>1668</v>
      </c>
      <c r="GH160" s="413" t="s">
        <v>1618</v>
      </c>
      <c r="GJ160" s="412" t="s">
        <v>21</v>
      </c>
      <c r="GK160" s="464">
        <v>1</v>
      </c>
      <c r="GL160" s="413" t="s">
        <v>1618</v>
      </c>
      <c r="GN160" s="416" t="s">
        <v>21</v>
      </c>
      <c r="GO160" s="463">
        <v>1</v>
      </c>
      <c r="GP160" s="413" t="s">
        <v>1618</v>
      </c>
      <c r="GR160" s="424" t="s">
        <v>21</v>
      </c>
      <c r="GS160" s="463">
        <v>0</v>
      </c>
      <c r="HD160" t="str">
        <f t="shared" si="15"/>
        <v>{ S2000: 42, S300: 0, c1000: 0, c300: 0 },</v>
      </c>
      <c r="HF160" t="str">
        <f t="shared" si="16"/>
        <v>{ P2000: 34, P100: 12, r1000: 1, r300: 1, r100: 0 },</v>
      </c>
      <c r="HG160" t="str">
        <f t="shared" si="17"/>
        <v>{ S2000: 24, S100: 12, c1000: 1, c300: 1, c100: 0 },</v>
      </c>
    </row>
    <row r="161" spans="37:215" x14ac:dyDescent="0.25">
      <c r="AK161" s="318"/>
      <c r="AL161" s="314"/>
      <c r="AM161" s="314"/>
      <c r="BI161" s="463"/>
      <c r="BJ161" s="433"/>
      <c r="BK161" s="433"/>
      <c r="BL161" s="323"/>
      <c r="BM161">
        <v>157</v>
      </c>
      <c r="BN161" s="318">
        <v>34</v>
      </c>
      <c r="BO161" s="314">
        <v>13</v>
      </c>
      <c r="BP161" s="314"/>
      <c r="BQ161" s="314">
        <v>1</v>
      </c>
      <c r="BR161" s="314">
        <v>1</v>
      </c>
      <c r="BS161" s="314">
        <v>1</v>
      </c>
      <c r="BT161" s="314">
        <v>3</v>
      </c>
      <c r="BU161" s="314"/>
      <c r="BW161" s="410" t="s">
        <v>1637</v>
      </c>
      <c r="BX161" s="463">
        <v>34</v>
      </c>
      <c r="BY161" s="410" t="s">
        <v>21</v>
      </c>
      <c r="CA161" s="410" t="s">
        <v>1618</v>
      </c>
      <c r="CB161" s="463">
        <v>13</v>
      </c>
      <c r="CC161" s="410" t="s">
        <v>21</v>
      </c>
      <c r="CE161" s="410" t="s">
        <v>1620</v>
      </c>
      <c r="CG161" s="411" t="s">
        <v>1669</v>
      </c>
      <c r="CH161" s="411" t="s">
        <v>21</v>
      </c>
      <c r="CJ161" s="413" t="s">
        <v>1618</v>
      </c>
      <c r="CK161" s="464">
        <v>1</v>
      </c>
      <c r="CL161" s="412" t="s">
        <v>21</v>
      </c>
      <c r="CN161" s="413" t="s">
        <v>1618</v>
      </c>
      <c r="CO161" s="464">
        <v>1</v>
      </c>
      <c r="CP161" s="443" t="s">
        <v>21</v>
      </c>
      <c r="CQ161" s="443"/>
      <c r="CR161" s="413" t="s">
        <v>1618</v>
      </c>
      <c r="CS161" s="464">
        <v>1</v>
      </c>
      <c r="CT161" s="441" t="s">
        <v>21</v>
      </c>
      <c r="CU161" s="441"/>
      <c r="CV161" s="323"/>
      <c r="EG161">
        <v>157</v>
      </c>
      <c r="EH161" s="2">
        <v>42</v>
      </c>
      <c r="EI161" s="314">
        <v>1</v>
      </c>
      <c r="EK161">
        <v>0</v>
      </c>
      <c r="EL161">
        <v>1</v>
      </c>
      <c r="EN161" s="410" t="s">
        <v>1629</v>
      </c>
      <c r="EO161" s="410"/>
      <c r="EP161" s="410" t="s">
        <v>21</v>
      </c>
      <c r="EQ161" s="463">
        <v>42</v>
      </c>
      <c r="ER161" s="410" t="s">
        <v>1618</v>
      </c>
      <c r="ES161" s="410"/>
      <c r="ET161" s="410" t="s">
        <v>21</v>
      </c>
      <c r="EU161" s="463">
        <v>1</v>
      </c>
      <c r="EV161" s="410" t="s">
        <v>1620</v>
      </c>
      <c r="EY161" s="411" t="s">
        <v>21</v>
      </c>
      <c r="EZ161" s="411" t="s">
        <v>1704</v>
      </c>
      <c r="FA161" s="413" t="s">
        <v>1618</v>
      </c>
      <c r="FC161" s="412" t="s">
        <v>21</v>
      </c>
      <c r="FD161" s="464">
        <v>0</v>
      </c>
      <c r="FE161" s="413" t="s">
        <v>1618</v>
      </c>
      <c r="FG161" s="416" t="s">
        <v>21</v>
      </c>
      <c r="FH161" s="463">
        <v>1</v>
      </c>
      <c r="FJ161">
        <v>157</v>
      </c>
      <c r="FK161" s="328">
        <v>24</v>
      </c>
      <c r="FL161" s="314">
        <v>13</v>
      </c>
      <c r="FN161" s="314">
        <v>1</v>
      </c>
      <c r="FO161" s="419">
        <v>1</v>
      </c>
      <c r="FP161" s="314">
        <v>1</v>
      </c>
      <c r="FQ161" s="419"/>
      <c r="FR161" s="419">
        <v>4</v>
      </c>
      <c r="FS161" s="314">
        <v>4</v>
      </c>
      <c r="FU161" s="410" t="s">
        <v>1637</v>
      </c>
      <c r="FV161" s="410"/>
      <c r="FW161" s="410" t="s">
        <v>21</v>
      </c>
      <c r="FX161" s="463">
        <v>24</v>
      </c>
      <c r="FY161" s="410" t="s">
        <v>1618</v>
      </c>
      <c r="FZ161" s="410"/>
      <c r="GA161" s="410" t="s">
        <v>21</v>
      </c>
      <c r="GB161" s="463">
        <v>13</v>
      </c>
      <c r="GC161" s="410" t="s">
        <v>1620</v>
      </c>
      <c r="GF161" s="411" t="s">
        <v>21</v>
      </c>
      <c r="GG161" s="411" t="s">
        <v>1668</v>
      </c>
      <c r="GH161" s="413" t="s">
        <v>1618</v>
      </c>
      <c r="GJ161" s="412" t="s">
        <v>21</v>
      </c>
      <c r="GK161" s="464">
        <v>1</v>
      </c>
      <c r="GL161" s="413" t="s">
        <v>1618</v>
      </c>
      <c r="GN161" s="416" t="s">
        <v>21</v>
      </c>
      <c r="GO161" s="463">
        <v>1</v>
      </c>
      <c r="GP161" s="413" t="s">
        <v>1618</v>
      </c>
      <c r="GR161" s="424" t="s">
        <v>21</v>
      </c>
      <c r="GS161" s="463">
        <v>1</v>
      </c>
      <c r="HD161" t="str">
        <f t="shared" si="15"/>
        <v>{ S2000: 42, S300: 1, c1000: 0, c300: 1 },</v>
      </c>
      <c r="HF161" t="str">
        <f t="shared" si="16"/>
        <v>{ P2000: 34, P100: 13, r1000: 1, r300: 1, r100: 1 },</v>
      </c>
      <c r="HG161" t="str">
        <f t="shared" si="17"/>
        <v>{ S2000: 24, S100: 13, c1000: 1, c300: 1, c100: 1 },</v>
      </c>
    </row>
    <row r="162" spans="37:215" x14ac:dyDescent="0.25">
      <c r="AK162" s="318"/>
      <c r="AL162" s="314"/>
      <c r="AM162" s="314"/>
      <c r="BI162" s="463"/>
      <c r="BJ162" s="433"/>
      <c r="BK162" s="433"/>
      <c r="BL162" s="323"/>
      <c r="BM162">
        <v>158</v>
      </c>
      <c r="BN162" s="318">
        <v>34</v>
      </c>
      <c r="BO162" s="314">
        <v>14</v>
      </c>
      <c r="BP162" s="314"/>
      <c r="BQ162" s="314">
        <v>1</v>
      </c>
      <c r="BR162" s="314">
        <v>1</v>
      </c>
      <c r="BS162" s="314">
        <v>2</v>
      </c>
      <c r="BT162" s="314">
        <v>3</v>
      </c>
      <c r="BU162" s="314"/>
      <c r="BW162" s="410" t="s">
        <v>1637</v>
      </c>
      <c r="BX162" s="463">
        <v>34</v>
      </c>
      <c r="BY162" s="410" t="s">
        <v>21</v>
      </c>
      <c r="CA162" s="410" t="s">
        <v>1618</v>
      </c>
      <c r="CB162" s="463">
        <v>14</v>
      </c>
      <c r="CC162" s="410" t="s">
        <v>21</v>
      </c>
      <c r="CE162" s="410" t="s">
        <v>1620</v>
      </c>
      <c r="CG162" s="411" t="s">
        <v>1669</v>
      </c>
      <c r="CH162" s="411" t="s">
        <v>21</v>
      </c>
      <c r="CJ162" s="413" t="s">
        <v>1618</v>
      </c>
      <c r="CK162" s="464">
        <v>1</v>
      </c>
      <c r="CL162" s="412" t="s">
        <v>21</v>
      </c>
      <c r="CN162" s="413" t="s">
        <v>1618</v>
      </c>
      <c r="CO162" s="464">
        <v>1</v>
      </c>
      <c r="CP162" s="443" t="s">
        <v>21</v>
      </c>
      <c r="CQ162" s="443"/>
      <c r="CR162" s="413" t="s">
        <v>1618</v>
      </c>
      <c r="CS162" s="464">
        <v>2</v>
      </c>
      <c r="CT162" s="441" t="s">
        <v>21</v>
      </c>
      <c r="CU162" s="441"/>
      <c r="CV162" s="323"/>
      <c r="EG162">
        <v>158</v>
      </c>
      <c r="EH162" s="2">
        <v>42</v>
      </c>
      <c r="EI162" s="314">
        <v>2</v>
      </c>
      <c r="EK162">
        <v>0</v>
      </c>
      <c r="EL162">
        <v>2</v>
      </c>
      <c r="EN162" s="410" t="s">
        <v>1629</v>
      </c>
      <c r="EO162" s="410"/>
      <c r="EP162" s="410" t="s">
        <v>21</v>
      </c>
      <c r="EQ162" s="463">
        <v>42</v>
      </c>
      <c r="ER162" s="410" t="s">
        <v>1618</v>
      </c>
      <c r="ES162" s="410"/>
      <c r="ET162" s="410" t="s">
        <v>21</v>
      </c>
      <c r="EU162" s="463">
        <v>2</v>
      </c>
      <c r="EV162" s="410" t="s">
        <v>1620</v>
      </c>
      <c r="EY162" s="411" t="s">
        <v>21</v>
      </c>
      <c r="EZ162" s="411" t="s">
        <v>1704</v>
      </c>
      <c r="FA162" s="413" t="s">
        <v>1618</v>
      </c>
      <c r="FC162" s="412" t="s">
        <v>21</v>
      </c>
      <c r="FD162" s="464">
        <v>0</v>
      </c>
      <c r="FE162" s="413" t="s">
        <v>1618</v>
      </c>
      <c r="FG162" s="416" t="s">
        <v>21</v>
      </c>
      <c r="FH162" s="463">
        <v>2</v>
      </c>
      <c r="FJ162">
        <v>158</v>
      </c>
      <c r="FK162" s="328">
        <v>24</v>
      </c>
      <c r="FL162" s="314">
        <v>14</v>
      </c>
      <c r="FN162" s="314">
        <v>1</v>
      </c>
      <c r="FO162" s="419">
        <v>1</v>
      </c>
      <c r="FP162" s="314">
        <v>2</v>
      </c>
      <c r="FQ162" s="419"/>
      <c r="FR162" s="419">
        <v>4</v>
      </c>
      <c r="FS162" s="314">
        <v>4</v>
      </c>
      <c r="FU162" s="410" t="s">
        <v>1637</v>
      </c>
      <c r="FV162" s="410"/>
      <c r="FW162" s="410" t="s">
        <v>21</v>
      </c>
      <c r="FX162" s="463">
        <v>24</v>
      </c>
      <c r="FY162" s="410" t="s">
        <v>1618</v>
      </c>
      <c r="FZ162" s="410"/>
      <c r="GA162" s="410" t="s">
        <v>21</v>
      </c>
      <c r="GB162" s="463">
        <v>14</v>
      </c>
      <c r="GC162" s="410" t="s">
        <v>1620</v>
      </c>
      <c r="GF162" s="411" t="s">
        <v>21</v>
      </c>
      <c r="GG162" s="411" t="s">
        <v>1668</v>
      </c>
      <c r="GH162" s="413" t="s">
        <v>1618</v>
      </c>
      <c r="GJ162" s="412" t="s">
        <v>21</v>
      </c>
      <c r="GK162" s="464">
        <v>1</v>
      </c>
      <c r="GL162" s="413" t="s">
        <v>1618</v>
      </c>
      <c r="GN162" s="416" t="s">
        <v>21</v>
      </c>
      <c r="GO162" s="463">
        <v>1</v>
      </c>
      <c r="GP162" s="413" t="s">
        <v>1618</v>
      </c>
      <c r="GR162" s="424" t="s">
        <v>21</v>
      </c>
      <c r="GS162" s="463">
        <v>2</v>
      </c>
      <c r="HD162" t="str">
        <f t="shared" si="15"/>
        <v>{ S2000: 42, S300: 2, c1000: 0, c300: 2 },</v>
      </c>
      <c r="HF162" t="str">
        <f t="shared" si="16"/>
        <v>{ P2000: 34, P100: 14, r1000: 1, r300: 1, r100: 2 },</v>
      </c>
      <c r="HG162" t="str">
        <f t="shared" si="17"/>
        <v>{ S2000: 24, S100: 14, c1000: 1, c300: 1, c100: 2 },</v>
      </c>
    </row>
    <row r="163" spans="37:215" x14ac:dyDescent="0.25">
      <c r="AK163" s="318"/>
      <c r="AL163" s="314"/>
      <c r="AM163" s="314"/>
      <c r="BI163" s="463"/>
      <c r="BJ163" s="433"/>
      <c r="BK163" s="433"/>
      <c r="BL163" s="323"/>
      <c r="BM163">
        <v>159</v>
      </c>
      <c r="BN163" s="318">
        <v>34</v>
      </c>
      <c r="BO163" s="314">
        <v>15</v>
      </c>
      <c r="BP163" s="314"/>
      <c r="BQ163" s="314">
        <v>1</v>
      </c>
      <c r="BR163" s="314">
        <v>1</v>
      </c>
      <c r="BS163" s="314">
        <v>3</v>
      </c>
      <c r="BT163" s="314">
        <v>3</v>
      </c>
      <c r="BU163" s="314"/>
      <c r="BW163" s="410" t="s">
        <v>1637</v>
      </c>
      <c r="BX163" s="463">
        <v>34</v>
      </c>
      <c r="BY163" s="410" t="s">
        <v>21</v>
      </c>
      <c r="CA163" s="410" t="s">
        <v>1618</v>
      </c>
      <c r="CB163" s="463">
        <v>15</v>
      </c>
      <c r="CC163" s="410" t="s">
        <v>21</v>
      </c>
      <c r="CE163" s="410" t="s">
        <v>1620</v>
      </c>
      <c r="CG163" s="411" t="s">
        <v>1669</v>
      </c>
      <c r="CH163" s="411" t="s">
        <v>21</v>
      </c>
      <c r="CJ163" s="413" t="s">
        <v>1618</v>
      </c>
      <c r="CK163" s="464">
        <v>1</v>
      </c>
      <c r="CL163" s="412" t="s">
        <v>21</v>
      </c>
      <c r="CN163" s="413" t="s">
        <v>1618</v>
      </c>
      <c r="CO163" s="464">
        <v>1</v>
      </c>
      <c r="CP163" s="443" t="s">
        <v>21</v>
      </c>
      <c r="CQ163" s="443"/>
      <c r="CR163" s="413" t="s">
        <v>1618</v>
      </c>
      <c r="CS163" s="464">
        <v>3</v>
      </c>
      <c r="CT163" s="441" t="s">
        <v>21</v>
      </c>
      <c r="CU163" s="441"/>
      <c r="CV163" s="323"/>
      <c r="EG163">
        <v>159</v>
      </c>
      <c r="EH163" s="2">
        <v>42</v>
      </c>
      <c r="EI163" s="314">
        <v>3</v>
      </c>
      <c r="EK163">
        <v>1</v>
      </c>
      <c r="EL163">
        <v>0</v>
      </c>
      <c r="EN163" s="410" t="s">
        <v>1629</v>
      </c>
      <c r="EO163" s="410"/>
      <c r="EP163" s="410" t="s">
        <v>21</v>
      </c>
      <c r="EQ163" s="463">
        <v>42</v>
      </c>
      <c r="ER163" s="410" t="s">
        <v>1618</v>
      </c>
      <c r="ES163" s="410"/>
      <c r="ET163" s="410" t="s">
        <v>21</v>
      </c>
      <c r="EU163" s="463">
        <v>3</v>
      </c>
      <c r="EV163" s="410" t="s">
        <v>1620</v>
      </c>
      <c r="EY163" s="411" t="s">
        <v>21</v>
      </c>
      <c r="EZ163" s="411" t="s">
        <v>1704</v>
      </c>
      <c r="FA163" s="413" t="s">
        <v>1618</v>
      </c>
      <c r="FC163" s="412" t="s">
        <v>21</v>
      </c>
      <c r="FD163" s="464">
        <v>1</v>
      </c>
      <c r="FE163" s="413" t="s">
        <v>1618</v>
      </c>
      <c r="FG163" s="416" t="s">
        <v>21</v>
      </c>
      <c r="FH163" s="463">
        <v>0</v>
      </c>
      <c r="FJ163">
        <v>159</v>
      </c>
      <c r="FK163" s="328">
        <v>24</v>
      </c>
      <c r="FL163" s="314">
        <v>15</v>
      </c>
      <c r="FN163" s="314">
        <v>1</v>
      </c>
      <c r="FO163" s="419">
        <v>2</v>
      </c>
      <c r="FP163" s="314">
        <v>0</v>
      </c>
      <c r="FQ163" s="419"/>
      <c r="FR163" s="419">
        <v>5</v>
      </c>
      <c r="FS163" s="314">
        <v>5</v>
      </c>
      <c r="FU163" s="410" t="s">
        <v>1637</v>
      </c>
      <c r="FV163" s="410"/>
      <c r="FW163" s="410" t="s">
        <v>21</v>
      </c>
      <c r="FX163" s="463">
        <v>24</v>
      </c>
      <c r="FY163" s="410" t="s">
        <v>1618</v>
      </c>
      <c r="FZ163" s="410"/>
      <c r="GA163" s="410" t="s">
        <v>21</v>
      </c>
      <c r="GB163" s="463">
        <v>15</v>
      </c>
      <c r="GC163" s="410" t="s">
        <v>1620</v>
      </c>
      <c r="GF163" s="411" t="s">
        <v>21</v>
      </c>
      <c r="GG163" s="411" t="s">
        <v>1668</v>
      </c>
      <c r="GH163" s="413" t="s">
        <v>1618</v>
      </c>
      <c r="GJ163" s="412" t="s">
        <v>21</v>
      </c>
      <c r="GK163" s="464">
        <v>1</v>
      </c>
      <c r="GL163" s="413" t="s">
        <v>1618</v>
      </c>
      <c r="GN163" s="416" t="s">
        <v>21</v>
      </c>
      <c r="GO163" s="463">
        <v>2</v>
      </c>
      <c r="GP163" s="413" t="s">
        <v>1618</v>
      </c>
      <c r="GR163" s="424" t="s">
        <v>21</v>
      </c>
      <c r="GS163" s="463">
        <v>0</v>
      </c>
      <c r="HD163" t="str">
        <f t="shared" si="15"/>
        <v>{ S2000: 42, S300: 3, c1000: 1, c300: 0 },</v>
      </c>
      <c r="HF163" t="str">
        <f t="shared" si="16"/>
        <v>{ P2000: 34, P100: 15, r1000: 1, r300: 1, r100: 3 },</v>
      </c>
      <c r="HG163" t="str">
        <f t="shared" si="17"/>
        <v>{ S2000: 24, S100: 15, c1000: 1, c300: 2, c100: 0 },</v>
      </c>
    </row>
    <row r="164" spans="37:215" x14ac:dyDescent="0.25">
      <c r="AK164" s="318"/>
      <c r="AL164" s="314"/>
      <c r="AM164" s="314"/>
      <c r="BI164" s="463"/>
      <c r="BJ164" s="433"/>
      <c r="BK164" s="433"/>
      <c r="BL164" s="323"/>
      <c r="BM164">
        <v>160</v>
      </c>
      <c r="BN164" s="318">
        <v>35</v>
      </c>
      <c r="BO164" s="314">
        <v>0</v>
      </c>
      <c r="BP164" s="314"/>
      <c r="BQ164" s="314">
        <v>0</v>
      </c>
      <c r="BR164" s="314">
        <v>0</v>
      </c>
      <c r="BS164" s="314">
        <v>0</v>
      </c>
      <c r="BT164" s="314">
        <v>0</v>
      </c>
      <c r="BU164" s="314"/>
      <c r="BW164" s="410" t="s">
        <v>1637</v>
      </c>
      <c r="BX164" s="463">
        <v>35</v>
      </c>
      <c r="BY164" s="410" t="s">
        <v>21</v>
      </c>
      <c r="CA164" s="410" t="s">
        <v>1618</v>
      </c>
      <c r="CB164" s="463">
        <v>0</v>
      </c>
      <c r="CC164" s="410" t="s">
        <v>21</v>
      </c>
      <c r="CE164" s="410" t="s">
        <v>1620</v>
      </c>
      <c r="CG164" s="411" t="s">
        <v>1671</v>
      </c>
      <c r="CH164" s="411" t="s">
        <v>21</v>
      </c>
      <c r="CJ164" s="413" t="s">
        <v>1618</v>
      </c>
      <c r="CK164" s="464">
        <v>0</v>
      </c>
      <c r="CL164" s="412" t="s">
        <v>21</v>
      </c>
      <c r="CN164" s="413" t="s">
        <v>1618</v>
      </c>
      <c r="CO164" s="464">
        <v>0</v>
      </c>
      <c r="CP164" s="443" t="s">
        <v>21</v>
      </c>
      <c r="CQ164" s="443"/>
      <c r="CR164" s="413" t="s">
        <v>1618</v>
      </c>
      <c r="CS164" s="464">
        <v>0</v>
      </c>
      <c r="CT164" s="441" t="s">
        <v>21</v>
      </c>
      <c r="CU164" s="441"/>
      <c r="CV164" s="323"/>
      <c r="EG164">
        <v>160</v>
      </c>
      <c r="EH164" s="2">
        <v>42</v>
      </c>
      <c r="EI164" s="314">
        <v>4</v>
      </c>
      <c r="EK164">
        <v>1</v>
      </c>
      <c r="EL164">
        <v>1</v>
      </c>
      <c r="EN164" s="410" t="s">
        <v>1629</v>
      </c>
      <c r="EO164" s="410"/>
      <c r="EP164" s="410" t="s">
        <v>21</v>
      </c>
      <c r="EQ164" s="463">
        <v>42</v>
      </c>
      <c r="ER164" s="410" t="s">
        <v>1618</v>
      </c>
      <c r="ES164" s="410"/>
      <c r="ET164" s="410" t="s">
        <v>21</v>
      </c>
      <c r="EU164" s="463">
        <v>4</v>
      </c>
      <c r="EV164" s="410" t="s">
        <v>1620</v>
      </c>
      <c r="EY164" s="411" t="s">
        <v>21</v>
      </c>
      <c r="EZ164" s="411" t="s">
        <v>1704</v>
      </c>
      <c r="FA164" s="413" t="s">
        <v>1618</v>
      </c>
      <c r="FC164" s="412" t="s">
        <v>21</v>
      </c>
      <c r="FD164" s="464">
        <v>1</v>
      </c>
      <c r="FE164" s="413" t="s">
        <v>1618</v>
      </c>
      <c r="FG164" s="416" t="s">
        <v>21</v>
      </c>
      <c r="FH164" s="463">
        <v>1</v>
      </c>
      <c r="FJ164">
        <v>160</v>
      </c>
      <c r="FK164" s="328">
        <v>24</v>
      </c>
      <c r="FL164" s="314">
        <v>16</v>
      </c>
      <c r="FN164" s="314">
        <v>1</v>
      </c>
      <c r="FO164" s="419">
        <v>2</v>
      </c>
      <c r="FP164" s="314">
        <v>1</v>
      </c>
      <c r="FQ164" s="419"/>
      <c r="FR164" s="419">
        <v>5</v>
      </c>
      <c r="FS164" s="314">
        <v>5</v>
      </c>
      <c r="FU164" s="410" t="s">
        <v>1637</v>
      </c>
      <c r="FV164" s="410"/>
      <c r="FW164" s="410" t="s">
        <v>21</v>
      </c>
      <c r="FX164" s="463">
        <v>24</v>
      </c>
      <c r="FY164" s="410" t="s">
        <v>1618</v>
      </c>
      <c r="FZ164" s="410"/>
      <c r="GA164" s="410" t="s">
        <v>21</v>
      </c>
      <c r="GB164" s="463">
        <v>16</v>
      </c>
      <c r="GC164" s="410" t="s">
        <v>1620</v>
      </c>
      <c r="GF164" s="411" t="s">
        <v>21</v>
      </c>
      <c r="GG164" s="411" t="s">
        <v>1668</v>
      </c>
      <c r="GH164" s="413" t="s">
        <v>1618</v>
      </c>
      <c r="GJ164" s="412" t="s">
        <v>21</v>
      </c>
      <c r="GK164" s="464">
        <v>1</v>
      </c>
      <c r="GL164" s="413" t="s">
        <v>1618</v>
      </c>
      <c r="GN164" s="416" t="s">
        <v>21</v>
      </c>
      <c r="GO164" s="463">
        <v>2</v>
      </c>
      <c r="GP164" s="413" t="s">
        <v>1618</v>
      </c>
      <c r="GR164" s="424" t="s">
        <v>21</v>
      </c>
      <c r="GS164" s="463">
        <v>1</v>
      </c>
      <c r="HD164" t="str">
        <f t="shared" si="15"/>
        <v>{ S2000: 42, S300: 4, c1000: 1, c300: 1 },</v>
      </c>
      <c r="HF164" t="str">
        <f t="shared" si="16"/>
        <v>{ P2000: 35, P100: 0, r1000: 0, r300: 0, r100: 0 },</v>
      </c>
      <c r="HG164" t="str">
        <f t="shared" si="17"/>
        <v>{ S2000: 24, S100: 16, c1000: 1, c300: 2, c100: 1 },</v>
      </c>
    </row>
    <row r="165" spans="37:215" x14ac:dyDescent="0.25">
      <c r="AK165" s="318"/>
      <c r="AL165" s="314"/>
      <c r="AM165" s="314"/>
      <c r="BI165" s="463"/>
      <c r="BJ165" s="433"/>
      <c r="BK165" s="433"/>
      <c r="BL165" s="323"/>
      <c r="BM165">
        <v>161</v>
      </c>
      <c r="BN165" s="318">
        <v>35</v>
      </c>
      <c r="BO165" s="314">
        <v>1</v>
      </c>
      <c r="BP165" s="314"/>
      <c r="BQ165" s="314">
        <v>0</v>
      </c>
      <c r="BR165" s="314">
        <v>0</v>
      </c>
      <c r="BS165" s="314">
        <v>1</v>
      </c>
      <c r="BT165" s="314">
        <v>0</v>
      </c>
      <c r="BU165" s="314"/>
      <c r="BW165" s="410" t="s">
        <v>1637</v>
      </c>
      <c r="BX165" s="463">
        <v>35</v>
      </c>
      <c r="BY165" s="410" t="s">
        <v>21</v>
      </c>
      <c r="CA165" s="410" t="s">
        <v>1618</v>
      </c>
      <c r="CB165" s="463">
        <v>1</v>
      </c>
      <c r="CC165" s="410" t="s">
        <v>21</v>
      </c>
      <c r="CE165" s="410" t="s">
        <v>1620</v>
      </c>
      <c r="CG165" s="411" t="s">
        <v>1671</v>
      </c>
      <c r="CH165" s="411" t="s">
        <v>21</v>
      </c>
      <c r="CJ165" s="413" t="s">
        <v>1618</v>
      </c>
      <c r="CK165" s="464">
        <v>0</v>
      </c>
      <c r="CL165" s="412" t="s">
        <v>21</v>
      </c>
      <c r="CN165" s="413" t="s">
        <v>1618</v>
      </c>
      <c r="CO165" s="464">
        <v>0</v>
      </c>
      <c r="CP165" s="443" t="s">
        <v>21</v>
      </c>
      <c r="CQ165" s="443"/>
      <c r="CR165" s="413" t="s">
        <v>1618</v>
      </c>
      <c r="CS165" s="464">
        <v>1</v>
      </c>
      <c r="CT165" s="441" t="s">
        <v>21</v>
      </c>
      <c r="CU165" s="441"/>
      <c r="CV165" s="323"/>
      <c r="EG165">
        <v>161</v>
      </c>
      <c r="EH165" s="2">
        <v>42</v>
      </c>
      <c r="EI165" s="314">
        <v>5</v>
      </c>
      <c r="EK165">
        <v>1</v>
      </c>
      <c r="EL165">
        <v>2</v>
      </c>
      <c r="EN165" s="410" t="s">
        <v>1629</v>
      </c>
      <c r="EO165" s="410"/>
      <c r="EP165" s="410" t="s">
        <v>21</v>
      </c>
      <c r="EQ165" s="463">
        <v>42</v>
      </c>
      <c r="ER165" s="410" t="s">
        <v>1618</v>
      </c>
      <c r="ES165" s="410"/>
      <c r="ET165" s="410" t="s">
        <v>21</v>
      </c>
      <c r="EU165" s="463">
        <v>5</v>
      </c>
      <c r="EV165" s="410" t="s">
        <v>1620</v>
      </c>
      <c r="EY165" s="411" t="s">
        <v>21</v>
      </c>
      <c r="EZ165" s="411" t="s">
        <v>1704</v>
      </c>
      <c r="FA165" s="413" t="s">
        <v>1618</v>
      </c>
      <c r="FC165" s="412" t="s">
        <v>21</v>
      </c>
      <c r="FD165" s="464">
        <v>1</v>
      </c>
      <c r="FE165" s="413" t="s">
        <v>1618</v>
      </c>
      <c r="FG165" s="416" t="s">
        <v>21</v>
      </c>
      <c r="FH165" s="463">
        <v>2</v>
      </c>
      <c r="FJ165">
        <v>161</v>
      </c>
      <c r="FK165" s="328">
        <v>24</v>
      </c>
      <c r="FL165" s="314">
        <v>17</v>
      </c>
      <c r="FN165" s="314">
        <v>1</v>
      </c>
      <c r="FO165" s="419">
        <v>2</v>
      </c>
      <c r="FP165" s="314">
        <v>2</v>
      </c>
      <c r="FQ165" s="419"/>
      <c r="FR165" s="419">
        <v>5</v>
      </c>
      <c r="FS165" s="314">
        <v>5</v>
      </c>
      <c r="FU165" s="410" t="s">
        <v>1637</v>
      </c>
      <c r="FV165" s="410"/>
      <c r="FW165" s="410" t="s">
        <v>21</v>
      </c>
      <c r="FX165" s="463">
        <v>24</v>
      </c>
      <c r="FY165" s="410" t="s">
        <v>1618</v>
      </c>
      <c r="FZ165" s="410"/>
      <c r="GA165" s="410" t="s">
        <v>21</v>
      </c>
      <c r="GB165" s="463">
        <v>17</v>
      </c>
      <c r="GC165" s="410" t="s">
        <v>1620</v>
      </c>
      <c r="GF165" s="411" t="s">
        <v>21</v>
      </c>
      <c r="GG165" s="411" t="s">
        <v>1668</v>
      </c>
      <c r="GH165" s="413" t="s">
        <v>1618</v>
      </c>
      <c r="GJ165" s="412" t="s">
        <v>21</v>
      </c>
      <c r="GK165" s="464">
        <v>1</v>
      </c>
      <c r="GL165" s="413" t="s">
        <v>1618</v>
      </c>
      <c r="GN165" s="416" t="s">
        <v>21</v>
      </c>
      <c r="GO165" s="463">
        <v>2</v>
      </c>
      <c r="GP165" s="413" t="s">
        <v>1618</v>
      </c>
      <c r="GR165" s="424" t="s">
        <v>21</v>
      </c>
      <c r="GS165" s="463">
        <v>2</v>
      </c>
      <c r="HD165" t="str">
        <f t="shared" si="15"/>
        <v>{ S2000: 42, S300: 5, c1000: 1, c300: 2 },</v>
      </c>
      <c r="HF165" t="str">
        <f t="shared" si="16"/>
        <v>{ P2000: 35, P100: 1, r1000: 0, r300: 0, r100: 1 },</v>
      </c>
      <c r="HG165" t="str">
        <f t="shared" si="17"/>
        <v>{ S2000: 24, S100: 17, c1000: 1, c300: 2, c100: 2 },</v>
      </c>
    </row>
    <row r="166" spans="37:215" x14ac:dyDescent="0.25">
      <c r="AK166" s="318"/>
      <c r="AL166" s="314"/>
      <c r="AM166" s="314"/>
      <c r="BI166" s="463"/>
      <c r="BJ166" s="433"/>
      <c r="BK166" s="433"/>
      <c r="BL166" s="323"/>
      <c r="BM166">
        <v>162</v>
      </c>
      <c r="BN166" s="318">
        <v>35</v>
      </c>
      <c r="BO166" s="314">
        <v>2</v>
      </c>
      <c r="BP166" s="314"/>
      <c r="BQ166" s="314">
        <v>0</v>
      </c>
      <c r="BR166" s="314">
        <v>0</v>
      </c>
      <c r="BS166" s="314">
        <v>2</v>
      </c>
      <c r="BT166" s="314">
        <v>0</v>
      </c>
      <c r="BU166" s="314"/>
      <c r="BW166" s="410" t="s">
        <v>1637</v>
      </c>
      <c r="BX166" s="463">
        <v>35</v>
      </c>
      <c r="BY166" s="410" t="s">
        <v>21</v>
      </c>
      <c r="CA166" s="410" t="s">
        <v>1618</v>
      </c>
      <c r="CB166" s="463">
        <v>2</v>
      </c>
      <c r="CC166" s="410" t="s">
        <v>21</v>
      </c>
      <c r="CE166" s="410" t="s">
        <v>1620</v>
      </c>
      <c r="CG166" s="411" t="s">
        <v>1671</v>
      </c>
      <c r="CH166" s="411" t="s">
        <v>21</v>
      </c>
      <c r="CJ166" s="413" t="s">
        <v>1618</v>
      </c>
      <c r="CK166" s="464">
        <v>0</v>
      </c>
      <c r="CL166" s="412" t="s">
        <v>21</v>
      </c>
      <c r="CN166" s="413" t="s">
        <v>1618</v>
      </c>
      <c r="CO166" s="464">
        <v>0</v>
      </c>
      <c r="CP166" s="443" t="s">
        <v>21</v>
      </c>
      <c r="CQ166" s="443"/>
      <c r="CR166" s="413" t="s">
        <v>1618</v>
      </c>
      <c r="CS166" s="464">
        <v>2</v>
      </c>
      <c r="CT166" s="441" t="s">
        <v>21</v>
      </c>
      <c r="CU166" s="441"/>
      <c r="CV166" s="323"/>
      <c r="EG166">
        <v>162</v>
      </c>
      <c r="EH166" s="2">
        <v>43</v>
      </c>
      <c r="EI166" s="314">
        <v>0</v>
      </c>
      <c r="EK166">
        <v>0</v>
      </c>
      <c r="EL166">
        <v>0</v>
      </c>
      <c r="EN166" s="410" t="s">
        <v>1629</v>
      </c>
      <c r="EO166" s="410"/>
      <c r="EP166" s="410" t="s">
        <v>21</v>
      </c>
      <c r="EQ166" s="463">
        <v>43</v>
      </c>
      <c r="ER166" s="410" t="s">
        <v>1618</v>
      </c>
      <c r="ES166" s="410"/>
      <c r="ET166" s="410" t="s">
        <v>21</v>
      </c>
      <c r="EU166" s="463">
        <v>0</v>
      </c>
      <c r="EV166" s="410" t="s">
        <v>1620</v>
      </c>
      <c r="EY166" s="411" t="s">
        <v>21</v>
      </c>
      <c r="EZ166" s="411" t="s">
        <v>1706</v>
      </c>
      <c r="FA166" s="413" t="s">
        <v>1618</v>
      </c>
      <c r="FC166" s="412" t="s">
        <v>21</v>
      </c>
      <c r="FD166" s="464">
        <v>0</v>
      </c>
      <c r="FE166" s="413" t="s">
        <v>1618</v>
      </c>
      <c r="FG166" s="416" t="s">
        <v>21</v>
      </c>
      <c r="FH166" s="463">
        <v>0</v>
      </c>
      <c r="FJ166">
        <v>162</v>
      </c>
      <c r="FK166" s="328">
        <v>25</v>
      </c>
      <c r="FL166" s="314">
        <v>0</v>
      </c>
      <c r="FN166" s="314">
        <v>0</v>
      </c>
      <c r="FO166" s="419">
        <v>0</v>
      </c>
      <c r="FP166" s="314">
        <v>0</v>
      </c>
      <c r="FQ166" s="419"/>
      <c r="FR166" s="419">
        <v>0</v>
      </c>
      <c r="FS166" s="314">
        <v>0</v>
      </c>
      <c r="FU166" s="410" t="s">
        <v>1637</v>
      </c>
      <c r="FV166" s="410"/>
      <c r="FW166" s="410" t="s">
        <v>21</v>
      </c>
      <c r="FX166" s="463">
        <v>25</v>
      </c>
      <c r="FY166" s="410" t="s">
        <v>1618</v>
      </c>
      <c r="FZ166" s="410"/>
      <c r="GA166" s="410" t="s">
        <v>21</v>
      </c>
      <c r="GB166" s="463">
        <v>0</v>
      </c>
      <c r="GC166" s="410" t="s">
        <v>1620</v>
      </c>
      <c r="GF166" s="411" t="s">
        <v>21</v>
      </c>
      <c r="GG166" s="411" t="s">
        <v>1670</v>
      </c>
      <c r="GH166" s="413" t="s">
        <v>1618</v>
      </c>
      <c r="GJ166" s="412" t="s">
        <v>21</v>
      </c>
      <c r="GK166" s="464">
        <v>0</v>
      </c>
      <c r="GL166" s="413" t="s">
        <v>1618</v>
      </c>
      <c r="GN166" s="416" t="s">
        <v>21</v>
      </c>
      <c r="GO166" s="463">
        <v>0</v>
      </c>
      <c r="GP166" s="413" t="s">
        <v>1618</v>
      </c>
      <c r="GR166" s="424" t="s">
        <v>21</v>
      </c>
      <c r="GS166" s="463">
        <v>0</v>
      </c>
      <c r="HD166" t="str">
        <f t="shared" si="15"/>
        <v>{ S2000: 43, S300: 0, c1000: 0, c300: 0 },</v>
      </c>
      <c r="HF166" t="str">
        <f t="shared" si="16"/>
        <v>{ P2000: 35, P100: 2, r1000: 0, r300: 0, r100: 2 },</v>
      </c>
      <c r="HG166" t="str">
        <f t="shared" si="17"/>
        <v>{ S2000: 25, S100: 0, c1000: 0, c300: 0, c100: 0 },</v>
      </c>
    </row>
    <row r="167" spans="37:215" x14ac:dyDescent="0.25">
      <c r="AK167" s="318"/>
      <c r="AL167" s="314"/>
      <c r="AM167" s="314"/>
      <c r="BI167" s="463"/>
      <c r="BJ167" s="433"/>
      <c r="BK167" s="433"/>
      <c r="BL167" s="323"/>
      <c r="BM167">
        <v>163</v>
      </c>
      <c r="BN167" s="318">
        <v>35</v>
      </c>
      <c r="BO167" s="314">
        <v>3</v>
      </c>
      <c r="BP167" s="314"/>
      <c r="BQ167" s="314">
        <v>0</v>
      </c>
      <c r="BR167" s="314">
        <v>0</v>
      </c>
      <c r="BS167" s="314">
        <v>3</v>
      </c>
      <c r="BT167" s="314">
        <v>0</v>
      </c>
      <c r="BU167" s="314"/>
      <c r="BW167" s="410" t="s">
        <v>1637</v>
      </c>
      <c r="BX167" s="463">
        <v>35</v>
      </c>
      <c r="BY167" s="410" t="s">
        <v>21</v>
      </c>
      <c r="CA167" s="410" t="s">
        <v>1618</v>
      </c>
      <c r="CB167" s="463">
        <v>3</v>
      </c>
      <c r="CC167" s="410" t="s">
        <v>21</v>
      </c>
      <c r="CE167" s="410" t="s">
        <v>1620</v>
      </c>
      <c r="CG167" s="411" t="s">
        <v>1671</v>
      </c>
      <c r="CH167" s="411" t="s">
        <v>21</v>
      </c>
      <c r="CJ167" s="413" t="s">
        <v>1618</v>
      </c>
      <c r="CK167" s="464">
        <v>0</v>
      </c>
      <c r="CL167" s="412" t="s">
        <v>21</v>
      </c>
      <c r="CN167" s="413" t="s">
        <v>1618</v>
      </c>
      <c r="CO167" s="464">
        <v>0</v>
      </c>
      <c r="CP167" s="443" t="s">
        <v>21</v>
      </c>
      <c r="CQ167" s="443"/>
      <c r="CR167" s="413" t="s">
        <v>1618</v>
      </c>
      <c r="CS167" s="464">
        <v>3</v>
      </c>
      <c r="CT167" s="441" t="s">
        <v>21</v>
      </c>
      <c r="CU167" s="441"/>
      <c r="CV167" s="323"/>
      <c r="EG167">
        <v>163</v>
      </c>
      <c r="EH167" s="2">
        <v>43</v>
      </c>
      <c r="EI167" s="314">
        <v>1</v>
      </c>
      <c r="EK167">
        <v>0</v>
      </c>
      <c r="EL167">
        <v>1</v>
      </c>
      <c r="EN167" s="410" t="s">
        <v>1629</v>
      </c>
      <c r="EO167" s="410"/>
      <c r="EP167" s="410" t="s">
        <v>21</v>
      </c>
      <c r="EQ167" s="463">
        <v>43</v>
      </c>
      <c r="ER167" s="410" t="s">
        <v>1618</v>
      </c>
      <c r="ES167" s="410"/>
      <c r="ET167" s="410" t="s">
        <v>21</v>
      </c>
      <c r="EU167" s="463">
        <v>1</v>
      </c>
      <c r="EV167" s="410" t="s">
        <v>1620</v>
      </c>
      <c r="EY167" s="411" t="s">
        <v>21</v>
      </c>
      <c r="EZ167" s="411" t="s">
        <v>1706</v>
      </c>
      <c r="FA167" s="413" t="s">
        <v>1618</v>
      </c>
      <c r="FC167" s="412" t="s">
        <v>21</v>
      </c>
      <c r="FD167" s="464">
        <v>0</v>
      </c>
      <c r="FE167" s="413" t="s">
        <v>1618</v>
      </c>
      <c r="FG167" s="416" t="s">
        <v>21</v>
      </c>
      <c r="FH167" s="463">
        <v>1</v>
      </c>
      <c r="FJ167">
        <v>163</v>
      </c>
      <c r="FK167" s="328">
        <v>25</v>
      </c>
      <c r="FL167" s="314">
        <v>1</v>
      </c>
      <c r="FN167" s="314">
        <v>0</v>
      </c>
      <c r="FO167" s="419">
        <v>0</v>
      </c>
      <c r="FP167" s="314">
        <v>1</v>
      </c>
      <c r="FQ167" s="419"/>
      <c r="FR167" s="419">
        <v>0</v>
      </c>
      <c r="FS167" s="314">
        <v>0</v>
      </c>
      <c r="FU167" s="410" t="s">
        <v>1637</v>
      </c>
      <c r="FV167" s="410"/>
      <c r="FW167" s="410" t="s">
        <v>21</v>
      </c>
      <c r="FX167" s="463">
        <v>25</v>
      </c>
      <c r="FY167" s="410" t="s">
        <v>1618</v>
      </c>
      <c r="FZ167" s="410"/>
      <c r="GA167" s="410" t="s">
        <v>21</v>
      </c>
      <c r="GB167" s="463">
        <v>1</v>
      </c>
      <c r="GC167" s="410" t="s">
        <v>1620</v>
      </c>
      <c r="GF167" s="411" t="s">
        <v>21</v>
      </c>
      <c r="GG167" s="411" t="s">
        <v>1670</v>
      </c>
      <c r="GH167" s="413" t="s">
        <v>1618</v>
      </c>
      <c r="GJ167" s="412" t="s">
        <v>21</v>
      </c>
      <c r="GK167" s="464">
        <v>0</v>
      </c>
      <c r="GL167" s="413" t="s">
        <v>1618</v>
      </c>
      <c r="GN167" s="416" t="s">
        <v>21</v>
      </c>
      <c r="GO167" s="463">
        <v>0</v>
      </c>
      <c r="GP167" s="413" t="s">
        <v>1618</v>
      </c>
      <c r="GR167" s="424" t="s">
        <v>21</v>
      </c>
      <c r="GS167" s="463">
        <v>1</v>
      </c>
      <c r="HD167" t="str">
        <f t="shared" si="15"/>
        <v>{ S2000: 43, S300: 1, c1000: 0, c300: 1 },</v>
      </c>
      <c r="HF167" t="str">
        <f t="shared" si="16"/>
        <v>{ P2000: 35, P100: 3, r1000: 0, r300: 0, r100: 3 },</v>
      </c>
      <c r="HG167" t="str">
        <f t="shared" si="17"/>
        <v>{ S2000: 25, S100: 1, c1000: 0, c300: 0, c100: 1 },</v>
      </c>
    </row>
    <row r="168" spans="37:215" x14ac:dyDescent="0.25">
      <c r="AK168" s="318"/>
      <c r="AL168" s="314"/>
      <c r="AM168" s="314"/>
      <c r="BI168" s="463"/>
      <c r="BJ168" s="433"/>
      <c r="BK168" s="433"/>
      <c r="BL168" s="323"/>
      <c r="BM168">
        <v>164</v>
      </c>
      <c r="BN168" s="318">
        <v>35</v>
      </c>
      <c r="BO168" s="314">
        <v>4</v>
      </c>
      <c r="BP168" s="314"/>
      <c r="BQ168" s="314">
        <v>0</v>
      </c>
      <c r="BR168" s="314">
        <v>1</v>
      </c>
      <c r="BS168" s="314">
        <v>0</v>
      </c>
      <c r="BT168" s="314">
        <v>1</v>
      </c>
      <c r="BU168" s="314"/>
      <c r="BW168" s="410" t="s">
        <v>1637</v>
      </c>
      <c r="BX168" s="463">
        <v>35</v>
      </c>
      <c r="BY168" s="410" t="s">
        <v>21</v>
      </c>
      <c r="CA168" s="410" t="s">
        <v>1618</v>
      </c>
      <c r="CB168" s="463">
        <v>4</v>
      </c>
      <c r="CC168" s="410" t="s">
        <v>21</v>
      </c>
      <c r="CE168" s="410" t="s">
        <v>1620</v>
      </c>
      <c r="CG168" s="411" t="s">
        <v>1671</v>
      </c>
      <c r="CH168" s="411" t="s">
        <v>21</v>
      </c>
      <c r="CJ168" s="413" t="s">
        <v>1618</v>
      </c>
      <c r="CK168" s="464">
        <v>0</v>
      </c>
      <c r="CL168" s="412" t="s">
        <v>21</v>
      </c>
      <c r="CN168" s="413" t="s">
        <v>1618</v>
      </c>
      <c r="CO168" s="464">
        <v>1</v>
      </c>
      <c r="CP168" s="443" t="s">
        <v>21</v>
      </c>
      <c r="CQ168" s="443"/>
      <c r="CR168" s="413" t="s">
        <v>1618</v>
      </c>
      <c r="CS168" s="464">
        <v>0</v>
      </c>
      <c r="CT168" s="441" t="s">
        <v>21</v>
      </c>
      <c r="CU168" s="441"/>
      <c r="CV168" s="323"/>
      <c r="EG168">
        <v>164</v>
      </c>
      <c r="EH168" s="2">
        <v>43</v>
      </c>
      <c r="EI168" s="314">
        <v>2</v>
      </c>
      <c r="EK168">
        <v>0</v>
      </c>
      <c r="EL168">
        <v>2</v>
      </c>
      <c r="EN168" s="410" t="s">
        <v>1629</v>
      </c>
      <c r="EO168" s="410"/>
      <c r="EP168" s="410" t="s">
        <v>21</v>
      </c>
      <c r="EQ168" s="463">
        <v>43</v>
      </c>
      <c r="ER168" s="410" t="s">
        <v>1618</v>
      </c>
      <c r="ES168" s="410"/>
      <c r="ET168" s="410" t="s">
        <v>21</v>
      </c>
      <c r="EU168" s="463">
        <v>2</v>
      </c>
      <c r="EV168" s="410" t="s">
        <v>1620</v>
      </c>
      <c r="EY168" s="411" t="s">
        <v>21</v>
      </c>
      <c r="EZ168" s="411" t="s">
        <v>1706</v>
      </c>
      <c r="FA168" s="413" t="s">
        <v>1618</v>
      </c>
      <c r="FC168" s="412" t="s">
        <v>21</v>
      </c>
      <c r="FD168" s="464">
        <v>0</v>
      </c>
      <c r="FE168" s="413" t="s">
        <v>1618</v>
      </c>
      <c r="FG168" s="416" t="s">
        <v>21</v>
      </c>
      <c r="FH168" s="463">
        <v>2</v>
      </c>
      <c r="FJ168">
        <v>164</v>
      </c>
      <c r="FK168" s="328">
        <v>25</v>
      </c>
      <c r="FL168" s="314">
        <v>2</v>
      </c>
      <c r="FN168" s="314">
        <v>0</v>
      </c>
      <c r="FO168" s="419">
        <v>0</v>
      </c>
      <c r="FP168" s="314">
        <v>2</v>
      </c>
      <c r="FQ168" s="419"/>
      <c r="FR168" s="419">
        <v>0</v>
      </c>
      <c r="FS168" s="314">
        <v>0</v>
      </c>
      <c r="FU168" s="410" t="s">
        <v>1637</v>
      </c>
      <c r="FV168" s="410"/>
      <c r="FW168" s="410" t="s">
        <v>21</v>
      </c>
      <c r="FX168" s="463">
        <v>25</v>
      </c>
      <c r="FY168" s="410" t="s">
        <v>1618</v>
      </c>
      <c r="FZ168" s="410"/>
      <c r="GA168" s="410" t="s">
        <v>21</v>
      </c>
      <c r="GB168" s="463">
        <v>2</v>
      </c>
      <c r="GC168" s="410" t="s">
        <v>1620</v>
      </c>
      <c r="GF168" s="411" t="s">
        <v>21</v>
      </c>
      <c r="GG168" s="411" t="s">
        <v>1670</v>
      </c>
      <c r="GH168" s="413" t="s">
        <v>1618</v>
      </c>
      <c r="GJ168" s="412" t="s">
        <v>21</v>
      </c>
      <c r="GK168" s="464">
        <v>0</v>
      </c>
      <c r="GL168" s="413" t="s">
        <v>1618</v>
      </c>
      <c r="GN168" s="416" t="s">
        <v>21</v>
      </c>
      <c r="GO168" s="463">
        <v>0</v>
      </c>
      <c r="GP168" s="413" t="s">
        <v>1618</v>
      </c>
      <c r="GR168" s="424" t="s">
        <v>21</v>
      </c>
      <c r="GS168" s="463">
        <v>2</v>
      </c>
      <c r="HD168" t="str">
        <f t="shared" si="15"/>
        <v>{ S2000: 43, S300: 2, c1000: 0, c300: 2 },</v>
      </c>
      <c r="HF168" t="str">
        <f t="shared" si="16"/>
        <v>{ P2000: 35, P100: 4, r1000: 0, r300: 1, r100: 0 },</v>
      </c>
      <c r="HG168" t="str">
        <f t="shared" si="17"/>
        <v>{ S2000: 25, S100: 2, c1000: 0, c300: 0, c100: 2 },</v>
      </c>
    </row>
    <row r="169" spans="37:215" x14ac:dyDescent="0.25">
      <c r="AK169" s="318"/>
      <c r="AL169" s="314"/>
      <c r="AM169" s="314"/>
      <c r="BI169" s="463"/>
      <c r="BJ169" s="433"/>
      <c r="BK169" s="433"/>
      <c r="BL169" s="323"/>
      <c r="BM169">
        <v>165</v>
      </c>
      <c r="BN169" s="318">
        <v>35</v>
      </c>
      <c r="BO169" s="314">
        <v>5</v>
      </c>
      <c r="BP169" s="314"/>
      <c r="BQ169" s="314">
        <v>0</v>
      </c>
      <c r="BR169" s="314">
        <v>1</v>
      </c>
      <c r="BS169" s="314">
        <v>1</v>
      </c>
      <c r="BT169" s="314">
        <v>1</v>
      </c>
      <c r="BU169" s="314"/>
      <c r="BW169" s="410" t="s">
        <v>1637</v>
      </c>
      <c r="BX169" s="463">
        <v>35</v>
      </c>
      <c r="BY169" s="410" t="s">
        <v>21</v>
      </c>
      <c r="CA169" s="410" t="s">
        <v>1618</v>
      </c>
      <c r="CB169" s="463">
        <v>5</v>
      </c>
      <c r="CC169" s="410" t="s">
        <v>21</v>
      </c>
      <c r="CE169" s="410" t="s">
        <v>1620</v>
      </c>
      <c r="CG169" s="411" t="s">
        <v>1671</v>
      </c>
      <c r="CH169" s="411" t="s">
        <v>21</v>
      </c>
      <c r="CJ169" s="413" t="s">
        <v>1618</v>
      </c>
      <c r="CK169" s="464">
        <v>0</v>
      </c>
      <c r="CL169" s="412" t="s">
        <v>21</v>
      </c>
      <c r="CN169" s="413" t="s">
        <v>1618</v>
      </c>
      <c r="CO169" s="464">
        <v>1</v>
      </c>
      <c r="CP169" s="443" t="s">
        <v>21</v>
      </c>
      <c r="CQ169" s="443"/>
      <c r="CR169" s="413" t="s">
        <v>1618</v>
      </c>
      <c r="CS169" s="464">
        <v>1</v>
      </c>
      <c r="CT169" s="441" t="s">
        <v>21</v>
      </c>
      <c r="CU169" s="441"/>
      <c r="CV169" s="323"/>
      <c r="EG169">
        <v>165</v>
      </c>
      <c r="EH169" s="2">
        <v>43</v>
      </c>
      <c r="EI169" s="314">
        <v>3</v>
      </c>
      <c r="EK169">
        <v>1</v>
      </c>
      <c r="EL169">
        <v>0</v>
      </c>
      <c r="EN169" s="410" t="s">
        <v>1629</v>
      </c>
      <c r="EO169" s="410"/>
      <c r="EP169" s="410" t="s">
        <v>21</v>
      </c>
      <c r="EQ169" s="463">
        <v>43</v>
      </c>
      <c r="ER169" s="410" t="s">
        <v>1618</v>
      </c>
      <c r="ES169" s="410"/>
      <c r="ET169" s="410" t="s">
        <v>21</v>
      </c>
      <c r="EU169" s="463">
        <v>3</v>
      </c>
      <c r="EV169" s="410" t="s">
        <v>1620</v>
      </c>
      <c r="EY169" s="411" t="s">
        <v>21</v>
      </c>
      <c r="EZ169" s="411" t="s">
        <v>1706</v>
      </c>
      <c r="FA169" s="413" t="s">
        <v>1618</v>
      </c>
      <c r="FC169" s="412" t="s">
        <v>21</v>
      </c>
      <c r="FD169" s="464">
        <v>1</v>
      </c>
      <c r="FE169" s="413" t="s">
        <v>1618</v>
      </c>
      <c r="FG169" s="416" t="s">
        <v>21</v>
      </c>
      <c r="FH169" s="463">
        <v>0</v>
      </c>
      <c r="FJ169">
        <v>165</v>
      </c>
      <c r="FK169" s="328">
        <v>25</v>
      </c>
      <c r="FL169" s="314">
        <v>3</v>
      </c>
      <c r="FN169" s="314">
        <v>0</v>
      </c>
      <c r="FO169" s="419">
        <v>1</v>
      </c>
      <c r="FP169" s="314">
        <v>0</v>
      </c>
      <c r="FQ169" s="419"/>
      <c r="FR169" s="419">
        <v>1</v>
      </c>
      <c r="FS169" s="314">
        <v>1</v>
      </c>
      <c r="FU169" s="410" t="s">
        <v>1637</v>
      </c>
      <c r="FV169" s="410"/>
      <c r="FW169" s="410" t="s">
        <v>21</v>
      </c>
      <c r="FX169" s="463">
        <v>25</v>
      </c>
      <c r="FY169" s="410" t="s">
        <v>1618</v>
      </c>
      <c r="FZ169" s="410"/>
      <c r="GA169" s="410" t="s">
        <v>21</v>
      </c>
      <c r="GB169" s="463">
        <v>3</v>
      </c>
      <c r="GC169" s="410" t="s">
        <v>1620</v>
      </c>
      <c r="GF169" s="411" t="s">
        <v>21</v>
      </c>
      <c r="GG169" s="411" t="s">
        <v>1670</v>
      </c>
      <c r="GH169" s="413" t="s">
        <v>1618</v>
      </c>
      <c r="GJ169" s="412" t="s">
        <v>21</v>
      </c>
      <c r="GK169" s="464">
        <v>0</v>
      </c>
      <c r="GL169" s="413" t="s">
        <v>1618</v>
      </c>
      <c r="GN169" s="416" t="s">
        <v>21</v>
      </c>
      <c r="GO169" s="463">
        <v>1</v>
      </c>
      <c r="GP169" s="413" t="s">
        <v>1618</v>
      </c>
      <c r="GR169" s="424" t="s">
        <v>21</v>
      </c>
      <c r="GS169" s="463">
        <v>0</v>
      </c>
      <c r="HD169" t="str">
        <f t="shared" si="15"/>
        <v>{ S2000: 43, S300: 3, c1000: 1, c300: 0 },</v>
      </c>
      <c r="HF169" t="str">
        <f t="shared" si="16"/>
        <v>{ P2000: 35, P100: 5, r1000: 0, r300: 1, r100: 1 },</v>
      </c>
      <c r="HG169" t="str">
        <f t="shared" si="17"/>
        <v>{ S2000: 25, S100: 3, c1000: 0, c300: 1, c100: 0 },</v>
      </c>
    </row>
    <row r="170" spans="37:215" x14ac:dyDescent="0.25">
      <c r="AK170" s="318"/>
      <c r="AL170" s="314"/>
      <c r="AM170" s="314"/>
      <c r="BI170" s="463"/>
      <c r="BJ170" s="433"/>
      <c r="BK170" s="433"/>
      <c r="BL170" s="323"/>
      <c r="BM170">
        <v>166</v>
      </c>
      <c r="BN170" s="318">
        <v>35</v>
      </c>
      <c r="BO170" s="314">
        <v>6</v>
      </c>
      <c r="BP170" s="314"/>
      <c r="BQ170" s="314">
        <v>0</v>
      </c>
      <c r="BR170" s="314">
        <v>1</v>
      </c>
      <c r="BS170" s="314">
        <v>2</v>
      </c>
      <c r="BT170" s="314">
        <v>1</v>
      </c>
      <c r="BU170" s="314"/>
      <c r="BW170" s="410" t="s">
        <v>1637</v>
      </c>
      <c r="BX170" s="463">
        <v>35</v>
      </c>
      <c r="BY170" s="410" t="s">
        <v>21</v>
      </c>
      <c r="CA170" s="410" t="s">
        <v>1618</v>
      </c>
      <c r="CB170" s="463">
        <v>6</v>
      </c>
      <c r="CC170" s="410" t="s">
        <v>21</v>
      </c>
      <c r="CE170" s="410" t="s">
        <v>1620</v>
      </c>
      <c r="CG170" s="411" t="s">
        <v>1671</v>
      </c>
      <c r="CH170" s="411" t="s">
        <v>21</v>
      </c>
      <c r="CJ170" s="413" t="s">
        <v>1618</v>
      </c>
      <c r="CK170" s="464">
        <v>0</v>
      </c>
      <c r="CL170" s="412" t="s">
        <v>21</v>
      </c>
      <c r="CN170" s="413" t="s">
        <v>1618</v>
      </c>
      <c r="CO170" s="464">
        <v>1</v>
      </c>
      <c r="CP170" s="443" t="s">
        <v>21</v>
      </c>
      <c r="CQ170" s="443"/>
      <c r="CR170" s="413" t="s">
        <v>1618</v>
      </c>
      <c r="CS170" s="464">
        <v>2</v>
      </c>
      <c r="CT170" s="441" t="s">
        <v>21</v>
      </c>
      <c r="CU170" s="441"/>
      <c r="CV170" s="323"/>
      <c r="EG170">
        <v>166</v>
      </c>
      <c r="EH170" s="2">
        <v>43</v>
      </c>
      <c r="EI170" s="314">
        <v>4</v>
      </c>
      <c r="EK170">
        <v>1</v>
      </c>
      <c r="EL170">
        <v>1</v>
      </c>
      <c r="EN170" s="410" t="s">
        <v>1629</v>
      </c>
      <c r="EO170" s="410"/>
      <c r="EP170" s="410" t="s">
        <v>21</v>
      </c>
      <c r="EQ170" s="463">
        <v>43</v>
      </c>
      <c r="ER170" s="410" t="s">
        <v>1618</v>
      </c>
      <c r="ES170" s="410"/>
      <c r="ET170" s="410" t="s">
        <v>21</v>
      </c>
      <c r="EU170" s="463">
        <v>4</v>
      </c>
      <c r="EV170" s="410" t="s">
        <v>1620</v>
      </c>
      <c r="EY170" s="411" t="s">
        <v>21</v>
      </c>
      <c r="EZ170" s="411" t="s">
        <v>1706</v>
      </c>
      <c r="FA170" s="413" t="s">
        <v>1618</v>
      </c>
      <c r="FC170" s="412" t="s">
        <v>21</v>
      </c>
      <c r="FD170" s="464">
        <v>1</v>
      </c>
      <c r="FE170" s="413" t="s">
        <v>1618</v>
      </c>
      <c r="FG170" s="416" t="s">
        <v>21</v>
      </c>
      <c r="FH170" s="463">
        <v>1</v>
      </c>
      <c r="FJ170">
        <v>166</v>
      </c>
      <c r="FK170" s="328">
        <v>25</v>
      </c>
      <c r="FL170" s="314">
        <v>4</v>
      </c>
      <c r="FN170" s="314">
        <v>0</v>
      </c>
      <c r="FO170" s="419">
        <v>1</v>
      </c>
      <c r="FP170" s="314">
        <v>1</v>
      </c>
      <c r="FQ170" s="419"/>
      <c r="FR170" s="419">
        <v>1</v>
      </c>
      <c r="FS170" s="314">
        <v>1</v>
      </c>
      <c r="FU170" s="410" t="s">
        <v>1637</v>
      </c>
      <c r="FV170" s="410"/>
      <c r="FW170" s="410" t="s">
        <v>21</v>
      </c>
      <c r="FX170" s="463">
        <v>25</v>
      </c>
      <c r="FY170" s="410" t="s">
        <v>1618</v>
      </c>
      <c r="FZ170" s="410"/>
      <c r="GA170" s="410" t="s">
        <v>21</v>
      </c>
      <c r="GB170" s="463">
        <v>4</v>
      </c>
      <c r="GC170" s="410" t="s">
        <v>1620</v>
      </c>
      <c r="GF170" s="411" t="s">
        <v>21</v>
      </c>
      <c r="GG170" s="411" t="s">
        <v>1670</v>
      </c>
      <c r="GH170" s="413" t="s">
        <v>1618</v>
      </c>
      <c r="GJ170" s="412" t="s">
        <v>21</v>
      </c>
      <c r="GK170" s="464">
        <v>0</v>
      </c>
      <c r="GL170" s="413" t="s">
        <v>1618</v>
      </c>
      <c r="GN170" s="416" t="s">
        <v>21</v>
      </c>
      <c r="GO170" s="463">
        <v>1</v>
      </c>
      <c r="GP170" s="413" t="s">
        <v>1618</v>
      </c>
      <c r="GR170" s="424" t="s">
        <v>21</v>
      </c>
      <c r="GS170" s="463">
        <v>1</v>
      </c>
      <c r="HD170" t="str">
        <f t="shared" si="15"/>
        <v>{ S2000: 43, S300: 4, c1000: 1, c300: 1 },</v>
      </c>
      <c r="HF170" t="str">
        <f t="shared" si="16"/>
        <v>{ P2000: 35, P100: 6, r1000: 0, r300: 1, r100: 2 },</v>
      </c>
      <c r="HG170" t="str">
        <f t="shared" si="17"/>
        <v>{ S2000: 25, S100: 4, c1000: 0, c300: 1, c100: 1 },</v>
      </c>
    </row>
    <row r="171" spans="37:215" x14ac:dyDescent="0.25">
      <c r="AK171" s="318"/>
      <c r="AL171" s="314"/>
      <c r="AM171" s="314"/>
      <c r="BI171" s="463"/>
      <c r="BJ171" s="433"/>
      <c r="BK171" s="433"/>
      <c r="BL171" s="323"/>
      <c r="BM171">
        <v>167</v>
      </c>
      <c r="BN171" s="318">
        <v>35</v>
      </c>
      <c r="BO171" s="314">
        <v>7</v>
      </c>
      <c r="BP171" s="314"/>
      <c r="BQ171" s="314">
        <v>0</v>
      </c>
      <c r="BR171" s="314">
        <v>1</v>
      </c>
      <c r="BS171" s="314">
        <v>3</v>
      </c>
      <c r="BT171" s="314">
        <v>1</v>
      </c>
      <c r="BU171" s="314"/>
      <c r="BW171" s="410" t="s">
        <v>1637</v>
      </c>
      <c r="BX171" s="463">
        <v>35</v>
      </c>
      <c r="BY171" s="410" t="s">
        <v>21</v>
      </c>
      <c r="CA171" s="410" t="s">
        <v>1618</v>
      </c>
      <c r="CB171" s="463">
        <v>7</v>
      </c>
      <c r="CC171" s="410" t="s">
        <v>21</v>
      </c>
      <c r="CE171" s="410" t="s">
        <v>1620</v>
      </c>
      <c r="CG171" s="411" t="s">
        <v>1671</v>
      </c>
      <c r="CH171" s="411" t="s">
        <v>21</v>
      </c>
      <c r="CJ171" s="413" t="s">
        <v>1618</v>
      </c>
      <c r="CK171" s="464">
        <v>0</v>
      </c>
      <c r="CL171" s="412" t="s">
        <v>21</v>
      </c>
      <c r="CN171" s="413" t="s">
        <v>1618</v>
      </c>
      <c r="CO171" s="464">
        <v>1</v>
      </c>
      <c r="CP171" s="443" t="s">
        <v>21</v>
      </c>
      <c r="CQ171" s="443"/>
      <c r="CR171" s="413" t="s">
        <v>1618</v>
      </c>
      <c r="CS171" s="464">
        <v>3</v>
      </c>
      <c r="CT171" s="441" t="s">
        <v>21</v>
      </c>
      <c r="CU171" s="441"/>
      <c r="CV171" s="323"/>
      <c r="EG171">
        <v>167</v>
      </c>
      <c r="EH171" s="2">
        <v>43</v>
      </c>
      <c r="EI171" s="314">
        <v>5</v>
      </c>
      <c r="EK171">
        <v>1</v>
      </c>
      <c r="EL171">
        <v>2</v>
      </c>
      <c r="EN171" s="410" t="s">
        <v>1629</v>
      </c>
      <c r="EO171" s="410"/>
      <c r="EP171" s="410" t="s">
        <v>21</v>
      </c>
      <c r="EQ171" s="463">
        <v>43</v>
      </c>
      <c r="ER171" s="410" t="s">
        <v>1618</v>
      </c>
      <c r="ES171" s="410"/>
      <c r="ET171" s="410" t="s">
        <v>21</v>
      </c>
      <c r="EU171" s="463">
        <v>5</v>
      </c>
      <c r="EV171" s="410" t="s">
        <v>1620</v>
      </c>
      <c r="EY171" s="411" t="s">
        <v>21</v>
      </c>
      <c r="EZ171" s="411" t="s">
        <v>1706</v>
      </c>
      <c r="FA171" s="413" t="s">
        <v>1618</v>
      </c>
      <c r="FC171" s="412" t="s">
        <v>21</v>
      </c>
      <c r="FD171" s="464">
        <v>1</v>
      </c>
      <c r="FE171" s="413" t="s">
        <v>1618</v>
      </c>
      <c r="FG171" s="416" t="s">
        <v>21</v>
      </c>
      <c r="FH171" s="463">
        <v>2</v>
      </c>
      <c r="FJ171">
        <v>167</v>
      </c>
      <c r="FK171" s="328">
        <v>25</v>
      </c>
      <c r="FL171" s="314">
        <v>5</v>
      </c>
      <c r="FN171" s="314">
        <v>0</v>
      </c>
      <c r="FO171" s="419">
        <v>1</v>
      </c>
      <c r="FP171" s="314">
        <v>2</v>
      </c>
      <c r="FQ171" s="419"/>
      <c r="FR171" s="419">
        <v>1</v>
      </c>
      <c r="FS171" s="314">
        <v>1</v>
      </c>
      <c r="FU171" s="410" t="s">
        <v>1637</v>
      </c>
      <c r="FV171" s="410"/>
      <c r="FW171" s="410" t="s">
        <v>21</v>
      </c>
      <c r="FX171" s="463">
        <v>25</v>
      </c>
      <c r="FY171" s="410" t="s">
        <v>1618</v>
      </c>
      <c r="FZ171" s="410"/>
      <c r="GA171" s="410" t="s">
        <v>21</v>
      </c>
      <c r="GB171" s="463">
        <v>5</v>
      </c>
      <c r="GC171" s="410" t="s">
        <v>1620</v>
      </c>
      <c r="GF171" s="411" t="s">
        <v>21</v>
      </c>
      <c r="GG171" s="411" t="s">
        <v>1670</v>
      </c>
      <c r="GH171" s="413" t="s">
        <v>1618</v>
      </c>
      <c r="GJ171" s="412" t="s">
        <v>21</v>
      </c>
      <c r="GK171" s="464">
        <v>0</v>
      </c>
      <c r="GL171" s="413" t="s">
        <v>1618</v>
      </c>
      <c r="GN171" s="416" t="s">
        <v>21</v>
      </c>
      <c r="GO171" s="463">
        <v>1</v>
      </c>
      <c r="GP171" s="413" t="s">
        <v>1618</v>
      </c>
      <c r="GR171" s="424" t="s">
        <v>21</v>
      </c>
      <c r="GS171" s="463">
        <v>2</v>
      </c>
      <c r="HD171" t="str">
        <f t="shared" si="15"/>
        <v>{ S2000: 43, S300: 5, c1000: 1, c300: 2 },</v>
      </c>
      <c r="HF171" t="str">
        <f t="shared" si="16"/>
        <v>{ P2000: 35, P100: 7, r1000: 0, r300: 1, r100: 3 },</v>
      </c>
      <c r="HG171" t="str">
        <f t="shared" si="17"/>
        <v>{ S2000: 25, S100: 5, c1000: 0, c300: 1, c100: 2 },</v>
      </c>
    </row>
    <row r="172" spans="37:215" x14ac:dyDescent="0.25">
      <c r="AK172" s="318"/>
      <c r="AL172" s="314"/>
      <c r="AM172" s="314"/>
      <c r="BI172" s="463"/>
      <c r="BJ172" s="433"/>
      <c r="BK172" s="433"/>
      <c r="BL172" s="323"/>
      <c r="BM172">
        <v>168</v>
      </c>
      <c r="BN172" s="318">
        <v>35</v>
      </c>
      <c r="BO172" s="314">
        <v>8</v>
      </c>
      <c r="BP172" s="314"/>
      <c r="BQ172" s="314">
        <v>1</v>
      </c>
      <c r="BR172" s="314">
        <v>0</v>
      </c>
      <c r="BS172" s="314">
        <v>0</v>
      </c>
      <c r="BT172" s="314">
        <v>2</v>
      </c>
      <c r="BU172" s="314"/>
      <c r="BW172" s="410" t="s">
        <v>1637</v>
      </c>
      <c r="BX172" s="463">
        <v>35</v>
      </c>
      <c r="BY172" s="410" t="s">
        <v>21</v>
      </c>
      <c r="CA172" s="410" t="s">
        <v>1618</v>
      </c>
      <c r="CB172" s="463">
        <v>8</v>
      </c>
      <c r="CC172" s="410" t="s">
        <v>21</v>
      </c>
      <c r="CE172" s="410" t="s">
        <v>1620</v>
      </c>
      <c r="CG172" s="411" t="s">
        <v>1671</v>
      </c>
      <c r="CH172" s="411" t="s">
        <v>21</v>
      </c>
      <c r="CJ172" s="413" t="s">
        <v>1618</v>
      </c>
      <c r="CK172" s="464">
        <v>1</v>
      </c>
      <c r="CL172" s="412" t="s">
        <v>21</v>
      </c>
      <c r="CN172" s="413" t="s">
        <v>1618</v>
      </c>
      <c r="CO172" s="464">
        <v>0</v>
      </c>
      <c r="CP172" s="443" t="s">
        <v>21</v>
      </c>
      <c r="CQ172" s="443"/>
      <c r="CR172" s="413" t="s">
        <v>1618</v>
      </c>
      <c r="CS172" s="464">
        <v>0</v>
      </c>
      <c r="CT172" s="441" t="s">
        <v>21</v>
      </c>
      <c r="CU172" s="441"/>
      <c r="CV172" s="323"/>
      <c r="EG172">
        <v>168</v>
      </c>
      <c r="EH172" s="2">
        <v>44</v>
      </c>
      <c r="EI172" s="314">
        <v>0</v>
      </c>
      <c r="EK172">
        <v>0</v>
      </c>
      <c r="EL172">
        <v>0</v>
      </c>
      <c r="EN172" s="410" t="s">
        <v>1629</v>
      </c>
      <c r="EO172" s="410"/>
      <c r="EP172" s="410" t="s">
        <v>21</v>
      </c>
      <c r="EQ172" s="463">
        <v>44</v>
      </c>
      <c r="ER172" s="410" t="s">
        <v>1618</v>
      </c>
      <c r="ES172" s="410"/>
      <c r="ET172" s="410" t="s">
        <v>21</v>
      </c>
      <c r="EU172" s="463">
        <v>0</v>
      </c>
      <c r="EV172" s="410" t="s">
        <v>1620</v>
      </c>
      <c r="EY172" s="411" t="s">
        <v>21</v>
      </c>
      <c r="EZ172" s="411" t="s">
        <v>1708</v>
      </c>
      <c r="FA172" s="413" t="s">
        <v>1618</v>
      </c>
      <c r="FC172" s="412" t="s">
        <v>21</v>
      </c>
      <c r="FD172" s="464">
        <v>0</v>
      </c>
      <c r="FE172" s="413" t="s">
        <v>1618</v>
      </c>
      <c r="FG172" s="416" t="s">
        <v>21</v>
      </c>
      <c r="FH172" s="463">
        <v>0</v>
      </c>
      <c r="FJ172">
        <v>168</v>
      </c>
      <c r="FK172" s="328">
        <v>25</v>
      </c>
      <c r="FL172" s="314">
        <v>6</v>
      </c>
      <c r="FN172" s="314">
        <v>0</v>
      </c>
      <c r="FO172" s="419">
        <v>2</v>
      </c>
      <c r="FP172" s="314">
        <v>0</v>
      </c>
      <c r="FQ172" s="419"/>
      <c r="FR172" s="419">
        <v>2</v>
      </c>
      <c r="FS172" s="314">
        <v>2</v>
      </c>
      <c r="FU172" s="410" t="s">
        <v>1637</v>
      </c>
      <c r="FV172" s="410"/>
      <c r="FW172" s="410" t="s">
        <v>21</v>
      </c>
      <c r="FX172" s="463">
        <v>25</v>
      </c>
      <c r="FY172" s="410" t="s">
        <v>1618</v>
      </c>
      <c r="FZ172" s="410"/>
      <c r="GA172" s="410" t="s">
        <v>21</v>
      </c>
      <c r="GB172" s="463">
        <v>6</v>
      </c>
      <c r="GC172" s="410" t="s">
        <v>1620</v>
      </c>
      <c r="GF172" s="411" t="s">
        <v>21</v>
      </c>
      <c r="GG172" s="411" t="s">
        <v>1670</v>
      </c>
      <c r="GH172" s="413" t="s">
        <v>1618</v>
      </c>
      <c r="GJ172" s="412" t="s">
        <v>21</v>
      </c>
      <c r="GK172" s="464">
        <v>0</v>
      </c>
      <c r="GL172" s="413" t="s">
        <v>1618</v>
      </c>
      <c r="GN172" s="416" t="s">
        <v>21</v>
      </c>
      <c r="GO172" s="463">
        <v>2</v>
      </c>
      <c r="GP172" s="413" t="s">
        <v>1618</v>
      </c>
      <c r="GR172" s="424" t="s">
        <v>21</v>
      </c>
      <c r="GS172" s="463">
        <v>0</v>
      </c>
      <c r="HD172" t="str">
        <f t="shared" si="15"/>
        <v>{ S2000: 44, S300: 0, c1000: 0, c300: 0 },</v>
      </c>
      <c r="HF172" t="str">
        <f t="shared" si="16"/>
        <v>{ P2000: 35, P100: 8, r1000: 1, r300: 0, r100: 0 },</v>
      </c>
      <c r="HG172" t="str">
        <f t="shared" si="17"/>
        <v>{ S2000: 25, S100: 6, c1000: 0, c300: 2, c100: 0 },</v>
      </c>
    </row>
    <row r="173" spans="37:215" x14ac:dyDescent="0.25">
      <c r="AK173" s="318"/>
      <c r="AL173" s="314"/>
      <c r="AM173" s="314"/>
      <c r="BI173" s="463"/>
      <c r="BJ173" s="433"/>
      <c r="BK173" s="433"/>
      <c r="BL173" s="323"/>
      <c r="BM173">
        <v>169</v>
      </c>
      <c r="BN173" s="318">
        <v>35</v>
      </c>
      <c r="BO173" s="314">
        <v>9</v>
      </c>
      <c r="BP173" s="314"/>
      <c r="BQ173" s="314">
        <v>1</v>
      </c>
      <c r="BR173" s="314">
        <v>0</v>
      </c>
      <c r="BS173" s="314">
        <v>1</v>
      </c>
      <c r="BT173" s="314">
        <v>2</v>
      </c>
      <c r="BU173" s="314"/>
      <c r="BW173" s="410" t="s">
        <v>1637</v>
      </c>
      <c r="BX173" s="463">
        <v>35</v>
      </c>
      <c r="BY173" s="410" t="s">
        <v>21</v>
      </c>
      <c r="CA173" s="410" t="s">
        <v>1618</v>
      </c>
      <c r="CB173" s="463">
        <v>9</v>
      </c>
      <c r="CC173" s="410" t="s">
        <v>21</v>
      </c>
      <c r="CE173" s="410" t="s">
        <v>1620</v>
      </c>
      <c r="CG173" s="411" t="s">
        <v>1671</v>
      </c>
      <c r="CH173" s="411" t="s">
        <v>21</v>
      </c>
      <c r="CJ173" s="413" t="s">
        <v>1618</v>
      </c>
      <c r="CK173" s="464">
        <v>1</v>
      </c>
      <c r="CL173" s="412" t="s">
        <v>21</v>
      </c>
      <c r="CN173" s="413" t="s">
        <v>1618</v>
      </c>
      <c r="CO173" s="464">
        <v>0</v>
      </c>
      <c r="CP173" s="443" t="s">
        <v>21</v>
      </c>
      <c r="CQ173" s="443"/>
      <c r="CR173" s="413" t="s">
        <v>1618</v>
      </c>
      <c r="CS173" s="464">
        <v>1</v>
      </c>
      <c r="CT173" s="441" t="s">
        <v>21</v>
      </c>
      <c r="CU173" s="441"/>
      <c r="CV173" s="323"/>
      <c r="EG173">
        <v>169</v>
      </c>
      <c r="EH173" s="2">
        <v>44</v>
      </c>
      <c r="EI173" s="314">
        <v>1</v>
      </c>
      <c r="EK173">
        <v>0</v>
      </c>
      <c r="EL173">
        <v>1</v>
      </c>
      <c r="EN173" s="410" t="s">
        <v>1629</v>
      </c>
      <c r="EO173" s="410"/>
      <c r="EP173" s="410" t="s">
        <v>21</v>
      </c>
      <c r="EQ173" s="463">
        <v>44</v>
      </c>
      <c r="ER173" s="410" t="s">
        <v>1618</v>
      </c>
      <c r="ES173" s="410"/>
      <c r="ET173" s="410" t="s">
        <v>21</v>
      </c>
      <c r="EU173" s="463">
        <v>1</v>
      </c>
      <c r="EV173" s="410" t="s">
        <v>1620</v>
      </c>
      <c r="EY173" s="411" t="s">
        <v>21</v>
      </c>
      <c r="EZ173" s="411" t="s">
        <v>1708</v>
      </c>
      <c r="FA173" s="413" t="s">
        <v>1618</v>
      </c>
      <c r="FC173" s="412" t="s">
        <v>21</v>
      </c>
      <c r="FD173" s="464">
        <v>0</v>
      </c>
      <c r="FE173" s="413" t="s">
        <v>1618</v>
      </c>
      <c r="FG173" s="416" t="s">
        <v>21</v>
      </c>
      <c r="FH173" s="463">
        <v>1</v>
      </c>
      <c r="FJ173">
        <v>169</v>
      </c>
      <c r="FK173" s="328">
        <v>25</v>
      </c>
      <c r="FL173" s="314">
        <v>7</v>
      </c>
      <c r="FN173" s="314">
        <v>0</v>
      </c>
      <c r="FO173" s="419">
        <v>2</v>
      </c>
      <c r="FP173" s="314">
        <v>1</v>
      </c>
      <c r="FQ173" s="419"/>
      <c r="FR173" s="419">
        <v>2</v>
      </c>
      <c r="FS173" s="314">
        <v>2</v>
      </c>
      <c r="FU173" s="410" t="s">
        <v>1637</v>
      </c>
      <c r="FV173" s="410"/>
      <c r="FW173" s="410" t="s">
        <v>21</v>
      </c>
      <c r="FX173" s="463">
        <v>25</v>
      </c>
      <c r="FY173" s="410" t="s">
        <v>1618</v>
      </c>
      <c r="FZ173" s="410"/>
      <c r="GA173" s="410" t="s">
        <v>21</v>
      </c>
      <c r="GB173" s="463">
        <v>7</v>
      </c>
      <c r="GC173" s="410" t="s">
        <v>1620</v>
      </c>
      <c r="GF173" s="411" t="s">
        <v>21</v>
      </c>
      <c r="GG173" s="411" t="s">
        <v>1670</v>
      </c>
      <c r="GH173" s="413" t="s">
        <v>1618</v>
      </c>
      <c r="GJ173" s="412" t="s">
        <v>21</v>
      </c>
      <c r="GK173" s="464">
        <v>0</v>
      </c>
      <c r="GL173" s="413" t="s">
        <v>1618</v>
      </c>
      <c r="GN173" s="416" t="s">
        <v>21</v>
      </c>
      <c r="GO173" s="463">
        <v>2</v>
      </c>
      <c r="GP173" s="413" t="s">
        <v>1618</v>
      </c>
      <c r="GR173" s="424" t="s">
        <v>21</v>
      </c>
      <c r="GS173" s="463">
        <v>1</v>
      </c>
      <c r="HD173" t="str">
        <f t="shared" si="15"/>
        <v>{ S2000: 44, S300: 1, c1000: 0, c300: 1 },</v>
      </c>
      <c r="HF173" t="str">
        <f t="shared" si="16"/>
        <v>{ P2000: 35, P100: 9, r1000: 1, r300: 0, r100: 1 },</v>
      </c>
      <c r="HG173" t="str">
        <f t="shared" si="17"/>
        <v>{ S2000: 25, S100: 7, c1000: 0, c300: 2, c100: 1 },</v>
      </c>
    </row>
    <row r="174" spans="37:215" x14ac:dyDescent="0.25">
      <c r="AK174" s="318"/>
      <c r="AL174" s="314"/>
      <c r="AM174" s="314"/>
      <c r="BI174" s="463"/>
      <c r="BJ174" s="433"/>
      <c r="BK174" s="433"/>
      <c r="BL174" s="323"/>
      <c r="BM174">
        <v>170</v>
      </c>
      <c r="BN174" s="318">
        <v>35</v>
      </c>
      <c r="BO174" s="314">
        <v>10</v>
      </c>
      <c r="BP174" s="314"/>
      <c r="BQ174" s="314">
        <v>1</v>
      </c>
      <c r="BR174" s="314">
        <v>0</v>
      </c>
      <c r="BS174" s="314">
        <v>2</v>
      </c>
      <c r="BT174" s="314">
        <v>2</v>
      </c>
      <c r="BU174" s="314"/>
      <c r="BW174" s="410" t="s">
        <v>1637</v>
      </c>
      <c r="BX174" s="463">
        <v>35</v>
      </c>
      <c r="BY174" s="410" t="s">
        <v>21</v>
      </c>
      <c r="CA174" s="410" t="s">
        <v>1618</v>
      </c>
      <c r="CB174" s="463">
        <v>10</v>
      </c>
      <c r="CC174" s="410" t="s">
        <v>21</v>
      </c>
      <c r="CE174" s="410" t="s">
        <v>1620</v>
      </c>
      <c r="CG174" s="411" t="s">
        <v>1671</v>
      </c>
      <c r="CH174" s="411" t="s">
        <v>21</v>
      </c>
      <c r="CJ174" s="413" t="s">
        <v>1618</v>
      </c>
      <c r="CK174" s="464">
        <v>1</v>
      </c>
      <c r="CL174" s="412" t="s">
        <v>21</v>
      </c>
      <c r="CN174" s="413" t="s">
        <v>1618</v>
      </c>
      <c r="CO174" s="464">
        <v>0</v>
      </c>
      <c r="CP174" s="443" t="s">
        <v>21</v>
      </c>
      <c r="CQ174" s="443"/>
      <c r="CR174" s="413" t="s">
        <v>1618</v>
      </c>
      <c r="CS174" s="464">
        <v>2</v>
      </c>
      <c r="CT174" s="441" t="s">
        <v>21</v>
      </c>
      <c r="CU174" s="441"/>
      <c r="CV174" s="323"/>
      <c r="EG174">
        <v>170</v>
      </c>
      <c r="EH174" s="2">
        <v>44</v>
      </c>
      <c r="EI174" s="314">
        <v>2</v>
      </c>
      <c r="EK174">
        <v>0</v>
      </c>
      <c r="EL174">
        <v>2</v>
      </c>
      <c r="EN174" s="410" t="s">
        <v>1629</v>
      </c>
      <c r="EO174" s="410"/>
      <c r="EP174" s="410" t="s">
        <v>21</v>
      </c>
      <c r="EQ174" s="463">
        <v>44</v>
      </c>
      <c r="ER174" s="410" t="s">
        <v>1618</v>
      </c>
      <c r="ES174" s="410"/>
      <c r="ET174" s="410" t="s">
        <v>21</v>
      </c>
      <c r="EU174" s="463">
        <v>2</v>
      </c>
      <c r="EV174" s="410" t="s">
        <v>1620</v>
      </c>
      <c r="EY174" s="411" t="s">
        <v>21</v>
      </c>
      <c r="EZ174" s="411" t="s">
        <v>1708</v>
      </c>
      <c r="FA174" s="413" t="s">
        <v>1618</v>
      </c>
      <c r="FC174" s="412" t="s">
        <v>21</v>
      </c>
      <c r="FD174" s="464">
        <v>0</v>
      </c>
      <c r="FE174" s="413" t="s">
        <v>1618</v>
      </c>
      <c r="FG174" s="416" t="s">
        <v>21</v>
      </c>
      <c r="FH174" s="463">
        <v>2</v>
      </c>
      <c r="FJ174">
        <v>170</v>
      </c>
      <c r="FK174" s="328">
        <v>25</v>
      </c>
      <c r="FL174" s="314">
        <v>8</v>
      </c>
      <c r="FN174" s="314">
        <v>0</v>
      </c>
      <c r="FO174" s="419">
        <v>2</v>
      </c>
      <c r="FP174" s="314">
        <v>2</v>
      </c>
      <c r="FQ174" s="419"/>
      <c r="FR174" s="419">
        <v>2</v>
      </c>
      <c r="FS174" s="314">
        <v>2</v>
      </c>
      <c r="FU174" s="410" t="s">
        <v>1637</v>
      </c>
      <c r="FV174" s="410"/>
      <c r="FW174" s="410" t="s">
        <v>21</v>
      </c>
      <c r="FX174" s="463">
        <v>25</v>
      </c>
      <c r="FY174" s="410" t="s">
        <v>1618</v>
      </c>
      <c r="FZ174" s="410"/>
      <c r="GA174" s="410" t="s">
        <v>21</v>
      </c>
      <c r="GB174" s="463">
        <v>8</v>
      </c>
      <c r="GC174" s="410" t="s">
        <v>1620</v>
      </c>
      <c r="GF174" s="411" t="s">
        <v>21</v>
      </c>
      <c r="GG174" s="411" t="s">
        <v>1670</v>
      </c>
      <c r="GH174" s="413" t="s">
        <v>1618</v>
      </c>
      <c r="GJ174" s="412" t="s">
        <v>21</v>
      </c>
      <c r="GK174" s="464">
        <v>0</v>
      </c>
      <c r="GL174" s="413" t="s">
        <v>1618</v>
      </c>
      <c r="GN174" s="416" t="s">
        <v>21</v>
      </c>
      <c r="GO174" s="463">
        <v>2</v>
      </c>
      <c r="GP174" s="413" t="s">
        <v>1618</v>
      </c>
      <c r="GR174" s="424" t="s">
        <v>21</v>
      </c>
      <c r="GS174" s="463">
        <v>2</v>
      </c>
      <c r="HD174" t="str">
        <f t="shared" si="15"/>
        <v>{ S2000: 44, S300: 2, c1000: 0, c300: 2 },</v>
      </c>
      <c r="HF174" t="str">
        <f t="shared" si="16"/>
        <v>{ P2000: 35, P100: 10, r1000: 1, r300: 0, r100: 2 },</v>
      </c>
      <c r="HG174" t="str">
        <f t="shared" si="17"/>
        <v>{ S2000: 25, S100: 8, c1000: 0, c300: 2, c100: 2 },</v>
      </c>
    </row>
    <row r="175" spans="37:215" x14ac:dyDescent="0.25">
      <c r="AK175" s="318"/>
      <c r="AL175" s="314"/>
      <c r="AM175" s="314"/>
      <c r="BI175" s="463"/>
      <c r="BJ175" s="433"/>
      <c r="BK175" s="433"/>
      <c r="BL175" s="323"/>
      <c r="BM175">
        <v>171</v>
      </c>
      <c r="BN175" s="318">
        <v>35</v>
      </c>
      <c r="BO175" s="314">
        <v>11</v>
      </c>
      <c r="BP175" s="314"/>
      <c r="BQ175" s="314">
        <v>1</v>
      </c>
      <c r="BR175" s="314">
        <v>0</v>
      </c>
      <c r="BS175" s="314">
        <v>3</v>
      </c>
      <c r="BT175" s="314">
        <v>2</v>
      </c>
      <c r="BU175" s="314"/>
      <c r="BW175" s="410" t="s">
        <v>1637</v>
      </c>
      <c r="BX175" s="463">
        <v>35</v>
      </c>
      <c r="BY175" s="410" t="s">
        <v>21</v>
      </c>
      <c r="CA175" s="410" t="s">
        <v>1618</v>
      </c>
      <c r="CB175" s="463">
        <v>11</v>
      </c>
      <c r="CC175" s="410" t="s">
        <v>21</v>
      </c>
      <c r="CE175" s="410" t="s">
        <v>1620</v>
      </c>
      <c r="CG175" s="411" t="s">
        <v>1671</v>
      </c>
      <c r="CH175" s="411" t="s">
        <v>21</v>
      </c>
      <c r="CJ175" s="413" t="s">
        <v>1618</v>
      </c>
      <c r="CK175" s="464">
        <v>1</v>
      </c>
      <c r="CL175" s="412" t="s">
        <v>21</v>
      </c>
      <c r="CN175" s="413" t="s">
        <v>1618</v>
      </c>
      <c r="CO175" s="464">
        <v>0</v>
      </c>
      <c r="CP175" s="443" t="s">
        <v>21</v>
      </c>
      <c r="CQ175" s="443"/>
      <c r="CR175" s="413" t="s">
        <v>1618</v>
      </c>
      <c r="CS175" s="464">
        <v>3</v>
      </c>
      <c r="CT175" s="441" t="s">
        <v>21</v>
      </c>
      <c r="CU175" s="441"/>
      <c r="CV175" s="323"/>
      <c r="EG175">
        <v>171</v>
      </c>
      <c r="EH175" s="2">
        <v>44</v>
      </c>
      <c r="EI175" s="314">
        <v>3</v>
      </c>
      <c r="EK175">
        <v>1</v>
      </c>
      <c r="EL175">
        <v>0</v>
      </c>
      <c r="EN175" s="410" t="s">
        <v>1629</v>
      </c>
      <c r="EO175" s="410"/>
      <c r="EP175" s="410" t="s">
        <v>21</v>
      </c>
      <c r="EQ175" s="463">
        <v>44</v>
      </c>
      <c r="ER175" s="410" t="s">
        <v>1618</v>
      </c>
      <c r="ES175" s="410"/>
      <c r="ET175" s="410" t="s">
        <v>21</v>
      </c>
      <c r="EU175" s="463">
        <v>3</v>
      </c>
      <c r="EV175" s="410" t="s">
        <v>1620</v>
      </c>
      <c r="EY175" s="411" t="s">
        <v>21</v>
      </c>
      <c r="EZ175" s="411" t="s">
        <v>1708</v>
      </c>
      <c r="FA175" s="413" t="s">
        <v>1618</v>
      </c>
      <c r="FC175" s="412" t="s">
        <v>21</v>
      </c>
      <c r="FD175" s="464">
        <v>1</v>
      </c>
      <c r="FE175" s="413" t="s">
        <v>1618</v>
      </c>
      <c r="FG175" s="416" t="s">
        <v>21</v>
      </c>
      <c r="FH175" s="463">
        <v>0</v>
      </c>
      <c r="FJ175">
        <v>171</v>
      </c>
      <c r="FK175" s="328">
        <v>25</v>
      </c>
      <c r="FL175" s="314">
        <v>9</v>
      </c>
      <c r="FN175" s="314">
        <v>1</v>
      </c>
      <c r="FO175" s="419">
        <v>0</v>
      </c>
      <c r="FP175" s="314">
        <v>0</v>
      </c>
      <c r="FQ175" s="419"/>
      <c r="FR175" s="419">
        <v>3</v>
      </c>
      <c r="FS175" s="314">
        <v>3</v>
      </c>
      <c r="FU175" s="410" t="s">
        <v>1637</v>
      </c>
      <c r="FV175" s="410"/>
      <c r="FW175" s="410" t="s">
        <v>21</v>
      </c>
      <c r="FX175" s="463">
        <v>25</v>
      </c>
      <c r="FY175" s="410" t="s">
        <v>1618</v>
      </c>
      <c r="FZ175" s="410"/>
      <c r="GA175" s="410" t="s">
        <v>21</v>
      </c>
      <c r="GB175" s="463">
        <v>9</v>
      </c>
      <c r="GC175" s="410" t="s">
        <v>1620</v>
      </c>
      <c r="GF175" s="411" t="s">
        <v>21</v>
      </c>
      <c r="GG175" s="411" t="s">
        <v>1670</v>
      </c>
      <c r="GH175" s="413" t="s">
        <v>1618</v>
      </c>
      <c r="GJ175" s="412" t="s">
        <v>21</v>
      </c>
      <c r="GK175" s="464">
        <v>1</v>
      </c>
      <c r="GL175" s="413" t="s">
        <v>1618</v>
      </c>
      <c r="GN175" s="416" t="s">
        <v>21</v>
      </c>
      <c r="GO175" s="463">
        <v>0</v>
      </c>
      <c r="GP175" s="413" t="s">
        <v>1618</v>
      </c>
      <c r="GR175" s="424" t="s">
        <v>21</v>
      </c>
      <c r="GS175" s="463">
        <v>0</v>
      </c>
      <c r="HD175" t="str">
        <f t="shared" si="15"/>
        <v>{ S2000: 44, S300: 3, c1000: 1, c300: 0 },</v>
      </c>
      <c r="HF175" t="str">
        <f t="shared" si="16"/>
        <v>{ P2000: 35, P100: 11, r1000: 1, r300: 0, r100: 3 },</v>
      </c>
      <c r="HG175" t="str">
        <f t="shared" si="17"/>
        <v>{ S2000: 25, S100: 9, c1000: 1, c300: 0, c100: 0 },</v>
      </c>
    </row>
    <row r="176" spans="37:215" x14ac:dyDescent="0.25">
      <c r="AK176" s="318"/>
      <c r="AL176" s="314"/>
      <c r="AM176" s="314"/>
      <c r="BI176" s="463"/>
      <c r="BJ176" s="433"/>
      <c r="BK176" s="433"/>
      <c r="BL176" s="323"/>
      <c r="BM176">
        <v>172</v>
      </c>
      <c r="BN176" s="318">
        <v>35</v>
      </c>
      <c r="BO176" s="314">
        <v>12</v>
      </c>
      <c r="BP176" s="314"/>
      <c r="BQ176" s="314">
        <v>1</v>
      </c>
      <c r="BR176" s="314">
        <v>1</v>
      </c>
      <c r="BS176" s="314">
        <v>0</v>
      </c>
      <c r="BT176" s="314">
        <v>3</v>
      </c>
      <c r="BU176" s="314"/>
      <c r="BW176" s="410" t="s">
        <v>1637</v>
      </c>
      <c r="BX176" s="463">
        <v>35</v>
      </c>
      <c r="BY176" s="410" t="s">
        <v>21</v>
      </c>
      <c r="CA176" s="410" t="s">
        <v>1618</v>
      </c>
      <c r="CB176" s="463">
        <v>12</v>
      </c>
      <c r="CC176" s="410" t="s">
        <v>21</v>
      </c>
      <c r="CE176" s="410" t="s">
        <v>1620</v>
      </c>
      <c r="CG176" s="411" t="s">
        <v>1671</v>
      </c>
      <c r="CH176" s="411" t="s">
        <v>21</v>
      </c>
      <c r="CJ176" s="413" t="s">
        <v>1618</v>
      </c>
      <c r="CK176" s="464">
        <v>1</v>
      </c>
      <c r="CL176" s="412" t="s">
        <v>21</v>
      </c>
      <c r="CN176" s="413" t="s">
        <v>1618</v>
      </c>
      <c r="CO176" s="464">
        <v>1</v>
      </c>
      <c r="CP176" s="443" t="s">
        <v>21</v>
      </c>
      <c r="CQ176" s="443"/>
      <c r="CR176" s="413" t="s">
        <v>1618</v>
      </c>
      <c r="CS176" s="464">
        <v>0</v>
      </c>
      <c r="CT176" s="441" t="s">
        <v>21</v>
      </c>
      <c r="CU176" s="441"/>
      <c r="CV176" s="323"/>
      <c r="EG176">
        <v>172</v>
      </c>
      <c r="EH176" s="2">
        <v>44</v>
      </c>
      <c r="EI176" s="314">
        <v>4</v>
      </c>
      <c r="EK176">
        <v>1</v>
      </c>
      <c r="EL176">
        <v>1</v>
      </c>
      <c r="EN176" s="410" t="s">
        <v>1629</v>
      </c>
      <c r="EO176" s="410"/>
      <c r="EP176" s="410" t="s">
        <v>21</v>
      </c>
      <c r="EQ176" s="463">
        <v>44</v>
      </c>
      <c r="ER176" s="410" t="s">
        <v>1618</v>
      </c>
      <c r="ES176" s="410"/>
      <c r="ET176" s="410" t="s">
        <v>21</v>
      </c>
      <c r="EU176" s="463">
        <v>4</v>
      </c>
      <c r="EV176" s="410" t="s">
        <v>1620</v>
      </c>
      <c r="EY176" s="411" t="s">
        <v>21</v>
      </c>
      <c r="EZ176" s="411" t="s">
        <v>1708</v>
      </c>
      <c r="FA176" s="413" t="s">
        <v>1618</v>
      </c>
      <c r="FC176" s="412" t="s">
        <v>21</v>
      </c>
      <c r="FD176" s="464">
        <v>1</v>
      </c>
      <c r="FE176" s="413" t="s">
        <v>1618</v>
      </c>
      <c r="FG176" s="416" t="s">
        <v>21</v>
      </c>
      <c r="FH176" s="463">
        <v>1</v>
      </c>
      <c r="FJ176">
        <v>172</v>
      </c>
      <c r="FK176" s="328">
        <v>25</v>
      </c>
      <c r="FL176" s="314">
        <v>10</v>
      </c>
      <c r="FN176" s="314">
        <v>1</v>
      </c>
      <c r="FO176" s="419">
        <v>0</v>
      </c>
      <c r="FP176" s="314">
        <v>1</v>
      </c>
      <c r="FQ176" s="419"/>
      <c r="FR176" s="419">
        <v>3</v>
      </c>
      <c r="FS176" s="314">
        <v>3</v>
      </c>
      <c r="FU176" s="410" t="s">
        <v>1637</v>
      </c>
      <c r="FV176" s="410"/>
      <c r="FW176" s="410" t="s">
        <v>21</v>
      </c>
      <c r="FX176" s="463">
        <v>25</v>
      </c>
      <c r="FY176" s="410" t="s">
        <v>1618</v>
      </c>
      <c r="FZ176" s="410"/>
      <c r="GA176" s="410" t="s">
        <v>21</v>
      </c>
      <c r="GB176" s="463">
        <v>10</v>
      </c>
      <c r="GC176" s="410" t="s">
        <v>1620</v>
      </c>
      <c r="GF176" s="411" t="s">
        <v>21</v>
      </c>
      <c r="GG176" s="411" t="s">
        <v>1670</v>
      </c>
      <c r="GH176" s="413" t="s">
        <v>1618</v>
      </c>
      <c r="GJ176" s="412" t="s">
        <v>21</v>
      </c>
      <c r="GK176" s="464">
        <v>1</v>
      </c>
      <c r="GL176" s="413" t="s">
        <v>1618</v>
      </c>
      <c r="GN176" s="416" t="s">
        <v>21</v>
      </c>
      <c r="GO176" s="463">
        <v>0</v>
      </c>
      <c r="GP176" s="413" t="s">
        <v>1618</v>
      </c>
      <c r="GR176" s="424" t="s">
        <v>21</v>
      </c>
      <c r="GS176" s="463">
        <v>1</v>
      </c>
      <c r="HD176" t="str">
        <f t="shared" si="15"/>
        <v>{ S2000: 44, S300: 4, c1000: 1, c300: 1 },</v>
      </c>
      <c r="HF176" t="str">
        <f t="shared" si="16"/>
        <v>{ P2000: 35, P100: 12, r1000: 1, r300: 1, r100: 0 },</v>
      </c>
      <c r="HG176" t="str">
        <f t="shared" si="17"/>
        <v>{ S2000: 25, S100: 10, c1000: 1, c300: 0, c100: 1 },</v>
      </c>
    </row>
    <row r="177" spans="37:215" x14ac:dyDescent="0.25">
      <c r="AK177" s="318"/>
      <c r="AL177" s="314"/>
      <c r="AM177" s="314"/>
      <c r="BI177" s="463"/>
      <c r="BJ177" s="433"/>
      <c r="BK177" s="433"/>
      <c r="BL177" s="323"/>
      <c r="BM177">
        <v>173</v>
      </c>
      <c r="BN177" s="318">
        <v>35</v>
      </c>
      <c r="BO177" s="314">
        <v>13</v>
      </c>
      <c r="BP177" s="314"/>
      <c r="BQ177" s="314">
        <v>1</v>
      </c>
      <c r="BR177" s="314">
        <v>1</v>
      </c>
      <c r="BS177" s="314">
        <v>1</v>
      </c>
      <c r="BT177" s="314">
        <v>3</v>
      </c>
      <c r="BU177" s="314"/>
      <c r="BW177" s="410" t="s">
        <v>1637</v>
      </c>
      <c r="BX177" s="463">
        <v>35</v>
      </c>
      <c r="BY177" s="410" t="s">
        <v>21</v>
      </c>
      <c r="CA177" s="410" t="s">
        <v>1618</v>
      </c>
      <c r="CB177" s="463">
        <v>13</v>
      </c>
      <c r="CC177" s="410" t="s">
        <v>21</v>
      </c>
      <c r="CE177" s="410" t="s">
        <v>1620</v>
      </c>
      <c r="CG177" s="411" t="s">
        <v>1671</v>
      </c>
      <c r="CH177" s="411" t="s">
        <v>21</v>
      </c>
      <c r="CJ177" s="413" t="s">
        <v>1618</v>
      </c>
      <c r="CK177" s="464">
        <v>1</v>
      </c>
      <c r="CL177" s="412" t="s">
        <v>21</v>
      </c>
      <c r="CN177" s="413" t="s">
        <v>1618</v>
      </c>
      <c r="CO177" s="464">
        <v>1</v>
      </c>
      <c r="CP177" s="443" t="s">
        <v>21</v>
      </c>
      <c r="CQ177" s="443"/>
      <c r="CR177" s="413" t="s">
        <v>1618</v>
      </c>
      <c r="CS177" s="464">
        <v>1</v>
      </c>
      <c r="CT177" s="441" t="s">
        <v>21</v>
      </c>
      <c r="CU177" s="441"/>
      <c r="CV177" s="323"/>
      <c r="EG177">
        <v>173</v>
      </c>
      <c r="EH177" s="2">
        <v>44</v>
      </c>
      <c r="EI177" s="314">
        <v>5</v>
      </c>
      <c r="EK177">
        <v>1</v>
      </c>
      <c r="EL177">
        <v>2</v>
      </c>
      <c r="EN177" s="410" t="s">
        <v>1629</v>
      </c>
      <c r="EO177" s="410"/>
      <c r="EP177" s="410" t="s">
        <v>21</v>
      </c>
      <c r="EQ177" s="463">
        <v>44</v>
      </c>
      <c r="ER177" s="410" t="s">
        <v>1618</v>
      </c>
      <c r="ES177" s="410"/>
      <c r="ET177" s="410" t="s">
        <v>21</v>
      </c>
      <c r="EU177" s="463">
        <v>5</v>
      </c>
      <c r="EV177" s="410" t="s">
        <v>1620</v>
      </c>
      <c r="EY177" s="411" t="s">
        <v>21</v>
      </c>
      <c r="EZ177" s="411" t="s">
        <v>1708</v>
      </c>
      <c r="FA177" s="413" t="s">
        <v>1618</v>
      </c>
      <c r="FC177" s="412" t="s">
        <v>21</v>
      </c>
      <c r="FD177" s="464">
        <v>1</v>
      </c>
      <c r="FE177" s="413" t="s">
        <v>1618</v>
      </c>
      <c r="FG177" s="416" t="s">
        <v>21</v>
      </c>
      <c r="FH177" s="463">
        <v>2</v>
      </c>
      <c r="FJ177">
        <v>173</v>
      </c>
      <c r="FK177" s="328">
        <v>25</v>
      </c>
      <c r="FL177" s="314">
        <v>11</v>
      </c>
      <c r="FN177" s="314">
        <v>1</v>
      </c>
      <c r="FO177" s="419">
        <v>0</v>
      </c>
      <c r="FP177" s="314">
        <v>2</v>
      </c>
      <c r="FQ177" s="419"/>
      <c r="FR177" s="419">
        <v>3</v>
      </c>
      <c r="FS177" s="314">
        <v>3</v>
      </c>
      <c r="FU177" s="410" t="s">
        <v>1637</v>
      </c>
      <c r="FV177" s="410"/>
      <c r="FW177" s="410" t="s">
        <v>21</v>
      </c>
      <c r="FX177" s="463">
        <v>25</v>
      </c>
      <c r="FY177" s="410" t="s">
        <v>1618</v>
      </c>
      <c r="FZ177" s="410"/>
      <c r="GA177" s="410" t="s">
        <v>21</v>
      </c>
      <c r="GB177" s="463">
        <v>11</v>
      </c>
      <c r="GC177" s="410" t="s">
        <v>1620</v>
      </c>
      <c r="GF177" s="411" t="s">
        <v>21</v>
      </c>
      <c r="GG177" s="411" t="s">
        <v>1670</v>
      </c>
      <c r="GH177" s="413" t="s">
        <v>1618</v>
      </c>
      <c r="GJ177" s="412" t="s">
        <v>21</v>
      </c>
      <c r="GK177" s="464">
        <v>1</v>
      </c>
      <c r="GL177" s="413" t="s">
        <v>1618</v>
      </c>
      <c r="GN177" s="416" t="s">
        <v>21</v>
      </c>
      <c r="GO177" s="463">
        <v>0</v>
      </c>
      <c r="GP177" s="413" t="s">
        <v>1618</v>
      </c>
      <c r="GR177" s="424" t="s">
        <v>21</v>
      </c>
      <c r="GS177" s="463">
        <v>2</v>
      </c>
      <c r="HD177" t="str">
        <f t="shared" si="15"/>
        <v>{ S2000: 44, S300: 5, c1000: 1, c300: 2 },</v>
      </c>
      <c r="HF177" t="str">
        <f t="shared" si="16"/>
        <v>{ P2000: 35, P100: 13, r1000: 1, r300: 1, r100: 1 },</v>
      </c>
      <c r="HG177" t="str">
        <f t="shared" si="17"/>
        <v>{ S2000: 25, S100: 11, c1000: 1, c300: 0, c100: 2 },</v>
      </c>
    </row>
    <row r="178" spans="37:215" x14ac:dyDescent="0.25">
      <c r="AK178" s="318"/>
      <c r="AL178" s="314"/>
      <c r="AM178" s="314"/>
      <c r="BI178" s="463"/>
      <c r="BJ178" s="433"/>
      <c r="BK178" s="433"/>
      <c r="BL178" s="323"/>
      <c r="BM178">
        <v>174</v>
      </c>
      <c r="BN178" s="318">
        <v>35</v>
      </c>
      <c r="BO178" s="314">
        <v>14</v>
      </c>
      <c r="BP178" s="314"/>
      <c r="BQ178" s="314">
        <v>1</v>
      </c>
      <c r="BR178" s="314">
        <v>1</v>
      </c>
      <c r="BS178" s="314">
        <v>2</v>
      </c>
      <c r="BT178" s="314">
        <v>3</v>
      </c>
      <c r="BU178" s="314"/>
      <c r="BW178" s="410" t="s">
        <v>1637</v>
      </c>
      <c r="BX178" s="463">
        <v>35</v>
      </c>
      <c r="BY178" s="410" t="s">
        <v>21</v>
      </c>
      <c r="CA178" s="410" t="s">
        <v>1618</v>
      </c>
      <c r="CB178" s="463">
        <v>14</v>
      </c>
      <c r="CC178" s="410" t="s">
        <v>21</v>
      </c>
      <c r="CE178" s="410" t="s">
        <v>1620</v>
      </c>
      <c r="CG178" s="411" t="s">
        <v>1671</v>
      </c>
      <c r="CH178" s="411" t="s">
        <v>21</v>
      </c>
      <c r="CJ178" s="413" t="s">
        <v>1618</v>
      </c>
      <c r="CK178" s="464">
        <v>1</v>
      </c>
      <c r="CL178" s="412" t="s">
        <v>21</v>
      </c>
      <c r="CN178" s="413" t="s">
        <v>1618</v>
      </c>
      <c r="CO178" s="464">
        <v>1</v>
      </c>
      <c r="CP178" s="443" t="s">
        <v>21</v>
      </c>
      <c r="CQ178" s="443"/>
      <c r="CR178" s="413" t="s">
        <v>1618</v>
      </c>
      <c r="CS178" s="464">
        <v>2</v>
      </c>
      <c r="CT178" s="441" t="s">
        <v>21</v>
      </c>
      <c r="CU178" s="441"/>
      <c r="CV178" s="323"/>
      <c r="EG178">
        <v>174</v>
      </c>
      <c r="EH178" s="2">
        <v>45</v>
      </c>
      <c r="EI178" s="314">
        <v>0</v>
      </c>
      <c r="EK178">
        <v>0</v>
      </c>
      <c r="EL178">
        <v>0</v>
      </c>
      <c r="EN178" s="410" t="s">
        <v>1629</v>
      </c>
      <c r="EO178" s="410"/>
      <c r="EP178" s="410" t="s">
        <v>21</v>
      </c>
      <c r="EQ178" s="463">
        <v>45</v>
      </c>
      <c r="ER178" s="410" t="s">
        <v>1618</v>
      </c>
      <c r="ES178" s="410"/>
      <c r="ET178" s="410" t="s">
        <v>21</v>
      </c>
      <c r="EU178" s="463">
        <v>0</v>
      </c>
      <c r="EV178" s="410" t="s">
        <v>1620</v>
      </c>
      <c r="EY178" s="411" t="s">
        <v>21</v>
      </c>
      <c r="EZ178" s="411" t="s">
        <v>1710</v>
      </c>
      <c r="FA178" s="413" t="s">
        <v>1618</v>
      </c>
      <c r="FC178" s="412" t="s">
        <v>21</v>
      </c>
      <c r="FD178" s="464">
        <v>0</v>
      </c>
      <c r="FE178" s="413" t="s">
        <v>1618</v>
      </c>
      <c r="FG178" s="416" t="s">
        <v>21</v>
      </c>
      <c r="FH178" s="463">
        <v>0</v>
      </c>
      <c r="FJ178">
        <v>174</v>
      </c>
      <c r="FK178" s="328">
        <v>25</v>
      </c>
      <c r="FL178" s="314">
        <v>12</v>
      </c>
      <c r="FN178" s="314">
        <v>1</v>
      </c>
      <c r="FO178" s="419">
        <v>1</v>
      </c>
      <c r="FP178" s="314">
        <v>0</v>
      </c>
      <c r="FQ178" s="419"/>
      <c r="FR178" s="419">
        <v>4</v>
      </c>
      <c r="FS178" s="314">
        <v>4</v>
      </c>
      <c r="FU178" s="410" t="s">
        <v>1637</v>
      </c>
      <c r="FV178" s="410"/>
      <c r="FW178" s="410" t="s">
        <v>21</v>
      </c>
      <c r="FX178" s="463">
        <v>25</v>
      </c>
      <c r="FY178" s="410" t="s">
        <v>1618</v>
      </c>
      <c r="FZ178" s="410"/>
      <c r="GA178" s="410" t="s">
        <v>21</v>
      </c>
      <c r="GB178" s="463">
        <v>12</v>
      </c>
      <c r="GC178" s="410" t="s">
        <v>1620</v>
      </c>
      <c r="GF178" s="411" t="s">
        <v>21</v>
      </c>
      <c r="GG178" s="411" t="s">
        <v>1670</v>
      </c>
      <c r="GH178" s="413" t="s">
        <v>1618</v>
      </c>
      <c r="GJ178" s="412" t="s">
        <v>21</v>
      </c>
      <c r="GK178" s="464">
        <v>1</v>
      </c>
      <c r="GL178" s="413" t="s">
        <v>1618</v>
      </c>
      <c r="GN178" s="416" t="s">
        <v>21</v>
      </c>
      <c r="GO178" s="463">
        <v>1</v>
      </c>
      <c r="GP178" s="413" t="s">
        <v>1618</v>
      </c>
      <c r="GR178" s="424" t="s">
        <v>21</v>
      </c>
      <c r="GS178" s="463">
        <v>0</v>
      </c>
      <c r="HD178" t="str">
        <f t="shared" si="15"/>
        <v>{ S2000: 45, S300: 0, c1000: 0, c300: 0 },</v>
      </c>
      <c r="HF178" t="str">
        <f t="shared" si="16"/>
        <v>{ P2000: 35, P100: 14, r1000: 1, r300: 1, r100: 2 },</v>
      </c>
      <c r="HG178" t="str">
        <f t="shared" si="17"/>
        <v>{ S2000: 25, S100: 12, c1000: 1, c300: 1, c100: 0 },</v>
      </c>
    </row>
    <row r="179" spans="37:215" x14ac:dyDescent="0.25">
      <c r="AK179" s="318"/>
      <c r="AL179" s="314"/>
      <c r="AM179" s="314"/>
      <c r="BI179" s="463"/>
      <c r="BJ179" s="433"/>
      <c r="BK179" s="433"/>
      <c r="BL179" s="323"/>
      <c r="BM179">
        <v>175</v>
      </c>
      <c r="BN179" s="318">
        <v>35</v>
      </c>
      <c r="BO179" s="314">
        <v>15</v>
      </c>
      <c r="BP179" s="314"/>
      <c r="BQ179" s="314">
        <v>1</v>
      </c>
      <c r="BR179" s="314">
        <v>1</v>
      </c>
      <c r="BS179" s="314">
        <v>3</v>
      </c>
      <c r="BT179" s="314">
        <v>3</v>
      </c>
      <c r="BU179" s="314"/>
      <c r="BW179" s="410" t="s">
        <v>1637</v>
      </c>
      <c r="BX179" s="463">
        <v>35</v>
      </c>
      <c r="BY179" s="410" t="s">
        <v>21</v>
      </c>
      <c r="CA179" s="410" t="s">
        <v>1618</v>
      </c>
      <c r="CB179" s="463">
        <v>15</v>
      </c>
      <c r="CC179" s="410" t="s">
        <v>21</v>
      </c>
      <c r="CE179" s="410" t="s">
        <v>1620</v>
      </c>
      <c r="CG179" s="411" t="s">
        <v>1671</v>
      </c>
      <c r="CH179" s="411" t="s">
        <v>21</v>
      </c>
      <c r="CJ179" s="413" t="s">
        <v>1618</v>
      </c>
      <c r="CK179" s="464">
        <v>1</v>
      </c>
      <c r="CL179" s="412" t="s">
        <v>21</v>
      </c>
      <c r="CN179" s="413" t="s">
        <v>1618</v>
      </c>
      <c r="CO179" s="464">
        <v>1</v>
      </c>
      <c r="CP179" s="443" t="s">
        <v>21</v>
      </c>
      <c r="CQ179" s="443"/>
      <c r="CR179" s="413" t="s">
        <v>1618</v>
      </c>
      <c r="CS179" s="464">
        <v>3</v>
      </c>
      <c r="CT179" s="441" t="s">
        <v>21</v>
      </c>
      <c r="CU179" s="441"/>
      <c r="CV179" s="323"/>
      <c r="EG179">
        <v>175</v>
      </c>
      <c r="EH179" s="2">
        <v>45</v>
      </c>
      <c r="EI179" s="314">
        <v>1</v>
      </c>
      <c r="EK179">
        <v>0</v>
      </c>
      <c r="EL179">
        <v>1</v>
      </c>
      <c r="EN179" s="410" t="s">
        <v>1629</v>
      </c>
      <c r="EO179" s="410"/>
      <c r="EP179" s="410" t="s">
        <v>21</v>
      </c>
      <c r="EQ179" s="463">
        <v>45</v>
      </c>
      <c r="ER179" s="410" t="s">
        <v>1618</v>
      </c>
      <c r="ES179" s="410"/>
      <c r="ET179" s="410" t="s">
        <v>21</v>
      </c>
      <c r="EU179" s="463">
        <v>1</v>
      </c>
      <c r="EV179" s="410" t="s">
        <v>1620</v>
      </c>
      <c r="EY179" s="411" t="s">
        <v>21</v>
      </c>
      <c r="EZ179" s="411" t="s">
        <v>1710</v>
      </c>
      <c r="FA179" s="413" t="s">
        <v>1618</v>
      </c>
      <c r="FC179" s="412" t="s">
        <v>21</v>
      </c>
      <c r="FD179" s="464">
        <v>0</v>
      </c>
      <c r="FE179" s="413" t="s">
        <v>1618</v>
      </c>
      <c r="FG179" s="416" t="s">
        <v>21</v>
      </c>
      <c r="FH179" s="463">
        <v>1</v>
      </c>
      <c r="FJ179">
        <v>175</v>
      </c>
      <c r="FK179" s="328">
        <v>25</v>
      </c>
      <c r="FL179" s="314">
        <v>13</v>
      </c>
      <c r="FN179" s="314">
        <v>1</v>
      </c>
      <c r="FO179" s="419">
        <v>1</v>
      </c>
      <c r="FP179" s="314">
        <v>1</v>
      </c>
      <c r="FQ179" s="419"/>
      <c r="FR179" s="419">
        <v>4</v>
      </c>
      <c r="FS179" s="314">
        <v>4</v>
      </c>
      <c r="FU179" s="410" t="s">
        <v>1637</v>
      </c>
      <c r="FV179" s="410"/>
      <c r="FW179" s="410" t="s">
        <v>21</v>
      </c>
      <c r="FX179" s="463">
        <v>25</v>
      </c>
      <c r="FY179" s="410" t="s">
        <v>1618</v>
      </c>
      <c r="FZ179" s="410"/>
      <c r="GA179" s="410" t="s">
        <v>21</v>
      </c>
      <c r="GB179" s="463">
        <v>13</v>
      </c>
      <c r="GC179" s="410" t="s">
        <v>1620</v>
      </c>
      <c r="GF179" s="411" t="s">
        <v>21</v>
      </c>
      <c r="GG179" s="411" t="s">
        <v>1670</v>
      </c>
      <c r="GH179" s="413" t="s">
        <v>1618</v>
      </c>
      <c r="GJ179" s="412" t="s">
        <v>21</v>
      </c>
      <c r="GK179" s="464">
        <v>1</v>
      </c>
      <c r="GL179" s="413" t="s">
        <v>1618</v>
      </c>
      <c r="GN179" s="416" t="s">
        <v>21</v>
      </c>
      <c r="GO179" s="463">
        <v>1</v>
      </c>
      <c r="GP179" s="413" t="s">
        <v>1618</v>
      </c>
      <c r="GR179" s="424" t="s">
        <v>21</v>
      </c>
      <c r="GS179" s="463">
        <v>1</v>
      </c>
      <c r="HD179" t="str">
        <f t="shared" si="15"/>
        <v>{ S2000: 45, S300: 1, c1000: 0, c300: 1 },</v>
      </c>
      <c r="HF179" t="str">
        <f t="shared" si="16"/>
        <v>{ P2000: 35, P100: 15, r1000: 1, r300: 1, r100: 3 },</v>
      </c>
      <c r="HG179" t="str">
        <f t="shared" si="17"/>
        <v>{ S2000: 25, S100: 13, c1000: 1, c300: 1, c100: 1 },</v>
      </c>
    </row>
    <row r="180" spans="37:215" x14ac:dyDescent="0.25">
      <c r="AK180" s="318"/>
      <c r="AL180" s="314"/>
      <c r="AM180" s="314"/>
      <c r="BI180" s="463"/>
      <c r="BJ180" s="433"/>
      <c r="BK180" s="433"/>
      <c r="BL180" s="323"/>
      <c r="BM180">
        <v>176</v>
      </c>
      <c r="BN180" s="318">
        <v>36</v>
      </c>
      <c r="BO180" s="314">
        <v>0</v>
      </c>
      <c r="BP180" s="314"/>
      <c r="BQ180" s="314">
        <v>0</v>
      </c>
      <c r="BR180" s="314">
        <v>0</v>
      </c>
      <c r="BS180" s="314">
        <v>0</v>
      </c>
      <c r="BT180" s="314">
        <v>0</v>
      </c>
      <c r="BU180" s="314"/>
      <c r="BW180" s="410" t="s">
        <v>1637</v>
      </c>
      <c r="BX180" s="463">
        <v>36</v>
      </c>
      <c r="BY180" s="410" t="s">
        <v>21</v>
      </c>
      <c r="CA180" s="410" t="s">
        <v>1618</v>
      </c>
      <c r="CB180" s="463">
        <v>0</v>
      </c>
      <c r="CC180" s="410" t="s">
        <v>21</v>
      </c>
      <c r="CE180" s="410" t="s">
        <v>1620</v>
      </c>
      <c r="CG180" s="411" t="s">
        <v>1673</v>
      </c>
      <c r="CH180" s="411" t="s">
        <v>21</v>
      </c>
      <c r="CJ180" s="413" t="s">
        <v>1618</v>
      </c>
      <c r="CK180" s="464">
        <v>0</v>
      </c>
      <c r="CL180" s="412" t="s">
        <v>21</v>
      </c>
      <c r="CN180" s="413" t="s">
        <v>1618</v>
      </c>
      <c r="CO180" s="464">
        <v>0</v>
      </c>
      <c r="CP180" s="443" t="s">
        <v>21</v>
      </c>
      <c r="CQ180" s="443"/>
      <c r="CR180" s="413" t="s">
        <v>1618</v>
      </c>
      <c r="CS180" s="464">
        <v>0</v>
      </c>
      <c r="CT180" s="441" t="s">
        <v>21</v>
      </c>
      <c r="CU180" s="441"/>
      <c r="CV180" s="323"/>
      <c r="EG180">
        <v>176</v>
      </c>
      <c r="EH180" s="2">
        <v>45</v>
      </c>
      <c r="EI180" s="314">
        <v>2</v>
      </c>
      <c r="EK180">
        <v>0</v>
      </c>
      <c r="EL180">
        <v>2</v>
      </c>
      <c r="EN180" s="410" t="s">
        <v>1629</v>
      </c>
      <c r="EO180" s="410"/>
      <c r="EP180" s="410" t="s">
        <v>21</v>
      </c>
      <c r="EQ180" s="463">
        <v>45</v>
      </c>
      <c r="ER180" s="410" t="s">
        <v>1618</v>
      </c>
      <c r="ES180" s="410"/>
      <c r="ET180" s="410" t="s">
        <v>21</v>
      </c>
      <c r="EU180" s="463">
        <v>2</v>
      </c>
      <c r="EV180" s="410" t="s">
        <v>1620</v>
      </c>
      <c r="EY180" s="411" t="s">
        <v>21</v>
      </c>
      <c r="EZ180" s="411" t="s">
        <v>1710</v>
      </c>
      <c r="FA180" s="413" t="s">
        <v>1618</v>
      </c>
      <c r="FC180" s="412" t="s">
        <v>21</v>
      </c>
      <c r="FD180" s="464">
        <v>0</v>
      </c>
      <c r="FE180" s="413" t="s">
        <v>1618</v>
      </c>
      <c r="FG180" s="416" t="s">
        <v>21</v>
      </c>
      <c r="FH180" s="463">
        <v>2</v>
      </c>
      <c r="FJ180">
        <v>176</v>
      </c>
      <c r="FK180" s="328">
        <v>25</v>
      </c>
      <c r="FL180" s="314">
        <v>14</v>
      </c>
      <c r="FN180" s="314">
        <v>1</v>
      </c>
      <c r="FO180" s="419">
        <v>1</v>
      </c>
      <c r="FP180" s="314">
        <v>2</v>
      </c>
      <c r="FQ180" s="419"/>
      <c r="FR180" s="419">
        <v>4</v>
      </c>
      <c r="FS180" s="314">
        <v>4</v>
      </c>
      <c r="FU180" s="410" t="s">
        <v>1637</v>
      </c>
      <c r="FV180" s="410"/>
      <c r="FW180" s="410" t="s">
        <v>21</v>
      </c>
      <c r="FX180" s="463">
        <v>25</v>
      </c>
      <c r="FY180" s="410" t="s">
        <v>1618</v>
      </c>
      <c r="FZ180" s="410"/>
      <c r="GA180" s="410" t="s">
        <v>21</v>
      </c>
      <c r="GB180" s="463">
        <v>14</v>
      </c>
      <c r="GC180" s="410" t="s">
        <v>1620</v>
      </c>
      <c r="GF180" s="411" t="s">
        <v>21</v>
      </c>
      <c r="GG180" s="411" t="s">
        <v>1670</v>
      </c>
      <c r="GH180" s="413" t="s">
        <v>1618</v>
      </c>
      <c r="GJ180" s="412" t="s">
        <v>21</v>
      </c>
      <c r="GK180" s="464">
        <v>1</v>
      </c>
      <c r="GL180" s="413" t="s">
        <v>1618</v>
      </c>
      <c r="GN180" s="416" t="s">
        <v>21</v>
      </c>
      <c r="GO180" s="463">
        <v>1</v>
      </c>
      <c r="GP180" s="413" t="s">
        <v>1618</v>
      </c>
      <c r="GR180" s="424" t="s">
        <v>21</v>
      </c>
      <c r="GS180" s="463">
        <v>2</v>
      </c>
      <c r="HD180" t="str">
        <f t="shared" si="15"/>
        <v>{ S2000: 45, S300: 2, c1000: 0, c300: 2 },</v>
      </c>
      <c r="HF180" t="str">
        <f t="shared" si="16"/>
        <v>{ P2000: 36, P100: 0, r1000: 0, r300: 0, r100: 0 },</v>
      </c>
      <c r="HG180" t="str">
        <f t="shared" si="17"/>
        <v>{ S2000: 25, S100: 14, c1000: 1, c300: 1, c100: 2 },</v>
      </c>
    </row>
    <row r="181" spans="37:215" x14ac:dyDescent="0.25">
      <c r="AK181" s="318"/>
      <c r="AL181" s="314"/>
      <c r="AM181" s="314"/>
      <c r="BI181" s="463"/>
      <c r="BJ181" s="433"/>
      <c r="BK181" s="433"/>
      <c r="BL181" s="323"/>
      <c r="BM181">
        <v>177</v>
      </c>
      <c r="BN181" s="318">
        <v>36</v>
      </c>
      <c r="BO181" s="314">
        <v>1</v>
      </c>
      <c r="BP181" s="314"/>
      <c r="BQ181" s="314">
        <v>0</v>
      </c>
      <c r="BR181" s="314">
        <v>0</v>
      </c>
      <c r="BS181" s="314">
        <v>1</v>
      </c>
      <c r="BT181" s="314">
        <v>0</v>
      </c>
      <c r="BU181" s="314"/>
      <c r="BW181" s="410" t="s">
        <v>1637</v>
      </c>
      <c r="BX181" s="463">
        <v>36</v>
      </c>
      <c r="BY181" s="410" t="s">
        <v>21</v>
      </c>
      <c r="CA181" s="410" t="s">
        <v>1618</v>
      </c>
      <c r="CB181" s="463">
        <v>1</v>
      </c>
      <c r="CC181" s="410" t="s">
        <v>21</v>
      </c>
      <c r="CE181" s="410" t="s">
        <v>1620</v>
      </c>
      <c r="CG181" s="411" t="s">
        <v>1673</v>
      </c>
      <c r="CH181" s="411" t="s">
        <v>21</v>
      </c>
      <c r="CJ181" s="413" t="s">
        <v>1618</v>
      </c>
      <c r="CK181" s="464">
        <v>0</v>
      </c>
      <c r="CL181" s="412" t="s">
        <v>21</v>
      </c>
      <c r="CN181" s="413" t="s">
        <v>1618</v>
      </c>
      <c r="CO181" s="464">
        <v>0</v>
      </c>
      <c r="CP181" s="443" t="s">
        <v>21</v>
      </c>
      <c r="CQ181" s="443"/>
      <c r="CR181" s="413" t="s">
        <v>1618</v>
      </c>
      <c r="CS181" s="464">
        <v>1</v>
      </c>
      <c r="CT181" s="441" t="s">
        <v>21</v>
      </c>
      <c r="CU181" s="441"/>
      <c r="CV181" s="323"/>
      <c r="EG181">
        <v>177</v>
      </c>
      <c r="EH181" s="2">
        <v>45</v>
      </c>
      <c r="EI181" s="314">
        <v>3</v>
      </c>
      <c r="EK181">
        <v>1</v>
      </c>
      <c r="EL181">
        <v>0</v>
      </c>
      <c r="EN181" s="410" t="s">
        <v>1629</v>
      </c>
      <c r="EO181" s="410"/>
      <c r="EP181" s="410" t="s">
        <v>21</v>
      </c>
      <c r="EQ181" s="463">
        <v>45</v>
      </c>
      <c r="ER181" s="410" t="s">
        <v>1618</v>
      </c>
      <c r="ES181" s="410"/>
      <c r="ET181" s="410" t="s">
        <v>21</v>
      </c>
      <c r="EU181" s="463">
        <v>3</v>
      </c>
      <c r="EV181" s="410" t="s">
        <v>1620</v>
      </c>
      <c r="EY181" s="411" t="s">
        <v>21</v>
      </c>
      <c r="EZ181" s="411" t="s">
        <v>1710</v>
      </c>
      <c r="FA181" s="413" t="s">
        <v>1618</v>
      </c>
      <c r="FC181" s="412" t="s">
        <v>21</v>
      </c>
      <c r="FD181" s="464">
        <v>1</v>
      </c>
      <c r="FE181" s="413" t="s">
        <v>1618</v>
      </c>
      <c r="FG181" s="416" t="s">
        <v>21</v>
      </c>
      <c r="FH181" s="463">
        <v>0</v>
      </c>
      <c r="FJ181">
        <v>177</v>
      </c>
      <c r="FK181" s="328">
        <v>25</v>
      </c>
      <c r="FL181" s="314">
        <v>15</v>
      </c>
      <c r="FN181" s="314">
        <v>1</v>
      </c>
      <c r="FO181" s="419">
        <v>2</v>
      </c>
      <c r="FP181" s="314">
        <v>0</v>
      </c>
      <c r="FQ181" s="419"/>
      <c r="FR181" s="419">
        <v>5</v>
      </c>
      <c r="FS181" s="314">
        <v>5</v>
      </c>
      <c r="FU181" s="410" t="s">
        <v>1637</v>
      </c>
      <c r="FV181" s="410"/>
      <c r="FW181" s="410" t="s">
        <v>21</v>
      </c>
      <c r="FX181" s="463">
        <v>25</v>
      </c>
      <c r="FY181" s="410" t="s">
        <v>1618</v>
      </c>
      <c r="FZ181" s="410"/>
      <c r="GA181" s="410" t="s">
        <v>21</v>
      </c>
      <c r="GB181" s="463">
        <v>15</v>
      </c>
      <c r="GC181" s="410" t="s">
        <v>1620</v>
      </c>
      <c r="GF181" s="411" t="s">
        <v>21</v>
      </c>
      <c r="GG181" s="411" t="s">
        <v>1670</v>
      </c>
      <c r="GH181" s="413" t="s">
        <v>1618</v>
      </c>
      <c r="GJ181" s="412" t="s">
        <v>21</v>
      </c>
      <c r="GK181" s="464">
        <v>1</v>
      </c>
      <c r="GL181" s="413" t="s">
        <v>1618</v>
      </c>
      <c r="GN181" s="416" t="s">
        <v>21</v>
      </c>
      <c r="GO181" s="463">
        <v>2</v>
      </c>
      <c r="GP181" s="413" t="s">
        <v>1618</v>
      </c>
      <c r="GR181" s="424" t="s">
        <v>21</v>
      </c>
      <c r="GS181" s="463">
        <v>0</v>
      </c>
      <c r="HD181" t="str">
        <f t="shared" si="15"/>
        <v>{ S2000: 45, S300: 3, c1000: 1, c300: 0 },</v>
      </c>
      <c r="HF181" t="str">
        <f t="shared" si="16"/>
        <v>{ P2000: 36, P100: 1, r1000: 0, r300: 0, r100: 1 },</v>
      </c>
      <c r="HG181" t="str">
        <f t="shared" si="17"/>
        <v>{ S2000: 25, S100: 15, c1000: 1, c300: 2, c100: 0 },</v>
      </c>
    </row>
    <row r="182" spans="37:215" x14ac:dyDescent="0.25">
      <c r="AK182" s="318"/>
      <c r="AL182" s="314"/>
      <c r="AM182" s="314"/>
      <c r="BI182" s="463"/>
      <c r="BJ182" s="433"/>
      <c r="BK182" s="433"/>
      <c r="BL182" s="323"/>
      <c r="BM182">
        <v>178</v>
      </c>
      <c r="BN182" s="318">
        <v>36</v>
      </c>
      <c r="BO182" s="314">
        <v>2</v>
      </c>
      <c r="BP182" s="314"/>
      <c r="BQ182" s="314">
        <v>0</v>
      </c>
      <c r="BR182" s="314">
        <v>0</v>
      </c>
      <c r="BS182" s="314">
        <v>2</v>
      </c>
      <c r="BT182" s="314">
        <v>0</v>
      </c>
      <c r="BU182" s="314"/>
      <c r="BW182" s="410" t="s">
        <v>1637</v>
      </c>
      <c r="BX182" s="463">
        <v>36</v>
      </c>
      <c r="BY182" s="410" t="s">
        <v>21</v>
      </c>
      <c r="CA182" s="410" t="s">
        <v>1618</v>
      </c>
      <c r="CB182" s="463">
        <v>2</v>
      </c>
      <c r="CC182" s="410" t="s">
        <v>21</v>
      </c>
      <c r="CE182" s="410" t="s">
        <v>1620</v>
      </c>
      <c r="CG182" s="411" t="s">
        <v>1673</v>
      </c>
      <c r="CH182" s="411" t="s">
        <v>21</v>
      </c>
      <c r="CJ182" s="413" t="s">
        <v>1618</v>
      </c>
      <c r="CK182" s="464">
        <v>0</v>
      </c>
      <c r="CL182" s="412" t="s">
        <v>21</v>
      </c>
      <c r="CN182" s="413" t="s">
        <v>1618</v>
      </c>
      <c r="CO182" s="464">
        <v>0</v>
      </c>
      <c r="CP182" s="443" t="s">
        <v>21</v>
      </c>
      <c r="CQ182" s="443"/>
      <c r="CR182" s="413" t="s">
        <v>1618</v>
      </c>
      <c r="CS182" s="464">
        <v>2</v>
      </c>
      <c r="CT182" s="441" t="s">
        <v>21</v>
      </c>
      <c r="CU182" s="441"/>
      <c r="CV182" s="323"/>
      <c r="EG182">
        <v>178</v>
      </c>
      <c r="EH182" s="2">
        <v>45</v>
      </c>
      <c r="EI182" s="314">
        <v>4</v>
      </c>
      <c r="EK182">
        <v>1</v>
      </c>
      <c r="EL182">
        <v>1</v>
      </c>
      <c r="EN182" s="410" t="s">
        <v>1629</v>
      </c>
      <c r="EO182" s="410"/>
      <c r="EP182" s="410" t="s">
        <v>21</v>
      </c>
      <c r="EQ182" s="463">
        <v>45</v>
      </c>
      <c r="ER182" s="410" t="s">
        <v>1618</v>
      </c>
      <c r="ES182" s="410"/>
      <c r="ET182" s="410" t="s">
        <v>21</v>
      </c>
      <c r="EU182" s="463">
        <v>4</v>
      </c>
      <c r="EV182" s="410" t="s">
        <v>1620</v>
      </c>
      <c r="EY182" s="411" t="s">
        <v>21</v>
      </c>
      <c r="EZ182" s="411" t="s">
        <v>1710</v>
      </c>
      <c r="FA182" s="413" t="s">
        <v>1618</v>
      </c>
      <c r="FC182" s="412" t="s">
        <v>21</v>
      </c>
      <c r="FD182" s="464">
        <v>1</v>
      </c>
      <c r="FE182" s="413" t="s">
        <v>1618</v>
      </c>
      <c r="FG182" s="416" t="s">
        <v>21</v>
      </c>
      <c r="FH182" s="463">
        <v>1</v>
      </c>
      <c r="FJ182">
        <v>178</v>
      </c>
      <c r="FK182" s="328">
        <v>25</v>
      </c>
      <c r="FL182" s="314">
        <v>16</v>
      </c>
      <c r="FN182" s="314">
        <v>1</v>
      </c>
      <c r="FO182" s="419">
        <v>2</v>
      </c>
      <c r="FP182" s="314">
        <v>1</v>
      </c>
      <c r="FQ182" s="419"/>
      <c r="FR182" s="419">
        <v>5</v>
      </c>
      <c r="FS182" s="314">
        <v>5</v>
      </c>
      <c r="FU182" s="410" t="s">
        <v>1637</v>
      </c>
      <c r="FV182" s="410"/>
      <c r="FW182" s="410" t="s">
        <v>21</v>
      </c>
      <c r="FX182" s="463">
        <v>25</v>
      </c>
      <c r="FY182" s="410" t="s">
        <v>1618</v>
      </c>
      <c r="FZ182" s="410"/>
      <c r="GA182" s="410" t="s">
        <v>21</v>
      </c>
      <c r="GB182" s="463">
        <v>16</v>
      </c>
      <c r="GC182" s="410" t="s">
        <v>1620</v>
      </c>
      <c r="GF182" s="411" t="s">
        <v>21</v>
      </c>
      <c r="GG182" s="411" t="s">
        <v>1670</v>
      </c>
      <c r="GH182" s="413" t="s">
        <v>1618</v>
      </c>
      <c r="GJ182" s="412" t="s">
        <v>21</v>
      </c>
      <c r="GK182" s="464">
        <v>1</v>
      </c>
      <c r="GL182" s="413" t="s">
        <v>1618</v>
      </c>
      <c r="GN182" s="416" t="s">
        <v>21</v>
      </c>
      <c r="GO182" s="463">
        <v>2</v>
      </c>
      <c r="GP182" s="413" t="s">
        <v>1618</v>
      </c>
      <c r="GR182" s="424" t="s">
        <v>21</v>
      </c>
      <c r="GS182" s="463">
        <v>1</v>
      </c>
      <c r="HD182" t="str">
        <f t="shared" si="15"/>
        <v>{ S2000: 45, S300: 4, c1000: 1, c300: 1 },</v>
      </c>
      <c r="HF182" t="str">
        <f t="shared" si="16"/>
        <v>{ P2000: 36, P100: 2, r1000: 0, r300: 0, r100: 2 },</v>
      </c>
      <c r="HG182" t="str">
        <f t="shared" si="17"/>
        <v>{ S2000: 25, S100: 16, c1000: 1, c300: 2, c100: 1 },</v>
      </c>
    </row>
    <row r="183" spans="37:215" x14ac:dyDescent="0.25">
      <c r="AK183" s="318"/>
      <c r="AL183" s="314"/>
      <c r="AM183" s="314"/>
      <c r="BI183" s="463"/>
      <c r="BJ183" s="433"/>
      <c r="BK183" s="433"/>
      <c r="BL183" s="323"/>
      <c r="BM183">
        <v>179</v>
      </c>
      <c r="BN183" s="318">
        <v>36</v>
      </c>
      <c r="BO183" s="314">
        <v>3</v>
      </c>
      <c r="BP183" s="314"/>
      <c r="BQ183" s="314">
        <v>0</v>
      </c>
      <c r="BR183" s="314">
        <v>0</v>
      </c>
      <c r="BS183" s="314">
        <v>3</v>
      </c>
      <c r="BT183" s="314">
        <v>0</v>
      </c>
      <c r="BU183" s="314"/>
      <c r="BW183" s="410" t="s">
        <v>1637</v>
      </c>
      <c r="BX183" s="463">
        <v>36</v>
      </c>
      <c r="BY183" s="410" t="s">
        <v>21</v>
      </c>
      <c r="CA183" s="410" t="s">
        <v>1618</v>
      </c>
      <c r="CB183" s="463">
        <v>3</v>
      </c>
      <c r="CC183" s="410" t="s">
        <v>21</v>
      </c>
      <c r="CE183" s="410" t="s">
        <v>1620</v>
      </c>
      <c r="CG183" s="411" t="s">
        <v>1673</v>
      </c>
      <c r="CH183" s="411" t="s">
        <v>21</v>
      </c>
      <c r="CJ183" s="413" t="s">
        <v>1618</v>
      </c>
      <c r="CK183" s="464">
        <v>0</v>
      </c>
      <c r="CL183" s="412" t="s">
        <v>21</v>
      </c>
      <c r="CN183" s="413" t="s">
        <v>1618</v>
      </c>
      <c r="CO183" s="464">
        <v>0</v>
      </c>
      <c r="CP183" s="443" t="s">
        <v>21</v>
      </c>
      <c r="CQ183" s="443"/>
      <c r="CR183" s="413" t="s">
        <v>1618</v>
      </c>
      <c r="CS183" s="464">
        <v>3</v>
      </c>
      <c r="CT183" s="441" t="s">
        <v>21</v>
      </c>
      <c r="CU183" s="441"/>
      <c r="CV183" s="323"/>
      <c r="EG183">
        <v>179</v>
      </c>
      <c r="EH183" s="2">
        <v>45</v>
      </c>
      <c r="EI183" s="314">
        <v>5</v>
      </c>
      <c r="EK183">
        <v>1</v>
      </c>
      <c r="EL183">
        <v>2</v>
      </c>
      <c r="EN183" s="410" t="s">
        <v>1629</v>
      </c>
      <c r="EO183" s="410"/>
      <c r="EP183" s="410" t="s">
        <v>21</v>
      </c>
      <c r="EQ183" s="463">
        <v>45</v>
      </c>
      <c r="ER183" s="410" t="s">
        <v>1618</v>
      </c>
      <c r="ES183" s="410"/>
      <c r="ET183" s="410" t="s">
        <v>21</v>
      </c>
      <c r="EU183" s="463">
        <v>5</v>
      </c>
      <c r="EV183" s="410" t="s">
        <v>1620</v>
      </c>
      <c r="EY183" s="411" t="s">
        <v>21</v>
      </c>
      <c r="EZ183" s="411" t="s">
        <v>1710</v>
      </c>
      <c r="FA183" s="413" t="s">
        <v>1618</v>
      </c>
      <c r="FC183" s="412" t="s">
        <v>21</v>
      </c>
      <c r="FD183" s="464">
        <v>1</v>
      </c>
      <c r="FE183" s="413" t="s">
        <v>1618</v>
      </c>
      <c r="FG183" s="416" t="s">
        <v>21</v>
      </c>
      <c r="FH183" s="463">
        <v>2</v>
      </c>
      <c r="FJ183">
        <v>179</v>
      </c>
      <c r="FK183" s="328">
        <v>25</v>
      </c>
      <c r="FL183" s="314">
        <v>17</v>
      </c>
      <c r="FN183" s="314">
        <v>1</v>
      </c>
      <c r="FO183" s="419">
        <v>2</v>
      </c>
      <c r="FP183" s="314">
        <v>2</v>
      </c>
      <c r="FQ183" s="419"/>
      <c r="FR183" s="419">
        <v>5</v>
      </c>
      <c r="FS183" s="314">
        <v>5</v>
      </c>
      <c r="FU183" s="410" t="s">
        <v>1637</v>
      </c>
      <c r="FV183" s="410"/>
      <c r="FW183" s="410" t="s">
        <v>21</v>
      </c>
      <c r="FX183" s="463">
        <v>25</v>
      </c>
      <c r="FY183" s="410" t="s">
        <v>1618</v>
      </c>
      <c r="FZ183" s="410"/>
      <c r="GA183" s="410" t="s">
        <v>21</v>
      </c>
      <c r="GB183" s="463">
        <v>17</v>
      </c>
      <c r="GC183" s="410" t="s">
        <v>1620</v>
      </c>
      <c r="GF183" s="411" t="s">
        <v>21</v>
      </c>
      <c r="GG183" s="411" t="s">
        <v>1670</v>
      </c>
      <c r="GH183" s="413" t="s">
        <v>1618</v>
      </c>
      <c r="GJ183" s="412" t="s">
        <v>21</v>
      </c>
      <c r="GK183" s="464">
        <v>1</v>
      </c>
      <c r="GL183" s="413" t="s">
        <v>1618</v>
      </c>
      <c r="GN183" s="416" t="s">
        <v>21</v>
      </c>
      <c r="GO183" s="463">
        <v>2</v>
      </c>
      <c r="GP183" s="413" t="s">
        <v>1618</v>
      </c>
      <c r="GR183" s="424" t="s">
        <v>21</v>
      </c>
      <c r="GS183" s="463">
        <v>2</v>
      </c>
      <c r="HD183" t="str">
        <f t="shared" si="15"/>
        <v>{ S2000: 45, S300: 5, c1000: 1, c300: 2 },</v>
      </c>
      <c r="HF183" t="str">
        <f t="shared" si="16"/>
        <v>{ P2000: 36, P100: 3, r1000: 0, r300: 0, r100: 3 },</v>
      </c>
      <c r="HG183" t="str">
        <f t="shared" si="17"/>
        <v>{ S2000: 25, S100: 17, c1000: 1, c300: 2, c100: 2 },</v>
      </c>
    </row>
    <row r="184" spans="37:215" x14ac:dyDescent="0.25">
      <c r="AK184" s="318"/>
      <c r="AL184" s="314"/>
      <c r="AM184" s="314"/>
      <c r="BI184" s="463"/>
      <c r="BJ184" s="433"/>
      <c r="BK184" s="433"/>
      <c r="BL184" s="323"/>
      <c r="BM184">
        <v>180</v>
      </c>
      <c r="BN184" s="318">
        <v>36</v>
      </c>
      <c r="BO184" s="314">
        <v>4</v>
      </c>
      <c r="BP184" s="314"/>
      <c r="BQ184" s="314">
        <v>0</v>
      </c>
      <c r="BR184" s="314">
        <v>1</v>
      </c>
      <c r="BS184" s="314">
        <v>0</v>
      </c>
      <c r="BT184" s="314">
        <v>1</v>
      </c>
      <c r="BU184" s="314"/>
      <c r="BW184" s="410" t="s">
        <v>1637</v>
      </c>
      <c r="BX184" s="463">
        <v>36</v>
      </c>
      <c r="BY184" s="410" t="s">
        <v>21</v>
      </c>
      <c r="CA184" s="410" t="s">
        <v>1618</v>
      </c>
      <c r="CB184" s="463">
        <v>4</v>
      </c>
      <c r="CC184" s="410" t="s">
        <v>21</v>
      </c>
      <c r="CE184" s="410" t="s">
        <v>1620</v>
      </c>
      <c r="CG184" s="411" t="s">
        <v>1673</v>
      </c>
      <c r="CH184" s="411" t="s">
        <v>21</v>
      </c>
      <c r="CJ184" s="413" t="s">
        <v>1618</v>
      </c>
      <c r="CK184" s="464">
        <v>0</v>
      </c>
      <c r="CL184" s="412" t="s">
        <v>21</v>
      </c>
      <c r="CN184" s="413" t="s">
        <v>1618</v>
      </c>
      <c r="CO184" s="464">
        <v>1</v>
      </c>
      <c r="CP184" s="443" t="s">
        <v>21</v>
      </c>
      <c r="CQ184" s="443"/>
      <c r="CR184" s="413" t="s">
        <v>1618</v>
      </c>
      <c r="CS184" s="464">
        <v>0</v>
      </c>
      <c r="CT184" s="441" t="s">
        <v>21</v>
      </c>
      <c r="CU184" s="441"/>
      <c r="CV184" s="323"/>
      <c r="EG184">
        <v>180</v>
      </c>
      <c r="EH184" s="2">
        <v>46</v>
      </c>
      <c r="EI184" s="314">
        <v>0</v>
      </c>
      <c r="EK184">
        <v>0</v>
      </c>
      <c r="EL184">
        <v>0</v>
      </c>
      <c r="EN184" s="410" t="s">
        <v>1629</v>
      </c>
      <c r="EO184" s="410"/>
      <c r="EP184" s="410" t="s">
        <v>21</v>
      </c>
      <c r="EQ184" s="463">
        <v>46</v>
      </c>
      <c r="ER184" s="410" t="s">
        <v>1618</v>
      </c>
      <c r="ES184" s="410"/>
      <c r="ET184" s="410" t="s">
        <v>21</v>
      </c>
      <c r="EU184" s="463">
        <v>0</v>
      </c>
      <c r="EV184" s="410" t="s">
        <v>1620</v>
      </c>
      <c r="EY184" s="411" t="s">
        <v>21</v>
      </c>
      <c r="EZ184" s="411" t="s">
        <v>1712</v>
      </c>
      <c r="FA184" s="413" t="s">
        <v>1618</v>
      </c>
      <c r="FC184" s="412" t="s">
        <v>21</v>
      </c>
      <c r="FD184" s="464">
        <v>0</v>
      </c>
      <c r="FE184" s="413" t="s">
        <v>1618</v>
      </c>
      <c r="FG184" s="416" t="s">
        <v>21</v>
      </c>
      <c r="FH184" s="463">
        <v>0</v>
      </c>
      <c r="FJ184">
        <v>180</v>
      </c>
      <c r="FK184" s="328">
        <v>26</v>
      </c>
      <c r="FL184" s="314">
        <v>0</v>
      </c>
      <c r="FN184" s="314">
        <v>0</v>
      </c>
      <c r="FO184" s="419">
        <v>0</v>
      </c>
      <c r="FP184" s="314">
        <v>0</v>
      </c>
      <c r="FQ184" s="419"/>
      <c r="FR184" s="419">
        <v>0</v>
      </c>
      <c r="FS184" s="314">
        <v>0</v>
      </c>
      <c r="FU184" s="410" t="s">
        <v>1637</v>
      </c>
      <c r="FV184" s="410"/>
      <c r="FW184" s="410" t="s">
        <v>21</v>
      </c>
      <c r="FX184" s="463">
        <v>26</v>
      </c>
      <c r="FY184" s="410" t="s">
        <v>1618</v>
      </c>
      <c r="FZ184" s="410"/>
      <c r="GA184" s="410" t="s">
        <v>21</v>
      </c>
      <c r="GB184" s="463">
        <v>0</v>
      </c>
      <c r="GC184" s="410" t="s">
        <v>1620</v>
      </c>
      <c r="GF184" s="411" t="s">
        <v>21</v>
      </c>
      <c r="GG184" s="411" t="s">
        <v>1672</v>
      </c>
      <c r="GH184" s="413" t="s">
        <v>1618</v>
      </c>
      <c r="GJ184" s="412" t="s">
        <v>21</v>
      </c>
      <c r="GK184" s="464">
        <v>0</v>
      </c>
      <c r="GL184" s="413" t="s">
        <v>1618</v>
      </c>
      <c r="GN184" s="416" t="s">
        <v>21</v>
      </c>
      <c r="GO184" s="463">
        <v>0</v>
      </c>
      <c r="GP184" s="413" t="s">
        <v>1618</v>
      </c>
      <c r="GR184" s="424" t="s">
        <v>21</v>
      </c>
      <c r="GS184" s="463">
        <v>0</v>
      </c>
      <c r="HD184" t="str">
        <f t="shared" si="15"/>
        <v>{ S2000: 46, S300: 0, c1000: 0, c300: 0 },</v>
      </c>
      <c r="HF184" t="str">
        <f t="shared" si="16"/>
        <v>{ P2000: 36, P100: 4, r1000: 0, r300: 1, r100: 0 },</v>
      </c>
      <c r="HG184" t="str">
        <f t="shared" si="17"/>
        <v>{ S2000: 26, S100: 0, c1000: 0, c300: 0, c100: 0 },</v>
      </c>
    </row>
    <row r="185" spans="37:215" x14ac:dyDescent="0.25">
      <c r="AK185" s="318"/>
      <c r="AL185" s="314"/>
      <c r="AM185" s="314"/>
      <c r="BI185" s="463"/>
      <c r="BJ185" s="433"/>
      <c r="BK185" s="433"/>
      <c r="BL185" s="323"/>
      <c r="BM185">
        <v>181</v>
      </c>
      <c r="BN185" s="318">
        <v>36</v>
      </c>
      <c r="BO185" s="314">
        <v>5</v>
      </c>
      <c r="BP185" s="314"/>
      <c r="BQ185" s="314">
        <v>0</v>
      </c>
      <c r="BR185" s="314">
        <v>1</v>
      </c>
      <c r="BS185" s="314">
        <v>1</v>
      </c>
      <c r="BT185" s="314">
        <v>1</v>
      </c>
      <c r="BU185" s="314"/>
      <c r="BW185" s="410" t="s">
        <v>1637</v>
      </c>
      <c r="BX185" s="463">
        <v>36</v>
      </c>
      <c r="BY185" s="410" t="s">
        <v>21</v>
      </c>
      <c r="CA185" s="410" t="s">
        <v>1618</v>
      </c>
      <c r="CB185" s="463">
        <v>5</v>
      </c>
      <c r="CC185" s="410" t="s">
        <v>21</v>
      </c>
      <c r="CE185" s="410" t="s">
        <v>1620</v>
      </c>
      <c r="CG185" s="411" t="s">
        <v>1673</v>
      </c>
      <c r="CH185" s="411" t="s">
        <v>21</v>
      </c>
      <c r="CJ185" s="413" t="s">
        <v>1618</v>
      </c>
      <c r="CK185" s="464">
        <v>0</v>
      </c>
      <c r="CL185" s="412" t="s">
        <v>21</v>
      </c>
      <c r="CN185" s="413" t="s">
        <v>1618</v>
      </c>
      <c r="CO185" s="464">
        <v>1</v>
      </c>
      <c r="CP185" s="443" t="s">
        <v>21</v>
      </c>
      <c r="CQ185" s="443"/>
      <c r="CR185" s="413" t="s">
        <v>1618</v>
      </c>
      <c r="CS185" s="464">
        <v>1</v>
      </c>
      <c r="CT185" s="441" t="s">
        <v>21</v>
      </c>
      <c r="CU185" s="441"/>
      <c r="CV185" s="323"/>
      <c r="EG185">
        <v>181</v>
      </c>
      <c r="EH185" s="2">
        <v>46</v>
      </c>
      <c r="EI185" s="314">
        <v>1</v>
      </c>
      <c r="EK185">
        <v>0</v>
      </c>
      <c r="EL185">
        <v>1</v>
      </c>
      <c r="EN185" s="410" t="s">
        <v>1629</v>
      </c>
      <c r="EO185" s="410"/>
      <c r="EP185" s="410" t="s">
        <v>21</v>
      </c>
      <c r="EQ185" s="463">
        <v>46</v>
      </c>
      <c r="ER185" s="410" t="s">
        <v>1618</v>
      </c>
      <c r="ES185" s="410"/>
      <c r="ET185" s="410" t="s">
        <v>21</v>
      </c>
      <c r="EU185" s="463">
        <v>1</v>
      </c>
      <c r="EV185" s="410" t="s">
        <v>1620</v>
      </c>
      <c r="EY185" s="411" t="s">
        <v>21</v>
      </c>
      <c r="EZ185" s="411" t="s">
        <v>1712</v>
      </c>
      <c r="FA185" s="413" t="s">
        <v>1618</v>
      </c>
      <c r="FC185" s="412" t="s">
        <v>21</v>
      </c>
      <c r="FD185" s="464">
        <v>0</v>
      </c>
      <c r="FE185" s="413" t="s">
        <v>1618</v>
      </c>
      <c r="FG185" s="416" t="s">
        <v>21</v>
      </c>
      <c r="FH185" s="463">
        <v>1</v>
      </c>
      <c r="FJ185">
        <v>181</v>
      </c>
      <c r="FK185" s="328">
        <v>26</v>
      </c>
      <c r="FL185" s="314">
        <v>1</v>
      </c>
      <c r="FN185" s="314">
        <v>0</v>
      </c>
      <c r="FO185" s="419">
        <v>0</v>
      </c>
      <c r="FP185" s="314">
        <v>1</v>
      </c>
      <c r="FQ185" s="419"/>
      <c r="FR185" s="419">
        <v>0</v>
      </c>
      <c r="FS185" s="314">
        <v>0</v>
      </c>
      <c r="FU185" s="410" t="s">
        <v>1637</v>
      </c>
      <c r="FV185" s="410"/>
      <c r="FW185" s="410" t="s">
        <v>21</v>
      </c>
      <c r="FX185" s="463">
        <v>26</v>
      </c>
      <c r="FY185" s="410" t="s">
        <v>1618</v>
      </c>
      <c r="FZ185" s="410"/>
      <c r="GA185" s="410" t="s">
        <v>21</v>
      </c>
      <c r="GB185" s="463">
        <v>1</v>
      </c>
      <c r="GC185" s="410" t="s">
        <v>1620</v>
      </c>
      <c r="GF185" s="411" t="s">
        <v>21</v>
      </c>
      <c r="GG185" s="411" t="s">
        <v>1672</v>
      </c>
      <c r="GH185" s="413" t="s">
        <v>1618</v>
      </c>
      <c r="GJ185" s="412" t="s">
        <v>21</v>
      </c>
      <c r="GK185" s="464">
        <v>0</v>
      </c>
      <c r="GL185" s="413" t="s">
        <v>1618</v>
      </c>
      <c r="GN185" s="416" t="s">
        <v>21</v>
      </c>
      <c r="GO185" s="463">
        <v>0</v>
      </c>
      <c r="GP185" s="413" t="s">
        <v>1618</v>
      </c>
      <c r="GR185" s="424" t="s">
        <v>21</v>
      </c>
      <c r="GS185" s="463">
        <v>1</v>
      </c>
      <c r="HD185" t="str">
        <f t="shared" si="15"/>
        <v>{ S2000: 46, S300: 1, c1000: 0, c300: 1 },</v>
      </c>
      <c r="HF185" t="str">
        <f t="shared" si="16"/>
        <v>{ P2000: 36, P100: 5, r1000: 0, r300: 1, r100: 1 },</v>
      </c>
      <c r="HG185" t="str">
        <f t="shared" si="17"/>
        <v>{ S2000: 26, S100: 1, c1000: 0, c300: 0, c100: 1 },</v>
      </c>
    </row>
    <row r="186" spans="37:215" x14ac:dyDescent="0.25">
      <c r="AK186" s="318"/>
      <c r="AL186" s="314"/>
      <c r="AM186" s="314"/>
      <c r="BI186" s="463"/>
      <c r="BJ186" s="433"/>
      <c r="BK186" s="433"/>
      <c r="BL186" s="323"/>
      <c r="BM186">
        <v>182</v>
      </c>
      <c r="BN186" s="318">
        <v>36</v>
      </c>
      <c r="BO186" s="314">
        <v>6</v>
      </c>
      <c r="BP186" s="314"/>
      <c r="BQ186" s="314">
        <v>0</v>
      </c>
      <c r="BR186" s="314">
        <v>1</v>
      </c>
      <c r="BS186" s="314">
        <v>2</v>
      </c>
      <c r="BT186" s="314">
        <v>1</v>
      </c>
      <c r="BU186" s="314"/>
      <c r="BW186" s="410" t="s">
        <v>1637</v>
      </c>
      <c r="BX186" s="463">
        <v>36</v>
      </c>
      <c r="BY186" s="410" t="s">
        <v>21</v>
      </c>
      <c r="CA186" s="410" t="s">
        <v>1618</v>
      </c>
      <c r="CB186" s="463">
        <v>6</v>
      </c>
      <c r="CC186" s="410" t="s">
        <v>21</v>
      </c>
      <c r="CE186" s="410" t="s">
        <v>1620</v>
      </c>
      <c r="CG186" s="411" t="s">
        <v>1673</v>
      </c>
      <c r="CH186" s="411" t="s">
        <v>21</v>
      </c>
      <c r="CJ186" s="413" t="s">
        <v>1618</v>
      </c>
      <c r="CK186" s="464">
        <v>0</v>
      </c>
      <c r="CL186" s="412" t="s">
        <v>21</v>
      </c>
      <c r="CN186" s="413" t="s">
        <v>1618</v>
      </c>
      <c r="CO186" s="464">
        <v>1</v>
      </c>
      <c r="CP186" s="443" t="s">
        <v>21</v>
      </c>
      <c r="CQ186" s="443"/>
      <c r="CR186" s="413" t="s">
        <v>1618</v>
      </c>
      <c r="CS186" s="464">
        <v>2</v>
      </c>
      <c r="CT186" s="441" t="s">
        <v>21</v>
      </c>
      <c r="CU186" s="441"/>
      <c r="CV186" s="323"/>
      <c r="EG186">
        <v>182</v>
      </c>
      <c r="EH186" s="2">
        <v>46</v>
      </c>
      <c r="EI186" s="314">
        <v>2</v>
      </c>
      <c r="EK186">
        <v>0</v>
      </c>
      <c r="EL186">
        <v>2</v>
      </c>
      <c r="EN186" s="410" t="s">
        <v>1629</v>
      </c>
      <c r="EO186" s="410"/>
      <c r="EP186" s="410" t="s">
        <v>21</v>
      </c>
      <c r="EQ186" s="463">
        <v>46</v>
      </c>
      <c r="ER186" s="410" t="s">
        <v>1618</v>
      </c>
      <c r="ES186" s="410"/>
      <c r="ET186" s="410" t="s">
        <v>21</v>
      </c>
      <c r="EU186" s="463">
        <v>2</v>
      </c>
      <c r="EV186" s="410" t="s">
        <v>1620</v>
      </c>
      <c r="EY186" s="411" t="s">
        <v>21</v>
      </c>
      <c r="EZ186" s="411" t="s">
        <v>1712</v>
      </c>
      <c r="FA186" s="413" t="s">
        <v>1618</v>
      </c>
      <c r="FC186" s="412" t="s">
        <v>21</v>
      </c>
      <c r="FD186" s="464">
        <v>0</v>
      </c>
      <c r="FE186" s="413" t="s">
        <v>1618</v>
      </c>
      <c r="FG186" s="416" t="s">
        <v>21</v>
      </c>
      <c r="FH186" s="463">
        <v>2</v>
      </c>
      <c r="FJ186">
        <v>182</v>
      </c>
      <c r="FK186" s="328">
        <v>26</v>
      </c>
      <c r="FL186" s="314">
        <v>2</v>
      </c>
      <c r="FN186" s="314">
        <v>0</v>
      </c>
      <c r="FO186" s="419">
        <v>0</v>
      </c>
      <c r="FP186" s="314">
        <v>2</v>
      </c>
      <c r="FQ186" s="419"/>
      <c r="FR186" s="419">
        <v>0</v>
      </c>
      <c r="FS186" s="314">
        <v>0</v>
      </c>
      <c r="FU186" s="410" t="s">
        <v>1637</v>
      </c>
      <c r="FV186" s="410"/>
      <c r="FW186" s="410" t="s">
        <v>21</v>
      </c>
      <c r="FX186" s="463">
        <v>26</v>
      </c>
      <c r="FY186" s="410" t="s">
        <v>1618</v>
      </c>
      <c r="FZ186" s="410"/>
      <c r="GA186" s="410" t="s">
        <v>21</v>
      </c>
      <c r="GB186" s="463">
        <v>2</v>
      </c>
      <c r="GC186" s="410" t="s">
        <v>1620</v>
      </c>
      <c r="GF186" s="411" t="s">
        <v>21</v>
      </c>
      <c r="GG186" s="411" t="s">
        <v>1672</v>
      </c>
      <c r="GH186" s="413" t="s">
        <v>1618</v>
      </c>
      <c r="GJ186" s="412" t="s">
        <v>21</v>
      </c>
      <c r="GK186" s="464">
        <v>0</v>
      </c>
      <c r="GL186" s="413" t="s">
        <v>1618</v>
      </c>
      <c r="GN186" s="416" t="s">
        <v>21</v>
      </c>
      <c r="GO186" s="463">
        <v>0</v>
      </c>
      <c r="GP186" s="413" t="s">
        <v>1618</v>
      </c>
      <c r="GR186" s="424" t="s">
        <v>21</v>
      </c>
      <c r="GS186" s="463">
        <v>2</v>
      </c>
      <c r="HD186" t="str">
        <f t="shared" si="15"/>
        <v>{ S2000: 46, S300: 2, c1000: 0, c300: 2 },</v>
      </c>
      <c r="HF186" t="str">
        <f t="shared" si="16"/>
        <v>{ P2000: 36, P100: 6, r1000: 0, r300: 1, r100: 2 },</v>
      </c>
      <c r="HG186" t="str">
        <f t="shared" si="17"/>
        <v>{ S2000: 26, S100: 2, c1000: 0, c300: 0, c100: 2 },</v>
      </c>
    </row>
    <row r="187" spans="37:215" x14ac:dyDescent="0.25">
      <c r="AK187" s="318"/>
      <c r="AL187" s="314"/>
      <c r="AM187" s="314"/>
      <c r="BI187" s="463"/>
      <c r="BJ187" s="433"/>
      <c r="BK187" s="433"/>
      <c r="BL187" s="323"/>
      <c r="BM187">
        <v>183</v>
      </c>
      <c r="BN187" s="318">
        <v>36</v>
      </c>
      <c r="BO187" s="314">
        <v>7</v>
      </c>
      <c r="BP187" s="314"/>
      <c r="BQ187" s="314">
        <v>0</v>
      </c>
      <c r="BR187" s="314">
        <v>1</v>
      </c>
      <c r="BS187" s="314">
        <v>3</v>
      </c>
      <c r="BT187" s="314">
        <v>1</v>
      </c>
      <c r="BU187" s="314"/>
      <c r="BW187" s="410" t="s">
        <v>1637</v>
      </c>
      <c r="BX187" s="463">
        <v>36</v>
      </c>
      <c r="BY187" s="410" t="s">
        <v>21</v>
      </c>
      <c r="CA187" s="410" t="s">
        <v>1618</v>
      </c>
      <c r="CB187" s="463">
        <v>7</v>
      </c>
      <c r="CC187" s="410" t="s">
        <v>21</v>
      </c>
      <c r="CE187" s="410" t="s">
        <v>1620</v>
      </c>
      <c r="CG187" s="411" t="s">
        <v>1673</v>
      </c>
      <c r="CH187" s="411" t="s">
        <v>21</v>
      </c>
      <c r="CJ187" s="413" t="s">
        <v>1618</v>
      </c>
      <c r="CK187" s="464">
        <v>0</v>
      </c>
      <c r="CL187" s="412" t="s">
        <v>21</v>
      </c>
      <c r="CN187" s="413" t="s">
        <v>1618</v>
      </c>
      <c r="CO187" s="464">
        <v>1</v>
      </c>
      <c r="CP187" s="443" t="s">
        <v>21</v>
      </c>
      <c r="CQ187" s="443"/>
      <c r="CR187" s="413" t="s">
        <v>1618</v>
      </c>
      <c r="CS187" s="464">
        <v>3</v>
      </c>
      <c r="CT187" s="441" t="s">
        <v>21</v>
      </c>
      <c r="CU187" s="441"/>
      <c r="CV187" s="323"/>
      <c r="EG187">
        <v>183</v>
      </c>
      <c r="EH187" s="2">
        <v>46</v>
      </c>
      <c r="EI187" s="314">
        <v>3</v>
      </c>
      <c r="EK187">
        <v>1</v>
      </c>
      <c r="EL187">
        <v>0</v>
      </c>
      <c r="EN187" s="410" t="s">
        <v>1629</v>
      </c>
      <c r="EO187" s="410"/>
      <c r="EP187" s="410" t="s">
        <v>21</v>
      </c>
      <c r="EQ187" s="463">
        <v>46</v>
      </c>
      <c r="ER187" s="410" t="s">
        <v>1618</v>
      </c>
      <c r="ES187" s="410"/>
      <c r="ET187" s="410" t="s">
        <v>21</v>
      </c>
      <c r="EU187" s="463">
        <v>3</v>
      </c>
      <c r="EV187" s="410" t="s">
        <v>1620</v>
      </c>
      <c r="EY187" s="411" t="s">
        <v>21</v>
      </c>
      <c r="EZ187" s="411" t="s">
        <v>1712</v>
      </c>
      <c r="FA187" s="413" t="s">
        <v>1618</v>
      </c>
      <c r="FC187" s="412" t="s">
        <v>21</v>
      </c>
      <c r="FD187" s="464">
        <v>1</v>
      </c>
      <c r="FE187" s="413" t="s">
        <v>1618</v>
      </c>
      <c r="FG187" s="416" t="s">
        <v>21</v>
      </c>
      <c r="FH187" s="463">
        <v>0</v>
      </c>
      <c r="FJ187">
        <v>183</v>
      </c>
      <c r="FK187" s="328">
        <v>26</v>
      </c>
      <c r="FL187" s="314">
        <v>3</v>
      </c>
      <c r="FN187" s="314">
        <v>0</v>
      </c>
      <c r="FO187" s="419">
        <v>1</v>
      </c>
      <c r="FP187" s="314">
        <v>0</v>
      </c>
      <c r="FQ187" s="419"/>
      <c r="FR187" s="419">
        <v>1</v>
      </c>
      <c r="FS187" s="314">
        <v>1</v>
      </c>
      <c r="FU187" s="410" t="s">
        <v>1637</v>
      </c>
      <c r="FV187" s="410"/>
      <c r="FW187" s="410" t="s">
        <v>21</v>
      </c>
      <c r="FX187" s="463">
        <v>26</v>
      </c>
      <c r="FY187" s="410" t="s">
        <v>1618</v>
      </c>
      <c r="FZ187" s="410"/>
      <c r="GA187" s="410" t="s">
        <v>21</v>
      </c>
      <c r="GB187" s="463">
        <v>3</v>
      </c>
      <c r="GC187" s="410" t="s">
        <v>1620</v>
      </c>
      <c r="GF187" s="411" t="s">
        <v>21</v>
      </c>
      <c r="GG187" s="411" t="s">
        <v>1672</v>
      </c>
      <c r="GH187" s="413" t="s">
        <v>1618</v>
      </c>
      <c r="GJ187" s="412" t="s">
        <v>21</v>
      </c>
      <c r="GK187" s="464">
        <v>0</v>
      </c>
      <c r="GL187" s="413" t="s">
        <v>1618</v>
      </c>
      <c r="GN187" s="416" t="s">
        <v>21</v>
      </c>
      <c r="GO187" s="463">
        <v>1</v>
      </c>
      <c r="GP187" s="413" t="s">
        <v>1618</v>
      </c>
      <c r="GR187" s="424" t="s">
        <v>21</v>
      </c>
      <c r="GS187" s="463">
        <v>0</v>
      </c>
      <c r="HD187" t="str">
        <f t="shared" si="15"/>
        <v>{ S2000: 46, S300: 3, c1000: 1, c300: 0 },</v>
      </c>
      <c r="HF187" t="str">
        <f t="shared" si="16"/>
        <v>{ P2000: 36, P100: 7, r1000: 0, r300: 1, r100: 3 },</v>
      </c>
      <c r="HG187" t="str">
        <f t="shared" si="17"/>
        <v>{ S2000: 26, S100: 3, c1000: 0, c300: 1, c100: 0 },</v>
      </c>
    </row>
    <row r="188" spans="37:215" x14ac:dyDescent="0.25">
      <c r="AK188" s="318"/>
      <c r="AL188" s="314"/>
      <c r="AM188" s="314"/>
      <c r="BI188" s="463"/>
      <c r="BJ188" s="433"/>
      <c r="BK188" s="433"/>
      <c r="BL188" s="323"/>
      <c r="BM188">
        <v>184</v>
      </c>
      <c r="BN188" s="318">
        <v>36</v>
      </c>
      <c r="BO188" s="314">
        <v>8</v>
      </c>
      <c r="BP188" s="314"/>
      <c r="BQ188" s="314">
        <v>1</v>
      </c>
      <c r="BR188" s="314">
        <v>0</v>
      </c>
      <c r="BS188" s="314">
        <v>0</v>
      </c>
      <c r="BT188" s="314">
        <v>2</v>
      </c>
      <c r="BU188" s="314"/>
      <c r="BW188" s="410" t="s">
        <v>1637</v>
      </c>
      <c r="BX188" s="463">
        <v>36</v>
      </c>
      <c r="BY188" s="410" t="s">
        <v>21</v>
      </c>
      <c r="CA188" s="410" t="s">
        <v>1618</v>
      </c>
      <c r="CB188" s="463">
        <v>8</v>
      </c>
      <c r="CC188" s="410" t="s">
        <v>21</v>
      </c>
      <c r="CE188" s="410" t="s">
        <v>1620</v>
      </c>
      <c r="CG188" s="411" t="s">
        <v>1673</v>
      </c>
      <c r="CH188" s="411" t="s">
        <v>21</v>
      </c>
      <c r="CJ188" s="413" t="s">
        <v>1618</v>
      </c>
      <c r="CK188" s="464">
        <v>1</v>
      </c>
      <c r="CL188" s="412" t="s">
        <v>21</v>
      </c>
      <c r="CN188" s="413" t="s">
        <v>1618</v>
      </c>
      <c r="CO188" s="464">
        <v>0</v>
      </c>
      <c r="CP188" s="443" t="s">
        <v>21</v>
      </c>
      <c r="CQ188" s="443"/>
      <c r="CR188" s="413" t="s">
        <v>1618</v>
      </c>
      <c r="CS188" s="464">
        <v>0</v>
      </c>
      <c r="CT188" s="441" t="s">
        <v>21</v>
      </c>
      <c r="CU188" s="441"/>
      <c r="CV188" s="323"/>
      <c r="EG188">
        <v>184</v>
      </c>
      <c r="EH188" s="2">
        <v>46</v>
      </c>
      <c r="EI188" s="314">
        <v>4</v>
      </c>
      <c r="EK188">
        <v>1</v>
      </c>
      <c r="EL188">
        <v>1</v>
      </c>
      <c r="EN188" s="410" t="s">
        <v>1629</v>
      </c>
      <c r="EO188" s="410"/>
      <c r="EP188" s="410" t="s">
        <v>21</v>
      </c>
      <c r="EQ188" s="463">
        <v>46</v>
      </c>
      <c r="ER188" s="410" t="s">
        <v>1618</v>
      </c>
      <c r="ES188" s="410"/>
      <c r="ET188" s="410" t="s">
        <v>21</v>
      </c>
      <c r="EU188" s="463">
        <v>4</v>
      </c>
      <c r="EV188" s="410" t="s">
        <v>1620</v>
      </c>
      <c r="EY188" s="411" t="s">
        <v>21</v>
      </c>
      <c r="EZ188" s="411" t="s">
        <v>1712</v>
      </c>
      <c r="FA188" s="413" t="s">
        <v>1618</v>
      </c>
      <c r="FC188" s="412" t="s">
        <v>21</v>
      </c>
      <c r="FD188" s="464">
        <v>1</v>
      </c>
      <c r="FE188" s="413" t="s">
        <v>1618</v>
      </c>
      <c r="FG188" s="416" t="s">
        <v>21</v>
      </c>
      <c r="FH188" s="463">
        <v>1</v>
      </c>
      <c r="FJ188">
        <v>184</v>
      </c>
      <c r="FK188" s="328">
        <v>26</v>
      </c>
      <c r="FL188" s="314">
        <v>4</v>
      </c>
      <c r="FN188" s="314">
        <v>0</v>
      </c>
      <c r="FO188" s="419">
        <v>1</v>
      </c>
      <c r="FP188" s="314">
        <v>1</v>
      </c>
      <c r="FQ188" s="419"/>
      <c r="FR188" s="419">
        <v>1</v>
      </c>
      <c r="FS188" s="314">
        <v>1</v>
      </c>
      <c r="FU188" s="410" t="s">
        <v>1637</v>
      </c>
      <c r="FV188" s="410"/>
      <c r="FW188" s="410" t="s">
        <v>21</v>
      </c>
      <c r="FX188" s="463">
        <v>26</v>
      </c>
      <c r="FY188" s="410" t="s">
        <v>1618</v>
      </c>
      <c r="FZ188" s="410"/>
      <c r="GA188" s="410" t="s">
        <v>21</v>
      </c>
      <c r="GB188" s="463">
        <v>4</v>
      </c>
      <c r="GC188" s="410" t="s">
        <v>1620</v>
      </c>
      <c r="GF188" s="411" t="s">
        <v>21</v>
      </c>
      <c r="GG188" s="411" t="s">
        <v>1672</v>
      </c>
      <c r="GH188" s="413" t="s">
        <v>1618</v>
      </c>
      <c r="GJ188" s="412" t="s">
        <v>21</v>
      </c>
      <c r="GK188" s="464">
        <v>0</v>
      </c>
      <c r="GL188" s="413" t="s">
        <v>1618</v>
      </c>
      <c r="GN188" s="416" t="s">
        <v>21</v>
      </c>
      <c r="GO188" s="463">
        <v>1</v>
      </c>
      <c r="GP188" s="413" t="s">
        <v>1618</v>
      </c>
      <c r="GR188" s="424" t="s">
        <v>21</v>
      </c>
      <c r="GS188" s="463">
        <v>1</v>
      </c>
      <c r="HD188" t="str">
        <f t="shared" si="15"/>
        <v>{ S2000: 46, S300: 4, c1000: 1, c300: 1 },</v>
      </c>
      <c r="HF188" t="str">
        <f t="shared" si="16"/>
        <v>{ P2000: 36, P100: 8, r1000: 1, r300: 0, r100: 0 },</v>
      </c>
      <c r="HG188" t="str">
        <f t="shared" si="17"/>
        <v>{ S2000: 26, S100: 4, c1000: 0, c300: 1, c100: 1 },</v>
      </c>
    </row>
    <row r="189" spans="37:215" x14ac:dyDescent="0.25">
      <c r="AK189" s="318"/>
      <c r="AL189" s="314"/>
      <c r="AM189" s="314"/>
      <c r="BI189" s="463"/>
      <c r="BJ189" s="433"/>
      <c r="BK189" s="433"/>
      <c r="BL189" s="323"/>
      <c r="BM189">
        <v>185</v>
      </c>
      <c r="BN189" s="318">
        <v>36</v>
      </c>
      <c r="BO189" s="314">
        <v>9</v>
      </c>
      <c r="BP189" s="314"/>
      <c r="BQ189" s="314">
        <v>1</v>
      </c>
      <c r="BR189" s="314">
        <v>0</v>
      </c>
      <c r="BS189" s="314">
        <v>1</v>
      </c>
      <c r="BT189" s="314">
        <v>2</v>
      </c>
      <c r="BU189" s="314"/>
      <c r="BW189" s="410" t="s">
        <v>1637</v>
      </c>
      <c r="BX189" s="463">
        <v>36</v>
      </c>
      <c r="BY189" s="410" t="s">
        <v>21</v>
      </c>
      <c r="CA189" s="410" t="s">
        <v>1618</v>
      </c>
      <c r="CB189" s="463">
        <v>9</v>
      </c>
      <c r="CC189" s="410" t="s">
        <v>21</v>
      </c>
      <c r="CE189" s="410" t="s">
        <v>1620</v>
      </c>
      <c r="CG189" s="411" t="s">
        <v>1673</v>
      </c>
      <c r="CH189" s="411" t="s">
        <v>21</v>
      </c>
      <c r="CJ189" s="413" t="s">
        <v>1618</v>
      </c>
      <c r="CK189" s="464">
        <v>1</v>
      </c>
      <c r="CL189" s="412" t="s">
        <v>21</v>
      </c>
      <c r="CN189" s="413" t="s">
        <v>1618</v>
      </c>
      <c r="CO189" s="464">
        <v>0</v>
      </c>
      <c r="CP189" s="443" t="s">
        <v>21</v>
      </c>
      <c r="CQ189" s="443"/>
      <c r="CR189" s="413" t="s">
        <v>1618</v>
      </c>
      <c r="CS189" s="464">
        <v>1</v>
      </c>
      <c r="CT189" s="441" t="s">
        <v>21</v>
      </c>
      <c r="CU189" s="441"/>
      <c r="CV189" s="323"/>
      <c r="EG189">
        <v>185</v>
      </c>
      <c r="EH189" s="2">
        <v>46</v>
      </c>
      <c r="EI189" s="314">
        <v>5</v>
      </c>
      <c r="EK189">
        <v>1</v>
      </c>
      <c r="EL189">
        <v>2</v>
      </c>
      <c r="EN189" s="410" t="s">
        <v>1629</v>
      </c>
      <c r="EO189" s="410"/>
      <c r="EP189" s="410" t="s">
        <v>21</v>
      </c>
      <c r="EQ189" s="463">
        <v>46</v>
      </c>
      <c r="ER189" s="410" t="s">
        <v>1618</v>
      </c>
      <c r="ES189" s="410"/>
      <c r="ET189" s="410" t="s">
        <v>21</v>
      </c>
      <c r="EU189" s="463">
        <v>5</v>
      </c>
      <c r="EV189" s="410" t="s">
        <v>1620</v>
      </c>
      <c r="EY189" s="411" t="s">
        <v>21</v>
      </c>
      <c r="EZ189" s="411" t="s">
        <v>1712</v>
      </c>
      <c r="FA189" s="413" t="s">
        <v>1618</v>
      </c>
      <c r="FC189" s="412" t="s">
        <v>21</v>
      </c>
      <c r="FD189" s="464">
        <v>1</v>
      </c>
      <c r="FE189" s="413" t="s">
        <v>1618</v>
      </c>
      <c r="FG189" s="416" t="s">
        <v>21</v>
      </c>
      <c r="FH189" s="463">
        <v>2</v>
      </c>
      <c r="FJ189">
        <v>185</v>
      </c>
      <c r="FK189" s="328">
        <v>26</v>
      </c>
      <c r="FL189" s="314">
        <v>5</v>
      </c>
      <c r="FN189" s="314">
        <v>0</v>
      </c>
      <c r="FO189" s="419">
        <v>1</v>
      </c>
      <c r="FP189" s="314">
        <v>2</v>
      </c>
      <c r="FQ189" s="419"/>
      <c r="FR189" s="419">
        <v>1</v>
      </c>
      <c r="FS189" s="314">
        <v>1</v>
      </c>
      <c r="FU189" s="410" t="s">
        <v>1637</v>
      </c>
      <c r="FV189" s="410"/>
      <c r="FW189" s="410" t="s">
        <v>21</v>
      </c>
      <c r="FX189" s="463">
        <v>26</v>
      </c>
      <c r="FY189" s="410" t="s">
        <v>1618</v>
      </c>
      <c r="FZ189" s="410"/>
      <c r="GA189" s="410" t="s">
        <v>21</v>
      </c>
      <c r="GB189" s="463">
        <v>5</v>
      </c>
      <c r="GC189" s="410" t="s">
        <v>1620</v>
      </c>
      <c r="GF189" s="411" t="s">
        <v>21</v>
      </c>
      <c r="GG189" s="411" t="s">
        <v>1672</v>
      </c>
      <c r="GH189" s="413" t="s">
        <v>1618</v>
      </c>
      <c r="GJ189" s="412" t="s">
        <v>21</v>
      </c>
      <c r="GK189" s="464">
        <v>0</v>
      </c>
      <c r="GL189" s="413" t="s">
        <v>1618</v>
      </c>
      <c r="GN189" s="416" t="s">
        <v>21</v>
      </c>
      <c r="GO189" s="463">
        <v>1</v>
      </c>
      <c r="GP189" s="413" t="s">
        <v>1618</v>
      </c>
      <c r="GR189" s="424" t="s">
        <v>21</v>
      </c>
      <c r="GS189" s="463">
        <v>2</v>
      </c>
      <c r="HD189" t="str">
        <f t="shared" si="15"/>
        <v>{ S2000: 46, S300: 5, c1000: 1, c300: 2 },</v>
      </c>
      <c r="HF189" t="str">
        <f t="shared" si="16"/>
        <v>{ P2000: 36, P100: 9, r1000: 1, r300: 0, r100: 1 },</v>
      </c>
      <c r="HG189" t="str">
        <f t="shared" si="17"/>
        <v>{ S2000: 26, S100: 5, c1000: 0, c300: 1, c100: 2 },</v>
      </c>
    </row>
    <row r="190" spans="37:215" x14ac:dyDescent="0.25">
      <c r="AK190" s="318"/>
      <c r="AL190" s="314"/>
      <c r="AM190" s="314"/>
      <c r="BI190" s="463"/>
      <c r="BJ190" s="433"/>
      <c r="BK190" s="433"/>
      <c r="BL190" s="323"/>
      <c r="BM190">
        <v>186</v>
      </c>
      <c r="BN190" s="318">
        <v>36</v>
      </c>
      <c r="BO190" s="314">
        <v>10</v>
      </c>
      <c r="BP190" s="314"/>
      <c r="BQ190" s="314">
        <v>1</v>
      </c>
      <c r="BR190" s="314">
        <v>0</v>
      </c>
      <c r="BS190" s="314">
        <v>2</v>
      </c>
      <c r="BT190" s="314">
        <v>2</v>
      </c>
      <c r="BU190" s="314"/>
      <c r="BW190" s="410" t="s">
        <v>1637</v>
      </c>
      <c r="BX190" s="463">
        <v>36</v>
      </c>
      <c r="BY190" s="410" t="s">
        <v>21</v>
      </c>
      <c r="CA190" s="410" t="s">
        <v>1618</v>
      </c>
      <c r="CB190" s="463">
        <v>10</v>
      </c>
      <c r="CC190" s="410" t="s">
        <v>21</v>
      </c>
      <c r="CE190" s="410" t="s">
        <v>1620</v>
      </c>
      <c r="CG190" s="411" t="s">
        <v>1673</v>
      </c>
      <c r="CH190" s="411" t="s">
        <v>21</v>
      </c>
      <c r="CJ190" s="413" t="s">
        <v>1618</v>
      </c>
      <c r="CK190" s="464">
        <v>1</v>
      </c>
      <c r="CL190" s="412" t="s">
        <v>21</v>
      </c>
      <c r="CN190" s="413" t="s">
        <v>1618</v>
      </c>
      <c r="CO190" s="464">
        <v>0</v>
      </c>
      <c r="CP190" s="443" t="s">
        <v>21</v>
      </c>
      <c r="CQ190" s="443"/>
      <c r="CR190" s="413" t="s">
        <v>1618</v>
      </c>
      <c r="CS190" s="464">
        <v>2</v>
      </c>
      <c r="CT190" s="441" t="s">
        <v>21</v>
      </c>
      <c r="CU190" s="441"/>
      <c r="CV190" s="323"/>
      <c r="EG190">
        <v>186</v>
      </c>
      <c r="EH190" s="2">
        <v>47</v>
      </c>
      <c r="EI190" s="314">
        <v>0</v>
      </c>
      <c r="EK190">
        <v>0</v>
      </c>
      <c r="EL190">
        <v>0</v>
      </c>
      <c r="EN190" s="410" t="s">
        <v>1629</v>
      </c>
      <c r="EO190" s="410"/>
      <c r="EP190" s="410" t="s">
        <v>21</v>
      </c>
      <c r="EQ190" s="463">
        <v>47</v>
      </c>
      <c r="ER190" s="410" t="s">
        <v>1618</v>
      </c>
      <c r="ES190" s="410"/>
      <c r="ET190" s="410" t="s">
        <v>21</v>
      </c>
      <c r="EU190" s="463">
        <v>0</v>
      </c>
      <c r="EV190" s="410" t="s">
        <v>1620</v>
      </c>
      <c r="EY190" s="411" t="s">
        <v>21</v>
      </c>
      <c r="EZ190" s="411" t="s">
        <v>1714</v>
      </c>
      <c r="FA190" s="413" t="s">
        <v>1618</v>
      </c>
      <c r="FC190" s="412" t="s">
        <v>21</v>
      </c>
      <c r="FD190" s="464">
        <v>0</v>
      </c>
      <c r="FE190" s="413" t="s">
        <v>1618</v>
      </c>
      <c r="FG190" s="416" t="s">
        <v>21</v>
      </c>
      <c r="FH190" s="463">
        <v>0</v>
      </c>
      <c r="FJ190">
        <v>186</v>
      </c>
      <c r="FK190" s="328">
        <v>26</v>
      </c>
      <c r="FL190" s="314">
        <v>6</v>
      </c>
      <c r="FN190" s="314">
        <v>0</v>
      </c>
      <c r="FO190" s="419">
        <v>2</v>
      </c>
      <c r="FP190" s="314">
        <v>0</v>
      </c>
      <c r="FQ190" s="419"/>
      <c r="FR190" s="419">
        <v>2</v>
      </c>
      <c r="FS190" s="314">
        <v>2</v>
      </c>
      <c r="FU190" s="410" t="s">
        <v>1637</v>
      </c>
      <c r="FV190" s="410"/>
      <c r="FW190" s="410" t="s">
        <v>21</v>
      </c>
      <c r="FX190" s="463">
        <v>26</v>
      </c>
      <c r="FY190" s="410" t="s">
        <v>1618</v>
      </c>
      <c r="FZ190" s="410"/>
      <c r="GA190" s="410" t="s">
        <v>21</v>
      </c>
      <c r="GB190" s="463">
        <v>6</v>
      </c>
      <c r="GC190" s="410" t="s">
        <v>1620</v>
      </c>
      <c r="GF190" s="411" t="s">
        <v>21</v>
      </c>
      <c r="GG190" s="411" t="s">
        <v>1672</v>
      </c>
      <c r="GH190" s="413" t="s">
        <v>1618</v>
      </c>
      <c r="GJ190" s="412" t="s">
        <v>21</v>
      </c>
      <c r="GK190" s="464">
        <v>0</v>
      </c>
      <c r="GL190" s="413" t="s">
        <v>1618</v>
      </c>
      <c r="GN190" s="416" t="s">
        <v>21</v>
      </c>
      <c r="GO190" s="463">
        <v>2</v>
      </c>
      <c r="GP190" s="413" t="s">
        <v>1618</v>
      </c>
      <c r="GR190" s="424" t="s">
        <v>21</v>
      </c>
      <c r="GS190" s="463">
        <v>0</v>
      </c>
      <c r="HD190" t="str">
        <f t="shared" si="15"/>
        <v>{ S2000: 47, S300: 0, c1000: 0, c300: 0 },</v>
      </c>
      <c r="HF190" t="str">
        <f t="shared" si="16"/>
        <v>{ P2000: 36, P100: 10, r1000: 1, r300: 0, r100: 2 },</v>
      </c>
      <c r="HG190" t="str">
        <f t="shared" si="17"/>
        <v>{ S2000: 26, S100: 6, c1000: 0, c300: 2, c100: 0 },</v>
      </c>
    </row>
    <row r="191" spans="37:215" x14ac:dyDescent="0.25">
      <c r="AK191" s="318"/>
      <c r="AL191" s="314"/>
      <c r="AM191" s="314"/>
      <c r="BI191" s="463"/>
      <c r="BJ191" s="433"/>
      <c r="BK191" s="433"/>
      <c r="BL191" s="323"/>
      <c r="BM191">
        <v>187</v>
      </c>
      <c r="BN191" s="318">
        <v>36</v>
      </c>
      <c r="BO191" s="314">
        <v>11</v>
      </c>
      <c r="BP191" s="314"/>
      <c r="BQ191" s="314">
        <v>1</v>
      </c>
      <c r="BR191" s="314">
        <v>0</v>
      </c>
      <c r="BS191" s="314">
        <v>3</v>
      </c>
      <c r="BT191" s="314">
        <v>2</v>
      </c>
      <c r="BU191" s="314"/>
      <c r="BW191" s="410" t="s">
        <v>1637</v>
      </c>
      <c r="BX191" s="463">
        <v>36</v>
      </c>
      <c r="BY191" s="410" t="s">
        <v>21</v>
      </c>
      <c r="CA191" s="410" t="s">
        <v>1618</v>
      </c>
      <c r="CB191" s="463">
        <v>11</v>
      </c>
      <c r="CC191" s="410" t="s">
        <v>21</v>
      </c>
      <c r="CE191" s="410" t="s">
        <v>1620</v>
      </c>
      <c r="CG191" s="411" t="s">
        <v>1673</v>
      </c>
      <c r="CH191" s="411" t="s">
        <v>21</v>
      </c>
      <c r="CJ191" s="413" t="s">
        <v>1618</v>
      </c>
      <c r="CK191" s="464">
        <v>1</v>
      </c>
      <c r="CL191" s="412" t="s">
        <v>21</v>
      </c>
      <c r="CN191" s="413" t="s">
        <v>1618</v>
      </c>
      <c r="CO191" s="464">
        <v>0</v>
      </c>
      <c r="CP191" s="443" t="s">
        <v>21</v>
      </c>
      <c r="CQ191" s="443"/>
      <c r="CR191" s="413" t="s">
        <v>1618</v>
      </c>
      <c r="CS191" s="464">
        <v>3</v>
      </c>
      <c r="CT191" s="441" t="s">
        <v>21</v>
      </c>
      <c r="CU191" s="441"/>
      <c r="CV191" s="323"/>
      <c r="EG191">
        <v>187</v>
      </c>
      <c r="EH191" s="2">
        <v>47</v>
      </c>
      <c r="EI191" s="314">
        <v>1</v>
      </c>
      <c r="EK191">
        <v>0</v>
      </c>
      <c r="EL191">
        <v>1</v>
      </c>
      <c r="EN191" s="410" t="s">
        <v>1629</v>
      </c>
      <c r="EO191" s="410"/>
      <c r="EP191" s="410" t="s">
        <v>21</v>
      </c>
      <c r="EQ191" s="463">
        <v>47</v>
      </c>
      <c r="ER191" s="410" t="s">
        <v>1618</v>
      </c>
      <c r="ES191" s="410"/>
      <c r="ET191" s="410" t="s">
        <v>21</v>
      </c>
      <c r="EU191" s="463">
        <v>1</v>
      </c>
      <c r="EV191" s="410" t="s">
        <v>1620</v>
      </c>
      <c r="EY191" s="411" t="s">
        <v>21</v>
      </c>
      <c r="EZ191" s="411" t="s">
        <v>1714</v>
      </c>
      <c r="FA191" s="413" t="s">
        <v>1618</v>
      </c>
      <c r="FC191" s="412" t="s">
        <v>21</v>
      </c>
      <c r="FD191" s="464">
        <v>0</v>
      </c>
      <c r="FE191" s="413" t="s">
        <v>1618</v>
      </c>
      <c r="FG191" s="416" t="s">
        <v>21</v>
      </c>
      <c r="FH191" s="463">
        <v>1</v>
      </c>
      <c r="FJ191">
        <v>187</v>
      </c>
      <c r="FK191" s="328">
        <v>26</v>
      </c>
      <c r="FL191" s="314">
        <v>7</v>
      </c>
      <c r="FN191" s="314">
        <v>0</v>
      </c>
      <c r="FO191" s="419">
        <v>2</v>
      </c>
      <c r="FP191" s="314">
        <v>1</v>
      </c>
      <c r="FQ191" s="419"/>
      <c r="FR191" s="419">
        <v>2</v>
      </c>
      <c r="FS191" s="314">
        <v>2</v>
      </c>
      <c r="FU191" s="410" t="s">
        <v>1637</v>
      </c>
      <c r="FV191" s="410"/>
      <c r="FW191" s="410" t="s">
        <v>21</v>
      </c>
      <c r="FX191" s="463">
        <v>26</v>
      </c>
      <c r="FY191" s="410" t="s">
        <v>1618</v>
      </c>
      <c r="FZ191" s="410"/>
      <c r="GA191" s="410" t="s">
        <v>21</v>
      </c>
      <c r="GB191" s="463">
        <v>7</v>
      </c>
      <c r="GC191" s="410" t="s">
        <v>1620</v>
      </c>
      <c r="GF191" s="411" t="s">
        <v>21</v>
      </c>
      <c r="GG191" s="411" t="s">
        <v>1672</v>
      </c>
      <c r="GH191" s="413" t="s">
        <v>1618</v>
      </c>
      <c r="GJ191" s="412" t="s">
        <v>21</v>
      </c>
      <c r="GK191" s="464">
        <v>0</v>
      </c>
      <c r="GL191" s="413" t="s">
        <v>1618</v>
      </c>
      <c r="GN191" s="416" t="s">
        <v>21</v>
      </c>
      <c r="GO191" s="463">
        <v>2</v>
      </c>
      <c r="GP191" s="413" t="s">
        <v>1618</v>
      </c>
      <c r="GR191" s="424" t="s">
        <v>21</v>
      </c>
      <c r="GS191" s="463">
        <v>1</v>
      </c>
      <c r="HD191" t="str">
        <f t="shared" si="15"/>
        <v>{ S2000: 47, S300: 1, c1000: 0, c300: 1 },</v>
      </c>
      <c r="HF191" t="str">
        <f t="shared" si="16"/>
        <v>{ P2000: 36, P100: 11, r1000: 1, r300: 0, r100: 3 },</v>
      </c>
      <c r="HG191" t="str">
        <f t="shared" si="17"/>
        <v>{ S2000: 26, S100: 7, c1000: 0, c300: 2, c100: 1 },</v>
      </c>
    </row>
    <row r="192" spans="37:215" x14ac:dyDescent="0.25">
      <c r="AK192" s="318"/>
      <c r="AL192" s="314"/>
      <c r="AM192" s="314"/>
      <c r="BI192" s="463"/>
      <c r="BJ192" s="433"/>
      <c r="BK192" s="433"/>
      <c r="BL192" s="323"/>
      <c r="BM192">
        <v>188</v>
      </c>
      <c r="BN192" s="318">
        <v>36</v>
      </c>
      <c r="BO192" s="314">
        <v>12</v>
      </c>
      <c r="BP192" s="314"/>
      <c r="BQ192" s="314">
        <v>1</v>
      </c>
      <c r="BR192" s="314">
        <v>1</v>
      </c>
      <c r="BS192" s="314">
        <v>0</v>
      </c>
      <c r="BT192" s="314">
        <v>3</v>
      </c>
      <c r="BU192" s="314"/>
      <c r="BW192" s="410" t="s">
        <v>1637</v>
      </c>
      <c r="BX192" s="463">
        <v>36</v>
      </c>
      <c r="BY192" s="410" t="s">
        <v>21</v>
      </c>
      <c r="CA192" s="410" t="s">
        <v>1618</v>
      </c>
      <c r="CB192" s="463">
        <v>12</v>
      </c>
      <c r="CC192" s="410" t="s">
        <v>21</v>
      </c>
      <c r="CE192" s="410" t="s">
        <v>1620</v>
      </c>
      <c r="CG192" s="411" t="s">
        <v>1673</v>
      </c>
      <c r="CH192" s="411" t="s">
        <v>21</v>
      </c>
      <c r="CJ192" s="413" t="s">
        <v>1618</v>
      </c>
      <c r="CK192" s="464">
        <v>1</v>
      </c>
      <c r="CL192" s="412" t="s">
        <v>21</v>
      </c>
      <c r="CN192" s="413" t="s">
        <v>1618</v>
      </c>
      <c r="CO192" s="464">
        <v>1</v>
      </c>
      <c r="CP192" s="443" t="s">
        <v>21</v>
      </c>
      <c r="CQ192" s="443"/>
      <c r="CR192" s="413" t="s">
        <v>1618</v>
      </c>
      <c r="CS192" s="464">
        <v>0</v>
      </c>
      <c r="CT192" s="441" t="s">
        <v>21</v>
      </c>
      <c r="CU192" s="441"/>
      <c r="CV192" s="323"/>
      <c r="EG192">
        <v>188</v>
      </c>
      <c r="EH192" s="2">
        <v>47</v>
      </c>
      <c r="EI192" s="314">
        <v>2</v>
      </c>
      <c r="EK192">
        <v>0</v>
      </c>
      <c r="EL192">
        <v>2</v>
      </c>
      <c r="EN192" s="410" t="s">
        <v>1629</v>
      </c>
      <c r="EO192" s="410"/>
      <c r="EP192" s="410" t="s">
        <v>21</v>
      </c>
      <c r="EQ192" s="463">
        <v>47</v>
      </c>
      <c r="ER192" s="410" t="s">
        <v>1618</v>
      </c>
      <c r="ES192" s="410"/>
      <c r="ET192" s="410" t="s">
        <v>21</v>
      </c>
      <c r="EU192" s="463">
        <v>2</v>
      </c>
      <c r="EV192" s="410" t="s">
        <v>1620</v>
      </c>
      <c r="EY192" s="411" t="s">
        <v>21</v>
      </c>
      <c r="EZ192" s="411" t="s">
        <v>1714</v>
      </c>
      <c r="FA192" s="413" t="s">
        <v>1618</v>
      </c>
      <c r="FC192" s="412" t="s">
        <v>21</v>
      </c>
      <c r="FD192" s="464">
        <v>0</v>
      </c>
      <c r="FE192" s="413" t="s">
        <v>1618</v>
      </c>
      <c r="FG192" s="416" t="s">
        <v>21</v>
      </c>
      <c r="FH192" s="463">
        <v>2</v>
      </c>
      <c r="FJ192">
        <v>188</v>
      </c>
      <c r="FK192" s="328">
        <v>26</v>
      </c>
      <c r="FL192" s="314">
        <v>8</v>
      </c>
      <c r="FN192" s="314">
        <v>0</v>
      </c>
      <c r="FO192" s="419">
        <v>2</v>
      </c>
      <c r="FP192" s="314">
        <v>2</v>
      </c>
      <c r="FQ192" s="419"/>
      <c r="FR192" s="419">
        <v>2</v>
      </c>
      <c r="FS192" s="314">
        <v>2</v>
      </c>
      <c r="FU192" s="410" t="s">
        <v>1637</v>
      </c>
      <c r="FV192" s="410"/>
      <c r="FW192" s="410" t="s">
        <v>21</v>
      </c>
      <c r="FX192" s="463">
        <v>26</v>
      </c>
      <c r="FY192" s="410" t="s">
        <v>1618</v>
      </c>
      <c r="FZ192" s="410"/>
      <c r="GA192" s="410" t="s">
        <v>21</v>
      </c>
      <c r="GB192" s="463">
        <v>8</v>
      </c>
      <c r="GC192" s="410" t="s">
        <v>1620</v>
      </c>
      <c r="GF192" s="411" t="s">
        <v>21</v>
      </c>
      <c r="GG192" s="411" t="s">
        <v>1672</v>
      </c>
      <c r="GH192" s="413" t="s">
        <v>1618</v>
      </c>
      <c r="GJ192" s="412" t="s">
        <v>21</v>
      </c>
      <c r="GK192" s="464">
        <v>0</v>
      </c>
      <c r="GL192" s="413" t="s">
        <v>1618</v>
      </c>
      <c r="GN192" s="416" t="s">
        <v>21</v>
      </c>
      <c r="GO192" s="463">
        <v>2</v>
      </c>
      <c r="GP192" s="413" t="s">
        <v>1618</v>
      </c>
      <c r="GR192" s="424" t="s">
        <v>21</v>
      </c>
      <c r="GS192" s="463">
        <v>2</v>
      </c>
      <c r="HD192" t="str">
        <f t="shared" si="15"/>
        <v>{ S2000: 47, S300: 2, c1000: 0, c300: 2 },</v>
      </c>
      <c r="HF192" t="str">
        <f t="shared" si="16"/>
        <v>{ P2000: 36, P100: 12, r1000: 1, r300: 1, r100: 0 },</v>
      </c>
      <c r="HG192" t="str">
        <f t="shared" si="17"/>
        <v>{ S2000: 26, S100: 8, c1000: 0, c300: 2, c100: 2 },</v>
      </c>
    </row>
    <row r="193" spans="37:215" x14ac:dyDescent="0.25">
      <c r="AK193" s="318"/>
      <c r="AL193" s="314"/>
      <c r="AM193" s="314"/>
      <c r="BI193" s="463"/>
      <c r="BJ193" s="433"/>
      <c r="BK193" s="433"/>
      <c r="BL193" s="323"/>
      <c r="BM193">
        <v>189</v>
      </c>
      <c r="BN193" s="318">
        <v>36</v>
      </c>
      <c r="BO193" s="314">
        <v>13</v>
      </c>
      <c r="BP193" s="314"/>
      <c r="BQ193" s="314">
        <v>1</v>
      </c>
      <c r="BR193" s="314">
        <v>1</v>
      </c>
      <c r="BS193" s="314">
        <v>1</v>
      </c>
      <c r="BT193" s="314">
        <v>3</v>
      </c>
      <c r="BU193" s="314"/>
      <c r="BW193" s="410" t="s">
        <v>1637</v>
      </c>
      <c r="BX193" s="463">
        <v>36</v>
      </c>
      <c r="BY193" s="410" t="s">
        <v>21</v>
      </c>
      <c r="CA193" s="410" t="s">
        <v>1618</v>
      </c>
      <c r="CB193" s="463">
        <v>13</v>
      </c>
      <c r="CC193" s="410" t="s">
        <v>21</v>
      </c>
      <c r="CE193" s="410" t="s">
        <v>1620</v>
      </c>
      <c r="CG193" s="411" t="s">
        <v>1673</v>
      </c>
      <c r="CH193" s="411" t="s">
        <v>21</v>
      </c>
      <c r="CJ193" s="413" t="s">
        <v>1618</v>
      </c>
      <c r="CK193" s="464">
        <v>1</v>
      </c>
      <c r="CL193" s="412" t="s">
        <v>21</v>
      </c>
      <c r="CN193" s="413" t="s">
        <v>1618</v>
      </c>
      <c r="CO193" s="464">
        <v>1</v>
      </c>
      <c r="CP193" s="443" t="s">
        <v>21</v>
      </c>
      <c r="CQ193" s="443"/>
      <c r="CR193" s="413" t="s">
        <v>1618</v>
      </c>
      <c r="CS193" s="464">
        <v>1</v>
      </c>
      <c r="CT193" s="441" t="s">
        <v>21</v>
      </c>
      <c r="CU193" s="441"/>
      <c r="CV193" s="323"/>
      <c r="EG193">
        <v>189</v>
      </c>
      <c r="EH193" s="2">
        <v>47</v>
      </c>
      <c r="EI193" s="314">
        <v>3</v>
      </c>
      <c r="EK193">
        <v>1</v>
      </c>
      <c r="EL193">
        <v>0</v>
      </c>
      <c r="EN193" s="410" t="s">
        <v>1629</v>
      </c>
      <c r="EO193" s="410"/>
      <c r="EP193" s="410" t="s">
        <v>21</v>
      </c>
      <c r="EQ193" s="463">
        <v>47</v>
      </c>
      <c r="ER193" s="410" t="s">
        <v>1618</v>
      </c>
      <c r="ES193" s="410"/>
      <c r="ET193" s="410" t="s">
        <v>21</v>
      </c>
      <c r="EU193" s="463">
        <v>3</v>
      </c>
      <c r="EV193" s="410" t="s">
        <v>1620</v>
      </c>
      <c r="EY193" s="411" t="s">
        <v>21</v>
      </c>
      <c r="EZ193" s="411" t="s">
        <v>1714</v>
      </c>
      <c r="FA193" s="413" t="s">
        <v>1618</v>
      </c>
      <c r="FC193" s="412" t="s">
        <v>21</v>
      </c>
      <c r="FD193" s="464">
        <v>1</v>
      </c>
      <c r="FE193" s="413" t="s">
        <v>1618</v>
      </c>
      <c r="FG193" s="416" t="s">
        <v>21</v>
      </c>
      <c r="FH193" s="463">
        <v>0</v>
      </c>
      <c r="FJ193">
        <v>189</v>
      </c>
      <c r="FK193" s="328">
        <v>26</v>
      </c>
      <c r="FL193" s="314">
        <v>9</v>
      </c>
      <c r="FN193" s="314">
        <v>1</v>
      </c>
      <c r="FO193" s="419">
        <v>0</v>
      </c>
      <c r="FP193" s="314">
        <v>0</v>
      </c>
      <c r="FQ193" s="419"/>
      <c r="FR193" s="419">
        <v>3</v>
      </c>
      <c r="FS193" s="314">
        <v>3</v>
      </c>
      <c r="FU193" s="410" t="s">
        <v>1637</v>
      </c>
      <c r="FV193" s="410"/>
      <c r="FW193" s="410" t="s">
        <v>21</v>
      </c>
      <c r="FX193" s="463">
        <v>26</v>
      </c>
      <c r="FY193" s="410" t="s">
        <v>1618</v>
      </c>
      <c r="FZ193" s="410"/>
      <c r="GA193" s="410" t="s">
        <v>21</v>
      </c>
      <c r="GB193" s="463">
        <v>9</v>
      </c>
      <c r="GC193" s="410" t="s">
        <v>1620</v>
      </c>
      <c r="GF193" s="411" t="s">
        <v>21</v>
      </c>
      <c r="GG193" s="411" t="s">
        <v>1672</v>
      </c>
      <c r="GH193" s="413" t="s">
        <v>1618</v>
      </c>
      <c r="GJ193" s="412" t="s">
        <v>21</v>
      </c>
      <c r="GK193" s="464">
        <v>1</v>
      </c>
      <c r="GL193" s="413" t="s">
        <v>1618</v>
      </c>
      <c r="GN193" s="416" t="s">
        <v>21</v>
      </c>
      <c r="GO193" s="463">
        <v>0</v>
      </c>
      <c r="GP193" s="413" t="s">
        <v>1618</v>
      </c>
      <c r="GR193" s="424" t="s">
        <v>21</v>
      </c>
      <c r="GS193" s="463">
        <v>0</v>
      </c>
      <c r="HD193" t="str">
        <f t="shared" si="15"/>
        <v>{ S2000: 47, S300: 3, c1000: 1, c300: 0 },</v>
      </c>
      <c r="HF193" t="str">
        <f t="shared" si="16"/>
        <v>{ P2000: 36, P100: 13, r1000: 1, r300: 1, r100: 1 },</v>
      </c>
      <c r="HG193" t="str">
        <f t="shared" si="17"/>
        <v>{ S2000: 26, S100: 9, c1000: 1, c300: 0, c100: 0 },</v>
      </c>
    </row>
    <row r="194" spans="37:215" x14ac:dyDescent="0.25">
      <c r="AK194" s="318"/>
      <c r="AL194" s="314"/>
      <c r="AM194" s="314"/>
      <c r="BI194" s="463"/>
      <c r="BJ194" s="433"/>
      <c r="BK194" s="433"/>
      <c r="BL194" s="323"/>
      <c r="BM194">
        <v>190</v>
      </c>
      <c r="BN194" s="318">
        <v>36</v>
      </c>
      <c r="BO194" s="314">
        <v>14</v>
      </c>
      <c r="BP194" s="314"/>
      <c r="BQ194" s="314">
        <v>1</v>
      </c>
      <c r="BR194" s="314">
        <v>1</v>
      </c>
      <c r="BS194" s="314">
        <v>2</v>
      </c>
      <c r="BT194" s="314">
        <v>3</v>
      </c>
      <c r="BU194" s="314"/>
      <c r="BW194" s="410" t="s">
        <v>1637</v>
      </c>
      <c r="BX194" s="463">
        <v>36</v>
      </c>
      <c r="BY194" s="410" t="s">
        <v>21</v>
      </c>
      <c r="CA194" s="410" t="s">
        <v>1618</v>
      </c>
      <c r="CB194" s="463">
        <v>14</v>
      </c>
      <c r="CC194" s="410" t="s">
        <v>21</v>
      </c>
      <c r="CE194" s="410" t="s">
        <v>1620</v>
      </c>
      <c r="CG194" s="411" t="s">
        <v>1673</v>
      </c>
      <c r="CH194" s="411" t="s">
        <v>21</v>
      </c>
      <c r="CJ194" s="413" t="s">
        <v>1618</v>
      </c>
      <c r="CK194" s="464">
        <v>1</v>
      </c>
      <c r="CL194" s="412" t="s">
        <v>21</v>
      </c>
      <c r="CN194" s="413" t="s">
        <v>1618</v>
      </c>
      <c r="CO194" s="464">
        <v>1</v>
      </c>
      <c r="CP194" s="443" t="s">
        <v>21</v>
      </c>
      <c r="CQ194" s="443"/>
      <c r="CR194" s="413" t="s">
        <v>1618</v>
      </c>
      <c r="CS194" s="464">
        <v>2</v>
      </c>
      <c r="CT194" s="441" t="s">
        <v>21</v>
      </c>
      <c r="CU194" s="441"/>
      <c r="CV194" s="323"/>
      <c r="EG194">
        <v>190</v>
      </c>
      <c r="EH194" s="2">
        <v>47</v>
      </c>
      <c r="EI194" s="314">
        <v>4</v>
      </c>
      <c r="EK194">
        <v>1</v>
      </c>
      <c r="EL194">
        <v>1</v>
      </c>
      <c r="EN194" s="410" t="s">
        <v>1629</v>
      </c>
      <c r="EO194" s="410"/>
      <c r="EP194" s="410" t="s">
        <v>21</v>
      </c>
      <c r="EQ194" s="463">
        <v>47</v>
      </c>
      <c r="ER194" s="410" t="s">
        <v>1618</v>
      </c>
      <c r="ES194" s="410"/>
      <c r="ET194" s="410" t="s">
        <v>21</v>
      </c>
      <c r="EU194" s="463">
        <v>4</v>
      </c>
      <c r="EV194" s="410" t="s">
        <v>1620</v>
      </c>
      <c r="EY194" s="411" t="s">
        <v>21</v>
      </c>
      <c r="EZ194" s="411" t="s">
        <v>1714</v>
      </c>
      <c r="FA194" s="413" t="s">
        <v>1618</v>
      </c>
      <c r="FC194" s="412" t="s">
        <v>21</v>
      </c>
      <c r="FD194" s="464">
        <v>1</v>
      </c>
      <c r="FE194" s="413" t="s">
        <v>1618</v>
      </c>
      <c r="FG194" s="416" t="s">
        <v>21</v>
      </c>
      <c r="FH194" s="463">
        <v>1</v>
      </c>
      <c r="FJ194">
        <v>190</v>
      </c>
      <c r="FK194" s="328">
        <v>26</v>
      </c>
      <c r="FL194" s="314">
        <v>10</v>
      </c>
      <c r="FN194" s="314">
        <v>1</v>
      </c>
      <c r="FO194" s="419">
        <v>0</v>
      </c>
      <c r="FP194" s="314">
        <v>1</v>
      </c>
      <c r="FQ194" s="419"/>
      <c r="FR194" s="419">
        <v>3</v>
      </c>
      <c r="FS194" s="314">
        <v>3</v>
      </c>
      <c r="FU194" s="410" t="s">
        <v>1637</v>
      </c>
      <c r="FV194" s="410"/>
      <c r="FW194" s="410" t="s">
        <v>21</v>
      </c>
      <c r="FX194" s="463">
        <v>26</v>
      </c>
      <c r="FY194" s="410" t="s">
        <v>1618</v>
      </c>
      <c r="FZ194" s="410"/>
      <c r="GA194" s="410" t="s">
        <v>21</v>
      </c>
      <c r="GB194" s="463">
        <v>10</v>
      </c>
      <c r="GC194" s="410" t="s">
        <v>1620</v>
      </c>
      <c r="GF194" s="411" t="s">
        <v>21</v>
      </c>
      <c r="GG194" s="411" t="s">
        <v>1672</v>
      </c>
      <c r="GH194" s="413" t="s">
        <v>1618</v>
      </c>
      <c r="GJ194" s="412" t="s">
        <v>21</v>
      </c>
      <c r="GK194" s="464">
        <v>1</v>
      </c>
      <c r="GL194" s="413" t="s">
        <v>1618</v>
      </c>
      <c r="GN194" s="416" t="s">
        <v>21</v>
      </c>
      <c r="GO194" s="463">
        <v>0</v>
      </c>
      <c r="GP194" s="413" t="s">
        <v>1618</v>
      </c>
      <c r="GR194" s="424" t="s">
        <v>21</v>
      </c>
      <c r="GS194" s="463">
        <v>1</v>
      </c>
      <c r="HD194" t="str">
        <f t="shared" si="15"/>
        <v>{ S2000: 47, S300: 4, c1000: 1, c300: 1 },</v>
      </c>
      <c r="HF194" t="str">
        <f t="shared" si="16"/>
        <v>{ P2000: 36, P100: 14, r1000: 1, r300: 1, r100: 2 },</v>
      </c>
      <c r="HG194" t="str">
        <f t="shared" si="17"/>
        <v>{ S2000: 26, S100: 10, c1000: 1, c300: 0, c100: 1 },</v>
      </c>
    </row>
    <row r="195" spans="37:215" x14ac:dyDescent="0.25">
      <c r="AK195" s="318"/>
      <c r="AL195" s="314"/>
      <c r="AM195" s="314"/>
      <c r="BI195" s="463"/>
      <c r="BJ195" s="433"/>
      <c r="BK195" s="433"/>
      <c r="BL195" s="323"/>
      <c r="BM195">
        <v>191</v>
      </c>
      <c r="BN195" s="318">
        <v>36</v>
      </c>
      <c r="BO195" s="314">
        <v>15</v>
      </c>
      <c r="BP195" s="314"/>
      <c r="BQ195" s="314">
        <v>1</v>
      </c>
      <c r="BR195" s="314">
        <v>1</v>
      </c>
      <c r="BS195" s="314">
        <v>3</v>
      </c>
      <c r="BT195" s="314">
        <v>3</v>
      </c>
      <c r="BU195" s="314"/>
      <c r="BW195" s="410" t="s">
        <v>1637</v>
      </c>
      <c r="BX195" s="463">
        <v>36</v>
      </c>
      <c r="BY195" s="410" t="s">
        <v>21</v>
      </c>
      <c r="CA195" s="410" t="s">
        <v>1618</v>
      </c>
      <c r="CB195" s="463">
        <v>15</v>
      </c>
      <c r="CC195" s="410" t="s">
        <v>21</v>
      </c>
      <c r="CE195" s="410" t="s">
        <v>1620</v>
      </c>
      <c r="CG195" s="411" t="s">
        <v>1673</v>
      </c>
      <c r="CH195" s="411" t="s">
        <v>21</v>
      </c>
      <c r="CJ195" s="413" t="s">
        <v>1618</v>
      </c>
      <c r="CK195" s="464">
        <v>1</v>
      </c>
      <c r="CL195" s="412" t="s">
        <v>21</v>
      </c>
      <c r="CN195" s="413" t="s">
        <v>1618</v>
      </c>
      <c r="CO195" s="464">
        <v>1</v>
      </c>
      <c r="CP195" s="443" t="s">
        <v>21</v>
      </c>
      <c r="CQ195" s="443"/>
      <c r="CR195" s="413" t="s">
        <v>1618</v>
      </c>
      <c r="CS195" s="464">
        <v>3</v>
      </c>
      <c r="CT195" s="441" t="s">
        <v>21</v>
      </c>
      <c r="CU195" s="441"/>
      <c r="CV195" s="323"/>
      <c r="EG195">
        <v>191</v>
      </c>
      <c r="EH195" s="2">
        <v>47</v>
      </c>
      <c r="EI195" s="314">
        <v>5</v>
      </c>
      <c r="EK195">
        <v>1</v>
      </c>
      <c r="EL195">
        <v>2</v>
      </c>
      <c r="EN195" s="410" t="s">
        <v>1629</v>
      </c>
      <c r="EO195" s="410"/>
      <c r="EP195" s="410" t="s">
        <v>21</v>
      </c>
      <c r="EQ195" s="463">
        <v>47</v>
      </c>
      <c r="ER195" s="410" t="s">
        <v>1618</v>
      </c>
      <c r="ES195" s="410"/>
      <c r="ET195" s="410" t="s">
        <v>21</v>
      </c>
      <c r="EU195" s="463">
        <v>5</v>
      </c>
      <c r="EV195" s="410" t="s">
        <v>1620</v>
      </c>
      <c r="EY195" s="411" t="s">
        <v>21</v>
      </c>
      <c r="EZ195" s="411" t="s">
        <v>1714</v>
      </c>
      <c r="FA195" s="413" t="s">
        <v>1618</v>
      </c>
      <c r="FC195" s="412" t="s">
        <v>21</v>
      </c>
      <c r="FD195" s="464">
        <v>1</v>
      </c>
      <c r="FE195" s="413" t="s">
        <v>1618</v>
      </c>
      <c r="FG195" s="416" t="s">
        <v>21</v>
      </c>
      <c r="FH195" s="463">
        <v>2</v>
      </c>
      <c r="FJ195">
        <v>191</v>
      </c>
      <c r="FK195" s="328">
        <v>26</v>
      </c>
      <c r="FL195" s="314">
        <v>11</v>
      </c>
      <c r="FN195" s="314">
        <v>1</v>
      </c>
      <c r="FO195" s="419">
        <v>0</v>
      </c>
      <c r="FP195" s="314">
        <v>2</v>
      </c>
      <c r="FQ195" s="419"/>
      <c r="FR195" s="419">
        <v>3</v>
      </c>
      <c r="FS195" s="314">
        <v>3</v>
      </c>
      <c r="FU195" s="410" t="s">
        <v>1637</v>
      </c>
      <c r="FV195" s="410"/>
      <c r="FW195" s="410" t="s">
        <v>21</v>
      </c>
      <c r="FX195" s="463">
        <v>26</v>
      </c>
      <c r="FY195" s="410" t="s">
        <v>1618</v>
      </c>
      <c r="FZ195" s="410"/>
      <c r="GA195" s="410" t="s">
        <v>21</v>
      </c>
      <c r="GB195" s="463">
        <v>11</v>
      </c>
      <c r="GC195" s="410" t="s">
        <v>1620</v>
      </c>
      <c r="GF195" s="411" t="s">
        <v>21</v>
      </c>
      <c r="GG195" s="411" t="s">
        <v>1672</v>
      </c>
      <c r="GH195" s="413" t="s">
        <v>1618</v>
      </c>
      <c r="GJ195" s="412" t="s">
        <v>21</v>
      </c>
      <c r="GK195" s="464">
        <v>1</v>
      </c>
      <c r="GL195" s="413" t="s">
        <v>1618</v>
      </c>
      <c r="GN195" s="416" t="s">
        <v>21</v>
      </c>
      <c r="GO195" s="463">
        <v>0</v>
      </c>
      <c r="GP195" s="413" t="s">
        <v>1618</v>
      </c>
      <c r="GR195" s="424" t="s">
        <v>21</v>
      </c>
      <c r="GS195" s="463">
        <v>2</v>
      </c>
      <c r="HD195" t="str">
        <f t="shared" si="15"/>
        <v>{ S2000: 47, S300: 5, c1000: 1, c300: 2 },</v>
      </c>
      <c r="HF195" t="str">
        <f t="shared" si="16"/>
        <v>{ P2000: 36, P100: 15, r1000: 1, r300: 1, r100: 3 },</v>
      </c>
      <c r="HG195" t="str">
        <f t="shared" si="17"/>
        <v>{ S2000: 26, S100: 11, c1000: 1, c300: 0, c100: 2 },</v>
      </c>
    </row>
    <row r="196" spans="37:215" x14ac:dyDescent="0.25">
      <c r="AK196" s="318"/>
      <c r="AL196" s="314"/>
      <c r="AM196" s="314"/>
      <c r="BI196" s="463"/>
      <c r="BJ196" s="433"/>
      <c r="BK196" s="433"/>
      <c r="BL196" s="323"/>
      <c r="BM196">
        <v>192</v>
      </c>
      <c r="BN196" s="318">
        <v>37</v>
      </c>
      <c r="BO196" s="314">
        <v>0</v>
      </c>
      <c r="BP196" s="314"/>
      <c r="BQ196" s="314">
        <v>0</v>
      </c>
      <c r="BR196" s="314">
        <v>0</v>
      </c>
      <c r="BS196" s="314">
        <v>0</v>
      </c>
      <c r="BT196" s="314">
        <v>0</v>
      </c>
      <c r="BU196" s="314"/>
      <c r="BW196" s="410" t="s">
        <v>1637</v>
      </c>
      <c r="BX196" s="463">
        <v>37</v>
      </c>
      <c r="BY196" s="410" t="s">
        <v>21</v>
      </c>
      <c r="CA196" s="410" t="s">
        <v>1618</v>
      </c>
      <c r="CB196" s="463">
        <v>0</v>
      </c>
      <c r="CC196" s="410" t="s">
        <v>21</v>
      </c>
      <c r="CE196" s="410" t="s">
        <v>1620</v>
      </c>
      <c r="CG196" s="411" t="s">
        <v>1675</v>
      </c>
      <c r="CH196" s="411" t="s">
        <v>21</v>
      </c>
      <c r="CJ196" s="413" t="s">
        <v>1618</v>
      </c>
      <c r="CK196" s="464">
        <v>0</v>
      </c>
      <c r="CL196" s="412" t="s">
        <v>21</v>
      </c>
      <c r="CN196" s="413" t="s">
        <v>1618</v>
      </c>
      <c r="CO196" s="464">
        <v>0</v>
      </c>
      <c r="CP196" s="443" t="s">
        <v>21</v>
      </c>
      <c r="CQ196" s="443"/>
      <c r="CR196" s="413" t="s">
        <v>1618</v>
      </c>
      <c r="CS196" s="464">
        <v>0</v>
      </c>
      <c r="CT196" s="441" t="s">
        <v>21</v>
      </c>
      <c r="CU196" s="441"/>
      <c r="CV196" s="323"/>
      <c r="EG196">
        <v>192</v>
      </c>
      <c r="EH196" s="2">
        <v>48</v>
      </c>
      <c r="EI196" s="314">
        <v>0</v>
      </c>
      <c r="EK196">
        <v>0</v>
      </c>
      <c r="EL196">
        <v>0</v>
      </c>
      <c r="EN196" s="410" t="s">
        <v>1629</v>
      </c>
      <c r="EO196" s="410"/>
      <c r="EP196" s="410" t="s">
        <v>21</v>
      </c>
      <c r="EQ196" s="463">
        <v>48</v>
      </c>
      <c r="ER196" s="410" t="s">
        <v>1618</v>
      </c>
      <c r="ES196" s="410"/>
      <c r="ET196" s="410" t="s">
        <v>21</v>
      </c>
      <c r="EU196" s="463">
        <v>0</v>
      </c>
      <c r="EV196" s="410" t="s">
        <v>1620</v>
      </c>
      <c r="EY196" s="411" t="s">
        <v>21</v>
      </c>
      <c r="EZ196" s="411" t="s">
        <v>1716</v>
      </c>
      <c r="FA196" s="413" t="s">
        <v>1618</v>
      </c>
      <c r="FC196" s="412" t="s">
        <v>21</v>
      </c>
      <c r="FD196" s="464">
        <v>0</v>
      </c>
      <c r="FE196" s="413" t="s">
        <v>1618</v>
      </c>
      <c r="FG196" s="416" t="s">
        <v>21</v>
      </c>
      <c r="FH196" s="463">
        <v>0</v>
      </c>
      <c r="FJ196">
        <v>192</v>
      </c>
      <c r="FK196" s="328">
        <v>26</v>
      </c>
      <c r="FL196" s="314">
        <v>12</v>
      </c>
      <c r="FN196" s="314">
        <v>1</v>
      </c>
      <c r="FO196" s="419">
        <v>1</v>
      </c>
      <c r="FP196" s="314">
        <v>0</v>
      </c>
      <c r="FQ196" s="419"/>
      <c r="FR196" s="419">
        <v>4</v>
      </c>
      <c r="FS196" s="314">
        <v>4</v>
      </c>
      <c r="FU196" s="410" t="s">
        <v>1637</v>
      </c>
      <c r="FV196" s="410"/>
      <c r="FW196" s="410" t="s">
        <v>21</v>
      </c>
      <c r="FX196" s="463">
        <v>26</v>
      </c>
      <c r="FY196" s="410" t="s">
        <v>1618</v>
      </c>
      <c r="FZ196" s="410"/>
      <c r="GA196" s="410" t="s">
        <v>21</v>
      </c>
      <c r="GB196" s="463">
        <v>12</v>
      </c>
      <c r="GC196" s="410" t="s">
        <v>1620</v>
      </c>
      <c r="GF196" s="411" t="s">
        <v>21</v>
      </c>
      <c r="GG196" s="411" t="s">
        <v>1672</v>
      </c>
      <c r="GH196" s="413" t="s">
        <v>1618</v>
      </c>
      <c r="GJ196" s="412" t="s">
        <v>21</v>
      </c>
      <c r="GK196" s="464">
        <v>1</v>
      </c>
      <c r="GL196" s="413" t="s">
        <v>1618</v>
      </c>
      <c r="GN196" s="416" t="s">
        <v>21</v>
      </c>
      <c r="GO196" s="463">
        <v>1</v>
      </c>
      <c r="GP196" s="413" t="s">
        <v>1618</v>
      </c>
      <c r="GR196" s="424" t="s">
        <v>21</v>
      </c>
      <c r="GS196" s="463">
        <v>0</v>
      </c>
      <c r="HD196" t="str">
        <f t="shared" si="15"/>
        <v>{ S2000: 48, S300: 0, c1000: 0, c300: 0 },</v>
      </c>
      <c r="HF196" t="str">
        <f t="shared" si="16"/>
        <v>{ P2000: 37, P100: 0, r1000: 0, r300: 0, r100: 0 },</v>
      </c>
      <c r="HG196" t="str">
        <f t="shared" si="17"/>
        <v>{ S2000: 26, S100: 12, c1000: 1, c300: 1, c100: 0 },</v>
      </c>
    </row>
    <row r="197" spans="37:215" x14ac:dyDescent="0.25">
      <c r="AK197" s="318"/>
      <c r="AL197" s="314"/>
      <c r="AM197" s="314"/>
      <c r="BI197" s="463"/>
      <c r="BJ197" s="433"/>
      <c r="BK197" s="433"/>
      <c r="BL197" s="323"/>
      <c r="BM197">
        <v>193</v>
      </c>
      <c r="BN197" s="318">
        <v>37</v>
      </c>
      <c r="BO197" s="314">
        <v>1</v>
      </c>
      <c r="BP197" s="314"/>
      <c r="BQ197" s="314">
        <v>0</v>
      </c>
      <c r="BR197" s="314">
        <v>0</v>
      </c>
      <c r="BS197" s="314">
        <v>1</v>
      </c>
      <c r="BT197" s="314">
        <v>0</v>
      </c>
      <c r="BU197" s="314"/>
      <c r="BW197" s="410" t="s">
        <v>1637</v>
      </c>
      <c r="BX197" s="463">
        <v>37</v>
      </c>
      <c r="BY197" s="410" t="s">
        <v>21</v>
      </c>
      <c r="CA197" s="410" t="s">
        <v>1618</v>
      </c>
      <c r="CB197" s="463">
        <v>1</v>
      </c>
      <c r="CC197" s="410" t="s">
        <v>21</v>
      </c>
      <c r="CE197" s="410" t="s">
        <v>1620</v>
      </c>
      <c r="CG197" s="411" t="s">
        <v>1675</v>
      </c>
      <c r="CH197" s="411" t="s">
        <v>21</v>
      </c>
      <c r="CJ197" s="413" t="s">
        <v>1618</v>
      </c>
      <c r="CK197" s="464">
        <v>0</v>
      </c>
      <c r="CL197" s="412" t="s">
        <v>21</v>
      </c>
      <c r="CN197" s="413" t="s">
        <v>1618</v>
      </c>
      <c r="CO197" s="464">
        <v>0</v>
      </c>
      <c r="CP197" s="443" t="s">
        <v>21</v>
      </c>
      <c r="CQ197" s="443"/>
      <c r="CR197" s="413" t="s">
        <v>1618</v>
      </c>
      <c r="CS197" s="464">
        <v>1</v>
      </c>
      <c r="CT197" s="441" t="s">
        <v>21</v>
      </c>
      <c r="CU197" s="441"/>
      <c r="CV197" s="323"/>
      <c r="EG197">
        <v>193</v>
      </c>
      <c r="EH197" s="2">
        <v>48</v>
      </c>
      <c r="EI197" s="314">
        <v>1</v>
      </c>
      <c r="EK197">
        <v>0</v>
      </c>
      <c r="EL197">
        <v>1</v>
      </c>
      <c r="EN197" s="410" t="s">
        <v>1629</v>
      </c>
      <c r="EO197" s="410"/>
      <c r="EP197" s="410" t="s">
        <v>21</v>
      </c>
      <c r="EQ197" s="463">
        <v>48</v>
      </c>
      <c r="ER197" s="410" t="s">
        <v>1618</v>
      </c>
      <c r="ES197" s="410"/>
      <c r="ET197" s="410" t="s">
        <v>21</v>
      </c>
      <c r="EU197" s="463">
        <v>1</v>
      </c>
      <c r="EV197" s="410" t="s">
        <v>1620</v>
      </c>
      <c r="EY197" s="411" t="s">
        <v>21</v>
      </c>
      <c r="EZ197" s="411" t="s">
        <v>1716</v>
      </c>
      <c r="FA197" s="413" t="s">
        <v>1618</v>
      </c>
      <c r="FC197" s="412" t="s">
        <v>21</v>
      </c>
      <c r="FD197" s="464">
        <v>0</v>
      </c>
      <c r="FE197" s="413" t="s">
        <v>1618</v>
      </c>
      <c r="FG197" s="416" t="s">
        <v>21</v>
      </c>
      <c r="FH197" s="463">
        <v>1</v>
      </c>
      <c r="FJ197">
        <v>193</v>
      </c>
      <c r="FK197" s="328">
        <v>26</v>
      </c>
      <c r="FL197" s="314">
        <v>13</v>
      </c>
      <c r="FN197" s="314">
        <v>1</v>
      </c>
      <c r="FO197" s="419">
        <v>1</v>
      </c>
      <c r="FP197" s="314">
        <v>1</v>
      </c>
      <c r="FQ197" s="419"/>
      <c r="FR197" s="419">
        <v>4</v>
      </c>
      <c r="FS197" s="314">
        <v>4</v>
      </c>
      <c r="FU197" s="410" t="s">
        <v>1637</v>
      </c>
      <c r="FV197" s="410"/>
      <c r="FW197" s="410" t="s">
        <v>21</v>
      </c>
      <c r="FX197" s="463">
        <v>26</v>
      </c>
      <c r="FY197" s="410" t="s">
        <v>1618</v>
      </c>
      <c r="FZ197" s="410"/>
      <c r="GA197" s="410" t="s">
        <v>21</v>
      </c>
      <c r="GB197" s="463">
        <v>13</v>
      </c>
      <c r="GC197" s="410" t="s">
        <v>1620</v>
      </c>
      <c r="GF197" s="411" t="s">
        <v>21</v>
      </c>
      <c r="GG197" s="411" t="s">
        <v>1672</v>
      </c>
      <c r="GH197" s="413" t="s">
        <v>1618</v>
      </c>
      <c r="GJ197" s="412" t="s">
        <v>21</v>
      </c>
      <c r="GK197" s="464">
        <v>1</v>
      </c>
      <c r="GL197" s="413" t="s">
        <v>1618</v>
      </c>
      <c r="GN197" s="416" t="s">
        <v>21</v>
      </c>
      <c r="GO197" s="463">
        <v>1</v>
      </c>
      <c r="GP197" s="413" t="s">
        <v>1618</v>
      </c>
      <c r="GR197" s="424" t="s">
        <v>21</v>
      </c>
      <c r="GS197" s="463">
        <v>1</v>
      </c>
      <c r="HD197" t="str">
        <f t="shared" ref="HD197:HD260" si="18">_xlfn.CONCAT("{ ","S2000: ",EQ197,", S300: ",EU197,", c1000: ",FD197,", c300: ",FH197," },")</f>
        <v>{ S2000: 48, S300: 1, c1000: 0, c300: 1 },</v>
      </c>
      <c r="HF197" t="str">
        <f t="shared" ref="HF197:HF260" si="19">_xlfn.CONCAT("{ ","P2000: ",BX197,", P100: ",CB197,", r1000: ",CK197,", r300: ",CO197,", r100: ",CS197," },")</f>
        <v>{ P2000: 37, P100: 1, r1000: 0, r300: 0, r100: 1 },</v>
      </c>
      <c r="HG197" t="str">
        <f t="shared" ref="HG197:HG260" si="20">_xlfn.CONCAT("{ ","S2000: ",FX197,", S100: ",GB197,", c1000: ",GK197,", c300: ",GO197,", c100: ",GS197," },")</f>
        <v>{ S2000: 26, S100: 13, c1000: 1, c300: 1, c100: 1 },</v>
      </c>
    </row>
    <row r="198" spans="37:215" x14ac:dyDescent="0.25">
      <c r="AK198" s="318"/>
      <c r="AL198" s="314"/>
      <c r="AM198" s="314"/>
      <c r="BI198" s="463"/>
      <c r="BJ198" s="433"/>
      <c r="BK198" s="433"/>
      <c r="BL198" s="323"/>
      <c r="BM198">
        <v>194</v>
      </c>
      <c r="BN198" s="318">
        <v>37</v>
      </c>
      <c r="BO198" s="314">
        <v>2</v>
      </c>
      <c r="BP198" s="314"/>
      <c r="BQ198" s="314">
        <v>0</v>
      </c>
      <c r="BR198" s="314">
        <v>0</v>
      </c>
      <c r="BS198" s="314">
        <v>2</v>
      </c>
      <c r="BT198" s="314">
        <v>0</v>
      </c>
      <c r="BU198" s="314"/>
      <c r="BW198" s="410" t="s">
        <v>1637</v>
      </c>
      <c r="BX198" s="463">
        <v>37</v>
      </c>
      <c r="BY198" s="410" t="s">
        <v>21</v>
      </c>
      <c r="CA198" s="410" t="s">
        <v>1618</v>
      </c>
      <c r="CB198" s="463">
        <v>2</v>
      </c>
      <c r="CC198" s="410" t="s">
        <v>21</v>
      </c>
      <c r="CE198" s="410" t="s">
        <v>1620</v>
      </c>
      <c r="CG198" s="411" t="s">
        <v>1675</v>
      </c>
      <c r="CH198" s="411" t="s">
        <v>21</v>
      </c>
      <c r="CJ198" s="413" t="s">
        <v>1618</v>
      </c>
      <c r="CK198" s="464">
        <v>0</v>
      </c>
      <c r="CL198" s="412" t="s">
        <v>21</v>
      </c>
      <c r="CN198" s="413" t="s">
        <v>1618</v>
      </c>
      <c r="CO198" s="464">
        <v>0</v>
      </c>
      <c r="CP198" s="443" t="s">
        <v>21</v>
      </c>
      <c r="CQ198" s="443"/>
      <c r="CR198" s="413" t="s">
        <v>1618</v>
      </c>
      <c r="CS198" s="464">
        <v>2</v>
      </c>
      <c r="CT198" s="441" t="s">
        <v>21</v>
      </c>
      <c r="CU198" s="441"/>
      <c r="CV198" s="323"/>
      <c r="EG198">
        <v>194</v>
      </c>
      <c r="EH198" s="2">
        <v>48</v>
      </c>
      <c r="EI198" s="314">
        <v>2</v>
      </c>
      <c r="EK198">
        <v>0</v>
      </c>
      <c r="EL198">
        <v>2</v>
      </c>
      <c r="EN198" s="410" t="s">
        <v>1629</v>
      </c>
      <c r="EO198" s="410"/>
      <c r="EP198" s="410" t="s">
        <v>21</v>
      </c>
      <c r="EQ198" s="463">
        <v>48</v>
      </c>
      <c r="ER198" s="410" t="s">
        <v>1618</v>
      </c>
      <c r="ES198" s="410"/>
      <c r="ET198" s="410" t="s">
        <v>21</v>
      </c>
      <c r="EU198" s="463">
        <v>2</v>
      </c>
      <c r="EV198" s="410" t="s">
        <v>1620</v>
      </c>
      <c r="EY198" s="411" t="s">
        <v>21</v>
      </c>
      <c r="EZ198" s="411" t="s">
        <v>1716</v>
      </c>
      <c r="FA198" s="413" t="s">
        <v>1618</v>
      </c>
      <c r="FC198" s="412" t="s">
        <v>21</v>
      </c>
      <c r="FD198" s="464">
        <v>0</v>
      </c>
      <c r="FE198" s="413" t="s">
        <v>1618</v>
      </c>
      <c r="FG198" s="416" t="s">
        <v>21</v>
      </c>
      <c r="FH198" s="463">
        <v>2</v>
      </c>
      <c r="FJ198">
        <v>194</v>
      </c>
      <c r="FK198" s="328">
        <v>26</v>
      </c>
      <c r="FL198" s="314">
        <v>14</v>
      </c>
      <c r="FN198" s="314">
        <v>1</v>
      </c>
      <c r="FO198" s="419">
        <v>1</v>
      </c>
      <c r="FP198" s="314">
        <v>2</v>
      </c>
      <c r="FQ198" s="419"/>
      <c r="FR198" s="419">
        <v>4</v>
      </c>
      <c r="FS198" s="314">
        <v>4</v>
      </c>
      <c r="FU198" s="410" t="s">
        <v>1637</v>
      </c>
      <c r="FV198" s="410"/>
      <c r="FW198" s="410" t="s">
        <v>21</v>
      </c>
      <c r="FX198" s="463">
        <v>26</v>
      </c>
      <c r="FY198" s="410" t="s">
        <v>1618</v>
      </c>
      <c r="FZ198" s="410"/>
      <c r="GA198" s="410" t="s">
        <v>21</v>
      </c>
      <c r="GB198" s="463">
        <v>14</v>
      </c>
      <c r="GC198" s="410" t="s">
        <v>1620</v>
      </c>
      <c r="GF198" s="411" t="s">
        <v>21</v>
      </c>
      <c r="GG198" s="411" t="s">
        <v>1672</v>
      </c>
      <c r="GH198" s="413" t="s">
        <v>1618</v>
      </c>
      <c r="GJ198" s="412" t="s">
        <v>21</v>
      </c>
      <c r="GK198" s="464">
        <v>1</v>
      </c>
      <c r="GL198" s="413" t="s">
        <v>1618</v>
      </c>
      <c r="GN198" s="416" t="s">
        <v>21</v>
      </c>
      <c r="GO198" s="463">
        <v>1</v>
      </c>
      <c r="GP198" s="413" t="s">
        <v>1618</v>
      </c>
      <c r="GR198" s="424" t="s">
        <v>21</v>
      </c>
      <c r="GS198" s="463">
        <v>2</v>
      </c>
      <c r="HD198" t="str">
        <f t="shared" si="18"/>
        <v>{ S2000: 48, S300: 2, c1000: 0, c300: 2 },</v>
      </c>
      <c r="HF198" t="str">
        <f t="shared" si="19"/>
        <v>{ P2000: 37, P100: 2, r1000: 0, r300: 0, r100: 2 },</v>
      </c>
      <c r="HG198" t="str">
        <f t="shared" si="20"/>
        <v>{ S2000: 26, S100: 14, c1000: 1, c300: 1, c100: 2 },</v>
      </c>
    </row>
    <row r="199" spans="37:215" x14ac:dyDescent="0.25">
      <c r="AK199" s="318"/>
      <c r="AL199" s="314"/>
      <c r="AM199" s="314"/>
      <c r="BI199" s="463"/>
      <c r="BJ199" s="433"/>
      <c r="BK199" s="433"/>
      <c r="BL199" s="323"/>
      <c r="BM199">
        <v>195</v>
      </c>
      <c r="BN199" s="318">
        <v>37</v>
      </c>
      <c r="BO199" s="314">
        <v>3</v>
      </c>
      <c r="BP199" s="314"/>
      <c r="BQ199" s="314">
        <v>0</v>
      </c>
      <c r="BR199" s="314">
        <v>0</v>
      </c>
      <c r="BS199" s="314">
        <v>3</v>
      </c>
      <c r="BT199" s="314">
        <v>0</v>
      </c>
      <c r="BU199" s="314"/>
      <c r="BW199" s="410" t="s">
        <v>1637</v>
      </c>
      <c r="BX199" s="463">
        <v>37</v>
      </c>
      <c r="BY199" s="410" t="s">
        <v>21</v>
      </c>
      <c r="CA199" s="410" t="s">
        <v>1618</v>
      </c>
      <c r="CB199" s="463">
        <v>3</v>
      </c>
      <c r="CC199" s="410" t="s">
        <v>21</v>
      </c>
      <c r="CE199" s="410" t="s">
        <v>1620</v>
      </c>
      <c r="CG199" s="411" t="s">
        <v>1675</v>
      </c>
      <c r="CH199" s="411" t="s">
        <v>21</v>
      </c>
      <c r="CJ199" s="413" t="s">
        <v>1618</v>
      </c>
      <c r="CK199" s="464">
        <v>0</v>
      </c>
      <c r="CL199" s="412" t="s">
        <v>21</v>
      </c>
      <c r="CN199" s="413" t="s">
        <v>1618</v>
      </c>
      <c r="CO199" s="464">
        <v>0</v>
      </c>
      <c r="CP199" s="443" t="s">
        <v>21</v>
      </c>
      <c r="CQ199" s="443"/>
      <c r="CR199" s="413" t="s">
        <v>1618</v>
      </c>
      <c r="CS199" s="464">
        <v>3</v>
      </c>
      <c r="CT199" s="441" t="s">
        <v>21</v>
      </c>
      <c r="CU199" s="441"/>
      <c r="CV199" s="323"/>
      <c r="EG199">
        <v>195</v>
      </c>
      <c r="EH199" s="2">
        <v>48</v>
      </c>
      <c r="EI199" s="314">
        <v>3</v>
      </c>
      <c r="EK199">
        <v>1</v>
      </c>
      <c r="EL199">
        <v>0</v>
      </c>
      <c r="EN199" s="410" t="s">
        <v>1629</v>
      </c>
      <c r="EO199" s="410"/>
      <c r="EP199" s="410" t="s">
        <v>21</v>
      </c>
      <c r="EQ199" s="463">
        <v>48</v>
      </c>
      <c r="ER199" s="410" t="s">
        <v>1618</v>
      </c>
      <c r="ES199" s="410"/>
      <c r="ET199" s="410" t="s">
        <v>21</v>
      </c>
      <c r="EU199" s="463">
        <v>3</v>
      </c>
      <c r="EV199" s="410" t="s">
        <v>1620</v>
      </c>
      <c r="EY199" s="411" t="s">
        <v>21</v>
      </c>
      <c r="EZ199" s="411" t="s">
        <v>1716</v>
      </c>
      <c r="FA199" s="413" t="s">
        <v>1618</v>
      </c>
      <c r="FC199" s="412" t="s">
        <v>21</v>
      </c>
      <c r="FD199" s="464">
        <v>1</v>
      </c>
      <c r="FE199" s="413" t="s">
        <v>1618</v>
      </c>
      <c r="FG199" s="416" t="s">
        <v>21</v>
      </c>
      <c r="FH199" s="463">
        <v>0</v>
      </c>
      <c r="FJ199">
        <v>195</v>
      </c>
      <c r="FK199" s="328">
        <v>26</v>
      </c>
      <c r="FL199" s="314">
        <v>15</v>
      </c>
      <c r="FN199" s="314">
        <v>1</v>
      </c>
      <c r="FO199" s="419">
        <v>2</v>
      </c>
      <c r="FP199" s="314">
        <v>0</v>
      </c>
      <c r="FQ199" s="419"/>
      <c r="FR199" s="419">
        <v>5</v>
      </c>
      <c r="FS199" s="314">
        <v>5</v>
      </c>
      <c r="FU199" s="410" t="s">
        <v>1637</v>
      </c>
      <c r="FV199" s="410"/>
      <c r="FW199" s="410" t="s">
        <v>21</v>
      </c>
      <c r="FX199" s="463">
        <v>26</v>
      </c>
      <c r="FY199" s="410" t="s">
        <v>1618</v>
      </c>
      <c r="FZ199" s="410"/>
      <c r="GA199" s="410" t="s">
        <v>21</v>
      </c>
      <c r="GB199" s="463">
        <v>15</v>
      </c>
      <c r="GC199" s="410" t="s">
        <v>1620</v>
      </c>
      <c r="GF199" s="411" t="s">
        <v>21</v>
      </c>
      <c r="GG199" s="411" t="s">
        <v>1672</v>
      </c>
      <c r="GH199" s="413" t="s">
        <v>1618</v>
      </c>
      <c r="GJ199" s="412" t="s">
        <v>21</v>
      </c>
      <c r="GK199" s="464">
        <v>1</v>
      </c>
      <c r="GL199" s="413" t="s">
        <v>1618</v>
      </c>
      <c r="GN199" s="416" t="s">
        <v>21</v>
      </c>
      <c r="GO199" s="463">
        <v>2</v>
      </c>
      <c r="GP199" s="413" t="s">
        <v>1618</v>
      </c>
      <c r="GR199" s="424" t="s">
        <v>21</v>
      </c>
      <c r="GS199" s="463">
        <v>0</v>
      </c>
      <c r="HD199" t="str">
        <f t="shared" si="18"/>
        <v>{ S2000: 48, S300: 3, c1000: 1, c300: 0 },</v>
      </c>
      <c r="HF199" t="str">
        <f t="shared" si="19"/>
        <v>{ P2000: 37, P100: 3, r1000: 0, r300: 0, r100: 3 },</v>
      </c>
      <c r="HG199" t="str">
        <f t="shared" si="20"/>
        <v>{ S2000: 26, S100: 15, c1000: 1, c300: 2, c100: 0 },</v>
      </c>
    </row>
    <row r="200" spans="37:215" x14ac:dyDescent="0.25">
      <c r="AK200" s="318"/>
      <c r="AL200" s="314"/>
      <c r="AM200" s="314"/>
      <c r="BI200" s="463"/>
      <c r="BJ200" s="433"/>
      <c r="BK200" s="433"/>
      <c r="BL200" s="323"/>
      <c r="BM200">
        <v>196</v>
      </c>
      <c r="BN200" s="318">
        <v>37</v>
      </c>
      <c r="BO200" s="314">
        <v>4</v>
      </c>
      <c r="BP200" s="314"/>
      <c r="BQ200" s="314">
        <v>0</v>
      </c>
      <c r="BR200" s="314">
        <v>1</v>
      </c>
      <c r="BS200" s="314">
        <v>0</v>
      </c>
      <c r="BT200" s="314">
        <v>1</v>
      </c>
      <c r="BU200" s="314"/>
      <c r="BW200" s="410" t="s">
        <v>1637</v>
      </c>
      <c r="BX200" s="463">
        <v>37</v>
      </c>
      <c r="BY200" s="410" t="s">
        <v>21</v>
      </c>
      <c r="CA200" s="410" t="s">
        <v>1618</v>
      </c>
      <c r="CB200" s="463">
        <v>4</v>
      </c>
      <c r="CC200" s="410" t="s">
        <v>21</v>
      </c>
      <c r="CE200" s="410" t="s">
        <v>1620</v>
      </c>
      <c r="CG200" s="411" t="s">
        <v>1675</v>
      </c>
      <c r="CH200" s="411" t="s">
        <v>21</v>
      </c>
      <c r="CJ200" s="413" t="s">
        <v>1618</v>
      </c>
      <c r="CK200" s="464">
        <v>0</v>
      </c>
      <c r="CL200" s="412" t="s">
        <v>21</v>
      </c>
      <c r="CN200" s="413" t="s">
        <v>1618</v>
      </c>
      <c r="CO200" s="464">
        <v>1</v>
      </c>
      <c r="CP200" s="443" t="s">
        <v>21</v>
      </c>
      <c r="CQ200" s="443"/>
      <c r="CR200" s="413" t="s">
        <v>1618</v>
      </c>
      <c r="CS200" s="464">
        <v>0</v>
      </c>
      <c r="CT200" s="441" t="s">
        <v>21</v>
      </c>
      <c r="CU200" s="441"/>
      <c r="CV200" s="323"/>
      <c r="EG200">
        <v>196</v>
      </c>
      <c r="EH200" s="2">
        <v>48</v>
      </c>
      <c r="EI200" s="314">
        <v>4</v>
      </c>
      <c r="EK200">
        <v>1</v>
      </c>
      <c r="EL200">
        <v>1</v>
      </c>
      <c r="EN200" s="410" t="s">
        <v>1629</v>
      </c>
      <c r="EO200" s="410"/>
      <c r="EP200" s="410" t="s">
        <v>21</v>
      </c>
      <c r="EQ200" s="463">
        <v>48</v>
      </c>
      <c r="ER200" s="410" t="s">
        <v>1618</v>
      </c>
      <c r="ES200" s="410"/>
      <c r="ET200" s="410" t="s">
        <v>21</v>
      </c>
      <c r="EU200" s="463">
        <v>4</v>
      </c>
      <c r="EV200" s="410" t="s">
        <v>1620</v>
      </c>
      <c r="EY200" s="411" t="s">
        <v>21</v>
      </c>
      <c r="EZ200" s="411" t="s">
        <v>1716</v>
      </c>
      <c r="FA200" s="413" t="s">
        <v>1618</v>
      </c>
      <c r="FC200" s="412" t="s">
        <v>21</v>
      </c>
      <c r="FD200" s="464">
        <v>1</v>
      </c>
      <c r="FE200" s="413" t="s">
        <v>1618</v>
      </c>
      <c r="FG200" s="416" t="s">
        <v>21</v>
      </c>
      <c r="FH200" s="463">
        <v>1</v>
      </c>
      <c r="FJ200">
        <v>196</v>
      </c>
      <c r="FK200" s="328">
        <v>26</v>
      </c>
      <c r="FL200" s="314">
        <v>16</v>
      </c>
      <c r="FN200" s="314">
        <v>1</v>
      </c>
      <c r="FO200" s="419">
        <v>2</v>
      </c>
      <c r="FP200" s="314">
        <v>1</v>
      </c>
      <c r="FQ200" s="419"/>
      <c r="FR200" s="419">
        <v>5</v>
      </c>
      <c r="FS200" s="314">
        <v>5</v>
      </c>
      <c r="FU200" s="410" t="s">
        <v>1637</v>
      </c>
      <c r="FV200" s="410"/>
      <c r="FW200" s="410" t="s">
        <v>21</v>
      </c>
      <c r="FX200" s="463">
        <v>26</v>
      </c>
      <c r="FY200" s="410" t="s">
        <v>1618</v>
      </c>
      <c r="FZ200" s="410"/>
      <c r="GA200" s="410" t="s">
        <v>21</v>
      </c>
      <c r="GB200" s="463">
        <v>16</v>
      </c>
      <c r="GC200" s="410" t="s">
        <v>1620</v>
      </c>
      <c r="GF200" s="411" t="s">
        <v>21</v>
      </c>
      <c r="GG200" s="411" t="s">
        <v>1672</v>
      </c>
      <c r="GH200" s="413" t="s">
        <v>1618</v>
      </c>
      <c r="GJ200" s="412" t="s">
        <v>21</v>
      </c>
      <c r="GK200" s="464">
        <v>1</v>
      </c>
      <c r="GL200" s="413" t="s">
        <v>1618</v>
      </c>
      <c r="GN200" s="416" t="s">
        <v>21</v>
      </c>
      <c r="GO200" s="463">
        <v>2</v>
      </c>
      <c r="GP200" s="413" t="s">
        <v>1618</v>
      </c>
      <c r="GR200" s="424" t="s">
        <v>21</v>
      </c>
      <c r="GS200" s="463">
        <v>1</v>
      </c>
      <c r="HD200" t="str">
        <f t="shared" si="18"/>
        <v>{ S2000: 48, S300: 4, c1000: 1, c300: 1 },</v>
      </c>
      <c r="HF200" t="str">
        <f t="shared" si="19"/>
        <v>{ P2000: 37, P100: 4, r1000: 0, r300: 1, r100: 0 },</v>
      </c>
      <c r="HG200" t="str">
        <f t="shared" si="20"/>
        <v>{ S2000: 26, S100: 16, c1000: 1, c300: 2, c100: 1 },</v>
      </c>
    </row>
    <row r="201" spans="37:215" x14ac:dyDescent="0.25">
      <c r="AK201" s="318"/>
      <c r="AL201" s="314"/>
      <c r="AM201" s="314"/>
      <c r="BI201" s="463"/>
      <c r="BJ201" s="433"/>
      <c r="BK201" s="433"/>
      <c r="BL201" s="323"/>
      <c r="BM201">
        <v>197</v>
      </c>
      <c r="BN201" s="318">
        <v>37</v>
      </c>
      <c r="BO201" s="314">
        <v>5</v>
      </c>
      <c r="BP201" s="314"/>
      <c r="BQ201" s="314">
        <v>0</v>
      </c>
      <c r="BR201" s="314">
        <v>1</v>
      </c>
      <c r="BS201" s="314">
        <v>1</v>
      </c>
      <c r="BT201" s="314">
        <v>1</v>
      </c>
      <c r="BU201" s="314"/>
      <c r="BW201" s="410" t="s">
        <v>1637</v>
      </c>
      <c r="BX201" s="463">
        <v>37</v>
      </c>
      <c r="BY201" s="410" t="s">
        <v>21</v>
      </c>
      <c r="CA201" s="410" t="s">
        <v>1618</v>
      </c>
      <c r="CB201" s="463">
        <v>5</v>
      </c>
      <c r="CC201" s="410" t="s">
        <v>21</v>
      </c>
      <c r="CE201" s="410" t="s">
        <v>1620</v>
      </c>
      <c r="CG201" s="411" t="s">
        <v>1675</v>
      </c>
      <c r="CH201" s="411" t="s">
        <v>21</v>
      </c>
      <c r="CJ201" s="413" t="s">
        <v>1618</v>
      </c>
      <c r="CK201" s="464">
        <v>0</v>
      </c>
      <c r="CL201" s="412" t="s">
        <v>21</v>
      </c>
      <c r="CN201" s="413" t="s">
        <v>1618</v>
      </c>
      <c r="CO201" s="464">
        <v>1</v>
      </c>
      <c r="CP201" s="443" t="s">
        <v>21</v>
      </c>
      <c r="CQ201" s="443"/>
      <c r="CR201" s="413" t="s">
        <v>1618</v>
      </c>
      <c r="CS201" s="464">
        <v>1</v>
      </c>
      <c r="CT201" s="441" t="s">
        <v>21</v>
      </c>
      <c r="CU201" s="441"/>
      <c r="CV201" s="323"/>
      <c r="EG201">
        <v>197</v>
      </c>
      <c r="EH201" s="2">
        <v>48</v>
      </c>
      <c r="EI201" s="314">
        <v>5</v>
      </c>
      <c r="EK201">
        <v>1</v>
      </c>
      <c r="EL201">
        <v>2</v>
      </c>
      <c r="EN201" s="410" t="s">
        <v>1629</v>
      </c>
      <c r="EO201" s="410"/>
      <c r="EP201" s="410" t="s">
        <v>21</v>
      </c>
      <c r="EQ201" s="463">
        <v>48</v>
      </c>
      <c r="ER201" s="410" t="s">
        <v>1618</v>
      </c>
      <c r="ES201" s="410"/>
      <c r="ET201" s="410" t="s">
        <v>21</v>
      </c>
      <c r="EU201" s="463">
        <v>5</v>
      </c>
      <c r="EV201" s="410" t="s">
        <v>1620</v>
      </c>
      <c r="EY201" s="411" t="s">
        <v>21</v>
      </c>
      <c r="EZ201" s="411" t="s">
        <v>1716</v>
      </c>
      <c r="FA201" s="413" t="s">
        <v>1618</v>
      </c>
      <c r="FC201" s="412" t="s">
        <v>21</v>
      </c>
      <c r="FD201" s="464">
        <v>1</v>
      </c>
      <c r="FE201" s="413" t="s">
        <v>1618</v>
      </c>
      <c r="FG201" s="416" t="s">
        <v>21</v>
      </c>
      <c r="FH201" s="463">
        <v>2</v>
      </c>
      <c r="FJ201">
        <v>197</v>
      </c>
      <c r="FK201" s="328">
        <v>26</v>
      </c>
      <c r="FL201" s="314">
        <v>17</v>
      </c>
      <c r="FN201" s="314">
        <v>1</v>
      </c>
      <c r="FO201" s="419">
        <v>2</v>
      </c>
      <c r="FP201" s="314">
        <v>2</v>
      </c>
      <c r="FQ201" s="419"/>
      <c r="FR201" s="419">
        <v>5</v>
      </c>
      <c r="FS201" s="314">
        <v>5</v>
      </c>
      <c r="FU201" s="410" t="s">
        <v>1637</v>
      </c>
      <c r="FV201" s="410"/>
      <c r="FW201" s="410" t="s">
        <v>21</v>
      </c>
      <c r="FX201" s="463">
        <v>26</v>
      </c>
      <c r="FY201" s="410" t="s">
        <v>1618</v>
      </c>
      <c r="FZ201" s="410"/>
      <c r="GA201" s="410" t="s">
        <v>21</v>
      </c>
      <c r="GB201" s="463">
        <v>17</v>
      </c>
      <c r="GC201" s="410" t="s">
        <v>1620</v>
      </c>
      <c r="GF201" s="411" t="s">
        <v>21</v>
      </c>
      <c r="GG201" s="411" t="s">
        <v>1672</v>
      </c>
      <c r="GH201" s="413" t="s">
        <v>1618</v>
      </c>
      <c r="GJ201" s="412" t="s">
        <v>21</v>
      </c>
      <c r="GK201" s="464">
        <v>1</v>
      </c>
      <c r="GL201" s="413" t="s">
        <v>1618</v>
      </c>
      <c r="GN201" s="416" t="s">
        <v>21</v>
      </c>
      <c r="GO201" s="463">
        <v>2</v>
      </c>
      <c r="GP201" s="413" t="s">
        <v>1618</v>
      </c>
      <c r="GR201" s="424" t="s">
        <v>21</v>
      </c>
      <c r="GS201" s="463">
        <v>2</v>
      </c>
      <c r="HD201" t="str">
        <f t="shared" si="18"/>
        <v>{ S2000: 48, S300: 5, c1000: 1, c300: 2 },</v>
      </c>
      <c r="HF201" t="str">
        <f t="shared" si="19"/>
        <v>{ P2000: 37, P100: 5, r1000: 0, r300: 1, r100: 1 },</v>
      </c>
      <c r="HG201" t="str">
        <f t="shared" si="20"/>
        <v>{ S2000: 26, S100: 17, c1000: 1, c300: 2, c100: 2 },</v>
      </c>
    </row>
    <row r="202" spans="37:215" x14ac:dyDescent="0.25">
      <c r="AK202" s="318"/>
      <c r="AL202" s="314"/>
      <c r="AM202" s="314"/>
      <c r="BI202" s="463"/>
      <c r="BJ202" s="433"/>
      <c r="BK202" s="433"/>
      <c r="BL202" s="323"/>
      <c r="BM202">
        <v>198</v>
      </c>
      <c r="BN202" s="318">
        <v>37</v>
      </c>
      <c r="BO202" s="314">
        <v>6</v>
      </c>
      <c r="BP202" s="314"/>
      <c r="BQ202" s="314">
        <v>0</v>
      </c>
      <c r="BR202" s="314">
        <v>1</v>
      </c>
      <c r="BS202" s="314">
        <v>2</v>
      </c>
      <c r="BT202" s="314">
        <v>1</v>
      </c>
      <c r="BU202" s="314"/>
      <c r="BW202" s="410" t="s">
        <v>1637</v>
      </c>
      <c r="BX202" s="463">
        <v>37</v>
      </c>
      <c r="BY202" s="410" t="s">
        <v>21</v>
      </c>
      <c r="CA202" s="410" t="s">
        <v>1618</v>
      </c>
      <c r="CB202" s="463">
        <v>6</v>
      </c>
      <c r="CC202" s="410" t="s">
        <v>21</v>
      </c>
      <c r="CE202" s="410" t="s">
        <v>1620</v>
      </c>
      <c r="CG202" s="411" t="s">
        <v>1675</v>
      </c>
      <c r="CH202" s="411" t="s">
        <v>21</v>
      </c>
      <c r="CJ202" s="413" t="s">
        <v>1618</v>
      </c>
      <c r="CK202" s="464">
        <v>0</v>
      </c>
      <c r="CL202" s="412" t="s">
        <v>21</v>
      </c>
      <c r="CN202" s="413" t="s">
        <v>1618</v>
      </c>
      <c r="CO202" s="464">
        <v>1</v>
      </c>
      <c r="CP202" s="443" t="s">
        <v>21</v>
      </c>
      <c r="CQ202" s="443"/>
      <c r="CR202" s="413" t="s">
        <v>1618</v>
      </c>
      <c r="CS202" s="464">
        <v>2</v>
      </c>
      <c r="CT202" s="441" t="s">
        <v>21</v>
      </c>
      <c r="CU202" s="441"/>
      <c r="CV202" s="323"/>
      <c r="EG202">
        <v>198</v>
      </c>
      <c r="EH202" s="2">
        <v>49</v>
      </c>
      <c r="EI202" s="314">
        <v>0</v>
      </c>
      <c r="EK202">
        <v>0</v>
      </c>
      <c r="EL202">
        <v>0</v>
      </c>
      <c r="EN202" s="410" t="s">
        <v>1629</v>
      </c>
      <c r="EO202" s="410"/>
      <c r="EP202" s="410" t="s">
        <v>21</v>
      </c>
      <c r="EQ202" s="463">
        <v>49</v>
      </c>
      <c r="ER202" s="410" t="s">
        <v>1618</v>
      </c>
      <c r="ES202" s="410"/>
      <c r="ET202" s="410" t="s">
        <v>21</v>
      </c>
      <c r="EU202" s="463">
        <v>0</v>
      </c>
      <c r="EV202" s="410" t="s">
        <v>1620</v>
      </c>
      <c r="EY202" s="411" t="s">
        <v>21</v>
      </c>
      <c r="EZ202" s="411" t="s">
        <v>1718</v>
      </c>
      <c r="FA202" s="413" t="s">
        <v>1618</v>
      </c>
      <c r="FC202" s="412" t="s">
        <v>21</v>
      </c>
      <c r="FD202" s="464">
        <v>0</v>
      </c>
      <c r="FE202" s="413" t="s">
        <v>1618</v>
      </c>
      <c r="FG202" s="416" t="s">
        <v>21</v>
      </c>
      <c r="FH202" s="463">
        <v>0</v>
      </c>
      <c r="FJ202">
        <v>198</v>
      </c>
      <c r="FK202" s="328">
        <v>27</v>
      </c>
      <c r="FL202" s="314">
        <v>0</v>
      </c>
      <c r="FN202" s="314">
        <v>0</v>
      </c>
      <c r="FO202" s="419">
        <v>0</v>
      </c>
      <c r="FP202" s="314">
        <v>0</v>
      </c>
      <c r="FQ202" s="419"/>
      <c r="FR202" s="419">
        <v>0</v>
      </c>
      <c r="FS202" s="314">
        <v>0</v>
      </c>
      <c r="FU202" s="410" t="s">
        <v>1637</v>
      </c>
      <c r="FV202" s="410"/>
      <c r="FW202" s="410" t="s">
        <v>21</v>
      </c>
      <c r="FX202" s="463">
        <v>27</v>
      </c>
      <c r="FY202" s="410" t="s">
        <v>1618</v>
      </c>
      <c r="FZ202" s="410"/>
      <c r="GA202" s="410" t="s">
        <v>21</v>
      </c>
      <c r="GB202" s="463">
        <v>0</v>
      </c>
      <c r="GC202" s="410" t="s">
        <v>1620</v>
      </c>
      <c r="GF202" s="411" t="s">
        <v>21</v>
      </c>
      <c r="GG202" s="411" t="s">
        <v>1674</v>
      </c>
      <c r="GH202" s="413" t="s">
        <v>1618</v>
      </c>
      <c r="GJ202" s="412" t="s">
        <v>21</v>
      </c>
      <c r="GK202" s="464">
        <v>0</v>
      </c>
      <c r="GL202" s="413" t="s">
        <v>1618</v>
      </c>
      <c r="GN202" s="416" t="s">
        <v>21</v>
      </c>
      <c r="GO202" s="463">
        <v>0</v>
      </c>
      <c r="GP202" s="413" t="s">
        <v>1618</v>
      </c>
      <c r="GR202" s="424" t="s">
        <v>21</v>
      </c>
      <c r="GS202" s="463">
        <v>0</v>
      </c>
      <c r="HD202" t="str">
        <f t="shared" si="18"/>
        <v>{ S2000: 49, S300: 0, c1000: 0, c300: 0 },</v>
      </c>
      <c r="HF202" t="str">
        <f t="shared" si="19"/>
        <v>{ P2000: 37, P100: 6, r1000: 0, r300: 1, r100: 2 },</v>
      </c>
      <c r="HG202" t="str">
        <f t="shared" si="20"/>
        <v>{ S2000: 27, S100: 0, c1000: 0, c300: 0, c100: 0 },</v>
      </c>
    </row>
    <row r="203" spans="37:215" x14ac:dyDescent="0.25">
      <c r="AK203" s="318"/>
      <c r="AL203" s="314"/>
      <c r="AM203" s="314"/>
      <c r="BI203" s="463"/>
      <c r="BJ203" s="433"/>
      <c r="BK203" s="433"/>
      <c r="BL203" s="323"/>
      <c r="BM203">
        <v>199</v>
      </c>
      <c r="BN203" s="318">
        <v>37</v>
      </c>
      <c r="BO203" s="314">
        <v>7</v>
      </c>
      <c r="BP203" s="314"/>
      <c r="BQ203" s="314">
        <v>0</v>
      </c>
      <c r="BR203" s="314">
        <v>1</v>
      </c>
      <c r="BS203" s="314">
        <v>3</v>
      </c>
      <c r="BT203" s="314">
        <v>1</v>
      </c>
      <c r="BU203" s="314"/>
      <c r="BW203" s="410" t="s">
        <v>1637</v>
      </c>
      <c r="BX203" s="463">
        <v>37</v>
      </c>
      <c r="BY203" s="410" t="s">
        <v>21</v>
      </c>
      <c r="CA203" s="410" t="s">
        <v>1618</v>
      </c>
      <c r="CB203" s="463">
        <v>7</v>
      </c>
      <c r="CC203" s="410" t="s">
        <v>21</v>
      </c>
      <c r="CE203" s="410" t="s">
        <v>1620</v>
      </c>
      <c r="CG203" s="411" t="s">
        <v>1675</v>
      </c>
      <c r="CH203" s="411" t="s">
        <v>21</v>
      </c>
      <c r="CJ203" s="413" t="s">
        <v>1618</v>
      </c>
      <c r="CK203" s="464">
        <v>0</v>
      </c>
      <c r="CL203" s="412" t="s">
        <v>21</v>
      </c>
      <c r="CN203" s="413" t="s">
        <v>1618</v>
      </c>
      <c r="CO203" s="464">
        <v>1</v>
      </c>
      <c r="CP203" s="443" t="s">
        <v>21</v>
      </c>
      <c r="CQ203" s="443"/>
      <c r="CR203" s="413" t="s">
        <v>1618</v>
      </c>
      <c r="CS203" s="464">
        <v>3</v>
      </c>
      <c r="CT203" s="441" t="s">
        <v>21</v>
      </c>
      <c r="CU203" s="441"/>
      <c r="CV203" s="323"/>
      <c r="EG203">
        <v>199</v>
      </c>
      <c r="EH203" s="2">
        <v>49</v>
      </c>
      <c r="EI203" s="314">
        <v>1</v>
      </c>
      <c r="EK203">
        <v>0</v>
      </c>
      <c r="EL203">
        <v>1</v>
      </c>
      <c r="EN203" s="410" t="s">
        <v>1629</v>
      </c>
      <c r="EO203" s="410"/>
      <c r="EP203" s="410" t="s">
        <v>21</v>
      </c>
      <c r="EQ203" s="463">
        <v>49</v>
      </c>
      <c r="ER203" s="410" t="s">
        <v>1618</v>
      </c>
      <c r="ES203" s="410"/>
      <c r="ET203" s="410" t="s">
        <v>21</v>
      </c>
      <c r="EU203" s="463">
        <v>1</v>
      </c>
      <c r="EV203" s="410" t="s">
        <v>1620</v>
      </c>
      <c r="EY203" s="411" t="s">
        <v>21</v>
      </c>
      <c r="EZ203" s="411" t="s">
        <v>1718</v>
      </c>
      <c r="FA203" s="413" t="s">
        <v>1618</v>
      </c>
      <c r="FC203" s="412" t="s">
        <v>21</v>
      </c>
      <c r="FD203" s="464">
        <v>0</v>
      </c>
      <c r="FE203" s="413" t="s">
        <v>1618</v>
      </c>
      <c r="FG203" s="416" t="s">
        <v>21</v>
      </c>
      <c r="FH203" s="463">
        <v>1</v>
      </c>
      <c r="FJ203">
        <v>199</v>
      </c>
      <c r="FK203" s="328">
        <v>27</v>
      </c>
      <c r="FL203" s="314">
        <v>1</v>
      </c>
      <c r="FN203" s="314">
        <v>0</v>
      </c>
      <c r="FO203" s="419">
        <v>0</v>
      </c>
      <c r="FP203" s="314">
        <v>1</v>
      </c>
      <c r="FQ203" s="419"/>
      <c r="FR203" s="419">
        <v>0</v>
      </c>
      <c r="FS203" s="314">
        <v>0</v>
      </c>
      <c r="FU203" s="410" t="s">
        <v>1637</v>
      </c>
      <c r="FV203" s="410"/>
      <c r="FW203" s="410" t="s">
        <v>21</v>
      </c>
      <c r="FX203" s="463">
        <v>27</v>
      </c>
      <c r="FY203" s="410" t="s">
        <v>1618</v>
      </c>
      <c r="FZ203" s="410"/>
      <c r="GA203" s="410" t="s">
        <v>21</v>
      </c>
      <c r="GB203" s="463">
        <v>1</v>
      </c>
      <c r="GC203" s="410" t="s">
        <v>1620</v>
      </c>
      <c r="GF203" s="411" t="s">
        <v>21</v>
      </c>
      <c r="GG203" s="411" t="s">
        <v>1674</v>
      </c>
      <c r="GH203" s="413" t="s">
        <v>1618</v>
      </c>
      <c r="GJ203" s="412" t="s">
        <v>21</v>
      </c>
      <c r="GK203" s="464">
        <v>0</v>
      </c>
      <c r="GL203" s="413" t="s">
        <v>1618</v>
      </c>
      <c r="GN203" s="416" t="s">
        <v>21</v>
      </c>
      <c r="GO203" s="463">
        <v>0</v>
      </c>
      <c r="GP203" s="413" t="s">
        <v>1618</v>
      </c>
      <c r="GR203" s="424" t="s">
        <v>21</v>
      </c>
      <c r="GS203" s="463">
        <v>1</v>
      </c>
      <c r="HD203" t="str">
        <f t="shared" si="18"/>
        <v>{ S2000: 49, S300: 1, c1000: 0, c300: 1 },</v>
      </c>
      <c r="HF203" t="str">
        <f t="shared" si="19"/>
        <v>{ P2000: 37, P100: 7, r1000: 0, r300: 1, r100: 3 },</v>
      </c>
      <c r="HG203" t="str">
        <f t="shared" si="20"/>
        <v>{ S2000: 27, S100: 1, c1000: 0, c300: 0, c100: 1 },</v>
      </c>
    </row>
    <row r="204" spans="37:215" x14ac:dyDescent="0.25">
      <c r="AK204" s="318"/>
      <c r="AL204" s="314"/>
      <c r="AM204" s="314"/>
      <c r="BI204" s="463"/>
      <c r="BJ204" s="433"/>
      <c r="BK204" s="433"/>
      <c r="BL204" s="323"/>
      <c r="BM204">
        <v>200</v>
      </c>
      <c r="BN204" s="318">
        <v>37</v>
      </c>
      <c r="BO204" s="314">
        <v>8</v>
      </c>
      <c r="BP204" s="314"/>
      <c r="BQ204" s="314">
        <v>1</v>
      </c>
      <c r="BR204" s="314">
        <v>0</v>
      </c>
      <c r="BS204" s="314">
        <v>0</v>
      </c>
      <c r="BT204" s="314">
        <v>2</v>
      </c>
      <c r="BU204" s="314"/>
      <c r="BW204" s="410" t="s">
        <v>1637</v>
      </c>
      <c r="BX204" s="463">
        <v>37</v>
      </c>
      <c r="BY204" s="410" t="s">
        <v>21</v>
      </c>
      <c r="CA204" s="410" t="s">
        <v>1618</v>
      </c>
      <c r="CB204" s="463">
        <v>8</v>
      </c>
      <c r="CC204" s="410" t="s">
        <v>21</v>
      </c>
      <c r="CE204" s="410" t="s">
        <v>1620</v>
      </c>
      <c r="CG204" s="411" t="s">
        <v>1675</v>
      </c>
      <c r="CH204" s="411" t="s">
        <v>21</v>
      </c>
      <c r="CJ204" s="413" t="s">
        <v>1618</v>
      </c>
      <c r="CK204" s="464">
        <v>1</v>
      </c>
      <c r="CL204" s="412" t="s">
        <v>21</v>
      </c>
      <c r="CN204" s="413" t="s">
        <v>1618</v>
      </c>
      <c r="CO204" s="464">
        <v>0</v>
      </c>
      <c r="CP204" s="443" t="s">
        <v>21</v>
      </c>
      <c r="CQ204" s="443"/>
      <c r="CR204" s="413" t="s">
        <v>1618</v>
      </c>
      <c r="CS204" s="464">
        <v>0</v>
      </c>
      <c r="CT204" s="441" t="s">
        <v>21</v>
      </c>
      <c r="CU204" s="441"/>
      <c r="CV204" s="323"/>
      <c r="EG204">
        <v>200</v>
      </c>
      <c r="EH204" s="2">
        <v>49</v>
      </c>
      <c r="EI204" s="314">
        <v>2</v>
      </c>
      <c r="EK204">
        <v>0</v>
      </c>
      <c r="EL204">
        <v>2</v>
      </c>
      <c r="EN204" s="410" t="s">
        <v>1629</v>
      </c>
      <c r="EO204" s="410"/>
      <c r="EP204" s="410" t="s">
        <v>21</v>
      </c>
      <c r="EQ204" s="463">
        <v>49</v>
      </c>
      <c r="ER204" s="410" t="s">
        <v>1618</v>
      </c>
      <c r="ES204" s="410"/>
      <c r="ET204" s="410" t="s">
        <v>21</v>
      </c>
      <c r="EU204" s="463">
        <v>2</v>
      </c>
      <c r="EV204" s="410" t="s">
        <v>1620</v>
      </c>
      <c r="EY204" s="411" t="s">
        <v>21</v>
      </c>
      <c r="EZ204" s="411" t="s">
        <v>1718</v>
      </c>
      <c r="FA204" s="413" t="s">
        <v>1618</v>
      </c>
      <c r="FC204" s="412" t="s">
        <v>21</v>
      </c>
      <c r="FD204" s="464">
        <v>0</v>
      </c>
      <c r="FE204" s="413" t="s">
        <v>1618</v>
      </c>
      <c r="FG204" s="416" t="s">
        <v>21</v>
      </c>
      <c r="FH204" s="463">
        <v>2</v>
      </c>
      <c r="FJ204">
        <v>200</v>
      </c>
      <c r="FK204" s="328">
        <v>27</v>
      </c>
      <c r="FL204" s="314">
        <v>2</v>
      </c>
      <c r="FN204" s="314">
        <v>0</v>
      </c>
      <c r="FO204" s="419">
        <v>0</v>
      </c>
      <c r="FP204" s="314">
        <v>2</v>
      </c>
      <c r="FQ204" s="419"/>
      <c r="FR204" s="419">
        <v>0</v>
      </c>
      <c r="FS204" s="314">
        <v>0</v>
      </c>
      <c r="FU204" s="410" t="s">
        <v>1637</v>
      </c>
      <c r="FV204" s="410"/>
      <c r="FW204" s="410" t="s">
        <v>21</v>
      </c>
      <c r="FX204" s="463">
        <v>27</v>
      </c>
      <c r="FY204" s="410" t="s">
        <v>1618</v>
      </c>
      <c r="FZ204" s="410"/>
      <c r="GA204" s="410" t="s">
        <v>21</v>
      </c>
      <c r="GB204" s="463">
        <v>2</v>
      </c>
      <c r="GC204" s="410" t="s">
        <v>1620</v>
      </c>
      <c r="GF204" s="411" t="s">
        <v>21</v>
      </c>
      <c r="GG204" s="411" t="s">
        <v>1674</v>
      </c>
      <c r="GH204" s="413" t="s">
        <v>1618</v>
      </c>
      <c r="GJ204" s="412" t="s">
        <v>21</v>
      </c>
      <c r="GK204" s="464">
        <v>0</v>
      </c>
      <c r="GL204" s="413" t="s">
        <v>1618</v>
      </c>
      <c r="GN204" s="416" t="s">
        <v>21</v>
      </c>
      <c r="GO204" s="463">
        <v>0</v>
      </c>
      <c r="GP204" s="413" t="s">
        <v>1618</v>
      </c>
      <c r="GR204" s="424" t="s">
        <v>21</v>
      </c>
      <c r="GS204" s="463">
        <v>2</v>
      </c>
      <c r="HD204" t="str">
        <f t="shared" si="18"/>
        <v>{ S2000: 49, S300: 2, c1000: 0, c300: 2 },</v>
      </c>
      <c r="HF204" t="str">
        <f t="shared" si="19"/>
        <v>{ P2000: 37, P100: 8, r1000: 1, r300: 0, r100: 0 },</v>
      </c>
      <c r="HG204" t="str">
        <f t="shared" si="20"/>
        <v>{ S2000: 27, S100: 2, c1000: 0, c300: 0, c100: 2 },</v>
      </c>
    </row>
    <row r="205" spans="37:215" x14ac:dyDescent="0.25">
      <c r="AK205" s="318"/>
      <c r="AL205" s="314"/>
      <c r="AM205" s="314"/>
      <c r="BI205" s="463"/>
      <c r="BJ205" s="433"/>
      <c r="BK205" s="433"/>
      <c r="BL205" s="323"/>
      <c r="BM205">
        <v>201</v>
      </c>
      <c r="BN205" s="318">
        <v>37</v>
      </c>
      <c r="BO205" s="314">
        <v>9</v>
      </c>
      <c r="BP205" s="314"/>
      <c r="BQ205" s="314">
        <v>1</v>
      </c>
      <c r="BR205" s="314">
        <v>0</v>
      </c>
      <c r="BS205" s="314">
        <v>1</v>
      </c>
      <c r="BT205" s="314">
        <v>2</v>
      </c>
      <c r="BU205" s="314"/>
      <c r="BW205" s="410" t="s">
        <v>1637</v>
      </c>
      <c r="BX205" s="463">
        <v>37</v>
      </c>
      <c r="BY205" s="410" t="s">
        <v>21</v>
      </c>
      <c r="CA205" s="410" t="s">
        <v>1618</v>
      </c>
      <c r="CB205" s="463">
        <v>9</v>
      </c>
      <c r="CC205" s="410" t="s">
        <v>21</v>
      </c>
      <c r="CE205" s="410" t="s">
        <v>1620</v>
      </c>
      <c r="CG205" s="411" t="s">
        <v>1675</v>
      </c>
      <c r="CH205" s="411" t="s">
        <v>21</v>
      </c>
      <c r="CJ205" s="413" t="s">
        <v>1618</v>
      </c>
      <c r="CK205" s="464">
        <v>1</v>
      </c>
      <c r="CL205" s="412" t="s">
        <v>21</v>
      </c>
      <c r="CN205" s="413" t="s">
        <v>1618</v>
      </c>
      <c r="CO205" s="464">
        <v>0</v>
      </c>
      <c r="CP205" s="443" t="s">
        <v>21</v>
      </c>
      <c r="CQ205" s="443"/>
      <c r="CR205" s="413" t="s">
        <v>1618</v>
      </c>
      <c r="CS205" s="464">
        <v>1</v>
      </c>
      <c r="CT205" s="441" t="s">
        <v>21</v>
      </c>
      <c r="CU205" s="441"/>
      <c r="CV205" s="323"/>
      <c r="EG205">
        <v>201</v>
      </c>
      <c r="EH205" s="2">
        <v>49</v>
      </c>
      <c r="EI205" s="314">
        <v>3</v>
      </c>
      <c r="EK205">
        <v>1</v>
      </c>
      <c r="EL205">
        <v>0</v>
      </c>
      <c r="EN205" s="410" t="s">
        <v>1629</v>
      </c>
      <c r="EO205" s="410"/>
      <c r="EP205" s="410" t="s">
        <v>21</v>
      </c>
      <c r="EQ205" s="463">
        <v>49</v>
      </c>
      <c r="ER205" s="410" t="s">
        <v>1618</v>
      </c>
      <c r="ES205" s="410"/>
      <c r="ET205" s="410" t="s">
        <v>21</v>
      </c>
      <c r="EU205" s="463">
        <v>3</v>
      </c>
      <c r="EV205" s="410" t="s">
        <v>1620</v>
      </c>
      <c r="EY205" s="411" t="s">
        <v>21</v>
      </c>
      <c r="EZ205" s="411" t="s">
        <v>1718</v>
      </c>
      <c r="FA205" s="413" t="s">
        <v>1618</v>
      </c>
      <c r="FC205" s="412" t="s">
        <v>21</v>
      </c>
      <c r="FD205" s="464">
        <v>1</v>
      </c>
      <c r="FE205" s="413" t="s">
        <v>1618</v>
      </c>
      <c r="FG205" s="416" t="s">
        <v>21</v>
      </c>
      <c r="FH205" s="463">
        <v>0</v>
      </c>
      <c r="FJ205">
        <v>201</v>
      </c>
      <c r="FK205" s="328">
        <v>27</v>
      </c>
      <c r="FL205" s="314">
        <v>3</v>
      </c>
      <c r="FN205" s="314">
        <v>0</v>
      </c>
      <c r="FO205" s="419">
        <v>1</v>
      </c>
      <c r="FP205" s="314">
        <v>0</v>
      </c>
      <c r="FQ205" s="419"/>
      <c r="FR205" s="419">
        <v>1</v>
      </c>
      <c r="FS205" s="314">
        <v>1</v>
      </c>
      <c r="FU205" s="410" t="s">
        <v>1637</v>
      </c>
      <c r="FV205" s="410"/>
      <c r="FW205" s="410" t="s">
        <v>21</v>
      </c>
      <c r="FX205" s="463">
        <v>27</v>
      </c>
      <c r="FY205" s="410" t="s">
        <v>1618</v>
      </c>
      <c r="FZ205" s="410"/>
      <c r="GA205" s="410" t="s">
        <v>21</v>
      </c>
      <c r="GB205" s="463">
        <v>3</v>
      </c>
      <c r="GC205" s="410" t="s">
        <v>1620</v>
      </c>
      <c r="GF205" s="411" t="s">
        <v>21</v>
      </c>
      <c r="GG205" s="411" t="s">
        <v>1674</v>
      </c>
      <c r="GH205" s="413" t="s">
        <v>1618</v>
      </c>
      <c r="GJ205" s="412" t="s">
        <v>21</v>
      </c>
      <c r="GK205" s="464">
        <v>0</v>
      </c>
      <c r="GL205" s="413" t="s">
        <v>1618</v>
      </c>
      <c r="GN205" s="416" t="s">
        <v>21</v>
      </c>
      <c r="GO205" s="463">
        <v>1</v>
      </c>
      <c r="GP205" s="413" t="s">
        <v>1618</v>
      </c>
      <c r="GR205" s="424" t="s">
        <v>21</v>
      </c>
      <c r="GS205" s="463">
        <v>0</v>
      </c>
      <c r="HD205" t="str">
        <f t="shared" si="18"/>
        <v>{ S2000: 49, S300: 3, c1000: 1, c300: 0 },</v>
      </c>
      <c r="HF205" t="str">
        <f t="shared" si="19"/>
        <v>{ P2000: 37, P100: 9, r1000: 1, r300: 0, r100: 1 },</v>
      </c>
      <c r="HG205" t="str">
        <f t="shared" si="20"/>
        <v>{ S2000: 27, S100: 3, c1000: 0, c300: 1, c100: 0 },</v>
      </c>
    </row>
    <row r="206" spans="37:215" x14ac:dyDescent="0.25">
      <c r="AK206" s="318"/>
      <c r="AL206" s="314"/>
      <c r="AM206" s="314"/>
      <c r="BI206" s="463"/>
      <c r="BJ206" s="433"/>
      <c r="BK206" s="433"/>
      <c r="BL206" s="323"/>
      <c r="BM206">
        <v>202</v>
      </c>
      <c r="BN206" s="318">
        <v>37</v>
      </c>
      <c r="BO206" s="314">
        <v>10</v>
      </c>
      <c r="BP206" s="314"/>
      <c r="BQ206" s="314">
        <v>1</v>
      </c>
      <c r="BR206" s="314">
        <v>0</v>
      </c>
      <c r="BS206" s="314">
        <v>2</v>
      </c>
      <c r="BT206" s="314">
        <v>2</v>
      </c>
      <c r="BU206" s="314"/>
      <c r="BW206" s="410" t="s">
        <v>1637</v>
      </c>
      <c r="BX206" s="463">
        <v>37</v>
      </c>
      <c r="BY206" s="410" t="s">
        <v>21</v>
      </c>
      <c r="CA206" s="410" t="s">
        <v>1618</v>
      </c>
      <c r="CB206" s="463">
        <v>10</v>
      </c>
      <c r="CC206" s="410" t="s">
        <v>21</v>
      </c>
      <c r="CE206" s="410" t="s">
        <v>1620</v>
      </c>
      <c r="CG206" s="411" t="s">
        <v>1675</v>
      </c>
      <c r="CH206" s="411" t="s">
        <v>21</v>
      </c>
      <c r="CJ206" s="413" t="s">
        <v>1618</v>
      </c>
      <c r="CK206" s="464">
        <v>1</v>
      </c>
      <c r="CL206" s="412" t="s">
        <v>21</v>
      </c>
      <c r="CN206" s="413" t="s">
        <v>1618</v>
      </c>
      <c r="CO206" s="464">
        <v>0</v>
      </c>
      <c r="CP206" s="443" t="s">
        <v>21</v>
      </c>
      <c r="CQ206" s="443"/>
      <c r="CR206" s="413" t="s">
        <v>1618</v>
      </c>
      <c r="CS206" s="464">
        <v>2</v>
      </c>
      <c r="CT206" s="441" t="s">
        <v>21</v>
      </c>
      <c r="CU206" s="441"/>
      <c r="CV206" s="323"/>
      <c r="EG206">
        <v>202</v>
      </c>
      <c r="EH206" s="2">
        <v>49</v>
      </c>
      <c r="EI206" s="314">
        <v>4</v>
      </c>
      <c r="EK206">
        <v>1</v>
      </c>
      <c r="EL206">
        <v>1</v>
      </c>
      <c r="EN206" s="410" t="s">
        <v>1629</v>
      </c>
      <c r="EO206" s="410"/>
      <c r="EP206" s="410" t="s">
        <v>21</v>
      </c>
      <c r="EQ206" s="463">
        <v>49</v>
      </c>
      <c r="ER206" s="410" t="s">
        <v>1618</v>
      </c>
      <c r="ES206" s="410"/>
      <c r="ET206" s="410" t="s">
        <v>21</v>
      </c>
      <c r="EU206" s="463">
        <v>4</v>
      </c>
      <c r="EV206" s="410" t="s">
        <v>1620</v>
      </c>
      <c r="EY206" s="411" t="s">
        <v>21</v>
      </c>
      <c r="EZ206" s="411" t="s">
        <v>1718</v>
      </c>
      <c r="FA206" s="413" t="s">
        <v>1618</v>
      </c>
      <c r="FC206" s="412" t="s">
        <v>21</v>
      </c>
      <c r="FD206" s="464">
        <v>1</v>
      </c>
      <c r="FE206" s="413" t="s">
        <v>1618</v>
      </c>
      <c r="FG206" s="416" t="s">
        <v>21</v>
      </c>
      <c r="FH206" s="463">
        <v>1</v>
      </c>
      <c r="FJ206">
        <v>202</v>
      </c>
      <c r="FK206" s="328">
        <v>27</v>
      </c>
      <c r="FL206" s="314">
        <v>4</v>
      </c>
      <c r="FN206" s="314">
        <v>0</v>
      </c>
      <c r="FO206" s="419">
        <v>1</v>
      </c>
      <c r="FP206" s="314">
        <v>1</v>
      </c>
      <c r="FQ206" s="419"/>
      <c r="FR206" s="419">
        <v>1</v>
      </c>
      <c r="FS206" s="314">
        <v>1</v>
      </c>
      <c r="FU206" s="410" t="s">
        <v>1637</v>
      </c>
      <c r="FV206" s="410"/>
      <c r="FW206" s="410" t="s">
        <v>21</v>
      </c>
      <c r="FX206" s="463">
        <v>27</v>
      </c>
      <c r="FY206" s="410" t="s">
        <v>1618</v>
      </c>
      <c r="FZ206" s="410"/>
      <c r="GA206" s="410" t="s">
        <v>21</v>
      </c>
      <c r="GB206" s="463">
        <v>4</v>
      </c>
      <c r="GC206" s="410" t="s">
        <v>1620</v>
      </c>
      <c r="GF206" s="411" t="s">
        <v>21</v>
      </c>
      <c r="GG206" s="411" t="s">
        <v>1674</v>
      </c>
      <c r="GH206" s="413" t="s">
        <v>1618</v>
      </c>
      <c r="GJ206" s="412" t="s">
        <v>21</v>
      </c>
      <c r="GK206" s="464">
        <v>0</v>
      </c>
      <c r="GL206" s="413" t="s">
        <v>1618</v>
      </c>
      <c r="GN206" s="416" t="s">
        <v>21</v>
      </c>
      <c r="GO206" s="463">
        <v>1</v>
      </c>
      <c r="GP206" s="413" t="s">
        <v>1618</v>
      </c>
      <c r="GR206" s="424" t="s">
        <v>21</v>
      </c>
      <c r="GS206" s="463">
        <v>1</v>
      </c>
      <c r="HD206" t="str">
        <f t="shared" si="18"/>
        <v>{ S2000: 49, S300: 4, c1000: 1, c300: 1 },</v>
      </c>
      <c r="HF206" t="str">
        <f t="shared" si="19"/>
        <v>{ P2000: 37, P100: 10, r1000: 1, r300: 0, r100: 2 },</v>
      </c>
      <c r="HG206" t="str">
        <f t="shared" si="20"/>
        <v>{ S2000: 27, S100: 4, c1000: 0, c300: 1, c100: 1 },</v>
      </c>
    </row>
    <row r="207" spans="37:215" x14ac:dyDescent="0.25">
      <c r="AK207" s="318"/>
      <c r="AL207" s="314"/>
      <c r="AM207" s="314"/>
      <c r="BI207" s="463"/>
      <c r="BJ207" s="433"/>
      <c r="BK207" s="433"/>
      <c r="BL207" s="323"/>
      <c r="BM207">
        <v>203</v>
      </c>
      <c r="BN207" s="318">
        <v>37</v>
      </c>
      <c r="BO207" s="314">
        <v>11</v>
      </c>
      <c r="BP207" s="314"/>
      <c r="BQ207" s="314">
        <v>1</v>
      </c>
      <c r="BR207" s="314">
        <v>0</v>
      </c>
      <c r="BS207" s="314">
        <v>3</v>
      </c>
      <c r="BT207" s="314">
        <v>2</v>
      </c>
      <c r="BU207" s="314"/>
      <c r="BW207" s="410" t="s">
        <v>1637</v>
      </c>
      <c r="BX207" s="463">
        <v>37</v>
      </c>
      <c r="BY207" s="410" t="s">
        <v>21</v>
      </c>
      <c r="CA207" s="410" t="s">
        <v>1618</v>
      </c>
      <c r="CB207" s="463">
        <v>11</v>
      </c>
      <c r="CC207" s="410" t="s">
        <v>21</v>
      </c>
      <c r="CE207" s="410" t="s">
        <v>1620</v>
      </c>
      <c r="CG207" s="411" t="s">
        <v>1675</v>
      </c>
      <c r="CH207" s="411" t="s">
        <v>21</v>
      </c>
      <c r="CJ207" s="413" t="s">
        <v>1618</v>
      </c>
      <c r="CK207" s="464">
        <v>1</v>
      </c>
      <c r="CL207" s="412" t="s">
        <v>21</v>
      </c>
      <c r="CN207" s="413" t="s">
        <v>1618</v>
      </c>
      <c r="CO207" s="464">
        <v>0</v>
      </c>
      <c r="CP207" s="443" t="s">
        <v>21</v>
      </c>
      <c r="CQ207" s="443"/>
      <c r="CR207" s="413" t="s">
        <v>1618</v>
      </c>
      <c r="CS207" s="464">
        <v>3</v>
      </c>
      <c r="CT207" s="441" t="s">
        <v>21</v>
      </c>
      <c r="CU207" s="441"/>
      <c r="CV207" s="323"/>
      <c r="EG207">
        <v>203</v>
      </c>
      <c r="EH207" s="2">
        <v>49</v>
      </c>
      <c r="EI207" s="314">
        <v>5</v>
      </c>
      <c r="EK207">
        <v>1</v>
      </c>
      <c r="EL207">
        <v>2</v>
      </c>
      <c r="EN207" s="410" t="s">
        <v>1629</v>
      </c>
      <c r="EO207" s="410"/>
      <c r="EP207" s="410" t="s">
        <v>21</v>
      </c>
      <c r="EQ207" s="463">
        <v>49</v>
      </c>
      <c r="ER207" s="410" t="s">
        <v>1618</v>
      </c>
      <c r="ES207" s="410"/>
      <c r="ET207" s="410" t="s">
        <v>21</v>
      </c>
      <c r="EU207" s="463">
        <v>5</v>
      </c>
      <c r="EV207" s="410" t="s">
        <v>1620</v>
      </c>
      <c r="EY207" s="411" t="s">
        <v>21</v>
      </c>
      <c r="EZ207" s="411" t="s">
        <v>1718</v>
      </c>
      <c r="FA207" s="413" t="s">
        <v>1618</v>
      </c>
      <c r="FC207" s="412" t="s">
        <v>21</v>
      </c>
      <c r="FD207" s="464">
        <v>1</v>
      </c>
      <c r="FE207" s="413" t="s">
        <v>1618</v>
      </c>
      <c r="FG207" s="416" t="s">
        <v>21</v>
      </c>
      <c r="FH207" s="463">
        <v>2</v>
      </c>
      <c r="FJ207">
        <v>203</v>
      </c>
      <c r="FK207" s="328">
        <v>27</v>
      </c>
      <c r="FL207" s="314">
        <v>5</v>
      </c>
      <c r="FN207" s="314">
        <v>0</v>
      </c>
      <c r="FO207" s="419">
        <v>1</v>
      </c>
      <c r="FP207" s="314">
        <v>2</v>
      </c>
      <c r="FQ207" s="419"/>
      <c r="FR207" s="419">
        <v>1</v>
      </c>
      <c r="FS207" s="314">
        <v>1</v>
      </c>
      <c r="FU207" s="410" t="s">
        <v>1637</v>
      </c>
      <c r="FV207" s="410"/>
      <c r="FW207" s="410" t="s">
        <v>21</v>
      </c>
      <c r="FX207" s="463">
        <v>27</v>
      </c>
      <c r="FY207" s="410" t="s">
        <v>1618</v>
      </c>
      <c r="FZ207" s="410"/>
      <c r="GA207" s="410" t="s">
        <v>21</v>
      </c>
      <c r="GB207" s="463">
        <v>5</v>
      </c>
      <c r="GC207" s="410" t="s">
        <v>1620</v>
      </c>
      <c r="GF207" s="411" t="s">
        <v>21</v>
      </c>
      <c r="GG207" s="411" t="s">
        <v>1674</v>
      </c>
      <c r="GH207" s="413" t="s">
        <v>1618</v>
      </c>
      <c r="GJ207" s="412" t="s">
        <v>21</v>
      </c>
      <c r="GK207" s="464">
        <v>0</v>
      </c>
      <c r="GL207" s="413" t="s">
        <v>1618</v>
      </c>
      <c r="GN207" s="416" t="s">
        <v>21</v>
      </c>
      <c r="GO207" s="463">
        <v>1</v>
      </c>
      <c r="GP207" s="413" t="s">
        <v>1618</v>
      </c>
      <c r="GR207" s="424" t="s">
        <v>21</v>
      </c>
      <c r="GS207" s="463">
        <v>2</v>
      </c>
      <c r="HD207" t="str">
        <f t="shared" si="18"/>
        <v>{ S2000: 49, S300: 5, c1000: 1, c300: 2 },</v>
      </c>
      <c r="HF207" t="str">
        <f t="shared" si="19"/>
        <v>{ P2000: 37, P100: 11, r1000: 1, r300: 0, r100: 3 },</v>
      </c>
      <c r="HG207" t="str">
        <f t="shared" si="20"/>
        <v>{ S2000: 27, S100: 5, c1000: 0, c300: 1, c100: 2 },</v>
      </c>
    </row>
    <row r="208" spans="37:215" x14ac:dyDescent="0.25">
      <c r="AK208" s="318"/>
      <c r="AL208" s="314"/>
      <c r="AM208" s="314"/>
      <c r="BI208" s="463"/>
      <c r="BJ208" s="433"/>
      <c r="BK208" s="433"/>
      <c r="BL208" s="323"/>
      <c r="BM208">
        <v>204</v>
      </c>
      <c r="BN208" s="318">
        <v>37</v>
      </c>
      <c r="BO208" s="314">
        <v>12</v>
      </c>
      <c r="BP208" s="314"/>
      <c r="BQ208" s="314">
        <v>1</v>
      </c>
      <c r="BR208" s="314">
        <v>1</v>
      </c>
      <c r="BS208" s="314">
        <v>0</v>
      </c>
      <c r="BT208" s="314">
        <v>3</v>
      </c>
      <c r="BU208" s="314"/>
      <c r="BW208" s="410" t="s">
        <v>1637</v>
      </c>
      <c r="BX208" s="463">
        <v>37</v>
      </c>
      <c r="BY208" s="410" t="s">
        <v>21</v>
      </c>
      <c r="CA208" s="410" t="s">
        <v>1618</v>
      </c>
      <c r="CB208" s="463">
        <v>12</v>
      </c>
      <c r="CC208" s="410" t="s">
        <v>21</v>
      </c>
      <c r="CE208" s="410" t="s">
        <v>1620</v>
      </c>
      <c r="CG208" s="411" t="s">
        <v>1675</v>
      </c>
      <c r="CH208" s="411" t="s">
        <v>21</v>
      </c>
      <c r="CJ208" s="413" t="s">
        <v>1618</v>
      </c>
      <c r="CK208" s="464">
        <v>1</v>
      </c>
      <c r="CL208" s="412" t="s">
        <v>21</v>
      </c>
      <c r="CN208" s="413" t="s">
        <v>1618</v>
      </c>
      <c r="CO208" s="464">
        <v>1</v>
      </c>
      <c r="CP208" s="443" t="s">
        <v>21</v>
      </c>
      <c r="CQ208" s="443"/>
      <c r="CR208" s="413" t="s">
        <v>1618</v>
      </c>
      <c r="CS208" s="464">
        <v>0</v>
      </c>
      <c r="CT208" s="441" t="s">
        <v>21</v>
      </c>
      <c r="CU208" s="441"/>
      <c r="CV208" s="323"/>
      <c r="EG208">
        <v>204</v>
      </c>
      <c r="EH208" s="2">
        <v>50</v>
      </c>
      <c r="EI208" s="314">
        <v>0</v>
      </c>
      <c r="EK208">
        <v>0</v>
      </c>
      <c r="EL208">
        <v>0</v>
      </c>
      <c r="EN208" s="410" t="s">
        <v>1629</v>
      </c>
      <c r="EO208" s="410"/>
      <c r="EP208" s="410" t="s">
        <v>21</v>
      </c>
      <c r="EQ208" s="463">
        <v>50</v>
      </c>
      <c r="ER208" s="410" t="s">
        <v>1618</v>
      </c>
      <c r="ES208" s="410"/>
      <c r="ET208" s="410" t="s">
        <v>21</v>
      </c>
      <c r="EU208" s="463">
        <v>0</v>
      </c>
      <c r="EV208" s="410" t="s">
        <v>1620</v>
      </c>
      <c r="EY208" s="411" t="s">
        <v>21</v>
      </c>
      <c r="EZ208" s="411" t="s">
        <v>1719</v>
      </c>
      <c r="FA208" s="413" t="s">
        <v>1618</v>
      </c>
      <c r="FC208" s="412" t="s">
        <v>21</v>
      </c>
      <c r="FD208" s="464">
        <v>0</v>
      </c>
      <c r="FE208" s="413" t="s">
        <v>1618</v>
      </c>
      <c r="FG208" s="416" t="s">
        <v>21</v>
      </c>
      <c r="FH208" s="463">
        <v>0</v>
      </c>
      <c r="FJ208">
        <v>204</v>
      </c>
      <c r="FK208" s="328">
        <v>27</v>
      </c>
      <c r="FL208" s="314">
        <v>6</v>
      </c>
      <c r="FN208" s="314">
        <v>0</v>
      </c>
      <c r="FO208" s="419">
        <v>2</v>
      </c>
      <c r="FP208" s="314">
        <v>0</v>
      </c>
      <c r="FQ208" s="419"/>
      <c r="FR208" s="419">
        <v>2</v>
      </c>
      <c r="FS208" s="314">
        <v>2</v>
      </c>
      <c r="FU208" s="410" t="s">
        <v>1637</v>
      </c>
      <c r="FV208" s="410"/>
      <c r="FW208" s="410" t="s">
        <v>21</v>
      </c>
      <c r="FX208" s="463">
        <v>27</v>
      </c>
      <c r="FY208" s="410" t="s">
        <v>1618</v>
      </c>
      <c r="FZ208" s="410"/>
      <c r="GA208" s="410" t="s">
        <v>21</v>
      </c>
      <c r="GB208" s="463">
        <v>6</v>
      </c>
      <c r="GC208" s="410" t="s">
        <v>1620</v>
      </c>
      <c r="GF208" s="411" t="s">
        <v>21</v>
      </c>
      <c r="GG208" s="411" t="s">
        <v>1674</v>
      </c>
      <c r="GH208" s="413" t="s">
        <v>1618</v>
      </c>
      <c r="GJ208" s="412" t="s">
        <v>21</v>
      </c>
      <c r="GK208" s="464">
        <v>0</v>
      </c>
      <c r="GL208" s="413" t="s">
        <v>1618</v>
      </c>
      <c r="GN208" s="416" t="s">
        <v>21</v>
      </c>
      <c r="GO208" s="463">
        <v>2</v>
      </c>
      <c r="GP208" s="413" t="s">
        <v>1618</v>
      </c>
      <c r="GR208" s="424" t="s">
        <v>21</v>
      </c>
      <c r="GS208" s="463">
        <v>0</v>
      </c>
      <c r="HD208" t="str">
        <f t="shared" si="18"/>
        <v>{ S2000: 50, S300: 0, c1000: 0, c300: 0 },</v>
      </c>
      <c r="HF208" t="str">
        <f t="shared" si="19"/>
        <v>{ P2000: 37, P100: 12, r1000: 1, r300: 1, r100: 0 },</v>
      </c>
      <c r="HG208" t="str">
        <f t="shared" si="20"/>
        <v>{ S2000: 27, S100: 6, c1000: 0, c300: 2, c100: 0 },</v>
      </c>
    </row>
    <row r="209" spans="37:215" x14ac:dyDescent="0.25">
      <c r="AK209" s="318"/>
      <c r="AL209" s="314"/>
      <c r="AM209" s="314"/>
      <c r="BI209" s="463"/>
      <c r="BJ209" s="433"/>
      <c r="BK209" s="433"/>
      <c r="BL209" s="323"/>
      <c r="BM209">
        <v>205</v>
      </c>
      <c r="BN209" s="318">
        <v>37</v>
      </c>
      <c r="BO209" s="314">
        <v>13</v>
      </c>
      <c r="BP209" s="314"/>
      <c r="BQ209" s="314">
        <v>1</v>
      </c>
      <c r="BR209" s="314">
        <v>1</v>
      </c>
      <c r="BS209" s="314">
        <v>1</v>
      </c>
      <c r="BT209" s="314">
        <v>3</v>
      </c>
      <c r="BU209" s="314"/>
      <c r="BW209" s="410" t="s">
        <v>1637</v>
      </c>
      <c r="BX209" s="463">
        <v>37</v>
      </c>
      <c r="BY209" s="410" t="s">
        <v>21</v>
      </c>
      <c r="CA209" s="410" t="s">
        <v>1618</v>
      </c>
      <c r="CB209" s="463">
        <v>13</v>
      </c>
      <c r="CC209" s="410" t="s">
        <v>21</v>
      </c>
      <c r="CE209" s="410" t="s">
        <v>1620</v>
      </c>
      <c r="CG209" s="411" t="s">
        <v>1675</v>
      </c>
      <c r="CH209" s="411" t="s">
        <v>21</v>
      </c>
      <c r="CJ209" s="413" t="s">
        <v>1618</v>
      </c>
      <c r="CK209" s="464">
        <v>1</v>
      </c>
      <c r="CL209" s="412" t="s">
        <v>21</v>
      </c>
      <c r="CN209" s="413" t="s">
        <v>1618</v>
      </c>
      <c r="CO209" s="464">
        <v>1</v>
      </c>
      <c r="CP209" s="443" t="s">
        <v>21</v>
      </c>
      <c r="CQ209" s="443"/>
      <c r="CR209" s="413" t="s">
        <v>1618</v>
      </c>
      <c r="CS209" s="464">
        <v>1</v>
      </c>
      <c r="CT209" s="441" t="s">
        <v>21</v>
      </c>
      <c r="CU209" s="441"/>
      <c r="CV209" s="323"/>
      <c r="EG209">
        <v>205</v>
      </c>
      <c r="EH209" s="2">
        <v>50</v>
      </c>
      <c r="EI209" s="314">
        <v>1</v>
      </c>
      <c r="EK209">
        <v>0</v>
      </c>
      <c r="EL209">
        <v>1</v>
      </c>
      <c r="EN209" s="410" t="s">
        <v>1629</v>
      </c>
      <c r="EO209" s="410"/>
      <c r="EP209" s="410" t="s">
        <v>21</v>
      </c>
      <c r="EQ209" s="463">
        <v>50</v>
      </c>
      <c r="ER209" s="410" t="s">
        <v>1618</v>
      </c>
      <c r="ES209" s="410"/>
      <c r="ET209" s="410" t="s">
        <v>21</v>
      </c>
      <c r="EU209" s="463">
        <v>1</v>
      </c>
      <c r="EV209" s="410" t="s">
        <v>1620</v>
      </c>
      <c r="EY209" s="411" t="s">
        <v>21</v>
      </c>
      <c r="EZ209" s="411" t="s">
        <v>1719</v>
      </c>
      <c r="FA209" s="413" t="s">
        <v>1618</v>
      </c>
      <c r="FC209" s="412" t="s">
        <v>21</v>
      </c>
      <c r="FD209" s="464">
        <v>0</v>
      </c>
      <c r="FE209" s="413" t="s">
        <v>1618</v>
      </c>
      <c r="FG209" s="416" t="s">
        <v>21</v>
      </c>
      <c r="FH209" s="463">
        <v>1</v>
      </c>
      <c r="FJ209">
        <v>205</v>
      </c>
      <c r="FK209" s="328">
        <v>27</v>
      </c>
      <c r="FL209" s="314">
        <v>7</v>
      </c>
      <c r="FN209" s="314">
        <v>0</v>
      </c>
      <c r="FO209" s="419">
        <v>2</v>
      </c>
      <c r="FP209" s="314">
        <v>1</v>
      </c>
      <c r="FQ209" s="419"/>
      <c r="FR209" s="419">
        <v>2</v>
      </c>
      <c r="FS209" s="314">
        <v>2</v>
      </c>
      <c r="FU209" s="410" t="s">
        <v>1637</v>
      </c>
      <c r="FV209" s="410"/>
      <c r="FW209" s="410" t="s">
        <v>21</v>
      </c>
      <c r="FX209" s="463">
        <v>27</v>
      </c>
      <c r="FY209" s="410" t="s">
        <v>1618</v>
      </c>
      <c r="FZ209" s="410"/>
      <c r="GA209" s="410" t="s">
        <v>21</v>
      </c>
      <c r="GB209" s="463">
        <v>7</v>
      </c>
      <c r="GC209" s="410" t="s">
        <v>1620</v>
      </c>
      <c r="GF209" s="411" t="s">
        <v>21</v>
      </c>
      <c r="GG209" s="411" t="s">
        <v>1674</v>
      </c>
      <c r="GH209" s="413" t="s">
        <v>1618</v>
      </c>
      <c r="GJ209" s="412" t="s">
        <v>21</v>
      </c>
      <c r="GK209" s="464">
        <v>0</v>
      </c>
      <c r="GL209" s="413" t="s">
        <v>1618</v>
      </c>
      <c r="GN209" s="416" t="s">
        <v>21</v>
      </c>
      <c r="GO209" s="463">
        <v>2</v>
      </c>
      <c r="GP209" s="413" t="s">
        <v>1618</v>
      </c>
      <c r="GR209" s="424" t="s">
        <v>21</v>
      </c>
      <c r="GS209" s="463">
        <v>1</v>
      </c>
      <c r="HD209" t="str">
        <f t="shared" si="18"/>
        <v>{ S2000: 50, S300: 1, c1000: 0, c300: 1 },</v>
      </c>
      <c r="HF209" t="str">
        <f t="shared" si="19"/>
        <v>{ P2000: 37, P100: 13, r1000: 1, r300: 1, r100: 1 },</v>
      </c>
      <c r="HG209" t="str">
        <f t="shared" si="20"/>
        <v>{ S2000: 27, S100: 7, c1000: 0, c300: 2, c100: 1 },</v>
      </c>
    </row>
    <row r="210" spans="37:215" x14ac:dyDescent="0.25">
      <c r="AK210" s="318"/>
      <c r="AL210" s="314"/>
      <c r="AM210" s="314"/>
      <c r="BI210" s="463"/>
      <c r="BJ210" s="433"/>
      <c r="BK210" s="433"/>
      <c r="BL210" s="323"/>
      <c r="BM210">
        <v>206</v>
      </c>
      <c r="BN210" s="318">
        <v>37</v>
      </c>
      <c r="BO210" s="314">
        <v>14</v>
      </c>
      <c r="BP210" s="314"/>
      <c r="BQ210" s="314">
        <v>1</v>
      </c>
      <c r="BR210" s="314">
        <v>1</v>
      </c>
      <c r="BS210" s="314">
        <v>2</v>
      </c>
      <c r="BT210" s="314">
        <v>3</v>
      </c>
      <c r="BU210" s="314"/>
      <c r="BW210" s="410" t="s">
        <v>1637</v>
      </c>
      <c r="BX210" s="463">
        <v>37</v>
      </c>
      <c r="BY210" s="410" t="s">
        <v>21</v>
      </c>
      <c r="CA210" s="410" t="s">
        <v>1618</v>
      </c>
      <c r="CB210" s="463">
        <v>14</v>
      </c>
      <c r="CC210" s="410" t="s">
        <v>21</v>
      </c>
      <c r="CE210" s="410" t="s">
        <v>1620</v>
      </c>
      <c r="CG210" s="411" t="s">
        <v>1675</v>
      </c>
      <c r="CH210" s="411" t="s">
        <v>21</v>
      </c>
      <c r="CJ210" s="413" t="s">
        <v>1618</v>
      </c>
      <c r="CK210" s="464">
        <v>1</v>
      </c>
      <c r="CL210" s="412" t="s">
        <v>21</v>
      </c>
      <c r="CN210" s="413" t="s">
        <v>1618</v>
      </c>
      <c r="CO210" s="464">
        <v>1</v>
      </c>
      <c r="CP210" s="443" t="s">
        <v>21</v>
      </c>
      <c r="CQ210" s="443"/>
      <c r="CR210" s="413" t="s">
        <v>1618</v>
      </c>
      <c r="CS210" s="464">
        <v>2</v>
      </c>
      <c r="CT210" s="441" t="s">
        <v>21</v>
      </c>
      <c r="CU210" s="441"/>
      <c r="CV210" s="323"/>
      <c r="EG210">
        <v>206</v>
      </c>
      <c r="EH210" s="2">
        <v>50</v>
      </c>
      <c r="EI210" s="314">
        <v>2</v>
      </c>
      <c r="EK210">
        <v>0</v>
      </c>
      <c r="EL210">
        <v>2</v>
      </c>
      <c r="EN210" s="410" t="s">
        <v>1629</v>
      </c>
      <c r="EO210" s="410"/>
      <c r="EP210" s="410" t="s">
        <v>21</v>
      </c>
      <c r="EQ210" s="463">
        <v>50</v>
      </c>
      <c r="ER210" s="410" t="s">
        <v>1618</v>
      </c>
      <c r="ES210" s="410"/>
      <c r="ET210" s="410" t="s">
        <v>21</v>
      </c>
      <c r="EU210" s="463">
        <v>2</v>
      </c>
      <c r="EV210" s="410" t="s">
        <v>1620</v>
      </c>
      <c r="EY210" s="411" t="s">
        <v>21</v>
      </c>
      <c r="EZ210" s="411" t="s">
        <v>1719</v>
      </c>
      <c r="FA210" s="413" t="s">
        <v>1618</v>
      </c>
      <c r="FC210" s="412" t="s">
        <v>21</v>
      </c>
      <c r="FD210" s="464">
        <v>0</v>
      </c>
      <c r="FE210" s="413" t="s">
        <v>1618</v>
      </c>
      <c r="FG210" s="416" t="s">
        <v>21</v>
      </c>
      <c r="FH210" s="463">
        <v>2</v>
      </c>
      <c r="FJ210">
        <v>206</v>
      </c>
      <c r="FK210" s="328">
        <v>27</v>
      </c>
      <c r="FL210" s="314">
        <v>8</v>
      </c>
      <c r="FN210" s="314">
        <v>0</v>
      </c>
      <c r="FO210" s="419">
        <v>2</v>
      </c>
      <c r="FP210" s="314">
        <v>2</v>
      </c>
      <c r="FQ210" s="419"/>
      <c r="FR210" s="419">
        <v>2</v>
      </c>
      <c r="FS210" s="314">
        <v>2</v>
      </c>
      <c r="FU210" s="410" t="s">
        <v>1637</v>
      </c>
      <c r="FV210" s="410"/>
      <c r="FW210" s="410" t="s">
        <v>21</v>
      </c>
      <c r="FX210" s="463">
        <v>27</v>
      </c>
      <c r="FY210" s="410" t="s">
        <v>1618</v>
      </c>
      <c r="FZ210" s="410"/>
      <c r="GA210" s="410" t="s">
        <v>21</v>
      </c>
      <c r="GB210" s="463">
        <v>8</v>
      </c>
      <c r="GC210" s="410" t="s">
        <v>1620</v>
      </c>
      <c r="GF210" s="411" t="s">
        <v>21</v>
      </c>
      <c r="GG210" s="411" t="s">
        <v>1674</v>
      </c>
      <c r="GH210" s="413" t="s">
        <v>1618</v>
      </c>
      <c r="GJ210" s="412" t="s">
        <v>21</v>
      </c>
      <c r="GK210" s="464">
        <v>0</v>
      </c>
      <c r="GL210" s="413" t="s">
        <v>1618</v>
      </c>
      <c r="GN210" s="416" t="s">
        <v>21</v>
      </c>
      <c r="GO210" s="463">
        <v>2</v>
      </c>
      <c r="GP210" s="413" t="s">
        <v>1618</v>
      </c>
      <c r="GR210" s="424" t="s">
        <v>21</v>
      </c>
      <c r="GS210" s="463">
        <v>2</v>
      </c>
      <c r="HD210" t="str">
        <f t="shared" si="18"/>
        <v>{ S2000: 50, S300: 2, c1000: 0, c300: 2 },</v>
      </c>
      <c r="HF210" t="str">
        <f t="shared" si="19"/>
        <v>{ P2000: 37, P100: 14, r1000: 1, r300: 1, r100: 2 },</v>
      </c>
      <c r="HG210" t="str">
        <f t="shared" si="20"/>
        <v>{ S2000: 27, S100: 8, c1000: 0, c300: 2, c100: 2 },</v>
      </c>
    </row>
    <row r="211" spans="37:215" x14ac:dyDescent="0.25">
      <c r="AK211" s="318"/>
      <c r="AL211" s="314"/>
      <c r="AM211" s="314"/>
      <c r="BI211" s="463"/>
      <c r="BJ211" s="433"/>
      <c r="BK211" s="433"/>
      <c r="BL211" s="323"/>
      <c r="BM211">
        <v>207</v>
      </c>
      <c r="BN211" s="318">
        <v>37</v>
      </c>
      <c r="BO211" s="314">
        <v>15</v>
      </c>
      <c r="BP211" s="314"/>
      <c r="BQ211" s="314">
        <v>1</v>
      </c>
      <c r="BR211" s="314">
        <v>1</v>
      </c>
      <c r="BS211" s="314">
        <v>3</v>
      </c>
      <c r="BT211" s="314">
        <v>3</v>
      </c>
      <c r="BU211" s="314"/>
      <c r="BW211" s="410" t="s">
        <v>1637</v>
      </c>
      <c r="BX211" s="463">
        <v>37</v>
      </c>
      <c r="BY211" s="410" t="s">
        <v>21</v>
      </c>
      <c r="CA211" s="410" t="s">
        <v>1618</v>
      </c>
      <c r="CB211" s="463">
        <v>15</v>
      </c>
      <c r="CC211" s="410" t="s">
        <v>21</v>
      </c>
      <c r="CE211" s="410" t="s">
        <v>1620</v>
      </c>
      <c r="CG211" s="411" t="s">
        <v>1675</v>
      </c>
      <c r="CH211" s="411" t="s">
        <v>21</v>
      </c>
      <c r="CJ211" s="413" t="s">
        <v>1618</v>
      </c>
      <c r="CK211" s="464">
        <v>1</v>
      </c>
      <c r="CL211" s="412" t="s">
        <v>21</v>
      </c>
      <c r="CN211" s="413" t="s">
        <v>1618</v>
      </c>
      <c r="CO211" s="464">
        <v>1</v>
      </c>
      <c r="CP211" s="443" t="s">
        <v>21</v>
      </c>
      <c r="CQ211" s="443"/>
      <c r="CR211" s="413" t="s">
        <v>1618</v>
      </c>
      <c r="CS211" s="464">
        <v>3</v>
      </c>
      <c r="CT211" s="441" t="s">
        <v>21</v>
      </c>
      <c r="CU211" s="441"/>
      <c r="CV211" s="323"/>
      <c r="EG211">
        <v>207</v>
      </c>
      <c r="EH211" s="2">
        <v>50</v>
      </c>
      <c r="EI211" s="314">
        <v>3</v>
      </c>
      <c r="EK211">
        <v>1</v>
      </c>
      <c r="EL211">
        <v>0</v>
      </c>
      <c r="EN211" s="410" t="s">
        <v>1629</v>
      </c>
      <c r="EO211" s="410"/>
      <c r="EP211" s="410" t="s">
        <v>21</v>
      </c>
      <c r="EQ211" s="463">
        <v>50</v>
      </c>
      <c r="ER211" s="410" t="s">
        <v>1618</v>
      </c>
      <c r="ES211" s="410"/>
      <c r="ET211" s="410" t="s">
        <v>21</v>
      </c>
      <c r="EU211" s="463">
        <v>3</v>
      </c>
      <c r="EV211" s="410" t="s">
        <v>1620</v>
      </c>
      <c r="EY211" s="411" t="s">
        <v>21</v>
      </c>
      <c r="EZ211" s="411" t="s">
        <v>1719</v>
      </c>
      <c r="FA211" s="413" t="s">
        <v>1618</v>
      </c>
      <c r="FC211" s="412" t="s">
        <v>21</v>
      </c>
      <c r="FD211" s="464">
        <v>1</v>
      </c>
      <c r="FE211" s="413" t="s">
        <v>1618</v>
      </c>
      <c r="FG211" s="416" t="s">
        <v>21</v>
      </c>
      <c r="FH211" s="463">
        <v>0</v>
      </c>
      <c r="FJ211">
        <v>207</v>
      </c>
      <c r="FK211" s="328">
        <v>27</v>
      </c>
      <c r="FL211" s="314">
        <v>9</v>
      </c>
      <c r="FN211" s="314">
        <v>1</v>
      </c>
      <c r="FO211" s="419">
        <v>0</v>
      </c>
      <c r="FP211" s="314">
        <v>0</v>
      </c>
      <c r="FQ211" s="419"/>
      <c r="FR211" s="419">
        <v>3</v>
      </c>
      <c r="FS211" s="314">
        <v>3</v>
      </c>
      <c r="FU211" s="410" t="s">
        <v>1637</v>
      </c>
      <c r="FV211" s="410"/>
      <c r="FW211" s="410" t="s">
        <v>21</v>
      </c>
      <c r="FX211" s="463">
        <v>27</v>
      </c>
      <c r="FY211" s="410" t="s">
        <v>1618</v>
      </c>
      <c r="FZ211" s="410"/>
      <c r="GA211" s="410" t="s">
        <v>21</v>
      </c>
      <c r="GB211" s="463">
        <v>9</v>
      </c>
      <c r="GC211" s="410" t="s">
        <v>1620</v>
      </c>
      <c r="GF211" s="411" t="s">
        <v>21</v>
      </c>
      <c r="GG211" s="411" t="s">
        <v>1674</v>
      </c>
      <c r="GH211" s="413" t="s">
        <v>1618</v>
      </c>
      <c r="GJ211" s="412" t="s">
        <v>21</v>
      </c>
      <c r="GK211" s="464">
        <v>1</v>
      </c>
      <c r="GL211" s="413" t="s">
        <v>1618</v>
      </c>
      <c r="GN211" s="416" t="s">
        <v>21</v>
      </c>
      <c r="GO211" s="463">
        <v>0</v>
      </c>
      <c r="GP211" s="413" t="s">
        <v>1618</v>
      </c>
      <c r="GR211" s="424" t="s">
        <v>21</v>
      </c>
      <c r="GS211" s="463">
        <v>0</v>
      </c>
      <c r="HD211" t="str">
        <f t="shared" si="18"/>
        <v>{ S2000: 50, S300: 3, c1000: 1, c300: 0 },</v>
      </c>
      <c r="HF211" t="str">
        <f t="shared" si="19"/>
        <v>{ P2000: 37, P100: 15, r1000: 1, r300: 1, r100: 3 },</v>
      </c>
      <c r="HG211" t="str">
        <f t="shared" si="20"/>
        <v>{ S2000: 27, S100: 9, c1000: 1, c300: 0, c100: 0 },</v>
      </c>
    </row>
    <row r="212" spans="37:215" x14ac:dyDescent="0.25">
      <c r="AK212" s="318"/>
      <c r="AL212" s="314"/>
      <c r="AM212" s="314"/>
      <c r="BI212" s="463"/>
      <c r="BJ212" s="433"/>
      <c r="BK212" s="433"/>
      <c r="BL212" s="323"/>
      <c r="BM212">
        <v>208</v>
      </c>
      <c r="BN212" s="318">
        <v>38</v>
      </c>
      <c r="BO212" s="314">
        <v>0</v>
      </c>
      <c r="BP212" s="314"/>
      <c r="BQ212" s="314">
        <v>0</v>
      </c>
      <c r="BR212" s="314">
        <v>0</v>
      </c>
      <c r="BS212" s="314">
        <v>0</v>
      </c>
      <c r="BT212" s="314">
        <v>0</v>
      </c>
      <c r="BU212" s="314"/>
      <c r="BW212" s="410" t="s">
        <v>1637</v>
      </c>
      <c r="BX212" s="463">
        <v>38</v>
      </c>
      <c r="BY212" s="410" t="s">
        <v>21</v>
      </c>
      <c r="CA212" s="410" t="s">
        <v>1618</v>
      </c>
      <c r="CB212" s="463">
        <v>0</v>
      </c>
      <c r="CC212" s="410" t="s">
        <v>21</v>
      </c>
      <c r="CE212" s="410" t="s">
        <v>1620</v>
      </c>
      <c r="CG212" s="411" t="s">
        <v>1677</v>
      </c>
      <c r="CH212" s="411" t="s">
        <v>21</v>
      </c>
      <c r="CJ212" s="413" t="s">
        <v>1618</v>
      </c>
      <c r="CK212" s="464">
        <v>0</v>
      </c>
      <c r="CL212" s="412" t="s">
        <v>21</v>
      </c>
      <c r="CN212" s="413" t="s">
        <v>1618</v>
      </c>
      <c r="CO212" s="464">
        <v>0</v>
      </c>
      <c r="CP212" s="443" t="s">
        <v>21</v>
      </c>
      <c r="CQ212" s="443"/>
      <c r="CR212" s="413" t="s">
        <v>1618</v>
      </c>
      <c r="CS212" s="464">
        <v>0</v>
      </c>
      <c r="CT212" s="441" t="s">
        <v>21</v>
      </c>
      <c r="CU212" s="441"/>
      <c r="CV212" s="323"/>
      <c r="EG212">
        <v>208</v>
      </c>
      <c r="EH212" s="2">
        <v>50</v>
      </c>
      <c r="EI212" s="314">
        <v>4</v>
      </c>
      <c r="EK212">
        <v>1</v>
      </c>
      <c r="EL212">
        <v>1</v>
      </c>
      <c r="EN212" s="410" t="s">
        <v>1629</v>
      </c>
      <c r="EO212" s="410"/>
      <c r="EP212" s="410" t="s">
        <v>21</v>
      </c>
      <c r="EQ212" s="463">
        <v>50</v>
      </c>
      <c r="ER212" s="410" t="s">
        <v>1618</v>
      </c>
      <c r="ES212" s="410"/>
      <c r="ET212" s="410" t="s">
        <v>21</v>
      </c>
      <c r="EU212" s="463">
        <v>4</v>
      </c>
      <c r="EV212" s="410" t="s">
        <v>1620</v>
      </c>
      <c r="EY212" s="411" t="s">
        <v>21</v>
      </c>
      <c r="EZ212" s="411" t="s">
        <v>1719</v>
      </c>
      <c r="FA212" s="413" t="s">
        <v>1618</v>
      </c>
      <c r="FC212" s="412" t="s">
        <v>21</v>
      </c>
      <c r="FD212" s="464">
        <v>1</v>
      </c>
      <c r="FE212" s="413" t="s">
        <v>1618</v>
      </c>
      <c r="FG212" s="416" t="s">
        <v>21</v>
      </c>
      <c r="FH212" s="463">
        <v>1</v>
      </c>
      <c r="FJ212">
        <v>208</v>
      </c>
      <c r="FK212" s="328">
        <v>27</v>
      </c>
      <c r="FL212" s="314">
        <v>10</v>
      </c>
      <c r="FN212" s="314">
        <v>1</v>
      </c>
      <c r="FO212" s="419">
        <v>0</v>
      </c>
      <c r="FP212" s="314">
        <v>1</v>
      </c>
      <c r="FQ212" s="419"/>
      <c r="FR212" s="419">
        <v>3</v>
      </c>
      <c r="FS212" s="314">
        <v>3</v>
      </c>
      <c r="FU212" s="410" t="s">
        <v>1637</v>
      </c>
      <c r="FV212" s="410"/>
      <c r="FW212" s="410" t="s">
        <v>21</v>
      </c>
      <c r="FX212" s="463">
        <v>27</v>
      </c>
      <c r="FY212" s="410" t="s">
        <v>1618</v>
      </c>
      <c r="FZ212" s="410"/>
      <c r="GA212" s="410" t="s">
        <v>21</v>
      </c>
      <c r="GB212" s="463">
        <v>10</v>
      </c>
      <c r="GC212" s="410" t="s">
        <v>1620</v>
      </c>
      <c r="GF212" s="411" t="s">
        <v>21</v>
      </c>
      <c r="GG212" s="411" t="s">
        <v>1674</v>
      </c>
      <c r="GH212" s="413" t="s">
        <v>1618</v>
      </c>
      <c r="GJ212" s="412" t="s">
        <v>21</v>
      </c>
      <c r="GK212" s="464">
        <v>1</v>
      </c>
      <c r="GL212" s="413" t="s">
        <v>1618</v>
      </c>
      <c r="GN212" s="416" t="s">
        <v>21</v>
      </c>
      <c r="GO212" s="463">
        <v>0</v>
      </c>
      <c r="GP212" s="413" t="s">
        <v>1618</v>
      </c>
      <c r="GR212" s="424" t="s">
        <v>21</v>
      </c>
      <c r="GS212" s="463">
        <v>1</v>
      </c>
      <c r="HD212" t="str">
        <f t="shared" si="18"/>
        <v>{ S2000: 50, S300: 4, c1000: 1, c300: 1 },</v>
      </c>
      <c r="HF212" t="str">
        <f t="shared" si="19"/>
        <v>{ P2000: 38, P100: 0, r1000: 0, r300: 0, r100: 0 },</v>
      </c>
      <c r="HG212" t="str">
        <f t="shared" si="20"/>
        <v>{ S2000: 27, S100: 10, c1000: 1, c300: 0, c100: 1 },</v>
      </c>
    </row>
    <row r="213" spans="37:215" x14ac:dyDescent="0.25">
      <c r="AK213" s="318"/>
      <c r="AL213" s="314"/>
      <c r="AM213" s="314"/>
      <c r="BI213" s="463"/>
      <c r="BJ213" s="433"/>
      <c r="BK213" s="433"/>
      <c r="BL213" s="323"/>
      <c r="BM213">
        <v>209</v>
      </c>
      <c r="BN213" s="318">
        <v>38</v>
      </c>
      <c r="BO213" s="314">
        <v>1</v>
      </c>
      <c r="BP213" s="314"/>
      <c r="BQ213" s="314">
        <v>0</v>
      </c>
      <c r="BR213" s="314">
        <v>0</v>
      </c>
      <c r="BS213" s="314">
        <v>1</v>
      </c>
      <c r="BT213" s="314">
        <v>0</v>
      </c>
      <c r="BU213" s="314"/>
      <c r="BW213" s="410" t="s">
        <v>1637</v>
      </c>
      <c r="BX213" s="463">
        <v>38</v>
      </c>
      <c r="BY213" s="410" t="s">
        <v>21</v>
      </c>
      <c r="CA213" s="410" t="s">
        <v>1618</v>
      </c>
      <c r="CB213" s="463">
        <v>1</v>
      </c>
      <c r="CC213" s="410" t="s">
        <v>21</v>
      </c>
      <c r="CE213" s="410" t="s">
        <v>1620</v>
      </c>
      <c r="CG213" s="411" t="s">
        <v>1677</v>
      </c>
      <c r="CH213" s="411" t="s">
        <v>21</v>
      </c>
      <c r="CJ213" s="413" t="s">
        <v>1618</v>
      </c>
      <c r="CK213" s="464">
        <v>0</v>
      </c>
      <c r="CL213" s="412" t="s">
        <v>21</v>
      </c>
      <c r="CN213" s="413" t="s">
        <v>1618</v>
      </c>
      <c r="CO213" s="464">
        <v>0</v>
      </c>
      <c r="CP213" s="443" t="s">
        <v>21</v>
      </c>
      <c r="CQ213" s="443"/>
      <c r="CR213" s="413" t="s">
        <v>1618</v>
      </c>
      <c r="CS213" s="464">
        <v>1</v>
      </c>
      <c r="CT213" s="441" t="s">
        <v>21</v>
      </c>
      <c r="CU213" s="441"/>
      <c r="CV213" s="323"/>
      <c r="EG213">
        <v>209</v>
      </c>
      <c r="EH213" s="2">
        <v>50</v>
      </c>
      <c r="EI213" s="314">
        <v>5</v>
      </c>
      <c r="EK213">
        <v>1</v>
      </c>
      <c r="EL213">
        <v>2</v>
      </c>
      <c r="EN213" s="410" t="s">
        <v>1629</v>
      </c>
      <c r="EO213" s="410"/>
      <c r="EP213" s="410" t="s">
        <v>21</v>
      </c>
      <c r="EQ213" s="463">
        <v>50</v>
      </c>
      <c r="ER213" s="410" t="s">
        <v>1618</v>
      </c>
      <c r="ES213" s="410"/>
      <c r="ET213" s="410" t="s">
        <v>21</v>
      </c>
      <c r="EU213" s="463">
        <v>5</v>
      </c>
      <c r="EV213" s="410" t="s">
        <v>1620</v>
      </c>
      <c r="EY213" s="411" t="s">
        <v>21</v>
      </c>
      <c r="EZ213" s="411" t="s">
        <v>1719</v>
      </c>
      <c r="FA213" s="413" t="s">
        <v>1618</v>
      </c>
      <c r="FC213" s="412" t="s">
        <v>21</v>
      </c>
      <c r="FD213" s="464">
        <v>1</v>
      </c>
      <c r="FE213" s="413" t="s">
        <v>1618</v>
      </c>
      <c r="FG213" s="416" t="s">
        <v>21</v>
      </c>
      <c r="FH213" s="463">
        <v>2</v>
      </c>
      <c r="FJ213">
        <v>209</v>
      </c>
      <c r="FK213" s="328">
        <v>27</v>
      </c>
      <c r="FL213" s="314">
        <v>11</v>
      </c>
      <c r="FN213" s="314">
        <v>1</v>
      </c>
      <c r="FO213" s="419">
        <v>0</v>
      </c>
      <c r="FP213" s="314">
        <v>2</v>
      </c>
      <c r="FQ213" s="419"/>
      <c r="FR213" s="419">
        <v>3</v>
      </c>
      <c r="FS213" s="314">
        <v>3</v>
      </c>
      <c r="FU213" s="410" t="s">
        <v>1637</v>
      </c>
      <c r="FV213" s="410"/>
      <c r="FW213" s="410" t="s">
        <v>21</v>
      </c>
      <c r="FX213" s="463">
        <v>27</v>
      </c>
      <c r="FY213" s="410" t="s">
        <v>1618</v>
      </c>
      <c r="FZ213" s="410"/>
      <c r="GA213" s="410" t="s">
        <v>21</v>
      </c>
      <c r="GB213" s="463">
        <v>11</v>
      </c>
      <c r="GC213" s="410" t="s">
        <v>1620</v>
      </c>
      <c r="GF213" s="411" t="s">
        <v>21</v>
      </c>
      <c r="GG213" s="411" t="s">
        <v>1674</v>
      </c>
      <c r="GH213" s="413" t="s">
        <v>1618</v>
      </c>
      <c r="GJ213" s="412" t="s">
        <v>21</v>
      </c>
      <c r="GK213" s="464">
        <v>1</v>
      </c>
      <c r="GL213" s="413" t="s">
        <v>1618</v>
      </c>
      <c r="GN213" s="416" t="s">
        <v>21</v>
      </c>
      <c r="GO213" s="463">
        <v>0</v>
      </c>
      <c r="GP213" s="413" t="s">
        <v>1618</v>
      </c>
      <c r="GR213" s="424" t="s">
        <v>21</v>
      </c>
      <c r="GS213" s="463">
        <v>2</v>
      </c>
      <c r="HD213" t="str">
        <f t="shared" si="18"/>
        <v>{ S2000: 50, S300: 5, c1000: 1, c300: 2 },</v>
      </c>
      <c r="HF213" t="str">
        <f t="shared" si="19"/>
        <v>{ P2000: 38, P100: 1, r1000: 0, r300: 0, r100: 1 },</v>
      </c>
      <c r="HG213" t="str">
        <f t="shared" si="20"/>
        <v>{ S2000: 27, S100: 11, c1000: 1, c300: 0, c100: 2 },</v>
      </c>
    </row>
    <row r="214" spans="37:215" x14ac:dyDescent="0.25">
      <c r="AK214" s="318"/>
      <c r="AL214" s="314"/>
      <c r="AM214" s="314"/>
      <c r="BI214" s="463"/>
      <c r="BJ214" s="433"/>
      <c r="BK214" s="433"/>
      <c r="BL214" s="323"/>
      <c r="BM214">
        <v>210</v>
      </c>
      <c r="BN214" s="318">
        <v>38</v>
      </c>
      <c r="BO214" s="314">
        <v>2</v>
      </c>
      <c r="BP214" s="314"/>
      <c r="BQ214" s="314">
        <v>0</v>
      </c>
      <c r="BR214" s="314">
        <v>0</v>
      </c>
      <c r="BS214" s="314">
        <v>2</v>
      </c>
      <c r="BT214" s="314">
        <v>0</v>
      </c>
      <c r="BU214" s="314"/>
      <c r="BW214" s="410" t="s">
        <v>1637</v>
      </c>
      <c r="BX214" s="463">
        <v>38</v>
      </c>
      <c r="BY214" s="410" t="s">
        <v>21</v>
      </c>
      <c r="CA214" s="410" t="s">
        <v>1618</v>
      </c>
      <c r="CB214" s="463">
        <v>2</v>
      </c>
      <c r="CC214" s="410" t="s">
        <v>21</v>
      </c>
      <c r="CE214" s="410" t="s">
        <v>1620</v>
      </c>
      <c r="CG214" s="411" t="s">
        <v>1677</v>
      </c>
      <c r="CH214" s="411" t="s">
        <v>21</v>
      </c>
      <c r="CJ214" s="413" t="s">
        <v>1618</v>
      </c>
      <c r="CK214" s="464">
        <v>0</v>
      </c>
      <c r="CL214" s="412" t="s">
        <v>21</v>
      </c>
      <c r="CN214" s="413" t="s">
        <v>1618</v>
      </c>
      <c r="CO214" s="464">
        <v>0</v>
      </c>
      <c r="CP214" s="443" t="s">
        <v>21</v>
      </c>
      <c r="CQ214" s="443"/>
      <c r="CR214" s="413" t="s">
        <v>1618</v>
      </c>
      <c r="CS214" s="464">
        <v>2</v>
      </c>
      <c r="CT214" s="441" t="s">
        <v>21</v>
      </c>
      <c r="CU214" s="441"/>
      <c r="CV214" s="323"/>
      <c r="FJ214">
        <v>210</v>
      </c>
      <c r="FK214" s="328">
        <v>27</v>
      </c>
      <c r="FL214" s="314">
        <v>12</v>
      </c>
      <c r="FN214" s="314">
        <v>1</v>
      </c>
      <c r="FO214" s="419">
        <v>1</v>
      </c>
      <c r="FP214" s="314">
        <v>0</v>
      </c>
      <c r="FQ214" s="419"/>
      <c r="FR214" s="419">
        <v>4</v>
      </c>
      <c r="FS214" s="314">
        <v>4</v>
      </c>
      <c r="FU214" s="410" t="s">
        <v>1637</v>
      </c>
      <c r="FV214" s="410"/>
      <c r="FW214" s="410" t="s">
        <v>21</v>
      </c>
      <c r="FX214" s="463">
        <v>27</v>
      </c>
      <c r="FY214" s="410" t="s">
        <v>1618</v>
      </c>
      <c r="FZ214" s="410"/>
      <c r="GA214" s="410" t="s">
        <v>21</v>
      </c>
      <c r="GB214" s="463">
        <v>12</v>
      </c>
      <c r="GC214" s="410" t="s">
        <v>1620</v>
      </c>
      <c r="GF214" s="411" t="s">
        <v>21</v>
      </c>
      <c r="GG214" s="411" t="s">
        <v>1674</v>
      </c>
      <c r="GH214" s="413" t="s">
        <v>1618</v>
      </c>
      <c r="GJ214" s="412" t="s">
        <v>21</v>
      </c>
      <c r="GK214" s="464">
        <v>1</v>
      </c>
      <c r="GL214" s="413" t="s">
        <v>1618</v>
      </c>
      <c r="GN214" s="416" t="s">
        <v>21</v>
      </c>
      <c r="GO214" s="463">
        <v>1</v>
      </c>
      <c r="GP214" s="413" t="s">
        <v>1618</v>
      </c>
      <c r="GR214" s="424" t="s">
        <v>21</v>
      </c>
      <c r="GS214" s="463">
        <v>0</v>
      </c>
      <c r="HF214" t="str">
        <f t="shared" si="19"/>
        <v>{ P2000: 38, P100: 2, r1000: 0, r300: 0, r100: 2 },</v>
      </c>
      <c r="HG214" t="str">
        <f t="shared" si="20"/>
        <v>{ S2000: 27, S100: 12, c1000: 1, c300: 1, c100: 0 },</v>
      </c>
    </row>
    <row r="215" spans="37:215" x14ac:dyDescent="0.25">
      <c r="AK215" s="318"/>
      <c r="AL215" s="314"/>
      <c r="AM215" s="314"/>
      <c r="BI215" s="463"/>
      <c r="BJ215" s="433"/>
      <c r="BK215" s="433"/>
      <c r="BL215" s="323"/>
      <c r="BM215">
        <v>211</v>
      </c>
      <c r="BN215" s="318">
        <v>38</v>
      </c>
      <c r="BO215" s="314">
        <v>3</v>
      </c>
      <c r="BP215" s="314"/>
      <c r="BQ215" s="314">
        <v>0</v>
      </c>
      <c r="BR215" s="314">
        <v>0</v>
      </c>
      <c r="BS215" s="314">
        <v>3</v>
      </c>
      <c r="BT215" s="314">
        <v>0</v>
      </c>
      <c r="BU215" s="314"/>
      <c r="BW215" s="410" t="s">
        <v>1637</v>
      </c>
      <c r="BX215" s="463">
        <v>38</v>
      </c>
      <c r="BY215" s="410" t="s">
        <v>21</v>
      </c>
      <c r="CA215" s="410" t="s">
        <v>1618</v>
      </c>
      <c r="CB215" s="463">
        <v>3</v>
      </c>
      <c r="CC215" s="410" t="s">
        <v>21</v>
      </c>
      <c r="CE215" s="410" t="s">
        <v>1620</v>
      </c>
      <c r="CG215" s="411" t="s">
        <v>1677</v>
      </c>
      <c r="CH215" s="411" t="s">
        <v>21</v>
      </c>
      <c r="CJ215" s="413" t="s">
        <v>1618</v>
      </c>
      <c r="CK215" s="464">
        <v>0</v>
      </c>
      <c r="CL215" s="412" t="s">
        <v>21</v>
      </c>
      <c r="CN215" s="413" t="s">
        <v>1618</v>
      </c>
      <c r="CO215" s="464">
        <v>0</v>
      </c>
      <c r="CP215" s="443" t="s">
        <v>21</v>
      </c>
      <c r="CQ215" s="443"/>
      <c r="CR215" s="413" t="s">
        <v>1618</v>
      </c>
      <c r="CS215" s="464">
        <v>3</v>
      </c>
      <c r="CT215" s="441" t="s">
        <v>21</v>
      </c>
      <c r="CU215" s="441"/>
      <c r="CV215" s="323"/>
      <c r="FJ215">
        <v>211</v>
      </c>
      <c r="FK215" s="328">
        <v>27</v>
      </c>
      <c r="FL215" s="314">
        <v>13</v>
      </c>
      <c r="FN215" s="314">
        <v>1</v>
      </c>
      <c r="FO215" s="419">
        <v>1</v>
      </c>
      <c r="FP215" s="314">
        <v>1</v>
      </c>
      <c r="FQ215" s="419"/>
      <c r="FR215" s="419">
        <v>4</v>
      </c>
      <c r="FS215" s="314">
        <v>4</v>
      </c>
      <c r="FU215" s="410" t="s">
        <v>1637</v>
      </c>
      <c r="FV215" s="410"/>
      <c r="FW215" s="410" t="s">
        <v>21</v>
      </c>
      <c r="FX215" s="463">
        <v>27</v>
      </c>
      <c r="FY215" s="410" t="s">
        <v>1618</v>
      </c>
      <c r="FZ215" s="410"/>
      <c r="GA215" s="410" t="s">
        <v>21</v>
      </c>
      <c r="GB215" s="463">
        <v>13</v>
      </c>
      <c r="GC215" s="410" t="s">
        <v>1620</v>
      </c>
      <c r="GF215" s="411" t="s">
        <v>21</v>
      </c>
      <c r="GG215" s="411" t="s">
        <v>1674</v>
      </c>
      <c r="GH215" s="413" t="s">
        <v>1618</v>
      </c>
      <c r="GJ215" s="412" t="s">
        <v>21</v>
      </c>
      <c r="GK215" s="464">
        <v>1</v>
      </c>
      <c r="GL215" s="413" t="s">
        <v>1618</v>
      </c>
      <c r="GN215" s="416" t="s">
        <v>21</v>
      </c>
      <c r="GO215" s="463">
        <v>1</v>
      </c>
      <c r="GP215" s="413" t="s">
        <v>1618</v>
      </c>
      <c r="GR215" s="424" t="s">
        <v>21</v>
      </c>
      <c r="GS215" s="463">
        <v>1</v>
      </c>
      <c r="HF215" t="str">
        <f t="shared" si="19"/>
        <v>{ P2000: 38, P100: 3, r1000: 0, r300: 0, r100: 3 },</v>
      </c>
      <c r="HG215" t="str">
        <f t="shared" si="20"/>
        <v>{ S2000: 27, S100: 13, c1000: 1, c300: 1, c100: 1 },</v>
      </c>
    </row>
    <row r="216" spans="37:215" x14ac:dyDescent="0.25">
      <c r="AK216" s="318"/>
      <c r="AL216" s="314"/>
      <c r="AM216" s="314"/>
      <c r="BI216" s="463"/>
      <c r="BJ216" s="433"/>
      <c r="BK216" s="433"/>
      <c r="BL216" s="323"/>
      <c r="BM216">
        <v>212</v>
      </c>
      <c r="BN216" s="318">
        <v>38</v>
      </c>
      <c r="BO216" s="314">
        <v>4</v>
      </c>
      <c r="BP216" s="314"/>
      <c r="BQ216" s="314">
        <v>0</v>
      </c>
      <c r="BR216" s="314">
        <v>1</v>
      </c>
      <c r="BS216" s="314">
        <v>0</v>
      </c>
      <c r="BT216" s="314">
        <v>1</v>
      </c>
      <c r="BU216" s="314"/>
      <c r="BW216" s="410" t="s">
        <v>1637</v>
      </c>
      <c r="BX216" s="463">
        <v>38</v>
      </c>
      <c r="BY216" s="410" t="s">
        <v>21</v>
      </c>
      <c r="CA216" s="410" t="s">
        <v>1618</v>
      </c>
      <c r="CB216" s="463">
        <v>4</v>
      </c>
      <c r="CC216" s="410" t="s">
        <v>21</v>
      </c>
      <c r="CE216" s="410" t="s">
        <v>1620</v>
      </c>
      <c r="CG216" s="411" t="s">
        <v>1677</v>
      </c>
      <c r="CH216" s="411" t="s">
        <v>21</v>
      </c>
      <c r="CJ216" s="413" t="s">
        <v>1618</v>
      </c>
      <c r="CK216" s="464">
        <v>0</v>
      </c>
      <c r="CL216" s="412" t="s">
        <v>21</v>
      </c>
      <c r="CN216" s="413" t="s">
        <v>1618</v>
      </c>
      <c r="CO216" s="464">
        <v>1</v>
      </c>
      <c r="CP216" s="443" t="s">
        <v>21</v>
      </c>
      <c r="CQ216" s="443"/>
      <c r="CR216" s="413" t="s">
        <v>1618</v>
      </c>
      <c r="CS216" s="464">
        <v>0</v>
      </c>
      <c r="CT216" s="441" t="s">
        <v>21</v>
      </c>
      <c r="CU216" s="441"/>
      <c r="CV216" s="323"/>
      <c r="FJ216">
        <v>212</v>
      </c>
      <c r="FK216" s="328">
        <v>27</v>
      </c>
      <c r="FL216" s="314">
        <v>14</v>
      </c>
      <c r="FN216" s="314">
        <v>1</v>
      </c>
      <c r="FO216" s="419">
        <v>1</v>
      </c>
      <c r="FP216" s="314">
        <v>2</v>
      </c>
      <c r="FQ216" s="419"/>
      <c r="FR216" s="419">
        <v>4</v>
      </c>
      <c r="FS216" s="314">
        <v>4</v>
      </c>
      <c r="FU216" s="410" t="s">
        <v>1637</v>
      </c>
      <c r="FV216" s="410"/>
      <c r="FW216" s="410" t="s">
        <v>21</v>
      </c>
      <c r="FX216" s="463">
        <v>27</v>
      </c>
      <c r="FY216" s="410" t="s">
        <v>1618</v>
      </c>
      <c r="FZ216" s="410"/>
      <c r="GA216" s="410" t="s">
        <v>21</v>
      </c>
      <c r="GB216" s="463">
        <v>14</v>
      </c>
      <c r="GC216" s="410" t="s">
        <v>1620</v>
      </c>
      <c r="GF216" s="411" t="s">
        <v>21</v>
      </c>
      <c r="GG216" s="411" t="s">
        <v>1674</v>
      </c>
      <c r="GH216" s="413" t="s">
        <v>1618</v>
      </c>
      <c r="GJ216" s="412" t="s">
        <v>21</v>
      </c>
      <c r="GK216" s="464">
        <v>1</v>
      </c>
      <c r="GL216" s="413" t="s">
        <v>1618</v>
      </c>
      <c r="GN216" s="416" t="s">
        <v>21</v>
      </c>
      <c r="GO216" s="463">
        <v>1</v>
      </c>
      <c r="GP216" s="413" t="s">
        <v>1618</v>
      </c>
      <c r="GR216" s="424" t="s">
        <v>21</v>
      </c>
      <c r="GS216" s="463">
        <v>2</v>
      </c>
      <c r="HF216" t="str">
        <f t="shared" si="19"/>
        <v>{ P2000: 38, P100: 4, r1000: 0, r300: 1, r100: 0 },</v>
      </c>
      <c r="HG216" t="str">
        <f t="shared" si="20"/>
        <v>{ S2000: 27, S100: 14, c1000: 1, c300: 1, c100: 2 },</v>
      </c>
    </row>
    <row r="217" spans="37:215" x14ac:dyDescent="0.25">
      <c r="AK217" s="318"/>
      <c r="AL217" s="314"/>
      <c r="AM217" s="314"/>
      <c r="BI217" s="463"/>
      <c r="BJ217" s="433"/>
      <c r="BK217" s="433"/>
      <c r="BL217" s="323"/>
      <c r="BM217">
        <v>213</v>
      </c>
      <c r="BN217" s="318">
        <v>38</v>
      </c>
      <c r="BO217" s="314">
        <v>5</v>
      </c>
      <c r="BP217" s="314"/>
      <c r="BQ217" s="314">
        <v>0</v>
      </c>
      <c r="BR217" s="314">
        <v>1</v>
      </c>
      <c r="BS217" s="314">
        <v>1</v>
      </c>
      <c r="BT217" s="314">
        <v>1</v>
      </c>
      <c r="BU217" s="314"/>
      <c r="BW217" s="410" t="s">
        <v>1637</v>
      </c>
      <c r="BX217" s="463">
        <v>38</v>
      </c>
      <c r="BY217" s="410" t="s">
        <v>21</v>
      </c>
      <c r="CA217" s="410" t="s">
        <v>1618</v>
      </c>
      <c r="CB217" s="463">
        <v>5</v>
      </c>
      <c r="CC217" s="410" t="s">
        <v>21</v>
      </c>
      <c r="CE217" s="410" t="s">
        <v>1620</v>
      </c>
      <c r="CG217" s="411" t="s">
        <v>1677</v>
      </c>
      <c r="CH217" s="411" t="s">
        <v>21</v>
      </c>
      <c r="CJ217" s="413" t="s">
        <v>1618</v>
      </c>
      <c r="CK217" s="464">
        <v>0</v>
      </c>
      <c r="CL217" s="412" t="s">
        <v>21</v>
      </c>
      <c r="CN217" s="413" t="s">
        <v>1618</v>
      </c>
      <c r="CO217" s="464">
        <v>1</v>
      </c>
      <c r="CP217" s="443" t="s">
        <v>21</v>
      </c>
      <c r="CQ217" s="443"/>
      <c r="CR217" s="413" t="s">
        <v>1618</v>
      </c>
      <c r="CS217" s="464">
        <v>1</v>
      </c>
      <c r="CT217" s="441" t="s">
        <v>21</v>
      </c>
      <c r="CU217" s="441"/>
      <c r="CV217" s="323"/>
      <c r="FJ217">
        <v>213</v>
      </c>
      <c r="FK217" s="328">
        <v>27</v>
      </c>
      <c r="FL217" s="314">
        <v>15</v>
      </c>
      <c r="FN217" s="314">
        <v>1</v>
      </c>
      <c r="FO217" s="419">
        <v>2</v>
      </c>
      <c r="FP217" s="314">
        <v>0</v>
      </c>
      <c r="FQ217" s="419"/>
      <c r="FR217" s="419">
        <v>5</v>
      </c>
      <c r="FS217" s="314">
        <v>5</v>
      </c>
      <c r="FU217" s="410" t="s">
        <v>1637</v>
      </c>
      <c r="FV217" s="410"/>
      <c r="FW217" s="410" t="s">
        <v>21</v>
      </c>
      <c r="FX217" s="463">
        <v>27</v>
      </c>
      <c r="FY217" s="410" t="s">
        <v>1618</v>
      </c>
      <c r="FZ217" s="410"/>
      <c r="GA217" s="410" t="s">
        <v>21</v>
      </c>
      <c r="GB217" s="463">
        <v>15</v>
      </c>
      <c r="GC217" s="410" t="s">
        <v>1620</v>
      </c>
      <c r="GF217" s="411" t="s">
        <v>21</v>
      </c>
      <c r="GG217" s="411" t="s">
        <v>1674</v>
      </c>
      <c r="GH217" s="413" t="s">
        <v>1618</v>
      </c>
      <c r="GJ217" s="412" t="s">
        <v>21</v>
      </c>
      <c r="GK217" s="464">
        <v>1</v>
      </c>
      <c r="GL217" s="413" t="s">
        <v>1618</v>
      </c>
      <c r="GN217" s="416" t="s">
        <v>21</v>
      </c>
      <c r="GO217" s="463">
        <v>2</v>
      </c>
      <c r="GP217" s="413" t="s">
        <v>1618</v>
      </c>
      <c r="GR217" s="424" t="s">
        <v>21</v>
      </c>
      <c r="GS217" s="463">
        <v>0</v>
      </c>
      <c r="HF217" t="str">
        <f t="shared" si="19"/>
        <v>{ P2000: 38, P100: 5, r1000: 0, r300: 1, r100: 1 },</v>
      </c>
      <c r="HG217" t="str">
        <f t="shared" si="20"/>
        <v>{ S2000: 27, S100: 15, c1000: 1, c300: 2, c100: 0 },</v>
      </c>
    </row>
    <row r="218" spans="37:215" x14ac:dyDescent="0.25">
      <c r="AK218" s="318"/>
      <c r="AL218" s="314"/>
      <c r="AM218" s="314"/>
      <c r="BI218" s="463"/>
      <c r="BJ218" s="433"/>
      <c r="BK218" s="433"/>
      <c r="BL218" s="323"/>
      <c r="BM218">
        <v>214</v>
      </c>
      <c r="BN218" s="318">
        <v>38</v>
      </c>
      <c r="BO218" s="314">
        <v>6</v>
      </c>
      <c r="BP218" s="314"/>
      <c r="BQ218" s="314">
        <v>0</v>
      </c>
      <c r="BR218" s="314">
        <v>1</v>
      </c>
      <c r="BS218" s="314">
        <v>2</v>
      </c>
      <c r="BT218" s="314">
        <v>1</v>
      </c>
      <c r="BU218" s="314"/>
      <c r="BW218" s="410" t="s">
        <v>1637</v>
      </c>
      <c r="BX218" s="463">
        <v>38</v>
      </c>
      <c r="BY218" s="410" t="s">
        <v>21</v>
      </c>
      <c r="CA218" s="410" t="s">
        <v>1618</v>
      </c>
      <c r="CB218" s="463">
        <v>6</v>
      </c>
      <c r="CC218" s="410" t="s">
        <v>21</v>
      </c>
      <c r="CE218" s="410" t="s">
        <v>1620</v>
      </c>
      <c r="CG218" s="411" t="s">
        <v>1677</v>
      </c>
      <c r="CH218" s="411" t="s">
        <v>21</v>
      </c>
      <c r="CJ218" s="413" t="s">
        <v>1618</v>
      </c>
      <c r="CK218" s="464">
        <v>0</v>
      </c>
      <c r="CL218" s="412" t="s">
        <v>21</v>
      </c>
      <c r="CN218" s="413" t="s">
        <v>1618</v>
      </c>
      <c r="CO218" s="464">
        <v>1</v>
      </c>
      <c r="CP218" s="443" t="s">
        <v>21</v>
      </c>
      <c r="CQ218" s="443"/>
      <c r="CR218" s="413" t="s">
        <v>1618</v>
      </c>
      <c r="CS218" s="464">
        <v>2</v>
      </c>
      <c r="CT218" s="441" t="s">
        <v>21</v>
      </c>
      <c r="CU218" s="441"/>
      <c r="CV218" s="323"/>
      <c r="FJ218">
        <v>214</v>
      </c>
      <c r="FK218" s="328">
        <v>27</v>
      </c>
      <c r="FL218" s="314">
        <v>16</v>
      </c>
      <c r="FN218" s="314">
        <v>1</v>
      </c>
      <c r="FO218" s="419">
        <v>2</v>
      </c>
      <c r="FP218" s="314">
        <v>1</v>
      </c>
      <c r="FQ218" s="419"/>
      <c r="FR218" s="419">
        <v>5</v>
      </c>
      <c r="FS218" s="314">
        <v>5</v>
      </c>
      <c r="FU218" s="410" t="s">
        <v>1637</v>
      </c>
      <c r="FV218" s="410"/>
      <c r="FW218" s="410" t="s">
        <v>21</v>
      </c>
      <c r="FX218" s="463">
        <v>27</v>
      </c>
      <c r="FY218" s="410" t="s">
        <v>1618</v>
      </c>
      <c r="FZ218" s="410"/>
      <c r="GA218" s="410" t="s">
        <v>21</v>
      </c>
      <c r="GB218" s="463">
        <v>16</v>
      </c>
      <c r="GC218" s="410" t="s">
        <v>1620</v>
      </c>
      <c r="GF218" s="411" t="s">
        <v>21</v>
      </c>
      <c r="GG218" s="411" t="s">
        <v>1674</v>
      </c>
      <c r="GH218" s="413" t="s">
        <v>1618</v>
      </c>
      <c r="GJ218" s="412" t="s">
        <v>21</v>
      </c>
      <c r="GK218" s="464">
        <v>1</v>
      </c>
      <c r="GL218" s="413" t="s">
        <v>1618</v>
      </c>
      <c r="GN218" s="416" t="s">
        <v>21</v>
      </c>
      <c r="GO218" s="463">
        <v>2</v>
      </c>
      <c r="GP218" s="413" t="s">
        <v>1618</v>
      </c>
      <c r="GR218" s="424" t="s">
        <v>21</v>
      </c>
      <c r="GS218" s="463">
        <v>1</v>
      </c>
      <c r="HF218" t="str">
        <f t="shared" si="19"/>
        <v>{ P2000: 38, P100: 6, r1000: 0, r300: 1, r100: 2 },</v>
      </c>
      <c r="HG218" t="str">
        <f t="shared" si="20"/>
        <v>{ S2000: 27, S100: 16, c1000: 1, c300: 2, c100: 1 },</v>
      </c>
    </row>
    <row r="219" spans="37:215" x14ac:dyDescent="0.25">
      <c r="AK219" s="318"/>
      <c r="AL219" s="314"/>
      <c r="AM219" s="314"/>
      <c r="BI219" s="463"/>
      <c r="BJ219" s="433"/>
      <c r="BK219" s="433"/>
      <c r="BL219" s="323"/>
      <c r="BM219">
        <v>215</v>
      </c>
      <c r="BN219" s="318">
        <v>38</v>
      </c>
      <c r="BO219" s="314">
        <v>7</v>
      </c>
      <c r="BP219" s="314"/>
      <c r="BQ219" s="314">
        <v>0</v>
      </c>
      <c r="BR219" s="314">
        <v>1</v>
      </c>
      <c r="BS219" s="314">
        <v>3</v>
      </c>
      <c r="BT219" s="314">
        <v>1</v>
      </c>
      <c r="BU219" s="314"/>
      <c r="BW219" s="410" t="s">
        <v>1637</v>
      </c>
      <c r="BX219" s="463">
        <v>38</v>
      </c>
      <c r="BY219" s="410" t="s">
        <v>21</v>
      </c>
      <c r="CA219" s="410" t="s">
        <v>1618</v>
      </c>
      <c r="CB219" s="463">
        <v>7</v>
      </c>
      <c r="CC219" s="410" t="s">
        <v>21</v>
      </c>
      <c r="CE219" s="410" t="s">
        <v>1620</v>
      </c>
      <c r="CG219" s="411" t="s">
        <v>1677</v>
      </c>
      <c r="CH219" s="411" t="s">
        <v>21</v>
      </c>
      <c r="CJ219" s="413" t="s">
        <v>1618</v>
      </c>
      <c r="CK219" s="464">
        <v>0</v>
      </c>
      <c r="CL219" s="412" t="s">
        <v>21</v>
      </c>
      <c r="CN219" s="413" t="s">
        <v>1618</v>
      </c>
      <c r="CO219" s="464">
        <v>1</v>
      </c>
      <c r="CP219" s="443" t="s">
        <v>21</v>
      </c>
      <c r="CQ219" s="443"/>
      <c r="CR219" s="413" t="s">
        <v>1618</v>
      </c>
      <c r="CS219" s="464">
        <v>3</v>
      </c>
      <c r="CT219" s="441" t="s">
        <v>21</v>
      </c>
      <c r="CU219" s="441"/>
      <c r="CV219" s="323"/>
      <c r="FJ219">
        <v>215</v>
      </c>
      <c r="FK219" s="328">
        <v>27</v>
      </c>
      <c r="FL219" s="314">
        <v>17</v>
      </c>
      <c r="FN219" s="314">
        <v>1</v>
      </c>
      <c r="FO219" s="419">
        <v>2</v>
      </c>
      <c r="FP219" s="314">
        <v>2</v>
      </c>
      <c r="FQ219" s="419"/>
      <c r="FR219" s="419">
        <v>5</v>
      </c>
      <c r="FS219" s="314">
        <v>5</v>
      </c>
      <c r="FU219" s="410" t="s">
        <v>1637</v>
      </c>
      <c r="FV219" s="410"/>
      <c r="FW219" s="410" t="s">
        <v>21</v>
      </c>
      <c r="FX219" s="463">
        <v>27</v>
      </c>
      <c r="FY219" s="410" t="s">
        <v>1618</v>
      </c>
      <c r="FZ219" s="410"/>
      <c r="GA219" s="410" t="s">
        <v>21</v>
      </c>
      <c r="GB219" s="463">
        <v>17</v>
      </c>
      <c r="GC219" s="410" t="s">
        <v>1620</v>
      </c>
      <c r="GF219" s="411" t="s">
        <v>21</v>
      </c>
      <c r="GG219" s="411" t="s">
        <v>1674</v>
      </c>
      <c r="GH219" s="413" t="s">
        <v>1618</v>
      </c>
      <c r="GJ219" s="412" t="s">
        <v>21</v>
      </c>
      <c r="GK219" s="464">
        <v>1</v>
      </c>
      <c r="GL219" s="413" t="s">
        <v>1618</v>
      </c>
      <c r="GN219" s="416" t="s">
        <v>21</v>
      </c>
      <c r="GO219" s="463">
        <v>2</v>
      </c>
      <c r="GP219" s="413" t="s">
        <v>1618</v>
      </c>
      <c r="GR219" s="424" t="s">
        <v>21</v>
      </c>
      <c r="GS219" s="463">
        <v>2</v>
      </c>
      <c r="HF219" t="str">
        <f t="shared" si="19"/>
        <v>{ P2000: 38, P100: 7, r1000: 0, r300: 1, r100: 3 },</v>
      </c>
      <c r="HG219" t="str">
        <f t="shared" si="20"/>
        <v>{ S2000: 27, S100: 17, c1000: 1, c300: 2, c100: 2 },</v>
      </c>
    </row>
    <row r="220" spans="37:215" x14ac:dyDescent="0.25">
      <c r="AK220" s="318"/>
      <c r="AL220" s="314"/>
      <c r="AM220" s="314"/>
      <c r="BI220" s="463"/>
      <c r="BJ220" s="433"/>
      <c r="BK220" s="433"/>
      <c r="BL220" s="323"/>
      <c r="BM220">
        <v>216</v>
      </c>
      <c r="BN220" s="318">
        <v>38</v>
      </c>
      <c r="BO220" s="314">
        <v>8</v>
      </c>
      <c r="BP220" s="314"/>
      <c r="BQ220" s="314">
        <v>1</v>
      </c>
      <c r="BR220" s="314">
        <v>0</v>
      </c>
      <c r="BS220" s="314">
        <v>0</v>
      </c>
      <c r="BT220" s="314">
        <v>2</v>
      </c>
      <c r="BU220" s="314"/>
      <c r="BW220" s="410" t="s">
        <v>1637</v>
      </c>
      <c r="BX220" s="463">
        <v>38</v>
      </c>
      <c r="BY220" s="410" t="s">
        <v>21</v>
      </c>
      <c r="CA220" s="410" t="s">
        <v>1618</v>
      </c>
      <c r="CB220" s="463">
        <v>8</v>
      </c>
      <c r="CC220" s="410" t="s">
        <v>21</v>
      </c>
      <c r="CE220" s="410" t="s">
        <v>1620</v>
      </c>
      <c r="CG220" s="411" t="s">
        <v>1677</v>
      </c>
      <c r="CH220" s="411" t="s">
        <v>21</v>
      </c>
      <c r="CJ220" s="413" t="s">
        <v>1618</v>
      </c>
      <c r="CK220" s="464">
        <v>1</v>
      </c>
      <c r="CL220" s="412" t="s">
        <v>21</v>
      </c>
      <c r="CN220" s="413" t="s">
        <v>1618</v>
      </c>
      <c r="CO220" s="464">
        <v>0</v>
      </c>
      <c r="CP220" s="443" t="s">
        <v>21</v>
      </c>
      <c r="CQ220" s="443"/>
      <c r="CR220" s="413" t="s">
        <v>1618</v>
      </c>
      <c r="CS220" s="464">
        <v>0</v>
      </c>
      <c r="CT220" s="441" t="s">
        <v>21</v>
      </c>
      <c r="CU220" s="441"/>
      <c r="CV220" s="323"/>
      <c r="FJ220">
        <v>216</v>
      </c>
      <c r="FK220" s="328">
        <v>28</v>
      </c>
      <c r="FL220" s="314">
        <v>0</v>
      </c>
      <c r="FN220" s="314">
        <v>0</v>
      </c>
      <c r="FO220" s="419">
        <v>0</v>
      </c>
      <c r="FP220" s="314">
        <v>0</v>
      </c>
      <c r="FQ220" s="419"/>
      <c r="FR220" s="419">
        <v>0</v>
      </c>
      <c r="FS220" s="314">
        <v>0</v>
      </c>
      <c r="FU220" s="410" t="s">
        <v>1637</v>
      </c>
      <c r="FV220" s="410"/>
      <c r="FW220" s="410" t="s">
        <v>21</v>
      </c>
      <c r="FX220" s="463">
        <v>28</v>
      </c>
      <c r="FY220" s="410" t="s">
        <v>1618</v>
      </c>
      <c r="FZ220" s="410"/>
      <c r="GA220" s="410" t="s">
        <v>21</v>
      </c>
      <c r="GB220" s="463">
        <v>0</v>
      </c>
      <c r="GC220" s="410" t="s">
        <v>1620</v>
      </c>
      <c r="GF220" s="411" t="s">
        <v>21</v>
      </c>
      <c r="GG220" s="411" t="s">
        <v>1676</v>
      </c>
      <c r="GH220" s="413" t="s">
        <v>1618</v>
      </c>
      <c r="GJ220" s="412" t="s">
        <v>21</v>
      </c>
      <c r="GK220" s="464">
        <v>0</v>
      </c>
      <c r="GL220" s="413" t="s">
        <v>1618</v>
      </c>
      <c r="GN220" s="416" t="s">
        <v>21</v>
      </c>
      <c r="GO220" s="463">
        <v>0</v>
      </c>
      <c r="GP220" s="413" t="s">
        <v>1618</v>
      </c>
      <c r="GR220" s="424" t="s">
        <v>21</v>
      </c>
      <c r="GS220" s="463">
        <v>0</v>
      </c>
      <c r="HF220" t="str">
        <f t="shared" si="19"/>
        <v>{ P2000: 38, P100: 8, r1000: 1, r300: 0, r100: 0 },</v>
      </c>
      <c r="HG220" t="str">
        <f t="shared" si="20"/>
        <v>{ S2000: 28, S100: 0, c1000: 0, c300: 0, c100: 0 },</v>
      </c>
    </row>
    <row r="221" spans="37:215" x14ac:dyDescent="0.25">
      <c r="AK221" s="318"/>
      <c r="AL221" s="314"/>
      <c r="AM221" s="314"/>
      <c r="BI221" s="463"/>
      <c r="BJ221" s="433"/>
      <c r="BK221" s="433"/>
      <c r="BL221" s="323"/>
      <c r="BM221">
        <v>217</v>
      </c>
      <c r="BN221" s="318">
        <v>38</v>
      </c>
      <c r="BO221" s="314">
        <v>9</v>
      </c>
      <c r="BP221" s="314"/>
      <c r="BQ221" s="314">
        <v>1</v>
      </c>
      <c r="BR221" s="314">
        <v>0</v>
      </c>
      <c r="BS221" s="314">
        <v>1</v>
      </c>
      <c r="BT221" s="314">
        <v>2</v>
      </c>
      <c r="BU221" s="314"/>
      <c r="BW221" s="410" t="s">
        <v>1637</v>
      </c>
      <c r="BX221" s="463">
        <v>38</v>
      </c>
      <c r="BY221" s="410" t="s">
        <v>21</v>
      </c>
      <c r="CA221" s="410" t="s">
        <v>1618</v>
      </c>
      <c r="CB221" s="463">
        <v>9</v>
      </c>
      <c r="CC221" s="410" t="s">
        <v>21</v>
      </c>
      <c r="CE221" s="410" t="s">
        <v>1620</v>
      </c>
      <c r="CG221" s="411" t="s">
        <v>1677</v>
      </c>
      <c r="CH221" s="411" t="s">
        <v>21</v>
      </c>
      <c r="CJ221" s="413" t="s">
        <v>1618</v>
      </c>
      <c r="CK221" s="464">
        <v>1</v>
      </c>
      <c r="CL221" s="412" t="s">
        <v>21</v>
      </c>
      <c r="CN221" s="413" t="s">
        <v>1618</v>
      </c>
      <c r="CO221" s="464">
        <v>0</v>
      </c>
      <c r="CP221" s="443" t="s">
        <v>21</v>
      </c>
      <c r="CQ221" s="443"/>
      <c r="CR221" s="413" t="s">
        <v>1618</v>
      </c>
      <c r="CS221" s="464">
        <v>1</v>
      </c>
      <c r="CT221" s="441" t="s">
        <v>21</v>
      </c>
      <c r="CU221" s="441"/>
      <c r="CV221" s="323"/>
      <c r="FJ221">
        <v>217</v>
      </c>
      <c r="FK221" s="328">
        <v>28</v>
      </c>
      <c r="FL221" s="314">
        <v>1</v>
      </c>
      <c r="FN221" s="314">
        <v>0</v>
      </c>
      <c r="FO221" s="419">
        <v>0</v>
      </c>
      <c r="FP221" s="314">
        <v>1</v>
      </c>
      <c r="FQ221" s="419"/>
      <c r="FR221" s="419">
        <v>0</v>
      </c>
      <c r="FS221" s="314">
        <v>0</v>
      </c>
      <c r="FU221" s="410" t="s">
        <v>1637</v>
      </c>
      <c r="FV221" s="410"/>
      <c r="FW221" s="410" t="s">
        <v>21</v>
      </c>
      <c r="FX221" s="463">
        <v>28</v>
      </c>
      <c r="FY221" s="410" t="s">
        <v>1618</v>
      </c>
      <c r="FZ221" s="410"/>
      <c r="GA221" s="410" t="s">
        <v>21</v>
      </c>
      <c r="GB221" s="463">
        <v>1</v>
      </c>
      <c r="GC221" s="410" t="s">
        <v>1620</v>
      </c>
      <c r="GF221" s="411" t="s">
        <v>21</v>
      </c>
      <c r="GG221" s="411" t="s">
        <v>1676</v>
      </c>
      <c r="GH221" s="413" t="s">
        <v>1618</v>
      </c>
      <c r="GJ221" s="412" t="s">
        <v>21</v>
      </c>
      <c r="GK221" s="464">
        <v>0</v>
      </c>
      <c r="GL221" s="413" t="s">
        <v>1618</v>
      </c>
      <c r="GN221" s="416" t="s">
        <v>21</v>
      </c>
      <c r="GO221" s="463">
        <v>0</v>
      </c>
      <c r="GP221" s="413" t="s">
        <v>1618</v>
      </c>
      <c r="GR221" s="424" t="s">
        <v>21</v>
      </c>
      <c r="GS221" s="463">
        <v>1</v>
      </c>
      <c r="HF221" t="str">
        <f t="shared" si="19"/>
        <v>{ P2000: 38, P100: 9, r1000: 1, r300: 0, r100: 1 },</v>
      </c>
      <c r="HG221" t="str">
        <f t="shared" si="20"/>
        <v>{ S2000: 28, S100: 1, c1000: 0, c300: 0, c100: 1 },</v>
      </c>
    </row>
    <row r="222" spans="37:215" x14ac:dyDescent="0.25">
      <c r="AK222" s="318"/>
      <c r="AL222" s="314"/>
      <c r="AM222" s="314"/>
      <c r="BI222" s="463"/>
      <c r="BJ222" s="433"/>
      <c r="BK222" s="433"/>
      <c r="BL222" s="323"/>
      <c r="BM222">
        <v>218</v>
      </c>
      <c r="BN222" s="318">
        <v>38</v>
      </c>
      <c r="BO222" s="314">
        <v>10</v>
      </c>
      <c r="BP222" s="314"/>
      <c r="BQ222" s="314">
        <v>1</v>
      </c>
      <c r="BR222" s="314">
        <v>0</v>
      </c>
      <c r="BS222" s="314">
        <v>2</v>
      </c>
      <c r="BT222" s="314">
        <v>2</v>
      </c>
      <c r="BU222" s="314"/>
      <c r="BW222" s="410" t="s">
        <v>1637</v>
      </c>
      <c r="BX222" s="463">
        <v>38</v>
      </c>
      <c r="BY222" s="410" t="s">
        <v>21</v>
      </c>
      <c r="CA222" s="410" t="s">
        <v>1618</v>
      </c>
      <c r="CB222" s="463">
        <v>10</v>
      </c>
      <c r="CC222" s="410" t="s">
        <v>21</v>
      </c>
      <c r="CE222" s="410" t="s">
        <v>1620</v>
      </c>
      <c r="CG222" s="411" t="s">
        <v>1677</v>
      </c>
      <c r="CH222" s="411" t="s">
        <v>21</v>
      </c>
      <c r="CJ222" s="413" t="s">
        <v>1618</v>
      </c>
      <c r="CK222" s="464">
        <v>1</v>
      </c>
      <c r="CL222" s="412" t="s">
        <v>21</v>
      </c>
      <c r="CN222" s="413" t="s">
        <v>1618</v>
      </c>
      <c r="CO222" s="464">
        <v>0</v>
      </c>
      <c r="CP222" s="443" t="s">
        <v>21</v>
      </c>
      <c r="CQ222" s="443"/>
      <c r="CR222" s="413" t="s">
        <v>1618</v>
      </c>
      <c r="CS222" s="464">
        <v>2</v>
      </c>
      <c r="CT222" s="441" t="s">
        <v>21</v>
      </c>
      <c r="CU222" s="441"/>
      <c r="CV222" s="323"/>
      <c r="FJ222">
        <v>218</v>
      </c>
      <c r="FK222" s="328">
        <v>28</v>
      </c>
      <c r="FL222" s="314">
        <v>2</v>
      </c>
      <c r="FN222" s="314">
        <v>0</v>
      </c>
      <c r="FO222" s="419">
        <v>0</v>
      </c>
      <c r="FP222" s="314">
        <v>2</v>
      </c>
      <c r="FQ222" s="419"/>
      <c r="FR222" s="419">
        <v>0</v>
      </c>
      <c r="FS222" s="314">
        <v>0</v>
      </c>
      <c r="FU222" s="410" t="s">
        <v>1637</v>
      </c>
      <c r="FV222" s="410"/>
      <c r="FW222" s="410" t="s">
        <v>21</v>
      </c>
      <c r="FX222" s="463">
        <v>28</v>
      </c>
      <c r="FY222" s="410" t="s">
        <v>1618</v>
      </c>
      <c r="FZ222" s="410"/>
      <c r="GA222" s="410" t="s">
        <v>21</v>
      </c>
      <c r="GB222" s="463">
        <v>2</v>
      </c>
      <c r="GC222" s="410" t="s">
        <v>1620</v>
      </c>
      <c r="GF222" s="411" t="s">
        <v>21</v>
      </c>
      <c r="GG222" s="411" t="s">
        <v>1676</v>
      </c>
      <c r="GH222" s="413" t="s">
        <v>1618</v>
      </c>
      <c r="GJ222" s="412" t="s">
        <v>21</v>
      </c>
      <c r="GK222" s="464">
        <v>0</v>
      </c>
      <c r="GL222" s="413" t="s">
        <v>1618</v>
      </c>
      <c r="GN222" s="416" t="s">
        <v>21</v>
      </c>
      <c r="GO222" s="463">
        <v>0</v>
      </c>
      <c r="GP222" s="413" t="s">
        <v>1618</v>
      </c>
      <c r="GR222" s="424" t="s">
        <v>21</v>
      </c>
      <c r="GS222" s="463">
        <v>2</v>
      </c>
      <c r="HF222" t="str">
        <f t="shared" si="19"/>
        <v>{ P2000: 38, P100: 10, r1000: 1, r300: 0, r100: 2 },</v>
      </c>
      <c r="HG222" t="str">
        <f t="shared" si="20"/>
        <v>{ S2000: 28, S100: 2, c1000: 0, c300: 0, c100: 2 },</v>
      </c>
    </row>
    <row r="223" spans="37:215" x14ac:dyDescent="0.25">
      <c r="BM223">
        <v>219</v>
      </c>
      <c r="BN223" s="318">
        <v>38</v>
      </c>
      <c r="BO223" s="314">
        <v>11</v>
      </c>
      <c r="BP223" s="314"/>
      <c r="BQ223" s="314">
        <v>1</v>
      </c>
      <c r="BR223" s="314">
        <v>0</v>
      </c>
      <c r="BS223" s="314">
        <v>3</v>
      </c>
      <c r="BT223" s="314">
        <v>2</v>
      </c>
      <c r="BU223" s="314"/>
      <c r="BW223" s="410" t="s">
        <v>1637</v>
      </c>
      <c r="BX223" s="463">
        <v>38</v>
      </c>
      <c r="BY223" s="410" t="s">
        <v>21</v>
      </c>
      <c r="CA223" s="410" t="s">
        <v>1618</v>
      </c>
      <c r="CB223" s="463">
        <v>11</v>
      </c>
      <c r="CC223" s="410" t="s">
        <v>21</v>
      </c>
      <c r="CE223" s="410" t="s">
        <v>1620</v>
      </c>
      <c r="CG223" s="411" t="s">
        <v>1677</v>
      </c>
      <c r="CH223" s="411" t="s">
        <v>21</v>
      </c>
      <c r="CJ223" s="413" t="s">
        <v>1618</v>
      </c>
      <c r="CK223" s="464">
        <v>1</v>
      </c>
      <c r="CL223" s="412" t="s">
        <v>21</v>
      </c>
      <c r="CN223" s="413" t="s">
        <v>1618</v>
      </c>
      <c r="CO223" s="464">
        <v>0</v>
      </c>
      <c r="CP223" s="443" t="s">
        <v>21</v>
      </c>
      <c r="CQ223" s="443"/>
      <c r="CR223" s="413" t="s">
        <v>1618</v>
      </c>
      <c r="CS223" s="464">
        <v>3</v>
      </c>
      <c r="CT223" s="441" t="s">
        <v>21</v>
      </c>
      <c r="CU223" s="441"/>
      <c r="CV223" s="323"/>
      <c r="FJ223">
        <v>219</v>
      </c>
      <c r="FK223" s="328">
        <v>28</v>
      </c>
      <c r="FL223" s="314">
        <v>3</v>
      </c>
      <c r="FN223" s="314">
        <v>0</v>
      </c>
      <c r="FO223" s="419">
        <v>1</v>
      </c>
      <c r="FP223" s="314">
        <v>0</v>
      </c>
      <c r="FQ223" s="419"/>
      <c r="FR223" s="419">
        <v>1</v>
      </c>
      <c r="FS223" s="314">
        <v>1</v>
      </c>
      <c r="FU223" s="410" t="s">
        <v>1637</v>
      </c>
      <c r="FV223" s="410"/>
      <c r="FW223" s="410" t="s">
        <v>21</v>
      </c>
      <c r="FX223" s="463">
        <v>28</v>
      </c>
      <c r="FY223" s="410" t="s">
        <v>1618</v>
      </c>
      <c r="FZ223" s="410"/>
      <c r="GA223" s="410" t="s">
        <v>21</v>
      </c>
      <c r="GB223" s="463">
        <v>3</v>
      </c>
      <c r="GC223" s="410" t="s">
        <v>1620</v>
      </c>
      <c r="GF223" s="411" t="s">
        <v>21</v>
      </c>
      <c r="GG223" s="411" t="s">
        <v>1676</v>
      </c>
      <c r="GH223" s="413" t="s">
        <v>1618</v>
      </c>
      <c r="GJ223" s="412" t="s">
        <v>21</v>
      </c>
      <c r="GK223" s="464">
        <v>0</v>
      </c>
      <c r="GL223" s="413" t="s">
        <v>1618</v>
      </c>
      <c r="GN223" s="416" t="s">
        <v>21</v>
      </c>
      <c r="GO223" s="463">
        <v>1</v>
      </c>
      <c r="GP223" s="413" t="s">
        <v>1618</v>
      </c>
      <c r="GR223" s="424" t="s">
        <v>21</v>
      </c>
      <c r="GS223" s="463">
        <v>0</v>
      </c>
      <c r="HF223" t="str">
        <f t="shared" si="19"/>
        <v>{ P2000: 38, P100: 11, r1000: 1, r300: 0, r100: 3 },</v>
      </c>
      <c r="HG223" t="str">
        <f t="shared" si="20"/>
        <v>{ S2000: 28, S100: 3, c1000: 0, c300: 1, c100: 0 },</v>
      </c>
    </row>
    <row r="224" spans="37:215" x14ac:dyDescent="0.25">
      <c r="BM224">
        <v>220</v>
      </c>
      <c r="BN224" s="318">
        <v>38</v>
      </c>
      <c r="BO224" s="314">
        <v>12</v>
      </c>
      <c r="BP224" s="314"/>
      <c r="BQ224" s="314">
        <v>1</v>
      </c>
      <c r="BR224" s="314">
        <v>1</v>
      </c>
      <c r="BS224" s="314">
        <v>0</v>
      </c>
      <c r="BT224" s="314">
        <v>3</v>
      </c>
      <c r="BU224" s="314"/>
      <c r="BW224" s="410" t="s">
        <v>1637</v>
      </c>
      <c r="BX224" s="463">
        <v>38</v>
      </c>
      <c r="BY224" s="410" t="s">
        <v>21</v>
      </c>
      <c r="CA224" s="410" t="s">
        <v>1618</v>
      </c>
      <c r="CB224" s="463">
        <v>12</v>
      </c>
      <c r="CC224" s="410" t="s">
        <v>21</v>
      </c>
      <c r="CE224" s="410" t="s">
        <v>1620</v>
      </c>
      <c r="CG224" s="411" t="s">
        <v>1677</v>
      </c>
      <c r="CH224" s="411" t="s">
        <v>21</v>
      </c>
      <c r="CJ224" s="413" t="s">
        <v>1618</v>
      </c>
      <c r="CK224" s="464">
        <v>1</v>
      </c>
      <c r="CL224" s="412" t="s">
        <v>21</v>
      </c>
      <c r="CN224" s="413" t="s">
        <v>1618</v>
      </c>
      <c r="CO224" s="464">
        <v>1</v>
      </c>
      <c r="CP224" s="443" t="s">
        <v>21</v>
      </c>
      <c r="CQ224" s="443"/>
      <c r="CR224" s="413" t="s">
        <v>1618</v>
      </c>
      <c r="CS224" s="464">
        <v>0</v>
      </c>
      <c r="CT224" s="441" t="s">
        <v>21</v>
      </c>
      <c r="CU224" s="441"/>
      <c r="CV224" s="323"/>
      <c r="FJ224">
        <v>220</v>
      </c>
      <c r="FK224" s="328">
        <v>28</v>
      </c>
      <c r="FL224" s="314">
        <v>4</v>
      </c>
      <c r="FN224" s="314">
        <v>0</v>
      </c>
      <c r="FO224" s="419">
        <v>1</v>
      </c>
      <c r="FP224" s="314">
        <v>1</v>
      </c>
      <c r="FQ224" s="419"/>
      <c r="FR224" s="419">
        <v>1</v>
      </c>
      <c r="FS224" s="314">
        <v>1</v>
      </c>
      <c r="FU224" s="410" t="s">
        <v>1637</v>
      </c>
      <c r="FV224" s="410"/>
      <c r="FW224" s="410" t="s">
        <v>21</v>
      </c>
      <c r="FX224" s="463">
        <v>28</v>
      </c>
      <c r="FY224" s="410" t="s">
        <v>1618</v>
      </c>
      <c r="FZ224" s="410"/>
      <c r="GA224" s="410" t="s">
        <v>21</v>
      </c>
      <c r="GB224" s="463">
        <v>4</v>
      </c>
      <c r="GC224" s="410" t="s">
        <v>1620</v>
      </c>
      <c r="GF224" s="411" t="s">
        <v>21</v>
      </c>
      <c r="GG224" s="411" t="s">
        <v>1676</v>
      </c>
      <c r="GH224" s="413" t="s">
        <v>1618</v>
      </c>
      <c r="GJ224" s="412" t="s">
        <v>21</v>
      </c>
      <c r="GK224" s="464">
        <v>0</v>
      </c>
      <c r="GL224" s="413" t="s">
        <v>1618</v>
      </c>
      <c r="GN224" s="416" t="s">
        <v>21</v>
      </c>
      <c r="GO224" s="463">
        <v>1</v>
      </c>
      <c r="GP224" s="413" t="s">
        <v>1618</v>
      </c>
      <c r="GR224" s="424" t="s">
        <v>21</v>
      </c>
      <c r="GS224" s="463">
        <v>1</v>
      </c>
      <c r="HF224" t="str">
        <f t="shared" si="19"/>
        <v>{ P2000: 38, P100: 12, r1000: 1, r300: 1, r100: 0 },</v>
      </c>
      <c r="HG224" t="str">
        <f t="shared" si="20"/>
        <v>{ S2000: 28, S100: 4, c1000: 0, c300: 1, c100: 1 },</v>
      </c>
    </row>
    <row r="225" spans="65:215" x14ac:dyDescent="0.25">
      <c r="BM225">
        <v>221</v>
      </c>
      <c r="BN225" s="318">
        <v>38</v>
      </c>
      <c r="BO225" s="314">
        <v>13</v>
      </c>
      <c r="BP225" s="314"/>
      <c r="BQ225" s="314">
        <v>1</v>
      </c>
      <c r="BR225" s="314">
        <v>1</v>
      </c>
      <c r="BS225" s="314">
        <v>1</v>
      </c>
      <c r="BT225" s="314">
        <v>3</v>
      </c>
      <c r="BU225" s="314"/>
      <c r="BW225" s="410" t="s">
        <v>1637</v>
      </c>
      <c r="BX225" s="463">
        <v>38</v>
      </c>
      <c r="BY225" s="410" t="s">
        <v>21</v>
      </c>
      <c r="CA225" s="410" t="s">
        <v>1618</v>
      </c>
      <c r="CB225" s="463">
        <v>13</v>
      </c>
      <c r="CC225" s="410" t="s">
        <v>21</v>
      </c>
      <c r="CE225" s="410" t="s">
        <v>1620</v>
      </c>
      <c r="CG225" s="411" t="s">
        <v>1677</v>
      </c>
      <c r="CH225" s="411" t="s">
        <v>21</v>
      </c>
      <c r="CJ225" s="413" t="s">
        <v>1618</v>
      </c>
      <c r="CK225" s="464">
        <v>1</v>
      </c>
      <c r="CL225" s="412" t="s">
        <v>21</v>
      </c>
      <c r="CN225" s="413" t="s">
        <v>1618</v>
      </c>
      <c r="CO225" s="464">
        <v>1</v>
      </c>
      <c r="CP225" s="443" t="s">
        <v>21</v>
      </c>
      <c r="CQ225" s="443"/>
      <c r="CR225" s="413" t="s">
        <v>1618</v>
      </c>
      <c r="CS225" s="464">
        <v>1</v>
      </c>
      <c r="CT225" s="441" t="s">
        <v>21</v>
      </c>
      <c r="CU225" s="441"/>
      <c r="CV225" s="323"/>
      <c r="FJ225">
        <v>221</v>
      </c>
      <c r="FK225" s="328">
        <v>28</v>
      </c>
      <c r="FL225" s="314">
        <v>5</v>
      </c>
      <c r="FN225" s="314">
        <v>0</v>
      </c>
      <c r="FO225" s="419">
        <v>1</v>
      </c>
      <c r="FP225" s="314">
        <v>2</v>
      </c>
      <c r="FQ225" s="419"/>
      <c r="FR225" s="419">
        <v>1</v>
      </c>
      <c r="FS225" s="314">
        <v>1</v>
      </c>
      <c r="FU225" s="410" t="s">
        <v>1637</v>
      </c>
      <c r="FV225" s="410"/>
      <c r="FW225" s="410" t="s">
        <v>21</v>
      </c>
      <c r="FX225" s="463">
        <v>28</v>
      </c>
      <c r="FY225" s="410" t="s">
        <v>1618</v>
      </c>
      <c r="FZ225" s="410"/>
      <c r="GA225" s="410" t="s">
        <v>21</v>
      </c>
      <c r="GB225" s="463">
        <v>5</v>
      </c>
      <c r="GC225" s="410" t="s">
        <v>1620</v>
      </c>
      <c r="GF225" s="411" t="s">
        <v>21</v>
      </c>
      <c r="GG225" s="411" t="s">
        <v>1676</v>
      </c>
      <c r="GH225" s="413" t="s">
        <v>1618</v>
      </c>
      <c r="GJ225" s="412" t="s">
        <v>21</v>
      </c>
      <c r="GK225" s="464">
        <v>0</v>
      </c>
      <c r="GL225" s="413" t="s">
        <v>1618</v>
      </c>
      <c r="GN225" s="416" t="s">
        <v>21</v>
      </c>
      <c r="GO225" s="463">
        <v>1</v>
      </c>
      <c r="GP225" s="413" t="s">
        <v>1618</v>
      </c>
      <c r="GR225" s="424" t="s">
        <v>21</v>
      </c>
      <c r="GS225" s="463">
        <v>2</v>
      </c>
      <c r="HF225" t="str">
        <f t="shared" si="19"/>
        <v>{ P2000: 38, P100: 13, r1000: 1, r300: 1, r100: 1 },</v>
      </c>
      <c r="HG225" t="str">
        <f t="shared" si="20"/>
        <v>{ S2000: 28, S100: 5, c1000: 0, c300: 1, c100: 2 },</v>
      </c>
    </row>
    <row r="226" spans="65:215" x14ac:dyDescent="0.25">
      <c r="BM226">
        <v>222</v>
      </c>
      <c r="BN226" s="318">
        <v>38</v>
      </c>
      <c r="BO226" s="314">
        <v>14</v>
      </c>
      <c r="BP226" s="314"/>
      <c r="BQ226" s="314">
        <v>1</v>
      </c>
      <c r="BR226" s="314">
        <v>1</v>
      </c>
      <c r="BS226" s="314">
        <v>2</v>
      </c>
      <c r="BT226" s="314">
        <v>3</v>
      </c>
      <c r="BU226" s="314"/>
      <c r="BW226" s="410" t="s">
        <v>1637</v>
      </c>
      <c r="BX226" s="463">
        <v>38</v>
      </c>
      <c r="BY226" s="410" t="s">
        <v>21</v>
      </c>
      <c r="CA226" s="410" t="s">
        <v>1618</v>
      </c>
      <c r="CB226" s="463">
        <v>14</v>
      </c>
      <c r="CC226" s="410" t="s">
        <v>21</v>
      </c>
      <c r="CE226" s="410" t="s">
        <v>1620</v>
      </c>
      <c r="CG226" s="411" t="s">
        <v>1677</v>
      </c>
      <c r="CH226" s="411" t="s">
        <v>21</v>
      </c>
      <c r="CJ226" s="413" t="s">
        <v>1618</v>
      </c>
      <c r="CK226" s="464">
        <v>1</v>
      </c>
      <c r="CL226" s="412" t="s">
        <v>21</v>
      </c>
      <c r="CN226" s="413" t="s">
        <v>1618</v>
      </c>
      <c r="CO226" s="464">
        <v>1</v>
      </c>
      <c r="CP226" s="443" t="s">
        <v>21</v>
      </c>
      <c r="CQ226" s="443"/>
      <c r="CR226" s="413" t="s">
        <v>1618</v>
      </c>
      <c r="CS226" s="464">
        <v>2</v>
      </c>
      <c r="CT226" s="441" t="s">
        <v>21</v>
      </c>
      <c r="CU226" s="441"/>
      <c r="CV226" s="323"/>
      <c r="FJ226">
        <v>222</v>
      </c>
      <c r="FK226" s="328">
        <v>28</v>
      </c>
      <c r="FL226" s="314">
        <v>6</v>
      </c>
      <c r="FN226" s="314">
        <v>0</v>
      </c>
      <c r="FO226" s="419">
        <v>2</v>
      </c>
      <c r="FP226" s="314">
        <v>0</v>
      </c>
      <c r="FQ226" s="419"/>
      <c r="FR226" s="419">
        <v>2</v>
      </c>
      <c r="FS226" s="314">
        <v>2</v>
      </c>
      <c r="FU226" s="410" t="s">
        <v>1637</v>
      </c>
      <c r="FV226" s="410"/>
      <c r="FW226" s="410" t="s">
        <v>21</v>
      </c>
      <c r="FX226" s="463">
        <v>28</v>
      </c>
      <c r="FY226" s="410" t="s">
        <v>1618</v>
      </c>
      <c r="FZ226" s="410"/>
      <c r="GA226" s="410" t="s">
        <v>21</v>
      </c>
      <c r="GB226" s="463">
        <v>6</v>
      </c>
      <c r="GC226" s="410" t="s">
        <v>1620</v>
      </c>
      <c r="GF226" s="411" t="s">
        <v>21</v>
      </c>
      <c r="GG226" s="411" t="s">
        <v>1676</v>
      </c>
      <c r="GH226" s="413" t="s">
        <v>1618</v>
      </c>
      <c r="GJ226" s="412" t="s">
        <v>21</v>
      </c>
      <c r="GK226" s="464">
        <v>0</v>
      </c>
      <c r="GL226" s="413" t="s">
        <v>1618</v>
      </c>
      <c r="GN226" s="416" t="s">
        <v>21</v>
      </c>
      <c r="GO226" s="463">
        <v>2</v>
      </c>
      <c r="GP226" s="413" t="s">
        <v>1618</v>
      </c>
      <c r="GR226" s="424" t="s">
        <v>21</v>
      </c>
      <c r="GS226" s="463">
        <v>0</v>
      </c>
      <c r="HF226" t="str">
        <f t="shared" si="19"/>
        <v>{ P2000: 38, P100: 14, r1000: 1, r300: 1, r100: 2 },</v>
      </c>
      <c r="HG226" t="str">
        <f t="shared" si="20"/>
        <v>{ S2000: 28, S100: 6, c1000: 0, c300: 2, c100: 0 },</v>
      </c>
    </row>
    <row r="227" spans="65:215" x14ac:dyDescent="0.25">
      <c r="BM227">
        <v>223</v>
      </c>
      <c r="BN227" s="318">
        <v>38</v>
      </c>
      <c r="BO227" s="314">
        <v>15</v>
      </c>
      <c r="BP227" s="314"/>
      <c r="BQ227" s="314">
        <v>1</v>
      </c>
      <c r="BR227" s="314">
        <v>1</v>
      </c>
      <c r="BS227" s="314">
        <v>3</v>
      </c>
      <c r="BT227" s="314">
        <v>3</v>
      </c>
      <c r="BU227" s="314"/>
      <c r="BW227" s="410" t="s">
        <v>1637</v>
      </c>
      <c r="BX227" s="463">
        <v>38</v>
      </c>
      <c r="BY227" s="410" t="s">
        <v>21</v>
      </c>
      <c r="CA227" s="410" t="s">
        <v>1618</v>
      </c>
      <c r="CB227" s="463">
        <v>15</v>
      </c>
      <c r="CC227" s="410" t="s">
        <v>21</v>
      </c>
      <c r="CE227" s="410" t="s">
        <v>1620</v>
      </c>
      <c r="CG227" s="411" t="s">
        <v>1677</v>
      </c>
      <c r="CH227" s="411" t="s">
        <v>21</v>
      </c>
      <c r="CJ227" s="413" t="s">
        <v>1618</v>
      </c>
      <c r="CK227" s="464">
        <v>1</v>
      </c>
      <c r="CL227" s="412" t="s">
        <v>21</v>
      </c>
      <c r="CN227" s="413" t="s">
        <v>1618</v>
      </c>
      <c r="CO227" s="464">
        <v>1</v>
      </c>
      <c r="CP227" s="443" t="s">
        <v>21</v>
      </c>
      <c r="CQ227" s="443"/>
      <c r="CR227" s="413" t="s">
        <v>1618</v>
      </c>
      <c r="CS227" s="464">
        <v>3</v>
      </c>
      <c r="CT227" s="441" t="s">
        <v>21</v>
      </c>
      <c r="CU227" s="441"/>
      <c r="CV227" s="323"/>
      <c r="FJ227">
        <v>223</v>
      </c>
      <c r="FK227" s="328">
        <v>28</v>
      </c>
      <c r="FL227" s="314">
        <v>7</v>
      </c>
      <c r="FN227" s="314">
        <v>0</v>
      </c>
      <c r="FO227" s="419">
        <v>2</v>
      </c>
      <c r="FP227" s="314">
        <v>1</v>
      </c>
      <c r="FQ227" s="419"/>
      <c r="FR227" s="419">
        <v>2</v>
      </c>
      <c r="FS227" s="314">
        <v>2</v>
      </c>
      <c r="FU227" s="410" t="s">
        <v>1637</v>
      </c>
      <c r="FV227" s="410"/>
      <c r="FW227" s="410" t="s">
        <v>21</v>
      </c>
      <c r="FX227" s="463">
        <v>28</v>
      </c>
      <c r="FY227" s="410" t="s">
        <v>1618</v>
      </c>
      <c r="FZ227" s="410"/>
      <c r="GA227" s="410" t="s">
        <v>21</v>
      </c>
      <c r="GB227" s="463">
        <v>7</v>
      </c>
      <c r="GC227" s="410" t="s">
        <v>1620</v>
      </c>
      <c r="GF227" s="411" t="s">
        <v>21</v>
      </c>
      <c r="GG227" s="411" t="s">
        <v>1676</v>
      </c>
      <c r="GH227" s="413" t="s">
        <v>1618</v>
      </c>
      <c r="GJ227" s="412" t="s">
        <v>21</v>
      </c>
      <c r="GK227" s="464">
        <v>0</v>
      </c>
      <c r="GL227" s="413" t="s">
        <v>1618</v>
      </c>
      <c r="GN227" s="416" t="s">
        <v>21</v>
      </c>
      <c r="GO227" s="463">
        <v>2</v>
      </c>
      <c r="GP227" s="413" t="s">
        <v>1618</v>
      </c>
      <c r="GR227" s="424" t="s">
        <v>21</v>
      </c>
      <c r="GS227" s="463">
        <v>1</v>
      </c>
      <c r="HF227" t="str">
        <f t="shared" si="19"/>
        <v>{ P2000: 38, P100: 15, r1000: 1, r300: 1, r100: 3 },</v>
      </c>
      <c r="HG227" t="str">
        <f t="shared" si="20"/>
        <v>{ S2000: 28, S100: 7, c1000: 0, c300: 2, c100: 1 },</v>
      </c>
    </row>
    <row r="228" spans="65:215" x14ac:dyDescent="0.25">
      <c r="BM228">
        <v>224</v>
      </c>
      <c r="BN228" s="318">
        <v>39</v>
      </c>
      <c r="BO228" s="314">
        <v>0</v>
      </c>
      <c r="BP228" s="314"/>
      <c r="BQ228" s="314">
        <v>0</v>
      </c>
      <c r="BR228" s="314">
        <v>0</v>
      </c>
      <c r="BS228" s="314">
        <v>0</v>
      </c>
      <c r="BT228" s="314">
        <v>0</v>
      </c>
      <c r="BU228" s="314"/>
      <c r="BW228" s="410" t="s">
        <v>1637</v>
      </c>
      <c r="BX228" s="463">
        <v>39</v>
      </c>
      <c r="BY228" s="410" t="s">
        <v>21</v>
      </c>
      <c r="CA228" s="410" t="s">
        <v>1618</v>
      </c>
      <c r="CB228" s="463">
        <v>0</v>
      </c>
      <c r="CC228" s="410" t="s">
        <v>21</v>
      </c>
      <c r="CE228" s="410" t="s">
        <v>1620</v>
      </c>
      <c r="CG228" s="411" t="s">
        <v>1679</v>
      </c>
      <c r="CH228" s="411" t="s">
        <v>21</v>
      </c>
      <c r="CJ228" s="413" t="s">
        <v>1618</v>
      </c>
      <c r="CK228" s="464">
        <v>0</v>
      </c>
      <c r="CL228" s="412" t="s">
        <v>21</v>
      </c>
      <c r="CN228" s="413" t="s">
        <v>1618</v>
      </c>
      <c r="CO228" s="464">
        <v>0</v>
      </c>
      <c r="CP228" s="443" t="s">
        <v>21</v>
      </c>
      <c r="CQ228" s="443"/>
      <c r="CR228" s="413" t="s">
        <v>1618</v>
      </c>
      <c r="CS228" s="464">
        <v>0</v>
      </c>
      <c r="CT228" s="441" t="s">
        <v>21</v>
      </c>
      <c r="CU228" s="441"/>
      <c r="CV228" s="323"/>
      <c r="FJ228">
        <v>224</v>
      </c>
      <c r="FK228" s="328">
        <v>28</v>
      </c>
      <c r="FL228" s="314">
        <v>8</v>
      </c>
      <c r="FN228" s="314">
        <v>0</v>
      </c>
      <c r="FO228" s="419">
        <v>2</v>
      </c>
      <c r="FP228" s="314">
        <v>2</v>
      </c>
      <c r="FQ228" s="419"/>
      <c r="FR228" s="419">
        <v>2</v>
      </c>
      <c r="FS228" s="314">
        <v>2</v>
      </c>
      <c r="FU228" s="410" t="s">
        <v>1637</v>
      </c>
      <c r="FV228" s="410"/>
      <c r="FW228" s="410" t="s">
        <v>21</v>
      </c>
      <c r="FX228" s="463">
        <v>28</v>
      </c>
      <c r="FY228" s="410" t="s">
        <v>1618</v>
      </c>
      <c r="FZ228" s="410"/>
      <c r="GA228" s="410" t="s">
        <v>21</v>
      </c>
      <c r="GB228" s="463">
        <v>8</v>
      </c>
      <c r="GC228" s="410" t="s">
        <v>1620</v>
      </c>
      <c r="GF228" s="411" t="s">
        <v>21</v>
      </c>
      <c r="GG228" s="411" t="s">
        <v>1676</v>
      </c>
      <c r="GH228" s="413" t="s">
        <v>1618</v>
      </c>
      <c r="GJ228" s="412" t="s">
        <v>21</v>
      </c>
      <c r="GK228" s="464">
        <v>0</v>
      </c>
      <c r="GL228" s="413" t="s">
        <v>1618</v>
      </c>
      <c r="GN228" s="416" t="s">
        <v>21</v>
      </c>
      <c r="GO228" s="463">
        <v>2</v>
      </c>
      <c r="GP228" s="413" t="s">
        <v>1618</v>
      </c>
      <c r="GR228" s="424" t="s">
        <v>21</v>
      </c>
      <c r="GS228" s="463">
        <v>2</v>
      </c>
      <c r="HF228" t="str">
        <f t="shared" si="19"/>
        <v>{ P2000: 39, P100: 0, r1000: 0, r300: 0, r100: 0 },</v>
      </c>
      <c r="HG228" t="str">
        <f t="shared" si="20"/>
        <v>{ S2000: 28, S100: 8, c1000: 0, c300: 2, c100: 2 },</v>
      </c>
    </row>
    <row r="229" spans="65:215" x14ac:dyDescent="0.25">
      <c r="BM229">
        <v>225</v>
      </c>
      <c r="BN229" s="318">
        <v>39</v>
      </c>
      <c r="BO229" s="314">
        <v>1</v>
      </c>
      <c r="BP229" s="314"/>
      <c r="BQ229" s="314">
        <v>0</v>
      </c>
      <c r="BR229" s="314">
        <v>0</v>
      </c>
      <c r="BS229" s="314">
        <v>1</v>
      </c>
      <c r="BT229" s="314">
        <v>0</v>
      </c>
      <c r="BU229" s="314"/>
      <c r="BW229" s="410" t="s">
        <v>1637</v>
      </c>
      <c r="BX229" s="463">
        <v>39</v>
      </c>
      <c r="BY229" s="410" t="s">
        <v>21</v>
      </c>
      <c r="CA229" s="410" t="s">
        <v>1618</v>
      </c>
      <c r="CB229" s="463">
        <v>1</v>
      </c>
      <c r="CC229" s="410" t="s">
        <v>21</v>
      </c>
      <c r="CE229" s="410" t="s">
        <v>1620</v>
      </c>
      <c r="CG229" s="411" t="s">
        <v>1679</v>
      </c>
      <c r="CH229" s="411" t="s">
        <v>21</v>
      </c>
      <c r="CJ229" s="413" t="s">
        <v>1618</v>
      </c>
      <c r="CK229" s="464">
        <v>0</v>
      </c>
      <c r="CL229" s="412" t="s">
        <v>21</v>
      </c>
      <c r="CN229" s="413" t="s">
        <v>1618</v>
      </c>
      <c r="CO229" s="464">
        <v>0</v>
      </c>
      <c r="CP229" s="443" t="s">
        <v>21</v>
      </c>
      <c r="CQ229" s="443"/>
      <c r="CR229" s="413" t="s">
        <v>1618</v>
      </c>
      <c r="CS229" s="464">
        <v>1</v>
      </c>
      <c r="CT229" s="441" t="s">
        <v>21</v>
      </c>
      <c r="CU229" s="441"/>
      <c r="CV229" s="323"/>
      <c r="FJ229">
        <v>225</v>
      </c>
      <c r="FK229" s="328">
        <v>28</v>
      </c>
      <c r="FL229" s="314">
        <v>9</v>
      </c>
      <c r="FN229" s="314">
        <v>1</v>
      </c>
      <c r="FO229" s="419">
        <v>0</v>
      </c>
      <c r="FP229" s="314">
        <v>0</v>
      </c>
      <c r="FQ229" s="419"/>
      <c r="FR229" s="419">
        <v>3</v>
      </c>
      <c r="FS229" s="314">
        <v>3</v>
      </c>
      <c r="FU229" s="410" t="s">
        <v>1637</v>
      </c>
      <c r="FV229" s="410"/>
      <c r="FW229" s="410" t="s">
        <v>21</v>
      </c>
      <c r="FX229" s="463">
        <v>28</v>
      </c>
      <c r="FY229" s="410" t="s">
        <v>1618</v>
      </c>
      <c r="FZ229" s="410"/>
      <c r="GA229" s="410" t="s">
        <v>21</v>
      </c>
      <c r="GB229" s="463">
        <v>9</v>
      </c>
      <c r="GC229" s="410" t="s">
        <v>1620</v>
      </c>
      <c r="GF229" s="411" t="s">
        <v>21</v>
      </c>
      <c r="GG229" s="411" t="s">
        <v>1676</v>
      </c>
      <c r="GH229" s="413" t="s">
        <v>1618</v>
      </c>
      <c r="GJ229" s="412" t="s">
        <v>21</v>
      </c>
      <c r="GK229" s="464">
        <v>1</v>
      </c>
      <c r="GL229" s="413" t="s">
        <v>1618</v>
      </c>
      <c r="GN229" s="416" t="s">
        <v>21</v>
      </c>
      <c r="GO229" s="463">
        <v>0</v>
      </c>
      <c r="GP229" s="413" t="s">
        <v>1618</v>
      </c>
      <c r="GR229" s="424" t="s">
        <v>21</v>
      </c>
      <c r="GS229" s="463">
        <v>0</v>
      </c>
      <c r="HF229" t="str">
        <f t="shared" si="19"/>
        <v>{ P2000: 39, P100: 1, r1000: 0, r300: 0, r100: 1 },</v>
      </c>
      <c r="HG229" t="str">
        <f t="shared" si="20"/>
        <v>{ S2000: 28, S100: 9, c1000: 1, c300: 0, c100: 0 },</v>
      </c>
    </row>
    <row r="230" spans="65:215" x14ac:dyDescent="0.25">
      <c r="BM230">
        <v>226</v>
      </c>
      <c r="BN230" s="318">
        <v>39</v>
      </c>
      <c r="BO230" s="314">
        <v>2</v>
      </c>
      <c r="BP230" s="314"/>
      <c r="BQ230" s="314">
        <v>0</v>
      </c>
      <c r="BR230" s="314">
        <v>0</v>
      </c>
      <c r="BS230" s="314">
        <v>2</v>
      </c>
      <c r="BT230" s="314">
        <v>0</v>
      </c>
      <c r="BU230" s="314"/>
      <c r="BW230" s="410" t="s">
        <v>1637</v>
      </c>
      <c r="BX230" s="463">
        <v>39</v>
      </c>
      <c r="BY230" s="410" t="s">
        <v>21</v>
      </c>
      <c r="CA230" s="410" t="s">
        <v>1618</v>
      </c>
      <c r="CB230" s="463">
        <v>2</v>
      </c>
      <c r="CC230" s="410" t="s">
        <v>21</v>
      </c>
      <c r="CE230" s="410" t="s">
        <v>1620</v>
      </c>
      <c r="CG230" s="411" t="s">
        <v>1679</v>
      </c>
      <c r="CH230" s="411" t="s">
        <v>21</v>
      </c>
      <c r="CJ230" s="413" t="s">
        <v>1618</v>
      </c>
      <c r="CK230" s="464">
        <v>0</v>
      </c>
      <c r="CL230" s="412" t="s">
        <v>21</v>
      </c>
      <c r="CN230" s="413" t="s">
        <v>1618</v>
      </c>
      <c r="CO230" s="464">
        <v>0</v>
      </c>
      <c r="CP230" s="443" t="s">
        <v>21</v>
      </c>
      <c r="CQ230" s="443"/>
      <c r="CR230" s="413" t="s">
        <v>1618</v>
      </c>
      <c r="CS230" s="464">
        <v>2</v>
      </c>
      <c r="CT230" s="441" t="s">
        <v>21</v>
      </c>
      <c r="CU230" s="441"/>
      <c r="CV230" s="323"/>
      <c r="FJ230">
        <v>226</v>
      </c>
      <c r="FK230" s="328">
        <v>28</v>
      </c>
      <c r="FL230" s="314">
        <v>10</v>
      </c>
      <c r="FN230" s="314">
        <v>1</v>
      </c>
      <c r="FO230" s="419">
        <v>0</v>
      </c>
      <c r="FP230" s="314">
        <v>1</v>
      </c>
      <c r="FQ230" s="419"/>
      <c r="FR230" s="419">
        <v>3</v>
      </c>
      <c r="FS230" s="314">
        <v>3</v>
      </c>
      <c r="FU230" s="410" t="s">
        <v>1637</v>
      </c>
      <c r="FV230" s="410"/>
      <c r="FW230" s="410" t="s">
        <v>21</v>
      </c>
      <c r="FX230" s="463">
        <v>28</v>
      </c>
      <c r="FY230" s="410" t="s">
        <v>1618</v>
      </c>
      <c r="FZ230" s="410"/>
      <c r="GA230" s="410" t="s">
        <v>21</v>
      </c>
      <c r="GB230" s="463">
        <v>10</v>
      </c>
      <c r="GC230" s="410" t="s">
        <v>1620</v>
      </c>
      <c r="GF230" s="411" t="s">
        <v>21</v>
      </c>
      <c r="GG230" s="411" t="s">
        <v>1676</v>
      </c>
      <c r="GH230" s="413" t="s">
        <v>1618</v>
      </c>
      <c r="GJ230" s="412" t="s">
        <v>21</v>
      </c>
      <c r="GK230" s="464">
        <v>1</v>
      </c>
      <c r="GL230" s="413" t="s">
        <v>1618</v>
      </c>
      <c r="GN230" s="416" t="s">
        <v>21</v>
      </c>
      <c r="GO230" s="463">
        <v>0</v>
      </c>
      <c r="GP230" s="413" t="s">
        <v>1618</v>
      </c>
      <c r="GR230" s="424" t="s">
        <v>21</v>
      </c>
      <c r="GS230" s="463">
        <v>1</v>
      </c>
      <c r="HF230" t="str">
        <f t="shared" si="19"/>
        <v>{ P2000: 39, P100: 2, r1000: 0, r300: 0, r100: 2 },</v>
      </c>
      <c r="HG230" t="str">
        <f t="shared" si="20"/>
        <v>{ S2000: 28, S100: 10, c1000: 1, c300: 0, c100: 1 },</v>
      </c>
    </row>
    <row r="231" spans="65:215" x14ac:dyDescent="0.25">
      <c r="BM231">
        <v>227</v>
      </c>
      <c r="BN231" s="318">
        <v>39</v>
      </c>
      <c r="BO231" s="314">
        <v>3</v>
      </c>
      <c r="BP231" s="314"/>
      <c r="BQ231" s="314">
        <v>0</v>
      </c>
      <c r="BR231" s="314">
        <v>0</v>
      </c>
      <c r="BS231" s="314">
        <v>3</v>
      </c>
      <c r="BT231" s="314">
        <v>0</v>
      </c>
      <c r="BU231" s="314"/>
      <c r="BW231" s="410" t="s">
        <v>1637</v>
      </c>
      <c r="BX231" s="463">
        <v>39</v>
      </c>
      <c r="BY231" s="410" t="s">
        <v>21</v>
      </c>
      <c r="CA231" s="410" t="s">
        <v>1618</v>
      </c>
      <c r="CB231" s="463">
        <v>3</v>
      </c>
      <c r="CC231" s="410" t="s">
        <v>21</v>
      </c>
      <c r="CE231" s="410" t="s">
        <v>1620</v>
      </c>
      <c r="CG231" s="411" t="s">
        <v>1679</v>
      </c>
      <c r="CH231" s="411" t="s">
        <v>21</v>
      </c>
      <c r="CJ231" s="413" t="s">
        <v>1618</v>
      </c>
      <c r="CK231" s="464">
        <v>0</v>
      </c>
      <c r="CL231" s="412" t="s">
        <v>21</v>
      </c>
      <c r="CN231" s="413" t="s">
        <v>1618</v>
      </c>
      <c r="CO231" s="464">
        <v>0</v>
      </c>
      <c r="CP231" s="443" t="s">
        <v>21</v>
      </c>
      <c r="CQ231" s="443"/>
      <c r="CR231" s="413" t="s">
        <v>1618</v>
      </c>
      <c r="CS231" s="464">
        <v>3</v>
      </c>
      <c r="CT231" s="441" t="s">
        <v>21</v>
      </c>
      <c r="CU231" s="441"/>
      <c r="CV231" s="323"/>
      <c r="FJ231">
        <v>227</v>
      </c>
      <c r="FK231" s="328">
        <v>28</v>
      </c>
      <c r="FL231" s="314">
        <v>11</v>
      </c>
      <c r="FN231" s="314">
        <v>1</v>
      </c>
      <c r="FO231" s="419">
        <v>0</v>
      </c>
      <c r="FP231" s="314">
        <v>2</v>
      </c>
      <c r="FQ231" s="419"/>
      <c r="FR231" s="419">
        <v>3</v>
      </c>
      <c r="FS231" s="314">
        <v>3</v>
      </c>
      <c r="FU231" s="410" t="s">
        <v>1637</v>
      </c>
      <c r="FV231" s="410"/>
      <c r="FW231" s="410" t="s">
        <v>21</v>
      </c>
      <c r="FX231" s="463">
        <v>28</v>
      </c>
      <c r="FY231" s="410" t="s">
        <v>1618</v>
      </c>
      <c r="FZ231" s="410"/>
      <c r="GA231" s="410" t="s">
        <v>21</v>
      </c>
      <c r="GB231" s="463">
        <v>11</v>
      </c>
      <c r="GC231" s="410" t="s">
        <v>1620</v>
      </c>
      <c r="GF231" s="411" t="s">
        <v>21</v>
      </c>
      <c r="GG231" s="411" t="s">
        <v>1676</v>
      </c>
      <c r="GH231" s="413" t="s">
        <v>1618</v>
      </c>
      <c r="GJ231" s="412" t="s">
        <v>21</v>
      </c>
      <c r="GK231" s="464">
        <v>1</v>
      </c>
      <c r="GL231" s="413" t="s">
        <v>1618</v>
      </c>
      <c r="GN231" s="416" t="s">
        <v>21</v>
      </c>
      <c r="GO231" s="463">
        <v>0</v>
      </c>
      <c r="GP231" s="413" t="s">
        <v>1618</v>
      </c>
      <c r="GR231" s="424" t="s">
        <v>21</v>
      </c>
      <c r="GS231" s="463">
        <v>2</v>
      </c>
      <c r="HF231" t="str">
        <f t="shared" si="19"/>
        <v>{ P2000: 39, P100: 3, r1000: 0, r300: 0, r100: 3 },</v>
      </c>
      <c r="HG231" t="str">
        <f t="shared" si="20"/>
        <v>{ S2000: 28, S100: 11, c1000: 1, c300: 0, c100: 2 },</v>
      </c>
    </row>
    <row r="232" spans="65:215" x14ac:dyDescent="0.25">
      <c r="BM232">
        <v>228</v>
      </c>
      <c r="BN232" s="318">
        <v>39</v>
      </c>
      <c r="BO232" s="314">
        <v>4</v>
      </c>
      <c r="BP232" s="314"/>
      <c r="BQ232" s="314">
        <v>0</v>
      </c>
      <c r="BR232" s="314">
        <v>1</v>
      </c>
      <c r="BS232" s="314">
        <v>0</v>
      </c>
      <c r="BT232" s="314">
        <v>1</v>
      </c>
      <c r="BU232" s="314"/>
      <c r="BW232" s="410" t="s">
        <v>1637</v>
      </c>
      <c r="BX232" s="463">
        <v>39</v>
      </c>
      <c r="BY232" s="410" t="s">
        <v>21</v>
      </c>
      <c r="CA232" s="410" t="s">
        <v>1618</v>
      </c>
      <c r="CB232" s="463">
        <v>4</v>
      </c>
      <c r="CC232" s="410" t="s">
        <v>21</v>
      </c>
      <c r="CE232" s="410" t="s">
        <v>1620</v>
      </c>
      <c r="CG232" s="411" t="s">
        <v>1679</v>
      </c>
      <c r="CH232" s="411" t="s">
        <v>21</v>
      </c>
      <c r="CJ232" s="413" t="s">
        <v>1618</v>
      </c>
      <c r="CK232" s="464">
        <v>0</v>
      </c>
      <c r="CL232" s="412" t="s">
        <v>21</v>
      </c>
      <c r="CN232" s="413" t="s">
        <v>1618</v>
      </c>
      <c r="CO232" s="464">
        <v>1</v>
      </c>
      <c r="CP232" s="443" t="s">
        <v>21</v>
      </c>
      <c r="CQ232" s="443"/>
      <c r="CR232" s="413" t="s">
        <v>1618</v>
      </c>
      <c r="CS232" s="464">
        <v>0</v>
      </c>
      <c r="CT232" s="441" t="s">
        <v>21</v>
      </c>
      <c r="CU232" s="441"/>
      <c r="CV232" s="323"/>
      <c r="FJ232">
        <v>228</v>
      </c>
      <c r="FK232" s="328">
        <v>28</v>
      </c>
      <c r="FL232" s="314">
        <v>12</v>
      </c>
      <c r="FN232" s="314">
        <v>1</v>
      </c>
      <c r="FO232" s="419">
        <v>1</v>
      </c>
      <c r="FP232" s="314">
        <v>0</v>
      </c>
      <c r="FQ232" s="419"/>
      <c r="FR232" s="419">
        <v>4</v>
      </c>
      <c r="FS232" s="314">
        <v>4</v>
      </c>
      <c r="FU232" s="410" t="s">
        <v>1637</v>
      </c>
      <c r="FV232" s="410"/>
      <c r="FW232" s="410" t="s">
        <v>21</v>
      </c>
      <c r="FX232" s="463">
        <v>28</v>
      </c>
      <c r="FY232" s="410" t="s">
        <v>1618</v>
      </c>
      <c r="FZ232" s="410"/>
      <c r="GA232" s="410" t="s">
        <v>21</v>
      </c>
      <c r="GB232" s="463">
        <v>12</v>
      </c>
      <c r="GC232" s="410" t="s">
        <v>1620</v>
      </c>
      <c r="GF232" s="411" t="s">
        <v>21</v>
      </c>
      <c r="GG232" s="411" t="s">
        <v>1676</v>
      </c>
      <c r="GH232" s="413" t="s">
        <v>1618</v>
      </c>
      <c r="GJ232" s="412" t="s">
        <v>21</v>
      </c>
      <c r="GK232" s="464">
        <v>1</v>
      </c>
      <c r="GL232" s="413" t="s">
        <v>1618</v>
      </c>
      <c r="GN232" s="416" t="s">
        <v>21</v>
      </c>
      <c r="GO232" s="463">
        <v>1</v>
      </c>
      <c r="GP232" s="413" t="s">
        <v>1618</v>
      </c>
      <c r="GR232" s="424" t="s">
        <v>21</v>
      </c>
      <c r="GS232" s="463">
        <v>0</v>
      </c>
      <c r="HF232" t="str">
        <f t="shared" si="19"/>
        <v>{ P2000: 39, P100: 4, r1000: 0, r300: 1, r100: 0 },</v>
      </c>
      <c r="HG232" t="str">
        <f t="shared" si="20"/>
        <v>{ S2000: 28, S100: 12, c1000: 1, c300: 1, c100: 0 },</v>
      </c>
    </row>
    <row r="233" spans="65:215" x14ac:dyDescent="0.25">
      <c r="BM233">
        <v>229</v>
      </c>
      <c r="BN233" s="318">
        <v>39</v>
      </c>
      <c r="BO233" s="314">
        <v>5</v>
      </c>
      <c r="BP233" s="314"/>
      <c r="BQ233" s="314">
        <v>0</v>
      </c>
      <c r="BR233" s="314">
        <v>1</v>
      </c>
      <c r="BS233" s="314">
        <v>1</v>
      </c>
      <c r="BT233" s="314">
        <v>1</v>
      </c>
      <c r="BU233" s="314"/>
      <c r="BW233" s="410" t="s">
        <v>1637</v>
      </c>
      <c r="BX233" s="463">
        <v>39</v>
      </c>
      <c r="BY233" s="410" t="s">
        <v>21</v>
      </c>
      <c r="CA233" s="410" t="s">
        <v>1618</v>
      </c>
      <c r="CB233" s="463">
        <v>5</v>
      </c>
      <c r="CC233" s="410" t="s">
        <v>21</v>
      </c>
      <c r="CE233" s="410" t="s">
        <v>1620</v>
      </c>
      <c r="CG233" s="411" t="s">
        <v>1679</v>
      </c>
      <c r="CH233" s="411" t="s">
        <v>21</v>
      </c>
      <c r="CJ233" s="413" t="s">
        <v>1618</v>
      </c>
      <c r="CK233" s="464">
        <v>0</v>
      </c>
      <c r="CL233" s="412" t="s">
        <v>21</v>
      </c>
      <c r="CN233" s="413" t="s">
        <v>1618</v>
      </c>
      <c r="CO233" s="464">
        <v>1</v>
      </c>
      <c r="CP233" s="443" t="s">
        <v>21</v>
      </c>
      <c r="CQ233" s="443"/>
      <c r="CR233" s="413" t="s">
        <v>1618</v>
      </c>
      <c r="CS233" s="464">
        <v>1</v>
      </c>
      <c r="CT233" s="441" t="s">
        <v>21</v>
      </c>
      <c r="CU233" s="441"/>
      <c r="CV233" s="323"/>
      <c r="FJ233">
        <v>229</v>
      </c>
      <c r="FK233" s="328">
        <v>28</v>
      </c>
      <c r="FL233" s="314">
        <v>13</v>
      </c>
      <c r="FN233" s="314">
        <v>1</v>
      </c>
      <c r="FO233" s="419">
        <v>1</v>
      </c>
      <c r="FP233" s="314">
        <v>1</v>
      </c>
      <c r="FQ233" s="419"/>
      <c r="FR233" s="419">
        <v>4</v>
      </c>
      <c r="FS233" s="314">
        <v>4</v>
      </c>
      <c r="FU233" s="410" t="s">
        <v>1637</v>
      </c>
      <c r="FV233" s="410"/>
      <c r="FW233" s="410" t="s">
        <v>21</v>
      </c>
      <c r="FX233" s="463">
        <v>28</v>
      </c>
      <c r="FY233" s="410" t="s">
        <v>1618</v>
      </c>
      <c r="FZ233" s="410"/>
      <c r="GA233" s="410" t="s">
        <v>21</v>
      </c>
      <c r="GB233" s="463">
        <v>13</v>
      </c>
      <c r="GC233" s="410" t="s">
        <v>1620</v>
      </c>
      <c r="GF233" s="411" t="s">
        <v>21</v>
      </c>
      <c r="GG233" s="411" t="s">
        <v>1676</v>
      </c>
      <c r="GH233" s="413" t="s">
        <v>1618</v>
      </c>
      <c r="GJ233" s="412" t="s">
        <v>21</v>
      </c>
      <c r="GK233" s="464">
        <v>1</v>
      </c>
      <c r="GL233" s="413" t="s">
        <v>1618</v>
      </c>
      <c r="GN233" s="416" t="s">
        <v>21</v>
      </c>
      <c r="GO233" s="463">
        <v>1</v>
      </c>
      <c r="GP233" s="413" t="s">
        <v>1618</v>
      </c>
      <c r="GR233" s="424" t="s">
        <v>21</v>
      </c>
      <c r="GS233" s="463">
        <v>1</v>
      </c>
      <c r="HF233" t="str">
        <f t="shared" si="19"/>
        <v>{ P2000: 39, P100: 5, r1000: 0, r300: 1, r100: 1 },</v>
      </c>
      <c r="HG233" t="str">
        <f t="shared" si="20"/>
        <v>{ S2000: 28, S100: 13, c1000: 1, c300: 1, c100: 1 },</v>
      </c>
    </row>
    <row r="234" spans="65:215" x14ac:dyDescent="0.25">
      <c r="BM234">
        <v>230</v>
      </c>
      <c r="BN234" s="318">
        <v>39</v>
      </c>
      <c r="BO234" s="314">
        <v>6</v>
      </c>
      <c r="BP234" s="314"/>
      <c r="BQ234" s="314">
        <v>0</v>
      </c>
      <c r="BR234" s="314">
        <v>1</v>
      </c>
      <c r="BS234" s="314">
        <v>2</v>
      </c>
      <c r="BT234" s="314">
        <v>1</v>
      </c>
      <c r="BU234" s="314"/>
      <c r="BW234" s="410" t="s">
        <v>1637</v>
      </c>
      <c r="BX234" s="463">
        <v>39</v>
      </c>
      <c r="BY234" s="410" t="s">
        <v>21</v>
      </c>
      <c r="CA234" s="410" t="s">
        <v>1618</v>
      </c>
      <c r="CB234" s="463">
        <v>6</v>
      </c>
      <c r="CC234" s="410" t="s">
        <v>21</v>
      </c>
      <c r="CE234" s="410" t="s">
        <v>1620</v>
      </c>
      <c r="CG234" s="411" t="s">
        <v>1679</v>
      </c>
      <c r="CH234" s="411" t="s">
        <v>21</v>
      </c>
      <c r="CJ234" s="413" t="s">
        <v>1618</v>
      </c>
      <c r="CK234" s="464">
        <v>0</v>
      </c>
      <c r="CL234" s="412" t="s">
        <v>21</v>
      </c>
      <c r="CN234" s="413" t="s">
        <v>1618</v>
      </c>
      <c r="CO234" s="464">
        <v>1</v>
      </c>
      <c r="CP234" s="443" t="s">
        <v>21</v>
      </c>
      <c r="CQ234" s="443"/>
      <c r="CR234" s="413" t="s">
        <v>1618</v>
      </c>
      <c r="CS234" s="464">
        <v>2</v>
      </c>
      <c r="CT234" s="441" t="s">
        <v>21</v>
      </c>
      <c r="CU234" s="441"/>
      <c r="CV234" s="323"/>
      <c r="FJ234">
        <v>230</v>
      </c>
      <c r="FK234" s="328">
        <v>28</v>
      </c>
      <c r="FL234" s="314">
        <v>14</v>
      </c>
      <c r="FN234" s="314">
        <v>1</v>
      </c>
      <c r="FO234" s="419">
        <v>1</v>
      </c>
      <c r="FP234" s="314">
        <v>2</v>
      </c>
      <c r="FQ234" s="419"/>
      <c r="FR234" s="419">
        <v>4</v>
      </c>
      <c r="FS234" s="314">
        <v>4</v>
      </c>
      <c r="FU234" s="410" t="s">
        <v>1637</v>
      </c>
      <c r="FV234" s="410"/>
      <c r="FW234" s="410" t="s">
        <v>21</v>
      </c>
      <c r="FX234" s="463">
        <v>28</v>
      </c>
      <c r="FY234" s="410" t="s">
        <v>1618</v>
      </c>
      <c r="FZ234" s="410"/>
      <c r="GA234" s="410" t="s">
        <v>21</v>
      </c>
      <c r="GB234" s="463">
        <v>14</v>
      </c>
      <c r="GC234" s="410" t="s">
        <v>1620</v>
      </c>
      <c r="GF234" s="411" t="s">
        <v>21</v>
      </c>
      <c r="GG234" s="411" t="s">
        <v>1676</v>
      </c>
      <c r="GH234" s="413" t="s">
        <v>1618</v>
      </c>
      <c r="GJ234" s="412" t="s">
        <v>21</v>
      </c>
      <c r="GK234" s="464">
        <v>1</v>
      </c>
      <c r="GL234" s="413" t="s">
        <v>1618</v>
      </c>
      <c r="GN234" s="416" t="s">
        <v>21</v>
      </c>
      <c r="GO234" s="463">
        <v>1</v>
      </c>
      <c r="GP234" s="413" t="s">
        <v>1618</v>
      </c>
      <c r="GR234" s="424" t="s">
        <v>21</v>
      </c>
      <c r="GS234" s="463">
        <v>2</v>
      </c>
      <c r="HF234" t="str">
        <f t="shared" si="19"/>
        <v>{ P2000: 39, P100: 6, r1000: 0, r300: 1, r100: 2 },</v>
      </c>
      <c r="HG234" t="str">
        <f t="shared" si="20"/>
        <v>{ S2000: 28, S100: 14, c1000: 1, c300: 1, c100: 2 },</v>
      </c>
    </row>
    <row r="235" spans="65:215" x14ac:dyDescent="0.25">
      <c r="BM235">
        <v>231</v>
      </c>
      <c r="BN235" s="318">
        <v>39</v>
      </c>
      <c r="BO235" s="314">
        <v>7</v>
      </c>
      <c r="BP235" s="314"/>
      <c r="BQ235" s="314">
        <v>0</v>
      </c>
      <c r="BR235" s="314">
        <v>1</v>
      </c>
      <c r="BS235" s="314">
        <v>3</v>
      </c>
      <c r="BT235" s="314">
        <v>1</v>
      </c>
      <c r="BU235" s="314"/>
      <c r="BW235" s="410" t="s">
        <v>1637</v>
      </c>
      <c r="BX235" s="463">
        <v>39</v>
      </c>
      <c r="BY235" s="410" t="s">
        <v>21</v>
      </c>
      <c r="CA235" s="410" t="s">
        <v>1618</v>
      </c>
      <c r="CB235" s="463">
        <v>7</v>
      </c>
      <c r="CC235" s="410" t="s">
        <v>21</v>
      </c>
      <c r="CE235" s="410" t="s">
        <v>1620</v>
      </c>
      <c r="CG235" s="411" t="s">
        <v>1679</v>
      </c>
      <c r="CH235" s="411" t="s">
        <v>21</v>
      </c>
      <c r="CJ235" s="413" t="s">
        <v>1618</v>
      </c>
      <c r="CK235" s="464">
        <v>0</v>
      </c>
      <c r="CL235" s="412" t="s">
        <v>21</v>
      </c>
      <c r="CN235" s="413" t="s">
        <v>1618</v>
      </c>
      <c r="CO235" s="464">
        <v>1</v>
      </c>
      <c r="CP235" s="443" t="s">
        <v>21</v>
      </c>
      <c r="CQ235" s="443"/>
      <c r="CR235" s="413" t="s">
        <v>1618</v>
      </c>
      <c r="CS235" s="464">
        <v>3</v>
      </c>
      <c r="CT235" s="441" t="s">
        <v>21</v>
      </c>
      <c r="CU235" s="441"/>
      <c r="CV235" s="323"/>
      <c r="FJ235">
        <v>231</v>
      </c>
      <c r="FK235" s="328">
        <v>28</v>
      </c>
      <c r="FL235" s="314">
        <v>15</v>
      </c>
      <c r="FN235" s="314">
        <v>1</v>
      </c>
      <c r="FO235" s="419">
        <v>2</v>
      </c>
      <c r="FP235" s="314">
        <v>0</v>
      </c>
      <c r="FQ235" s="419"/>
      <c r="FR235" s="419">
        <v>5</v>
      </c>
      <c r="FS235" s="314">
        <v>5</v>
      </c>
      <c r="FU235" s="410" t="s">
        <v>1637</v>
      </c>
      <c r="FV235" s="410"/>
      <c r="FW235" s="410" t="s">
        <v>21</v>
      </c>
      <c r="FX235" s="463">
        <v>28</v>
      </c>
      <c r="FY235" s="410" t="s">
        <v>1618</v>
      </c>
      <c r="FZ235" s="410"/>
      <c r="GA235" s="410" t="s">
        <v>21</v>
      </c>
      <c r="GB235" s="463">
        <v>15</v>
      </c>
      <c r="GC235" s="410" t="s">
        <v>1620</v>
      </c>
      <c r="GF235" s="411" t="s">
        <v>21</v>
      </c>
      <c r="GG235" s="411" t="s">
        <v>1676</v>
      </c>
      <c r="GH235" s="413" t="s">
        <v>1618</v>
      </c>
      <c r="GJ235" s="412" t="s">
        <v>21</v>
      </c>
      <c r="GK235" s="464">
        <v>1</v>
      </c>
      <c r="GL235" s="413" t="s">
        <v>1618</v>
      </c>
      <c r="GN235" s="416" t="s">
        <v>21</v>
      </c>
      <c r="GO235" s="463">
        <v>2</v>
      </c>
      <c r="GP235" s="413" t="s">
        <v>1618</v>
      </c>
      <c r="GR235" s="424" t="s">
        <v>21</v>
      </c>
      <c r="GS235" s="463">
        <v>0</v>
      </c>
      <c r="HF235" t="str">
        <f t="shared" si="19"/>
        <v>{ P2000: 39, P100: 7, r1000: 0, r300: 1, r100: 3 },</v>
      </c>
      <c r="HG235" t="str">
        <f t="shared" si="20"/>
        <v>{ S2000: 28, S100: 15, c1000: 1, c300: 2, c100: 0 },</v>
      </c>
    </row>
    <row r="236" spans="65:215" x14ac:dyDescent="0.25">
      <c r="BM236">
        <v>232</v>
      </c>
      <c r="BN236" s="318">
        <v>39</v>
      </c>
      <c r="BO236" s="314">
        <v>8</v>
      </c>
      <c r="BP236" s="314"/>
      <c r="BQ236" s="314">
        <v>1</v>
      </c>
      <c r="BR236" s="314">
        <v>0</v>
      </c>
      <c r="BS236" s="314">
        <v>0</v>
      </c>
      <c r="BT236" s="314">
        <v>2</v>
      </c>
      <c r="BU236" s="314"/>
      <c r="BW236" s="410" t="s">
        <v>1637</v>
      </c>
      <c r="BX236" s="463">
        <v>39</v>
      </c>
      <c r="BY236" s="410" t="s">
        <v>21</v>
      </c>
      <c r="CA236" s="410" t="s">
        <v>1618</v>
      </c>
      <c r="CB236" s="463">
        <v>8</v>
      </c>
      <c r="CC236" s="410" t="s">
        <v>21</v>
      </c>
      <c r="CE236" s="410" t="s">
        <v>1620</v>
      </c>
      <c r="CG236" s="411" t="s">
        <v>1679</v>
      </c>
      <c r="CH236" s="411" t="s">
        <v>21</v>
      </c>
      <c r="CJ236" s="413" t="s">
        <v>1618</v>
      </c>
      <c r="CK236" s="464">
        <v>1</v>
      </c>
      <c r="CL236" s="412" t="s">
        <v>21</v>
      </c>
      <c r="CN236" s="413" t="s">
        <v>1618</v>
      </c>
      <c r="CO236" s="464">
        <v>0</v>
      </c>
      <c r="CP236" s="443" t="s">
        <v>21</v>
      </c>
      <c r="CQ236" s="443"/>
      <c r="CR236" s="413" t="s">
        <v>1618</v>
      </c>
      <c r="CS236" s="464">
        <v>0</v>
      </c>
      <c r="CT236" s="441" t="s">
        <v>21</v>
      </c>
      <c r="CU236" s="441"/>
      <c r="CV236" s="323"/>
      <c r="FJ236">
        <v>232</v>
      </c>
      <c r="FK236" s="328">
        <v>28</v>
      </c>
      <c r="FL236" s="314">
        <v>16</v>
      </c>
      <c r="FN236" s="314">
        <v>1</v>
      </c>
      <c r="FO236" s="419">
        <v>2</v>
      </c>
      <c r="FP236" s="314">
        <v>1</v>
      </c>
      <c r="FQ236" s="419"/>
      <c r="FR236" s="419">
        <v>5</v>
      </c>
      <c r="FS236" s="314">
        <v>5</v>
      </c>
      <c r="FU236" s="410" t="s">
        <v>1637</v>
      </c>
      <c r="FV236" s="410"/>
      <c r="FW236" s="410" t="s">
        <v>21</v>
      </c>
      <c r="FX236" s="463">
        <v>28</v>
      </c>
      <c r="FY236" s="410" t="s">
        <v>1618</v>
      </c>
      <c r="FZ236" s="410"/>
      <c r="GA236" s="410" t="s">
        <v>21</v>
      </c>
      <c r="GB236" s="463">
        <v>16</v>
      </c>
      <c r="GC236" s="410" t="s">
        <v>1620</v>
      </c>
      <c r="GF236" s="411" t="s">
        <v>21</v>
      </c>
      <c r="GG236" s="411" t="s">
        <v>1676</v>
      </c>
      <c r="GH236" s="413" t="s">
        <v>1618</v>
      </c>
      <c r="GJ236" s="412" t="s">
        <v>21</v>
      </c>
      <c r="GK236" s="464">
        <v>1</v>
      </c>
      <c r="GL236" s="413" t="s">
        <v>1618</v>
      </c>
      <c r="GN236" s="416" t="s">
        <v>21</v>
      </c>
      <c r="GO236" s="463">
        <v>2</v>
      </c>
      <c r="GP236" s="413" t="s">
        <v>1618</v>
      </c>
      <c r="GR236" s="424" t="s">
        <v>21</v>
      </c>
      <c r="GS236" s="463">
        <v>1</v>
      </c>
      <c r="HF236" t="str">
        <f t="shared" si="19"/>
        <v>{ P2000: 39, P100: 8, r1000: 1, r300: 0, r100: 0 },</v>
      </c>
      <c r="HG236" t="str">
        <f t="shared" si="20"/>
        <v>{ S2000: 28, S100: 16, c1000: 1, c300: 2, c100: 1 },</v>
      </c>
    </row>
    <row r="237" spans="65:215" x14ac:dyDescent="0.25">
      <c r="BM237">
        <v>233</v>
      </c>
      <c r="BN237" s="318">
        <v>39</v>
      </c>
      <c r="BO237" s="314">
        <v>9</v>
      </c>
      <c r="BP237" s="314"/>
      <c r="BQ237" s="314">
        <v>1</v>
      </c>
      <c r="BR237" s="314">
        <v>0</v>
      </c>
      <c r="BS237" s="314">
        <v>1</v>
      </c>
      <c r="BT237" s="314">
        <v>2</v>
      </c>
      <c r="BU237" s="314"/>
      <c r="BW237" s="410" t="s">
        <v>1637</v>
      </c>
      <c r="BX237" s="463">
        <v>39</v>
      </c>
      <c r="BY237" s="410" t="s">
        <v>21</v>
      </c>
      <c r="CA237" s="410" t="s">
        <v>1618</v>
      </c>
      <c r="CB237" s="463">
        <v>9</v>
      </c>
      <c r="CC237" s="410" t="s">
        <v>21</v>
      </c>
      <c r="CE237" s="410" t="s">
        <v>1620</v>
      </c>
      <c r="CG237" s="411" t="s">
        <v>1679</v>
      </c>
      <c r="CH237" s="411" t="s">
        <v>21</v>
      </c>
      <c r="CJ237" s="413" t="s">
        <v>1618</v>
      </c>
      <c r="CK237" s="464">
        <v>1</v>
      </c>
      <c r="CL237" s="412" t="s">
        <v>21</v>
      </c>
      <c r="CN237" s="413" t="s">
        <v>1618</v>
      </c>
      <c r="CO237" s="464">
        <v>0</v>
      </c>
      <c r="CP237" s="443" t="s">
        <v>21</v>
      </c>
      <c r="CQ237" s="443"/>
      <c r="CR237" s="413" t="s">
        <v>1618</v>
      </c>
      <c r="CS237" s="464">
        <v>1</v>
      </c>
      <c r="CT237" s="441" t="s">
        <v>21</v>
      </c>
      <c r="CU237" s="441"/>
      <c r="CV237" s="323"/>
      <c r="FJ237">
        <v>233</v>
      </c>
      <c r="FK237" s="328">
        <v>28</v>
      </c>
      <c r="FL237" s="314">
        <v>17</v>
      </c>
      <c r="FN237" s="314">
        <v>1</v>
      </c>
      <c r="FO237" s="419">
        <v>2</v>
      </c>
      <c r="FP237" s="314">
        <v>2</v>
      </c>
      <c r="FQ237" s="419"/>
      <c r="FR237" s="419">
        <v>5</v>
      </c>
      <c r="FS237" s="314">
        <v>5</v>
      </c>
      <c r="FU237" s="410" t="s">
        <v>1637</v>
      </c>
      <c r="FV237" s="410"/>
      <c r="FW237" s="410" t="s">
        <v>21</v>
      </c>
      <c r="FX237" s="463">
        <v>28</v>
      </c>
      <c r="FY237" s="410" t="s">
        <v>1618</v>
      </c>
      <c r="FZ237" s="410"/>
      <c r="GA237" s="410" t="s">
        <v>21</v>
      </c>
      <c r="GB237" s="463">
        <v>17</v>
      </c>
      <c r="GC237" s="410" t="s">
        <v>1620</v>
      </c>
      <c r="GF237" s="411" t="s">
        <v>21</v>
      </c>
      <c r="GG237" s="411" t="s">
        <v>1676</v>
      </c>
      <c r="GH237" s="413" t="s">
        <v>1618</v>
      </c>
      <c r="GJ237" s="412" t="s">
        <v>21</v>
      </c>
      <c r="GK237" s="464">
        <v>1</v>
      </c>
      <c r="GL237" s="413" t="s">
        <v>1618</v>
      </c>
      <c r="GN237" s="416" t="s">
        <v>21</v>
      </c>
      <c r="GO237" s="463">
        <v>2</v>
      </c>
      <c r="GP237" s="413" t="s">
        <v>1618</v>
      </c>
      <c r="GR237" s="424" t="s">
        <v>21</v>
      </c>
      <c r="GS237" s="463">
        <v>2</v>
      </c>
      <c r="HF237" t="str">
        <f t="shared" si="19"/>
        <v>{ P2000: 39, P100: 9, r1000: 1, r300: 0, r100: 1 },</v>
      </c>
      <c r="HG237" t="str">
        <f t="shared" si="20"/>
        <v>{ S2000: 28, S100: 17, c1000: 1, c300: 2, c100: 2 },</v>
      </c>
    </row>
    <row r="238" spans="65:215" x14ac:dyDescent="0.25">
      <c r="BM238">
        <v>234</v>
      </c>
      <c r="BN238" s="318">
        <v>39</v>
      </c>
      <c r="BO238" s="314">
        <v>10</v>
      </c>
      <c r="BP238" s="314"/>
      <c r="BQ238" s="314">
        <v>1</v>
      </c>
      <c r="BR238" s="314">
        <v>0</v>
      </c>
      <c r="BS238" s="314">
        <v>2</v>
      </c>
      <c r="BT238" s="314">
        <v>2</v>
      </c>
      <c r="BU238" s="314"/>
      <c r="BW238" s="410" t="s">
        <v>1637</v>
      </c>
      <c r="BX238" s="463">
        <v>39</v>
      </c>
      <c r="BY238" s="410" t="s">
        <v>21</v>
      </c>
      <c r="CA238" s="410" t="s">
        <v>1618</v>
      </c>
      <c r="CB238" s="463">
        <v>10</v>
      </c>
      <c r="CC238" s="410" t="s">
        <v>21</v>
      </c>
      <c r="CE238" s="410" t="s">
        <v>1620</v>
      </c>
      <c r="CG238" s="411" t="s">
        <v>1679</v>
      </c>
      <c r="CH238" s="411" t="s">
        <v>21</v>
      </c>
      <c r="CJ238" s="413" t="s">
        <v>1618</v>
      </c>
      <c r="CK238" s="464">
        <v>1</v>
      </c>
      <c r="CL238" s="412" t="s">
        <v>21</v>
      </c>
      <c r="CN238" s="413" t="s">
        <v>1618</v>
      </c>
      <c r="CO238" s="464">
        <v>0</v>
      </c>
      <c r="CP238" s="443" t="s">
        <v>21</v>
      </c>
      <c r="CQ238" s="443"/>
      <c r="CR238" s="413" t="s">
        <v>1618</v>
      </c>
      <c r="CS238" s="464">
        <v>2</v>
      </c>
      <c r="CT238" s="441" t="s">
        <v>21</v>
      </c>
      <c r="CU238" s="441"/>
      <c r="CV238" s="323"/>
      <c r="FJ238">
        <v>234</v>
      </c>
      <c r="FK238" s="328">
        <v>29</v>
      </c>
      <c r="FL238" s="314">
        <v>0</v>
      </c>
      <c r="FN238" s="314">
        <v>0</v>
      </c>
      <c r="FO238" s="419">
        <v>0</v>
      </c>
      <c r="FP238" s="314">
        <v>0</v>
      </c>
      <c r="FQ238" s="419"/>
      <c r="FR238" s="419">
        <v>0</v>
      </c>
      <c r="FS238" s="314">
        <v>0</v>
      </c>
      <c r="FU238" s="410" t="s">
        <v>1637</v>
      </c>
      <c r="FV238" s="410"/>
      <c r="FW238" s="410" t="s">
        <v>21</v>
      </c>
      <c r="FX238" s="463">
        <v>29</v>
      </c>
      <c r="FY238" s="410" t="s">
        <v>1618</v>
      </c>
      <c r="FZ238" s="410"/>
      <c r="GA238" s="410" t="s">
        <v>21</v>
      </c>
      <c r="GB238" s="463">
        <v>0</v>
      </c>
      <c r="GC238" s="410" t="s">
        <v>1620</v>
      </c>
      <c r="GF238" s="411" t="s">
        <v>21</v>
      </c>
      <c r="GG238" s="411" t="s">
        <v>1678</v>
      </c>
      <c r="GH238" s="413" t="s">
        <v>1618</v>
      </c>
      <c r="GJ238" s="412" t="s">
        <v>21</v>
      </c>
      <c r="GK238" s="464">
        <v>0</v>
      </c>
      <c r="GL238" s="413" t="s">
        <v>1618</v>
      </c>
      <c r="GN238" s="416" t="s">
        <v>21</v>
      </c>
      <c r="GO238" s="463">
        <v>0</v>
      </c>
      <c r="GP238" s="413" t="s">
        <v>1618</v>
      </c>
      <c r="GR238" s="424" t="s">
        <v>21</v>
      </c>
      <c r="GS238" s="463">
        <v>0</v>
      </c>
      <c r="HF238" t="str">
        <f t="shared" si="19"/>
        <v>{ P2000: 39, P100: 10, r1000: 1, r300: 0, r100: 2 },</v>
      </c>
      <c r="HG238" t="str">
        <f t="shared" si="20"/>
        <v>{ S2000: 29, S100: 0, c1000: 0, c300: 0, c100: 0 },</v>
      </c>
    </row>
    <row r="239" spans="65:215" x14ac:dyDescent="0.25">
      <c r="BM239">
        <v>235</v>
      </c>
      <c r="BN239" s="318">
        <v>39</v>
      </c>
      <c r="BO239" s="314">
        <v>11</v>
      </c>
      <c r="BP239" s="314"/>
      <c r="BQ239" s="314">
        <v>1</v>
      </c>
      <c r="BR239" s="314">
        <v>0</v>
      </c>
      <c r="BS239" s="314">
        <v>3</v>
      </c>
      <c r="BT239" s="314">
        <v>2</v>
      </c>
      <c r="BU239" s="314"/>
      <c r="BW239" s="410" t="s">
        <v>1637</v>
      </c>
      <c r="BX239" s="463">
        <v>39</v>
      </c>
      <c r="BY239" s="410" t="s">
        <v>21</v>
      </c>
      <c r="CA239" s="410" t="s">
        <v>1618</v>
      </c>
      <c r="CB239" s="463">
        <v>11</v>
      </c>
      <c r="CC239" s="410" t="s">
        <v>21</v>
      </c>
      <c r="CE239" s="410" t="s">
        <v>1620</v>
      </c>
      <c r="CG239" s="411" t="s">
        <v>1679</v>
      </c>
      <c r="CH239" s="411" t="s">
        <v>21</v>
      </c>
      <c r="CJ239" s="413" t="s">
        <v>1618</v>
      </c>
      <c r="CK239" s="464">
        <v>1</v>
      </c>
      <c r="CL239" s="412" t="s">
        <v>21</v>
      </c>
      <c r="CN239" s="413" t="s">
        <v>1618</v>
      </c>
      <c r="CO239" s="464">
        <v>0</v>
      </c>
      <c r="CP239" s="443" t="s">
        <v>21</v>
      </c>
      <c r="CQ239" s="443"/>
      <c r="CR239" s="413" t="s">
        <v>1618</v>
      </c>
      <c r="CS239" s="464">
        <v>3</v>
      </c>
      <c r="CT239" s="441" t="s">
        <v>21</v>
      </c>
      <c r="CU239" s="441"/>
      <c r="CV239" s="323"/>
      <c r="FJ239">
        <v>235</v>
      </c>
      <c r="FK239" s="328">
        <v>29</v>
      </c>
      <c r="FL239" s="314">
        <v>1</v>
      </c>
      <c r="FN239" s="314">
        <v>0</v>
      </c>
      <c r="FO239" s="419">
        <v>0</v>
      </c>
      <c r="FP239" s="314">
        <v>1</v>
      </c>
      <c r="FQ239" s="419"/>
      <c r="FR239" s="419">
        <v>0</v>
      </c>
      <c r="FS239" s="314">
        <v>0</v>
      </c>
      <c r="FU239" s="410" t="s">
        <v>1637</v>
      </c>
      <c r="FV239" s="410"/>
      <c r="FW239" s="410" t="s">
        <v>21</v>
      </c>
      <c r="FX239" s="463">
        <v>29</v>
      </c>
      <c r="FY239" s="410" t="s">
        <v>1618</v>
      </c>
      <c r="FZ239" s="410"/>
      <c r="GA239" s="410" t="s">
        <v>21</v>
      </c>
      <c r="GB239" s="463">
        <v>1</v>
      </c>
      <c r="GC239" s="410" t="s">
        <v>1620</v>
      </c>
      <c r="GF239" s="411" t="s">
        <v>21</v>
      </c>
      <c r="GG239" s="411" t="s">
        <v>1678</v>
      </c>
      <c r="GH239" s="413" t="s">
        <v>1618</v>
      </c>
      <c r="GJ239" s="412" t="s">
        <v>21</v>
      </c>
      <c r="GK239" s="464">
        <v>0</v>
      </c>
      <c r="GL239" s="413" t="s">
        <v>1618</v>
      </c>
      <c r="GN239" s="416" t="s">
        <v>21</v>
      </c>
      <c r="GO239" s="463">
        <v>0</v>
      </c>
      <c r="GP239" s="413" t="s">
        <v>1618</v>
      </c>
      <c r="GR239" s="424" t="s">
        <v>21</v>
      </c>
      <c r="GS239" s="463">
        <v>1</v>
      </c>
      <c r="HF239" t="str">
        <f t="shared" si="19"/>
        <v>{ P2000: 39, P100: 11, r1000: 1, r300: 0, r100: 3 },</v>
      </c>
      <c r="HG239" t="str">
        <f t="shared" si="20"/>
        <v>{ S2000: 29, S100: 1, c1000: 0, c300: 0, c100: 1 },</v>
      </c>
    </row>
    <row r="240" spans="65:215" x14ac:dyDescent="0.25">
      <c r="BM240">
        <v>236</v>
      </c>
      <c r="BN240" s="318">
        <v>39</v>
      </c>
      <c r="BO240" s="314">
        <v>12</v>
      </c>
      <c r="BP240" s="314"/>
      <c r="BQ240" s="314">
        <v>1</v>
      </c>
      <c r="BR240" s="314">
        <v>1</v>
      </c>
      <c r="BS240" s="314">
        <v>0</v>
      </c>
      <c r="BT240" s="314">
        <v>3</v>
      </c>
      <c r="BU240" s="314"/>
      <c r="BW240" s="410" t="s">
        <v>1637</v>
      </c>
      <c r="BX240" s="463">
        <v>39</v>
      </c>
      <c r="BY240" s="410" t="s">
        <v>21</v>
      </c>
      <c r="CA240" s="410" t="s">
        <v>1618</v>
      </c>
      <c r="CB240" s="463">
        <v>12</v>
      </c>
      <c r="CC240" s="410" t="s">
        <v>21</v>
      </c>
      <c r="CE240" s="410" t="s">
        <v>1620</v>
      </c>
      <c r="CG240" s="411" t="s">
        <v>1679</v>
      </c>
      <c r="CH240" s="411" t="s">
        <v>21</v>
      </c>
      <c r="CJ240" s="413" t="s">
        <v>1618</v>
      </c>
      <c r="CK240" s="464">
        <v>1</v>
      </c>
      <c r="CL240" s="412" t="s">
        <v>21</v>
      </c>
      <c r="CN240" s="413" t="s">
        <v>1618</v>
      </c>
      <c r="CO240" s="464">
        <v>1</v>
      </c>
      <c r="CP240" s="443" t="s">
        <v>21</v>
      </c>
      <c r="CQ240" s="443"/>
      <c r="CR240" s="413" t="s">
        <v>1618</v>
      </c>
      <c r="CS240" s="464">
        <v>0</v>
      </c>
      <c r="CT240" s="441" t="s">
        <v>21</v>
      </c>
      <c r="CU240" s="441"/>
      <c r="CV240" s="323"/>
      <c r="FJ240">
        <v>236</v>
      </c>
      <c r="FK240" s="328">
        <v>29</v>
      </c>
      <c r="FL240" s="314">
        <v>2</v>
      </c>
      <c r="FN240" s="314">
        <v>0</v>
      </c>
      <c r="FO240" s="419">
        <v>0</v>
      </c>
      <c r="FP240" s="314">
        <v>2</v>
      </c>
      <c r="FQ240" s="419"/>
      <c r="FR240" s="419">
        <v>0</v>
      </c>
      <c r="FS240" s="314">
        <v>0</v>
      </c>
      <c r="FU240" s="410" t="s">
        <v>1637</v>
      </c>
      <c r="FV240" s="410"/>
      <c r="FW240" s="410" t="s">
        <v>21</v>
      </c>
      <c r="FX240" s="463">
        <v>29</v>
      </c>
      <c r="FY240" s="410" t="s">
        <v>1618</v>
      </c>
      <c r="FZ240" s="410"/>
      <c r="GA240" s="410" t="s">
        <v>21</v>
      </c>
      <c r="GB240" s="463">
        <v>2</v>
      </c>
      <c r="GC240" s="410" t="s">
        <v>1620</v>
      </c>
      <c r="GF240" s="411" t="s">
        <v>21</v>
      </c>
      <c r="GG240" s="411" t="s">
        <v>1678</v>
      </c>
      <c r="GH240" s="413" t="s">
        <v>1618</v>
      </c>
      <c r="GJ240" s="412" t="s">
        <v>21</v>
      </c>
      <c r="GK240" s="464">
        <v>0</v>
      </c>
      <c r="GL240" s="413" t="s">
        <v>1618</v>
      </c>
      <c r="GN240" s="416" t="s">
        <v>21</v>
      </c>
      <c r="GO240" s="463">
        <v>0</v>
      </c>
      <c r="GP240" s="413" t="s">
        <v>1618</v>
      </c>
      <c r="GR240" s="424" t="s">
        <v>21</v>
      </c>
      <c r="GS240" s="463">
        <v>2</v>
      </c>
      <c r="HF240" t="str">
        <f t="shared" si="19"/>
        <v>{ P2000: 39, P100: 12, r1000: 1, r300: 1, r100: 0 },</v>
      </c>
      <c r="HG240" t="str">
        <f t="shared" si="20"/>
        <v>{ S2000: 29, S100: 2, c1000: 0, c300: 0, c100: 2 },</v>
      </c>
    </row>
    <row r="241" spans="65:215" x14ac:dyDescent="0.25">
      <c r="BM241">
        <v>237</v>
      </c>
      <c r="BN241" s="318">
        <v>39</v>
      </c>
      <c r="BO241" s="314">
        <v>13</v>
      </c>
      <c r="BP241" s="314"/>
      <c r="BQ241" s="314">
        <v>1</v>
      </c>
      <c r="BR241" s="314">
        <v>1</v>
      </c>
      <c r="BS241" s="314">
        <v>1</v>
      </c>
      <c r="BT241" s="314">
        <v>3</v>
      </c>
      <c r="BU241" s="314"/>
      <c r="BW241" s="410" t="s">
        <v>1637</v>
      </c>
      <c r="BX241" s="463">
        <v>39</v>
      </c>
      <c r="BY241" s="410" t="s">
        <v>21</v>
      </c>
      <c r="CA241" s="410" t="s">
        <v>1618</v>
      </c>
      <c r="CB241" s="463">
        <v>13</v>
      </c>
      <c r="CC241" s="410" t="s">
        <v>21</v>
      </c>
      <c r="CE241" s="410" t="s">
        <v>1620</v>
      </c>
      <c r="CG241" s="411" t="s">
        <v>1679</v>
      </c>
      <c r="CH241" s="411" t="s">
        <v>21</v>
      </c>
      <c r="CJ241" s="413" t="s">
        <v>1618</v>
      </c>
      <c r="CK241" s="464">
        <v>1</v>
      </c>
      <c r="CL241" s="412" t="s">
        <v>21</v>
      </c>
      <c r="CN241" s="413" t="s">
        <v>1618</v>
      </c>
      <c r="CO241" s="464">
        <v>1</v>
      </c>
      <c r="CP241" s="443" t="s">
        <v>21</v>
      </c>
      <c r="CQ241" s="443"/>
      <c r="CR241" s="413" t="s">
        <v>1618</v>
      </c>
      <c r="CS241" s="464">
        <v>1</v>
      </c>
      <c r="CT241" s="441" t="s">
        <v>21</v>
      </c>
      <c r="CU241" s="441"/>
      <c r="CV241" s="323"/>
      <c r="FJ241">
        <v>237</v>
      </c>
      <c r="FK241" s="328">
        <v>29</v>
      </c>
      <c r="FL241" s="314">
        <v>3</v>
      </c>
      <c r="FN241" s="314">
        <v>0</v>
      </c>
      <c r="FO241" s="419">
        <v>1</v>
      </c>
      <c r="FP241" s="314">
        <v>0</v>
      </c>
      <c r="FQ241" s="419"/>
      <c r="FR241" s="419">
        <v>1</v>
      </c>
      <c r="FS241" s="314">
        <v>1</v>
      </c>
      <c r="FU241" s="410" t="s">
        <v>1637</v>
      </c>
      <c r="FV241" s="410"/>
      <c r="FW241" s="410" t="s">
        <v>21</v>
      </c>
      <c r="FX241" s="463">
        <v>29</v>
      </c>
      <c r="FY241" s="410" t="s">
        <v>1618</v>
      </c>
      <c r="FZ241" s="410"/>
      <c r="GA241" s="410" t="s">
        <v>21</v>
      </c>
      <c r="GB241" s="463">
        <v>3</v>
      </c>
      <c r="GC241" s="410" t="s">
        <v>1620</v>
      </c>
      <c r="GF241" s="411" t="s">
        <v>21</v>
      </c>
      <c r="GG241" s="411" t="s">
        <v>1678</v>
      </c>
      <c r="GH241" s="413" t="s">
        <v>1618</v>
      </c>
      <c r="GJ241" s="412" t="s">
        <v>21</v>
      </c>
      <c r="GK241" s="464">
        <v>0</v>
      </c>
      <c r="GL241" s="413" t="s">
        <v>1618</v>
      </c>
      <c r="GN241" s="416" t="s">
        <v>21</v>
      </c>
      <c r="GO241" s="463">
        <v>1</v>
      </c>
      <c r="GP241" s="413" t="s">
        <v>1618</v>
      </c>
      <c r="GR241" s="424" t="s">
        <v>21</v>
      </c>
      <c r="GS241" s="463">
        <v>0</v>
      </c>
      <c r="HF241" t="str">
        <f t="shared" si="19"/>
        <v>{ P2000: 39, P100: 13, r1000: 1, r300: 1, r100: 1 },</v>
      </c>
      <c r="HG241" t="str">
        <f t="shared" si="20"/>
        <v>{ S2000: 29, S100: 3, c1000: 0, c300: 1, c100: 0 },</v>
      </c>
    </row>
    <row r="242" spans="65:215" x14ac:dyDescent="0.25">
      <c r="BM242">
        <v>238</v>
      </c>
      <c r="BN242" s="318">
        <v>39</v>
      </c>
      <c r="BO242" s="314">
        <v>14</v>
      </c>
      <c r="BP242" s="314"/>
      <c r="BQ242" s="314">
        <v>1</v>
      </c>
      <c r="BR242" s="314">
        <v>1</v>
      </c>
      <c r="BS242" s="314">
        <v>2</v>
      </c>
      <c r="BT242" s="314">
        <v>3</v>
      </c>
      <c r="BU242" s="314"/>
      <c r="BW242" s="410" t="s">
        <v>1637</v>
      </c>
      <c r="BX242" s="463">
        <v>39</v>
      </c>
      <c r="BY242" s="410" t="s">
        <v>21</v>
      </c>
      <c r="CA242" s="410" t="s">
        <v>1618</v>
      </c>
      <c r="CB242" s="463">
        <v>14</v>
      </c>
      <c r="CC242" s="410" t="s">
        <v>21</v>
      </c>
      <c r="CE242" s="410" t="s">
        <v>1620</v>
      </c>
      <c r="CG242" s="411" t="s">
        <v>1679</v>
      </c>
      <c r="CH242" s="411" t="s">
        <v>21</v>
      </c>
      <c r="CJ242" s="413" t="s">
        <v>1618</v>
      </c>
      <c r="CK242" s="464">
        <v>1</v>
      </c>
      <c r="CL242" s="412" t="s">
        <v>21</v>
      </c>
      <c r="CN242" s="413" t="s">
        <v>1618</v>
      </c>
      <c r="CO242" s="464">
        <v>1</v>
      </c>
      <c r="CP242" s="443" t="s">
        <v>21</v>
      </c>
      <c r="CQ242" s="443"/>
      <c r="CR242" s="413" t="s">
        <v>1618</v>
      </c>
      <c r="CS242" s="464">
        <v>2</v>
      </c>
      <c r="CT242" s="441" t="s">
        <v>21</v>
      </c>
      <c r="CU242" s="441"/>
      <c r="CV242" s="323"/>
      <c r="FJ242">
        <v>238</v>
      </c>
      <c r="FK242" s="328">
        <v>29</v>
      </c>
      <c r="FL242" s="314">
        <v>4</v>
      </c>
      <c r="FN242" s="314">
        <v>0</v>
      </c>
      <c r="FO242" s="419">
        <v>1</v>
      </c>
      <c r="FP242" s="314">
        <v>1</v>
      </c>
      <c r="FQ242" s="419"/>
      <c r="FR242" s="419">
        <v>1</v>
      </c>
      <c r="FS242" s="314">
        <v>1</v>
      </c>
      <c r="FU242" s="410" t="s">
        <v>1637</v>
      </c>
      <c r="FV242" s="410"/>
      <c r="FW242" s="410" t="s">
        <v>21</v>
      </c>
      <c r="FX242" s="463">
        <v>29</v>
      </c>
      <c r="FY242" s="410" t="s">
        <v>1618</v>
      </c>
      <c r="FZ242" s="410"/>
      <c r="GA242" s="410" t="s">
        <v>21</v>
      </c>
      <c r="GB242" s="463">
        <v>4</v>
      </c>
      <c r="GC242" s="410" t="s">
        <v>1620</v>
      </c>
      <c r="GF242" s="411" t="s">
        <v>21</v>
      </c>
      <c r="GG242" s="411" t="s">
        <v>1678</v>
      </c>
      <c r="GH242" s="413" t="s">
        <v>1618</v>
      </c>
      <c r="GJ242" s="412" t="s">
        <v>21</v>
      </c>
      <c r="GK242" s="464">
        <v>0</v>
      </c>
      <c r="GL242" s="413" t="s">
        <v>1618</v>
      </c>
      <c r="GN242" s="416" t="s">
        <v>21</v>
      </c>
      <c r="GO242" s="463">
        <v>1</v>
      </c>
      <c r="GP242" s="413" t="s">
        <v>1618</v>
      </c>
      <c r="GR242" s="424" t="s">
        <v>21</v>
      </c>
      <c r="GS242" s="463">
        <v>1</v>
      </c>
      <c r="HF242" t="str">
        <f t="shared" si="19"/>
        <v>{ P2000: 39, P100: 14, r1000: 1, r300: 1, r100: 2 },</v>
      </c>
      <c r="HG242" t="str">
        <f t="shared" si="20"/>
        <v>{ S2000: 29, S100: 4, c1000: 0, c300: 1, c100: 1 },</v>
      </c>
    </row>
    <row r="243" spans="65:215" x14ac:dyDescent="0.25">
      <c r="BM243">
        <v>239</v>
      </c>
      <c r="BN243" s="318">
        <v>39</v>
      </c>
      <c r="BO243" s="314">
        <v>15</v>
      </c>
      <c r="BP243" s="314"/>
      <c r="BQ243" s="314">
        <v>1</v>
      </c>
      <c r="BR243" s="314">
        <v>1</v>
      </c>
      <c r="BS243" s="314">
        <v>3</v>
      </c>
      <c r="BT243" s="314">
        <v>3</v>
      </c>
      <c r="BU243" s="314"/>
      <c r="BW243" s="410" t="s">
        <v>1637</v>
      </c>
      <c r="BX243" s="463">
        <v>39</v>
      </c>
      <c r="BY243" s="410" t="s">
        <v>21</v>
      </c>
      <c r="CA243" s="410" t="s">
        <v>1618</v>
      </c>
      <c r="CB243" s="463">
        <v>15</v>
      </c>
      <c r="CC243" s="410" t="s">
        <v>21</v>
      </c>
      <c r="CE243" s="410" t="s">
        <v>1620</v>
      </c>
      <c r="CG243" s="411" t="s">
        <v>1679</v>
      </c>
      <c r="CH243" s="411" t="s">
        <v>21</v>
      </c>
      <c r="CJ243" s="413" t="s">
        <v>1618</v>
      </c>
      <c r="CK243" s="464">
        <v>1</v>
      </c>
      <c r="CL243" s="412" t="s">
        <v>21</v>
      </c>
      <c r="CN243" s="413" t="s">
        <v>1618</v>
      </c>
      <c r="CO243" s="464">
        <v>1</v>
      </c>
      <c r="CP243" s="443" t="s">
        <v>21</v>
      </c>
      <c r="CQ243" s="443"/>
      <c r="CR243" s="413" t="s">
        <v>1618</v>
      </c>
      <c r="CS243" s="464">
        <v>3</v>
      </c>
      <c r="CT243" s="441" t="s">
        <v>21</v>
      </c>
      <c r="CU243" s="441"/>
      <c r="CV243" s="323"/>
      <c r="FJ243">
        <v>239</v>
      </c>
      <c r="FK243" s="328">
        <v>29</v>
      </c>
      <c r="FL243" s="314">
        <v>5</v>
      </c>
      <c r="FN243" s="314">
        <v>0</v>
      </c>
      <c r="FO243" s="419">
        <v>1</v>
      </c>
      <c r="FP243" s="314">
        <v>2</v>
      </c>
      <c r="FQ243" s="419"/>
      <c r="FR243" s="419">
        <v>1</v>
      </c>
      <c r="FS243" s="314">
        <v>1</v>
      </c>
      <c r="FU243" s="410" t="s">
        <v>1637</v>
      </c>
      <c r="FV243" s="410"/>
      <c r="FW243" s="410" t="s">
        <v>21</v>
      </c>
      <c r="FX243" s="463">
        <v>29</v>
      </c>
      <c r="FY243" s="410" t="s">
        <v>1618</v>
      </c>
      <c r="FZ243" s="410"/>
      <c r="GA243" s="410" t="s">
        <v>21</v>
      </c>
      <c r="GB243" s="463">
        <v>5</v>
      </c>
      <c r="GC243" s="410" t="s">
        <v>1620</v>
      </c>
      <c r="GF243" s="411" t="s">
        <v>21</v>
      </c>
      <c r="GG243" s="411" t="s">
        <v>1678</v>
      </c>
      <c r="GH243" s="413" t="s">
        <v>1618</v>
      </c>
      <c r="GJ243" s="412" t="s">
        <v>21</v>
      </c>
      <c r="GK243" s="464">
        <v>0</v>
      </c>
      <c r="GL243" s="413" t="s">
        <v>1618</v>
      </c>
      <c r="GN243" s="416" t="s">
        <v>21</v>
      </c>
      <c r="GO243" s="463">
        <v>1</v>
      </c>
      <c r="GP243" s="413" t="s">
        <v>1618</v>
      </c>
      <c r="GR243" s="424" t="s">
        <v>21</v>
      </c>
      <c r="GS243" s="463">
        <v>2</v>
      </c>
      <c r="HF243" t="str">
        <f t="shared" si="19"/>
        <v>{ P2000: 39, P100: 15, r1000: 1, r300: 1, r100: 3 },</v>
      </c>
      <c r="HG243" t="str">
        <f t="shared" si="20"/>
        <v>{ S2000: 29, S100: 5, c1000: 0, c300: 1, c100: 2 },</v>
      </c>
    </row>
    <row r="244" spans="65:215" x14ac:dyDescent="0.25">
      <c r="BM244">
        <v>240</v>
      </c>
      <c r="BN244" s="318">
        <v>40</v>
      </c>
      <c r="BO244" s="314">
        <v>0</v>
      </c>
      <c r="BP244" s="314"/>
      <c r="BQ244" s="314">
        <v>0</v>
      </c>
      <c r="BR244" s="314">
        <v>0</v>
      </c>
      <c r="BS244" s="314">
        <v>0</v>
      </c>
      <c r="BT244" s="314">
        <v>0</v>
      </c>
      <c r="BU244" s="314"/>
      <c r="BW244" s="410" t="s">
        <v>1637</v>
      </c>
      <c r="BX244" s="463">
        <v>40</v>
      </c>
      <c r="BY244" s="410" t="s">
        <v>21</v>
      </c>
      <c r="CA244" s="410" t="s">
        <v>1618</v>
      </c>
      <c r="CB244" s="463">
        <v>0</v>
      </c>
      <c r="CC244" s="410" t="s">
        <v>21</v>
      </c>
      <c r="CE244" s="410" t="s">
        <v>1620</v>
      </c>
      <c r="CG244" s="411" t="s">
        <v>1681</v>
      </c>
      <c r="CH244" s="411" t="s">
        <v>21</v>
      </c>
      <c r="CJ244" s="413" t="s">
        <v>1618</v>
      </c>
      <c r="CK244" s="464">
        <v>0</v>
      </c>
      <c r="CL244" s="412" t="s">
        <v>21</v>
      </c>
      <c r="CN244" s="413" t="s">
        <v>1618</v>
      </c>
      <c r="CO244" s="464">
        <v>0</v>
      </c>
      <c r="CP244" s="443" t="s">
        <v>21</v>
      </c>
      <c r="CQ244" s="443"/>
      <c r="CR244" s="413" t="s">
        <v>1618</v>
      </c>
      <c r="CS244" s="464">
        <v>0</v>
      </c>
      <c r="CT244" s="441" t="s">
        <v>21</v>
      </c>
      <c r="CU244" s="441"/>
      <c r="CV244" s="323"/>
      <c r="FJ244">
        <v>240</v>
      </c>
      <c r="FK244" s="328">
        <v>29</v>
      </c>
      <c r="FL244" s="314">
        <v>6</v>
      </c>
      <c r="FN244" s="314">
        <v>0</v>
      </c>
      <c r="FO244" s="419">
        <v>2</v>
      </c>
      <c r="FP244" s="314">
        <v>0</v>
      </c>
      <c r="FQ244" s="419"/>
      <c r="FR244" s="419">
        <v>2</v>
      </c>
      <c r="FS244" s="314">
        <v>2</v>
      </c>
      <c r="FU244" s="410" t="s">
        <v>1637</v>
      </c>
      <c r="FV244" s="410"/>
      <c r="FW244" s="410" t="s">
        <v>21</v>
      </c>
      <c r="FX244" s="463">
        <v>29</v>
      </c>
      <c r="FY244" s="410" t="s">
        <v>1618</v>
      </c>
      <c r="FZ244" s="410"/>
      <c r="GA244" s="410" t="s">
        <v>21</v>
      </c>
      <c r="GB244" s="463">
        <v>6</v>
      </c>
      <c r="GC244" s="410" t="s">
        <v>1620</v>
      </c>
      <c r="GF244" s="411" t="s">
        <v>21</v>
      </c>
      <c r="GG244" s="411" t="s">
        <v>1678</v>
      </c>
      <c r="GH244" s="413" t="s">
        <v>1618</v>
      </c>
      <c r="GJ244" s="412" t="s">
        <v>21</v>
      </c>
      <c r="GK244" s="464">
        <v>0</v>
      </c>
      <c r="GL244" s="413" t="s">
        <v>1618</v>
      </c>
      <c r="GN244" s="416" t="s">
        <v>21</v>
      </c>
      <c r="GO244" s="463">
        <v>2</v>
      </c>
      <c r="GP244" s="413" t="s">
        <v>1618</v>
      </c>
      <c r="GR244" s="424" t="s">
        <v>21</v>
      </c>
      <c r="GS244" s="463">
        <v>0</v>
      </c>
      <c r="HF244" t="str">
        <f t="shared" si="19"/>
        <v>{ P2000: 40, P100: 0, r1000: 0, r300: 0, r100: 0 },</v>
      </c>
      <c r="HG244" t="str">
        <f t="shared" si="20"/>
        <v>{ S2000: 29, S100: 6, c1000: 0, c300: 2, c100: 0 },</v>
      </c>
    </row>
    <row r="245" spans="65:215" x14ac:dyDescent="0.25">
      <c r="BM245">
        <v>241</v>
      </c>
      <c r="BN245" s="318">
        <v>40</v>
      </c>
      <c r="BO245" s="314">
        <v>1</v>
      </c>
      <c r="BP245" s="314"/>
      <c r="BQ245" s="314">
        <v>0</v>
      </c>
      <c r="BR245" s="314">
        <v>0</v>
      </c>
      <c r="BS245" s="314">
        <v>1</v>
      </c>
      <c r="BT245" s="314">
        <v>0</v>
      </c>
      <c r="BU245" s="314"/>
      <c r="BW245" s="410" t="s">
        <v>1637</v>
      </c>
      <c r="BX245" s="463">
        <v>40</v>
      </c>
      <c r="BY245" s="410" t="s">
        <v>21</v>
      </c>
      <c r="CA245" s="410" t="s">
        <v>1618</v>
      </c>
      <c r="CB245" s="463">
        <v>1</v>
      </c>
      <c r="CC245" s="410" t="s">
        <v>21</v>
      </c>
      <c r="CE245" s="410" t="s">
        <v>1620</v>
      </c>
      <c r="CG245" s="411" t="s">
        <v>1681</v>
      </c>
      <c r="CH245" s="411" t="s">
        <v>21</v>
      </c>
      <c r="CJ245" s="413" t="s">
        <v>1618</v>
      </c>
      <c r="CK245" s="464">
        <v>0</v>
      </c>
      <c r="CL245" s="412" t="s">
        <v>21</v>
      </c>
      <c r="CN245" s="413" t="s">
        <v>1618</v>
      </c>
      <c r="CO245" s="464">
        <v>0</v>
      </c>
      <c r="CP245" s="443" t="s">
        <v>21</v>
      </c>
      <c r="CQ245" s="443"/>
      <c r="CR245" s="413" t="s">
        <v>1618</v>
      </c>
      <c r="CS245" s="464">
        <v>1</v>
      </c>
      <c r="CT245" s="441" t="s">
        <v>21</v>
      </c>
      <c r="CU245" s="441"/>
      <c r="CV245" s="323"/>
      <c r="FJ245">
        <v>241</v>
      </c>
      <c r="FK245" s="328">
        <v>29</v>
      </c>
      <c r="FL245" s="314">
        <v>7</v>
      </c>
      <c r="FN245" s="314">
        <v>0</v>
      </c>
      <c r="FO245" s="419">
        <v>2</v>
      </c>
      <c r="FP245" s="314">
        <v>1</v>
      </c>
      <c r="FQ245" s="419"/>
      <c r="FR245" s="419">
        <v>2</v>
      </c>
      <c r="FS245" s="314">
        <v>2</v>
      </c>
      <c r="FU245" s="410" t="s">
        <v>1637</v>
      </c>
      <c r="FV245" s="410"/>
      <c r="FW245" s="410" t="s">
        <v>21</v>
      </c>
      <c r="FX245" s="463">
        <v>29</v>
      </c>
      <c r="FY245" s="410" t="s">
        <v>1618</v>
      </c>
      <c r="FZ245" s="410"/>
      <c r="GA245" s="410" t="s">
        <v>21</v>
      </c>
      <c r="GB245" s="463">
        <v>7</v>
      </c>
      <c r="GC245" s="410" t="s">
        <v>1620</v>
      </c>
      <c r="GF245" s="411" t="s">
        <v>21</v>
      </c>
      <c r="GG245" s="411" t="s">
        <v>1678</v>
      </c>
      <c r="GH245" s="413" t="s">
        <v>1618</v>
      </c>
      <c r="GJ245" s="412" t="s">
        <v>21</v>
      </c>
      <c r="GK245" s="464">
        <v>0</v>
      </c>
      <c r="GL245" s="413" t="s">
        <v>1618</v>
      </c>
      <c r="GN245" s="416" t="s">
        <v>21</v>
      </c>
      <c r="GO245" s="463">
        <v>2</v>
      </c>
      <c r="GP245" s="413" t="s">
        <v>1618</v>
      </c>
      <c r="GR245" s="424" t="s">
        <v>21</v>
      </c>
      <c r="GS245" s="463">
        <v>1</v>
      </c>
      <c r="HF245" t="str">
        <f t="shared" si="19"/>
        <v>{ P2000: 40, P100: 1, r1000: 0, r300: 0, r100: 1 },</v>
      </c>
      <c r="HG245" t="str">
        <f t="shared" si="20"/>
        <v>{ S2000: 29, S100: 7, c1000: 0, c300: 2, c100: 1 },</v>
      </c>
    </row>
    <row r="246" spans="65:215" x14ac:dyDescent="0.25">
      <c r="BM246">
        <v>242</v>
      </c>
      <c r="BN246" s="318">
        <v>40</v>
      </c>
      <c r="BO246" s="314">
        <v>2</v>
      </c>
      <c r="BP246" s="314"/>
      <c r="BQ246" s="314">
        <v>0</v>
      </c>
      <c r="BR246" s="314">
        <v>0</v>
      </c>
      <c r="BS246" s="314">
        <v>2</v>
      </c>
      <c r="BT246" s="314">
        <v>0</v>
      </c>
      <c r="BU246" s="314"/>
      <c r="BW246" s="410" t="s">
        <v>1637</v>
      </c>
      <c r="BX246" s="463">
        <v>40</v>
      </c>
      <c r="BY246" s="410" t="s">
        <v>21</v>
      </c>
      <c r="CA246" s="410" t="s">
        <v>1618</v>
      </c>
      <c r="CB246" s="463">
        <v>2</v>
      </c>
      <c r="CC246" s="410" t="s">
        <v>21</v>
      </c>
      <c r="CE246" s="410" t="s">
        <v>1620</v>
      </c>
      <c r="CG246" s="411" t="s">
        <v>1681</v>
      </c>
      <c r="CH246" s="411" t="s">
        <v>21</v>
      </c>
      <c r="CJ246" s="413" t="s">
        <v>1618</v>
      </c>
      <c r="CK246" s="464">
        <v>0</v>
      </c>
      <c r="CL246" s="412" t="s">
        <v>21</v>
      </c>
      <c r="CN246" s="413" t="s">
        <v>1618</v>
      </c>
      <c r="CO246" s="464">
        <v>0</v>
      </c>
      <c r="CP246" s="443" t="s">
        <v>21</v>
      </c>
      <c r="CQ246" s="443"/>
      <c r="CR246" s="413" t="s">
        <v>1618</v>
      </c>
      <c r="CS246" s="464">
        <v>2</v>
      </c>
      <c r="CT246" s="441" t="s">
        <v>21</v>
      </c>
      <c r="CU246" s="441"/>
      <c r="CV246" s="323"/>
      <c r="FJ246">
        <v>242</v>
      </c>
      <c r="FK246" s="328">
        <v>29</v>
      </c>
      <c r="FL246" s="314">
        <v>8</v>
      </c>
      <c r="FN246" s="314">
        <v>0</v>
      </c>
      <c r="FO246" s="419">
        <v>2</v>
      </c>
      <c r="FP246" s="314">
        <v>2</v>
      </c>
      <c r="FQ246" s="419"/>
      <c r="FR246" s="419">
        <v>2</v>
      </c>
      <c r="FS246" s="314">
        <v>2</v>
      </c>
      <c r="FU246" s="410" t="s">
        <v>1637</v>
      </c>
      <c r="FV246" s="410"/>
      <c r="FW246" s="410" t="s">
        <v>21</v>
      </c>
      <c r="FX246" s="463">
        <v>29</v>
      </c>
      <c r="FY246" s="410" t="s">
        <v>1618</v>
      </c>
      <c r="FZ246" s="410"/>
      <c r="GA246" s="410" t="s">
        <v>21</v>
      </c>
      <c r="GB246" s="463">
        <v>8</v>
      </c>
      <c r="GC246" s="410" t="s">
        <v>1620</v>
      </c>
      <c r="GF246" s="411" t="s">
        <v>21</v>
      </c>
      <c r="GG246" s="411" t="s">
        <v>1678</v>
      </c>
      <c r="GH246" s="413" t="s">
        <v>1618</v>
      </c>
      <c r="GJ246" s="412" t="s">
        <v>21</v>
      </c>
      <c r="GK246" s="464">
        <v>0</v>
      </c>
      <c r="GL246" s="413" t="s">
        <v>1618</v>
      </c>
      <c r="GN246" s="416" t="s">
        <v>21</v>
      </c>
      <c r="GO246" s="463">
        <v>2</v>
      </c>
      <c r="GP246" s="413" t="s">
        <v>1618</v>
      </c>
      <c r="GR246" s="424" t="s">
        <v>21</v>
      </c>
      <c r="GS246" s="463">
        <v>2</v>
      </c>
      <c r="HF246" t="str">
        <f t="shared" si="19"/>
        <v>{ P2000: 40, P100: 2, r1000: 0, r300: 0, r100: 2 },</v>
      </c>
      <c r="HG246" t="str">
        <f t="shared" si="20"/>
        <v>{ S2000: 29, S100: 8, c1000: 0, c300: 2, c100: 2 },</v>
      </c>
    </row>
    <row r="247" spans="65:215" x14ac:dyDescent="0.25">
      <c r="BM247">
        <v>243</v>
      </c>
      <c r="BN247" s="318">
        <v>40</v>
      </c>
      <c r="BO247" s="314">
        <v>3</v>
      </c>
      <c r="BP247" s="314"/>
      <c r="BQ247" s="314">
        <v>0</v>
      </c>
      <c r="BR247" s="314">
        <v>0</v>
      </c>
      <c r="BS247" s="314">
        <v>3</v>
      </c>
      <c r="BT247" s="314">
        <v>0</v>
      </c>
      <c r="BU247" s="314"/>
      <c r="BW247" s="410" t="s">
        <v>1637</v>
      </c>
      <c r="BX247" s="463">
        <v>40</v>
      </c>
      <c r="BY247" s="410" t="s">
        <v>21</v>
      </c>
      <c r="CA247" s="410" t="s">
        <v>1618</v>
      </c>
      <c r="CB247" s="463">
        <v>3</v>
      </c>
      <c r="CC247" s="410" t="s">
        <v>21</v>
      </c>
      <c r="CE247" s="410" t="s">
        <v>1620</v>
      </c>
      <c r="CG247" s="411" t="s">
        <v>1681</v>
      </c>
      <c r="CH247" s="411" t="s">
        <v>21</v>
      </c>
      <c r="CJ247" s="413" t="s">
        <v>1618</v>
      </c>
      <c r="CK247" s="464">
        <v>0</v>
      </c>
      <c r="CL247" s="412" t="s">
        <v>21</v>
      </c>
      <c r="CN247" s="413" t="s">
        <v>1618</v>
      </c>
      <c r="CO247" s="464">
        <v>0</v>
      </c>
      <c r="CP247" s="443" t="s">
        <v>21</v>
      </c>
      <c r="CQ247" s="443"/>
      <c r="CR247" s="413" t="s">
        <v>1618</v>
      </c>
      <c r="CS247" s="464">
        <v>3</v>
      </c>
      <c r="CT247" s="441" t="s">
        <v>21</v>
      </c>
      <c r="CU247" s="441"/>
      <c r="CV247" s="323"/>
      <c r="FJ247">
        <v>243</v>
      </c>
      <c r="FK247" s="328">
        <v>29</v>
      </c>
      <c r="FL247" s="314">
        <v>9</v>
      </c>
      <c r="FN247" s="314">
        <v>1</v>
      </c>
      <c r="FO247" s="419">
        <v>0</v>
      </c>
      <c r="FP247" s="314">
        <v>0</v>
      </c>
      <c r="FQ247" s="419"/>
      <c r="FR247" s="419">
        <v>3</v>
      </c>
      <c r="FS247" s="314">
        <v>3</v>
      </c>
      <c r="FU247" s="410" t="s">
        <v>1637</v>
      </c>
      <c r="FV247" s="410"/>
      <c r="FW247" s="410" t="s">
        <v>21</v>
      </c>
      <c r="FX247" s="463">
        <v>29</v>
      </c>
      <c r="FY247" s="410" t="s">
        <v>1618</v>
      </c>
      <c r="FZ247" s="410"/>
      <c r="GA247" s="410" t="s">
        <v>21</v>
      </c>
      <c r="GB247" s="463">
        <v>9</v>
      </c>
      <c r="GC247" s="410" t="s">
        <v>1620</v>
      </c>
      <c r="GF247" s="411" t="s">
        <v>21</v>
      </c>
      <c r="GG247" s="411" t="s">
        <v>1678</v>
      </c>
      <c r="GH247" s="413" t="s">
        <v>1618</v>
      </c>
      <c r="GJ247" s="412" t="s">
        <v>21</v>
      </c>
      <c r="GK247" s="464">
        <v>1</v>
      </c>
      <c r="GL247" s="413" t="s">
        <v>1618</v>
      </c>
      <c r="GN247" s="416" t="s">
        <v>21</v>
      </c>
      <c r="GO247" s="463">
        <v>0</v>
      </c>
      <c r="GP247" s="413" t="s">
        <v>1618</v>
      </c>
      <c r="GR247" s="424" t="s">
        <v>21</v>
      </c>
      <c r="GS247" s="463">
        <v>0</v>
      </c>
      <c r="HF247" t="str">
        <f t="shared" si="19"/>
        <v>{ P2000: 40, P100: 3, r1000: 0, r300: 0, r100: 3 },</v>
      </c>
      <c r="HG247" t="str">
        <f t="shared" si="20"/>
        <v>{ S2000: 29, S100: 9, c1000: 1, c300: 0, c100: 0 },</v>
      </c>
    </row>
    <row r="248" spans="65:215" x14ac:dyDescent="0.25">
      <c r="BM248">
        <v>244</v>
      </c>
      <c r="BN248" s="318">
        <v>40</v>
      </c>
      <c r="BO248" s="314">
        <v>4</v>
      </c>
      <c r="BP248" s="314"/>
      <c r="BQ248" s="314">
        <v>0</v>
      </c>
      <c r="BR248" s="314">
        <v>1</v>
      </c>
      <c r="BS248" s="314">
        <v>0</v>
      </c>
      <c r="BT248" s="314">
        <v>1</v>
      </c>
      <c r="BU248" s="314"/>
      <c r="BW248" s="410" t="s">
        <v>1637</v>
      </c>
      <c r="BX248" s="463">
        <v>40</v>
      </c>
      <c r="BY248" s="410" t="s">
        <v>21</v>
      </c>
      <c r="CA248" s="410" t="s">
        <v>1618</v>
      </c>
      <c r="CB248" s="463">
        <v>4</v>
      </c>
      <c r="CC248" s="410" t="s">
        <v>21</v>
      </c>
      <c r="CE248" s="410" t="s">
        <v>1620</v>
      </c>
      <c r="CG248" s="411" t="s">
        <v>1681</v>
      </c>
      <c r="CH248" s="411" t="s">
        <v>21</v>
      </c>
      <c r="CJ248" s="413" t="s">
        <v>1618</v>
      </c>
      <c r="CK248" s="464">
        <v>0</v>
      </c>
      <c r="CL248" s="412" t="s">
        <v>21</v>
      </c>
      <c r="CN248" s="413" t="s">
        <v>1618</v>
      </c>
      <c r="CO248" s="464">
        <v>1</v>
      </c>
      <c r="CP248" s="443" t="s">
        <v>21</v>
      </c>
      <c r="CQ248" s="443"/>
      <c r="CR248" s="413" t="s">
        <v>1618</v>
      </c>
      <c r="CS248" s="464">
        <v>0</v>
      </c>
      <c r="CT248" s="441" t="s">
        <v>21</v>
      </c>
      <c r="CU248" s="441"/>
      <c r="CV248" s="323"/>
      <c r="FJ248">
        <v>244</v>
      </c>
      <c r="FK248" s="328">
        <v>29</v>
      </c>
      <c r="FL248" s="314">
        <v>10</v>
      </c>
      <c r="FN248" s="314">
        <v>1</v>
      </c>
      <c r="FO248" s="419">
        <v>0</v>
      </c>
      <c r="FP248" s="314">
        <v>1</v>
      </c>
      <c r="FQ248" s="419"/>
      <c r="FR248" s="419">
        <v>3</v>
      </c>
      <c r="FS248" s="314">
        <v>3</v>
      </c>
      <c r="FU248" s="410" t="s">
        <v>1637</v>
      </c>
      <c r="FV248" s="410"/>
      <c r="FW248" s="410" t="s">
        <v>21</v>
      </c>
      <c r="FX248" s="463">
        <v>29</v>
      </c>
      <c r="FY248" s="410" t="s">
        <v>1618</v>
      </c>
      <c r="FZ248" s="410"/>
      <c r="GA248" s="410" t="s">
        <v>21</v>
      </c>
      <c r="GB248" s="463">
        <v>10</v>
      </c>
      <c r="GC248" s="410" t="s">
        <v>1620</v>
      </c>
      <c r="GF248" s="411" t="s">
        <v>21</v>
      </c>
      <c r="GG248" s="411" t="s">
        <v>1678</v>
      </c>
      <c r="GH248" s="413" t="s">
        <v>1618</v>
      </c>
      <c r="GJ248" s="412" t="s">
        <v>21</v>
      </c>
      <c r="GK248" s="464">
        <v>1</v>
      </c>
      <c r="GL248" s="413" t="s">
        <v>1618</v>
      </c>
      <c r="GN248" s="416" t="s">
        <v>21</v>
      </c>
      <c r="GO248" s="463">
        <v>0</v>
      </c>
      <c r="GP248" s="413" t="s">
        <v>1618</v>
      </c>
      <c r="GR248" s="424" t="s">
        <v>21</v>
      </c>
      <c r="GS248" s="463">
        <v>1</v>
      </c>
      <c r="HF248" t="str">
        <f t="shared" si="19"/>
        <v>{ P2000: 40, P100: 4, r1000: 0, r300: 1, r100: 0 },</v>
      </c>
      <c r="HG248" t="str">
        <f t="shared" si="20"/>
        <v>{ S2000: 29, S100: 10, c1000: 1, c300: 0, c100: 1 },</v>
      </c>
    </row>
    <row r="249" spans="65:215" x14ac:dyDescent="0.25">
      <c r="BM249">
        <v>245</v>
      </c>
      <c r="BN249" s="318">
        <v>40</v>
      </c>
      <c r="BO249" s="314">
        <v>5</v>
      </c>
      <c r="BP249" s="314"/>
      <c r="BQ249" s="314">
        <v>0</v>
      </c>
      <c r="BR249" s="314">
        <v>1</v>
      </c>
      <c r="BS249" s="314">
        <v>1</v>
      </c>
      <c r="BT249" s="314">
        <v>1</v>
      </c>
      <c r="BU249" s="314"/>
      <c r="BW249" s="410" t="s">
        <v>1637</v>
      </c>
      <c r="BX249" s="463">
        <v>40</v>
      </c>
      <c r="BY249" s="410" t="s">
        <v>21</v>
      </c>
      <c r="CA249" s="410" t="s">
        <v>1618</v>
      </c>
      <c r="CB249" s="463">
        <v>5</v>
      </c>
      <c r="CC249" s="410" t="s">
        <v>21</v>
      </c>
      <c r="CE249" s="410" t="s">
        <v>1620</v>
      </c>
      <c r="CG249" s="411" t="s">
        <v>1681</v>
      </c>
      <c r="CH249" s="411" t="s">
        <v>21</v>
      </c>
      <c r="CJ249" s="413" t="s">
        <v>1618</v>
      </c>
      <c r="CK249" s="464">
        <v>0</v>
      </c>
      <c r="CL249" s="412" t="s">
        <v>21</v>
      </c>
      <c r="CN249" s="413" t="s">
        <v>1618</v>
      </c>
      <c r="CO249" s="464">
        <v>1</v>
      </c>
      <c r="CP249" s="443" t="s">
        <v>21</v>
      </c>
      <c r="CQ249" s="443"/>
      <c r="CR249" s="413" t="s">
        <v>1618</v>
      </c>
      <c r="CS249" s="464">
        <v>1</v>
      </c>
      <c r="CT249" s="441" t="s">
        <v>21</v>
      </c>
      <c r="CU249" s="441"/>
      <c r="CV249" s="323"/>
      <c r="FJ249">
        <v>245</v>
      </c>
      <c r="FK249" s="328">
        <v>29</v>
      </c>
      <c r="FL249" s="314">
        <v>11</v>
      </c>
      <c r="FN249" s="314">
        <v>1</v>
      </c>
      <c r="FO249" s="419">
        <v>0</v>
      </c>
      <c r="FP249" s="314">
        <v>2</v>
      </c>
      <c r="FQ249" s="419"/>
      <c r="FR249" s="419">
        <v>3</v>
      </c>
      <c r="FS249" s="314">
        <v>3</v>
      </c>
      <c r="FU249" s="410" t="s">
        <v>1637</v>
      </c>
      <c r="FV249" s="410"/>
      <c r="FW249" s="410" t="s">
        <v>21</v>
      </c>
      <c r="FX249" s="463">
        <v>29</v>
      </c>
      <c r="FY249" s="410" t="s">
        <v>1618</v>
      </c>
      <c r="FZ249" s="410"/>
      <c r="GA249" s="410" t="s">
        <v>21</v>
      </c>
      <c r="GB249" s="463">
        <v>11</v>
      </c>
      <c r="GC249" s="410" t="s">
        <v>1620</v>
      </c>
      <c r="GF249" s="411" t="s">
        <v>21</v>
      </c>
      <c r="GG249" s="411" t="s">
        <v>1678</v>
      </c>
      <c r="GH249" s="413" t="s">
        <v>1618</v>
      </c>
      <c r="GJ249" s="412" t="s">
        <v>21</v>
      </c>
      <c r="GK249" s="464">
        <v>1</v>
      </c>
      <c r="GL249" s="413" t="s">
        <v>1618</v>
      </c>
      <c r="GN249" s="416" t="s">
        <v>21</v>
      </c>
      <c r="GO249" s="463">
        <v>0</v>
      </c>
      <c r="GP249" s="413" t="s">
        <v>1618</v>
      </c>
      <c r="GR249" s="424" t="s">
        <v>21</v>
      </c>
      <c r="GS249" s="463">
        <v>2</v>
      </c>
      <c r="HF249" t="str">
        <f t="shared" si="19"/>
        <v>{ P2000: 40, P100: 5, r1000: 0, r300: 1, r100: 1 },</v>
      </c>
      <c r="HG249" t="str">
        <f t="shared" si="20"/>
        <v>{ S2000: 29, S100: 11, c1000: 1, c300: 0, c100: 2 },</v>
      </c>
    </row>
    <row r="250" spans="65:215" x14ac:dyDescent="0.25">
      <c r="BM250">
        <v>246</v>
      </c>
      <c r="BN250" s="318">
        <v>40</v>
      </c>
      <c r="BO250" s="314">
        <v>6</v>
      </c>
      <c r="BP250" s="314"/>
      <c r="BQ250" s="314">
        <v>0</v>
      </c>
      <c r="BR250" s="314">
        <v>1</v>
      </c>
      <c r="BS250" s="314">
        <v>2</v>
      </c>
      <c r="BT250" s="314">
        <v>1</v>
      </c>
      <c r="BU250" s="314"/>
      <c r="BW250" s="410" t="s">
        <v>1637</v>
      </c>
      <c r="BX250" s="463">
        <v>40</v>
      </c>
      <c r="BY250" s="410" t="s">
        <v>21</v>
      </c>
      <c r="CA250" s="410" t="s">
        <v>1618</v>
      </c>
      <c r="CB250" s="463">
        <v>6</v>
      </c>
      <c r="CC250" s="410" t="s">
        <v>21</v>
      </c>
      <c r="CE250" s="410" t="s">
        <v>1620</v>
      </c>
      <c r="CG250" s="411" t="s">
        <v>1681</v>
      </c>
      <c r="CH250" s="411" t="s">
        <v>21</v>
      </c>
      <c r="CJ250" s="413" t="s">
        <v>1618</v>
      </c>
      <c r="CK250" s="464">
        <v>0</v>
      </c>
      <c r="CL250" s="412" t="s">
        <v>21</v>
      </c>
      <c r="CN250" s="413" t="s">
        <v>1618</v>
      </c>
      <c r="CO250" s="464">
        <v>1</v>
      </c>
      <c r="CP250" s="443" t="s">
        <v>21</v>
      </c>
      <c r="CQ250" s="443"/>
      <c r="CR250" s="413" t="s">
        <v>1618</v>
      </c>
      <c r="CS250" s="464">
        <v>2</v>
      </c>
      <c r="CT250" s="441" t="s">
        <v>21</v>
      </c>
      <c r="CU250" s="441"/>
      <c r="CV250" s="323"/>
      <c r="FJ250">
        <v>246</v>
      </c>
      <c r="FK250" s="328">
        <v>29</v>
      </c>
      <c r="FL250" s="314">
        <v>12</v>
      </c>
      <c r="FN250" s="314">
        <v>1</v>
      </c>
      <c r="FO250" s="419">
        <v>1</v>
      </c>
      <c r="FP250" s="314">
        <v>0</v>
      </c>
      <c r="FQ250" s="419"/>
      <c r="FR250" s="419">
        <v>4</v>
      </c>
      <c r="FS250" s="314">
        <v>4</v>
      </c>
      <c r="FU250" s="410" t="s">
        <v>1637</v>
      </c>
      <c r="FV250" s="410"/>
      <c r="FW250" s="410" t="s">
        <v>21</v>
      </c>
      <c r="FX250" s="463">
        <v>29</v>
      </c>
      <c r="FY250" s="410" t="s">
        <v>1618</v>
      </c>
      <c r="FZ250" s="410"/>
      <c r="GA250" s="410" t="s">
        <v>21</v>
      </c>
      <c r="GB250" s="463">
        <v>12</v>
      </c>
      <c r="GC250" s="410" t="s">
        <v>1620</v>
      </c>
      <c r="GF250" s="411" t="s">
        <v>21</v>
      </c>
      <c r="GG250" s="411" t="s">
        <v>1678</v>
      </c>
      <c r="GH250" s="413" t="s">
        <v>1618</v>
      </c>
      <c r="GJ250" s="412" t="s">
        <v>21</v>
      </c>
      <c r="GK250" s="464">
        <v>1</v>
      </c>
      <c r="GL250" s="413" t="s">
        <v>1618</v>
      </c>
      <c r="GN250" s="416" t="s">
        <v>21</v>
      </c>
      <c r="GO250" s="463">
        <v>1</v>
      </c>
      <c r="GP250" s="413" t="s">
        <v>1618</v>
      </c>
      <c r="GR250" s="424" t="s">
        <v>21</v>
      </c>
      <c r="GS250" s="463">
        <v>0</v>
      </c>
      <c r="HF250" t="str">
        <f t="shared" si="19"/>
        <v>{ P2000: 40, P100: 6, r1000: 0, r300: 1, r100: 2 },</v>
      </c>
      <c r="HG250" t="str">
        <f t="shared" si="20"/>
        <v>{ S2000: 29, S100: 12, c1000: 1, c300: 1, c100: 0 },</v>
      </c>
    </row>
    <row r="251" spans="65:215" x14ac:dyDescent="0.25">
      <c r="BM251">
        <v>247</v>
      </c>
      <c r="BN251" s="318">
        <v>40</v>
      </c>
      <c r="BO251" s="314">
        <v>7</v>
      </c>
      <c r="BP251" s="314"/>
      <c r="BQ251" s="314">
        <v>0</v>
      </c>
      <c r="BR251" s="314">
        <v>1</v>
      </c>
      <c r="BS251" s="314">
        <v>3</v>
      </c>
      <c r="BT251" s="314">
        <v>1</v>
      </c>
      <c r="BU251" s="314"/>
      <c r="BW251" s="410" t="s">
        <v>1637</v>
      </c>
      <c r="BX251" s="463">
        <v>40</v>
      </c>
      <c r="BY251" s="410" t="s">
        <v>21</v>
      </c>
      <c r="CA251" s="410" t="s">
        <v>1618</v>
      </c>
      <c r="CB251" s="463">
        <v>7</v>
      </c>
      <c r="CC251" s="410" t="s">
        <v>21</v>
      </c>
      <c r="CE251" s="410" t="s">
        <v>1620</v>
      </c>
      <c r="CG251" s="411" t="s">
        <v>1681</v>
      </c>
      <c r="CH251" s="411" t="s">
        <v>21</v>
      </c>
      <c r="CJ251" s="413" t="s">
        <v>1618</v>
      </c>
      <c r="CK251" s="464">
        <v>0</v>
      </c>
      <c r="CL251" s="412" t="s">
        <v>21</v>
      </c>
      <c r="CN251" s="413" t="s">
        <v>1618</v>
      </c>
      <c r="CO251" s="464">
        <v>1</v>
      </c>
      <c r="CP251" s="443" t="s">
        <v>21</v>
      </c>
      <c r="CQ251" s="443"/>
      <c r="CR251" s="413" t="s">
        <v>1618</v>
      </c>
      <c r="CS251" s="464">
        <v>3</v>
      </c>
      <c r="CT251" s="441" t="s">
        <v>21</v>
      </c>
      <c r="CU251" s="441"/>
      <c r="CV251" s="323"/>
      <c r="FJ251">
        <v>247</v>
      </c>
      <c r="FK251" s="328">
        <v>29</v>
      </c>
      <c r="FL251" s="314">
        <v>13</v>
      </c>
      <c r="FN251" s="314">
        <v>1</v>
      </c>
      <c r="FO251" s="419">
        <v>1</v>
      </c>
      <c r="FP251" s="314">
        <v>1</v>
      </c>
      <c r="FQ251" s="419"/>
      <c r="FR251" s="419">
        <v>4</v>
      </c>
      <c r="FS251" s="314">
        <v>4</v>
      </c>
      <c r="FU251" s="410" t="s">
        <v>1637</v>
      </c>
      <c r="FV251" s="410"/>
      <c r="FW251" s="410" t="s">
        <v>21</v>
      </c>
      <c r="FX251" s="463">
        <v>29</v>
      </c>
      <c r="FY251" s="410" t="s">
        <v>1618</v>
      </c>
      <c r="FZ251" s="410"/>
      <c r="GA251" s="410" t="s">
        <v>21</v>
      </c>
      <c r="GB251" s="463">
        <v>13</v>
      </c>
      <c r="GC251" s="410" t="s">
        <v>1620</v>
      </c>
      <c r="GF251" s="411" t="s">
        <v>21</v>
      </c>
      <c r="GG251" s="411" t="s">
        <v>1678</v>
      </c>
      <c r="GH251" s="413" t="s">
        <v>1618</v>
      </c>
      <c r="GJ251" s="412" t="s">
        <v>21</v>
      </c>
      <c r="GK251" s="464">
        <v>1</v>
      </c>
      <c r="GL251" s="413" t="s">
        <v>1618</v>
      </c>
      <c r="GN251" s="416" t="s">
        <v>21</v>
      </c>
      <c r="GO251" s="463">
        <v>1</v>
      </c>
      <c r="GP251" s="413" t="s">
        <v>1618</v>
      </c>
      <c r="GR251" s="424" t="s">
        <v>21</v>
      </c>
      <c r="GS251" s="463">
        <v>1</v>
      </c>
      <c r="HF251" t="str">
        <f t="shared" si="19"/>
        <v>{ P2000: 40, P100: 7, r1000: 0, r300: 1, r100: 3 },</v>
      </c>
      <c r="HG251" t="str">
        <f t="shared" si="20"/>
        <v>{ S2000: 29, S100: 13, c1000: 1, c300: 1, c100: 1 },</v>
      </c>
    </row>
    <row r="252" spans="65:215" x14ac:dyDescent="0.25">
      <c r="BM252">
        <v>248</v>
      </c>
      <c r="BN252" s="318">
        <v>40</v>
      </c>
      <c r="BO252" s="314">
        <v>8</v>
      </c>
      <c r="BP252" s="314"/>
      <c r="BQ252" s="314">
        <v>1</v>
      </c>
      <c r="BR252" s="314">
        <v>0</v>
      </c>
      <c r="BS252" s="314">
        <v>0</v>
      </c>
      <c r="BT252" s="314">
        <v>2</v>
      </c>
      <c r="BU252" s="314"/>
      <c r="BW252" s="410" t="s">
        <v>1637</v>
      </c>
      <c r="BX252" s="463">
        <v>40</v>
      </c>
      <c r="BY252" s="410" t="s">
        <v>21</v>
      </c>
      <c r="CA252" s="410" t="s">
        <v>1618</v>
      </c>
      <c r="CB252" s="463">
        <v>8</v>
      </c>
      <c r="CC252" s="410" t="s">
        <v>21</v>
      </c>
      <c r="CE252" s="410" t="s">
        <v>1620</v>
      </c>
      <c r="CG252" s="411" t="s">
        <v>1681</v>
      </c>
      <c r="CH252" s="411" t="s">
        <v>21</v>
      </c>
      <c r="CJ252" s="413" t="s">
        <v>1618</v>
      </c>
      <c r="CK252" s="464">
        <v>1</v>
      </c>
      <c r="CL252" s="412" t="s">
        <v>21</v>
      </c>
      <c r="CN252" s="413" t="s">
        <v>1618</v>
      </c>
      <c r="CO252" s="464">
        <v>0</v>
      </c>
      <c r="CP252" s="443" t="s">
        <v>21</v>
      </c>
      <c r="CQ252" s="443"/>
      <c r="CR252" s="413" t="s">
        <v>1618</v>
      </c>
      <c r="CS252" s="464">
        <v>0</v>
      </c>
      <c r="CT252" s="441" t="s">
        <v>21</v>
      </c>
      <c r="CU252" s="441"/>
      <c r="CV252" s="323"/>
      <c r="FJ252">
        <v>248</v>
      </c>
      <c r="FK252" s="328">
        <v>29</v>
      </c>
      <c r="FL252" s="314">
        <v>14</v>
      </c>
      <c r="FN252" s="314">
        <v>1</v>
      </c>
      <c r="FO252" s="419">
        <v>1</v>
      </c>
      <c r="FP252" s="314">
        <v>2</v>
      </c>
      <c r="FQ252" s="419"/>
      <c r="FR252" s="419">
        <v>4</v>
      </c>
      <c r="FS252" s="314">
        <v>4</v>
      </c>
      <c r="FU252" s="410" t="s">
        <v>1637</v>
      </c>
      <c r="FV252" s="410"/>
      <c r="FW252" s="410" t="s">
        <v>21</v>
      </c>
      <c r="FX252" s="463">
        <v>29</v>
      </c>
      <c r="FY252" s="410" t="s">
        <v>1618</v>
      </c>
      <c r="FZ252" s="410"/>
      <c r="GA252" s="410" t="s">
        <v>21</v>
      </c>
      <c r="GB252" s="463">
        <v>14</v>
      </c>
      <c r="GC252" s="410" t="s">
        <v>1620</v>
      </c>
      <c r="GF252" s="411" t="s">
        <v>21</v>
      </c>
      <c r="GG252" s="411" t="s">
        <v>1678</v>
      </c>
      <c r="GH252" s="413" t="s">
        <v>1618</v>
      </c>
      <c r="GJ252" s="412" t="s">
        <v>21</v>
      </c>
      <c r="GK252" s="464">
        <v>1</v>
      </c>
      <c r="GL252" s="413" t="s">
        <v>1618</v>
      </c>
      <c r="GN252" s="416" t="s">
        <v>21</v>
      </c>
      <c r="GO252" s="463">
        <v>1</v>
      </c>
      <c r="GP252" s="413" t="s">
        <v>1618</v>
      </c>
      <c r="GR252" s="424" t="s">
        <v>21</v>
      </c>
      <c r="GS252" s="463">
        <v>2</v>
      </c>
      <c r="HF252" t="str">
        <f t="shared" si="19"/>
        <v>{ P2000: 40, P100: 8, r1000: 1, r300: 0, r100: 0 },</v>
      </c>
      <c r="HG252" t="str">
        <f t="shared" si="20"/>
        <v>{ S2000: 29, S100: 14, c1000: 1, c300: 1, c100: 2 },</v>
      </c>
    </row>
    <row r="253" spans="65:215" x14ac:dyDescent="0.25">
      <c r="BM253">
        <v>249</v>
      </c>
      <c r="BN253" s="318">
        <v>40</v>
      </c>
      <c r="BO253" s="314">
        <v>9</v>
      </c>
      <c r="BP253" s="314"/>
      <c r="BQ253" s="314">
        <v>1</v>
      </c>
      <c r="BR253" s="314">
        <v>0</v>
      </c>
      <c r="BS253" s="314">
        <v>1</v>
      </c>
      <c r="BT253" s="314">
        <v>2</v>
      </c>
      <c r="BU253" s="314"/>
      <c r="BW253" s="410" t="s">
        <v>1637</v>
      </c>
      <c r="BX253" s="463">
        <v>40</v>
      </c>
      <c r="BY253" s="410" t="s">
        <v>21</v>
      </c>
      <c r="CA253" s="410" t="s">
        <v>1618</v>
      </c>
      <c r="CB253" s="463">
        <v>9</v>
      </c>
      <c r="CC253" s="410" t="s">
        <v>21</v>
      </c>
      <c r="CE253" s="410" t="s">
        <v>1620</v>
      </c>
      <c r="CG253" s="411" t="s">
        <v>1681</v>
      </c>
      <c r="CH253" s="411" t="s">
        <v>21</v>
      </c>
      <c r="CJ253" s="413" t="s">
        <v>1618</v>
      </c>
      <c r="CK253" s="464">
        <v>1</v>
      </c>
      <c r="CL253" s="412" t="s">
        <v>21</v>
      </c>
      <c r="CN253" s="413" t="s">
        <v>1618</v>
      </c>
      <c r="CO253" s="464">
        <v>0</v>
      </c>
      <c r="CP253" s="443" t="s">
        <v>21</v>
      </c>
      <c r="CQ253" s="443"/>
      <c r="CR253" s="413" t="s">
        <v>1618</v>
      </c>
      <c r="CS253" s="464">
        <v>1</v>
      </c>
      <c r="CT253" s="441" t="s">
        <v>21</v>
      </c>
      <c r="CU253" s="441"/>
      <c r="CV253" s="323"/>
      <c r="FJ253">
        <v>249</v>
      </c>
      <c r="FK253" s="328">
        <v>29</v>
      </c>
      <c r="FL253" s="314">
        <v>15</v>
      </c>
      <c r="FN253" s="314">
        <v>1</v>
      </c>
      <c r="FO253" s="419">
        <v>2</v>
      </c>
      <c r="FP253" s="314">
        <v>0</v>
      </c>
      <c r="FQ253" s="419"/>
      <c r="FR253" s="419">
        <v>5</v>
      </c>
      <c r="FS253" s="314">
        <v>5</v>
      </c>
      <c r="FU253" s="410" t="s">
        <v>1637</v>
      </c>
      <c r="FV253" s="410"/>
      <c r="FW253" s="410" t="s">
        <v>21</v>
      </c>
      <c r="FX253" s="463">
        <v>29</v>
      </c>
      <c r="FY253" s="410" t="s">
        <v>1618</v>
      </c>
      <c r="FZ253" s="410"/>
      <c r="GA253" s="410" t="s">
        <v>21</v>
      </c>
      <c r="GB253" s="463">
        <v>15</v>
      </c>
      <c r="GC253" s="410" t="s">
        <v>1620</v>
      </c>
      <c r="GF253" s="411" t="s">
        <v>21</v>
      </c>
      <c r="GG253" s="411" t="s">
        <v>1678</v>
      </c>
      <c r="GH253" s="413" t="s">
        <v>1618</v>
      </c>
      <c r="GJ253" s="412" t="s">
        <v>21</v>
      </c>
      <c r="GK253" s="464">
        <v>1</v>
      </c>
      <c r="GL253" s="413" t="s">
        <v>1618</v>
      </c>
      <c r="GN253" s="416" t="s">
        <v>21</v>
      </c>
      <c r="GO253" s="463">
        <v>2</v>
      </c>
      <c r="GP253" s="413" t="s">
        <v>1618</v>
      </c>
      <c r="GR253" s="424" t="s">
        <v>21</v>
      </c>
      <c r="GS253" s="463">
        <v>0</v>
      </c>
      <c r="HF253" t="str">
        <f t="shared" si="19"/>
        <v>{ P2000: 40, P100: 9, r1000: 1, r300: 0, r100: 1 },</v>
      </c>
      <c r="HG253" t="str">
        <f t="shared" si="20"/>
        <v>{ S2000: 29, S100: 15, c1000: 1, c300: 2, c100: 0 },</v>
      </c>
    </row>
    <row r="254" spans="65:215" x14ac:dyDescent="0.25">
      <c r="BM254">
        <v>250</v>
      </c>
      <c r="BN254" s="318">
        <v>40</v>
      </c>
      <c r="BO254" s="314">
        <v>10</v>
      </c>
      <c r="BP254" s="314"/>
      <c r="BQ254" s="314">
        <v>1</v>
      </c>
      <c r="BR254" s="314">
        <v>0</v>
      </c>
      <c r="BS254" s="314">
        <v>2</v>
      </c>
      <c r="BT254" s="314">
        <v>2</v>
      </c>
      <c r="BU254" s="314"/>
      <c r="BW254" s="410" t="s">
        <v>1637</v>
      </c>
      <c r="BX254" s="463">
        <v>40</v>
      </c>
      <c r="BY254" s="410" t="s">
        <v>21</v>
      </c>
      <c r="CA254" s="410" t="s">
        <v>1618</v>
      </c>
      <c r="CB254" s="463">
        <v>10</v>
      </c>
      <c r="CC254" s="410" t="s">
        <v>21</v>
      </c>
      <c r="CE254" s="410" t="s">
        <v>1620</v>
      </c>
      <c r="CG254" s="411" t="s">
        <v>1681</v>
      </c>
      <c r="CH254" s="411" t="s">
        <v>21</v>
      </c>
      <c r="CJ254" s="413" t="s">
        <v>1618</v>
      </c>
      <c r="CK254" s="464">
        <v>1</v>
      </c>
      <c r="CL254" s="412" t="s">
        <v>21</v>
      </c>
      <c r="CN254" s="413" t="s">
        <v>1618</v>
      </c>
      <c r="CO254" s="464">
        <v>0</v>
      </c>
      <c r="CP254" s="443" t="s">
        <v>21</v>
      </c>
      <c r="CQ254" s="443"/>
      <c r="CR254" s="413" t="s">
        <v>1618</v>
      </c>
      <c r="CS254" s="464">
        <v>2</v>
      </c>
      <c r="CT254" s="441" t="s">
        <v>21</v>
      </c>
      <c r="CU254" s="441"/>
      <c r="CV254" s="323"/>
      <c r="FJ254">
        <v>250</v>
      </c>
      <c r="FK254" s="328">
        <v>29</v>
      </c>
      <c r="FL254" s="314">
        <v>16</v>
      </c>
      <c r="FN254" s="314">
        <v>1</v>
      </c>
      <c r="FO254" s="419">
        <v>2</v>
      </c>
      <c r="FP254" s="314">
        <v>1</v>
      </c>
      <c r="FQ254" s="419"/>
      <c r="FR254" s="419">
        <v>5</v>
      </c>
      <c r="FS254" s="314">
        <v>5</v>
      </c>
      <c r="FU254" s="410" t="s">
        <v>1637</v>
      </c>
      <c r="FV254" s="410"/>
      <c r="FW254" s="410" t="s">
        <v>21</v>
      </c>
      <c r="FX254" s="463">
        <v>29</v>
      </c>
      <c r="FY254" s="410" t="s">
        <v>1618</v>
      </c>
      <c r="FZ254" s="410"/>
      <c r="GA254" s="410" t="s">
        <v>21</v>
      </c>
      <c r="GB254" s="463">
        <v>16</v>
      </c>
      <c r="GC254" s="410" t="s">
        <v>1620</v>
      </c>
      <c r="GF254" s="411" t="s">
        <v>21</v>
      </c>
      <c r="GG254" s="411" t="s">
        <v>1678</v>
      </c>
      <c r="GH254" s="413" t="s">
        <v>1618</v>
      </c>
      <c r="GJ254" s="412" t="s">
        <v>21</v>
      </c>
      <c r="GK254" s="464">
        <v>1</v>
      </c>
      <c r="GL254" s="413" t="s">
        <v>1618</v>
      </c>
      <c r="GN254" s="416" t="s">
        <v>21</v>
      </c>
      <c r="GO254" s="463">
        <v>2</v>
      </c>
      <c r="GP254" s="413" t="s">
        <v>1618</v>
      </c>
      <c r="GR254" s="424" t="s">
        <v>21</v>
      </c>
      <c r="GS254" s="463">
        <v>1</v>
      </c>
      <c r="HF254" t="str">
        <f t="shared" si="19"/>
        <v>{ P2000: 40, P100: 10, r1000: 1, r300: 0, r100: 2 },</v>
      </c>
      <c r="HG254" t="str">
        <f t="shared" si="20"/>
        <v>{ S2000: 29, S100: 16, c1000: 1, c300: 2, c100: 1 },</v>
      </c>
    </row>
    <row r="255" spans="65:215" x14ac:dyDescent="0.25">
      <c r="BM255">
        <v>251</v>
      </c>
      <c r="BN255" s="318">
        <v>40</v>
      </c>
      <c r="BO255" s="314">
        <v>11</v>
      </c>
      <c r="BP255" s="314"/>
      <c r="BQ255" s="314">
        <v>1</v>
      </c>
      <c r="BR255" s="314">
        <v>0</v>
      </c>
      <c r="BS255" s="314">
        <v>3</v>
      </c>
      <c r="BT255" s="314">
        <v>2</v>
      </c>
      <c r="BU255" s="314"/>
      <c r="BW255" s="410" t="s">
        <v>1637</v>
      </c>
      <c r="BX255" s="463">
        <v>40</v>
      </c>
      <c r="BY255" s="410" t="s">
        <v>21</v>
      </c>
      <c r="CA255" s="410" t="s">
        <v>1618</v>
      </c>
      <c r="CB255" s="463">
        <v>11</v>
      </c>
      <c r="CC255" s="410" t="s">
        <v>21</v>
      </c>
      <c r="CE255" s="410" t="s">
        <v>1620</v>
      </c>
      <c r="CG255" s="411" t="s">
        <v>1681</v>
      </c>
      <c r="CH255" s="411" t="s">
        <v>21</v>
      </c>
      <c r="CJ255" s="413" t="s">
        <v>1618</v>
      </c>
      <c r="CK255" s="464">
        <v>1</v>
      </c>
      <c r="CL255" s="412" t="s">
        <v>21</v>
      </c>
      <c r="CN255" s="413" t="s">
        <v>1618</v>
      </c>
      <c r="CO255" s="464">
        <v>0</v>
      </c>
      <c r="CP255" s="443" t="s">
        <v>21</v>
      </c>
      <c r="CQ255" s="443"/>
      <c r="CR255" s="413" t="s">
        <v>1618</v>
      </c>
      <c r="CS255" s="464">
        <v>3</v>
      </c>
      <c r="CT255" s="441" t="s">
        <v>21</v>
      </c>
      <c r="CU255" s="441"/>
      <c r="CV255" s="323"/>
      <c r="FJ255">
        <v>251</v>
      </c>
      <c r="FK255" s="328">
        <v>29</v>
      </c>
      <c r="FL255" s="314">
        <v>17</v>
      </c>
      <c r="FN255" s="314">
        <v>1</v>
      </c>
      <c r="FO255" s="419">
        <v>2</v>
      </c>
      <c r="FP255" s="314">
        <v>2</v>
      </c>
      <c r="FQ255" s="419"/>
      <c r="FR255" s="419">
        <v>5</v>
      </c>
      <c r="FS255" s="314">
        <v>5</v>
      </c>
      <c r="FU255" s="410" t="s">
        <v>1637</v>
      </c>
      <c r="FV255" s="410"/>
      <c r="FW255" s="410" t="s">
        <v>21</v>
      </c>
      <c r="FX255" s="463">
        <v>29</v>
      </c>
      <c r="FY255" s="410" t="s">
        <v>1618</v>
      </c>
      <c r="FZ255" s="410"/>
      <c r="GA255" s="410" t="s">
        <v>21</v>
      </c>
      <c r="GB255" s="463">
        <v>17</v>
      </c>
      <c r="GC255" s="410" t="s">
        <v>1620</v>
      </c>
      <c r="GF255" s="411" t="s">
        <v>21</v>
      </c>
      <c r="GG255" s="411" t="s">
        <v>1678</v>
      </c>
      <c r="GH255" s="413" t="s">
        <v>1618</v>
      </c>
      <c r="GJ255" s="412" t="s">
        <v>21</v>
      </c>
      <c r="GK255" s="464">
        <v>1</v>
      </c>
      <c r="GL255" s="413" t="s">
        <v>1618</v>
      </c>
      <c r="GN255" s="416" t="s">
        <v>21</v>
      </c>
      <c r="GO255" s="463">
        <v>2</v>
      </c>
      <c r="GP255" s="413" t="s">
        <v>1618</v>
      </c>
      <c r="GR255" s="424" t="s">
        <v>21</v>
      </c>
      <c r="GS255" s="463">
        <v>2</v>
      </c>
      <c r="HF255" t="str">
        <f t="shared" si="19"/>
        <v>{ P2000: 40, P100: 11, r1000: 1, r300: 0, r100: 3 },</v>
      </c>
      <c r="HG255" t="str">
        <f t="shared" si="20"/>
        <v>{ S2000: 29, S100: 17, c1000: 1, c300: 2, c100: 2 },</v>
      </c>
    </row>
    <row r="256" spans="65:215" x14ac:dyDescent="0.25">
      <c r="BM256">
        <v>252</v>
      </c>
      <c r="BN256" s="318">
        <v>40</v>
      </c>
      <c r="BO256" s="314">
        <v>12</v>
      </c>
      <c r="BP256" s="314"/>
      <c r="BQ256" s="314">
        <v>1</v>
      </c>
      <c r="BR256" s="314">
        <v>1</v>
      </c>
      <c r="BS256" s="314">
        <v>0</v>
      </c>
      <c r="BT256" s="314">
        <v>3</v>
      </c>
      <c r="BU256" s="314"/>
      <c r="BW256" s="410" t="s">
        <v>1637</v>
      </c>
      <c r="BX256" s="463">
        <v>40</v>
      </c>
      <c r="BY256" s="410" t="s">
        <v>21</v>
      </c>
      <c r="CA256" s="410" t="s">
        <v>1618</v>
      </c>
      <c r="CB256" s="463">
        <v>12</v>
      </c>
      <c r="CC256" s="410" t="s">
        <v>21</v>
      </c>
      <c r="CE256" s="410" t="s">
        <v>1620</v>
      </c>
      <c r="CG256" s="411" t="s">
        <v>1681</v>
      </c>
      <c r="CH256" s="411" t="s">
        <v>21</v>
      </c>
      <c r="CJ256" s="413" t="s">
        <v>1618</v>
      </c>
      <c r="CK256" s="464">
        <v>1</v>
      </c>
      <c r="CL256" s="412" t="s">
        <v>21</v>
      </c>
      <c r="CN256" s="413" t="s">
        <v>1618</v>
      </c>
      <c r="CO256" s="464">
        <v>1</v>
      </c>
      <c r="CP256" s="443" t="s">
        <v>21</v>
      </c>
      <c r="CQ256" s="443"/>
      <c r="CR256" s="413" t="s">
        <v>1618</v>
      </c>
      <c r="CS256" s="464">
        <v>0</v>
      </c>
      <c r="CT256" s="441" t="s">
        <v>21</v>
      </c>
      <c r="CU256" s="441"/>
      <c r="CV256" s="323"/>
      <c r="FJ256">
        <v>252</v>
      </c>
      <c r="FK256" s="328">
        <v>30</v>
      </c>
      <c r="FL256" s="314">
        <v>0</v>
      </c>
      <c r="FN256" s="314">
        <v>0</v>
      </c>
      <c r="FO256" s="419">
        <v>0</v>
      </c>
      <c r="FP256" s="314">
        <v>0</v>
      </c>
      <c r="FQ256" s="419"/>
      <c r="FR256" s="419">
        <v>0</v>
      </c>
      <c r="FS256" s="314">
        <v>0</v>
      </c>
      <c r="FU256" s="410" t="s">
        <v>1637</v>
      </c>
      <c r="FV256" s="410"/>
      <c r="FW256" s="410" t="s">
        <v>21</v>
      </c>
      <c r="FX256" s="463">
        <v>30</v>
      </c>
      <c r="FY256" s="410" t="s">
        <v>1618</v>
      </c>
      <c r="FZ256" s="410"/>
      <c r="GA256" s="410" t="s">
        <v>21</v>
      </c>
      <c r="GB256" s="463">
        <v>0</v>
      </c>
      <c r="GC256" s="410" t="s">
        <v>1620</v>
      </c>
      <c r="GF256" s="411" t="s">
        <v>21</v>
      </c>
      <c r="GG256" s="411" t="s">
        <v>1680</v>
      </c>
      <c r="GH256" s="413" t="s">
        <v>1618</v>
      </c>
      <c r="GJ256" s="412" t="s">
        <v>21</v>
      </c>
      <c r="GK256" s="464">
        <v>0</v>
      </c>
      <c r="GL256" s="413" t="s">
        <v>1618</v>
      </c>
      <c r="GN256" s="416" t="s">
        <v>21</v>
      </c>
      <c r="GO256" s="463">
        <v>0</v>
      </c>
      <c r="GP256" s="413" t="s">
        <v>1618</v>
      </c>
      <c r="GR256" s="424" t="s">
        <v>21</v>
      </c>
      <c r="GS256" s="463">
        <v>0</v>
      </c>
      <c r="HF256" t="str">
        <f t="shared" si="19"/>
        <v>{ P2000: 40, P100: 12, r1000: 1, r300: 1, r100: 0 },</v>
      </c>
      <c r="HG256" t="str">
        <f t="shared" si="20"/>
        <v>{ S2000: 30, S100: 0, c1000: 0, c300: 0, c100: 0 },</v>
      </c>
    </row>
    <row r="257" spans="65:215" x14ac:dyDescent="0.25">
      <c r="BM257">
        <v>253</v>
      </c>
      <c r="BN257" s="318">
        <v>40</v>
      </c>
      <c r="BO257" s="314">
        <v>13</v>
      </c>
      <c r="BP257" s="314"/>
      <c r="BQ257" s="314">
        <v>1</v>
      </c>
      <c r="BR257" s="314">
        <v>1</v>
      </c>
      <c r="BS257" s="314">
        <v>1</v>
      </c>
      <c r="BT257" s="314">
        <v>3</v>
      </c>
      <c r="BU257" s="314"/>
      <c r="BW257" s="410" t="s">
        <v>1637</v>
      </c>
      <c r="BX257" s="463">
        <v>40</v>
      </c>
      <c r="BY257" s="410" t="s">
        <v>21</v>
      </c>
      <c r="CA257" s="410" t="s">
        <v>1618</v>
      </c>
      <c r="CB257" s="463">
        <v>13</v>
      </c>
      <c r="CC257" s="410" t="s">
        <v>21</v>
      </c>
      <c r="CE257" s="410" t="s">
        <v>1620</v>
      </c>
      <c r="CG257" s="411" t="s">
        <v>1681</v>
      </c>
      <c r="CH257" s="411" t="s">
        <v>21</v>
      </c>
      <c r="CJ257" s="413" t="s">
        <v>1618</v>
      </c>
      <c r="CK257" s="464">
        <v>1</v>
      </c>
      <c r="CL257" s="412" t="s">
        <v>21</v>
      </c>
      <c r="CN257" s="413" t="s">
        <v>1618</v>
      </c>
      <c r="CO257" s="464">
        <v>1</v>
      </c>
      <c r="CP257" s="443" t="s">
        <v>21</v>
      </c>
      <c r="CQ257" s="443"/>
      <c r="CR257" s="413" t="s">
        <v>1618</v>
      </c>
      <c r="CS257" s="464">
        <v>1</v>
      </c>
      <c r="CT257" s="441" t="s">
        <v>21</v>
      </c>
      <c r="CU257" s="441"/>
      <c r="CV257" s="323"/>
      <c r="FJ257">
        <v>253</v>
      </c>
      <c r="FK257" s="328">
        <v>30</v>
      </c>
      <c r="FL257" s="314">
        <v>1</v>
      </c>
      <c r="FN257" s="314">
        <v>0</v>
      </c>
      <c r="FO257" s="419">
        <v>0</v>
      </c>
      <c r="FP257" s="314">
        <v>1</v>
      </c>
      <c r="FQ257" s="419"/>
      <c r="FR257" s="419">
        <v>0</v>
      </c>
      <c r="FS257" s="314">
        <v>0</v>
      </c>
      <c r="FU257" s="410" t="s">
        <v>1637</v>
      </c>
      <c r="FV257" s="410"/>
      <c r="FW257" s="410" t="s">
        <v>21</v>
      </c>
      <c r="FX257" s="463">
        <v>30</v>
      </c>
      <c r="FY257" s="410" t="s">
        <v>1618</v>
      </c>
      <c r="FZ257" s="410"/>
      <c r="GA257" s="410" t="s">
        <v>21</v>
      </c>
      <c r="GB257" s="463">
        <v>1</v>
      </c>
      <c r="GC257" s="410" t="s">
        <v>1620</v>
      </c>
      <c r="GF257" s="411" t="s">
        <v>21</v>
      </c>
      <c r="GG257" s="411" t="s">
        <v>1680</v>
      </c>
      <c r="GH257" s="413" t="s">
        <v>1618</v>
      </c>
      <c r="GJ257" s="412" t="s">
        <v>21</v>
      </c>
      <c r="GK257" s="464">
        <v>0</v>
      </c>
      <c r="GL257" s="413" t="s">
        <v>1618</v>
      </c>
      <c r="GN257" s="416" t="s">
        <v>21</v>
      </c>
      <c r="GO257" s="463">
        <v>0</v>
      </c>
      <c r="GP257" s="413" t="s">
        <v>1618</v>
      </c>
      <c r="GR257" s="424" t="s">
        <v>21</v>
      </c>
      <c r="GS257" s="463">
        <v>1</v>
      </c>
      <c r="HF257" t="str">
        <f t="shared" si="19"/>
        <v>{ P2000: 40, P100: 13, r1000: 1, r300: 1, r100: 1 },</v>
      </c>
      <c r="HG257" t="str">
        <f t="shared" si="20"/>
        <v>{ S2000: 30, S100: 1, c1000: 0, c300: 0, c100: 1 },</v>
      </c>
    </row>
    <row r="258" spans="65:215" x14ac:dyDescent="0.25">
      <c r="BM258">
        <v>254</v>
      </c>
      <c r="BN258" s="318">
        <v>40</v>
      </c>
      <c r="BO258" s="314">
        <v>14</v>
      </c>
      <c r="BP258" s="314"/>
      <c r="BQ258" s="314">
        <v>1</v>
      </c>
      <c r="BR258" s="314">
        <v>1</v>
      </c>
      <c r="BS258" s="314">
        <v>2</v>
      </c>
      <c r="BT258" s="314">
        <v>3</v>
      </c>
      <c r="BU258" s="314"/>
      <c r="BW258" s="410" t="s">
        <v>1637</v>
      </c>
      <c r="BX258" s="463">
        <v>40</v>
      </c>
      <c r="BY258" s="410" t="s">
        <v>21</v>
      </c>
      <c r="CA258" s="410" t="s">
        <v>1618</v>
      </c>
      <c r="CB258" s="463">
        <v>14</v>
      </c>
      <c r="CC258" s="410" t="s">
        <v>21</v>
      </c>
      <c r="CE258" s="410" t="s">
        <v>1620</v>
      </c>
      <c r="CG258" s="411" t="s">
        <v>1681</v>
      </c>
      <c r="CH258" s="411" t="s">
        <v>21</v>
      </c>
      <c r="CJ258" s="413" t="s">
        <v>1618</v>
      </c>
      <c r="CK258" s="464">
        <v>1</v>
      </c>
      <c r="CL258" s="412" t="s">
        <v>21</v>
      </c>
      <c r="CN258" s="413" t="s">
        <v>1618</v>
      </c>
      <c r="CO258" s="464">
        <v>1</v>
      </c>
      <c r="CP258" s="443" t="s">
        <v>21</v>
      </c>
      <c r="CQ258" s="443"/>
      <c r="CR258" s="413" t="s">
        <v>1618</v>
      </c>
      <c r="CS258" s="464">
        <v>2</v>
      </c>
      <c r="CT258" s="441" t="s">
        <v>21</v>
      </c>
      <c r="CU258" s="441"/>
      <c r="CV258" s="323"/>
      <c r="FJ258">
        <v>254</v>
      </c>
      <c r="FK258" s="328">
        <v>30</v>
      </c>
      <c r="FL258" s="314">
        <v>2</v>
      </c>
      <c r="FN258" s="314">
        <v>0</v>
      </c>
      <c r="FO258" s="419">
        <v>0</v>
      </c>
      <c r="FP258" s="314">
        <v>2</v>
      </c>
      <c r="FQ258" s="419"/>
      <c r="FR258" s="419">
        <v>0</v>
      </c>
      <c r="FS258" s="314">
        <v>0</v>
      </c>
      <c r="FU258" s="410" t="s">
        <v>1637</v>
      </c>
      <c r="FV258" s="410"/>
      <c r="FW258" s="410" t="s">
        <v>21</v>
      </c>
      <c r="FX258" s="463">
        <v>30</v>
      </c>
      <c r="FY258" s="410" t="s">
        <v>1618</v>
      </c>
      <c r="FZ258" s="410"/>
      <c r="GA258" s="410" t="s">
        <v>21</v>
      </c>
      <c r="GB258" s="463">
        <v>2</v>
      </c>
      <c r="GC258" s="410" t="s">
        <v>1620</v>
      </c>
      <c r="GF258" s="411" t="s">
        <v>21</v>
      </c>
      <c r="GG258" s="411" t="s">
        <v>1680</v>
      </c>
      <c r="GH258" s="413" t="s">
        <v>1618</v>
      </c>
      <c r="GJ258" s="412" t="s">
        <v>21</v>
      </c>
      <c r="GK258" s="464">
        <v>0</v>
      </c>
      <c r="GL258" s="413" t="s">
        <v>1618</v>
      </c>
      <c r="GN258" s="416" t="s">
        <v>21</v>
      </c>
      <c r="GO258" s="463">
        <v>0</v>
      </c>
      <c r="GP258" s="413" t="s">
        <v>1618</v>
      </c>
      <c r="GR258" s="424" t="s">
        <v>21</v>
      </c>
      <c r="GS258" s="463">
        <v>2</v>
      </c>
      <c r="HF258" t="str">
        <f t="shared" si="19"/>
        <v>{ P2000: 40, P100: 14, r1000: 1, r300: 1, r100: 2 },</v>
      </c>
      <c r="HG258" t="str">
        <f t="shared" si="20"/>
        <v>{ S2000: 30, S100: 2, c1000: 0, c300: 0, c100: 2 },</v>
      </c>
    </row>
    <row r="259" spans="65:215" x14ac:dyDescent="0.25">
      <c r="BM259">
        <v>255</v>
      </c>
      <c r="BN259" s="318">
        <v>40</v>
      </c>
      <c r="BO259" s="314">
        <v>15</v>
      </c>
      <c r="BP259" s="314"/>
      <c r="BQ259" s="314">
        <v>1</v>
      </c>
      <c r="BR259" s="314">
        <v>1</v>
      </c>
      <c r="BS259" s="314">
        <v>3</v>
      </c>
      <c r="BT259" s="314">
        <v>3</v>
      </c>
      <c r="BU259" s="314"/>
      <c r="BW259" s="410" t="s">
        <v>1637</v>
      </c>
      <c r="BX259" s="463">
        <v>40</v>
      </c>
      <c r="BY259" s="410" t="s">
        <v>21</v>
      </c>
      <c r="CA259" s="410" t="s">
        <v>1618</v>
      </c>
      <c r="CB259" s="463">
        <v>15</v>
      </c>
      <c r="CC259" s="410" t="s">
        <v>21</v>
      </c>
      <c r="CE259" s="410" t="s">
        <v>1620</v>
      </c>
      <c r="CG259" s="411" t="s">
        <v>1681</v>
      </c>
      <c r="CH259" s="411" t="s">
        <v>21</v>
      </c>
      <c r="CJ259" s="413" t="s">
        <v>1618</v>
      </c>
      <c r="CK259" s="464">
        <v>1</v>
      </c>
      <c r="CL259" s="412" t="s">
        <v>21</v>
      </c>
      <c r="CN259" s="413" t="s">
        <v>1618</v>
      </c>
      <c r="CO259" s="464">
        <v>1</v>
      </c>
      <c r="CP259" s="443" t="s">
        <v>21</v>
      </c>
      <c r="CQ259" s="443"/>
      <c r="CR259" s="413" t="s">
        <v>1618</v>
      </c>
      <c r="CS259" s="464">
        <v>3</v>
      </c>
      <c r="CT259" s="441" t="s">
        <v>21</v>
      </c>
      <c r="CU259" s="441"/>
      <c r="CV259" s="323"/>
      <c r="FJ259">
        <v>255</v>
      </c>
      <c r="FK259" s="328">
        <v>30</v>
      </c>
      <c r="FL259" s="314">
        <v>3</v>
      </c>
      <c r="FN259" s="314">
        <v>0</v>
      </c>
      <c r="FO259" s="419">
        <v>1</v>
      </c>
      <c r="FP259" s="314">
        <v>0</v>
      </c>
      <c r="FQ259" s="419"/>
      <c r="FR259" s="419">
        <v>1</v>
      </c>
      <c r="FS259" s="314">
        <v>1</v>
      </c>
      <c r="FU259" s="410" t="s">
        <v>1637</v>
      </c>
      <c r="FV259" s="410"/>
      <c r="FW259" s="410" t="s">
        <v>21</v>
      </c>
      <c r="FX259" s="463">
        <v>30</v>
      </c>
      <c r="FY259" s="410" t="s">
        <v>1618</v>
      </c>
      <c r="FZ259" s="410"/>
      <c r="GA259" s="410" t="s">
        <v>21</v>
      </c>
      <c r="GB259" s="463">
        <v>3</v>
      </c>
      <c r="GC259" s="410" t="s">
        <v>1620</v>
      </c>
      <c r="GF259" s="411" t="s">
        <v>21</v>
      </c>
      <c r="GG259" s="411" t="s">
        <v>1680</v>
      </c>
      <c r="GH259" s="413" t="s">
        <v>1618</v>
      </c>
      <c r="GJ259" s="412" t="s">
        <v>21</v>
      </c>
      <c r="GK259" s="464">
        <v>0</v>
      </c>
      <c r="GL259" s="413" t="s">
        <v>1618</v>
      </c>
      <c r="GN259" s="416" t="s">
        <v>21</v>
      </c>
      <c r="GO259" s="463">
        <v>1</v>
      </c>
      <c r="GP259" s="413" t="s">
        <v>1618</v>
      </c>
      <c r="GR259" s="424" t="s">
        <v>21</v>
      </c>
      <c r="GS259" s="463">
        <v>0</v>
      </c>
      <c r="HF259" t="str">
        <f t="shared" si="19"/>
        <v>{ P2000: 40, P100: 15, r1000: 1, r300: 1, r100: 3 },</v>
      </c>
      <c r="HG259" t="str">
        <f t="shared" si="20"/>
        <v>{ S2000: 30, S100: 3, c1000: 0, c300: 1, c100: 0 },</v>
      </c>
    </row>
    <row r="260" spans="65:215" x14ac:dyDescent="0.25">
      <c r="BM260">
        <v>256</v>
      </c>
      <c r="BN260" s="318">
        <v>41</v>
      </c>
      <c r="BO260" s="314">
        <v>0</v>
      </c>
      <c r="BP260" s="314"/>
      <c r="BQ260" s="314">
        <v>0</v>
      </c>
      <c r="BR260" s="314">
        <v>0</v>
      </c>
      <c r="BS260" s="314">
        <v>0</v>
      </c>
      <c r="BT260" s="314">
        <v>0</v>
      </c>
      <c r="BU260" s="314"/>
      <c r="BW260" s="410" t="s">
        <v>1637</v>
      </c>
      <c r="BX260" s="463">
        <v>41</v>
      </c>
      <c r="BY260" s="410" t="s">
        <v>21</v>
      </c>
      <c r="CA260" s="410" t="s">
        <v>1618</v>
      </c>
      <c r="CB260" s="463">
        <v>0</v>
      </c>
      <c r="CC260" s="410" t="s">
        <v>21</v>
      </c>
      <c r="CE260" s="410" t="s">
        <v>1620</v>
      </c>
      <c r="CG260" s="411" t="s">
        <v>1683</v>
      </c>
      <c r="CH260" s="411" t="s">
        <v>21</v>
      </c>
      <c r="CJ260" s="413" t="s">
        <v>1618</v>
      </c>
      <c r="CK260" s="464">
        <v>0</v>
      </c>
      <c r="CL260" s="412" t="s">
        <v>21</v>
      </c>
      <c r="CN260" s="413" t="s">
        <v>1618</v>
      </c>
      <c r="CO260" s="464">
        <v>0</v>
      </c>
      <c r="CP260" s="443" t="s">
        <v>21</v>
      </c>
      <c r="CQ260" s="443"/>
      <c r="CR260" s="413" t="s">
        <v>1618</v>
      </c>
      <c r="CS260" s="464">
        <v>0</v>
      </c>
      <c r="CT260" s="441" t="s">
        <v>21</v>
      </c>
      <c r="CU260" s="441"/>
      <c r="CV260" s="323"/>
      <c r="FJ260">
        <v>256</v>
      </c>
      <c r="FK260" s="328">
        <v>30</v>
      </c>
      <c r="FL260" s="314">
        <v>4</v>
      </c>
      <c r="FN260" s="314">
        <v>0</v>
      </c>
      <c r="FO260" s="419">
        <v>1</v>
      </c>
      <c r="FP260" s="314">
        <v>1</v>
      </c>
      <c r="FQ260" s="419"/>
      <c r="FR260" s="419">
        <v>1</v>
      </c>
      <c r="FS260" s="314">
        <v>1</v>
      </c>
      <c r="FU260" s="410" t="s">
        <v>1637</v>
      </c>
      <c r="FV260" s="410"/>
      <c r="FW260" s="410" t="s">
        <v>21</v>
      </c>
      <c r="FX260" s="463">
        <v>30</v>
      </c>
      <c r="FY260" s="410" t="s">
        <v>1618</v>
      </c>
      <c r="FZ260" s="410"/>
      <c r="GA260" s="410" t="s">
        <v>21</v>
      </c>
      <c r="GB260" s="463">
        <v>4</v>
      </c>
      <c r="GC260" s="410" t="s">
        <v>1620</v>
      </c>
      <c r="GF260" s="411" t="s">
        <v>21</v>
      </c>
      <c r="GG260" s="411" t="s">
        <v>1680</v>
      </c>
      <c r="GH260" s="413" t="s">
        <v>1618</v>
      </c>
      <c r="GJ260" s="412" t="s">
        <v>21</v>
      </c>
      <c r="GK260" s="464">
        <v>0</v>
      </c>
      <c r="GL260" s="413" t="s">
        <v>1618</v>
      </c>
      <c r="GN260" s="416" t="s">
        <v>21</v>
      </c>
      <c r="GO260" s="463">
        <v>1</v>
      </c>
      <c r="GP260" s="413" t="s">
        <v>1618</v>
      </c>
      <c r="GR260" s="424" t="s">
        <v>21</v>
      </c>
      <c r="GS260" s="463">
        <v>1</v>
      </c>
      <c r="HF260" t="str">
        <f t="shared" si="19"/>
        <v>{ P2000: 41, P100: 0, r1000: 0, r300: 0, r100: 0 },</v>
      </c>
      <c r="HG260" t="str">
        <f t="shared" si="20"/>
        <v>{ S2000: 30, S100: 4, c1000: 0, c300: 1, c100: 1 },</v>
      </c>
    </row>
    <row r="261" spans="65:215" x14ac:dyDescent="0.25">
      <c r="BM261">
        <v>257</v>
      </c>
      <c r="BN261" s="318">
        <v>41</v>
      </c>
      <c r="BO261" s="314">
        <v>1</v>
      </c>
      <c r="BP261" s="314"/>
      <c r="BQ261" s="314">
        <v>0</v>
      </c>
      <c r="BR261" s="314">
        <v>0</v>
      </c>
      <c r="BS261" s="314">
        <v>1</v>
      </c>
      <c r="BT261" s="314">
        <v>0</v>
      </c>
      <c r="BU261" s="314"/>
      <c r="BW261" s="410" t="s">
        <v>1637</v>
      </c>
      <c r="BX261" s="463">
        <v>41</v>
      </c>
      <c r="BY261" s="410" t="s">
        <v>21</v>
      </c>
      <c r="CA261" s="410" t="s">
        <v>1618</v>
      </c>
      <c r="CB261" s="463">
        <v>1</v>
      </c>
      <c r="CC261" s="410" t="s">
        <v>21</v>
      </c>
      <c r="CE261" s="410" t="s">
        <v>1620</v>
      </c>
      <c r="CG261" s="411" t="s">
        <v>1683</v>
      </c>
      <c r="CH261" s="411" t="s">
        <v>21</v>
      </c>
      <c r="CJ261" s="413" t="s">
        <v>1618</v>
      </c>
      <c r="CK261" s="464">
        <v>0</v>
      </c>
      <c r="CL261" s="412" t="s">
        <v>21</v>
      </c>
      <c r="CN261" s="413" t="s">
        <v>1618</v>
      </c>
      <c r="CO261" s="464">
        <v>0</v>
      </c>
      <c r="CP261" s="443" t="s">
        <v>21</v>
      </c>
      <c r="CQ261" s="443"/>
      <c r="CR261" s="413" t="s">
        <v>1618</v>
      </c>
      <c r="CS261" s="464">
        <v>1</v>
      </c>
      <c r="CT261" s="441" t="s">
        <v>21</v>
      </c>
      <c r="CU261" s="441"/>
      <c r="CV261" s="323"/>
      <c r="FJ261">
        <v>257</v>
      </c>
      <c r="FK261" s="328">
        <v>30</v>
      </c>
      <c r="FL261" s="314">
        <v>5</v>
      </c>
      <c r="FN261" s="314">
        <v>0</v>
      </c>
      <c r="FO261" s="419">
        <v>1</v>
      </c>
      <c r="FP261" s="314">
        <v>2</v>
      </c>
      <c r="FQ261" s="419"/>
      <c r="FR261" s="419">
        <v>1</v>
      </c>
      <c r="FS261" s="314">
        <v>1</v>
      </c>
      <c r="FU261" s="410" t="s">
        <v>1637</v>
      </c>
      <c r="FV261" s="410"/>
      <c r="FW261" s="410" t="s">
        <v>21</v>
      </c>
      <c r="FX261" s="463">
        <v>30</v>
      </c>
      <c r="FY261" s="410" t="s">
        <v>1618</v>
      </c>
      <c r="FZ261" s="410"/>
      <c r="GA261" s="410" t="s">
        <v>21</v>
      </c>
      <c r="GB261" s="463">
        <v>5</v>
      </c>
      <c r="GC261" s="410" t="s">
        <v>1620</v>
      </c>
      <c r="GF261" s="411" t="s">
        <v>21</v>
      </c>
      <c r="GG261" s="411" t="s">
        <v>1680</v>
      </c>
      <c r="GH261" s="413" t="s">
        <v>1618</v>
      </c>
      <c r="GJ261" s="412" t="s">
        <v>21</v>
      </c>
      <c r="GK261" s="464">
        <v>0</v>
      </c>
      <c r="GL261" s="413" t="s">
        <v>1618</v>
      </c>
      <c r="GN261" s="416" t="s">
        <v>21</v>
      </c>
      <c r="GO261" s="463">
        <v>1</v>
      </c>
      <c r="GP261" s="413" t="s">
        <v>1618</v>
      </c>
      <c r="GR261" s="424" t="s">
        <v>21</v>
      </c>
      <c r="GS261" s="463">
        <v>2</v>
      </c>
      <c r="HF261" t="str">
        <f t="shared" ref="HF261:HF324" si="21">_xlfn.CONCAT("{ ","P2000: ",BX261,", P100: ",CB261,", r1000: ",CK261,", r300: ",CO261,", r100: ",CS261," },")</f>
        <v>{ P2000: 41, P100: 1, r1000: 0, r300: 0, r100: 1 },</v>
      </c>
      <c r="HG261" t="str">
        <f t="shared" ref="HG261:HG324" si="22">_xlfn.CONCAT("{ ","S2000: ",FX261,", S100: ",GB261,", c1000: ",GK261,", c300: ",GO261,", c100: ",GS261," },")</f>
        <v>{ S2000: 30, S100: 5, c1000: 0, c300: 1, c100: 2 },</v>
      </c>
    </row>
    <row r="262" spans="65:215" x14ac:dyDescent="0.25">
      <c r="BM262">
        <v>258</v>
      </c>
      <c r="BN262" s="318">
        <v>41</v>
      </c>
      <c r="BO262" s="314">
        <v>2</v>
      </c>
      <c r="BP262" s="314"/>
      <c r="BQ262" s="314">
        <v>0</v>
      </c>
      <c r="BR262" s="314">
        <v>0</v>
      </c>
      <c r="BS262" s="314">
        <v>2</v>
      </c>
      <c r="BT262" s="314">
        <v>0</v>
      </c>
      <c r="BU262" s="314"/>
      <c r="BW262" s="410" t="s">
        <v>1637</v>
      </c>
      <c r="BX262" s="463">
        <v>41</v>
      </c>
      <c r="BY262" s="410" t="s">
        <v>21</v>
      </c>
      <c r="CA262" s="410" t="s">
        <v>1618</v>
      </c>
      <c r="CB262" s="463">
        <v>2</v>
      </c>
      <c r="CC262" s="410" t="s">
        <v>21</v>
      </c>
      <c r="CE262" s="410" t="s">
        <v>1620</v>
      </c>
      <c r="CG262" s="411" t="s">
        <v>1683</v>
      </c>
      <c r="CH262" s="411" t="s">
        <v>21</v>
      </c>
      <c r="CJ262" s="413" t="s">
        <v>1618</v>
      </c>
      <c r="CK262" s="464">
        <v>0</v>
      </c>
      <c r="CL262" s="412" t="s">
        <v>21</v>
      </c>
      <c r="CN262" s="413" t="s">
        <v>1618</v>
      </c>
      <c r="CO262" s="464">
        <v>0</v>
      </c>
      <c r="CP262" s="443" t="s">
        <v>21</v>
      </c>
      <c r="CQ262" s="443"/>
      <c r="CR262" s="413" t="s">
        <v>1618</v>
      </c>
      <c r="CS262" s="464">
        <v>2</v>
      </c>
      <c r="CT262" s="441" t="s">
        <v>21</v>
      </c>
      <c r="CU262" s="441"/>
      <c r="CV262" s="323"/>
      <c r="FJ262">
        <v>258</v>
      </c>
      <c r="FK262" s="328">
        <v>30</v>
      </c>
      <c r="FL262" s="314">
        <v>6</v>
      </c>
      <c r="FN262" s="314">
        <v>0</v>
      </c>
      <c r="FO262" s="419">
        <v>2</v>
      </c>
      <c r="FP262" s="314">
        <v>0</v>
      </c>
      <c r="FQ262" s="419"/>
      <c r="FR262" s="419">
        <v>2</v>
      </c>
      <c r="FS262" s="314">
        <v>2</v>
      </c>
      <c r="FU262" s="410" t="s">
        <v>1637</v>
      </c>
      <c r="FV262" s="410"/>
      <c r="FW262" s="410" t="s">
        <v>21</v>
      </c>
      <c r="FX262" s="463">
        <v>30</v>
      </c>
      <c r="FY262" s="410" t="s">
        <v>1618</v>
      </c>
      <c r="FZ262" s="410"/>
      <c r="GA262" s="410" t="s">
        <v>21</v>
      </c>
      <c r="GB262" s="463">
        <v>6</v>
      </c>
      <c r="GC262" s="410" t="s">
        <v>1620</v>
      </c>
      <c r="GF262" s="411" t="s">
        <v>21</v>
      </c>
      <c r="GG262" s="411" t="s">
        <v>1680</v>
      </c>
      <c r="GH262" s="413" t="s">
        <v>1618</v>
      </c>
      <c r="GJ262" s="412" t="s">
        <v>21</v>
      </c>
      <c r="GK262" s="464">
        <v>0</v>
      </c>
      <c r="GL262" s="413" t="s">
        <v>1618</v>
      </c>
      <c r="GN262" s="416" t="s">
        <v>21</v>
      </c>
      <c r="GO262" s="463">
        <v>2</v>
      </c>
      <c r="GP262" s="413" t="s">
        <v>1618</v>
      </c>
      <c r="GR262" s="424" t="s">
        <v>21</v>
      </c>
      <c r="GS262" s="463">
        <v>0</v>
      </c>
      <c r="HF262" t="str">
        <f t="shared" si="21"/>
        <v>{ P2000: 41, P100: 2, r1000: 0, r300: 0, r100: 2 },</v>
      </c>
      <c r="HG262" t="str">
        <f t="shared" si="22"/>
        <v>{ S2000: 30, S100: 6, c1000: 0, c300: 2, c100: 0 },</v>
      </c>
    </row>
    <row r="263" spans="65:215" x14ac:dyDescent="0.25">
      <c r="BM263">
        <v>259</v>
      </c>
      <c r="BN263" s="318">
        <v>41</v>
      </c>
      <c r="BO263" s="314">
        <v>3</v>
      </c>
      <c r="BP263" s="314"/>
      <c r="BQ263" s="314">
        <v>0</v>
      </c>
      <c r="BR263" s="314">
        <v>0</v>
      </c>
      <c r="BS263" s="314">
        <v>3</v>
      </c>
      <c r="BT263" s="314">
        <v>0</v>
      </c>
      <c r="BU263" s="314"/>
      <c r="BW263" s="410" t="s">
        <v>1637</v>
      </c>
      <c r="BX263" s="463">
        <v>41</v>
      </c>
      <c r="BY263" s="410" t="s">
        <v>21</v>
      </c>
      <c r="CA263" s="410" t="s">
        <v>1618</v>
      </c>
      <c r="CB263" s="463">
        <v>3</v>
      </c>
      <c r="CC263" s="410" t="s">
        <v>21</v>
      </c>
      <c r="CE263" s="410" t="s">
        <v>1620</v>
      </c>
      <c r="CG263" s="411" t="s">
        <v>1683</v>
      </c>
      <c r="CH263" s="411" t="s">
        <v>21</v>
      </c>
      <c r="CJ263" s="413" t="s">
        <v>1618</v>
      </c>
      <c r="CK263" s="464">
        <v>0</v>
      </c>
      <c r="CL263" s="412" t="s">
        <v>21</v>
      </c>
      <c r="CN263" s="413" t="s">
        <v>1618</v>
      </c>
      <c r="CO263" s="464">
        <v>0</v>
      </c>
      <c r="CP263" s="443" t="s">
        <v>21</v>
      </c>
      <c r="CQ263" s="443"/>
      <c r="CR263" s="413" t="s">
        <v>1618</v>
      </c>
      <c r="CS263" s="464">
        <v>3</v>
      </c>
      <c r="CT263" s="441" t="s">
        <v>21</v>
      </c>
      <c r="CU263" s="441"/>
      <c r="CV263" s="323"/>
      <c r="FJ263">
        <v>259</v>
      </c>
      <c r="FK263" s="328">
        <v>30</v>
      </c>
      <c r="FL263" s="314">
        <v>7</v>
      </c>
      <c r="FN263" s="314">
        <v>0</v>
      </c>
      <c r="FO263" s="419">
        <v>2</v>
      </c>
      <c r="FP263" s="314">
        <v>1</v>
      </c>
      <c r="FQ263" s="419"/>
      <c r="FR263" s="419">
        <v>2</v>
      </c>
      <c r="FS263" s="314">
        <v>2</v>
      </c>
      <c r="FU263" s="410" t="s">
        <v>1637</v>
      </c>
      <c r="FV263" s="410"/>
      <c r="FW263" s="410" t="s">
        <v>21</v>
      </c>
      <c r="FX263" s="463">
        <v>30</v>
      </c>
      <c r="FY263" s="410" t="s">
        <v>1618</v>
      </c>
      <c r="FZ263" s="410"/>
      <c r="GA263" s="410" t="s">
        <v>21</v>
      </c>
      <c r="GB263" s="463">
        <v>7</v>
      </c>
      <c r="GC263" s="410" t="s">
        <v>1620</v>
      </c>
      <c r="GF263" s="411" t="s">
        <v>21</v>
      </c>
      <c r="GG263" s="411" t="s">
        <v>1680</v>
      </c>
      <c r="GH263" s="413" t="s">
        <v>1618</v>
      </c>
      <c r="GJ263" s="412" t="s">
        <v>21</v>
      </c>
      <c r="GK263" s="464">
        <v>0</v>
      </c>
      <c r="GL263" s="413" t="s">
        <v>1618</v>
      </c>
      <c r="GN263" s="416" t="s">
        <v>21</v>
      </c>
      <c r="GO263" s="463">
        <v>2</v>
      </c>
      <c r="GP263" s="413" t="s">
        <v>1618</v>
      </c>
      <c r="GR263" s="424" t="s">
        <v>21</v>
      </c>
      <c r="GS263" s="463">
        <v>1</v>
      </c>
      <c r="HF263" t="str">
        <f t="shared" si="21"/>
        <v>{ P2000: 41, P100: 3, r1000: 0, r300: 0, r100: 3 },</v>
      </c>
      <c r="HG263" t="str">
        <f t="shared" si="22"/>
        <v>{ S2000: 30, S100: 7, c1000: 0, c300: 2, c100: 1 },</v>
      </c>
    </row>
    <row r="264" spans="65:215" x14ac:dyDescent="0.25">
      <c r="BM264">
        <v>260</v>
      </c>
      <c r="BN264" s="318">
        <v>41</v>
      </c>
      <c r="BO264" s="314">
        <v>4</v>
      </c>
      <c r="BP264" s="314"/>
      <c r="BQ264" s="314">
        <v>0</v>
      </c>
      <c r="BR264" s="314">
        <v>1</v>
      </c>
      <c r="BS264" s="314">
        <v>0</v>
      </c>
      <c r="BT264" s="314">
        <v>1</v>
      </c>
      <c r="BU264" s="314"/>
      <c r="BW264" s="410" t="s">
        <v>1637</v>
      </c>
      <c r="BX264" s="463">
        <v>41</v>
      </c>
      <c r="BY264" s="410" t="s">
        <v>21</v>
      </c>
      <c r="CA264" s="410" t="s">
        <v>1618</v>
      </c>
      <c r="CB264" s="463">
        <v>4</v>
      </c>
      <c r="CC264" s="410" t="s">
        <v>21</v>
      </c>
      <c r="CE264" s="410" t="s">
        <v>1620</v>
      </c>
      <c r="CG264" s="411" t="s">
        <v>1683</v>
      </c>
      <c r="CH264" s="411" t="s">
        <v>21</v>
      </c>
      <c r="CJ264" s="413" t="s">
        <v>1618</v>
      </c>
      <c r="CK264" s="464">
        <v>0</v>
      </c>
      <c r="CL264" s="412" t="s">
        <v>21</v>
      </c>
      <c r="CN264" s="413" t="s">
        <v>1618</v>
      </c>
      <c r="CO264" s="464">
        <v>1</v>
      </c>
      <c r="CP264" s="443" t="s">
        <v>21</v>
      </c>
      <c r="CQ264" s="443"/>
      <c r="CR264" s="413" t="s">
        <v>1618</v>
      </c>
      <c r="CS264" s="464">
        <v>0</v>
      </c>
      <c r="CT264" s="441" t="s">
        <v>21</v>
      </c>
      <c r="CU264" s="441"/>
      <c r="CV264" s="323"/>
      <c r="FJ264">
        <v>260</v>
      </c>
      <c r="FK264" s="328">
        <v>30</v>
      </c>
      <c r="FL264" s="314">
        <v>8</v>
      </c>
      <c r="FN264" s="314">
        <v>0</v>
      </c>
      <c r="FO264" s="419">
        <v>2</v>
      </c>
      <c r="FP264" s="314">
        <v>2</v>
      </c>
      <c r="FQ264" s="419"/>
      <c r="FR264" s="419">
        <v>2</v>
      </c>
      <c r="FS264" s="314">
        <v>2</v>
      </c>
      <c r="FU264" s="410" t="s">
        <v>1637</v>
      </c>
      <c r="FV264" s="410"/>
      <c r="FW264" s="410" t="s">
        <v>21</v>
      </c>
      <c r="FX264" s="463">
        <v>30</v>
      </c>
      <c r="FY264" s="410" t="s">
        <v>1618</v>
      </c>
      <c r="FZ264" s="410"/>
      <c r="GA264" s="410" t="s">
        <v>21</v>
      </c>
      <c r="GB264" s="463">
        <v>8</v>
      </c>
      <c r="GC264" s="410" t="s">
        <v>1620</v>
      </c>
      <c r="GF264" s="411" t="s">
        <v>21</v>
      </c>
      <c r="GG264" s="411" t="s">
        <v>1680</v>
      </c>
      <c r="GH264" s="413" t="s">
        <v>1618</v>
      </c>
      <c r="GJ264" s="412" t="s">
        <v>21</v>
      </c>
      <c r="GK264" s="464">
        <v>0</v>
      </c>
      <c r="GL264" s="413" t="s">
        <v>1618</v>
      </c>
      <c r="GN264" s="416" t="s">
        <v>21</v>
      </c>
      <c r="GO264" s="463">
        <v>2</v>
      </c>
      <c r="GP264" s="413" t="s">
        <v>1618</v>
      </c>
      <c r="GR264" s="424" t="s">
        <v>21</v>
      </c>
      <c r="GS264" s="463">
        <v>2</v>
      </c>
      <c r="HF264" t="str">
        <f t="shared" si="21"/>
        <v>{ P2000: 41, P100: 4, r1000: 0, r300: 1, r100: 0 },</v>
      </c>
      <c r="HG264" t="str">
        <f t="shared" si="22"/>
        <v>{ S2000: 30, S100: 8, c1000: 0, c300: 2, c100: 2 },</v>
      </c>
    </row>
    <row r="265" spans="65:215" x14ac:dyDescent="0.25">
      <c r="BM265">
        <v>261</v>
      </c>
      <c r="BN265" s="318">
        <v>41</v>
      </c>
      <c r="BO265" s="314">
        <v>5</v>
      </c>
      <c r="BP265" s="314"/>
      <c r="BQ265" s="314">
        <v>0</v>
      </c>
      <c r="BR265" s="314">
        <v>1</v>
      </c>
      <c r="BS265" s="314">
        <v>1</v>
      </c>
      <c r="BT265" s="314">
        <v>1</v>
      </c>
      <c r="BU265" s="314"/>
      <c r="BW265" s="410" t="s">
        <v>1637</v>
      </c>
      <c r="BX265" s="463">
        <v>41</v>
      </c>
      <c r="BY265" s="410" t="s">
        <v>21</v>
      </c>
      <c r="CA265" s="410" t="s">
        <v>1618</v>
      </c>
      <c r="CB265" s="463">
        <v>5</v>
      </c>
      <c r="CC265" s="410" t="s">
        <v>21</v>
      </c>
      <c r="CE265" s="410" t="s">
        <v>1620</v>
      </c>
      <c r="CG265" s="411" t="s">
        <v>1683</v>
      </c>
      <c r="CH265" s="411" t="s">
        <v>21</v>
      </c>
      <c r="CJ265" s="413" t="s">
        <v>1618</v>
      </c>
      <c r="CK265" s="464">
        <v>0</v>
      </c>
      <c r="CL265" s="412" t="s">
        <v>21</v>
      </c>
      <c r="CN265" s="413" t="s">
        <v>1618</v>
      </c>
      <c r="CO265" s="464">
        <v>1</v>
      </c>
      <c r="CP265" s="443" t="s">
        <v>21</v>
      </c>
      <c r="CQ265" s="443"/>
      <c r="CR265" s="413" t="s">
        <v>1618</v>
      </c>
      <c r="CS265" s="464">
        <v>1</v>
      </c>
      <c r="CT265" s="441" t="s">
        <v>21</v>
      </c>
      <c r="CU265" s="441"/>
      <c r="CV265" s="323"/>
      <c r="FJ265">
        <v>261</v>
      </c>
      <c r="FK265" s="328">
        <v>30</v>
      </c>
      <c r="FL265" s="314">
        <v>9</v>
      </c>
      <c r="FN265" s="314">
        <v>1</v>
      </c>
      <c r="FO265" s="419">
        <v>0</v>
      </c>
      <c r="FP265" s="314">
        <v>0</v>
      </c>
      <c r="FQ265" s="419"/>
      <c r="FR265" s="419">
        <v>3</v>
      </c>
      <c r="FS265" s="314">
        <v>3</v>
      </c>
      <c r="FU265" s="410" t="s">
        <v>1637</v>
      </c>
      <c r="FV265" s="410"/>
      <c r="FW265" s="410" t="s">
        <v>21</v>
      </c>
      <c r="FX265" s="463">
        <v>30</v>
      </c>
      <c r="FY265" s="410" t="s">
        <v>1618</v>
      </c>
      <c r="FZ265" s="410"/>
      <c r="GA265" s="410" t="s">
        <v>21</v>
      </c>
      <c r="GB265" s="463">
        <v>9</v>
      </c>
      <c r="GC265" s="410" t="s">
        <v>1620</v>
      </c>
      <c r="GF265" s="411" t="s">
        <v>21</v>
      </c>
      <c r="GG265" s="411" t="s">
        <v>1680</v>
      </c>
      <c r="GH265" s="413" t="s">
        <v>1618</v>
      </c>
      <c r="GJ265" s="412" t="s">
        <v>21</v>
      </c>
      <c r="GK265" s="464">
        <v>1</v>
      </c>
      <c r="GL265" s="413" t="s">
        <v>1618</v>
      </c>
      <c r="GN265" s="416" t="s">
        <v>21</v>
      </c>
      <c r="GO265" s="463">
        <v>0</v>
      </c>
      <c r="GP265" s="413" t="s">
        <v>1618</v>
      </c>
      <c r="GR265" s="424" t="s">
        <v>21</v>
      </c>
      <c r="GS265" s="463">
        <v>0</v>
      </c>
      <c r="HF265" t="str">
        <f t="shared" si="21"/>
        <v>{ P2000: 41, P100: 5, r1000: 0, r300: 1, r100: 1 },</v>
      </c>
      <c r="HG265" t="str">
        <f t="shared" si="22"/>
        <v>{ S2000: 30, S100: 9, c1000: 1, c300: 0, c100: 0 },</v>
      </c>
    </row>
    <row r="266" spans="65:215" x14ac:dyDescent="0.25">
      <c r="BM266">
        <v>262</v>
      </c>
      <c r="BN266" s="318">
        <v>41</v>
      </c>
      <c r="BO266" s="314">
        <v>6</v>
      </c>
      <c r="BP266" s="314"/>
      <c r="BQ266" s="314">
        <v>0</v>
      </c>
      <c r="BR266" s="314">
        <v>1</v>
      </c>
      <c r="BS266" s="314">
        <v>2</v>
      </c>
      <c r="BT266" s="314">
        <v>1</v>
      </c>
      <c r="BU266" s="314"/>
      <c r="BW266" s="410" t="s">
        <v>1637</v>
      </c>
      <c r="BX266" s="463">
        <v>41</v>
      </c>
      <c r="BY266" s="410" t="s">
        <v>21</v>
      </c>
      <c r="CA266" s="410" t="s">
        <v>1618</v>
      </c>
      <c r="CB266" s="463">
        <v>6</v>
      </c>
      <c r="CC266" s="410" t="s">
        <v>21</v>
      </c>
      <c r="CE266" s="410" t="s">
        <v>1620</v>
      </c>
      <c r="CG266" s="411" t="s">
        <v>1683</v>
      </c>
      <c r="CH266" s="411" t="s">
        <v>21</v>
      </c>
      <c r="CJ266" s="413" t="s">
        <v>1618</v>
      </c>
      <c r="CK266" s="464">
        <v>0</v>
      </c>
      <c r="CL266" s="412" t="s">
        <v>21</v>
      </c>
      <c r="CN266" s="413" t="s">
        <v>1618</v>
      </c>
      <c r="CO266" s="464">
        <v>1</v>
      </c>
      <c r="CP266" s="443" t="s">
        <v>21</v>
      </c>
      <c r="CQ266" s="443"/>
      <c r="CR266" s="413" t="s">
        <v>1618</v>
      </c>
      <c r="CS266" s="464">
        <v>2</v>
      </c>
      <c r="CT266" s="441" t="s">
        <v>21</v>
      </c>
      <c r="CU266" s="441"/>
      <c r="CV266" s="323"/>
      <c r="FJ266">
        <v>262</v>
      </c>
      <c r="FK266" s="328">
        <v>30</v>
      </c>
      <c r="FL266" s="314">
        <v>10</v>
      </c>
      <c r="FN266" s="314">
        <v>1</v>
      </c>
      <c r="FO266" s="419">
        <v>0</v>
      </c>
      <c r="FP266" s="314">
        <v>1</v>
      </c>
      <c r="FQ266" s="419"/>
      <c r="FR266" s="419">
        <v>3</v>
      </c>
      <c r="FS266" s="314">
        <v>3</v>
      </c>
      <c r="FU266" s="410" t="s">
        <v>1637</v>
      </c>
      <c r="FV266" s="410"/>
      <c r="FW266" s="410" t="s">
        <v>21</v>
      </c>
      <c r="FX266" s="463">
        <v>30</v>
      </c>
      <c r="FY266" s="410" t="s">
        <v>1618</v>
      </c>
      <c r="FZ266" s="410"/>
      <c r="GA266" s="410" t="s">
        <v>21</v>
      </c>
      <c r="GB266" s="463">
        <v>10</v>
      </c>
      <c r="GC266" s="410" t="s">
        <v>1620</v>
      </c>
      <c r="GF266" s="411" t="s">
        <v>21</v>
      </c>
      <c r="GG266" s="411" t="s">
        <v>1680</v>
      </c>
      <c r="GH266" s="413" t="s">
        <v>1618</v>
      </c>
      <c r="GJ266" s="412" t="s">
        <v>21</v>
      </c>
      <c r="GK266" s="464">
        <v>1</v>
      </c>
      <c r="GL266" s="413" t="s">
        <v>1618</v>
      </c>
      <c r="GN266" s="416" t="s">
        <v>21</v>
      </c>
      <c r="GO266" s="463">
        <v>0</v>
      </c>
      <c r="GP266" s="413" t="s">
        <v>1618</v>
      </c>
      <c r="GR266" s="424" t="s">
        <v>21</v>
      </c>
      <c r="GS266" s="463">
        <v>1</v>
      </c>
      <c r="HF266" t="str">
        <f t="shared" si="21"/>
        <v>{ P2000: 41, P100: 6, r1000: 0, r300: 1, r100: 2 },</v>
      </c>
      <c r="HG266" t="str">
        <f t="shared" si="22"/>
        <v>{ S2000: 30, S100: 10, c1000: 1, c300: 0, c100: 1 },</v>
      </c>
    </row>
    <row r="267" spans="65:215" x14ac:dyDescent="0.25">
      <c r="BM267">
        <v>263</v>
      </c>
      <c r="BN267" s="318">
        <v>41</v>
      </c>
      <c r="BO267" s="314">
        <v>7</v>
      </c>
      <c r="BP267" s="314"/>
      <c r="BQ267" s="314">
        <v>0</v>
      </c>
      <c r="BR267" s="314">
        <v>1</v>
      </c>
      <c r="BS267" s="314">
        <v>3</v>
      </c>
      <c r="BT267" s="314">
        <v>1</v>
      </c>
      <c r="BU267" s="314"/>
      <c r="BW267" s="410" t="s">
        <v>1637</v>
      </c>
      <c r="BX267" s="463">
        <v>41</v>
      </c>
      <c r="BY267" s="410" t="s">
        <v>21</v>
      </c>
      <c r="CA267" s="410" t="s">
        <v>1618</v>
      </c>
      <c r="CB267" s="463">
        <v>7</v>
      </c>
      <c r="CC267" s="410" t="s">
        <v>21</v>
      </c>
      <c r="CE267" s="410" t="s">
        <v>1620</v>
      </c>
      <c r="CG267" s="411" t="s">
        <v>1683</v>
      </c>
      <c r="CH267" s="411" t="s">
        <v>21</v>
      </c>
      <c r="CJ267" s="413" t="s">
        <v>1618</v>
      </c>
      <c r="CK267" s="464">
        <v>0</v>
      </c>
      <c r="CL267" s="412" t="s">
        <v>21</v>
      </c>
      <c r="CN267" s="413" t="s">
        <v>1618</v>
      </c>
      <c r="CO267" s="464">
        <v>1</v>
      </c>
      <c r="CP267" s="443" t="s">
        <v>21</v>
      </c>
      <c r="CQ267" s="443"/>
      <c r="CR267" s="413" t="s">
        <v>1618</v>
      </c>
      <c r="CS267" s="464">
        <v>3</v>
      </c>
      <c r="CT267" s="441" t="s">
        <v>21</v>
      </c>
      <c r="CU267" s="441"/>
      <c r="CV267" s="323"/>
      <c r="FJ267">
        <v>263</v>
      </c>
      <c r="FK267" s="328">
        <v>30</v>
      </c>
      <c r="FL267" s="314">
        <v>11</v>
      </c>
      <c r="FN267" s="314">
        <v>1</v>
      </c>
      <c r="FO267" s="419">
        <v>0</v>
      </c>
      <c r="FP267" s="314">
        <v>2</v>
      </c>
      <c r="FQ267" s="419"/>
      <c r="FR267" s="419">
        <v>3</v>
      </c>
      <c r="FS267" s="314">
        <v>3</v>
      </c>
      <c r="FU267" s="410" t="s">
        <v>1637</v>
      </c>
      <c r="FV267" s="410"/>
      <c r="FW267" s="410" t="s">
        <v>21</v>
      </c>
      <c r="FX267" s="463">
        <v>30</v>
      </c>
      <c r="FY267" s="410" t="s">
        <v>1618</v>
      </c>
      <c r="FZ267" s="410"/>
      <c r="GA267" s="410" t="s">
        <v>21</v>
      </c>
      <c r="GB267" s="463">
        <v>11</v>
      </c>
      <c r="GC267" s="410" t="s">
        <v>1620</v>
      </c>
      <c r="GF267" s="411" t="s">
        <v>21</v>
      </c>
      <c r="GG267" s="411" t="s">
        <v>1680</v>
      </c>
      <c r="GH267" s="413" t="s">
        <v>1618</v>
      </c>
      <c r="GJ267" s="412" t="s">
        <v>21</v>
      </c>
      <c r="GK267" s="464">
        <v>1</v>
      </c>
      <c r="GL267" s="413" t="s">
        <v>1618</v>
      </c>
      <c r="GN267" s="416" t="s">
        <v>21</v>
      </c>
      <c r="GO267" s="463">
        <v>0</v>
      </c>
      <c r="GP267" s="413" t="s">
        <v>1618</v>
      </c>
      <c r="GR267" s="424" t="s">
        <v>21</v>
      </c>
      <c r="GS267" s="463">
        <v>2</v>
      </c>
      <c r="HF267" t="str">
        <f t="shared" si="21"/>
        <v>{ P2000: 41, P100: 7, r1000: 0, r300: 1, r100: 3 },</v>
      </c>
      <c r="HG267" t="str">
        <f t="shared" si="22"/>
        <v>{ S2000: 30, S100: 11, c1000: 1, c300: 0, c100: 2 },</v>
      </c>
    </row>
    <row r="268" spans="65:215" x14ac:dyDescent="0.25">
      <c r="BM268">
        <v>264</v>
      </c>
      <c r="BN268" s="318">
        <v>41</v>
      </c>
      <c r="BO268" s="314">
        <v>8</v>
      </c>
      <c r="BP268" s="314"/>
      <c r="BQ268" s="314">
        <v>1</v>
      </c>
      <c r="BR268" s="314">
        <v>0</v>
      </c>
      <c r="BS268" s="314">
        <v>0</v>
      </c>
      <c r="BT268" s="314">
        <v>2</v>
      </c>
      <c r="BU268" s="314"/>
      <c r="BW268" s="410" t="s">
        <v>1637</v>
      </c>
      <c r="BX268" s="463">
        <v>41</v>
      </c>
      <c r="BY268" s="410" t="s">
        <v>21</v>
      </c>
      <c r="CA268" s="410" t="s">
        <v>1618</v>
      </c>
      <c r="CB268" s="463">
        <v>8</v>
      </c>
      <c r="CC268" s="410" t="s">
        <v>21</v>
      </c>
      <c r="CE268" s="410" t="s">
        <v>1620</v>
      </c>
      <c r="CG268" s="411" t="s">
        <v>1683</v>
      </c>
      <c r="CH268" s="411" t="s">
        <v>21</v>
      </c>
      <c r="CJ268" s="413" t="s">
        <v>1618</v>
      </c>
      <c r="CK268" s="464">
        <v>1</v>
      </c>
      <c r="CL268" s="412" t="s">
        <v>21</v>
      </c>
      <c r="CN268" s="413" t="s">
        <v>1618</v>
      </c>
      <c r="CO268" s="464">
        <v>0</v>
      </c>
      <c r="CP268" s="443" t="s">
        <v>21</v>
      </c>
      <c r="CQ268" s="443"/>
      <c r="CR268" s="413" t="s">
        <v>1618</v>
      </c>
      <c r="CS268" s="464">
        <v>0</v>
      </c>
      <c r="CT268" s="441" t="s">
        <v>21</v>
      </c>
      <c r="CU268" s="441"/>
      <c r="CV268" s="323"/>
      <c r="FJ268">
        <v>264</v>
      </c>
      <c r="FK268" s="328">
        <v>30</v>
      </c>
      <c r="FL268" s="314">
        <v>12</v>
      </c>
      <c r="FN268" s="314">
        <v>1</v>
      </c>
      <c r="FO268" s="419">
        <v>1</v>
      </c>
      <c r="FP268" s="314">
        <v>0</v>
      </c>
      <c r="FQ268" s="419"/>
      <c r="FR268" s="419">
        <v>4</v>
      </c>
      <c r="FS268" s="314">
        <v>4</v>
      </c>
      <c r="FU268" s="410" t="s">
        <v>1637</v>
      </c>
      <c r="FV268" s="410"/>
      <c r="FW268" s="410" t="s">
        <v>21</v>
      </c>
      <c r="FX268" s="463">
        <v>30</v>
      </c>
      <c r="FY268" s="410" t="s">
        <v>1618</v>
      </c>
      <c r="FZ268" s="410"/>
      <c r="GA268" s="410" t="s">
        <v>21</v>
      </c>
      <c r="GB268" s="463">
        <v>12</v>
      </c>
      <c r="GC268" s="410" t="s">
        <v>1620</v>
      </c>
      <c r="GF268" s="411" t="s">
        <v>21</v>
      </c>
      <c r="GG268" s="411" t="s">
        <v>1680</v>
      </c>
      <c r="GH268" s="413" t="s">
        <v>1618</v>
      </c>
      <c r="GJ268" s="412" t="s">
        <v>21</v>
      </c>
      <c r="GK268" s="464">
        <v>1</v>
      </c>
      <c r="GL268" s="413" t="s">
        <v>1618</v>
      </c>
      <c r="GN268" s="416" t="s">
        <v>21</v>
      </c>
      <c r="GO268" s="463">
        <v>1</v>
      </c>
      <c r="GP268" s="413" t="s">
        <v>1618</v>
      </c>
      <c r="GR268" s="424" t="s">
        <v>21</v>
      </c>
      <c r="GS268" s="463">
        <v>0</v>
      </c>
      <c r="HF268" t="str">
        <f t="shared" si="21"/>
        <v>{ P2000: 41, P100: 8, r1000: 1, r300: 0, r100: 0 },</v>
      </c>
      <c r="HG268" t="str">
        <f t="shared" si="22"/>
        <v>{ S2000: 30, S100: 12, c1000: 1, c300: 1, c100: 0 },</v>
      </c>
    </row>
    <row r="269" spans="65:215" x14ac:dyDescent="0.25">
      <c r="BM269">
        <v>265</v>
      </c>
      <c r="BN269" s="318">
        <v>41</v>
      </c>
      <c r="BO269" s="314">
        <v>9</v>
      </c>
      <c r="BP269" s="314"/>
      <c r="BQ269" s="314">
        <v>1</v>
      </c>
      <c r="BR269" s="314">
        <v>0</v>
      </c>
      <c r="BS269" s="314">
        <v>1</v>
      </c>
      <c r="BT269" s="314">
        <v>2</v>
      </c>
      <c r="BU269" s="314"/>
      <c r="BW269" s="410" t="s">
        <v>1637</v>
      </c>
      <c r="BX269" s="463">
        <v>41</v>
      </c>
      <c r="BY269" s="410" t="s">
        <v>21</v>
      </c>
      <c r="CA269" s="410" t="s">
        <v>1618</v>
      </c>
      <c r="CB269" s="463">
        <v>9</v>
      </c>
      <c r="CC269" s="410" t="s">
        <v>21</v>
      </c>
      <c r="CE269" s="410" t="s">
        <v>1620</v>
      </c>
      <c r="CG269" s="411" t="s">
        <v>1683</v>
      </c>
      <c r="CH269" s="411" t="s">
        <v>21</v>
      </c>
      <c r="CJ269" s="413" t="s">
        <v>1618</v>
      </c>
      <c r="CK269" s="464">
        <v>1</v>
      </c>
      <c r="CL269" s="412" t="s">
        <v>21</v>
      </c>
      <c r="CN269" s="413" t="s">
        <v>1618</v>
      </c>
      <c r="CO269" s="464">
        <v>0</v>
      </c>
      <c r="CP269" s="443" t="s">
        <v>21</v>
      </c>
      <c r="CQ269" s="443"/>
      <c r="CR269" s="413" t="s">
        <v>1618</v>
      </c>
      <c r="CS269" s="464">
        <v>1</v>
      </c>
      <c r="CT269" s="441" t="s">
        <v>21</v>
      </c>
      <c r="CU269" s="441"/>
      <c r="CV269" s="323"/>
      <c r="FJ269">
        <v>265</v>
      </c>
      <c r="FK269" s="328">
        <v>30</v>
      </c>
      <c r="FL269" s="314">
        <v>13</v>
      </c>
      <c r="FN269" s="314">
        <v>1</v>
      </c>
      <c r="FO269" s="419">
        <v>1</v>
      </c>
      <c r="FP269" s="314">
        <v>1</v>
      </c>
      <c r="FQ269" s="419"/>
      <c r="FR269" s="419">
        <v>4</v>
      </c>
      <c r="FS269" s="314">
        <v>4</v>
      </c>
      <c r="FU269" s="410" t="s">
        <v>1637</v>
      </c>
      <c r="FV269" s="410"/>
      <c r="FW269" s="410" t="s">
        <v>21</v>
      </c>
      <c r="FX269" s="463">
        <v>30</v>
      </c>
      <c r="FY269" s="410" t="s">
        <v>1618</v>
      </c>
      <c r="FZ269" s="410"/>
      <c r="GA269" s="410" t="s">
        <v>21</v>
      </c>
      <c r="GB269" s="463">
        <v>13</v>
      </c>
      <c r="GC269" s="410" t="s">
        <v>1620</v>
      </c>
      <c r="GF269" s="411" t="s">
        <v>21</v>
      </c>
      <c r="GG269" s="411" t="s">
        <v>1680</v>
      </c>
      <c r="GH269" s="413" t="s">
        <v>1618</v>
      </c>
      <c r="GJ269" s="412" t="s">
        <v>21</v>
      </c>
      <c r="GK269" s="464">
        <v>1</v>
      </c>
      <c r="GL269" s="413" t="s">
        <v>1618</v>
      </c>
      <c r="GN269" s="416" t="s">
        <v>21</v>
      </c>
      <c r="GO269" s="463">
        <v>1</v>
      </c>
      <c r="GP269" s="413" t="s">
        <v>1618</v>
      </c>
      <c r="GR269" s="424" t="s">
        <v>21</v>
      </c>
      <c r="GS269" s="463">
        <v>1</v>
      </c>
      <c r="HF269" t="str">
        <f t="shared" si="21"/>
        <v>{ P2000: 41, P100: 9, r1000: 1, r300: 0, r100: 1 },</v>
      </c>
      <c r="HG269" t="str">
        <f t="shared" si="22"/>
        <v>{ S2000: 30, S100: 13, c1000: 1, c300: 1, c100: 1 },</v>
      </c>
    </row>
    <row r="270" spans="65:215" x14ac:dyDescent="0.25">
      <c r="BM270">
        <v>266</v>
      </c>
      <c r="BN270" s="318">
        <v>41</v>
      </c>
      <c r="BO270" s="314">
        <v>10</v>
      </c>
      <c r="BP270" s="314"/>
      <c r="BQ270" s="314">
        <v>1</v>
      </c>
      <c r="BR270" s="314">
        <v>0</v>
      </c>
      <c r="BS270" s="314">
        <v>2</v>
      </c>
      <c r="BT270" s="314">
        <v>2</v>
      </c>
      <c r="BU270" s="314"/>
      <c r="BW270" s="410" t="s">
        <v>1637</v>
      </c>
      <c r="BX270" s="463">
        <v>41</v>
      </c>
      <c r="BY270" s="410" t="s">
        <v>21</v>
      </c>
      <c r="CA270" s="410" t="s">
        <v>1618</v>
      </c>
      <c r="CB270" s="463">
        <v>10</v>
      </c>
      <c r="CC270" s="410" t="s">
        <v>21</v>
      </c>
      <c r="CE270" s="410" t="s">
        <v>1620</v>
      </c>
      <c r="CG270" s="411" t="s">
        <v>1683</v>
      </c>
      <c r="CH270" s="411" t="s">
        <v>21</v>
      </c>
      <c r="CJ270" s="413" t="s">
        <v>1618</v>
      </c>
      <c r="CK270" s="464">
        <v>1</v>
      </c>
      <c r="CL270" s="412" t="s">
        <v>21</v>
      </c>
      <c r="CN270" s="413" t="s">
        <v>1618</v>
      </c>
      <c r="CO270" s="464">
        <v>0</v>
      </c>
      <c r="CP270" s="443" t="s">
        <v>21</v>
      </c>
      <c r="CQ270" s="443"/>
      <c r="CR270" s="413" t="s">
        <v>1618</v>
      </c>
      <c r="CS270" s="464">
        <v>2</v>
      </c>
      <c r="CT270" s="441" t="s">
        <v>21</v>
      </c>
      <c r="CU270" s="441"/>
      <c r="CV270" s="323"/>
      <c r="FJ270">
        <v>266</v>
      </c>
      <c r="FK270" s="328">
        <v>30</v>
      </c>
      <c r="FL270" s="314">
        <v>14</v>
      </c>
      <c r="FN270" s="314">
        <v>1</v>
      </c>
      <c r="FO270" s="419">
        <v>1</v>
      </c>
      <c r="FP270" s="314">
        <v>2</v>
      </c>
      <c r="FQ270" s="419"/>
      <c r="FR270" s="419">
        <v>4</v>
      </c>
      <c r="FS270" s="314">
        <v>4</v>
      </c>
      <c r="FU270" s="410" t="s">
        <v>1637</v>
      </c>
      <c r="FV270" s="410"/>
      <c r="FW270" s="410" t="s">
        <v>21</v>
      </c>
      <c r="FX270" s="463">
        <v>30</v>
      </c>
      <c r="FY270" s="410" t="s">
        <v>1618</v>
      </c>
      <c r="FZ270" s="410"/>
      <c r="GA270" s="410" t="s">
        <v>21</v>
      </c>
      <c r="GB270" s="463">
        <v>14</v>
      </c>
      <c r="GC270" s="410" t="s">
        <v>1620</v>
      </c>
      <c r="GF270" s="411" t="s">
        <v>21</v>
      </c>
      <c r="GG270" s="411" t="s">
        <v>1680</v>
      </c>
      <c r="GH270" s="413" t="s">
        <v>1618</v>
      </c>
      <c r="GJ270" s="412" t="s">
        <v>21</v>
      </c>
      <c r="GK270" s="464">
        <v>1</v>
      </c>
      <c r="GL270" s="413" t="s">
        <v>1618</v>
      </c>
      <c r="GN270" s="416" t="s">
        <v>21</v>
      </c>
      <c r="GO270" s="463">
        <v>1</v>
      </c>
      <c r="GP270" s="413" t="s">
        <v>1618</v>
      </c>
      <c r="GR270" s="424" t="s">
        <v>21</v>
      </c>
      <c r="GS270" s="463">
        <v>2</v>
      </c>
      <c r="HF270" t="str">
        <f t="shared" si="21"/>
        <v>{ P2000: 41, P100: 10, r1000: 1, r300: 0, r100: 2 },</v>
      </c>
      <c r="HG270" t="str">
        <f t="shared" si="22"/>
        <v>{ S2000: 30, S100: 14, c1000: 1, c300: 1, c100: 2 },</v>
      </c>
    </row>
    <row r="271" spans="65:215" x14ac:dyDescent="0.25">
      <c r="BM271">
        <v>267</v>
      </c>
      <c r="BN271" s="318">
        <v>41</v>
      </c>
      <c r="BO271" s="314">
        <v>11</v>
      </c>
      <c r="BP271" s="314"/>
      <c r="BQ271" s="314">
        <v>1</v>
      </c>
      <c r="BR271" s="314">
        <v>0</v>
      </c>
      <c r="BS271" s="314">
        <v>3</v>
      </c>
      <c r="BT271" s="314">
        <v>2</v>
      </c>
      <c r="BU271" s="314"/>
      <c r="BW271" s="410" t="s">
        <v>1637</v>
      </c>
      <c r="BX271" s="463">
        <v>41</v>
      </c>
      <c r="BY271" s="410" t="s">
        <v>21</v>
      </c>
      <c r="CA271" s="410" t="s">
        <v>1618</v>
      </c>
      <c r="CB271" s="463">
        <v>11</v>
      </c>
      <c r="CC271" s="410" t="s">
        <v>21</v>
      </c>
      <c r="CE271" s="410" t="s">
        <v>1620</v>
      </c>
      <c r="CG271" s="411" t="s">
        <v>1683</v>
      </c>
      <c r="CH271" s="411" t="s">
        <v>21</v>
      </c>
      <c r="CJ271" s="413" t="s">
        <v>1618</v>
      </c>
      <c r="CK271" s="464">
        <v>1</v>
      </c>
      <c r="CL271" s="412" t="s">
        <v>21</v>
      </c>
      <c r="CN271" s="413" t="s">
        <v>1618</v>
      </c>
      <c r="CO271" s="464">
        <v>0</v>
      </c>
      <c r="CP271" s="443" t="s">
        <v>21</v>
      </c>
      <c r="CQ271" s="443"/>
      <c r="CR271" s="413" t="s">
        <v>1618</v>
      </c>
      <c r="CS271" s="464">
        <v>3</v>
      </c>
      <c r="CT271" s="441" t="s">
        <v>21</v>
      </c>
      <c r="CU271" s="441"/>
      <c r="CV271" s="323"/>
      <c r="FJ271">
        <v>267</v>
      </c>
      <c r="FK271" s="328">
        <v>30</v>
      </c>
      <c r="FL271" s="314">
        <v>15</v>
      </c>
      <c r="FN271" s="314">
        <v>1</v>
      </c>
      <c r="FO271" s="419">
        <v>2</v>
      </c>
      <c r="FP271" s="314">
        <v>0</v>
      </c>
      <c r="FQ271" s="419"/>
      <c r="FR271" s="419">
        <v>5</v>
      </c>
      <c r="FS271" s="314">
        <v>5</v>
      </c>
      <c r="FU271" s="410" t="s">
        <v>1637</v>
      </c>
      <c r="FV271" s="410"/>
      <c r="FW271" s="410" t="s">
        <v>21</v>
      </c>
      <c r="FX271" s="463">
        <v>30</v>
      </c>
      <c r="FY271" s="410" t="s">
        <v>1618</v>
      </c>
      <c r="FZ271" s="410"/>
      <c r="GA271" s="410" t="s">
        <v>21</v>
      </c>
      <c r="GB271" s="463">
        <v>15</v>
      </c>
      <c r="GC271" s="410" t="s">
        <v>1620</v>
      </c>
      <c r="GF271" s="411" t="s">
        <v>21</v>
      </c>
      <c r="GG271" s="411" t="s">
        <v>1680</v>
      </c>
      <c r="GH271" s="413" t="s">
        <v>1618</v>
      </c>
      <c r="GJ271" s="412" t="s">
        <v>21</v>
      </c>
      <c r="GK271" s="464">
        <v>1</v>
      </c>
      <c r="GL271" s="413" t="s">
        <v>1618</v>
      </c>
      <c r="GN271" s="416" t="s">
        <v>21</v>
      </c>
      <c r="GO271" s="463">
        <v>2</v>
      </c>
      <c r="GP271" s="413" t="s">
        <v>1618</v>
      </c>
      <c r="GR271" s="424" t="s">
        <v>21</v>
      </c>
      <c r="GS271" s="463">
        <v>0</v>
      </c>
      <c r="HF271" t="str">
        <f t="shared" si="21"/>
        <v>{ P2000: 41, P100: 11, r1000: 1, r300: 0, r100: 3 },</v>
      </c>
      <c r="HG271" t="str">
        <f t="shared" si="22"/>
        <v>{ S2000: 30, S100: 15, c1000: 1, c300: 2, c100: 0 },</v>
      </c>
    </row>
    <row r="272" spans="65:215" x14ac:dyDescent="0.25">
      <c r="BM272">
        <v>268</v>
      </c>
      <c r="BN272" s="318">
        <v>41</v>
      </c>
      <c r="BO272" s="314">
        <v>12</v>
      </c>
      <c r="BP272" s="314"/>
      <c r="BQ272" s="314">
        <v>1</v>
      </c>
      <c r="BR272" s="314">
        <v>1</v>
      </c>
      <c r="BS272" s="314">
        <v>0</v>
      </c>
      <c r="BT272" s="314">
        <v>3</v>
      </c>
      <c r="BU272" s="314"/>
      <c r="BW272" s="410" t="s">
        <v>1637</v>
      </c>
      <c r="BX272" s="463">
        <v>41</v>
      </c>
      <c r="BY272" s="410" t="s">
        <v>21</v>
      </c>
      <c r="CA272" s="410" t="s">
        <v>1618</v>
      </c>
      <c r="CB272" s="463">
        <v>12</v>
      </c>
      <c r="CC272" s="410" t="s">
        <v>21</v>
      </c>
      <c r="CE272" s="410" t="s">
        <v>1620</v>
      </c>
      <c r="CG272" s="411" t="s">
        <v>1683</v>
      </c>
      <c r="CH272" s="411" t="s">
        <v>21</v>
      </c>
      <c r="CJ272" s="413" t="s">
        <v>1618</v>
      </c>
      <c r="CK272" s="464">
        <v>1</v>
      </c>
      <c r="CL272" s="412" t="s">
        <v>21</v>
      </c>
      <c r="CN272" s="413" t="s">
        <v>1618</v>
      </c>
      <c r="CO272" s="464">
        <v>1</v>
      </c>
      <c r="CP272" s="443" t="s">
        <v>21</v>
      </c>
      <c r="CQ272" s="443"/>
      <c r="CR272" s="413" t="s">
        <v>1618</v>
      </c>
      <c r="CS272" s="464">
        <v>0</v>
      </c>
      <c r="CT272" s="441" t="s">
        <v>21</v>
      </c>
      <c r="CU272" s="441"/>
      <c r="CV272" s="323"/>
      <c r="FJ272">
        <v>268</v>
      </c>
      <c r="FK272" s="328">
        <v>30</v>
      </c>
      <c r="FL272" s="314">
        <v>16</v>
      </c>
      <c r="FN272" s="314">
        <v>1</v>
      </c>
      <c r="FO272" s="419">
        <v>2</v>
      </c>
      <c r="FP272" s="314">
        <v>1</v>
      </c>
      <c r="FQ272" s="419"/>
      <c r="FR272" s="419">
        <v>5</v>
      </c>
      <c r="FS272" s="314">
        <v>5</v>
      </c>
      <c r="FU272" s="410" t="s">
        <v>1637</v>
      </c>
      <c r="FV272" s="410"/>
      <c r="FW272" s="410" t="s">
        <v>21</v>
      </c>
      <c r="FX272" s="463">
        <v>30</v>
      </c>
      <c r="FY272" s="410" t="s">
        <v>1618</v>
      </c>
      <c r="FZ272" s="410"/>
      <c r="GA272" s="410" t="s">
        <v>21</v>
      </c>
      <c r="GB272" s="463">
        <v>16</v>
      </c>
      <c r="GC272" s="410" t="s">
        <v>1620</v>
      </c>
      <c r="GF272" s="411" t="s">
        <v>21</v>
      </c>
      <c r="GG272" s="411" t="s">
        <v>1680</v>
      </c>
      <c r="GH272" s="413" t="s">
        <v>1618</v>
      </c>
      <c r="GJ272" s="412" t="s">
        <v>21</v>
      </c>
      <c r="GK272" s="464">
        <v>1</v>
      </c>
      <c r="GL272" s="413" t="s">
        <v>1618</v>
      </c>
      <c r="GN272" s="416" t="s">
        <v>21</v>
      </c>
      <c r="GO272" s="463">
        <v>2</v>
      </c>
      <c r="GP272" s="413" t="s">
        <v>1618</v>
      </c>
      <c r="GR272" s="424" t="s">
        <v>21</v>
      </c>
      <c r="GS272" s="463">
        <v>1</v>
      </c>
      <c r="HF272" t="str">
        <f t="shared" si="21"/>
        <v>{ P2000: 41, P100: 12, r1000: 1, r300: 1, r100: 0 },</v>
      </c>
      <c r="HG272" t="str">
        <f t="shared" si="22"/>
        <v>{ S2000: 30, S100: 16, c1000: 1, c300: 2, c100: 1 },</v>
      </c>
    </row>
    <row r="273" spans="65:215" x14ac:dyDescent="0.25">
      <c r="BM273">
        <v>269</v>
      </c>
      <c r="BN273" s="318">
        <v>41</v>
      </c>
      <c r="BO273" s="314">
        <v>13</v>
      </c>
      <c r="BP273" s="314"/>
      <c r="BQ273" s="314">
        <v>1</v>
      </c>
      <c r="BR273" s="314">
        <v>1</v>
      </c>
      <c r="BS273" s="314">
        <v>1</v>
      </c>
      <c r="BT273" s="314">
        <v>3</v>
      </c>
      <c r="BU273" s="314"/>
      <c r="BW273" s="410" t="s">
        <v>1637</v>
      </c>
      <c r="BX273" s="463">
        <v>41</v>
      </c>
      <c r="BY273" s="410" t="s">
        <v>21</v>
      </c>
      <c r="CA273" s="410" t="s">
        <v>1618</v>
      </c>
      <c r="CB273" s="463">
        <v>13</v>
      </c>
      <c r="CC273" s="410" t="s">
        <v>21</v>
      </c>
      <c r="CE273" s="410" t="s">
        <v>1620</v>
      </c>
      <c r="CG273" s="411" t="s">
        <v>1683</v>
      </c>
      <c r="CH273" s="411" t="s">
        <v>21</v>
      </c>
      <c r="CJ273" s="413" t="s">
        <v>1618</v>
      </c>
      <c r="CK273" s="464">
        <v>1</v>
      </c>
      <c r="CL273" s="412" t="s">
        <v>21</v>
      </c>
      <c r="CN273" s="413" t="s">
        <v>1618</v>
      </c>
      <c r="CO273" s="464">
        <v>1</v>
      </c>
      <c r="CP273" s="443" t="s">
        <v>21</v>
      </c>
      <c r="CQ273" s="443"/>
      <c r="CR273" s="413" t="s">
        <v>1618</v>
      </c>
      <c r="CS273" s="464">
        <v>1</v>
      </c>
      <c r="CT273" s="441" t="s">
        <v>21</v>
      </c>
      <c r="CU273" s="441"/>
      <c r="CV273" s="323"/>
      <c r="FJ273">
        <v>269</v>
      </c>
      <c r="FK273" s="328">
        <v>30</v>
      </c>
      <c r="FL273" s="314">
        <v>17</v>
      </c>
      <c r="FN273" s="314">
        <v>1</v>
      </c>
      <c r="FO273" s="419">
        <v>2</v>
      </c>
      <c r="FP273" s="314">
        <v>2</v>
      </c>
      <c r="FQ273" s="419"/>
      <c r="FR273" s="419">
        <v>5</v>
      </c>
      <c r="FS273" s="314">
        <v>5</v>
      </c>
      <c r="FU273" s="410" t="s">
        <v>1637</v>
      </c>
      <c r="FV273" s="410"/>
      <c r="FW273" s="410" t="s">
        <v>21</v>
      </c>
      <c r="FX273" s="463">
        <v>30</v>
      </c>
      <c r="FY273" s="410" t="s">
        <v>1618</v>
      </c>
      <c r="FZ273" s="410"/>
      <c r="GA273" s="410" t="s">
        <v>21</v>
      </c>
      <c r="GB273" s="463">
        <v>17</v>
      </c>
      <c r="GC273" s="410" t="s">
        <v>1620</v>
      </c>
      <c r="GF273" s="411" t="s">
        <v>21</v>
      </c>
      <c r="GG273" s="411" t="s">
        <v>1680</v>
      </c>
      <c r="GH273" s="413" t="s">
        <v>1618</v>
      </c>
      <c r="GJ273" s="412" t="s">
        <v>21</v>
      </c>
      <c r="GK273" s="464">
        <v>1</v>
      </c>
      <c r="GL273" s="413" t="s">
        <v>1618</v>
      </c>
      <c r="GN273" s="416" t="s">
        <v>21</v>
      </c>
      <c r="GO273" s="463">
        <v>2</v>
      </c>
      <c r="GP273" s="413" t="s">
        <v>1618</v>
      </c>
      <c r="GR273" s="424" t="s">
        <v>21</v>
      </c>
      <c r="GS273" s="463">
        <v>2</v>
      </c>
      <c r="HF273" t="str">
        <f t="shared" si="21"/>
        <v>{ P2000: 41, P100: 13, r1000: 1, r300: 1, r100: 1 },</v>
      </c>
      <c r="HG273" t="str">
        <f t="shared" si="22"/>
        <v>{ S2000: 30, S100: 17, c1000: 1, c300: 2, c100: 2 },</v>
      </c>
    </row>
    <row r="274" spans="65:215" x14ac:dyDescent="0.25">
      <c r="BM274">
        <v>270</v>
      </c>
      <c r="BN274" s="318">
        <v>41</v>
      </c>
      <c r="BO274" s="314">
        <v>14</v>
      </c>
      <c r="BP274" s="314"/>
      <c r="BQ274" s="314">
        <v>1</v>
      </c>
      <c r="BR274" s="314">
        <v>1</v>
      </c>
      <c r="BS274" s="314">
        <v>2</v>
      </c>
      <c r="BT274" s="314">
        <v>3</v>
      </c>
      <c r="BU274" s="314"/>
      <c r="BW274" s="410" t="s">
        <v>1637</v>
      </c>
      <c r="BX274" s="463">
        <v>41</v>
      </c>
      <c r="BY274" s="410" t="s">
        <v>21</v>
      </c>
      <c r="CA274" s="410" t="s">
        <v>1618</v>
      </c>
      <c r="CB274" s="463">
        <v>14</v>
      </c>
      <c r="CC274" s="410" t="s">
        <v>21</v>
      </c>
      <c r="CE274" s="410" t="s">
        <v>1620</v>
      </c>
      <c r="CG274" s="411" t="s">
        <v>1683</v>
      </c>
      <c r="CH274" s="411" t="s">
        <v>21</v>
      </c>
      <c r="CJ274" s="413" t="s">
        <v>1618</v>
      </c>
      <c r="CK274" s="464">
        <v>1</v>
      </c>
      <c r="CL274" s="412" t="s">
        <v>21</v>
      </c>
      <c r="CN274" s="413" t="s">
        <v>1618</v>
      </c>
      <c r="CO274" s="464">
        <v>1</v>
      </c>
      <c r="CP274" s="443" t="s">
        <v>21</v>
      </c>
      <c r="CQ274" s="443"/>
      <c r="CR274" s="413" t="s">
        <v>1618</v>
      </c>
      <c r="CS274" s="464">
        <v>2</v>
      </c>
      <c r="CT274" s="441" t="s">
        <v>21</v>
      </c>
      <c r="CU274" s="441"/>
      <c r="CV274" s="323"/>
      <c r="FJ274">
        <v>270</v>
      </c>
      <c r="FK274" s="328">
        <v>31</v>
      </c>
      <c r="FL274" s="314">
        <v>0</v>
      </c>
      <c r="FN274" s="314">
        <v>0</v>
      </c>
      <c r="FO274" s="419">
        <v>0</v>
      </c>
      <c r="FP274" s="314">
        <v>0</v>
      </c>
      <c r="FQ274" s="419"/>
      <c r="FR274" s="419">
        <v>0</v>
      </c>
      <c r="FS274" s="314">
        <v>0</v>
      </c>
      <c r="FU274" s="410" t="s">
        <v>1637</v>
      </c>
      <c r="FV274" s="410"/>
      <c r="FW274" s="410" t="s">
        <v>21</v>
      </c>
      <c r="FX274" s="463">
        <v>31</v>
      </c>
      <c r="FY274" s="410" t="s">
        <v>1618</v>
      </c>
      <c r="FZ274" s="410"/>
      <c r="GA274" s="410" t="s">
        <v>21</v>
      </c>
      <c r="GB274" s="463">
        <v>0</v>
      </c>
      <c r="GC274" s="410" t="s">
        <v>1620</v>
      </c>
      <c r="GF274" s="411" t="s">
        <v>21</v>
      </c>
      <c r="GG274" s="411" t="s">
        <v>1682</v>
      </c>
      <c r="GH274" s="413" t="s">
        <v>1618</v>
      </c>
      <c r="GJ274" s="412" t="s">
        <v>21</v>
      </c>
      <c r="GK274" s="464">
        <v>0</v>
      </c>
      <c r="GL274" s="413" t="s">
        <v>1618</v>
      </c>
      <c r="GN274" s="416" t="s">
        <v>21</v>
      </c>
      <c r="GO274" s="463">
        <v>0</v>
      </c>
      <c r="GP274" s="413" t="s">
        <v>1618</v>
      </c>
      <c r="GR274" s="424" t="s">
        <v>21</v>
      </c>
      <c r="GS274" s="463">
        <v>0</v>
      </c>
      <c r="HF274" t="str">
        <f t="shared" si="21"/>
        <v>{ P2000: 41, P100: 14, r1000: 1, r300: 1, r100: 2 },</v>
      </c>
      <c r="HG274" t="str">
        <f t="shared" si="22"/>
        <v>{ S2000: 31, S100: 0, c1000: 0, c300: 0, c100: 0 },</v>
      </c>
    </row>
    <row r="275" spans="65:215" x14ac:dyDescent="0.25">
      <c r="BM275">
        <v>271</v>
      </c>
      <c r="BN275" s="318">
        <v>41</v>
      </c>
      <c r="BO275" s="314">
        <v>15</v>
      </c>
      <c r="BP275" s="314"/>
      <c r="BQ275" s="314">
        <v>1</v>
      </c>
      <c r="BR275" s="314">
        <v>1</v>
      </c>
      <c r="BS275" s="314">
        <v>3</v>
      </c>
      <c r="BT275" s="314">
        <v>3</v>
      </c>
      <c r="BU275" s="314"/>
      <c r="BW275" s="410" t="s">
        <v>1637</v>
      </c>
      <c r="BX275" s="463">
        <v>41</v>
      </c>
      <c r="BY275" s="410" t="s">
        <v>21</v>
      </c>
      <c r="CA275" s="410" t="s">
        <v>1618</v>
      </c>
      <c r="CB275" s="463">
        <v>15</v>
      </c>
      <c r="CC275" s="410" t="s">
        <v>21</v>
      </c>
      <c r="CE275" s="410" t="s">
        <v>1620</v>
      </c>
      <c r="CG275" s="411" t="s">
        <v>1683</v>
      </c>
      <c r="CH275" s="411" t="s">
        <v>21</v>
      </c>
      <c r="CJ275" s="413" t="s">
        <v>1618</v>
      </c>
      <c r="CK275" s="464">
        <v>1</v>
      </c>
      <c r="CL275" s="412" t="s">
        <v>21</v>
      </c>
      <c r="CN275" s="413" t="s">
        <v>1618</v>
      </c>
      <c r="CO275" s="464">
        <v>1</v>
      </c>
      <c r="CP275" s="443" t="s">
        <v>21</v>
      </c>
      <c r="CQ275" s="443"/>
      <c r="CR275" s="413" t="s">
        <v>1618</v>
      </c>
      <c r="CS275" s="464">
        <v>3</v>
      </c>
      <c r="CT275" s="441" t="s">
        <v>21</v>
      </c>
      <c r="CU275" s="441"/>
      <c r="CV275" s="323"/>
      <c r="FJ275">
        <v>271</v>
      </c>
      <c r="FK275" s="328">
        <v>31</v>
      </c>
      <c r="FL275" s="314">
        <v>1</v>
      </c>
      <c r="FN275" s="314">
        <v>0</v>
      </c>
      <c r="FO275" s="419">
        <v>0</v>
      </c>
      <c r="FP275" s="314">
        <v>1</v>
      </c>
      <c r="FQ275" s="419"/>
      <c r="FR275" s="419">
        <v>0</v>
      </c>
      <c r="FS275" s="314">
        <v>0</v>
      </c>
      <c r="FU275" s="410" t="s">
        <v>1637</v>
      </c>
      <c r="FV275" s="410"/>
      <c r="FW275" s="410" t="s">
        <v>21</v>
      </c>
      <c r="FX275" s="463">
        <v>31</v>
      </c>
      <c r="FY275" s="410" t="s">
        <v>1618</v>
      </c>
      <c r="FZ275" s="410"/>
      <c r="GA275" s="410" t="s">
        <v>21</v>
      </c>
      <c r="GB275" s="463">
        <v>1</v>
      </c>
      <c r="GC275" s="410" t="s">
        <v>1620</v>
      </c>
      <c r="GF275" s="411" t="s">
        <v>21</v>
      </c>
      <c r="GG275" s="411" t="s">
        <v>1682</v>
      </c>
      <c r="GH275" s="413" t="s">
        <v>1618</v>
      </c>
      <c r="GJ275" s="412" t="s">
        <v>21</v>
      </c>
      <c r="GK275" s="464">
        <v>0</v>
      </c>
      <c r="GL275" s="413" t="s">
        <v>1618</v>
      </c>
      <c r="GN275" s="416" t="s">
        <v>21</v>
      </c>
      <c r="GO275" s="463">
        <v>0</v>
      </c>
      <c r="GP275" s="413" t="s">
        <v>1618</v>
      </c>
      <c r="GR275" s="424" t="s">
        <v>21</v>
      </c>
      <c r="GS275" s="463">
        <v>1</v>
      </c>
      <c r="HF275" t="str">
        <f t="shared" si="21"/>
        <v>{ P2000: 41, P100: 15, r1000: 1, r300: 1, r100: 3 },</v>
      </c>
      <c r="HG275" t="str">
        <f t="shared" si="22"/>
        <v>{ S2000: 31, S100: 1, c1000: 0, c300: 0, c100: 1 },</v>
      </c>
    </row>
    <row r="276" spans="65:215" x14ac:dyDescent="0.25">
      <c r="BM276">
        <v>272</v>
      </c>
      <c r="BN276" s="318">
        <v>42</v>
      </c>
      <c r="BO276" s="314">
        <v>0</v>
      </c>
      <c r="BP276" s="314"/>
      <c r="BQ276" s="314">
        <v>0</v>
      </c>
      <c r="BR276" s="314">
        <v>0</v>
      </c>
      <c r="BS276" s="314">
        <v>0</v>
      </c>
      <c r="BT276" s="314">
        <v>0</v>
      </c>
      <c r="BU276" s="314"/>
      <c r="BW276" s="410" t="s">
        <v>1637</v>
      </c>
      <c r="BX276" s="463">
        <v>42</v>
      </c>
      <c r="BY276" s="410" t="s">
        <v>21</v>
      </c>
      <c r="CA276" s="410" t="s">
        <v>1618</v>
      </c>
      <c r="CB276" s="463">
        <v>0</v>
      </c>
      <c r="CC276" s="410" t="s">
        <v>21</v>
      </c>
      <c r="CE276" s="410" t="s">
        <v>1620</v>
      </c>
      <c r="CG276" s="411" t="s">
        <v>1685</v>
      </c>
      <c r="CH276" s="411" t="s">
        <v>21</v>
      </c>
      <c r="CJ276" s="413" t="s">
        <v>1618</v>
      </c>
      <c r="CK276" s="464">
        <v>0</v>
      </c>
      <c r="CL276" s="412" t="s">
        <v>21</v>
      </c>
      <c r="CN276" s="413" t="s">
        <v>1618</v>
      </c>
      <c r="CO276" s="464">
        <v>0</v>
      </c>
      <c r="CP276" s="443" t="s">
        <v>21</v>
      </c>
      <c r="CQ276" s="443"/>
      <c r="CR276" s="413" t="s">
        <v>1618</v>
      </c>
      <c r="CS276" s="464">
        <v>0</v>
      </c>
      <c r="CT276" s="441" t="s">
        <v>21</v>
      </c>
      <c r="CU276" s="441"/>
      <c r="CV276" s="323"/>
      <c r="FJ276">
        <v>272</v>
      </c>
      <c r="FK276" s="328">
        <v>31</v>
      </c>
      <c r="FL276" s="314">
        <v>2</v>
      </c>
      <c r="FN276" s="314">
        <v>0</v>
      </c>
      <c r="FO276" s="419">
        <v>0</v>
      </c>
      <c r="FP276" s="314">
        <v>2</v>
      </c>
      <c r="FQ276" s="419"/>
      <c r="FR276" s="419">
        <v>0</v>
      </c>
      <c r="FS276" s="314">
        <v>0</v>
      </c>
      <c r="FU276" s="410" t="s">
        <v>1637</v>
      </c>
      <c r="FV276" s="410"/>
      <c r="FW276" s="410" t="s">
        <v>21</v>
      </c>
      <c r="FX276" s="463">
        <v>31</v>
      </c>
      <c r="FY276" s="410" t="s">
        <v>1618</v>
      </c>
      <c r="FZ276" s="410"/>
      <c r="GA276" s="410" t="s">
        <v>21</v>
      </c>
      <c r="GB276" s="463">
        <v>2</v>
      </c>
      <c r="GC276" s="410" t="s">
        <v>1620</v>
      </c>
      <c r="GF276" s="411" t="s">
        <v>21</v>
      </c>
      <c r="GG276" s="411" t="s">
        <v>1682</v>
      </c>
      <c r="GH276" s="413" t="s">
        <v>1618</v>
      </c>
      <c r="GJ276" s="412" t="s">
        <v>21</v>
      </c>
      <c r="GK276" s="464">
        <v>0</v>
      </c>
      <c r="GL276" s="413" t="s">
        <v>1618</v>
      </c>
      <c r="GN276" s="416" t="s">
        <v>21</v>
      </c>
      <c r="GO276" s="463">
        <v>0</v>
      </c>
      <c r="GP276" s="413" t="s">
        <v>1618</v>
      </c>
      <c r="GR276" s="424" t="s">
        <v>21</v>
      </c>
      <c r="GS276" s="463">
        <v>2</v>
      </c>
      <c r="HF276" t="str">
        <f t="shared" si="21"/>
        <v>{ P2000: 42, P100: 0, r1000: 0, r300: 0, r100: 0 },</v>
      </c>
      <c r="HG276" t="str">
        <f t="shared" si="22"/>
        <v>{ S2000: 31, S100: 2, c1000: 0, c300: 0, c100: 2 },</v>
      </c>
    </row>
    <row r="277" spans="65:215" x14ac:dyDescent="0.25">
      <c r="BM277">
        <v>273</v>
      </c>
      <c r="BN277" s="318">
        <v>42</v>
      </c>
      <c r="BO277" s="314">
        <v>1</v>
      </c>
      <c r="BP277" s="314"/>
      <c r="BQ277" s="314">
        <v>0</v>
      </c>
      <c r="BR277" s="314">
        <v>0</v>
      </c>
      <c r="BS277" s="314">
        <v>1</v>
      </c>
      <c r="BT277" s="314">
        <v>0</v>
      </c>
      <c r="BU277" s="314"/>
      <c r="BW277" s="410" t="s">
        <v>1637</v>
      </c>
      <c r="BX277" s="463">
        <v>42</v>
      </c>
      <c r="BY277" s="410" t="s">
        <v>21</v>
      </c>
      <c r="CA277" s="410" t="s">
        <v>1618</v>
      </c>
      <c r="CB277" s="463">
        <v>1</v>
      </c>
      <c r="CC277" s="410" t="s">
        <v>21</v>
      </c>
      <c r="CE277" s="410" t="s">
        <v>1620</v>
      </c>
      <c r="CG277" s="411" t="s">
        <v>1685</v>
      </c>
      <c r="CH277" s="411" t="s">
        <v>21</v>
      </c>
      <c r="CJ277" s="413" t="s">
        <v>1618</v>
      </c>
      <c r="CK277" s="464">
        <v>0</v>
      </c>
      <c r="CL277" s="412" t="s">
        <v>21</v>
      </c>
      <c r="CN277" s="413" t="s">
        <v>1618</v>
      </c>
      <c r="CO277" s="464">
        <v>0</v>
      </c>
      <c r="CP277" s="443" t="s">
        <v>21</v>
      </c>
      <c r="CQ277" s="443"/>
      <c r="CR277" s="413" t="s">
        <v>1618</v>
      </c>
      <c r="CS277" s="464">
        <v>1</v>
      </c>
      <c r="CT277" s="441" t="s">
        <v>21</v>
      </c>
      <c r="CU277" s="441"/>
      <c r="CV277" s="323"/>
      <c r="FJ277">
        <v>273</v>
      </c>
      <c r="FK277" s="328">
        <v>31</v>
      </c>
      <c r="FL277" s="314">
        <v>3</v>
      </c>
      <c r="FN277" s="314">
        <v>0</v>
      </c>
      <c r="FO277" s="419">
        <v>1</v>
      </c>
      <c r="FP277" s="314">
        <v>0</v>
      </c>
      <c r="FQ277" s="419"/>
      <c r="FR277" s="419">
        <v>1</v>
      </c>
      <c r="FS277" s="314">
        <v>1</v>
      </c>
      <c r="FU277" s="410" t="s">
        <v>1637</v>
      </c>
      <c r="FV277" s="410"/>
      <c r="FW277" s="410" t="s">
        <v>21</v>
      </c>
      <c r="FX277" s="463">
        <v>31</v>
      </c>
      <c r="FY277" s="410" t="s">
        <v>1618</v>
      </c>
      <c r="FZ277" s="410"/>
      <c r="GA277" s="410" t="s">
        <v>21</v>
      </c>
      <c r="GB277" s="463">
        <v>3</v>
      </c>
      <c r="GC277" s="410" t="s">
        <v>1620</v>
      </c>
      <c r="GF277" s="411" t="s">
        <v>21</v>
      </c>
      <c r="GG277" s="411" t="s">
        <v>1682</v>
      </c>
      <c r="GH277" s="413" t="s">
        <v>1618</v>
      </c>
      <c r="GJ277" s="412" t="s">
        <v>21</v>
      </c>
      <c r="GK277" s="464">
        <v>0</v>
      </c>
      <c r="GL277" s="413" t="s">
        <v>1618</v>
      </c>
      <c r="GN277" s="416" t="s">
        <v>21</v>
      </c>
      <c r="GO277" s="463">
        <v>1</v>
      </c>
      <c r="GP277" s="413" t="s">
        <v>1618</v>
      </c>
      <c r="GR277" s="424" t="s">
        <v>21</v>
      </c>
      <c r="GS277" s="463">
        <v>0</v>
      </c>
      <c r="HF277" t="str">
        <f t="shared" si="21"/>
        <v>{ P2000: 42, P100: 1, r1000: 0, r300: 0, r100: 1 },</v>
      </c>
      <c r="HG277" t="str">
        <f t="shared" si="22"/>
        <v>{ S2000: 31, S100: 3, c1000: 0, c300: 1, c100: 0 },</v>
      </c>
    </row>
    <row r="278" spans="65:215" x14ac:dyDescent="0.25">
      <c r="BM278">
        <v>274</v>
      </c>
      <c r="BN278" s="318">
        <v>42</v>
      </c>
      <c r="BO278" s="314">
        <v>2</v>
      </c>
      <c r="BP278" s="314"/>
      <c r="BQ278" s="314">
        <v>0</v>
      </c>
      <c r="BR278" s="314">
        <v>0</v>
      </c>
      <c r="BS278" s="314">
        <v>2</v>
      </c>
      <c r="BT278" s="314">
        <v>0</v>
      </c>
      <c r="BU278" s="314"/>
      <c r="BW278" s="410" t="s">
        <v>1637</v>
      </c>
      <c r="BX278" s="463">
        <v>42</v>
      </c>
      <c r="BY278" s="410" t="s">
        <v>21</v>
      </c>
      <c r="CA278" s="410" t="s">
        <v>1618</v>
      </c>
      <c r="CB278" s="463">
        <v>2</v>
      </c>
      <c r="CC278" s="410" t="s">
        <v>21</v>
      </c>
      <c r="CE278" s="410" t="s">
        <v>1620</v>
      </c>
      <c r="CG278" s="411" t="s">
        <v>1685</v>
      </c>
      <c r="CH278" s="411" t="s">
        <v>21</v>
      </c>
      <c r="CJ278" s="413" t="s">
        <v>1618</v>
      </c>
      <c r="CK278" s="464">
        <v>0</v>
      </c>
      <c r="CL278" s="412" t="s">
        <v>21</v>
      </c>
      <c r="CN278" s="413" t="s">
        <v>1618</v>
      </c>
      <c r="CO278" s="464">
        <v>0</v>
      </c>
      <c r="CP278" s="443" t="s">
        <v>21</v>
      </c>
      <c r="CQ278" s="443"/>
      <c r="CR278" s="413" t="s">
        <v>1618</v>
      </c>
      <c r="CS278" s="464">
        <v>2</v>
      </c>
      <c r="CT278" s="441" t="s">
        <v>21</v>
      </c>
      <c r="CU278" s="441"/>
      <c r="CV278" s="323"/>
      <c r="FJ278">
        <v>274</v>
      </c>
      <c r="FK278" s="328">
        <v>31</v>
      </c>
      <c r="FL278" s="314">
        <v>4</v>
      </c>
      <c r="FN278" s="314">
        <v>0</v>
      </c>
      <c r="FO278" s="419">
        <v>1</v>
      </c>
      <c r="FP278" s="314">
        <v>1</v>
      </c>
      <c r="FQ278" s="419"/>
      <c r="FR278" s="419">
        <v>1</v>
      </c>
      <c r="FS278" s="314">
        <v>1</v>
      </c>
      <c r="FU278" s="410" t="s">
        <v>1637</v>
      </c>
      <c r="FV278" s="410"/>
      <c r="FW278" s="410" t="s">
        <v>21</v>
      </c>
      <c r="FX278" s="463">
        <v>31</v>
      </c>
      <c r="FY278" s="410" t="s">
        <v>1618</v>
      </c>
      <c r="FZ278" s="410"/>
      <c r="GA278" s="410" t="s">
        <v>21</v>
      </c>
      <c r="GB278" s="463">
        <v>4</v>
      </c>
      <c r="GC278" s="410" t="s">
        <v>1620</v>
      </c>
      <c r="GF278" s="411" t="s">
        <v>21</v>
      </c>
      <c r="GG278" s="411" t="s">
        <v>1682</v>
      </c>
      <c r="GH278" s="413" t="s">
        <v>1618</v>
      </c>
      <c r="GJ278" s="412" t="s">
        <v>21</v>
      </c>
      <c r="GK278" s="464">
        <v>0</v>
      </c>
      <c r="GL278" s="413" t="s">
        <v>1618</v>
      </c>
      <c r="GN278" s="416" t="s">
        <v>21</v>
      </c>
      <c r="GO278" s="463">
        <v>1</v>
      </c>
      <c r="GP278" s="413" t="s">
        <v>1618</v>
      </c>
      <c r="GR278" s="424" t="s">
        <v>21</v>
      </c>
      <c r="GS278" s="463">
        <v>1</v>
      </c>
      <c r="HF278" t="str">
        <f t="shared" si="21"/>
        <v>{ P2000: 42, P100: 2, r1000: 0, r300: 0, r100: 2 },</v>
      </c>
      <c r="HG278" t="str">
        <f t="shared" si="22"/>
        <v>{ S2000: 31, S100: 4, c1000: 0, c300: 1, c100: 1 },</v>
      </c>
    </row>
    <row r="279" spans="65:215" x14ac:dyDescent="0.25">
      <c r="BM279">
        <v>275</v>
      </c>
      <c r="BN279" s="318">
        <v>42</v>
      </c>
      <c r="BO279" s="314">
        <v>3</v>
      </c>
      <c r="BP279" s="314"/>
      <c r="BQ279" s="314">
        <v>0</v>
      </c>
      <c r="BR279" s="314">
        <v>0</v>
      </c>
      <c r="BS279" s="314">
        <v>3</v>
      </c>
      <c r="BT279" s="314">
        <v>0</v>
      </c>
      <c r="BU279" s="314"/>
      <c r="BW279" s="410" t="s">
        <v>1637</v>
      </c>
      <c r="BX279" s="463">
        <v>42</v>
      </c>
      <c r="BY279" s="410" t="s">
        <v>21</v>
      </c>
      <c r="CA279" s="410" t="s">
        <v>1618</v>
      </c>
      <c r="CB279" s="463">
        <v>3</v>
      </c>
      <c r="CC279" s="410" t="s">
        <v>21</v>
      </c>
      <c r="CE279" s="410" t="s">
        <v>1620</v>
      </c>
      <c r="CG279" s="411" t="s">
        <v>1685</v>
      </c>
      <c r="CH279" s="411" t="s">
        <v>21</v>
      </c>
      <c r="CJ279" s="413" t="s">
        <v>1618</v>
      </c>
      <c r="CK279" s="464">
        <v>0</v>
      </c>
      <c r="CL279" s="412" t="s">
        <v>21</v>
      </c>
      <c r="CN279" s="413" t="s">
        <v>1618</v>
      </c>
      <c r="CO279" s="464">
        <v>0</v>
      </c>
      <c r="CP279" s="443" t="s">
        <v>21</v>
      </c>
      <c r="CQ279" s="443"/>
      <c r="CR279" s="413" t="s">
        <v>1618</v>
      </c>
      <c r="CS279" s="464">
        <v>3</v>
      </c>
      <c r="CT279" s="441" t="s">
        <v>21</v>
      </c>
      <c r="CU279" s="441"/>
      <c r="CV279" s="323"/>
      <c r="FJ279">
        <v>275</v>
      </c>
      <c r="FK279" s="328">
        <v>31</v>
      </c>
      <c r="FL279" s="314">
        <v>5</v>
      </c>
      <c r="FN279" s="314">
        <v>0</v>
      </c>
      <c r="FO279" s="419">
        <v>1</v>
      </c>
      <c r="FP279" s="314">
        <v>2</v>
      </c>
      <c r="FQ279" s="419"/>
      <c r="FR279" s="419">
        <v>1</v>
      </c>
      <c r="FS279" s="314">
        <v>1</v>
      </c>
      <c r="FU279" s="410" t="s">
        <v>1637</v>
      </c>
      <c r="FV279" s="410"/>
      <c r="FW279" s="410" t="s">
        <v>21</v>
      </c>
      <c r="FX279" s="463">
        <v>31</v>
      </c>
      <c r="FY279" s="410" t="s">
        <v>1618</v>
      </c>
      <c r="FZ279" s="410"/>
      <c r="GA279" s="410" t="s">
        <v>21</v>
      </c>
      <c r="GB279" s="463">
        <v>5</v>
      </c>
      <c r="GC279" s="410" t="s">
        <v>1620</v>
      </c>
      <c r="GF279" s="411" t="s">
        <v>21</v>
      </c>
      <c r="GG279" s="411" t="s">
        <v>1682</v>
      </c>
      <c r="GH279" s="413" t="s">
        <v>1618</v>
      </c>
      <c r="GJ279" s="412" t="s">
        <v>21</v>
      </c>
      <c r="GK279" s="464">
        <v>0</v>
      </c>
      <c r="GL279" s="413" t="s">
        <v>1618</v>
      </c>
      <c r="GN279" s="416" t="s">
        <v>21</v>
      </c>
      <c r="GO279" s="463">
        <v>1</v>
      </c>
      <c r="GP279" s="413" t="s">
        <v>1618</v>
      </c>
      <c r="GR279" s="424" t="s">
        <v>21</v>
      </c>
      <c r="GS279" s="463">
        <v>2</v>
      </c>
      <c r="HF279" t="str">
        <f t="shared" si="21"/>
        <v>{ P2000: 42, P100: 3, r1000: 0, r300: 0, r100: 3 },</v>
      </c>
      <c r="HG279" t="str">
        <f t="shared" si="22"/>
        <v>{ S2000: 31, S100: 5, c1000: 0, c300: 1, c100: 2 },</v>
      </c>
    </row>
    <row r="280" spans="65:215" x14ac:dyDescent="0.25">
      <c r="BM280">
        <v>276</v>
      </c>
      <c r="BN280" s="318">
        <v>42</v>
      </c>
      <c r="BO280" s="314">
        <v>4</v>
      </c>
      <c r="BP280" s="314"/>
      <c r="BQ280" s="314">
        <v>0</v>
      </c>
      <c r="BR280" s="314">
        <v>1</v>
      </c>
      <c r="BS280" s="314">
        <v>0</v>
      </c>
      <c r="BT280" s="314">
        <v>1</v>
      </c>
      <c r="BU280" s="314"/>
      <c r="BW280" s="410" t="s">
        <v>1637</v>
      </c>
      <c r="BX280" s="463">
        <v>42</v>
      </c>
      <c r="BY280" s="410" t="s">
        <v>21</v>
      </c>
      <c r="CA280" s="410" t="s">
        <v>1618</v>
      </c>
      <c r="CB280" s="463">
        <v>4</v>
      </c>
      <c r="CC280" s="410" t="s">
        <v>21</v>
      </c>
      <c r="CE280" s="410" t="s">
        <v>1620</v>
      </c>
      <c r="CG280" s="411" t="s">
        <v>1685</v>
      </c>
      <c r="CH280" s="411" t="s">
        <v>21</v>
      </c>
      <c r="CJ280" s="413" t="s">
        <v>1618</v>
      </c>
      <c r="CK280" s="464">
        <v>0</v>
      </c>
      <c r="CL280" s="412" t="s">
        <v>21</v>
      </c>
      <c r="CN280" s="413" t="s">
        <v>1618</v>
      </c>
      <c r="CO280" s="464">
        <v>1</v>
      </c>
      <c r="CP280" s="443" t="s">
        <v>21</v>
      </c>
      <c r="CQ280" s="443"/>
      <c r="CR280" s="413" t="s">
        <v>1618</v>
      </c>
      <c r="CS280" s="464">
        <v>0</v>
      </c>
      <c r="CT280" s="441" t="s">
        <v>21</v>
      </c>
      <c r="CU280" s="441"/>
      <c r="CV280" s="323"/>
      <c r="FJ280">
        <v>276</v>
      </c>
      <c r="FK280" s="328">
        <v>31</v>
      </c>
      <c r="FL280" s="314">
        <v>6</v>
      </c>
      <c r="FN280" s="314">
        <v>0</v>
      </c>
      <c r="FO280" s="419">
        <v>2</v>
      </c>
      <c r="FP280" s="314">
        <v>0</v>
      </c>
      <c r="FQ280" s="419"/>
      <c r="FR280" s="419">
        <v>2</v>
      </c>
      <c r="FS280" s="314">
        <v>2</v>
      </c>
      <c r="FU280" s="410" t="s">
        <v>1637</v>
      </c>
      <c r="FV280" s="410"/>
      <c r="FW280" s="410" t="s">
        <v>21</v>
      </c>
      <c r="FX280" s="463">
        <v>31</v>
      </c>
      <c r="FY280" s="410" t="s">
        <v>1618</v>
      </c>
      <c r="FZ280" s="410"/>
      <c r="GA280" s="410" t="s">
        <v>21</v>
      </c>
      <c r="GB280" s="463">
        <v>6</v>
      </c>
      <c r="GC280" s="410" t="s">
        <v>1620</v>
      </c>
      <c r="GF280" s="411" t="s">
        <v>21</v>
      </c>
      <c r="GG280" s="411" t="s">
        <v>1682</v>
      </c>
      <c r="GH280" s="413" t="s">
        <v>1618</v>
      </c>
      <c r="GJ280" s="412" t="s">
        <v>21</v>
      </c>
      <c r="GK280" s="464">
        <v>0</v>
      </c>
      <c r="GL280" s="413" t="s">
        <v>1618</v>
      </c>
      <c r="GN280" s="416" t="s">
        <v>21</v>
      </c>
      <c r="GO280" s="463">
        <v>2</v>
      </c>
      <c r="GP280" s="413" t="s">
        <v>1618</v>
      </c>
      <c r="GR280" s="424" t="s">
        <v>21</v>
      </c>
      <c r="GS280" s="463">
        <v>0</v>
      </c>
      <c r="HF280" t="str">
        <f t="shared" si="21"/>
        <v>{ P2000: 42, P100: 4, r1000: 0, r300: 1, r100: 0 },</v>
      </c>
      <c r="HG280" t="str">
        <f t="shared" si="22"/>
        <v>{ S2000: 31, S100: 6, c1000: 0, c300: 2, c100: 0 },</v>
      </c>
    </row>
    <row r="281" spans="65:215" x14ac:dyDescent="0.25">
      <c r="BM281">
        <v>277</v>
      </c>
      <c r="BN281" s="318">
        <v>42</v>
      </c>
      <c r="BO281" s="314">
        <v>5</v>
      </c>
      <c r="BP281" s="314"/>
      <c r="BQ281" s="314">
        <v>0</v>
      </c>
      <c r="BR281" s="314">
        <v>1</v>
      </c>
      <c r="BS281" s="314">
        <v>1</v>
      </c>
      <c r="BT281" s="314">
        <v>1</v>
      </c>
      <c r="BU281" s="314"/>
      <c r="BW281" s="410" t="s">
        <v>1637</v>
      </c>
      <c r="BX281" s="463">
        <v>42</v>
      </c>
      <c r="BY281" s="410" t="s">
        <v>21</v>
      </c>
      <c r="CA281" s="410" t="s">
        <v>1618</v>
      </c>
      <c r="CB281" s="463">
        <v>5</v>
      </c>
      <c r="CC281" s="410" t="s">
        <v>21</v>
      </c>
      <c r="CE281" s="410" t="s">
        <v>1620</v>
      </c>
      <c r="CG281" s="411" t="s">
        <v>1685</v>
      </c>
      <c r="CH281" s="411" t="s">
        <v>21</v>
      </c>
      <c r="CJ281" s="413" t="s">
        <v>1618</v>
      </c>
      <c r="CK281" s="464">
        <v>0</v>
      </c>
      <c r="CL281" s="412" t="s">
        <v>21</v>
      </c>
      <c r="CN281" s="413" t="s">
        <v>1618</v>
      </c>
      <c r="CO281" s="464">
        <v>1</v>
      </c>
      <c r="CP281" s="443" t="s">
        <v>21</v>
      </c>
      <c r="CQ281" s="443"/>
      <c r="CR281" s="413" t="s">
        <v>1618</v>
      </c>
      <c r="CS281" s="464">
        <v>1</v>
      </c>
      <c r="CT281" s="441" t="s">
        <v>21</v>
      </c>
      <c r="CU281" s="441"/>
      <c r="CV281" s="323"/>
      <c r="FJ281">
        <v>277</v>
      </c>
      <c r="FK281" s="328">
        <v>31</v>
      </c>
      <c r="FL281" s="314">
        <v>7</v>
      </c>
      <c r="FN281" s="314">
        <v>0</v>
      </c>
      <c r="FO281" s="419">
        <v>2</v>
      </c>
      <c r="FP281" s="314">
        <v>1</v>
      </c>
      <c r="FQ281" s="419"/>
      <c r="FR281" s="419">
        <v>2</v>
      </c>
      <c r="FS281" s="314">
        <v>2</v>
      </c>
      <c r="FU281" s="410" t="s">
        <v>1637</v>
      </c>
      <c r="FV281" s="410"/>
      <c r="FW281" s="410" t="s">
        <v>21</v>
      </c>
      <c r="FX281" s="463">
        <v>31</v>
      </c>
      <c r="FY281" s="410" t="s">
        <v>1618</v>
      </c>
      <c r="FZ281" s="410"/>
      <c r="GA281" s="410" t="s">
        <v>21</v>
      </c>
      <c r="GB281" s="463">
        <v>7</v>
      </c>
      <c r="GC281" s="410" t="s">
        <v>1620</v>
      </c>
      <c r="GF281" s="411" t="s">
        <v>21</v>
      </c>
      <c r="GG281" s="411" t="s">
        <v>1682</v>
      </c>
      <c r="GH281" s="413" t="s">
        <v>1618</v>
      </c>
      <c r="GJ281" s="412" t="s">
        <v>21</v>
      </c>
      <c r="GK281" s="464">
        <v>0</v>
      </c>
      <c r="GL281" s="413" t="s">
        <v>1618</v>
      </c>
      <c r="GN281" s="416" t="s">
        <v>21</v>
      </c>
      <c r="GO281" s="463">
        <v>2</v>
      </c>
      <c r="GP281" s="413" t="s">
        <v>1618</v>
      </c>
      <c r="GR281" s="424" t="s">
        <v>21</v>
      </c>
      <c r="GS281" s="463">
        <v>1</v>
      </c>
      <c r="HF281" t="str">
        <f t="shared" si="21"/>
        <v>{ P2000: 42, P100: 5, r1000: 0, r300: 1, r100: 1 },</v>
      </c>
      <c r="HG281" t="str">
        <f t="shared" si="22"/>
        <v>{ S2000: 31, S100: 7, c1000: 0, c300: 2, c100: 1 },</v>
      </c>
    </row>
    <row r="282" spans="65:215" x14ac:dyDescent="0.25">
      <c r="BM282">
        <v>278</v>
      </c>
      <c r="BN282" s="318">
        <v>42</v>
      </c>
      <c r="BO282" s="314">
        <v>6</v>
      </c>
      <c r="BP282" s="314"/>
      <c r="BQ282" s="314">
        <v>0</v>
      </c>
      <c r="BR282" s="314">
        <v>1</v>
      </c>
      <c r="BS282" s="314">
        <v>2</v>
      </c>
      <c r="BT282" s="314">
        <v>1</v>
      </c>
      <c r="BU282" s="314"/>
      <c r="BW282" s="410" t="s">
        <v>1637</v>
      </c>
      <c r="BX282" s="463">
        <v>42</v>
      </c>
      <c r="BY282" s="410" t="s">
        <v>21</v>
      </c>
      <c r="CA282" s="410" t="s">
        <v>1618</v>
      </c>
      <c r="CB282" s="463">
        <v>6</v>
      </c>
      <c r="CC282" s="410" t="s">
        <v>21</v>
      </c>
      <c r="CE282" s="410" t="s">
        <v>1620</v>
      </c>
      <c r="CG282" s="411" t="s">
        <v>1685</v>
      </c>
      <c r="CH282" s="411" t="s">
        <v>21</v>
      </c>
      <c r="CJ282" s="413" t="s">
        <v>1618</v>
      </c>
      <c r="CK282" s="464">
        <v>0</v>
      </c>
      <c r="CL282" s="412" t="s">
        <v>21</v>
      </c>
      <c r="CN282" s="413" t="s">
        <v>1618</v>
      </c>
      <c r="CO282" s="464">
        <v>1</v>
      </c>
      <c r="CP282" s="443" t="s">
        <v>21</v>
      </c>
      <c r="CQ282" s="443"/>
      <c r="CR282" s="413" t="s">
        <v>1618</v>
      </c>
      <c r="CS282" s="464">
        <v>2</v>
      </c>
      <c r="CT282" s="441" t="s">
        <v>21</v>
      </c>
      <c r="CU282" s="441"/>
      <c r="CV282" s="323"/>
      <c r="FJ282">
        <v>278</v>
      </c>
      <c r="FK282" s="328">
        <v>31</v>
      </c>
      <c r="FL282" s="314">
        <v>8</v>
      </c>
      <c r="FN282" s="314">
        <v>0</v>
      </c>
      <c r="FO282" s="419">
        <v>2</v>
      </c>
      <c r="FP282" s="314">
        <v>2</v>
      </c>
      <c r="FQ282" s="419"/>
      <c r="FR282" s="419">
        <v>2</v>
      </c>
      <c r="FS282" s="314">
        <v>2</v>
      </c>
      <c r="FU282" s="410" t="s">
        <v>1637</v>
      </c>
      <c r="FV282" s="410"/>
      <c r="FW282" s="410" t="s">
        <v>21</v>
      </c>
      <c r="FX282" s="463">
        <v>31</v>
      </c>
      <c r="FY282" s="410" t="s">
        <v>1618</v>
      </c>
      <c r="FZ282" s="410"/>
      <c r="GA282" s="410" t="s">
        <v>21</v>
      </c>
      <c r="GB282" s="463">
        <v>8</v>
      </c>
      <c r="GC282" s="410" t="s">
        <v>1620</v>
      </c>
      <c r="GF282" s="411" t="s">
        <v>21</v>
      </c>
      <c r="GG282" s="411" t="s">
        <v>1682</v>
      </c>
      <c r="GH282" s="413" t="s">
        <v>1618</v>
      </c>
      <c r="GJ282" s="412" t="s">
        <v>21</v>
      </c>
      <c r="GK282" s="464">
        <v>0</v>
      </c>
      <c r="GL282" s="413" t="s">
        <v>1618</v>
      </c>
      <c r="GN282" s="416" t="s">
        <v>21</v>
      </c>
      <c r="GO282" s="463">
        <v>2</v>
      </c>
      <c r="GP282" s="413" t="s">
        <v>1618</v>
      </c>
      <c r="GR282" s="424" t="s">
        <v>21</v>
      </c>
      <c r="GS282" s="463">
        <v>2</v>
      </c>
      <c r="HF282" t="str">
        <f t="shared" si="21"/>
        <v>{ P2000: 42, P100: 6, r1000: 0, r300: 1, r100: 2 },</v>
      </c>
      <c r="HG282" t="str">
        <f t="shared" si="22"/>
        <v>{ S2000: 31, S100: 8, c1000: 0, c300: 2, c100: 2 },</v>
      </c>
    </row>
    <row r="283" spans="65:215" x14ac:dyDescent="0.25">
      <c r="BM283">
        <v>279</v>
      </c>
      <c r="BN283" s="318">
        <v>42</v>
      </c>
      <c r="BO283" s="314">
        <v>7</v>
      </c>
      <c r="BP283" s="314"/>
      <c r="BQ283" s="314">
        <v>0</v>
      </c>
      <c r="BR283" s="314">
        <v>1</v>
      </c>
      <c r="BS283" s="314">
        <v>3</v>
      </c>
      <c r="BT283" s="314">
        <v>1</v>
      </c>
      <c r="BU283" s="314"/>
      <c r="BW283" s="410" t="s">
        <v>1637</v>
      </c>
      <c r="BX283" s="463">
        <v>42</v>
      </c>
      <c r="BY283" s="410" t="s">
        <v>21</v>
      </c>
      <c r="CA283" s="410" t="s">
        <v>1618</v>
      </c>
      <c r="CB283" s="463">
        <v>7</v>
      </c>
      <c r="CC283" s="410" t="s">
        <v>21</v>
      </c>
      <c r="CE283" s="410" t="s">
        <v>1620</v>
      </c>
      <c r="CG283" s="411" t="s">
        <v>1685</v>
      </c>
      <c r="CH283" s="411" t="s">
        <v>21</v>
      </c>
      <c r="CJ283" s="413" t="s">
        <v>1618</v>
      </c>
      <c r="CK283" s="464">
        <v>0</v>
      </c>
      <c r="CL283" s="412" t="s">
        <v>21</v>
      </c>
      <c r="CN283" s="413" t="s">
        <v>1618</v>
      </c>
      <c r="CO283" s="464">
        <v>1</v>
      </c>
      <c r="CP283" s="443" t="s">
        <v>21</v>
      </c>
      <c r="CQ283" s="443"/>
      <c r="CR283" s="413" t="s">
        <v>1618</v>
      </c>
      <c r="CS283" s="464">
        <v>3</v>
      </c>
      <c r="CT283" s="441" t="s">
        <v>21</v>
      </c>
      <c r="CU283" s="441"/>
      <c r="CV283" s="323"/>
      <c r="FJ283">
        <v>279</v>
      </c>
      <c r="FK283" s="328">
        <v>31</v>
      </c>
      <c r="FL283" s="314">
        <v>9</v>
      </c>
      <c r="FN283" s="314">
        <v>1</v>
      </c>
      <c r="FO283" s="419">
        <v>0</v>
      </c>
      <c r="FP283" s="314">
        <v>0</v>
      </c>
      <c r="FQ283" s="419"/>
      <c r="FR283" s="419">
        <v>3</v>
      </c>
      <c r="FS283" s="314">
        <v>3</v>
      </c>
      <c r="FU283" s="410" t="s">
        <v>1637</v>
      </c>
      <c r="FV283" s="410"/>
      <c r="FW283" s="410" t="s">
        <v>21</v>
      </c>
      <c r="FX283" s="463">
        <v>31</v>
      </c>
      <c r="FY283" s="410" t="s">
        <v>1618</v>
      </c>
      <c r="FZ283" s="410"/>
      <c r="GA283" s="410" t="s">
        <v>21</v>
      </c>
      <c r="GB283" s="463">
        <v>9</v>
      </c>
      <c r="GC283" s="410" t="s">
        <v>1620</v>
      </c>
      <c r="GF283" s="411" t="s">
        <v>21</v>
      </c>
      <c r="GG283" s="411" t="s">
        <v>1682</v>
      </c>
      <c r="GH283" s="413" t="s">
        <v>1618</v>
      </c>
      <c r="GJ283" s="412" t="s">
        <v>21</v>
      </c>
      <c r="GK283" s="464">
        <v>1</v>
      </c>
      <c r="GL283" s="413" t="s">
        <v>1618</v>
      </c>
      <c r="GN283" s="416" t="s">
        <v>21</v>
      </c>
      <c r="GO283" s="463">
        <v>0</v>
      </c>
      <c r="GP283" s="413" t="s">
        <v>1618</v>
      </c>
      <c r="GR283" s="424" t="s">
        <v>21</v>
      </c>
      <c r="GS283" s="463">
        <v>0</v>
      </c>
      <c r="HF283" t="str">
        <f t="shared" si="21"/>
        <v>{ P2000: 42, P100: 7, r1000: 0, r300: 1, r100: 3 },</v>
      </c>
      <c r="HG283" t="str">
        <f t="shared" si="22"/>
        <v>{ S2000: 31, S100: 9, c1000: 1, c300: 0, c100: 0 },</v>
      </c>
    </row>
    <row r="284" spans="65:215" x14ac:dyDescent="0.25">
      <c r="BM284">
        <v>280</v>
      </c>
      <c r="BN284" s="318">
        <v>42</v>
      </c>
      <c r="BO284" s="314">
        <v>8</v>
      </c>
      <c r="BP284" s="314"/>
      <c r="BQ284" s="314">
        <v>1</v>
      </c>
      <c r="BR284" s="314">
        <v>0</v>
      </c>
      <c r="BS284" s="314">
        <v>0</v>
      </c>
      <c r="BT284" s="314">
        <v>2</v>
      </c>
      <c r="BU284" s="314"/>
      <c r="BW284" s="410" t="s">
        <v>1637</v>
      </c>
      <c r="BX284" s="463">
        <v>42</v>
      </c>
      <c r="BY284" s="410" t="s">
        <v>21</v>
      </c>
      <c r="CA284" s="410" t="s">
        <v>1618</v>
      </c>
      <c r="CB284" s="463">
        <v>8</v>
      </c>
      <c r="CC284" s="410" t="s">
        <v>21</v>
      </c>
      <c r="CE284" s="410" t="s">
        <v>1620</v>
      </c>
      <c r="CG284" s="411" t="s">
        <v>1685</v>
      </c>
      <c r="CH284" s="411" t="s">
        <v>21</v>
      </c>
      <c r="CJ284" s="413" t="s">
        <v>1618</v>
      </c>
      <c r="CK284" s="464">
        <v>1</v>
      </c>
      <c r="CL284" s="412" t="s">
        <v>21</v>
      </c>
      <c r="CN284" s="413" t="s">
        <v>1618</v>
      </c>
      <c r="CO284" s="464">
        <v>0</v>
      </c>
      <c r="CP284" s="443" t="s">
        <v>21</v>
      </c>
      <c r="CQ284" s="443"/>
      <c r="CR284" s="413" t="s">
        <v>1618</v>
      </c>
      <c r="CS284" s="464">
        <v>0</v>
      </c>
      <c r="CT284" s="441" t="s">
        <v>21</v>
      </c>
      <c r="CU284" s="441"/>
      <c r="CV284" s="323"/>
      <c r="FJ284">
        <v>280</v>
      </c>
      <c r="FK284" s="328">
        <v>31</v>
      </c>
      <c r="FL284" s="314">
        <v>10</v>
      </c>
      <c r="FN284" s="314">
        <v>1</v>
      </c>
      <c r="FO284" s="419">
        <v>0</v>
      </c>
      <c r="FP284" s="314">
        <v>1</v>
      </c>
      <c r="FQ284" s="419"/>
      <c r="FR284" s="419">
        <v>3</v>
      </c>
      <c r="FS284" s="314">
        <v>3</v>
      </c>
      <c r="FU284" s="410" t="s">
        <v>1637</v>
      </c>
      <c r="FV284" s="410"/>
      <c r="FW284" s="410" t="s">
        <v>21</v>
      </c>
      <c r="FX284" s="463">
        <v>31</v>
      </c>
      <c r="FY284" s="410" t="s">
        <v>1618</v>
      </c>
      <c r="FZ284" s="410"/>
      <c r="GA284" s="410" t="s">
        <v>21</v>
      </c>
      <c r="GB284" s="463">
        <v>10</v>
      </c>
      <c r="GC284" s="410" t="s">
        <v>1620</v>
      </c>
      <c r="GF284" s="411" t="s">
        <v>21</v>
      </c>
      <c r="GG284" s="411" t="s">
        <v>1682</v>
      </c>
      <c r="GH284" s="413" t="s">
        <v>1618</v>
      </c>
      <c r="GJ284" s="412" t="s">
        <v>21</v>
      </c>
      <c r="GK284" s="464">
        <v>1</v>
      </c>
      <c r="GL284" s="413" t="s">
        <v>1618</v>
      </c>
      <c r="GN284" s="416" t="s">
        <v>21</v>
      </c>
      <c r="GO284" s="463">
        <v>0</v>
      </c>
      <c r="GP284" s="413" t="s">
        <v>1618</v>
      </c>
      <c r="GR284" s="424" t="s">
        <v>21</v>
      </c>
      <c r="GS284" s="463">
        <v>1</v>
      </c>
      <c r="HF284" t="str">
        <f t="shared" si="21"/>
        <v>{ P2000: 42, P100: 8, r1000: 1, r300: 0, r100: 0 },</v>
      </c>
      <c r="HG284" t="str">
        <f t="shared" si="22"/>
        <v>{ S2000: 31, S100: 10, c1000: 1, c300: 0, c100: 1 },</v>
      </c>
    </row>
    <row r="285" spans="65:215" x14ac:dyDescent="0.25">
      <c r="BM285">
        <v>281</v>
      </c>
      <c r="BN285" s="318">
        <v>42</v>
      </c>
      <c r="BO285" s="314">
        <v>9</v>
      </c>
      <c r="BP285" s="314"/>
      <c r="BQ285" s="314">
        <v>1</v>
      </c>
      <c r="BR285" s="314">
        <v>0</v>
      </c>
      <c r="BS285" s="314">
        <v>1</v>
      </c>
      <c r="BT285" s="314">
        <v>2</v>
      </c>
      <c r="BU285" s="314"/>
      <c r="BW285" s="410" t="s">
        <v>1637</v>
      </c>
      <c r="BX285" s="463">
        <v>42</v>
      </c>
      <c r="BY285" s="410" t="s">
        <v>21</v>
      </c>
      <c r="CA285" s="410" t="s">
        <v>1618</v>
      </c>
      <c r="CB285" s="463">
        <v>9</v>
      </c>
      <c r="CC285" s="410" t="s">
        <v>21</v>
      </c>
      <c r="CE285" s="410" t="s">
        <v>1620</v>
      </c>
      <c r="CG285" s="411" t="s">
        <v>1685</v>
      </c>
      <c r="CH285" s="411" t="s">
        <v>21</v>
      </c>
      <c r="CJ285" s="413" t="s">
        <v>1618</v>
      </c>
      <c r="CK285" s="464">
        <v>1</v>
      </c>
      <c r="CL285" s="412" t="s">
        <v>21</v>
      </c>
      <c r="CN285" s="413" t="s">
        <v>1618</v>
      </c>
      <c r="CO285" s="464">
        <v>0</v>
      </c>
      <c r="CP285" s="443" t="s">
        <v>21</v>
      </c>
      <c r="CQ285" s="443"/>
      <c r="CR285" s="413" t="s">
        <v>1618</v>
      </c>
      <c r="CS285" s="464">
        <v>1</v>
      </c>
      <c r="CT285" s="441" t="s">
        <v>21</v>
      </c>
      <c r="CU285" s="441"/>
      <c r="CV285" s="323"/>
      <c r="FJ285">
        <v>281</v>
      </c>
      <c r="FK285" s="328">
        <v>31</v>
      </c>
      <c r="FL285" s="314">
        <v>11</v>
      </c>
      <c r="FN285" s="314">
        <v>1</v>
      </c>
      <c r="FO285" s="419">
        <v>0</v>
      </c>
      <c r="FP285" s="314">
        <v>2</v>
      </c>
      <c r="FQ285" s="419"/>
      <c r="FR285" s="419">
        <v>3</v>
      </c>
      <c r="FS285" s="314">
        <v>3</v>
      </c>
      <c r="FU285" s="410" t="s">
        <v>1637</v>
      </c>
      <c r="FV285" s="410"/>
      <c r="FW285" s="410" t="s">
        <v>21</v>
      </c>
      <c r="FX285" s="463">
        <v>31</v>
      </c>
      <c r="FY285" s="410" t="s">
        <v>1618</v>
      </c>
      <c r="FZ285" s="410"/>
      <c r="GA285" s="410" t="s">
        <v>21</v>
      </c>
      <c r="GB285" s="463">
        <v>11</v>
      </c>
      <c r="GC285" s="410" t="s">
        <v>1620</v>
      </c>
      <c r="GF285" s="411" t="s">
        <v>21</v>
      </c>
      <c r="GG285" s="411" t="s">
        <v>1682</v>
      </c>
      <c r="GH285" s="413" t="s">
        <v>1618</v>
      </c>
      <c r="GJ285" s="412" t="s">
        <v>21</v>
      </c>
      <c r="GK285" s="464">
        <v>1</v>
      </c>
      <c r="GL285" s="413" t="s">
        <v>1618</v>
      </c>
      <c r="GN285" s="416" t="s">
        <v>21</v>
      </c>
      <c r="GO285" s="463">
        <v>0</v>
      </c>
      <c r="GP285" s="413" t="s">
        <v>1618</v>
      </c>
      <c r="GR285" s="424" t="s">
        <v>21</v>
      </c>
      <c r="GS285" s="463">
        <v>2</v>
      </c>
      <c r="HF285" t="str">
        <f t="shared" si="21"/>
        <v>{ P2000: 42, P100: 9, r1000: 1, r300: 0, r100: 1 },</v>
      </c>
      <c r="HG285" t="str">
        <f t="shared" si="22"/>
        <v>{ S2000: 31, S100: 11, c1000: 1, c300: 0, c100: 2 },</v>
      </c>
    </row>
    <row r="286" spans="65:215" x14ac:dyDescent="0.25">
      <c r="BM286">
        <v>282</v>
      </c>
      <c r="BN286" s="318">
        <v>42</v>
      </c>
      <c r="BO286" s="314">
        <v>10</v>
      </c>
      <c r="BP286" s="314"/>
      <c r="BQ286" s="314">
        <v>1</v>
      </c>
      <c r="BR286" s="314">
        <v>0</v>
      </c>
      <c r="BS286" s="314">
        <v>2</v>
      </c>
      <c r="BT286" s="314">
        <v>2</v>
      </c>
      <c r="BU286" s="314"/>
      <c r="BW286" s="410" t="s">
        <v>1637</v>
      </c>
      <c r="BX286" s="463">
        <v>42</v>
      </c>
      <c r="BY286" s="410" t="s">
        <v>21</v>
      </c>
      <c r="CA286" s="410" t="s">
        <v>1618</v>
      </c>
      <c r="CB286" s="463">
        <v>10</v>
      </c>
      <c r="CC286" s="410" t="s">
        <v>21</v>
      </c>
      <c r="CE286" s="410" t="s">
        <v>1620</v>
      </c>
      <c r="CG286" s="411" t="s">
        <v>1685</v>
      </c>
      <c r="CH286" s="411" t="s">
        <v>21</v>
      </c>
      <c r="CJ286" s="413" t="s">
        <v>1618</v>
      </c>
      <c r="CK286" s="464">
        <v>1</v>
      </c>
      <c r="CL286" s="412" t="s">
        <v>21</v>
      </c>
      <c r="CN286" s="413" t="s">
        <v>1618</v>
      </c>
      <c r="CO286" s="464">
        <v>0</v>
      </c>
      <c r="CP286" s="443" t="s">
        <v>21</v>
      </c>
      <c r="CQ286" s="443"/>
      <c r="CR286" s="413" t="s">
        <v>1618</v>
      </c>
      <c r="CS286" s="464">
        <v>2</v>
      </c>
      <c r="CT286" s="441" t="s">
        <v>21</v>
      </c>
      <c r="CU286" s="441"/>
      <c r="CV286" s="323"/>
      <c r="FJ286">
        <v>282</v>
      </c>
      <c r="FK286" s="328">
        <v>31</v>
      </c>
      <c r="FL286" s="314">
        <v>12</v>
      </c>
      <c r="FN286" s="314">
        <v>1</v>
      </c>
      <c r="FO286" s="419">
        <v>1</v>
      </c>
      <c r="FP286" s="314">
        <v>0</v>
      </c>
      <c r="FQ286" s="419"/>
      <c r="FR286" s="419">
        <v>4</v>
      </c>
      <c r="FS286" s="314">
        <v>4</v>
      </c>
      <c r="FU286" s="410" t="s">
        <v>1637</v>
      </c>
      <c r="FV286" s="410"/>
      <c r="FW286" s="410" t="s">
        <v>21</v>
      </c>
      <c r="FX286" s="463">
        <v>31</v>
      </c>
      <c r="FY286" s="410" t="s">
        <v>1618</v>
      </c>
      <c r="FZ286" s="410"/>
      <c r="GA286" s="410" t="s">
        <v>21</v>
      </c>
      <c r="GB286" s="463">
        <v>12</v>
      </c>
      <c r="GC286" s="410" t="s">
        <v>1620</v>
      </c>
      <c r="GF286" s="411" t="s">
        <v>21</v>
      </c>
      <c r="GG286" s="411" t="s">
        <v>1682</v>
      </c>
      <c r="GH286" s="413" t="s">
        <v>1618</v>
      </c>
      <c r="GJ286" s="412" t="s">
        <v>21</v>
      </c>
      <c r="GK286" s="464">
        <v>1</v>
      </c>
      <c r="GL286" s="413" t="s">
        <v>1618</v>
      </c>
      <c r="GN286" s="416" t="s">
        <v>21</v>
      </c>
      <c r="GO286" s="463">
        <v>1</v>
      </c>
      <c r="GP286" s="413" t="s">
        <v>1618</v>
      </c>
      <c r="GR286" s="424" t="s">
        <v>21</v>
      </c>
      <c r="GS286" s="463">
        <v>0</v>
      </c>
      <c r="HF286" t="str">
        <f t="shared" si="21"/>
        <v>{ P2000: 42, P100: 10, r1000: 1, r300: 0, r100: 2 },</v>
      </c>
      <c r="HG286" t="str">
        <f t="shared" si="22"/>
        <v>{ S2000: 31, S100: 12, c1000: 1, c300: 1, c100: 0 },</v>
      </c>
    </row>
    <row r="287" spans="65:215" x14ac:dyDescent="0.25">
      <c r="BM287">
        <v>283</v>
      </c>
      <c r="BN287" s="318">
        <v>42</v>
      </c>
      <c r="BO287" s="314">
        <v>11</v>
      </c>
      <c r="BP287" s="314"/>
      <c r="BQ287" s="314">
        <v>1</v>
      </c>
      <c r="BR287" s="314">
        <v>0</v>
      </c>
      <c r="BS287" s="314">
        <v>3</v>
      </c>
      <c r="BT287" s="314">
        <v>2</v>
      </c>
      <c r="BU287" s="314"/>
      <c r="BW287" s="410" t="s">
        <v>1637</v>
      </c>
      <c r="BX287" s="463">
        <v>42</v>
      </c>
      <c r="BY287" s="410" t="s">
        <v>21</v>
      </c>
      <c r="CA287" s="410" t="s">
        <v>1618</v>
      </c>
      <c r="CB287" s="463">
        <v>11</v>
      </c>
      <c r="CC287" s="410" t="s">
        <v>21</v>
      </c>
      <c r="CE287" s="410" t="s">
        <v>1620</v>
      </c>
      <c r="CG287" s="411" t="s">
        <v>1685</v>
      </c>
      <c r="CH287" s="411" t="s">
        <v>21</v>
      </c>
      <c r="CJ287" s="413" t="s">
        <v>1618</v>
      </c>
      <c r="CK287" s="464">
        <v>1</v>
      </c>
      <c r="CL287" s="412" t="s">
        <v>21</v>
      </c>
      <c r="CN287" s="413" t="s">
        <v>1618</v>
      </c>
      <c r="CO287" s="464">
        <v>0</v>
      </c>
      <c r="CP287" s="443" t="s">
        <v>21</v>
      </c>
      <c r="CQ287" s="443"/>
      <c r="CR287" s="413" t="s">
        <v>1618</v>
      </c>
      <c r="CS287" s="464">
        <v>3</v>
      </c>
      <c r="CT287" s="441" t="s">
        <v>21</v>
      </c>
      <c r="CU287" s="441"/>
      <c r="CV287" s="323"/>
      <c r="FJ287">
        <v>283</v>
      </c>
      <c r="FK287" s="328">
        <v>31</v>
      </c>
      <c r="FL287" s="314">
        <v>13</v>
      </c>
      <c r="FN287" s="314">
        <v>1</v>
      </c>
      <c r="FO287" s="419">
        <v>1</v>
      </c>
      <c r="FP287" s="314">
        <v>1</v>
      </c>
      <c r="FQ287" s="419"/>
      <c r="FR287" s="419">
        <v>4</v>
      </c>
      <c r="FS287" s="314">
        <v>4</v>
      </c>
      <c r="FU287" s="410" t="s">
        <v>1637</v>
      </c>
      <c r="FV287" s="410"/>
      <c r="FW287" s="410" t="s">
        <v>21</v>
      </c>
      <c r="FX287" s="463">
        <v>31</v>
      </c>
      <c r="FY287" s="410" t="s">
        <v>1618</v>
      </c>
      <c r="FZ287" s="410"/>
      <c r="GA287" s="410" t="s">
        <v>21</v>
      </c>
      <c r="GB287" s="463">
        <v>13</v>
      </c>
      <c r="GC287" s="410" t="s">
        <v>1620</v>
      </c>
      <c r="GF287" s="411" t="s">
        <v>21</v>
      </c>
      <c r="GG287" s="411" t="s">
        <v>1682</v>
      </c>
      <c r="GH287" s="413" t="s">
        <v>1618</v>
      </c>
      <c r="GJ287" s="412" t="s">
        <v>21</v>
      </c>
      <c r="GK287" s="464">
        <v>1</v>
      </c>
      <c r="GL287" s="413" t="s">
        <v>1618</v>
      </c>
      <c r="GN287" s="416" t="s">
        <v>21</v>
      </c>
      <c r="GO287" s="463">
        <v>1</v>
      </c>
      <c r="GP287" s="413" t="s">
        <v>1618</v>
      </c>
      <c r="GR287" s="424" t="s">
        <v>21</v>
      </c>
      <c r="GS287" s="463">
        <v>1</v>
      </c>
      <c r="HF287" t="str">
        <f t="shared" si="21"/>
        <v>{ P2000: 42, P100: 11, r1000: 1, r300: 0, r100: 3 },</v>
      </c>
      <c r="HG287" t="str">
        <f t="shared" si="22"/>
        <v>{ S2000: 31, S100: 13, c1000: 1, c300: 1, c100: 1 },</v>
      </c>
    </row>
    <row r="288" spans="65:215" x14ac:dyDescent="0.25">
      <c r="BM288">
        <v>284</v>
      </c>
      <c r="BN288" s="318">
        <v>42</v>
      </c>
      <c r="BO288" s="314">
        <v>12</v>
      </c>
      <c r="BP288" s="314"/>
      <c r="BQ288" s="314">
        <v>1</v>
      </c>
      <c r="BR288" s="314">
        <v>1</v>
      </c>
      <c r="BS288" s="314">
        <v>0</v>
      </c>
      <c r="BT288" s="314">
        <v>3</v>
      </c>
      <c r="BU288" s="314"/>
      <c r="BW288" s="410" t="s">
        <v>1637</v>
      </c>
      <c r="BX288" s="463">
        <v>42</v>
      </c>
      <c r="BY288" s="410" t="s">
        <v>21</v>
      </c>
      <c r="CA288" s="410" t="s">
        <v>1618</v>
      </c>
      <c r="CB288" s="463">
        <v>12</v>
      </c>
      <c r="CC288" s="410" t="s">
        <v>21</v>
      </c>
      <c r="CE288" s="410" t="s">
        <v>1620</v>
      </c>
      <c r="CG288" s="411" t="s">
        <v>1685</v>
      </c>
      <c r="CH288" s="411" t="s">
        <v>21</v>
      </c>
      <c r="CJ288" s="413" t="s">
        <v>1618</v>
      </c>
      <c r="CK288" s="464">
        <v>1</v>
      </c>
      <c r="CL288" s="412" t="s">
        <v>21</v>
      </c>
      <c r="CN288" s="413" t="s">
        <v>1618</v>
      </c>
      <c r="CO288" s="464">
        <v>1</v>
      </c>
      <c r="CP288" s="443" t="s">
        <v>21</v>
      </c>
      <c r="CQ288" s="443"/>
      <c r="CR288" s="413" t="s">
        <v>1618</v>
      </c>
      <c r="CS288" s="464">
        <v>0</v>
      </c>
      <c r="CT288" s="441" t="s">
        <v>21</v>
      </c>
      <c r="CU288" s="441"/>
      <c r="CV288" s="323"/>
      <c r="FJ288">
        <v>284</v>
      </c>
      <c r="FK288" s="328">
        <v>31</v>
      </c>
      <c r="FL288" s="314">
        <v>14</v>
      </c>
      <c r="FN288" s="314">
        <v>1</v>
      </c>
      <c r="FO288" s="419">
        <v>1</v>
      </c>
      <c r="FP288" s="314">
        <v>2</v>
      </c>
      <c r="FQ288" s="419"/>
      <c r="FR288" s="419">
        <v>4</v>
      </c>
      <c r="FS288" s="314">
        <v>4</v>
      </c>
      <c r="FU288" s="410" t="s">
        <v>1637</v>
      </c>
      <c r="FV288" s="410"/>
      <c r="FW288" s="410" t="s">
        <v>21</v>
      </c>
      <c r="FX288" s="463">
        <v>31</v>
      </c>
      <c r="FY288" s="410" t="s">
        <v>1618</v>
      </c>
      <c r="FZ288" s="410"/>
      <c r="GA288" s="410" t="s">
        <v>21</v>
      </c>
      <c r="GB288" s="463">
        <v>14</v>
      </c>
      <c r="GC288" s="410" t="s">
        <v>1620</v>
      </c>
      <c r="GF288" s="411" t="s">
        <v>21</v>
      </c>
      <c r="GG288" s="411" t="s">
        <v>1682</v>
      </c>
      <c r="GH288" s="413" t="s">
        <v>1618</v>
      </c>
      <c r="GJ288" s="412" t="s">
        <v>21</v>
      </c>
      <c r="GK288" s="464">
        <v>1</v>
      </c>
      <c r="GL288" s="413" t="s">
        <v>1618</v>
      </c>
      <c r="GN288" s="416" t="s">
        <v>21</v>
      </c>
      <c r="GO288" s="463">
        <v>1</v>
      </c>
      <c r="GP288" s="413" t="s">
        <v>1618</v>
      </c>
      <c r="GR288" s="424" t="s">
        <v>21</v>
      </c>
      <c r="GS288" s="463">
        <v>2</v>
      </c>
      <c r="HF288" t="str">
        <f t="shared" si="21"/>
        <v>{ P2000: 42, P100: 12, r1000: 1, r300: 1, r100: 0 },</v>
      </c>
      <c r="HG288" t="str">
        <f t="shared" si="22"/>
        <v>{ S2000: 31, S100: 14, c1000: 1, c300: 1, c100: 2 },</v>
      </c>
    </row>
    <row r="289" spans="65:215" x14ac:dyDescent="0.25">
      <c r="BM289">
        <v>285</v>
      </c>
      <c r="BN289" s="318">
        <v>42</v>
      </c>
      <c r="BO289" s="314">
        <v>13</v>
      </c>
      <c r="BP289" s="314"/>
      <c r="BQ289" s="314">
        <v>1</v>
      </c>
      <c r="BR289" s="314">
        <v>1</v>
      </c>
      <c r="BS289" s="314">
        <v>1</v>
      </c>
      <c r="BT289" s="314">
        <v>3</v>
      </c>
      <c r="BU289" s="314"/>
      <c r="BW289" s="410" t="s">
        <v>1637</v>
      </c>
      <c r="BX289" s="463">
        <v>42</v>
      </c>
      <c r="BY289" s="410" t="s">
        <v>21</v>
      </c>
      <c r="CA289" s="410" t="s">
        <v>1618</v>
      </c>
      <c r="CB289" s="463">
        <v>13</v>
      </c>
      <c r="CC289" s="410" t="s">
        <v>21</v>
      </c>
      <c r="CE289" s="410" t="s">
        <v>1620</v>
      </c>
      <c r="CG289" s="411" t="s">
        <v>1685</v>
      </c>
      <c r="CH289" s="411" t="s">
        <v>21</v>
      </c>
      <c r="CJ289" s="413" t="s">
        <v>1618</v>
      </c>
      <c r="CK289" s="464">
        <v>1</v>
      </c>
      <c r="CL289" s="412" t="s">
        <v>21</v>
      </c>
      <c r="CN289" s="413" t="s">
        <v>1618</v>
      </c>
      <c r="CO289" s="464">
        <v>1</v>
      </c>
      <c r="CP289" s="443" t="s">
        <v>21</v>
      </c>
      <c r="CQ289" s="443"/>
      <c r="CR289" s="413" t="s">
        <v>1618</v>
      </c>
      <c r="CS289" s="464">
        <v>1</v>
      </c>
      <c r="CT289" s="441" t="s">
        <v>21</v>
      </c>
      <c r="CU289" s="441"/>
      <c r="CV289" s="323"/>
      <c r="FJ289">
        <v>285</v>
      </c>
      <c r="FK289" s="328">
        <v>31</v>
      </c>
      <c r="FL289" s="314">
        <v>15</v>
      </c>
      <c r="FN289" s="314">
        <v>1</v>
      </c>
      <c r="FO289" s="419">
        <v>2</v>
      </c>
      <c r="FP289" s="314">
        <v>0</v>
      </c>
      <c r="FQ289" s="419"/>
      <c r="FR289" s="419">
        <v>5</v>
      </c>
      <c r="FS289" s="314">
        <v>5</v>
      </c>
      <c r="FU289" s="410" t="s">
        <v>1637</v>
      </c>
      <c r="FV289" s="410"/>
      <c r="FW289" s="410" t="s">
        <v>21</v>
      </c>
      <c r="FX289" s="463">
        <v>31</v>
      </c>
      <c r="FY289" s="410" t="s">
        <v>1618</v>
      </c>
      <c r="FZ289" s="410"/>
      <c r="GA289" s="410" t="s">
        <v>21</v>
      </c>
      <c r="GB289" s="463">
        <v>15</v>
      </c>
      <c r="GC289" s="410" t="s">
        <v>1620</v>
      </c>
      <c r="GF289" s="411" t="s">
        <v>21</v>
      </c>
      <c r="GG289" s="411" t="s">
        <v>1682</v>
      </c>
      <c r="GH289" s="413" t="s">
        <v>1618</v>
      </c>
      <c r="GJ289" s="412" t="s">
        <v>21</v>
      </c>
      <c r="GK289" s="464">
        <v>1</v>
      </c>
      <c r="GL289" s="413" t="s">
        <v>1618</v>
      </c>
      <c r="GN289" s="416" t="s">
        <v>21</v>
      </c>
      <c r="GO289" s="463">
        <v>2</v>
      </c>
      <c r="GP289" s="413" t="s">
        <v>1618</v>
      </c>
      <c r="GR289" s="424" t="s">
        <v>21</v>
      </c>
      <c r="GS289" s="463">
        <v>0</v>
      </c>
      <c r="HF289" t="str">
        <f t="shared" si="21"/>
        <v>{ P2000: 42, P100: 13, r1000: 1, r300: 1, r100: 1 },</v>
      </c>
      <c r="HG289" t="str">
        <f t="shared" si="22"/>
        <v>{ S2000: 31, S100: 15, c1000: 1, c300: 2, c100: 0 },</v>
      </c>
    </row>
    <row r="290" spans="65:215" x14ac:dyDescent="0.25">
      <c r="BM290">
        <v>286</v>
      </c>
      <c r="BN290" s="318">
        <v>42</v>
      </c>
      <c r="BO290" s="314">
        <v>14</v>
      </c>
      <c r="BP290" s="314"/>
      <c r="BQ290" s="314">
        <v>1</v>
      </c>
      <c r="BR290" s="314">
        <v>1</v>
      </c>
      <c r="BS290" s="314">
        <v>2</v>
      </c>
      <c r="BT290" s="314">
        <v>3</v>
      </c>
      <c r="BU290" s="314"/>
      <c r="BW290" s="410" t="s">
        <v>1637</v>
      </c>
      <c r="BX290" s="463">
        <v>42</v>
      </c>
      <c r="BY290" s="410" t="s">
        <v>21</v>
      </c>
      <c r="CA290" s="410" t="s">
        <v>1618</v>
      </c>
      <c r="CB290" s="463">
        <v>14</v>
      </c>
      <c r="CC290" s="410" t="s">
        <v>21</v>
      </c>
      <c r="CE290" s="410" t="s">
        <v>1620</v>
      </c>
      <c r="CG290" s="411" t="s">
        <v>1685</v>
      </c>
      <c r="CH290" s="411" t="s">
        <v>21</v>
      </c>
      <c r="CJ290" s="413" t="s">
        <v>1618</v>
      </c>
      <c r="CK290" s="464">
        <v>1</v>
      </c>
      <c r="CL290" s="412" t="s">
        <v>21</v>
      </c>
      <c r="CN290" s="413" t="s">
        <v>1618</v>
      </c>
      <c r="CO290" s="464">
        <v>1</v>
      </c>
      <c r="CP290" s="443" t="s">
        <v>21</v>
      </c>
      <c r="CQ290" s="443"/>
      <c r="CR290" s="413" t="s">
        <v>1618</v>
      </c>
      <c r="CS290" s="464">
        <v>2</v>
      </c>
      <c r="CT290" s="441" t="s">
        <v>21</v>
      </c>
      <c r="CU290" s="441"/>
      <c r="CV290" s="323"/>
      <c r="FJ290">
        <v>286</v>
      </c>
      <c r="FK290" s="328">
        <v>31</v>
      </c>
      <c r="FL290" s="314">
        <v>16</v>
      </c>
      <c r="FN290" s="314">
        <v>1</v>
      </c>
      <c r="FO290" s="419">
        <v>2</v>
      </c>
      <c r="FP290" s="314">
        <v>1</v>
      </c>
      <c r="FQ290" s="419"/>
      <c r="FR290" s="419">
        <v>5</v>
      </c>
      <c r="FS290" s="314">
        <v>5</v>
      </c>
      <c r="FU290" s="410" t="s">
        <v>1637</v>
      </c>
      <c r="FV290" s="410"/>
      <c r="FW290" s="410" t="s">
        <v>21</v>
      </c>
      <c r="FX290" s="463">
        <v>31</v>
      </c>
      <c r="FY290" s="410" t="s">
        <v>1618</v>
      </c>
      <c r="FZ290" s="410"/>
      <c r="GA290" s="410" t="s">
        <v>21</v>
      </c>
      <c r="GB290" s="463">
        <v>16</v>
      </c>
      <c r="GC290" s="410" t="s">
        <v>1620</v>
      </c>
      <c r="GF290" s="411" t="s">
        <v>21</v>
      </c>
      <c r="GG290" s="411" t="s">
        <v>1682</v>
      </c>
      <c r="GH290" s="413" t="s">
        <v>1618</v>
      </c>
      <c r="GJ290" s="412" t="s">
        <v>21</v>
      </c>
      <c r="GK290" s="464">
        <v>1</v>
      </c>
      <c r="GL290" s="413" t="s">
        <v>1618</v>
      </c>
      <c r="GN290" s="416" t="s">
        <v>21</v>
      </c>
      <c r="GO290" s="463">
        <v>2</v>
      </c>
      <c r="GP290" s="413" t="s">
        <v>1618</v>
      </c>
      <c r="GR290" s="424" t="s">
        <v>21</v>
      </c>
      <c r="GS290" s="463">
        <v>1</v>
      </c>
      <c r="HF290" t="str">
        <f t="shared" si="21"/>
        <v>{ P2000: 42, P100: 14, r1000: 1, r300: 1, r100: 2 },</v>
      </c>
      <c r="HG290" t="str">
        <f t="shared" si="22"/>
        <v>{ S2000: 31, S100: 16, c1000: 1, c300: 2, c100: 1 },</v>
      </c>
    </row>
    <row r="291" spans="65:215" x14ac:dyDescent="0.25">
      <c r="BM291">
        <v>287</v>
      </c>
      <c r="BN291" s="318">
        <v>42</v>
      </c>
      <c r="BO291" s="314">
        <v>15</v>
      </c>
      <c r="BP291" s="314"/>
      <c r="BQ291" s="314">
        <v>1</v>
      </c>
      <c r="BR291" s="314">
        <v>1</v>
      </c>
      <c r="BS291" s="314">
        <v>3</v>
      </c>
      <c r="BT291" s="314">
        <v>3</v>
      </c>
      <c r="BU291" s="314"/>
      <c r="BW291" s="410" t="s">
        <v>1637</v>
      </c>
      <c r="BX291" s="463">
        <v>42</v>
      </c>
      <c r="BY291" s="410" t="s">
        <v>21</v>
      </c>
      <c r="CA291" s="410" t="s">
        <v>1618</v>
      </c>
      <c r="CB291" s="463">
        <v>15</v>
      </c>
      <c r="CC291" s="410" t="s">
        <v>21</v>
      </c>
      <c r="CE291" s="410" t="s">
        <v>1620</v>
      </c>
      <c r="CG291" s="411" t="s">
        <v>1685</v>
      </c>
      <c r="CH291" s="411" t="s">
        <v>21</v>
      </c>
      <c r="CJ291" s="413" t="s">
        <v>1618</v>
      </c>
      <c r="CK291" s="464">
        <v>1</v>
      </c>
      <c r="CL291" s="412" t="s">
        <v>21</v>
      </c>
      <c r="CN291" s="413" t="s">
        <v>1618</v>
      </c>
      <c r="CO291" s="464">
        <v>1</v>
      </c>
      <c r="CP291" s="443" t="s">
        <v>21</v>
      </c>
      <c r="CQ291" s="443"/>
      <c r="CR291" s="413" t="s">
        <v>1618</v>
      </c>
      <c r="CS291" s="464">
        <v>3</v>
      </c>
      <c r="CT291" s="441" t="s">
        <v>21</v>
      </c>
      <c r="CU291" s="441"/>
      <c r="CV291" s="323"/>
      <c r="FJ291">
        <v>287</v>
      </c>
      <c r="FK291" s="328">
        <v>31</v>
      </c>
      <c r="FL291" s="314">
        <v>17</v>
      </c>
      <c r="FN291" s="314">
        <v>1</v>
      </c>
      <c r="FO291" s="419">
        <v>2</v>
      </c>
      <c r="FP291" s="314">
        <v>2</v>
      </c>
      <c r="FQ291" s="419"/>
      <c r="FR291" s="419">
        <v>5</v>
      </c>
      <c r="FS291" s="314">
        <v>5</v>
      </c>
      <c r="FU291" s="410" t="s">
        <v>1637</v>
      </c>
      <c r="FV291" s="410"/>
      <c r="FW291" s="410" t="s">
        <v>21</v>
      </c>
      <c r="FX291" s="463">
        <v>31</v>
      </c>
      <c r="FY291" s="410" t="s">
        <v>1618</v>
      </c>
      <c r="FZ291" s="410"/>
      <c r="GA291" s="410" t="s">
        <v>21</v>
      </c>
      <c r="GB291" s="463">
        <v>17</v>
      </c>
      <c r="GC291" s="410" t="s">
        <v>1620</v>
      </c>
      <c r="GF291" s="411" t="s">
        <v>21</v>
      </c>
      <c r="GG291" s="411" t="s">
        <v>1682</v>
      </c>
      <c r="GH291" s="413" t="s">
        <v>1618</v>
      </c>
      <c r="GJ291" s="412" t="s">
        <v>21</v>
      </c>
      <c r="GK291" s="464">
        <v>1</v>
      </c>
      <c r="GL291" s="413" t="s">
        <v>1618</v>
      </c>
      <c r="GN291" s="416" t="s">
        <v>21</v>
      </c>
      <c r="GO291" s="463">
        <v>2</v>
      </c>
      <c r="GP291" s="413" t="s">
        <v>1618</v>
      </c>
      <c r="GR291" s="424" t="s">
        <v>21</v>
      </c>
      <c r="GS291" s="463">
        <v>2</v>
      </c>
      <c r="HF291" t="str">
        <f t="shared" si="21"/>
        <v>{ P2000: 42, P100: 15, r1000: 1, r300: 1, r100: 3 },</v>
      </c>
      <c r="HG291" t="str">
        <f t="shared" si="22"/>
        <v>{ S2000: 31, S100: 17, c1000: 1, c300: 2, c100: 2 },</v>
      </c>
    </row>
    <row r="292" spans="65:215" x14ac:dyDescent="0.25">
      <c r="BM292">
        <v>288</v>
      </c>
      <c r="BN292" s="318">
        <v>43</v>
      </c>
      <c r="BO292" s="314">
        <v>0</v>
      </c>
      <c r="BP292" s="314"/>
      <c r="BQ292" s="314">
        <v>0</v>
      </c>
      <c r="BR292" s="314">
        <v>0</v>
      </c>
      <c r="BS292" s="314">
        <v>0</v>
      </c>
      <c r="BT292" s="314">
        <v>0</v>
      </c>
      <c r="BU292" s="314"/>
      <c r="BW292" s="410" t="s">
        <v>1637</v>
      </c>
      <c r="BX292" s="463">
        <v>43</v>
      </c>
      <c r="BY292" s="410" t="s">
        <v>21</v>
      </c>
      <c r="CA292" s="410" t="s">
        <v>1618</v>
      </c>
      <c r="CB292" s="463">
        <v>0</v>
      </c>
      <c r="CC292" s="410" t="s">
        <v>21</v>
      </c>
      <c r="CE292" s="410" t="s">
        <v>1620</v>
      </c>
      <c r="CG292" s="411" t="s">
        <v>1687</v>
      </c>
      <c r="CH292" s="411" t="s">
        <v>21</v>
      </c>
      <c r="CJ292" s="413" t="s">
        <v>1618</v>
      </c>
      <c r="CK292" s="464">
        <v>0</v>
      </c>
      <c r="CL292" s="412" t="s">
        <v>21</v>
      </c>
      <c r="CN292" s="413" t="s">
        <v>1618</v>
      </c>
      <c r="CO292" s="464">
        <v>0</v>
      </c>
      <c r="CP292" s="443" t="s">
        <v>21</v>
      </c>
      <c r="CQ292" s="443"/>
      <c r="CR292" s="413" t="s">
        <v>1618</v>
      </c>
      <c r="CS292" s="464">
        <v>0</v>
      </c>
      <c r="CT292" s="441" t="s">
        <v>21</v>
      </c>
      <c r="CU292" s="441"/>
      <c r="CV292" s="323"/>
      <c r="FJ292">
        <v>288</v>
      </c>
      <c r="FK292" s="328">
        <v>32</v>
      </c>
      <c r="FL292" s="314">
        <v>0</v>
      </c>
      <c r="FN292" s="314">
        <v>0</v>
      </c>
      <c r="FO292" s="419">
        <v>0</v>
      </c>
      <c r="FP292" s="314">
        <v>0</v>
      </c>
      <c r="FQ292" s="419"/>
      <c r="FR292" s="419">
        <v>0</v>
      </c>
      <c r="FS292" s="314">
        <v>0</v>
      </c>
      <c r="FU292" s="410" t="s">
        <v>1637</v>
      </c>
      <c r="FV292" s="410"/>
      <c r="FW292" s="410" t="s">
        <v>21</v>
      </c>
      <c r="FX292" s="463">
        <v>32</v>
      </c>
      <c r="FY292" s="410" t="s">
        <v>1618</v>
      </c>
      <c r="FZ292" s="410"/>
      <c r="GA292" s="410" t="s">
        <v>21</v>
      </c>
      <c r="GB292" s="463">
        <v>0</v>
      </c>
      <c r="GC292" s="410" t="s">
        <v>1620</v>
      </c>
      <c r="GF292" s="411" t="s">
        <v>21</v>
      </c>
      <c r="GG292" s="411" t="s">
        <v>1684</v>
      </c>
      <c r="GH292" s="413" t="s">
        <v>1618</v>
      </c>
      <c r="GJ292" s="412" t="s">
        <v>21</v>
      </c>
      <c r="GK292" s="464">
        <v>0</v>
      </c>
      <c r="GL292" s="413" t="s">
        <v>1618</v>
      </c>
      <c r="GN292" s="416" t="s">
        <v>21</v>
      </c>
      <c r="GO292" s="463">
        <v>0</v>
      </c>
      <c r="GP292" s="413" t="s">
        <v>1618</v>
      </c>
      <c r="GR292" s="424" t="s">
        <v>21</v>
      </c>
      <c r="GS292" s="463">
        <v>0</v>
      </c>
      <c r="HF292" t="str">
        <f t="shared" si="21"/>
        <v>{ P2000: 43, P100: 0, r1000: 0, r300: 0, r100: 0 },</v>
      </c>
      <c r="HG292" t="str">
        <f t="shared" si="22"/>
        <v>{ S2000: 32, S100: 0, c1000: 0, c300: 0, c100: 0 },</v>
      </c>
    </row>
    <row r="293" spans="65:215" x14ac:dyDescent="0.25">
      <c r="BM293">
        <v>289</v>
      </c>
      <c r="BN293" s="318">
        <v>43</v>
      </c>
      <c r="BO293" s="314">
        <v>1</v>
      </c>
      <c r="BP293" s="314"/>
      <c r="BQ293" s="314">
        <v>0</v>
      </c>
      <c r="BR293" s="314">
        <v>0</v>
      </c>
      <c r="BS293" s="314">
        <v>1</v>
      </c>
      <c r="BT293" s="314">
        <v>0</v>
      </c>
      <c r="BU293" s="314"/>
      <c r="BW293" s="410" t="s">
        <v>1637</v>
      </c>
      <c r="BX293" s="463">
        <v>43</v>
      </c>
      <c r="BY293" s="410" t="s">
        <v>21</v>
      </c>
      <c r="CA293" s="410" t="s">
        <v>1618</v>
      </c>
      <c r="CB293" s="463">
        <v>1</v>
      </c>
      <c r="CC293" s="410" t="s">
        <v>21</v>
      </c>
      <c r="CE293" s="410" t="s">
        <v>1620</v>
      </c>
      <c r="CG293" s="411" t="s">
        <v>1687</v>
      </c>
      <c r="CH293" s="411" t="s">
        <v>21</v>
      </c>
      <c r="CJ293" s="413" t="s">
        <v>1618</v>
      </c>
      <c r="CK293" s="464">
        <v>0</v>
      </c>
      <c r="CL293" s="412" t="s">
        <v>21</v>
      </c>
      <c r="CN293" s="413" t="s">
        <v>1618</v>
      </c>
      <c r="CO293" s="464">
        <v>0</v>
      </c>
      <c r="CP293" s="443" t="s">
        <v>21</v>
      </c>
      <c r="CQ293" s="443"/>
      <c r="CR293" s="413" t="s">
        <v>1618</v>
      </c>
      <c r="CS293" s="464">
        <v>1</v>
      </c>
      <c r="CT293" s="441" t="s">
        <v>21</v>
      </c>
      <c r="CU293" s="441"/>
      <c r="CV293" s="323"/>
      <c r="FJ293">
        <v>289</v>
      </c>
      <c r="FK293" s="328">
        <v>32</v>
      </c>
      <c r="FL293" s="314">
        <v>1</v>
      </c>
      <c r="FN293" s="314">
        <v>0</v>
      </c>
      <c r="FO293" s="419">
        <v>0</v>
      </c>
      <c r="FP293" s="314">
        <v>1</v>
      </c>
      <c r="FQ293" s="419"/>
      <c r="FR293" s="419">
        <v>0</v>
      </c>
      <c r="FS293" s="314">
        <v>0</v>
      </c>
      <c r="FU293" s="410" t="s">
        <v>1637</v>
      </c>
      <c r="FV293" s="410"/>
      <c r="FW293" s="410" t="s">
        <v>21</v>
      </c>
      <c r="FX293" s="463">
        <v>32</v>
      </c>
      <c r="FY293" s="410" t="s">
        <v>1618</v>
      </c>
      <c r="FZ293" s="410"/>
      <c r="GA293" s="410" t="s">
        <v>21</v>
      </c>
      <c r="GB293" s="463">
        <v>1</v>
      </c>
      <c r="GC293" s="410" t="s">
        <v>1620</v>
      </c>
      <c r="GF293" s="411" t="s">
        <v>21</v>
      </c>
      <c r="GG293" s="411" t="s">
        <v>1684</v>
      </c>
      <c r="GH293" s="413" t="s">
        <v>1618</v>
      </c>
      <c r="GJ293" s="412" t="s">
        <v>21</v>
      </c>
      <c r="GK293" s="464">
        <v>0</v>
      </c>
      <c r="GL293" s="413" t="s">
        <v>1618</v>
      </c>
      <c r="GN293" s="416" t="s">
        <v>21</v>
      </c>
      <c r="GO293" s="463">
        <v>0</v>
      </c>
      <c r="GP293" s="413" t="s">
        <v>1618</v>
      </c>
      <c r="GR293" s="424" t="s">
        <v>21</v>
      </c>
      <c r="GS293" s="463">
        <v>1</v>
      </c>
      <c r="HF293" t="str">
        <f t="shared" si="21"/>
        <v>{ P2000: 43, P100: 1, r1000: 0, r300: 0, r100: 1 },</v>
      </c>
      <c r="HG293" t="str">
        <f t="shared" si="22"/>
        <v>{ S2000: 32, S100: 1, c1000: 0, c300: 0, c100: 1 },</v>
      </c>
    </row>
    <row r="294" spans="65:215" x14ac:dyDescent="0.25">
      <c r="BM294">
        <v>290</v>
      </c>
      <c r="BN294" s="318">
        <v>43</v>
      </c>
      <c r="BO294" s="314">
        <v>2</v>
      </c>
      <c r="BP294" s="314"/>
      <c r="BQ294" s="314">
        <v>0</v>
      </c>
      <c r="BR294" s="314">
        <v>0</v>
      </c>
      <c r="BS294" s="314">
        <v>2</v>
      </c>
      <c r="BT294" s="314">
        <v>0</v>
      </c>
      <c r="BU294" s="314"/>
      <c r="BW294" s="410" t="s">
        <v>1637</v>
      </c>
      <c r="BX294" s="463">
        <v>43</v>
      </c>
      <c r="BY294" s="410" t="s">
        <v>21</v>
      </c>
      <c r="CA294" s="410" t="s">
        <v>1618</v>
      </c>
      <c r="CB294" s="463">
        <v>2</v>
      </c>
      <c r="CC294" s="410" t="s">
        <v>21</v>
      </c>
      <c r="CE294" s="410" t="s">
        <v>1620</v>
      </c>
      <c r="CG294" s="411" t="s">
        <v>1687</v>
      </c>
      <c r="CH294" s="411" t="s">
        <v>21</v>
      </c>
      <c r="CJ294" s="413" t="s">
        <v>1618</v>
      </c>
      <c r="CK294" s="464">
        <v>0</v>
      </c>
      <c r="CL294" s="412" t="s">
        <v>21</v>
      </c>
      <c r="CN294" s="413" t="s">
        <v>1618</v>
      </c>
      <c r="CO294" s="464">
        <v>0</v>
      </c>
      <c r="CP294" s="443" t="s">
        <v>21</v>
      </c>
      <c r="CQ294" s="443"/>
      <c r="CR294" s="413" t="s">
        <v>1618</v>
      </c>
      <c r="CS294" s="464">
        <v>2</v>
      </c>
      <c r="CT294" s="441" t="s">
        <v>21</v>
      </c>
      <c r="CU294" s="441"/>
      <c r="CV294" s="323"/>
      <c r="FJ294">
        <v>290</v>
      </c>
      <c r="FK294" s="328">
        <v>32</v>
      </c>
      <c r="FL294" s="314">
        <v>2</v>
      </c>
      <c r="FN294" s="314">
        <v>0</v>
      </c>
      <c r="FO294" s="419">
        <v>0</v>
      </c>
      <c r="FP294" s="314">
        <v>2</v>
      </c>
      <c r="FQ294" s="419"/>
      <c r="FR294" s="419">
        <v>0</v>
      </c>
      <c r="FS294" s="314">
        <v>0</v>
      </c>
      <c r="FU294" s="410" t="s">
        <v>1637</v>
      </c>
      <c r="FV294" s="410"/>
      <c r="FW294" s="410" t="s">
        <v>21</v>
      </c>
      <c r="FX294" s="463">
        <v>32</v>
      </c>
      <c r="FY294" s="410" t="s">
        <v>1618</v>
      </c>
      <c r="FZ294" s="410"/>
      <c r="GA294" s="410" t="s">
        <v>21</v>
      </c>
      <c r="GB294" s="463">
        <v>2</v>
      </c>
      <c r="GC294" s="410" t="s">
        <v>1620</v>
      </c>
      <c r="GF294" s="411" t="s">
        <v>21</v>
      </c>
      <c r="GG294" s="411" t="s">
        <v>1684</v>
      </c>
      <c r="GH294" s="413" t="s">
        <v>1618</v>
      </c>
      <c r="GJ294" s="412" t="s">
        <v>21</v>
      </c>
      <c r="GK294" s="464">
        <v>0</v>
      </c>
      <c r="GL294" s="413" t="s">
        <v>1618</v>
      </c>
      <c r="GN294" s="416" t="s">
        <v>21</v>
      </c>
      <c r="GO294" s="463">
        <v>0</v>
      </c>
      <c r="GP294" s="413" t="s">
        <v>1618</v>
      </c>
      <c r="GR294" s="424" t="s">
        <v>21</v>
      </c>
      <c r="GS294" s="463">
        <v>2</v>
      </c>
      <c r="HF294" t="str">
        <f t="shared" si="21"/>
        <v>{ P2000: 43, P100: 2, r1000: 0, r300: 0, r100: 2 },</v>
      </c>
      <c r="HG294" t="str">
        <f t="shared" si="22"/>
        <v>{ S2000: 32, S100: 2, c1000: 0, c300: 0, c100: 2 },</v>
      </c>
    </row>
    <row r="295" spans="65:215" x14ac:dyDescent="0.25">
      <c r="BM295">
        <v>291</v>
      </c>
      <c r="BN295" s="318">
        <v>43</v>
      </c>
      <c r="BO295" s="314">
        <v>3</v>
      </c>
      <c r="BP295" s="314"/>
      <c r="BQ295" s="314">
        <v>0</v>
      </c>
      <c r="BR295" s="314">
        <v>0</v>
      </c>
      <c r="BS295" s="314">
        <v>3</v>
      </c>
      <c r="BT295" s="314">
        <v>0</v>
      </c>
      <c r="BU295" s="314"/>
      <c r="BW295" s="410" t="s">
        <v>1637</v>
      </c>
      <c r="BX295" s="463">
        <v>43</v>
      </c>
      <c r="BY295" s="410" t="s">
        <v>21</v>
      </c>
      <c r="CA295" s="410" t="s">
        <v>1618</v>
      </c>
      <c r="CB295" s="463">
        <v>3</v>
      </c>
      <c r="CC295" s="410" t="s">
        <v>21</v>
      </c>
      <c r="CE295" s="410" t="s">
        <v>1620</v>
      </c>
      <c r="CG295" s="411" t="s">
        <v>1687</v>
      </c>
      <c r="CH295" s="411" t="s">
        <v>21</v>
      </c>
      <c r="CJ295" s="413" t="s">
        <v>1618</v>
      </c>
      <c r="CK295" s="464">
        <v>0</v>
      </c>
      <c r="CL295" s="412" t="s">
        <v>21</v>
      </c>
      <c r="CN295" s="413" t="s">
        <v>1618</v>
      </c>
      <c r="CO295" s="464">
        <v>0</v>
      </c>
      <c r="CP295" s="443" t="s">
        <v>21</v>
      </c>
      <c r="CQ295" s="443"/>
      <c r="CR295" s="413" t="s">
        <v>1618</v>
      </c>
      <c r="CS295" s="464">
        <v>3</v>
      </c>
      <c r="CT295" s="441" t="s">
        <v>21</v>
      </c>
      <c r="CU295" s="441"/>
      <c r="CV295" s="323"/>
      <c r="FJ295">
        <v>291</v>
      </c>
      <c r="FK295" s="328">
        <v>32</v>
      </c>
      <c r="FL295" s="314">
        <v>3</v>
      </c>
      <c r="FN295" s="314">
        <v>0</v>
      </c>
      <c r="FO295" s="419">
        <v>1</v>
      </c>
      <c r="FP295" s="314">
        <v>0</v>
      </c>
      <c r="FQ295" s="419"/>
      <c r="FR295" s="419">
        <v>1</v>
      </c>
      <c r="FS295" s="314">
        <v>1</v>
      </c>
      <c r="FU295" s="410" t="s">
        <v>1637</v>
      </c>
      <c r="FV295" s="410"/>
      <c r="FW295" s="410" t="s">
        <v>21</v>
      </c>
      <c r="FX295" s="463">
        <v>32</v>
      </c>
      <c r="FY295" s="410" t="s">
        <v>1618</v>
      </c>
      <c r="FZ295" s="410"/>
      <c r="GA295" s="410" t="s">
        <v>21</v>
      </c>
      <c r="GB295" s="463">
        <v>3</v>
      </c>
      <c r="GC295" s="410" t="s">
        <v>1620</v>
      </c>
      <c r="GF295" s="411" t="s">
        <v>21</v>
      </c>
      <c r="GG295" s="411" t="s">
        <v>1684</v>
      </c>
      <c r="GH295" s="413" t="s">
        <v>1618</v>
      </c>
      <c r="GJ295" s="412" t="s">
        <v>21</v>
      </c>
      <c r="GK295" s="464">
        <v>0</v>
      </c>
      <c r="GL295" s="413" t="s">
        <v>1618</v>
      </c>
      <c r="GN295" s="416" t="s">
        <v>21</v>
      </c>
      <c r="GO295" s="463">
        <v>1</v>
      </c>
      <c r="GP295" s="413" t="s">
        <v>1618</v>
      </c>
      <c r="GR295" s="424" t="s">
        <v>21</v>
      </c>
      <c r="GS295" s="463">
        <v>0</v>
      </c>
      <c r="HF295" t="str">
        <f t="shared" si="21"/>
        <v>{ P2000: 43, P100: 3, r1000: 0, r300: 0, r100: 3 },</v>
      </c>
      <c r="HG295" t="str">
        <f t="shared" si="22"/>
        <v>{ S2000: 32, S100: 3, c1000: 0, c300: 1, c100: 0 },</v>
      </c>
    </row>
    <row r="296" spans="65:215" x14ac:dyDescent="0.25">
      <c r="BM296">
        <v>292</v>
      </c>
      <c r="BN296" s="318">
        <v>43</v>
      </c>
      <c r="BO296" s="314">
        <v>4</v>
      </c>
      <c r="BP296" s="314"/>
      <c r="BQ296" s="314">
        <v>0</v>
      </c>
      <c r="BR296" s="314">
        <v>1</v>
      </c>
      <c r="BS296" s="314">
        <v>0</v>
      </c>
      <c r="BT296" s="314">
        <v>1</v>
      </c>
      <c r="BU296" s="314"/>
      <c r="BW296" s="410" t="s">
        <v>1637</v>
      </c>
      <c r="BX296" s="463">
        <v>43</v>
      </c>
      <c r="BY296" s="410" t="s">
        <v>21</v>
      </c>
      <c r="CA296" s="410" t="s">
        <v>1618</v>
      </c>
      <c r="CB296" s="463">
        <v>4</v>
      </c>
      <c r="CC296" s="410" t="s">
        <v>21</v>
      </c>
      <c r="CE296" s="410" t="s">
        <v>1620</v>
      </c>
      <c r="CG296" s="411" t="s">
        <v>1687</v>
      </c>
      <c r="CH296" s="411" t="s">
        <v>21</v>
      </c>
      <c r="CJ296" s="413" t="s">
        <v>1618</v>
      </c>
      <c r="CK296" s="464">
        <v>0</v>
      </c>
      <c r="CL296" s="412" t="s">
        <v>21</v>
      </c>
      <c r="CN296" s="413" t="s">
        <v>1618</v>
      </c>
      <c r="CO296" s="464">
        <v>1</v>
      </c>
      <c r="CP296" s="443" t="s">
        <v>21</v>
      </c>
      <c r="CQ296" s="443"/>
      <c r="CR296" s="413" t="s">
        <v>1618</v>
      </c>
      <c r="CS296" s="464">
        <v>0</v>
      </c>
      <c r="CT296" s="441" t="s">
        <v>21</v>
      </c>
      <c r="CU296" s="441"/>
      <c r="CV296" s="323"/>
      <c r="FJ296">
        <v>292</v>
      </c>
      <c r="FK296" s="328">
        <v>32</v>
      </c>
      <c r="FL296" s="314">
        <v>4</v>
      </c>
      <c r="FN296" s="314">
        <v>0</v>
      </c>
      <c r="FO296" s="419">
        <v>1</v>
      </c>
      <c r="FP296" s="314">
        <v>1</v>
      </c>
      <c r="FQ296" s="419"/>
      <c r="FR296" s="419">
        <v>1</v>
      </c>
      <c r="FS296" s="314">
        <v>1</v>
      </c>
      <c r="FU296" s="410" t="s">
        <v>1637</v>
      </c>
      <c r="FV296" s="410"/>
      <c r="FW296" s="410" t="s">
        <v>21</v>
      </c>
      <c r="FX296" s="463">
        <v>32</v>
      </c>
      <c r="FY296" s="410" t="s">
        <v>1618</v>
      </c>
      <c r="FZ296" s="410"/>
      <c r="GA296" s="410" t="s">
        <v>21</v>
      </c>
      <c r="GB296" s="463">
        <v>4</v>
      </c>
      <c r="GC296" s="410" t="s">
        <v>1620</v>
      </c>
      <c r="GF296" s="411" t="s">
        <v>21</v>
      </c>
      <c r="GG296" s="411" t="s">
        <v>1684</v>
      </c>
      <c r="GH296" s="413" t="s">
        <v>1618</v>
      </c>
      <c r="GJ296" s="412" t="s">
        <v>21</v>
      </c>
      <c r="GK296" s="464">
        <v>0</v>
      </c>
      <c r="GL296" s="413" t="s">
        <v>1618</v>
      </c>
      <c r="GN296" s="416" t="s">
        <v>21</v>
      </c>
      <c r="GO296" s="463">
        <v>1</v>
      </c>
      <c r="GP296" s="413" t="s">
        <v>1618</v>
      </c>
      <c r="GR296" s="424" t="s">
        <v>21</v>
      </c>
      <c r="GS296" s="463">
        <v>1</v>
      </c>
      <c r="HF296" t="str">
        <f t="shared" si="21"/>
        <v>{ P2000: 43, P100: 4, r1000: 0, r300: 1, r100: 0 },</v>
      </c>
      <c r="HG296" t="str">
        <f t="shared" si="22"/>
        <v>{ S2000: 32, S100: 4, c1000: 0, c300: 1, c100: 1 },</v>
      </c>
    </row>
    <row r="297" spans="65:215" x14ac:dyDescent="0.25">
      <c r="BM297">
        <v>293</v>
      </c>
      <c r="BN297" s="318">
        <v>43</v>
      </c>
      <c r="BO297" s="314">
        <v>5</v>
      </c>
      <c r="BP297" s="314"/>
      <c r="BQ297" s="314">
        <v>0</v>
      </c>
      <c r="BR297" s="314">
        <v>1</v>
      </c>
      <c r="BS297" s="314">
        <v>1</v>
      </c>
      <c r="BT297" s="314">
        <v>1</v>
      </c>
      <c r="BU297" s="314"/>
      <c r="BW297" s="410" t="s">
        <v>1637</v>
      </c>
      <c r="BX297" s="463">
        <v>43</v>
      </c>
      <c r="BY297" s="410" t="s">
        <v>21</v>
      </c>
      <c r="CA297" s="410" t="s">
        <v>1618</v>
      </c>
      <c r="CB297" s="463">
        <v>5</v>
      </c>
      <c r="CC297" s="410" t="s">
        <v>21</v>
      </c>
      <c r="CE297" s="410" t="s">
        <v>1620</v>
      </c>
      <c r="CG297" s="411" t="s">
        <v>1687</v>
      </c>
      <c r="CH297" s="411" t="s">
        <v>21</v>
      </c>
      <c r="CJ297" s="413" t="s">
        <v>1618</v>
      </c>
      <c r="CK297" s="464">
        <v>0</v>
      </c>
      <c r="CL297" s="412" t="s">
        <v>21</v>
      </c>
      <c r="CN297" s="413" t="s">
        <v>1618</v>
      </c>
      <c r="CO297" s="464">
        <v>1</v>
      </c>
      <c r="CP297" s="443" t="s">
        <v>21</v>
      </c>
      <c r="CQ297" s="443"/>
      <c r="CR297" s="413" t="s">
        <v>1618</v>
      </c>
      <c r="CS297" s="464">
        <v>1</v>
      </c>
      <c r="CT297" s="441" t="s">
        <v>21</v>
      </c>
      <c r="CU297" s="441"/>
      <c r="CV297" s="323"/>
      <c r="FJ297">
        <v>293</v>
      </c>
      <c r="FK297" s="328">
        <v>32</v>
      </c>
      <c r="FL297" s="314">
        <v>5</v>
      </c>
      <c r="FN297" s="314">
        <v>0</v>
      </c>
      <c r="FO297" s="419">
        <v>1</v>
      </c>
      <c r="FP297" s="314">
        <v>2</v>
      </c>
      <c r="FQ297" s="419"/>
      <c r="FR297" s="419">
        <v>1</v>
      </c>
      <c r="FS297" s="314">
        <v>1</v>
      </c>
      <c r="FU297" s="410" t="s">
        <v>1637</v>
      </c>
      <c r="FV297" s="410"/>
      <c r="FW297" s="410" t="s">
        <v>21</v>
      </c>
      <c r="FX297" s="463">
        <v>32</v>
      </c>
      <c r="FY297" s="410" t="s">
        <v>1618</v>
      </c>
      <c r="FZ297" s="410"/>
      <c r="GA297" s="410" t="s">
        <v>21</v>
      </c>
      <c r="GB297" s="463">
        <v>5</v>
      </c>
      <c r="GC297" s="410" t="s">
        <v>1620</v>
      </c>
      <c r="GF297" s="411" t="s">
        <v>21</v>
      </c>
      <c r="GG297" s="411" t="s">
        <v>1684</v>
      </c>
      <c r="GH297" s="413" t="s">
        <v>1618</v>
      </c>
      <c r="GJ297" s="412" t="s">
        <v>21</v>
      </c>
      <c r="GK297" s="464">
        <v>0</v>
      </c>
      <c r="GL297" s="413" t="s">
        <v>1618</v>
      </c>
      <c r="GN297" s="416" t="s">
        <v>21</v>
      </c>
      <c r="GO297" s="463">
        <v>1</v>
      </c>
      <c r="GP297" s="413" t="s">
        <v>1618</v>
      </c>
      <c r="GR297" s="424" t="s">
        <v>21</v>
      </c>
      <c r="GS297" s="463">
        <v>2</v>
      </c>
      <c r="HF297" t="str">
        <f t="shared" si="21"/>
        <v>{ P2000: 43, P100: 5, r1000: 0, r300: 1, r100: 1 },</v>
      </c>
      <c r="HG297" t="str">
        <f t="shared" si="22"/>
        <v>{ S2000: 32, S100: 5, c1000: 0, c300: 1, c100: 2 },</v>
      </c>
    </row>
    <row r="298" spans="65:215" x14ac:dyDescent="0.25">
      <c r="BM298">
        <v>294</v>
      </c>
      <c r="BN298" s="318">
        <v>43</v>
      </c>
      <c r="BO298" s="314">
        <v>6</v>
      </c>
      <c r="BP298" s="314"/>
      <c r="BQ298" s="314">
        <v>0</v>
      </c>
      <c r="BR298" s="314">
        <v>1</v>
      </c>
      <c r="BS298" s="314">
        <v>2</v>
      </c>
      <c r="BT298" s="314">
        <v>1</v>
      </c>
      <c r="BU298" s="314"/>
      <c r="BW298" s="410" t="s">
        <v>1637</v>
      </c>
      <c r="BX298" s="463">
        <v>43</v>
      </c>
      <c r="BY298" s="410" t="s">
        <v>21</v>
      </c>
      <c r="CA298" s="410" t="s">
        <v>1618</v>
      </c>
      <c r="CB298" s="463">
        <v>6</v>
      </c>
      <c r="CC298" s="410" t="s">
        <v>21</v>
      </c>
      <c r="CE298" s="410" t="s">
        <v>1620</v>
      </c>
      <c r="CG298" s="411" t="s">
        <v>1687</v>
      </c>
      <c r="CH298" s="411" t="s">
        <v>21</v>
      </c>
      <c r="CJ298" s="413" t="s">
        <v>1618</v>
      </c>
      <c r="CK298" s="464">
        <v>0</v>
      </c>
      <c r="CL298" s="412" t="s">
        <v>21</v>
      </c>
      <c r="CN298" s="413" t="s">
        <v>1618</v>
      </c>
      <c r="CO298" s="464">
        <v>1</v>
      </c>
      <c r="CP298" s="443" t="s">
        <v>21</v>
      </c>
      <c r="CQ298" s="443"/>
      <c r="CR298" s="413" t="s">
        <v>1618</v>
      </c>
      <c r="CS298" s="464">
        <v>2</v>
      </c>
      <c r="CT298" s="441" t="s">
        <v>21</v>
      </c>
      <c r="CU298" s="441"/>
      <c r="CV298" s="323"/>
      <c r="FJ298">
        <v>294</v>
      </c>
      <c r="FK298" s="328">
        <v>32</v>
      </c>
      <c r="FL298" s="314">
        <v>6</v>
      </c>
      <c r="FN298" s="314">
        <v>0</v>
      </c>
      <c r="FO298" s="419">
        <v>2</v>
      </c>
      <c r="FP298" s="314">
        <v>0</v>
      </c>
      <c r="FQ298" s="419"/>
      <c r="FR298" s="419">
        <v>2</v>
      </c>
      <c r="FS298" s="314">
        <v>2</v>
      </c>
      <c r="FU298" s="410" t="s">
        <v>1637</v>
      </c>
      <c r="FV298" s="410"/>
      <c r="FW298" s="410" t="s">
        <v>21</v>
      </c>
      <c r="FX298" s="463">
        <v>32</v>
      </c>
      <c r="FY298" s="410" t="s">
        <v>1618</v>
      </c>
      <c r="FZ298" s="410"/>
      <c r="GA298" s="410" t="s">
        <v>21</v>
      </c>
      <c r="GB298" s="463">
        <v>6</v>
      </c>
      <c r="GC298" s="410" t="s">
        <v>1620</v>
      </c>
      <c r="GF298" s="411" t="s">
        <v>21</v>
      </c>
      <c r="GG298" s="411" t="s">
        <v>1684</v>
      </c>
      <c r="GH298" s="413" t="s">
        <v>1618</v>
      </c>
      <c r="GJ298" s="412" t="s">
        <v>21</v>
      </c>
      <c r="GK298" s="464">
        <v>0</v>
      </c>
      <c r="GL298" s="413" t="s">
        <v>1618</v>
      </c>
      <c r="GN298" s="416" t="s">
        <v>21</v>
      </c>
      <c r="GO298" s="463">
        <v>2</v>
      </c>
      <c r="GP298" s="413" t="s">
        <v>1618</v>
      </c>
      <c r="GR298" s="424" t="s">
        <v>21</v>
      </c>
      <c r="GS298" s="463">
        <v>0</v>
      </c>
      <c r="HF298" t="str">
        <f t="shared" si="21"/>
        <v>{ P2000: 43, P100: 6, r1000: 0, r300: 1, r100: 2 },</v>
      </c>
      <c r="HG298" t="str">
        <f t="shared" si="22"/>
        <v>{ S2000: 32, S100: 6, c1000: 0, c300: 2, c100: 0 },</v>
      </c>
    </row>
    <row r="299" spans="65:215" x14ac:dyDescent="0.25">
      <c r="BM299">
        <v>295</v>
      </c>
      <c r="BN299" s="318">
        <v>43</v>
      </c>
      <c r="BO299" s="314">
        <v>7</v>
      </c>
      <c r="BP299" s="314"/>
      <c r="BQ299" s="314">
        <v>0</v>
      </c>
      <c r="BR299" s="314">
        <v>1</v>
      </c>
      <c r="BS299" s="314">
        <v>3</v>
      </c>
      <c r="BT299" s="314">
        <v>1</v>
      </c>
      <c r="BU299" s="314"/>
      <c r="BW299" s="410" t="s">
        <v>1637</v>
      </c>
      <c r="BX299" s="463">
        <v>43</v>
      </c>
      <c r="BY299" s="410" t="s">
        <v>21</v>
      </c>
      <c r="CA299" s="410" t="s">
        <v>1618</v>
      </c>
      <c r="CB299" s="463">
        <v>7</v>
      </c>
      <c r="CC299" s="410" t="s">
        <v>21</v>
      </c>
      <c r="CE299" s="410" t="s">
        <v>1620</v>
      </c>
      <c r="CG299" s="411" t="s">
        <v>1687</v>
      </c>
      <c r="CH299" s="411" t="s">
        <v>21</v>
      </c>
      <c r="CJ299" s="413" t="s">
        <v>1618</v>
      </c>
      <c r="CK299" s="464">
        <v>0</v>
      </c>
      <c r="CL299" s="412" t="s">
        <v>21</v>
      </c>
      <c r="CN299" s="413" t="s">
        <v>1618</v>
      </c>
      <c r="CO299" s="464">
        <v>1</v>
      </c>
      <c r="CP299" s="443" t="s">
        <v>21</v>
      </c>
      <c r="CQ299" s="443"/>
      <c r="CR299" s="413" t="s">
        <v>1618</v>
      </c>
      <c r="CS299" s="464">
        <v>3</v>
      </c>
      <c r="CT299" s="441" t="s">
        <v>21</v>
      </c>
      <c r="CU299" s="441"/>
      <c r="CV299" s="323"/>
      <c r="FJ299">
        <v>295</v>
      </c>
      <c r="FK299" s="328">
        <v>32</v>
      </c>
      <c r="FL299" s="314">
        <v>7</v>
      </c>
      <c r="FN299" s="314">
        <v>0</v>
      </c>
      <c r="FO299" s="419">
        <v>2</v>
      </c>
      <c r="FP299" s="314">
        <v>1</v>
      </c>
      <c r="FQ299" s="419"/>
      <c r="FR299" s="419">
        <v>2</v>
      </c>
      <c r="FS299" s="314">
        <v>2</v>
      </c>
      <c r="FU299" s="410" t="s">
        <v>1637</v>
      </c>
      <c r="FV299" s="410"/>
      <c r="FW299" s="410" t="s">
        <v>21</v>
      </c>
      <c r="FX299" s="463">
        <v>32</v>
      </c>
      <c r="FY299" s="410" t="s">
        <v>1618</v>
      </c>
      <c r="FZ299" s="410"/>
      <c r="GA299" s="410" t="s">
        <v>21</v>
      </c>
      <c r="GB299" s="463">
        <v>7</v>
      </c>
      <c r="GC299" s="410" t="s">
        <v>1620</v>
      </c>
      <c r="GF299" s="411" t="s">
        <v>21</v>
      </c>
      <c r="GG299" s="411" t="s">
        <v>1684</v>
      </c>
      <c r="GH299" s="413" t="s">
        <v>1618</v>
      </c>
      <c r="GJ299" s="412" t="s">
        <v>21</v>
      </c>
      <c r="GK299" s="464">
        <v>0</v>
      </c>
      <c r="GL299" s="413" t="s">
        <v>1618</v>
      </c>
      <c r="GN299" s="416" t="s">
        <v>21</v>
      </c>
      <c r="GO299" s="463">
        <v>2</v>
      </c>
      <c r="GP299" s="413" t="s">
        <v>1618</v>
      </c>
      <c r="GR299" s="424" t="s">
        <v>21</v>
      </c>
      <c r="GS299" s="463">
        <v>1</v>
      </c>
      <c r="HF299" t="str">
        <f t="shared" si="21"/>
        <v>{ P2000: 43, P100: 7, r1000: 0, r300: 1, r100: 3 },</v>
      </c>
      <c r="HG299" t="str">
        <f t="shared" si="22"/>
        <v>{ S2000: 32, S100: 7, c1000: 0, c300: 2, c100: 1 },</v>
      </c>
    </row>
    <row r="300" spans="65:215" x14ac:dyDescent="0.25">
      <c r="BM300">
        <v>296</v>
      </c>
      <c r="BN300" s="318">
        <v>43</v>
      </c>
      <c r="BO300" s="314">
        <v>8</v>
      </c>
      <c r="BP300" s="314"/>
      <c r="BQ300" s="314">
        <v>1</v>
      </c>
      <c r="BR300" s="314">
        <v>0</v>
      </c>
      <c r="BS300" s="314">
        <v>0</v>
      </c>
      <c r="BT300" s="314">
        <v>2</v>
      </c>
      <c r="BU300" s="314"/>
      <c r="BW300" s="410" t="s">
        <v>1637</v>
      </c>
      <c r="BX300" s="463">
        <v>43</v>
      </c>
      <c r="BY300" s="410" t="s">
        <v>21</v>
      </c>
      <c r="CA300" s="410" t="s">
        <v>1618</v>
      </c>
      <c r="CB300" s="463">
        <v>8</v>
      </c>
      <c r="CC300" s="410" t="s">
        <v>21</v>
      </c>
      <c r="CE300" s="410" t="s">
        <v>1620</v>
      </c>
      <c r="CG300" s="411" t="s">
        <v>1687</v>
      </c>
      <c r="CH300" s="411" t="s">
        <v>21</v>
      </c>
      <c r="CJ300" s="413" t="s">
        <v>1618</v>
      </c>
      <c r="CK300" s="464">
        <v>1</v>
      </c>
      <c r="CL300" s="412" t="s">
        <v>21</v>
      </c>
      <c r="CN300" s="413" t="s">
        <v>1618</v>
      </c>
      <c r="CO300" s="464">
        <v>0</v>
      </c>
      <c r="CP300" s="443" t="s">
        <v>21</v>
      </c>
      <c r="CQ300" s="443"/>
      <c r="CR300" s="413" t="s">
        <v>1618</v>
      </c>
      <c r="CS300" s="464">
        <v>0</v>
      </c>
      <c r="CT300" s="441" t="s">
        <v>21</v>
      </c>
      <c r="CU300" s="441"/>
      <c r="CV300" s="323"/>
      <c r="FJ300">
        <v>296</v>
      </c>
      <c r="FK300" s="328">
        <v>32</v>
      </c>
      <c r="FL300" s="314">
        <v>8</v>
      </c>
      <c r="FN300" s="314">
        <v>0</v>
      </c>
      <c r="FO300" s="419">
        <v>2</v>
      </c>
      <c r="FP300" s="314">
        <v>2</v>
      </c>
      <c r="FQ300" s="419"/>
      <c r="FR300" s="419">
        <v>2</v>
      </c>
      <c r="FS300" s="314">
        <v>2</v>
      </c>
      <c r="FU300" s="410" t="s">
        <v>1637</v>
      </c>
      <c r="FV300" s="410"/>
      <c r="FW300" s="410" t="s">
        <v>21</v>
      </c>
      <c r="FX300" s="463">
        <v>32</v>
      </c>
      <c r="FY300" s="410" t="s">
        <v>1618</v>
      </c>
      <c r="FZ300" s="410"/>
      <c r="GA300" s="410" t="s">
        <v>21</v>
      </c>
      <c r="GB300" s="463">
        <v>8</v>
      </c>
      <c r="GC300" s="410" t="s">
        <v>1620</v>
      </c>
      <c r="GF300" s="411" t="s">
        <v>21</v>
      </c>
      <c r="GG300" s="411" t="s">
        <v>1684</v>
      </c>
      <c r="GH300" s="413" t="s">
        <v>1618</v>
      </c>
      <c r="GJ300" s="412" t="s">
        <v>21</v>
      </c>
      <c r="GK300" s="464">
        <v>0</v>
      </c>
      <c r="GL300" s="413" t="s">
        <v>1618</v>
      </c>
      <c r="GN300" s="416" t="s">
        <v>21</v>
      </c>
      <c r="GO300" s="463">
        <v>2</v>
      </c>
      <c r="GP300" s="413" t="s">
        <v>1618</v>
      </c>
      <c r="GR300" s="424" t="s">
        <v>21</v>
      </c>
      <c r="GS300" s="463">
        <v>2</v>
      </c>
      <c r="HF300" t="str">
        <f t="shared" si="21"/>
        <v>{ P2000: 43, P100: 8, r1000: 1, r300: 0, r100: 0 },</v>
      </c>
      <c r="HG300" t="str">
        <f t="shared" si="22"/>
        <v>{ S2000: 32, S100: 8, c1000: 0, c300: 2, c100: 2 },</v>
      </c>
    </row>
    <row r="301" spans="65:215" x14ac:dyDescent="0.25">
      <c r="BM301">
        <v>297</v>
      </c>
      <c r="BN301" s="318">
        <v>43</v>
      </c>
      <c r="BO301" s="314">
        <v>9</v>
      </c>
      <c r="BP301" s="314"/>
      <c r="BQ301" s="314">
        <v>1</v>
      </c>
      <c r="BR301" s="314">
        <v>0</v>
      </c>
      <c r="BS301" s="314">
        <v>1</v>
      </c>
      <c r="BT301" s="314">
        <v>2</v>
      </c>
      <c r="BU301" s="314"/>
      <c r="BW301" s="410" t="s">
        <v>1637</v>
      </c>
      <c r="BX301" s="463">
        <v>43</v>
      </c>
      <c r="BY301" s="410" t="s">
        <v>21</v>
      </c>
      <c r="CA301" s="410" t="s">
        <v>1618</v>
      </c>
      <c r="CB301" s="463">
        <v>9</v>
      </c>
      <c r="CC301" s="410" t="s">
        <v>21</v>
      </c>
      <c r="CE301" s="410" t="s">
        <v>1620</v>
      </c>
      <c r="CG301" s="411" t="s">
        <v>1687</v>
      </c>
      <c r="CH301" s="411" t="s">
        <v>21</v>
      </c>
      <c r="CJ301" s="413" t="s">
        <v>1618</v>
      </c>
      <c r="CK301" s="464">
        <v>1</v>
      </c>
      <c r="CL301" s="412" t="s">
        <v>21</v>
      </c>
      <c r="CN301" s="413" t="s">
        <v>1618</v>
      </c>
      <c r="CO301" s="464">
        <v>0</v>
      </c>
      <c r="CP301" s="443" t="s">
        <v>21</v>
      </c>
      <c r="CQ301" s="443"/>
      <c r="CR301" s="413" t="s">
        <v>1618</v>
      </c>
      <c r="CS301" s="464">
        <v>1</v>
      </c>
      <c r="CT301" s="441" t="s">
        <v>21</v>
      </c>
      <c r="CU301" s="441"/>
      <c r="CV301" s="323"/>
      <c r="FJ301">
        <v>297</v>
      </c>
      <c r="FK301" s="328">
        <v>32</v>
      </c>
      <c r="FL301" s="314">
        <v>9</v>
      </c>
      <c r="FN301" s="314">
        <v>1</v>
      </c>
      <c r="FO301" s="419">
        <v>0</v>
      </c>
      <c r="FP301" s="314">
        <v>0</v>
      </c>
      <c r="FQ301" s="419"/>
      <c r="FR301" s="419">
        <v>3</v>
      </c>
      <c r="FS301" s="314">
        <v>3</v>
      </c>
      <c r="FU301" s="410" t="s">
        <v>1637</v>
      </c>
      <c r="FV301" s="410"/>
      <c r="FW301" s="410" t="s">
        <v>21</v>
      </c>
      <c r="FX301" s="463">
        <v>32</v>
      </c>
      <c r="FY301" s="410" t="s">
        <v>1618</v>
      </c>
      <c r="FZ301" s="410"/>
      <c r="GA301" s="410" t="s">
        <v>21</v>
      </c>
      <c r="GB301" s="463">
        <v>9</v>
      </c>
      <c r="GC301" s="410" t="s">
        <v>1620</v>
      </c>
      <c r="GF301" s="411" t="s">
        <v>21</v>
      </c>
      <c r="GG301" s="411" t="s">
        <v>1684</v>
      </c>
      <c r="GH301" s="413" t="s">
        <v>1618</v>
      </c>
      <c r="GJ301" s="412" t="s">
        <v>21</v>
      </c>
      <c r="GK301" s="464">
        <v>1</v>
      </c>
      <c r="GL301" s="413" t="s">
        <v>1618</v>
      </c>
      <c r="GN301" s="416" t="s">
        <v>21</v>
      </c>
      <c r="GO301" s="463">
        <v>0</v>
      </c>
      <c r="GP301" s="413" t="s">
        <v>1618</v>
      </c>
      <c r="GR301" s="424" t="s">
        <v>21</v>
      </c>
      <c r="GS301" s="463">
        <v>0</v>
      </c>
      <c r="HF301" t="str">
        <f t="shared" si="21"/>
        <v>{ P2000: 43, P100: 9, r1000: 1, r300: 0, r100: 1 },</v>
      </c>
      <c r="HG301" t="str">
        <f t="shared" si="22"/>
        <v>{ S2000: 32, S100: 9, c1000: 1, c300: 0, c100: 0 },</v>
      </c>
    </row>
    <row r="302" spans="65:215" x14ac:dyDescent="0.25">
      <c r="BM302">
        <v>298</v>
      </c>
      <c r="BN302" s="318">
        <v>43</v>
      </c>
      <c r="BO302" s="314">
        <v>10</v>
      </c>
      <c r="BP302" s="314"/>
      <c r="BQ302" s="314">
        <v>1</v>
      </c>
      <c r="BR302" s="314">
        <v>0</v>
      </c>
      <c r="BS302" s="314">
        <v>2</v>
      </c>
      <c r="BT302" s="314">
        <v>2</v>
      </c>
      <c r="BU302" s="314"/>
      <c r="BW302" s="410" t="s">
        <v>1637</v>
      </c>
      <c r="BX302" s="463">
        <v>43</v>
      </c>
      <c r="BY302" s="410" t="s">
        <v>21</v>
      </c>
      <c r="CA302" s="410" t="s">
        <v>1618</v>
      </c>
      <c r="CB302" s="463">
        <v>10</v>
      </c>
      <c r="CC302" s="410" t="s">
        <v>21</v>
      </c>
      <c r="CE302" s="410" t="s">
        <v>1620</v>
      </c>
      <c r="CG302" s="411" t="s">
        <v>1687</v>
      </c>
      <c r="CH302" s="411" t="s">
        <v>21</v>
      </c>
      <c r="CJ302" s="413" t="s">
        <v>1618</v>
      </c>
      <c r="CK302" s="464">
        <v>1</v>
      </c>
      <c r="CL302" s="412" t="s">
        <v>21</v>
      </c>
      <c r="CN302" s="413" t="s">
        <v>1618</v>
      </c>
      <c r="CO302" s="464">
        <v>0</v>
      </c>
      <c r="CP302" s="443" t="s">
        <v>21</v>
      </c>
      <c r="CQ302" s="443"/>
      <c r="CR302" s="413" t="s">
        <v>1618</v>
      </c>
      <c r="CS302" s="464">
        <v>2</v>
      </c>
      <c r="CT302" s="441" t="s">
        <v>21</v>
      </c>
      <c r="CU302" s="441"/>
      <c r="CV302" s="323"/>
      <c r="FJ302">
        <v>298</v>
      </c>
      <c r="FK302" s="328">
        <v>32</v>
      </c>
      <c r="FL302" s="314">
        <v>10</v>
      </c>
      <c r="FN302" s="314">
        <v>1</v>
      </c>
      <c r="FO302" s="419">
        <v>0</v>
      </c>
      <c r="FP302" s="314">
        <v>1</v>
      </c>
      <c r="FQ302" s="419"/>
      <c r="FR302" s="419">
        <v>3</v>
      </c>
      <c r="FS302" s="314">
        <v>3</v>
      </c>
      <c r="FU302" s="410" t="s">
        <v>1637</v>
      </c>
      <c r="FV302" s="410"/>
      <c r="FW302" s="410" t="s">
        <v>21</v>
      </c>
      <c r="FX302" s="463">
        <v>32</v>
      </c>
      <c r="FY302" s="410" t="s">
        <v>1618</v>
      </c>
      <c r="FZ302" s="410"/>
      <c r="GA302" s="410" t="s">
        <v>21</v>
      </c>
      <c r="GB302" s="463">
        <v>10</v>
      </c>
      <c r="GC302" s="410" t="s">
        <v>1620</v>
      </c>
      <c r="GF302" s="411" t="s">
        <v>21</v>
      </c>
      <c r="GG302" s="411" t="s">
        <v>1684</v>
      </c>
      <c r="GH302" s="413" t="s">
        <v>1618</v>
      </c>
      <c r="GJ302" s="412" t="s">
        <v>21</v>
      </c>
      <c r="GK302" s="464">
        <v>1</v>
      </c>
      <c r="GL302" s="413" t="s">
        <v>1618</v>
      </c>
      <c r="GN302" s="416" t="s">
        <v>21</v>
      </c>
      <c r="GO302" s="463">
        <v>0</v>
      </c>
      <c r="GP302" s="413" t="s">
        <v>1618</v>
      </c>
      <c r="GR302" s="424" t="s">
        <v>21</v>
      </c>
      <c r="GS302" s="463">
        <v>1</v>
      </c>
      <c r="HF302" t="str">
        <f t="shared" si="21"/>
        <v>{ P2000: 43, P100: 10, r1000: 1, r300: 0, r100: 2 },</v>
      </c>
      <c r="HG302" t="str">
        <f t="shared" si="22"/>
        <v>{ S2000: 32, S100: 10, c1000: 1, c300: 0, c100: 1 },</v>
      </c>
    </row>
    <row r="303" spans="65:215" x14ac:dyDescent="0.25">
      <c r="BM303">
        <v>299</v>
      </c>
      <c r="BN303" s="318">
        <v>43</v>
      </c>
      <c r="BO303" s="314">
        <v>11</v>
      </c>
      <c r="BP303" s="314"/>
      <c r="BQ303" s="314">
        <v>1</v>
      </c>
      <c r="BR303" s="314">
        <v>0</v>
      </c>
      <c r="BS303" s="314">
        <v>3</v>
      </c>
      <c r="BT303" s="314">
        <v>2</v>
      </c>
      <c r="BU303" s="314"/>
      <c r="BW303" s="410" t="s">
        <v>1637</v>
      </c>
      <c r="BX303" s="463">
        <v>43</v>
      </c>
      <c r="BY303" s="410" t="s">
        <v>21</v>
      </c>
      <c r="CA303" s="410" t="s">
        <v>1618</v>
      </c>
      <c r="CB303" s="463">
        <v>11</v>
      </c>
      <c r="CC303" s="410" t="s">
        <v>21</v>
      </c>
      <c r="CE303" s="410" t="s">
        <v>1620</v>
      </c>
      <c r="CG303" s="411" t="s">
        <v>1687</v>
      </c>
      <c r="CH303" s="411" t="s">
        <v>21</v>
      </c>
      <c r="CJ303" s="413" t="s">
        <v>1618</v>
      </c>
      <c r="CK303" s="464">
        <v>1</v>
      </c>
      <c r="CL303" s="412" t="s">
        <v>21</v>
      </c>
      <c r="CN303" s="413" t="s">
        <v>1618</v>
      </c>
      <c r="CO303" s="464">
        <v>0</v>
      </c>
      <c r="CP303" s="443" t="s">
        <v>21</v>
      </c>
      <c r="CQ303" s="443"/>
      <c r="CR303" s="413" t="s">
        <v>1618</v>
      </c>
      <c r="CS303" s="464">
        <v>3</v>
      </c>
      <c r="CT303" s="441" t="s">
        <v>21</v>
      </c>
      <c r="CU303" s="441"/>
      <c r="CV303" s="323"/>
      <c r="FJ303">
        <v>299</v>
      </c>
      <c r="FK303" s="328">
        <v>32</v>
      </c>
      <c r="FL303" s="314">
        <v>11</v>
      </c>
      <c r="FN303" s="314">
        <v>1</v>
      </c>
      <c r="FO303" s="419">
        <v>0</v>
      </c>
      <c r="FP303" s="314">
        <v>2</v>
      </c>
      <c r="FQ303" s="419"/>
      <c r="FR303" s="419">
        <v>3</v>
      </c>
      <c r="FS303" s="314">
        <v>3</v>
      </c>
      <c r="FU303" s="410" t="s">
        <v>1637</v>
      </c>
      <c r="FV303" s="410"/>
      <c r="FW303" s="410" t="s">
        <v>21</v>
      </c>
      <c r="FX303" s="463">
        <v>32</v>
      </c>
      <c r="FY303" s="410" t="s">
        <v>1618</v>
      </c>
      <c r="FZ303" s="410"/>
      <c r="GA303" s="410" t="s">
        <v>21</v>
      </c>
      <c r="GB303" s="463">
        <v>11</v>
      </c>
      <c r="GC303" s="410" t="s">
        <v>1620</v>
      </c>
      <c r="GF303" s="411" t="s">
        <v>21</v>
      </c>
      <c r="GG303" s="411" t="s">
        <v>1684</v>
      </c>
      <c r="GH303" s="413" t="s">
        <v>1618</v>
      </c>
      <c r="GJ303" s="412" t="s">
        <v>21</v>
      </c>
      <c r="GK303" s="464">
        <v>1</v>
      </c>
      <c r="GL303" s="413" t="s">
        <v>1618</v>
      </c>
      <c r="GN303" s="416" t="s">
        <v>21</v>
      </c>
      <c r="GO303" s="463">
        <v>0</v>
      </c>
      <c r="GP303" s="413" t="s">
        <v>1618</v>
      </c>
      <c r="GR303" s="424" t="s">
        <v>21</v>
      </c>
      <c r="GS303" s="463">
        <v>2</v>
      </c>
      <c r="HF303" t="str">
        <f t="shared" si="21"/>
        <v>{ P2000: 43, P100: 11, r1000: 1, r300: 0, r100: 3 },</v>
      </c>
      <c r="HG303" t="str">
        <f t="shared" si="22"/>
        <v>{ S2000: 32, S100: 11, c1000: 1, c300: 0, c100: 2 },</v>
      </c>
    </row>
    <row r="304" spans="65:215" x14ac:dyDescent="0.25">
      <c r="BM304">
        <v>300</v>
      </c>
      <c r="BN304" s="318">
        <v>43</v>
      </c>
      <c r="BO304" s="314">
        <v>12</v>
      </c>
      <c r="BP304" s="314"/>
      <c r="BQ304" s="314">
        <v>1</v>
      </c>
      <c r="BR304" s="314">
        <v>1</v>
      </c>
      <c r="BS304" s="314">
        <v>0</v>
      </c>
      <c r="BT304" s="314">
        <v>3</v>
      </c>
      <c r="BU304" s="314"/>
      <c r="BW304" s="410" t="s">
        <v>1637</v>
      </c>
      <c r="BX304" s="463">
        <v>43</v>
      </c>
      <c r="BY304" s="410" t="s">
        <v>21</v>
      </c>
      <c r="CA304" s="410" t="s">
        <v>1618</v>
      </c>
      <c r="CB304" s="463">
        <v>12</v>
      </c>
      <c r="CC304" s="410" t="s">
        <v>21</v>
      </c>
      <c r="CE304" s="410" t="s">
        <v>1620</v>
      </c>
      <c r="CG304" s="411" t="s">
        <v>1687</v>
      </c>
      <c r="CH304" s="411" t="s">
        <v>21</v>
      </c>
      <c r="CJ304" s="413" t="s">
        <v>1618</v>
      </c>
      <c r="CK304" s="464">
        <v>1</v>
      </c>
      <c r="CL304" s="412" t="s">
        <v>21</v>
      </c>
      <c r="CN304" s="413" t="s">
        <v>1618</v>
      </c>
      <c r="CO304" s="464">
        <v>1</v>
      </c>
      <c r="CP304" s="443" t="s">
        <v>21</v>
      </c>
      <c r="CQ304" s="443"/>
      <c r="CR304" s="413" t="s">
        <v>1618</v>
      </c>
      <c r="CS304" s="464">
        <v>0</v>
      </c>
      <c r="CT304" s="441" t="s">
        <v>21</v>
      </c>
      <c r="CU304" s="441"/>
      <c r="CV304" s="323"/>
      <c r="FJ304">
        <v>300</v>
      </c>
      <c r="FK304" s="328">
        <v>32</v>
      </c>
      <c r="FL304" s="314">
        <v>12</v>
      </c>
      <c r="FN304" s="314">
        <v>1</v>
      </c>
      <c r="FO304" s="419">
        <v>1</v>
      </c>
      <c r="FP304" s="314">
        <v>0</v>
      </c>
      <c r="FQ304" s="419"/>
      <c r="FR304" s="419">
        <v>4</v>
      </c>
      <c r="FS304" s="314">
        <v>4</v>
      </c>
      <c r="FU304" s="410" t="s">
        <v>1637</v>
      </c>
      <c r="FV304" s="410"/>
      <c r="FW304" s="410" t="s">
        <v>21</v>
      </c>
      <c r="FX304" s="463">
        <v>32</v>
      </c>
      <c r="FY304" s="410" t="s">
        <v>1618</v>
      </c>
      <c r="FZ304" s="410"/>
      <c r="GA304" s="410" t="s">
        <v>21</v>
      </c>
      <c r="GB304" s="463">
        <v>12</v>
      </c>
      <c r="GC304" s="410" t="s">
        <v>1620</v>
      </c>
      <c r="GF304" s="411" t="s">
        <v>21</v>
      </c>
      <c r="GG304" s="411" t="s">
        <v>1684</v>
      </c>
      <c r="GH304" s="413" t="s">
        <v>1618</v>
      </c>
      <c r="GJ304" s="412" t="s">
        <v>21</v>
      </c>
      <c r="GK304" s="464">
        <v>1</v>
      </c>
      <c r="GL304" s="413" t="s">
        <v>1618</v>
      </c>
      <c r="GN304" s="416" t="s">
        <v>21</v>
      </c>
      <c r="GO304" s="463">
        <v>1</v>
      </c>
      <c r="GP304" s="413" t="s">
        <v>1618</v>
      </c>
      <c r="GR304" s="424" t="s">
        <v>21</v>
      </c>
      <c r="GS304" s="463">
        <v>0</v>
      </c>
      <c r="HF304" t="str">
        <f t="shared" si="21"/>
        <v>{ P2000: 43, P100: 12, r1000: 1, r300: 1, r100: 0 },</v>
      </c>
      <c r="HG304" t="str">
        <f t="shared" si="22"/>
        <v>{ S2000: 32, S100: 12, c1000: 1, c300: 1, c100: 0 },</v>
      </c>
    </row>
    <row r="305" spans="65:215" x14ac:dyDescent="0.25">
      <c r="BM305">
        <v>301</v>
      </c>
      <c r="BN305" s="318">
        <v>43</v>
      </c>
      <c r="BO305" s="314">
        <v>13</v>
      </c>
      <c r="BP305" s="314"/>
      <c r="BQ305" s="314">
        <v>1</v>
      </c>
      <c r="BR305" s="314">
        <v>1</v>
      </c>
      <c r="BS305" s="314">
        <v>1</v>
      </c>
      <c r="BT305" s="314">
        <v>3</v>
      </c>
      <c r="BU305" s="314"/>
      <c r="BW305" s="410" t="s">
        <v>1637</v>
      </c>
      <c r="BX305" s="463">
        <v>43</v>
      </c>
      <c r="BY305" s="410" t="s">
        <v>21</v>
      </c>
      <c r="CA305" s="410" t="s">
        <v>1618</v>
      </c>
      <c r="CB305" s="463">
        <v>13</v>
      </c>
      <c r="CC305" s="410" t="s">
        <v>21</v>
      </c>
      <c r="CE305" s="410" t="s">
        <v>1620</v>
      </c>
      <c r="CG305" s="411" t="s">
        <v>1687</v>
      </c>
      <c r="CH305" s="411" t="s">
        <v>21</v>
      </c>
      <c r="CJ305" s="413" t="s">
        <v>1618</v>
      </c>
      <c r="CK305" s="464">
        <v>1</v>
      </c>
      <c r="CL305" s="412" t="s">
        <v>21</v>
      </c>
      <c r="CN305" s="413" t="s">
        <v>1618</v>
      </c>
      <c r="CO305" s="464">
        <v>1</v>
      </c>
      <c r="CP305" s="443" t="s">
        <v>21</v>
      </c>
      <c r="CQ305" s="443"/>
      <c r="CR305" s="413" t="s">
        <v>1618</v>
      </c>
      <c r="CS305" s="464">
        <v>1</v>
      </c>
      <c r="CT305" s="441" t="s">
        <v>21</v>
      </c>
      <c r="CU305" s="441"/>
      <c r="CV305" s="323"/>
      <c r="FJ305">
        <v>301</v>
      </c>
      <c r="FK305" s="328">
        <v>32</v>
      </c>
      <c r="FL305" s="314">
        <v>13</v>
      </c>
      <c r="FN305" s="314">
        <v>1</v>
      </c>
      <c r="FO305" s="419">
        <v>1</v>
      </c>
      <c r="FP305" s="314">
        <v>1</v>
      </c>
      <c r="FQ305" s="419"/>
      <c r="FR305" s="419">
        <v>4</v>
      </c>
      <c r="FS305" s="314">
        <v>4</v>
      </c>
      <c r="FU305" s="410" t="s">
        <v>1637</v>
      </c>
      <c r="FV305" s="410"/>
      <c r="FW305" s="410" t="s">
        <v>21</v>
      </c>
      <c r="FX305" s="463">
        <v>32</v>
      </c>
      <c r="FY305" s="410" t="s">
        <v>1618</v>
      </c>
      <c r="FZ305" s="410"/>
      <c r="GA305" s="410" t="s">
        <v>21</v>
      </c>
      <c r="GB305" s="463">
        <v>13</v>
      </c>
      <c r="GC305" s="410" t="s">
        <v>1620</v>
      </c>
      <c r="GF305" s="411" t="s">
        <v>21</v>
      </c>
      <c r="GG305" s="411" t="s">
        <v>1684</v>
      </c>
      <c r="GH305" s="413" t="s">
        <v>1618</v>
      </c>
      <c r="GJ305" s="412" t="s">
        <v>21</v>
      </c>
      <c r="GK305" s="464">
        <v>1</v>
      </c>
      <c r="GL305" s="413" t="s">
        <v>1618</v>
      </c>
      <c r="GN305" s="416" t="s">
        <v>21</v>
      </c>
      <c r="GO305" s="463">
        <v>1</v>
      </c>
      <c r="GP305" s="413" t="s">
        <v>1618</v>
      </c>
      <c r="GR305" s="424" t="s">
        <v>21</v>
      </c>
      <c r="GS305" s="463">
        <v>1</v>
      </c>
      <c r="HF305" t="str">
        <f t="shared" si="21"/>
        <v>{ P2000: 43, P100: 13, r1000: 1, r300: 1, r100: 1 },</v>
      </c>
      <c r="HG305" t="str">
        <f t="shared" si="22"/>
        <v>{ S2000: 32, S100: 13, c1000: 1, c300: 1, c100: 1 },</v>
      </c>
    </row>
    <row r="306" spans="65:215" x14ac:dyDescent="0.25">
      <c r="BM306">
        <v>302</v>
      </c>
      <c r="BN306" s="318">
        <v>43</v>
      </c>
      <c r="BO306" s="314">
        <v>14</v>
      </c>
      <c r="BP306" s="314"/>
      <c r="BQ306" s="314">
        <v>1</v>
      </c>
      <c r="BR306" s="314">
        <v>1</v>
      </c>
      <c r="BS306" s="314">
        <v>2</v>
      </c>
      <c r="BT306" s="314">
        <v>3</v>
      </c>
      <c r="BU306" s="314"/>
      <c r="BW306" s="410" t="s">
        <v>1637</v>
      </c>
      <c r="BX306" s="463">
        <v>43</v>
      </c>
      <c r="BY306" s="410" t="s">
        <v>21</v>
      </c>
      <c r="CA306" s="410" t="s">
        <v>1618</v>
      </c>
      <c r="CB306" s="463">
        <v>14</v>
      </c>
      <c r="CC306" s="410" t="s">
        <v>21</v>
      </c>
      <c r="CE306" s="410" t="s">
        <v>1620</v>
      </c>
      <c r="CG306" s="411" t="s">
        <v>1687</v>
      </c>
      <c r="CH306" s="411" t="s">
        <v>21</v>
      </c>
      <c r="CJ306" s="413" t="s">
        <v>1618</v>
      </c>
      <c r="CK306" s="464">
        <v>1</v>
      </c>
      <c r="CL306" s="412" t="s">
        <v>21</v>
      </c>
      <c r="CN306" s="413" t="s">
        <v>1618</v>
      </c>
      <c r="CO306" s="464">
        <v>1</v>
      </c>
      <c r="CP306" s="443" t="s">
        <v>21</v>
      </c>
      <c r="CQ306" s="443"/>
      <c r="CR306" s="413" t="s">
        <v>1618</v>
      </c>
      <c r="CS306" s="464">
        <v>2</v>
      </c>
      <c r="CT306" s="441" t="s">
        <v>21</v>
      </c>
      <c r="CU306" s="441"/>
      <c r="CV306" s="323"/>
      <c r="FJ306">
        <v>302</v>
      </c>
      <c r="FK306" s="328">
        <v>32</v>
      </c>
      <c r="FL306" s="314">
        <v>14</v>
      </c>
      <c r="FN306" s="314">
        <v>1</v>
      </c>
      <c r="FO306" s="419">
        <v>1</v>
      </c>
      <c r="FP306" s="314">
        <v>2</v>
      </c>
      <c r="FQ306" s="419"/>
      <c r="FR306" s="419">
        <v>4</v>
      </c>
      <c r="FS306" s="314">
        <v>4</v>
      </c>
      <c r="FU306" s="410" t="s">
        <v>1637</v>
      </c>
      <c r="FV306" s="410"/>
      <c r="FW306" s="410" t="s">
        <v>21</v>
      </c>
      <c r="FX306" s="463">
        <v>32</v>
      </c>
      <c r="FY306" s="410" t="s">
        <v>1618</v>
      </c>
      <c r="FZ306" s="410"/>
      <c r="GA306" s="410" t="s">
        <v>21</v>
      </c>
      <c r="GB306" s="463">
        <v>14</v>
      </c>
      <c r="GC306" s="410" t="s">
        <v>1620</v>
      </c>
      <c r="GF306" s="411" t="s">
        <v>21</v>
      </c>
      <c r="GG306" s="411" t="s">
        <v>1684</v>
      </c>
      <c r="GH306" s="413" t="s">
        <v>1618</v>
      </c>
      <c r="GJ306" s="412" t="s">
        <v>21</v>
      </c>
      <c r="GK306" s="464">
        <v>1</v>
      </c>
      <c r="GL306" s="413" t="s">
        <v>1618</v>
      </c>
      <c r="GN306" s="416" t="s">
        <v>21</v>
      </c>
      <c r="GO306" s="463">
        <v>1</v>
      </c>
      <c r="GP306" s="413" t="s">
        <v>1618</v>
      </c>
      <c r="GR306" s="424" t="s">
        <v>21</v>
      </c>
      <c r="GS306" s="463">
        <v>2</v>
      </c>
      <c r="HF306" t="str">
        <f t="shared" si="21"/>
        <v>{ P2000: 43, P100: 14, r1000: 1, r300: 1, r100: 2 },</v>
      </c>
      <c r="HG306" t="str">
        <f t="shared" si="22"/>
        <v>{ S2000: 32, S100: 14, c1000: 1, c300: 1, c100: 2 },</v>
      </c>
    </row>
    <row r="307" spans="65:215" x14ac:dyDescent="0.25">
      <c r="BM307">
        <v>303</v>
      </c>
      <c r="BN307" s="318">
        <v>43</v>
      </c>
      <c r="BO307" s="314">
        <v>15</v>
      </c>
      <c r="BP307" s="314"/>
      <c r="BQ307" s="314">
        <v>1</v>
      </c>
      <c r="BR307" s="314">
        <v>1</v>
      </c>
      <c r="BS307" s="314">
        <v>3</v>
      </c>
      <c r="BT307" s="314">
        <v>3</v>
      </c>
      <c r="BU307" s="314"/>
      <c r="BW307" s="410" t="s">
        <v>1637</v>
      </c>
      <c r="BX307" s="463">
        <v>43</v>
      </c>
      <c r="BY307" s="410" t="s">
        <v>21</v>
      </c>
      <c r="CA307" s="410" t="s">
        <v>1618</v>
      </c>
      <c r="CB307" s="463">
        <v>15</v>
      </c>
      <c r="CC307" s="410" t="s">
        <v>21</v>
      </c>
      <c r="CE307" s="410" t="s">
        <v>1620</v>
      </c>
      <c r="CG307" s="411" t="s">
        <v>1687</v>
      </c>
      <c r="CH307" s="411" t="s">
        <v>21</v>
      </c>
      <c r="CJ307" s="413" t="s">
        <v>1618</v>
      </c>
      <c r="CK307" s="464">
        <v>1</v>
      </c>
      <c r="CL307" s="412" t="s">
        <v>21</v>
      </c>
      <c r="CN307" s="413" t="s">
        <v>1618</v>
      </c>
      <c r="CO307" s="464">
        <v>1</v>
      </c>
      <c r="CP307" s="443" t="s">
        <v>21</v>
      </c>
      <c r="CQ307" s="443"/>
      <c r="CR307" s="413" t="s">
        <v>1618</v>
      </c>
      <c r="CS307" s="464">
        <v>3</v>
      </c>
      <c r="CT307" s="441" t="s">
        <v>21</v>
      </c>
      <c r="CU307" s="441"/>
      <c r="CV307" s="323"/>
      <c r="FJ307">
        <v>303</v>
      </c>
      <c r="FK307" s="328">
        <v>32</v>
      </c>
      <c r="FL307" s="314">
        <v>15</v>
      </c>
      <c r="FN307" s="314">
        <v>1</v>
      </c>
      <c r="FO307" s="419">
        <v>2</v>
      </c>
      <c r="FP307" s="314">
        <v>0</v>
      </c>
      <c r="FQ307" s="419"/>
      <c r="FR307" s="419">
        <v>5</v>
      </c>
      <c r="FS307" s="314">
        <v>5</v>
      </c>
      <c r="FU307" s="410" t="s">
        <v>1637</v>
      </c>
      <c r="FV307" s="410"/>
      <c r="FW307" s="410" t="s">
        <v>21</v>
      </c>
      <c r="FX307" s="463">
        <v>32</v>
      </c>
      <c r="FY307" s="410" t="s">
        <v>1618</v>
      </c>
      <c r="FZ307" s="410"/>
      <c r="GA307" s="410" t="s">
        <v>21</v>
      </c>
      <c r="GB307" s="463">
        <v>15</v>
      </c>
      <c r="GC307" s="410" t="s">
        <v>1620</v>
      </c>
      <c r="GF307" s="411" t="s">
        <v>21</v>
      </c>
      <c r="GG307" s="411" t="s">
        <v>1684</v>
      </c>
      <c r="GH307" s="413" t="s">
        <v>1618</v>
      </c>
      <c r="GJ307" s="412" t="s">
        <v>21</v>
      </c>
      <c r="GK307" s="464">
        <v>1</v>
      </c>
      <c r="GL307" s="413" t="s">
        <v>1618</v>
      </c>
      <c r="GN307" s="416" t="s">
        <v>21</v>
      </c>
      <c r="GO307" s="463">
        <v>2</v>
      </c>
      <c r="GP307" s="413" t="s">
        <v>1618</v>
      </c>
      <c r="GR307" s="424" t="s">
        <v>21</v>
      </c>
      <c r="GS307" s="463">
        <v>0</v>
      </c>
      <c r="HF307" t="str">
        <f t="shared" si="21"/>
        <v>{ P2000: 43, P100: 15, r1000: 1, r300: 1, r100: 3 },</v>
      </c>
      <c r="HG307" t="str">
        <f t="shared" si="22"/>
        <v>{ S2000: 32, S100: 15, c1000: 1, c300: 2, c100: 0 },</v>
      </c>
    </row>
    <row r="308" spans="65:215" x14ac:dyDescent="0.25">
      <c r="BM308">
        <v>304</v>
      </c>
      <c r="BN308" s="318">
        <v>44</v>
      </c>
      <c r="BO308" s="314">
        <v>0</v>
      </c>
      <c r="BP308" s="314"/>
      <c r="BQ308" s="314">
        <v>0</v>
      </c>
      <c r="BR308" s="314">
        <v>0</v>
      </c>
      <c r="BS308" s="314">
        <v>0</v>
      </c>
      <c r="BT308" s="314">
        <v>0</v>
      </c>
      <c r="BU308" s="314"/>
      <c r="BW308" s="410" t="s">
        <v>1637</v>
      </c>
      <c r="BX308" s="463">
        <v>44</v>
      </c>
      <c r="BY308" s="410" t="s">
        <v>21</v>
      </c>
      <c r="CA308" s="410" t="s">
        <v>1618</v>
      </c>
      <c r="CB308" s="463">
        <v>0</v>
      </c>
      <c r="CC308" s="410" t="s">
        <v>21</v>
      </c>
      <c r="CE308" s="410" t="s">
        <v>1620</v>
      </c>
      <c r="CG308" s="411" t="s">
        <v>1689</v>
      </c>
      <c r="CH308" s="411" t="s">
        <v>21</v>
      </c>
      <c r="CJ308" s="413" t="s">
        <v>1618</v>
      </c>
      <c r="CK308" s="464">
        <v>0</v>
      </c>
      <c r="CL308" s="412" t="s">
        <v>21</v>
      </c>
      <c r="CN308" s="413" t="s">
        <v>1618</v>
      </c>
      <c r="CO308" s="464">
        <v>0</v>
      </c>
      <c r="CP308" s="443" t="s">
        <v>21</v>
      </c>
      <c r="CQ308" s="443"/>
      <c r="CR308" s="413" t="s">
        <v>1618</v>
      </c>
      <c r="CS308" s="464">
        <v>0</v>
      </c>
      <c r="CT308" s="441" t="s">
        <v>21</v>
      </c>
      <c r="CU308" s="441"/>
      <c r="CV308" s="323"/>
      <c r="FJ308">
        <v>304</v>
      </c>
      <c r="FK308" s="328">
        <v>32</v>
      </c>
      <c r="FL308" s="314">
        <v>16</v>
      </c>
      <c r="FN308" s="314">
        <v>1</v>
      </c>
      <c r="FO308" s="419">
        <v>2</v>
      </c>
      <c r="FP308" s="314">
        <v>1</v>
      </c>
      <c r="FQ308" s="419"/>
      <c r="FR308" s="419">
        <v>5</v>
      </c>
      <c r="FS308" s="314">
        <v>5</v>
      </c>
      <c r="FU308" s="410" t="s">
        <v>1637</v>
      </c>
      <c r="FV308" s="410"/>
      <c r="FW308" s="410" t="s">
        <v>21</v>
      </c>
      <c r="FX308" s="463">
        <v>32</v>
      </c>
      <c r="FY308" s="410" t="s">
        <v>1618</v>
      </c>
      <c r="FZ308" s="410"/>
      <c r="GA308" s="410" t="s">
        <v>21</v>
      </c>
      <c r="GB308" s="463">
        <v>16</v>
      </c>
      <c r="GC308" s="410" t="s">
        <v>1620</v>
      </c>
      <c r="GF308" s="411" t="s">
        <v>21</v>
      </c>
      <c r="GG308" s="411" t="s">
        <v>1684</v>
      </c>
      <c r="GH308" s="413" t="s">
        <v>1618</v>
      </c>
      <c r="GJ308" s="412" t="s">
        <v>21</v>
      </c>
      <c r="GK308" s="464">
        <v>1</v>
      </c>
      <c r="GL308" s="413" t="s">
        <v>1618</v>
      </c>
      <c r="GN308" s="416" t="s">
        <v>21</v>
      </c>
      <c r="GO308" s="463">
        <v>2</v>
      </c>
      <c r="GP308" s="413" t="s">
        <v>1618</v>
      </c>
      <c r="GR308" s="424" t="s">
        <v>21</v>
      </c>
      <c r="GS308" s="463">
        <v>1</v>
      </c>
      <c r="HF308" t="str">
        <f t="shared" si="21"/>
        <v>{ P2000: 44, P100: 0, r1000: 0, r300: 0, r100: 0 },</v>
      </c>
      <c r="HG308" t="str">
        <f t="shared" si="22"/>
        <v>{ S2000: 32, S100: 16, c1000: 1, c300: 2, c100: 1 },</v>
      </c>
    </row>
    <row r="309" spans="65:215" x14ac:dyDescent="0.25">
      <c r="BM309">
        <v>305</v>
      </c>
      <c r="BN309" s="318">
        <v>44</v>
      </c>
      <c r="BO309" s="314">
        <v>1</v>
      </c>
      <c r="BP309" s="314"/>
      <c r="BQ309" s="314">
        <v>0</v>
      </c>
      <c r="BR309" s="314">
        <v>0</v>
      </c>
      <c r="BS309" s="314">
        <v>1</v>
      </c>
      <c r="BT309" s="314">
        <v>0</v>
      </c>
      <c r="BU309" s="314"/>
      <c r="BW309" s="410" t="s">
        <v>1637</v>
      </c>
      <c r="BX309" s="463">
        <v>44</v>
      </c>
      <c r="BY309" s="410" t="s">
        <v>21</v>
      </c>
      <c r="CA309" s="410" t="s">
        <v>1618</v>
      </c>
      <c r="CB309" s="463">
        <v>1</v>
      </c>
      <c r="CC309" s="410" t="s">
        <v>21</v>
      </c>
      <c r="CE309" s="410" t="s">
        <v>1620</v>
      </c>
      <c r="CG309" s="411" t="s">
        <v>1689</v>
      </c>
      <c r="CH309" s="411" t="s">
        <v>21</v>
      </c>
      <c r="CJ309" s="413" t="s">
        <v>1618</v>
      </c>
      <c r="CK309" s="464">
        <v>0</v>
      </c>
      <c r="CL309" s="412" t="s">
        <v>21</v>
      </c>
      <c r="CN309" s="413" t="s">
        <v>1618</v>
      </c>
      <c r="CO309" s="464">
        <v>0</v>
      </c>
      <c r="CP309" s="443" t="s">
        <v>21</v>
      </c>
      <c r="CQ309" s="443"/>
      <c r="CR309" s="413" t="s">
        <v>1618</v>
      </c>
      <c r="CS309" s="464">
        <v>1</v>
      </c>
      <c r="CT309" s="441" t="s">
        <v>21</v>
      </c>
      <c r="CU309" s="441"/>
      <c r="CV309" s="323"/>
      <c r="FJ309">
        <v>305</v>
      </c>
      <c r="FK309" s="328">
        <v>32</v>
      </c>
      <c r="FL309" s="314">
        <v>17</v>
      </c>
      <c r="FN309" s="314">
        <v>1</v>
      </c>
      <c r="FO309" s="419">
        <v>2</v>
      </c>
      <c r="FP309" s="314">
        <v>2</v>
      </c>
      <c r="FQ309" s="419"/>
      <c r="FR309" s="419">
        <v>5</v>
      </c>
      <c r="FS309" s="314">
        <v>5</v>
      </c>
      <c r="FU309" s="410" t="s">
        <v>1637</v>
      </c>
      <c r="FV309" s="410"/>
      <c r="FW309" s="410" t="s">
        <v>21</v>
      </c>
      <c r="FX309" s="463">
        <v>32</v>
      </c>
      <c r="FY309" s="410" t="s">
        <v>1618</v>
      </c>
      <c r="FZ309" s="410"/>
      <c r="GA309" s="410" t="s">
        <v>21</v>
      </c>
      <c r="GB309" s="463">
        <v>17</v>
      </c>
      <c r="GC309" s="410" t="s">
        <v>1620</v>
      </c>
      <c r="GF309" s="411" t="s">
        <v>21</v>
      </c>
      <c r="GG309" s="411" t="s">
        <v>1684</v>
      </c>
      <c r="GH309" s="413" t="s">
        <v>1618</v>
      </c>
      <c r="GJ309" s="412" t="s">
        <v>21</v>
      </c>
      <c r="GK309" s="464">
        <v>1</v>
      </c>
      <c r="GL309" s="413" t="s">
        <v>1618</v>
      </c>
      <c r="GN309" s="416" t="s">
        <v>21</v>
      </c>
      <c r="GO309" s="463">
        <v>2</v>
      </c>
      <c r="GP309" s="413" t="s">
        <v>1618</v>
      </c>
      <c r="GR309" s="424" t="s">
        <v>21</v>
      </c>
      <c r="GS309" s="463">
        <v>2</v>
      </c>
      <c r="HF309" t="str">
        <f t="shared" si="21"/>
        <v>{ P2000: 44, P100: 1, r1000: 0, r300: 0, r100: 1 },</v>
      </c>
      <c r="HG309" t="str">
        <f t="shared" si="22"/>
        <v>{ S2000: 32, S100: 17, c1000: 1, c300: 2, c100: 2 },</v>
      </c>
    </row>
    <row r="310" spans="65:215" x14ac:dyDescent="0.25">
      <c r="BM310">
        <v>306</v>
      </c>
      <c r="BN310" s="318">
        <v>44</v>
      </c>
      <c r="BO310" s="314">
        <v>2</v>
      </c>
      <c r="BP310" s="314"/>
      <c r="BQ310" s="314">
        <v>0</v>
      </c>
      <c r="BR310" s="314">
        <v>0</v>
      </c>
      <c r="BS310" s="314">
        <v>2</v>
      </c>
      <c r="BT310" s="314">
        <v>0</v>
      </c>
      <c r="BU310" s="314"/>
      <c r="BW310" s="410" t="s">
        <v>1637</v>
      </c>
      <c r="BX310" s="463">
        <v>44</v>
      </c>
      <c r="BY310" s="410" t="s">
        <v>21</v>
      </c>
      <c r="CA310" s="410" t="s">
        <v>1618</v>
      </c>
      <c r="CB310" s="463">
        <v>2</v>
      </c>
      <c r="CC310" s="410" t="s">
        <v>21</v>
      </c>
      <c r="CE310" s="410" t="s">
        <v>1620</v>
      </c>
      <c r="CG310" s="411" t="s">
        <v>1689</v>
      </c>
      <c r="CH310" s="411" t="s">
        <v>21</v>
      </c>
      <c r="CJ310" s="413" t="s">
        <v>1618</v>
      </c>
      <c r="CK310" s="464">
        <v>0</v>
      </c>
      <c r="CL310" s="412" t="s">
        <v>21</v>
      </c>
      <c r="CN310" s="413" t="s">
        <v>1618</v>
      </c>
      <c r="CO310" s="464">
        <v>0</v>
      </c>
      <c r="CP310" s="443" t="s">
        <v>21</v>
      </c>
      <c r="CQ310" s="443"/>
      <c r="CR310" s="413" t="s">
        <v>1618</v>
      </c>
      <c r="CS310" s="464">
        <v>2</v>
      </c>
      <c r="CT310" s="441" t="s">
        <v>21</v>
      </c>
      <c r="CU310" s="441"/>
      <c r="CV310" s="323"/>
      <c r="FJ310">
        <v>306</v>
      </c>
      <c r="FK310" s="328">
        <v>33</v>
      </c>
      <c r="FL310" s="314">
        <v>0</v>
      </c>
      <c r="FN310" s="314">
        <v>0</v>
      </c>
      <c r="FO310" s="419">
        <v>0</v>
      </c>
      <c r="FP310" s="314">
        <v>0</v>
      </c>
      <c r="FQ310" s="419"/>
      <c r="FR310" s="419">
        <v>0</v>
      </c>
      <c r="FS310" s="314">
        <v>0</v>
      </c>
      <c r="FU310" s="410" t="s">
        <v>1637</v>
      </c>
      <c r="FV310" s="410"/>
      <c r="FW310" s="410" t="s">
        <v>21</v>
      </c>
      <c r="FX310" s="463">
        <v>33</v>
      </c>
      <c r="FY310" s="410" t="s">
        <v>1618</v>
      </c>
      <c r="FZ310" s="410"/>
      <c r="GA310" s="410" t="s">
        <v>21</v>
      </c>
      <c r="GB310" s="463">
        <v>0</v>
      </c>
      <c r="GC310" s="410" t="s">
        <v>1620</v>
      </c>
      <c r="GF310" s="411" t="s">
        <v>21</v>
      </c>
      <c r="GG310" s="411" t="s">
        <v>1686</v>
      </c>
      <c r="GH310" s="413" t="s">
        <v>1618</v>
      </c>
      <c r="GJ310" s="412" t="s">
        <v>21</v>
      </c>
      <c r="GK310" s="464">
        <v>0</v>
      </c>
      <c r="GL310" s="413" t="s">
        <v>1618</v>
      </c>
      <c r="GN310" s="416" t="s">
        <v>21</v>
      </c>
      <c r="GO310" s="463">
        <v>0</v>
      </c>
      <c r="GP310" s="413" t="s">
        <v>1618</v>
      </c>
      <c r="GR310" s="424" t="s">
        <v>21</v>
      </c>
      <c r="GS310" s="463">
        <v>0</v>
      </c>
      <c r="HF310" t="str">
        <f t="shared" si="21"/>
        <v>{ P2000: 44, P100: 2, r1000: 0, r300: 0, r100: 2 },</v>
      </c>
      <c r="HG310" t="str">
        <f t="shared" si="22"/>
        <v>{ S2000: 33, S100: 0, c1000: 0, c300: 0, c100: 0 },</v>
      </c>
    </row>
    <row r="311" spans="65:215" x14ac:dyDescent="0.25">
      <c r="BM311">
        <v>307</v>
      </c>
      <c r="BN311" s="318">
        <v>44</v>
      </c>
      <c r="BO311" s="314">
        <v>3</v>
      </c>
      <c r="BP311" s="314"/>
      <c r="BQ311" s="314">
        <v>0</v>
      </c>
      <c r="BR311" s="314">
        <v>0</v>
      </c>
      <c r="BS311" s="314">
        <v>3</v>
      </c>
      <c r="BT311" s="314">
        <v>0</v>
      </c>
      <c r="BU311" s="314"/>
      <c r="BW311" s="410" t="s">
        <v>1637</v>
      </c>
      <c r="BX311" s="463">
        <v>44</v>
      </c>
      <c r="BY311" s="410" t="s">
        <v>21</v>
      </c>
      <c r="CA311" s="410" t="s">
        <v>1618</v>
      </c>
      <c r="CB311" s="463">
        <v>3</v>
      </c>
      <c r="CC311" s="410" t="s">
        <v>21</v>
      </c>
      <c r="CE311" s="410" t="s">
        <v>1620</v>
      </c>
      <c r="CG311" s="411" t="s">
        <v>1689</v>
      </c>
      <c r="CH311" s="411" t="s">
        <v>21</v>
      </c>
      <c r="CJ311" s="413" t="s">
        <v>1618</v>
      </c>
      <c r="CK311" s="464">
        <v>0</v>
      </c>
      <c r="CL311" s="412" t="s">
        <v>21</v>
      </c>
      <c r="CN311" s="413" t="s">
        <v>1618</v>
      </c>
      <c r="CO311" s="464">
        <v>0</v>
      </c>
      <c r="CP311" s="443" t="s">
        <v>21</v>
      </c>
      <c r="CQ311" s="443"/>
      <c r="CR311" s="413" t="s">
        <v>1618</v>
      </c>
      <c r="CS311" s="464">
        <v>3</v>
      </c>
      <c r="CT311" s="441" t="s">
        <v>21</v>
      </c>
      <c r="CU311" s="441"/>
      <c r="CV311" s="323"/>
      <c r="FJ311">
        <v>307</v>
      </c>
      <c r="FK311" s="328">
        <v>33</v>
      </c>
      <c r="FL311" s="314">
        <v>1</v>
      </c>
      <c r="FN311" s="314">
        <v>0</v>
      </c>
      <c r="FO311" s="419">
        <v>0</v>
      </c>
      <c r="FP311" s="314">
        <v>1</v>
      </c>
      <c r="FQ311" s="419"/>
      <c r="FR311" s="419">
        <v>0</v>
      </c>
      <c r="FS311" s="314">
        <v>0</v>
      </c>
      <c r="FU311" s="410" t="s">
        <v>1637</v>
      </c>
      <c r="FV311" s="410"/>
      <c r="FW311" s="410" t="s">
        <v>21</v>
      </c>
      <c r="FX311" s="463">
        <v>33</v>
      </c>
      <c r="FY311" s="410" t="s">
        <v>1618</v>
      </c>
      <c r="FZ311" s="410"/>
      <c r="GA311" s="410" t="s">
        <v>21</v>
      </c>
      <c r="GB311" s="463">
        <v>1</v>
      </c>
      <c r="GC311" s="410" t="s">
        <v>1620</v>
      </c>
      <c r="GF311" s="411" t="s">
        <v>21</v>
      </c>
      <c r="GG311" s="411" t="s">
        <v>1686</v>
      </c>
      <c r="GH311" s="413" t="s">
        <v>1618</v>
      </c>
      <c r="GJ311" s="412" t="s">
        <v>21</v>
      </c>
      <c r="GK311" s="464">
        <v>0</v>
      </c>
      <c r="GL311" s="413" t="s">
        <v>1618</v>
      </c>
      <c r="GN311" s="416" t="s">
        <v>21</v>
      </c>
      <c r="GO311" s="463">
        <v>0</v>
      </c>
      <c r="GP311" s="413" t="s">
        <v>1618</v>
      </c>
      <c r="GR311" s="424" t="s">
        <v>21</v>
      </c>
      <c r="GS311" s="463">
        <v>1</v>
      </c>
      <c r="HF311" t="str">
        <f t="shared" si="21"/>
        <v>{ P2000: 44, P100: 3, r1000: 0, r300: 0, r100: 3 },</v>
      </c>
      <c r="HG311" t="str">
        <f t="shared" si="22"/>
        <v>{ S2000: 33, S100: 1, c1000: 0, c300: 0, c100: 1 },</v>
      </c>
    </row>
    <row r="312" spans="65:215" x14ac:dyDescent="0.25">
      <c r="BM312">
        <v>308</v>
      </c>
      <c r="BN312" s="318">
        <v>44</v>
      </c>
      <c r="BO312" s="314">
        <v>4</v>
      </c>
      <c r="BP312" s="314"/>
      <c r="BQ312" s="314">
        <v>0</v>
      </c>
      <c r="BR312" s="314">
        <v>1</v>
      </c>
      <c r="BS312" s="314">
        <v>0</v>
      </c>
      <c r="BT312" s="314">
        <v>1</v>
      </c>
      <c r="BU312" s="314"/>
      <c r="BW312" s="410" t="s">
        <v>1637</v>
      </c>
      <c r="BX312" s="463">
        <v>44</v>
      </c>
      <c r="BY312" s="410" t="s">
        <v>21</v>
      </c>
      <c r="CA312" s="410" t="s">
        <v>1618</v>
      </c>
      <c r="CB312" s="463">
        <v>4</v>
      </c>
      <c r="CC312" s="410" t="s">
        <v>21</v>
      </c>
      <c r="CE312" s="410" t="s">
        <v>1620</v>
      </c>
      <c r="CG312" s="411" t="s">
        <v>1689</v>
      </c>
      <c r="CH312" s="411" t="s">
        <v>21</v>
      </c>
      <c r="CJ312" s="413" t="s">
        <v>1618</v>
      </c>
      <c r="CK312" s="464">
        <v>0</v>
      </c>
      <c r="CL312" s="412" t="s">
        <v>21</v>
      </c>
      <c r="CN312" s="413" t="s">
        <v>1618</v>
      </c>
      <c r="CO312" s="464">
        <v>1</v>
      </c>
      <c r="CP312" s="443" t="s">
        <v>21</v>
      </c>
      <c r="CQ312" s="443"/>
      <c r="CR312" s="413" t="s">
        <v>1618</v>
      </c>
      <c r="CS312" s="464">
        <v>0</v>
      </c>
      <c r="CT312" s="441" t="s">
        <v>21</v>
      </c>
      <c r="CU312" s="441"/>
      <c r="CV312" s="323"/>
      <c r="FJ312">
        <v>308</v>
      </c>
      <c r="FK312" s="328">
        <v>33</v>
      </c>
      <c r="FL312" s="314">
        <v>2</v>
      </c>
      <c r="FN312" s="314">
        <v>0</v>
      </c>
      <c r="FO312" s="419">
        <v>0</v>
      </c>
      <c r="FP312" s="314">
        <v>2</v>
      </c>
      <c r="FQ312" s="419"/>
      <c r="FR312" s="419">
        <v>0</v>
      </c>
      <c r="FS312" s="314">
        <v>0</v>
      </c>
      <c r="FU312" s="410" t="s">
        <v>1637</v>
      </c>
      <c r="FV312" s="410"/>
      <c r="FW312" s="410" t="s">
        <v>21</v>
      </c>
      <c r="FX312" s="463">
        <v>33</v>
      </c>
      <c r="FY312" s="410" t="s">
        <v>1618</v>
      </c>
      <c r="FZ312" s="410"/>
      <c r="GA312" s="410" t="s">
        <v>21</v>
      </c>
      <c r="GB312" s="463">
        <v>2</v>
      </c>
      <c r="GC312" s="410" t="s">
        <v>1620</v>
      </c>
      <c r="GF312" s="411" t="s">
        <v>21</v>
      </c>
      <c r="GG312" s="411" t="s">
        <v>1686</v>
      </c>
      <c r="GH312" s="413" t="s">
        <v>1618</v>
      </c>
      <c r="GJ312" s="412" t="s">
        <v>21</v>
      </c>
      <c r="GK312" s="464">
        <v>0</v>
      </c>
      <c r="GL312" s="413" t="s">
        <v>1618</v>
      </c>
      <c r="GN312" s="416" t="s">
        <v>21</v>
      </c>
      <c r="GO312" s="463">
        <v>0</v>
      </c>
      <c r="GP312" s="413" t="s">
        <v>1618</v>
      </c>
      <c r="GR312" s="424" t="s">
        <v>21</v>
      </c>
      <c r="GS312" s="463">
        <v>2</v>
      </c>
      <c r="HF312" t="str">
        <f t="shared" si="21"/>
        <v>{ P2000: 44, P100: 4, r1000: 0, r300: 1, r100: 0 },</v>
      </c>
      <c r="HG312" t="str">
        <f t="shared" si="22"/>
        <v>{ S2000: 33, S100: 2, c1000: 0, c300: 0, c100: 2 },</v>
      </c>
    </row>
    <row r="313" spans="65:215" x14ac:dyDescent="0.25">
      <c r="BM313">
        <v>309</v>
      </c>
      <c r="BN313" s="318">
        <v>44</v>
      </c>
      <c r="BO313" s="314">
        <v>5</v>
      </c>
      <c r="BP313" s="314"/>
      <c r="BQ313" s="314">
        <v>0</v>
      </c>
      <c r="BR313" s="314">
        <v>1</v>
      </c>
      <c r="BS313" s="314">
        <v>1</v>
      </c>
      <c r="BT313" s="314">
        <v>1</v>
      </c>
      <c r="BU313" s="314"/>
      <c r="BW313" s="410" t="s">
        <v>1637</v>
      </c>
      <c r="BX313" s="463">
        <v>44</v>
      </c>
      <c r="BY313" s="410" t="s">
        <v>21</v>
      </c>
      <c r="CA313" s="410" t="s">
        <v>1618</v>
      </c>
      <c r="CB313" s="463">
        <v>5</v>
      </c>
      <c r="CC313" s="410" t="s">
        <v>21</v>
      </c>
      <c r="CE313" s="410" t="s">
        <v>1620</v>
      </c>
      <c r="CG313" s="411" t="s">
        <v>1689</v>
      </c>
      <c r="CH313" s="411" t="s">
        <v>21</v>
      </c>
      <c r="CJ313" s="413" t="s">
        <v>1618</v>
      </c>
      <c r="CK313" s="464">
        <v>0</v>
      </c>
      <c r="CL313" s="412" t="s">
        <v>21</v>
      </c>
      <c r="CN313" s="413" t="s">
        <v>1618</v>
      </c>
      <c r="CO313" s="464">
        <v>1</v>
      </c>
      <c r="CP313" s="443" t="s">
        <v>21</v>
      </c>
      <c r="CQ313" s="443"/>
      <c r="CR313" s="413" t="s">
        <v>1618</v>
      </c>
      <c r="CS313" s="464">
        <v>1</v>
      </c>
      <c r="CT313" s="441" t="s">
        <v>21</v>
      </c>
      <c r="CU313" s="441"/>
      <c r="CV313" s="323"/>
      <c r="FJ313">
        <v>309</v>
      </c>
      <c r="FK313" s="328">
        <v>33</v>
      </c>
      <c r="FL313" s="314">
        <v>3</v>
      </c>
      <c r="FN313" s="314">
        <v>0</v>
      </c>
      <c r="FO313" s="419">
        <v>1</v>
      </c>
      <c r="FP313" s="314">
        <v>0</v>
      </c>
      <c r="FQ313" s="419"/>
      <c r="FR313" s="419">
        <v>1</v>
      </c>
      <c r="FS313" s="314">
        <v>1</v>
      </c>
      <c r="FU313" s="410" t="s">
        <v>1637</v>
      </c>
      <c r="FV313" s="410"/>
      <c r="FW313" s="410" t="s">
        <v>21</v>
      </c>
      <c r="FX313" s="463">
        <v>33</v>
      </c>
      <c r="FY313" s="410" t="s">
        <v>1618</v>
      </c>
      <c r="FZ313" s="410"/>
      <c r="GA313" s="410" t="s">
        <v>21</v>
      </c>
      <c r="GB313" s="463">
        <v>3</v>
      </c>
      <c r="GC313" s="410" t="s">
        <v>1620</v>
      </c>
      <c r="GF313" s="411" t="s">
        <v>21</v>
      </c>
      <c r="GG313" s="411" t="s">
        <v>1686</v>
      </c>
      <c r="GH313" s="413" t="s">
        <v>1618</v>
      </c>
      <c r="GJ313" s="412" t="s">
        <v>21</v>
      </c>
      <c r="GK313" s="464">
        <v>0</v>
      </c>
      <c r="GL313" s="413" t="s">
        <v>1618</v>
      </c>
      <c r="GN313" s="416" t="s">
        <v>21</v>
      </c>
      <c r="GO313" s="463">
        <v>1</v>
      </c>
      <c r="GP313" s="413" t="s">
        <v>1618</v>
      </c>
      <c r="GR313" s="424" t="s">
        <v>21</v>
      </c>
      <c r="GS313" s="463">
        <v>0</v>
      </c>
      <c r="HF313" t="str">
        <f t="shared" si="21"/>
        <v>{ P2000: 44, P100: 5, r1000: 0, r300: 1, r100: 1 },</v>
      </c>
      <c r="HG313" t="str">
        <f t="shared" si="22"/>
        <v>{ S2000: 33, S100: 3, c1000: 0, c300: 1, c100: 0 },</v>
      </c>
    </row>
    <row r="314" spans="65:215" x14ac:dyDescent="0.25">
      <c r="BM314">
        <v>310</v>
      </c>
      <c r="BN314" s="318">
        <v>44</v>
      </c>
      <c r="BO314" s="314">
        <v>6</v>
      </c>
      <c r="BP314" s="314"/>
      <c r="BQ314" s="314">
        <v>0</v>
      </c>
      <c r="BR314" s="314">
        <v>1</v>
      </c>
      <c r="BS314" s="314">
        <v>2</v>
      </c>
      <c r="BT314" s="314">
        <v>1</v>
      </c>
      <c r="BU314" s="314"/>
      <c r="BW314" s="410" t="s">
        <v>1637</v>
      </c>
      <c r="BX314" s="463">
        <v>44</v>
      </c>
      <c r="BY314" s="410" t="s">
        <v>21</v>
      </c>
      <c r="CA314" s="410" t="s">
        <v>1618</v>
      </c>
      <c r="CB314" s="463">
        <v>6</v>
      </c>
      <c r="CC314" s="410" t="s">
        <v>21</v>
      </c>
      <c r="CE314" s="410" t="s">
        <v>1620</v>
      </c>
      <c r="CG314" s="411" t="s">
        <v>1689</v>
      </c>
      <c r="CH314" s="411" t="s">
        <v>21</v>
      </c>
      <c r="CJ314" s="413" t="s">
        <v>1618</v>
      </c>
      <c r="CK314" s="464">
        <v>0</v>
      </c>
      <c r="CL314" s="412" t="s">
        <v>21</v>
      </c>
      <c r="CN314" s="413" t="s">
        <v>1618</v>
      </c>
      <c r="CO314" s="464">
        <v>1</v>
      </c>
      <c r="CP314" s="443" t="s">
        <v>21</v>
      </c>
      <c r="CQ314" s="443"/>
      <c r="CR314" s="413" t="s">
        <v>1618</v>
      </c>
      <c r="CS314" s="464">
        <v>2</v>
      </c>
      <c r="CT314" s="441" t="s">
        <v>21</v>
      </c>
      <c r="CU314" s="441"/>
      <c r="CV314" s="323"/>
      <c r="FJ314">
        <v>310</v>
      </c>
      <c r="FK314" s="328">
        <v>33</v>
      </c>
      <c r="FL314" s="314">
        <v>4</v>
      </c>
      <c r="FN314" s="314">
        <v>0</v>
      </c>
      <c r="FO314" s="419">
        <v>1</v>
      </c>
      <c r="FP314" s="314">
        <v>1</v>
      </c>
      <c r="FQ314" s="419"/>
      <c r="FR314" s="419">
        <v>1</v>
      </c>
      <c r="FS314" s="314">
        <v>1</v>
      </c>
      <c r="FU314" s="410" t="s">
        <v>1637</v>
      </c>
      <c r="FV314" s="410"/>
      <c r="FW314" s="410" t="s">
        <v>21</v>
      </c>
      <c r="FX314" s="463">
        <v>33</v>
      </c>
      <c r="FY314" s="410" t="s">
        <v>1618</v>
      </c>
      <c r="FZ314" s="410"/>
      <c r="GA314" s="410" t="s">
        <v>21</v>
      </c>
      <c r="GB314" s="463">
        <v>4</v>
      </c>
      <c r="GC314" s="410" t="s">
        <v>1620</v>
      </c>
      <c r="GF314" s="411" t="s">
        <v>21</v>
      </c>
      <c r="GG314" s="411" t="s">
        <v>1686</v>
      </c>
      <c r="GH314" s="413" t="s">
        <v>1618</v>
      </c>
      <c r="GJ314" s="412" t="s">
        <v>21</v>
      </c>
      <c r="GK314" s="464">
        <v>0</v>
      </c>
      <c r="GL314" s="413" t="s">
        <v>1618</v>
      </c>
      <c r="GN314" s="416" t="s">
        <v>21</v>
      </c>
      <c r="GO314" s="463">
        <v>1</v>
      </c>
      <c r="GP314" s="413" t="s">
        <v>1618</v>
      </c>
      <c r="GR314" s="424" t="s">
        <v>21</v>
      </c>
      <c r="GS314" s="463">
        <v>1</v>
      </c>
      <c r="HF314" t="str">
        <f t="shared" si="21"/>
        <v>{ P2000: 44, P100: 6, r1000: 0, r300: 1, r100: 2 },</v>
      </c>
      <c r="HG314" t="str">
        <f t="shared" si="22"/>
        <v>{ S2000: 33, S100: 4, c1000: 0, c300: 1, c100: 1 },</v>
      </c>
    </row>
    <row r="315" spans="65:215" x14ac:dyDescent="0.25">
      <c r="BM315">
        <v>311</v>
      </c>
      <c r="BN315" s="318">
        <v>44</v>
      </c>
      <c r="BO315" s="314">
        <v>7</v>
      </c>
      <c r="BP315" s="314"/>
      <c r="BQ315" s="314">
        <v>0</v>
      </c>
      <c r="BR315" s="314">
        <v>1</v>
      </c>
      <c r="BS315" s="314">
        <v>3</v>
      </c>
      <c r="BT315" s="314">
        <v>1</v>
      </c>
      <c r="BU315" s="314"/>
      <c r="BW315" s="410" t="s">
        <v>1637</v>
      </c>
      <c r="BX315" s="463">
        <v>44</v>
      </c>
      <c r="BY315" s="410" t="s">
        <v>21</v>
      </c>
      <c r="CA315" s="410" t="s">
        <v>1618</v>
      </c>
      <c r="CB315" s="463">
        <v>7</v>
      </c>
      <c r="CC315" s="410" t="s">
        <v>21</v>
      </c>
      <c r="CE315" s="410" t="s">
        <v>1620</v>
      </c>
      <c r="CG315" s="411" t="s">
        <v>1689</v>
      </c>
      <c r="CH315" s="411" t="s">
        <v>21</v>
      </c>
      <c r="CJ315" s="413" t="s">
        <v>1618</v>
      </c>
      <c r="CK315" s="464">
        <v>0</v>
      </c>
      <c r="CL315" s="412" t="s">
        <v>21</v>
      </c>
      <c r="CN315" s="413" t="s">
        <v>1618</v>
      </c>
      <c r="CO315" s="464">
        <v>1</v>
      </c>
      <c r="CP315" s="443" t="s">
        <v>21</v>
      </c>
      <c r="CQ315" s="443"/>
      <c r="CR315" s="413" t="s">
        <v>1618</v>
      </c>
      <c r="CS315" s="464">
        <v>3</v>
      </c>
      <c r="CT315" s="441" t="s">
        <v>21</v>
      </c>
      <c r="CU315" s="441"/>
      <c r="CV315" s="323"/>
      <c r="FJ315">
        <v>311</v>
      </c>
      <c r="FK315" s="328">
        <v>33</v>
      </c>
      <c r="FL315" s="314">
        <v>5</v>
      </c>
      <c r="FN315" s="314">
        <v>0</v>
      </c>
      <c r="FO315" s="419">
        <v>1</v>
      </c>
      <c r="FP315" s="314">
        <v>2</v>
      </c>
      <c r="FQ315" s="419"/>
      <c r="FR315" s="419">
        <v>1</v>
      </c>
      <c r="FS315" s="314">
        <v>1</v>
      </c>
      <c r="FU315" s="410" t="s">
        <v>1637</v>
      </c>
      <c r="FV315" s="410"/>
      <c r="FW315" s="410" t="s">
        <v>21</v>
      </c>
      <c r="FX315" s="463">
        <v>33</v>
      </c>
      <c r="FY315" s="410" t="s">
        <v>1618</v>
      </c>
      <c r="FZ315" s="410"/>
      <c r="GA315" s="410" t="s">
        <v>21</v>
      </c>
      <c r="GB315" s="463">
        <v>5</v>
      </c>
      <c r="GC315" s="410" t="s">
        <v>1620</v>
      </c>
      <c r="GF315" s="411" t="s">
        <v>21</v>
      </c>
      <c r="GG315" s="411" t="s">
        <v>1686</v>
      </c>
      <c r="GH315" s="413" t="s">
        <v>1618</v>
      </c>
      <c r="GJ315" s="412" t="s">
        <v>21</v>
      </c>
      <c r="GK315" s="464">
        <v>0</v>
      </c>
      <c r="GL315" s="413" t="s">
        <v>1618</v>
      </c>
      <c r="GN315" s="416" t="s">
        <v>21</v>
      </c>
      <c r="GO315" s="463">
        <v>1</v>
      </c>
      <c r="GP315" s="413" t="s">
        <v>1618</v>
      </c>
      <c r="GR315" s="424" t="s">
        <v>21</v>
      </c>
      <c r="GS315" s="463">
        <v>2</v>
      </c>
      <c r="HF315" t="str">
        <f t="shared" si="21"/>
        <v>{ P2000: 44, P100: 7, r1000: 0, r300: 1, r100: 3 },</v>
      </c>
      <c r="HG315" t="str">
        <f t="shared" si="22"/>
        <v>{ S2000: 33, S100: 5, c1000: 0, c300: 1, c100: 2 },</v>
      </c>
    </row>
    <row r="316" spans="65:215" x14ac:dyDescent="0.25">
      <c r="BM316">
        <v>312</v>
      </c>
      <c r="BN316" s="318">
        <v>44</v>
      </c>
      <c r="BO316" s="314">
        <v>8</v>
      </c>
      <c r="BP316" s="314"/>
      <c r="BQ316" s="314">
        <v>1</v>
      </c>
      <c r="BR316" s="314">
        <v>0</v>
      </c>
      <c r="BS316" s="314">
        <v>0</v>
      </c>
      <c r="BT316" s="314">
        <v>2</v>
      </c>
      <c r="BU316" s="314"/>
      <c r="BW316" s="410" t="s">
        <v>1637</v>
      </c>
      <c r="BX316" s="463">
        <v>44</v>
      </c>
      <c r="BY316" s="410" t="s">
        <v>21</v>
      </c>
      <c r="CA316" s="410" t="s">
        <v>1618</v>
      </c>
      <c r="CB316" s="463">
        <v>8</v>
      </c>
      <c r="CC316" s="410" t="s">
        <v>21</v>
      </c>
      <c r="CE316" s="410" t="s">
        <v>1620</v>
      </c>
      <c r="CG316" s="411" t="s">
        <v>1689</v>
      </c>
      <c r="CH316" s="411" t="s">
        <v>21</v>
      </c>
      <c r="CJ316" s="413" t="s">
        <v>1618</v>
      </c>
      <c r="CK316" s="464">
        <v>1</v>
      </c>
      <c r="CL316" s="412" t="s">
        <v>21</v>
      </c>
      <c r="CN316" s="413" t="s">
        <v>1618</v>
      </c>
      <c r="CO316" s="464">
        <v>0</v>
      </c>
      <c r="CP316" s="443" t="s">
        <v>21</v>
      </c>
      <c r="CQ316" s="443"/>
      <c r="CR316" s="413" t="s">
        <v>1618</v>
      </c>
      <c r="CS316" s="464">
        <v>0</v>
      </c>
      <c r="CT316" s="441" t="s">
        <v>21</v>
      </c>
      <c r="CU316" s="441"/>
      <c r="CV316" s="323"/>
      <c r="FJ316">
        <v>312</v>
      </c>
      <c r="FK316" s="328">
        <v>33</v>
      </c>
      <c r="FL316" s="314">
        <v>6</v>
      </c>
      <c r="FN316" s="314">
        <v>0</v>
      </c>
      <c r="FO316" s="419">
        <v>2</v>
      </c>
      <c r="FP316" s="314">
        <v>0</v>
      </c>
      <c r="FQ316" s="419"/>
      <c r="FR316" s="419">
        <v>2</v>
      </c>
      <c r="FS316" s="314">
        <v>2</v>
      </c>
      <c r="FU316" s="410" t="s">
        <v>1637</v>
      </c>
      <c r="FV316" s="410"/>
      <c r="FW316" s="410" t="s">
        <v>21</v>
      </c>
      <c r="FX316" s="463">
        <v>33</v>
      </c>
      <c r="FY316" s="410" t="s">
        <v>1618</v>
      </c>
      <c r="FZ316" s="410"/>
      <c r="GA316" s="410" t="s">
        <v>21</v>
      </c>
      <c r="GB316" s="463">
        <v>6</v>
      </c>
      <c r="GC316" s="410" t="s">
        <v>1620</v>
      </c>
      <c r="GF316" s="411" t="s">
        <v>21</v>
      </c>
      <c r="GG316" s="411" t="s">
        <v>1686</v>
      </c>
      <c r="GH316" s="413" t="s">
        <v>1618</v>
      </c>
      <c r="GJ316" s="412" t="s">
        <v>21</v>
      </c>
      <c r="GK316" s="464">
        <v>0</v>
      </c>
      <c r="GL316" s="413" t="s">
        <v>1618</v>
      </c>
      <c r="GN316" s="416" t="s">
        <v>21</v>
      </c>
      <c r="GO316" s="463">
        <v>2</v>
      </c>
      <c r="GP316" s="413" t="s">
        <v>1618</v>
      </c>
      <c r="GR316" s="424" t="s">
        <v>21</v>
      </c>
      <c r="GS316" s="463">
        <v>0</v>
      </c>
      <c r="HF316" t="str">
        <f t="shared" si="21"/>
        <v>{ P2000: 44, P100: 8, r1000: 1, r300: 0, r100: 0 },</v>
      </c>
      <c r="HG316" t="str">
        <f t="shared" si="22"/>
        <v>{ S2000: 33, S100: 6, c1000: 0, c300: 2, c100: 0 },</v>
      </c>
    </row>
    <row r="317" spans="65:215" x14ac:dyDescent="0.25">
      <c r="BM317">
        <v>313</v>
      </c>
      <c r="BN317" s="318">
        <v>44</v>
      </c>
      <c r="BO317" s="314">
        <v>9</v>
      </c>
      <c r="BP317" s="314"/>
      <c r="BQ317" s="314">
        <v>1</v>
      </c>
      <c r="BR317" s="314">
        <v>0</v>
      </c>
      <c r="BS317" s="314">
        <v>1</v>
      </c>
      <c r="BT317" s="314">
        <v>2</v>
      </c>
      <c r="BU317" s="314"/>
      <c r="BW317" s="410" t="s">
        <v>1637</v>
      </c>
      <c r="BX317" s="463">
        <v>44</v>
      </c>
      <c r="BY317" s="410" t="s">
        <v>21</v>
      </c>
      <c r="CA317" s="410" t="s">
        <v>1618</v>
      </c>
      <c r="CB317" s="463">
        <v>9</v>
      </c>
      <c r="CC317" s="410" t="s">
        <v>21</v>
      </c>
      <c r="CE317" s="410" t="s">
        <v>1620</v>
      </c>
      <c r="CG317" s="411" t="s">
        <v>1689</v>
      </c>
      <c r="CH317" s="411" t="s">
        <v>21</v>
      </c>
      <c r="CJ317" s="413" t="s">
        <v>1618</v>
      </c>
      <c r="CK317" s="464">
        <v>1</v>
      </c>
      <c r="CL317" s="412" t="s">
        <v>21</v>
      </c>
      <c r="CN317" s="413" t="s">
        <v>1618</v>
      </c>
      <c r="CO317" s="464">
        <v>0</v>
      </c>
      <c r="CP317" s="443" t="s">
        <v>21</v>
      </c>
      <c r="CQ317" s="443"/>
      <c r="CR317" s="413" t="s">
        <v>1618</v>
      </c>
      <c r="CS317" s="464">
        <v>1</v>
      </c>
      <c r="CT317" s="441" t="s">
        <v>21</v>
      </c>
      <c r="CU317" s="441"/>
      <c r="CV317" s="323"/>
      <c r="FJ317">
        <v>313</v>
      </c>
      <c r="FK317" s="328">
        <v>33</v>
      </c>
      <c r="FL317" s="314">
        <v>7</v>
      </c>
      <c r="FN317" s="314">
        <v>0</v>
      </c>
      <c r="FO317" s="419">
        <v>2</v>
      </c>
      <c r="FP317" s="314">
        <v>1</v>
      </c>
      <c r="FQ317" s="419"/>
      <c r="FR317" s="419">
        <v>2</v>
      </c>
      <c r="FS317" s="314">
        <v>2</v>
      </c>
      <c r="FU317" s="410" t="s">
        <v>1637</v>
      </c>
      <c r="FV317" s="410"/>
      <c r="FW317" s="410" t="s">
        <v>21</v>
      </c>
      <c r="FX317" s="463">
        <v>33</v>
      </c>
      <c r="FY317" s="410" t="s">
        <v>1618</v>
      </c>
      <c r="FZ317" s="410"/>
      <c r="GA317" s="410" t="s">
        <v>21</v>
      </c>
      <c r="GB317" s="463">
        <v>7</v>
      </c>
      <c r="GC317" s="410" t="s">
        <v>1620</v>
      </c>
      <c r="GF317" s="411" t="s">
        <v>21</v>
      </c>
      <c r="GG317" s="411" t="s">
        <v>1686</v>
      </c>
      <c r="GH317" s="413" t="s">
        <v>1618</v>
      </c>
      <c r="GJ317" s="412" t="s">
        <v>21</v>
      </c>
      <c r="GK317" s="464">
        <v>0</v>
      </c>
      <c r="GL317" s="413" t="s">
        <v>1618</v>
      </c>
      <c r="GN317" s="416" t="s">
        <v>21</v>
      </c>
      <c r="GO317" s="463">
        <v>2</v>
      </c>
      <c r="GP317" s="413" t="s">
        <v>1618</v>
      </c>
      <c r="GR317" s="424" t="s">
        <v>21</v>
      </c>
      <c r="GS317" s="463">
        <v>1</v>
      </c>
      <c r="HF317" t="str">
        <f t="shared" si="21"/>
        <v>{ P2000: 44, P100: 9, r1000: 1, r300: 0, r100: 1 },</v>
      </c>
      <c r="HG317" t="str">
        <f t="shared" si="22"/>
        <v>{ S2000: 33, S100: 7, c1000: 0, c300: 2, c100: 1 },</v>
      </c>
    </row>
    <row r="318" spans="65:215" x14ac:dyDescent="0.25">
      <c r="BM318">
        <v>314</v>
      </c>
      <c r="BN318" s="318">
        <v>44</v>
      </c>
      <c r="BO318" s="314">
        <v>10</v>
      </c>
      <c r="BP318" s="314"/>
      <c r="BQ318" s="314">
        <v>1</v>
      </c>
      <c r="BR318" s="314">
        <v>0</v>
      </c>
      <c r="BS318" s="314">
        <v>2</v>
      </c>
      <c r="BT318" s="314">
        <v>2</v>
      </c>
      <c r="BU318" s="314"/>
      <c r="BW318" s="410" t="s">
        <v>1637</v>
      </c>
      <c r="BX318" s="463">
        <v>44</v>
      </c>
      <c r="BY318" s="410" t="s">
        <v>21</v>
      </c>
      <c r="CA318" s="410" t="s">
        <v>1618</v>
      </c>
      <c r="CB318" s="463">
        <v>10</v>
      </c>
      <c r="CC318" s="410" t="s">
        <v>21</v>
      </c>
      <c r="CE318" s="410" t="s">
        <v>1620</v>
      </c>
      <c r="CG318" s="411" t="s">
        <v>1689</v>
      </c>
      <c r="CH318" s="411" t="s">
        <v>21</v>
      </c>
      <c r="CJ318" s="413" t="s">
        <v>1618</v>
      </c>
      <c r="CK318" s="464">
        <v>1</v>
      </c>
      <c r="CL318" s="412" t="s">
        <v>21</v>
      </c>
      <c r="CN318" s="413" t="s">
        <v>1618</v>
      </c>
      <c r="CO318" s="464">
        <v>0</v>
      </c>
      <c r="CP318" s="443" t="s">
        <v>21</v>
      </c>
      <c r="CQ318" s="443"/>
      <c r="CR318" s="413" t="s">
        <v>1618</v>
      </c>
      <c r="CS318" s="464">
        <v>2</v>
      </c>
      <c r="CT318" s="441" t="s">
        <v>21</v>
      </c>
      <c r="CU318" s="441"/>
      <c r="CV318" s="323"/>
      <c r="FJ318">
        <v>314</v>
      </c>
      <c r="FK318" s="328">
        <v>33</v>
      </c>
      <c r="FL318" s="314">
        <v>8</v>
      </c>
      <c r="FN318" s="314">
        <v>0</v>
      </c>
      <c r="FO318" s="419">
        <v>2</v>
      </c>
      <c r="FP318" s="314">
        <v>2</v>
      </c>
      <c r="FQ318" s="419"/>
      <c r="FR318" s="419">
        <v>2</v>
      </c>
      <c r="FS318" s="314">
        <v>2</v>
      </c>
      <c r="FU318" s="410" t="s">
        <v>1637</v>
      </c>
      <c r="FV318" s="410"/>
      <c r="FW318" s="410" t="s">
        <v>21</v>
      </c>
      <c r="FX318" s="463">
        <v>33</v>
      </c>
      <c r="FY318" s="410" t="s">
        <v>1618</v>
      </c>
      <c r="FZ318" s="410"/>
      <c r="GA318" s="410" t="s">
        <v>21</v>
      </c>
      <c r="GB318" s="463">
        <v>8</v>
      </c>
      <c r="GC318" s="410" t="s">
        <v>1620</v>
      </c>
      <c r="GF318" s="411" t="s">
        <v>21</v>
      </c>
      <c r="GG318" s="411" t="s">
        <v>1686</v>
      </c>
      <c r="GH318" s="413" t="s">
        <v>1618</v>
      </c>
      <c r="GJ318" s="412" t="s">
        <v>21</v>
      </c>
      <c r="GK318" s="464">
        <v>0</v>
      </c>
      <c r="GL318" s="413" t="s">
        <v>1618</v>
      </c>
      <c r="GN318" s="416" t="s">
        <v>21</v>
      </c>
      <c r="GO318" s="463">
        <v>2</v>
      </c>
      <c r="GP318" s="413" t="s">
        <v>1618</v>
      </c>
      <c r="GR318" s="424" t="s">
        <v>21</v>
      </c>
      <c r="GS318" s="463">
        <v>2</v>
      </c>
      <c r="HF318" t="str">
        <f t="shared" si="21"/>
        <v>{ P2000: 44, P100: 10, r1000: 1, r300: 0, r100: 2 },</v>
      </c>
      <c r="HG318" t="str">
        <f t="shared" si="22"/>
        <v>{ S2000: 33, S100: 8, c1000: 0, c300: 2, c100: 2 },</v>
      </c>
    </row>
    <row r="319" spans="65:215" x14ac:dyDescent="0.25">
      <c r="BM319">
        <v>315</v>
      </c>
      <c r="BN319" s="318">
        <v>44</v>
      </c>
      <c r="BO319" s="314">
        <v>11</v>
      </c>
      <c r="BP319" s="314"/>
      <c r="BQ319" s="314">
        <v>1</v>
      </c>
      <c r="BR319" s="314">
        <v>0</v>
      </c>
      <c r="BS319" s="314">
        <v>3</v>
      </c>
      <c r="BT319" s="314">
        <v>2</v>
      </c>
      <c r="BU319" s="314"/>
      <c r="BW319" s="410" t="s">
        <v>1637</v>
      </c>
      <c r="BX319" s="463">
        <v>44</v>
      </c>
      <c r="BY319" s="410" t="s">
        <v>21</v>
      </c>
      <c r="CA319" s="410" t="s">
        <v>1618</v>
      </c>
      <c r="CB319" s="463">
        <v>11</v>
      </c>
      <c r="CC319" s="410" t="s">
        <v>21</v>
      </c>
      <c r="CE319" s="410" t="s">
        <v>1620</v>
      </c>
      <c r="CG319" s="411" t="s">
        <v>1689</v>
      </c>
      <c r="CH319" s="411" t="s">
        <v>21</v>
      </c>
      <c r="CJ319" s="413" t="s">
        <v>1618</v>
      </c>
      <c r="CK319" s="464">
        <v>1</v>
      </c>
      <c r="CL319" s="412" t="s">
        <v>21</v>
      </c>
      <c r="CN319" s="413" t="s">
        <v>1618</v>
      </c>
      <c r="CO319" s="464">
        <v>0</v>
      </c>
      <c r="CP319" s="443" t="s">
        <v>21</v>
      </c>
      <c r="CQ319" s="443"/>
      <c r="CR319" s="413" t="s">
        <v>1618</v>
      </c>
      <c r="CS319" s="464">
        <v>3</v>
      </c>
      <c r="CT319" s="441" t="s">
        <v>21</v>
      </c>
      <c r="CU319" s="441"/>
      <c r="CV319" s="323"/>
      <c r="FJ319">
        <v>315</v>
      </c>
      <c r="FK319" s="328">
        <v>33</v>
      </c>
      <c r="FL319" s="314">
        <v>9</v>
      </c>
      <c r="FN319" s="314">
        <v>1</v>
      </c>
      <c r="FO319" s="419">
        <v>0</v>
      </c>
      <c r="FP319" s="314">
        <v>0</v>
      </c>
      <c r="FQ319" s="419"/>
      <c r="FR319" s="419">
        <v>3</v>
      </c>
      <c r="FS319" s="314">
        <v>3</v>
      </c>
      <c r="FU319" s="410" t="s">
        <v>1637</v>
      </c>
      <c r="FV319" s="410"/>
      <c r="FW319" s="410" t="s">
        <v>21</v>
      </c>
      <c r="FX319" s="463">
        <v>33</v>
      </c>
      <c r="FY319" s="410" t="s">
        <v>1618</v>
      </c>
      <c r="FZ319" s="410"/>
      <c r="GA319" s="410" t="s">
        <v>21</v>
      </c>
      <c r="GB319" s="463">
        <v>9</v>
      </c>
      <c r="GC319" s="410" t="s">
        <v>1620</v>
      </c>
      <c r="GF319" s="411" t="s">
        <v>21</v>
      </c>
      <c r="GG319" s="411" t="s">
        <v>1686</v>
      </c>
      <c r="GH319" s="413" t="s">
        <v>1618</v>
      </c>
      <c r="GJ319" s="412" t="s">
        <v>21</v>
      </c>
      <c r="GK319" s="464">
        <v>1</v>
      </c>
      <c r="GL319" s="413" t="s">
        <v>1618</v>
      </c>
      <c r="GN319" s="416" t="s">
        <v>21</v>
      </c>
      <c r="GO319" s="463">
        <v>0</v>
      </c>
      <c r="GP319" s="413" t="s">
        <v>1618</v>
      </c>
      <c r="GR319" s="424" t="s">
        <v>21</v>
      </c>
      <c r="GS319" s="463">
        <v>0</v>
      </c>
      <c r="HF319" t="str">
        <f t="shared" si="21"/>
        <v>{ P2000: 44, P100: 11, r1000: 1, r300: 0, r100: 3 },</v>
      </c>
      <c r="HG319" t="str">
        <f t="shared" si="22"/>
        <v>{ S2000: 33, S100: 9, c1000: 1, c300: 0, c100: 0 },</v>
      </c>
    </row>
    <row r="320" spans="65:215" x14ac:dyDescent="0.25">
      <c r="BM320">
        <v>316</v>
      </c>
      <c r="BN320" s="318">
        <v>44</v>
      </c>
      <c r="BO320" s="314">
        <v>12</v>
      </c>
      <c r="BP320" s="314"/>
      <c r="BQ320" s="314">
        <v>1</v>
      </c>
      <c r="BR320" s="314">
        <v>1</v>
      </c>
      <c r="BS320" s="314">
        <v>0</v>
      </c>
      <c r="BT320" s="314">
        <v>3</v>
      </c>
      <c r="BU320" s="314"/>
      <c r="BW320" s="410" t="s">
        <v>1637</v>
      </c>
      <c r="BX320" s="463">
        <v>44</v>
      </c>
      <c r="BY320" s="410" t="s">
        <v>21</v>
      </c>
      <c r="CA320" s="410" t="s">
        <v>1618</v>
      </c>
      <c r="CB320" s="463">
        <v>12</v>
      </c>
      <c r="CC320" s="410" t="s">
        <v>21</v>
      </c>
      <c r="CE320" s="410" t="s">
        <v>1620</v>
      </c>
      <c r="CG320" s="411" t="s">
        <v>1689</v>
      </c>
      <c r="CH320" s="411" t="s">
        <v>21</v>
      </c>
      <c r="CJ320" s="413" t="s">
        <v>1618</v>
      </c>
      <c r="CK320" s="464">
        <v>1</v>
      </c>
      <c r="CL320" s="412" t="s">
        <v>21</v>
      </c>
      <c r="CN320" s="413" t="s">
        <v>1618</v>
      </c>
      <c r="CO320" s="464">
        <v>1</v>
      </c>
      <c r="CP320" s="443" t="s">
        <v>21</v>
      </c>
      <c r="CQ320" s="443"/>
      <c r="CR320" s="413" t="s">
        <v>1618</v>
      </c>
      <c r="CS320" s="464">
        <v>0</v>
      </c>
      <c r="CT320" s="441" t="s">
        <v>21</v>
      </c>
      <c r="CU320" s="441"/>
      <c r="CV320" s="323"/>
      <c r="FJ320">
        <v>316</v>
      </c>
      <c r="FK320" s="328">
        <v>33</v>
      </c>
      <c r="FL320" s="314">
        <v>10</v>
      </c>
      <c r="FN320" s="314">
        <v>1</v>
      </c>
      <c r="FO320" s="419">
        <v>0</v>
      </c>
      <c r="FP320" s="314">
        <v>1</v>
      </c>
      <c r="FQ320" s="419"/>
      <c r="FR320" s="419">
        <v>3</v>
      </c>
      <c r="FS320" s="314">
        <v>3</v>
      </c>
      <c r="FU320" s="410" t="s">
        <v>1637</v>
      </c>
      <c r="FV320" s="410"/>
      <c r="FW320" s="410" t="s">
        <v>21</v>
      </c>
      <c r="FX320" s="463">
        <v>33</v>
      </c>
      <c r="FY320" s="410" t="s">
        <v>1618</v>
      </c>
      <c r="FZ320" s="410"/>
      <c r="GA320" s="410" t="s">
        <v>21</v>
      </c>
      <c r="GB320" s="463">
        <v>10</v>
      </c>
      <c r="GC320" s="410" t="s">
        <v>1620</v>
      </c>
      <c r="GF320" s="411" t="s">
        <v>21</v>
      </c>
      <c r="GG320" s="411" t="s">
        <v>1686</v>
      </c>
      <c r="GH320" s="413" t="s">
        <v>1618</v>
      </c>
      <c r="GJ320" s="412" t="s">
        <v>21</v>
      </c>
      <c r="GK320" s="464">
        <v>1</v>
      </c>
      <c r="GL320" s="413" t="s">
        <v>1618</v>
      </c>
      <c r="GN320" s="416" t="s">
        <v>21</v>
      </c>
      <c r="GO320" s="463">
        <v>0</v>
      </c>
      <c r="GP320" s="413" t="s">
        <v>1618</v>
      </c>
      <c r="GR320" s="424" t="s">
        <v>21</v>
      </c>
      <c r="GS320" s="463">
        <v>1</v>
      </c>
      <c r="HF320" t="str">
        <f t="shared" si="21"/>
        <v>{ P2000: 44, P100: 12, r1000: 1, r300: 1, r100: 0 },</v>
      </c>
      <c r="HG320" t="str">
        <f t="shared" si="22"/>
        <v>{ S2000: 33, S100: 10, c1000: 1, c300: 0, c100: 1 },</v>
      </c>
    </row>
    <row r="321" spans="65:215" x14ac:dyDescent="0.25">
      <c r="BM321">
        <v>317</v>
      </c>
      <c r="BN321" s="318">
        <v>44</v>
      </c>
      <c r="BO321" s="314">
        <v>13</v>
      </c>
      <c r="BP321" s="314"/>
      <c r="BQ321" s="314">
        <v>1</v>
      </c>
      <c r="BR321" s="314">
        <v>1</v>
      </c>
      <c r="BS321" s="314">
        <v>1</v>
      </c>
      <c r="BT321" s="314">
        <v>3</v>
      </c>
      <c r="BU321" s="314"/>
      <c r="BW321" s="410" t="s">
        <v>1637</v>
      </c>
      <c r="BX321" s="463">
        <v>44</v>
      </c>
      <c r="BY321" s="410" t="s">
        <v>21</v>
      </c>
      <c r="CA321" s="410" t="s">
        <v>1618</v>
      </c>
      <c r="CB321" s="463">
        <v>13</v>
      </c>
      <c r="CC321" s="410" t="s">
        <v>21</v>
      </c>
      <c r="CE321" s="410" t="s">
        <v>1620</v>
      </c>
      <c r="CG321" s="411" t="s">
        <v>1689</v>
      </c>
      <c r="CH321" s="411" t="s">
        <v>21</v>
      </c>
      <c r="CJ321" s="413" t="s">
        <v>1618</v>
      </c>
      <c r="CK321" s="464">
        <v>1</v>
      </c>
      <c r="CL321" s="412" t="s">
        <v>21</v>
      </c>
      <c r="CN321" s="413" t="s">
        <v>1618</v>
      </c>
      <c r="CO321" s="464">
        <v>1</v>
      </c>
      <c r="CP321" s="443" t="s">
        <v>21</v>
      </c>
      <c r="CQ321" s="443"/>
      <c r="CR321" s="413" t="s">
        <v>1618</v>
      </c>
      <c r="CS321" s="464">
        <v>1</v>
      </c>
      <c r="CT321" s="441" t="s">
        <v>21</v>
      </c>
      <c r="CU321" s="441"/>
      <c r="CV321" s="323"/>
      <c r="FJ321">
        <v>317</v>
      </c>
      <c r="FK321" s="328">
        <v>33</v>
      </c>
      <c r="FL321" s="314">
        <v>11</v>
      </c>
      <c r="FN321" s="314">
        <v>1</v>
      </c>
      <c r="FO321" s="419">
        <v>0</v>
      </c>
      <c r="FP321" s="314">
        <v>2</v>
      </c>
      <c r="FQ321" s="419"/>
      <c r="FR321" s="419">
        <v>3</v>
      </c>
      <c r="FS321" s="314">
        <v>3</v>
      </c>
      <c r="FU321" s="410" t="s">
        <v>1637</v>
      </c>
      <c r="FV321" s="410"/>
      <c r="FW321" s="410" t="s">
        <v>21</v>
      </c>
      <c r="FX321" s="463">
        <v>33</v>
      </c>
      <c r="FY321" s="410" t="s">
        <v>1618</v>
      </c>
      <c r="FZ321" s="410"/>
      <c r="GA321" s="410" t="s">
        <v>21</v>
      </c>
      <c r="GB321" s="463">
        <v>11</v>
      </c>
      <c r="GC321" s="410" t="s">
        <v>1620</v>
      </c>
      <c r="GF321" s="411" t="s">
        <v>21</v>
      </c>
      <c r="GG321" s="411" t="s">
        <v>1686</v>
      </c>
      <c r="GH321" s="413" t="s">
        <v>1618</v>
      </c>
      <c r="GJ321" s="412" t="s">
        <v>21</v>
      </c>
      <c r="GK321" s="464">
        <v>1</v>
      </c>
      <c r="GL321" s="413" t="s">
        <v>1618</v>
      </c>
      <c r="GN321" s="416" t="s">
        <v>21</v>
      </c>
      <c r="GO321" s="463">
        <v>0</v>
      </c>
      <c r="GP321" s="413" t="s">
        <v>1618</v>
      </c>
      <c r="GR321" s="424" t="s">
        <v>21</v>
      </c>
      <c r="GS321" s="463">
        <v>2</v>
      </c>
      <c r="HF321" t="str">
        <f t="shared" si="21"/>
        <v>{ P2000: 44, P100: 13, r1000: 1, r300: 1, r100: 1 },</v>
      </c>
      <c r="HG321" t="str">
        <f t="shared" si="22"/>
        <v>{ S2000: 33, S100: 11, c1000: 1, c300: 0, c100: 2 },</v>
      </c>
    </row>
    <row r="322" spans="65:215" x14ac:dyDescent="0.25">
      <c r="BM322">
        <v>318</v>
      </c>
      <c r="BN322" s="318">
        <v>44</v>
      </c>
      <c r="BO322" s="314">
        <v>14</v>
      </c>
      <c r="BP322" s="314"/>
      <c r="BQ322" s="314">
        <v>1</v>
      </c>
      <c r="BR322" s="314">
        <v>1</v>
      </c>
      <c r="BS322" s="314">
        <v>2</v>
      </c>
      <c r="BT322" s="314">
        <v>3</v>
      </c>
      <c r="BU322" s="314"/>
      <c r="BW322" s="410" t="s">
        <v>1637</v>
      </c>
      <c r="BX322" s="463">
        <v>44</v>
      </c>
      <c r="BY322" s="410" t="s">
        <v>21</v>
      </c>
      <c r="CA322" s="410" t="s">
        <v>1618</v>
      </c>
      <c r="CB322" s="463">
        <v>14</v>
      </c>
      <c r="CC322" s="410" t="s">
        <v>21</v>
      </c>
      <c r="CE322" s="410" t="s">
        <v>1620</v>
      </c>
      <c r="CG322" s="411" t="s">
        <v>1689</v>
      </c>
      <c r="CH322" s="411" t="s">
        <v>21</v>
      </c>
      <c r="CJ322" s="413" t="s">
        <v>1618</v>
      </c>
      <c r="CK322" s="464">
        <v>1</v>
      </c>
      <c r="CL322" s="412" t="s">
        <v>21</v>
      </c>
      <c r="CN322" s="413" t="s">
        <v>1618</v>
      </c>
      <c r="CO322" s="464">
        <v>1</v>
      </c>
      <c r="CP322" s="443" t="s">
        <v>21</v>
      </c>
      <c r="CQ322" s="443"/>
      <c r="CR322" s="413" t="s">
        <v>1618</v>
      </c>
      <c r="CS322" s="464">
        <v>2</v>
      </c>
      <c r="CT322" s="441" t="s">
        <v>21</v>
      </c>
      <c r="CU322" s="441"/>
      <c r="CV322" s="323"/>
      <c r="FJ322">
        <v>318</v>
      </c>
      <c r="FK322" s="328">
        <v>33</v>
      </c>
      <c r="FL322" s="314">
        <v>12</v>
      </c>
      <c r="FN322" s="314">
        <v>1</v>
      </c>
      <c r="FO322" s="419">
        <v>1</v>
      </c>
      <c r="FP322" s="314">
        <v>0</v>
      </c>
      <c r="FQ322" s="419"/>
      <c r="FR322" s="419">
        <v>4</v>
      </c>
      <c r="FS322" s="314">
        <v>4</v>
      </c>
      <c r="FU322" s="410" t="s">
        <v>1637</v>
      </c>
      <c r="FV322" s="410"/>
      <c r="FW322" s="410" t="s">
        <v>21</v>
      </c>
      <c r="FX322" s="463">
        <v>33</v>
      </c>
      <c r="FY322" s="410" t="s">
        <v>1618</v>
      </c>
      <c r="FZ322" s="410"/>
      <c r="GA322" s="410" t="s">
        <v>21</v>
      </c>
      <c r="GB322" s="463">
        <v>12</v>
      </c>
      <c r="GC322" s="410" t="s">
        <v>1620</v>
      </c>
      <c r="GF322" s="411" t="s">
        <v>21</v>
      </c>
      <c r="GG322" s="411" t="s">
        <v>1686</v>
      </c>
      <c r="GH322" s="413" t="s">
        <v>1618</v>
      </c>
      <c r="GJ322" s="412" t="s">
        <v>21</v>
      </c>
      <c r="GK322" s="464">
        <v>1</v>
      </c>
      <c r="GL322" s="413" t="s">
        <v>1618</v>
      </c>
      <c r="GN322" s="416" t="s">
        <v>21</v>
      </c>
      <c r="GO322" s="463">
        <v>1</v>
      </c>
      <c r="GP322" s="413" t="s">
        <v>1618</v>
      </c>
      <c r="GR322" s="424" t="s">
        <v>21</v>
      </c>
      <c r="GS322" s="463">
        <v>0</v>
      </c>
      <c r="HF322" t="str">
        <f t="shared" si="21"/>
        <v>{ P2000: 44, P100: 14, r1000: 1, r300: 1, r100: 2 },</v>
      </c>
      <c r="HG322" t="str">
        <f t="shared" si="22"/>
        <v>{ S2000: 33, S100: 12, c1000: 1, c300: 1, c100: 0 },</v>
      </c>
    </row>
    <row r="323" spans="65:215" x14ac:dyDescent="0.25">
      <c r="BM323">
        <v>319</v>
      </c>
      <c r="BN323" s="318">
        <v>44</v>
      </c>
      <c r="BO323" s="314">
        <v>15</v>
      </c>
      <c r="BP323" s="314"/>
      <c r="BQ323" s="314">
        <v>1</v>
      </c>
      <c r="BR323" s="314">
        <v>1</v>
      </c>
      <c r="BS323" s="314">
        <v>3</v>
      </c>
      <c r="BT323" s="314">
        <v>3</v>
      </c>
      <c r="BU323" s="314"/>
      <c r="BW323" s="410" t="s">
        <v>1637</v>
      </c>
      <c r="BX323" s="463">
        <v>44</v>
      </c>
      <c r="BY323" s="410" t="s">
        <v>21</v>
      </c>
      <c r="CA323" s="410" t="s">
        <v>1618</v>
      </c>
      <c r="CB323" s="463">
        <v>15</v>
      </c>
      <c r="CC323" s="410" t="s">
        <v>21</v>
      </c>
      <c r="CE323" s="410" t="s">
        <v>1620</v>
      </c>
      <c r="CG323" s="411" t="s">
        <v>1689</v>
      </c>
      <c r="CH323" s="411" t="s">
        <v>21</v>
      </c>
      <c r="CJ323" s="413" t="s">
        <v>1618</v>
      </c>
      <c r="CK323" s="464">
        <v>1</v>
      </c>
      <c r="CL323" s="412" t="s">
        <v>21</v>
      </c>
      <c r="CN323" s="413" t="s">
        <v>1618</v>
      </c>
      <c r="CO323" s="464">
        <v>1</v>
      </c>
      <c r="CP323" s="443" t="s">
        <v>21</v>
      </c>
      <c r="CQ323" s="443"/>
      <c r="CR323" s="413" t="s">
        <v>1618</v>
      </c>
      <c r="CS323" s="464">
        <v>3</v>
      </c>
      <c r="CT323" s="441" t="s">
        <v>21</v>
      </c>
      <c r="CU323" s="441"/>
      <c r="CV323" s="323"/>
      <c r="FJ323">
        <v>319</v>
      </c>
      <c r="FK323" s="328">
        <v>33</v>
      </c>
      <c r="FL323" s="314">
        <v>13</v>
      </c>
      <c r="FN323" s="314">
        <v>1</v>
      </c>
      <c r="FO323" s="419">
        <v>1</v>
      </c>
      <c r="FP323" s="314">
        <v>1</v>
      </c>
      <c r="FQ323" s="419"/>
      <c r="FR323" s="419">
        <v>4</v>
      </c>
      <c r="FS323" s="314">
        <v>4</v>
      </c>
      <c r="FU323" s="410" t="s">
        <v>1637</v>
      </c>
      <c r="FV323" s="410"/>
      <c r="FW323" s="410" t="s">
        <v>21</v>
      </c>
      <c r="FX323" s="463">
        <v>33</v>
      </c>
      <c r="FY323" s="410" t="s">
        <v>1618</v>
      </c>
      <c r="FZ323" s="410"/>
      <c r="GA323" s="410" t="s">
        <v>21</v>
      </c>
      <c r="GB323" s="463">
        <v>13</v>
      </c>
      <c r="GC323" s="410" t="s">
        <v>1620</v>
      </c>
      <c r="GF323" s="411" t="s">
        <v>21</v>
      </c>
      <c r="GG323" s="411" t="s">
        <v>1686</v>
      </c>
      <c r="GH323" s="413" t="s">
        <v>1618</v>
      </c>
      <c r="GJ323" s="412" t="s">
        <v>21</v>
      </c>
      <c r="GK323" s="464">
        <v>1</v>
      </c>
      <c r="GL323" s="413" t="s">
        <v>1618</v>
      </c>
      <c r="GN323" s="416" t="s">
        <v>21</v>
      </c>
      <c r="GO323" s="463">
        <v>1</v>
      </c>
      <c r="GP323" s="413" t="s">
        <v>1618</v>
      </c>
      <c r="GR323" s="424" t="s">
        <v>21</v>
      </c>
      <c r="GS323" s="463">
        <v>1</v>
      </c>
      <c r="HF323" t="str">
        <f t="shared" si="21"/>
        <v>{ P2000: 44, P100: 15, r1000: 1, r300: 1, r100: 3 },</v>
      </c>
      <c r="HG323" t="str">
        <f t="shared" si="22"/>
        <v>{ S2000: 33, S100: 13, c1000: 1, c300: 1, c100: 1 },</v>
      </c>
    </row>
    <row r="324" spans="65:215" x14ac:dyDescent="0.25">
      <c r="BM324">
        <v>320</v>
      </c>
      <c r="BN324" s="318">
        <v>45</v>
      </c>
      <c r="BO324" s="314">
        <v>0</v>
      </c>
      <c r="BP324" s="314"/>
      <c r="BQ324" s="314">
        <v>0</v>
      </c>
      <c r="BR324" s="314">
        <v>0</v>
      </c>
      <c r="BS324" s="314">
        <v>0</v>
      </c>
      <c r="BT324" s="314">
        <v>0</v>
      </c>
      <c r="BU324" s="314"/>
      <c r="BW324" s="410" t="s">
        <v>1637</v>
      </c>
      <c r="BX324" s="463">
        <v>45</v>
      </c>
      <c r="BY324" s="410" t="s">
        <v>21</v>
      </c>
      <c r="CA324" s="410" t="s">
        <v>1618</v>
      </c>
      <c r="CB324" s="463">
        <v>0</v>
      </c>
      <c r="CC324" s="410" t="s">
        <v>21</v>
      </c>
      <c r="CE324" s="410" t="s">
        <v>1620</v>
      </c>
      <c r="CG324" s="411" t="s">
        <v>1691</v>
      </c>
      <c r="CH324" s="411" t="s">
        <v>21</v>
      </c>
      <c r="CJ324" s="413" t="s">
        <v>1618</v>
      </c>
      <c r="CK324" s="464">
        <v>0</v>
      </c>
      <c r="CL324" s="412" t="s">
        <v>21</v>
      </c>
      <c r="CN324" s="413" t="s">
        <v>1618</v>
      </c>
      <c r="CO324" s="464">
        <v>0</v>
      </c>
      <c r="CP324" s="443" t="s">
        <v>21</v>
      </c>
      <c r="CQ324" s="443"/>
      <c r="CR324" s="413" t="s">
        <v>1618</v>
      </c>
      <c r="CS324" s="464">
        <v>0</v>
      </c>
      <c r="CT324" s="441" t="s">
        <v>21</v>
      </c>
      <c r="CU324" s="441"/>
      <c r="CV324" s="323"/>
      <c r="FJ324">
        <v>320</v>
      </c>
      <c r="FK324" s="328">
        <v>33</v>
      </c>
      <c r="FL324" s="314">
        <v>14</v>
      </c>
      <c r="FN324" s="314">
        <v>1</v>
      </c>
      <c r="FO324" s="419">
        <v>1</v>
      </c>
      <c r="FP324" s="314">
        <v>2</v>
      </c>
      <c r="FQ324" s="419"/>
      <c r="FR324" s="419">
        <v>4</v>
      </c>
      <c r="FS324" s="314">
        <v>4</v>
      </c>
      <c r="FU324" s="410" t="s">
        <v>1637</v>
      </c>
      <c r="FV324" s="410"/>
      <c r="FW324" s="410" t="s">
        <v>21</v>
      </c>
      <c r="FX324" s="463">
        <v>33</v>
      </c>
      <c r="FY324" s="410" t="s">
        <v>1618</v>
      </c>
      <c r="FZ324" s="410"/>
      <c r="GA324" s="410" t="s">
        <v>21</v>
      </c>
      <c r="GB324" s="463">
        <v>14</v>
      </c>
      <c r="GC324" s="410" t="s">
        <v>1620</v>
      </c>
      <c r="GF324" s="411" t="s">
        <v>21</v>
      </c>
      <c r="GG324" s="411" t="s">
        <v>1686</v>
      </c>
      <c r="GH324" s="413" t="s">
        <v>1618</v>
      </c>
      <c r="GJ324" s="412" t="s">
        <v>21</v>
      </c>
      <c r="GK324" s="464">
        <v>1</v>
      </c>
      <c r="GL324" s="413" t="s">
        <v>1618</v>
      </c>
      <c r="GN324" s="416" t="s">
        <v>21</v>
      </c>
      <c r="GO324" s="463">
        <v>1</v>
      </c>
      <c r="GP324" s="413" t="s">
        <v>1618</v>
      </c>
      <c r="GR324" s="424" t="s">
        <v>21</v>
      </c>
      <c r="GS324" s="463">
        <v>2</v>
      </c>
      <c r="HF324" t="str">
        <f t="shared" si="21"/>
        <v>{ P2000: 45, P100: 0, r1000: 0, r300: 0, r100: 0 },</v>
      </c>
      <c r="HG324" t="str">
        <f t="shared" si="22"/>
        <v>{ S2000: 33, S100: 14, c1000: 1, c300: 1, c100: 2 },</v>
      </c>
    </row>
    <row r="325" spans="65:215" x14ac:dyDescent="0.25">
      <c r="BM325">
        <v>321</v>
      </c>
      <c r="BN325" s="318">
        <v>45</v>
      </c>
      <c r="BO325" s="314">
        <v>1</v>
      </c>
      <c r="BP325" s="314"/>
      <c r="BQ325" s="314">
        <v>0</v>
      </c>
      <c r="BR325" s="314">
        <v>0</v>
      </c>
      <c r="BS325" s="314">
        <v>1</v>
      </c>
      <c r="BT325" s="314">
        <v>0</v>
      </c>
      <c r="BU325" s="314"/>
      <c r="BW325" s="410" t="s">
        <v>1637</v>
      </c>
      <c r="BX325" s="463">
        <v>45</v>
      </c>
      <c r="BY325" s="410" t="s">
        <v>21</v>
      </c>
      <c r="CA325" s="410" t="s">
        <v>1618</v>
      </c>
      <c r="CB325" s="463">
        <v>1</v>
      </c>
      <c r="CC325" s="410" t="s">
        <v>21</v>
      </c>
      <c r="CE325" s="410" t="s">
        <v>1620</v>
      </c>
      <c r="CG325" s="411" t="s">
        <v>1691</v>
      </c>
      <c r="CH325" s="411" t="s">
        <v>21</v>
      </c>
      <c r="CJ325" s="413" t="s">
        <v>1618</v>
      </c>
      <c r="CK325" s="464">
        <v>0</v>
      </c>
      <c r="CL325" s="412" t="s">
        <v>21</v>
      </c>
      <c r="CN325" s="413" t="s">
        <v>1618</v>
      </c>
      <c r="CO325" s="464">
        <v>0</v>
      </c>
      <c r="CP325" s="443" t="s">
        <v>21</v>
      </c>
      <c r="CQ325" s="443"/>
      <c r="CR325" s="413" t="s">
        <v>1618</v>
      </c>
      <c r="CS325" s="464">
        <v>1</v>
      </c>
      <c r="CT325" s="441" t="s">
        <v>21</v>
      </c>
      <c r="CU325" s="441"/>
      <c r="CV325" s="323"/>
      <c r="FJ325">
        <v>321</v>
      </c>
      <c r="FK325" s="328">
        <v>33</v>
      </c>
      <c r="FL325" s="314">
        <v>15</v>
      </c>
      <c r="FN325" s="314">
        <v>1</v>
      </c>
      <c r="FO325" s="419">
        <v>2</v>
      </c>
      <c r="FP325" s="314">
        <v>0</v>
      </c>
      <c r="FQ325" s="419"/>
      <c r="FR325" s="419">
        <v>5</v>
      </c>
      <c r="FS325" s="314">
        <v>5</v>
      </c>
      <c r="FU325" s="410" t="s">
        <v>1637</v>
      </c>
      <c r="FV325" s="410"/>
      <c r="FW325" s="410" t="s">
        <v>21</v>
      </c>
      <c r="FX325" s="463">
        <v>33</v>
      </c>
      <c r="FY325" s="410" t="s">
        <v>1618</v>
      </c>
      <c r="FZ325" s="410"/>
      <c r="GA325" s="410" t="s">
        <v>21</v>
      </c>
      <c r="GB325" s="463">
        <v>15</v>
      </c>
      <c r="GC325" s="410" t="s">
        <v>1620</v>
      </c>
      <c r="GF325" s="411" t="s">
        <v>21</v>
      </c>
      <c r="GG325" s="411" t="s">
        <v>1686</v>
      </c>
      <c r="GH325" s="413" t="s">
        <v>1618</v>
      </c>
      <c r="GJ325" s="412" t="s">
        <v>21</v>
      </c>
      <c r="GK325" s="464">
        <v>1</v>
      </c>
      <c r="GL325" s="413" t="s">
        <v>1618</v>
      </c>
      <c r="GN325" s="416" t="s">
        <v>21</v>
      </c>
      <c r="GO325" s="463">
        <v>2</v>
      </c>
      <c r="GP325" s="413" t="s">
        <v>1618</v>
      </c>
      <c r="GR325" s="424" t="s">
        <v>21</v>
      </c>
      <c r="GS325" s="463">
        <v>0</v>
      </c>
      <c r="HF325" t="str">
        <f t="shared" ref="HF325:HF388" si="23">_xlfn.CONCAT("{ ","P2000: ",BX325,", P100: ",CB325,", r1000: ",CK325,", r300: ",CO325,", r100: ",CS325," },")</f>
        <v>{ P2000: 45, P100: 1, r1000: 0, r300: 0, r100: 1 },</v>
      </c>
      <c r="HG325" t="str">
        <f t="shared" ref="HG325:HG388" si="24">_xlfn.CONCAT("{ ","S2000: ",FX325,", S100: ",GB325,", c1000: ",GK325,", c300: ",GO325,", c100: ",GS325," },")</f>
        <v>{ S2000: 33, S100: 15, c1000: 1, c300: 2, c100: 0 },</v>
      </c>
    </row>
    <row r="326" spans="65:215" x14ac:dyDescent="0.25">
      <c r="BM326">
        <v>322</v>
      </c>
      <c r="BN326" s="318">
        <v>45</v>
      </c>
      <c r="BO326" s="314">
        <v>2</v>
      </c>
      <c r="BP326" s="314"/>
      <c r="BQ326" s="314">
        <v>0</v>
      </c>
      <c r="BR326" s="314">
        <v>0</v>
      </c>
      <c r="BS326" s="314">
        <v>2</v>
      </c>
      <c r="BT326" s="314">
        <v>0</v>
      </c>
      <c r="BU326" s="314"/>
      <c r="BW326" s="410" t="s">
        <v>1637</v>
      </c>
      <c r="BX326" s="463">
        <v>45</v>
      </c>
      <c r="BY326" s="410" t="s">
        <v>21</v>
      </c>
      <c r="CA326" s="410" t="s">
        <v>1618</v>
      </c>
      <c r="CB326" s="463">
        <v>2</v>
      </c>
      <c r="CC326" s="410" t="s">
        <v>21</v>
      </c>
      <c r="CE326" s="410" t="s">
        <v>1620</v>
      </c>
      <c r="CG326" s="411" t="s">
        <v>1691</v>
      </c>
      <c r="CH326" s="411" t="s">
        <v>21</v>
      </c>
      <c r="CJ326" s="413" t="s">
        <v>1618</v>
      </c>
      <c r="CK326" s="464">
        <v>0</v>
      </c>
      <c r="CL326" s="412" t="s">
        <v>21</v>
      </c>
      <c r="CN326" s="413" t="s">
        <v>1618</v>
      </c>
      <c r="CO326" s="464">
        <v>0</v>
      </c>
      <c r="CP326" s="443" t="s">
        <v>21</v>
      </c>
      <c r="CQ326" s="443"/>
      <c r="CR326" s="413" t="s">
        <v>1618</v>
      </c>
      <c r="CS326" s="464">
        <v>2</v>
      </c>
      <c r="CT326" s="441" t="s">
        <v>21</v>
      </c>
      <c r="CU326" s="441"/>
      <c r="CV326" s="323"/>
      <c r="FJ326">
        <v>322</v>
      </c>
      <c r="FK326" s="328">
        <v>33</v>
      </c>
      <c r="FL326" s="314">
        <v>16</v>
      </c>
      <c r="FN326" s="314">
        <v>1</v>
      </c>
      <c r="FO326" s="419">
        <v>2</v>
      </c>
      <c r="FP326" s="314">
        <v>1</v>
      </c>
      <c r="FQ326" s="419"/>
      <c r="FR326" s="419">
        <v>5</v>
      </c>
      <c r="FS326" s="314">
        <v>5</v>
      </c>
      <c r="FU326" s="410" t="s">
        <v>1637</v>
      </c>
      <c r="FV326" s="410"/>
      <c r="FW326" s="410" t="s">
        <v>21</v>
      </c>
      <c r="FX326" s="463">
        <v>33</v>
      </c>
      <c r="FY326" s="410" t="s">
        <v>1618</v>
      </c>
      <c r="FZ326" s="410"/>
      <c r="GA326" s="410" t="s">
        <v>21</v>
      </c>
      <c r="GB326" s="463">
        <v>16</v>
      </c>
      <c r="GC326" s="410" t="s">
        <v>1620</v>
      </c>
      <c r="GF326" s="411" t="s">
        <v>21</v>
      </c>
      <c r="GG326" s="411" t="s">
        <v>1686</v>
      </c>
      <c r="GH326" s="413" t="s">
        <v>1618</v>
      </c>
      <c r="GJ326" s="412" t="s">
        <v>21</v>
      </c>
      <c r="GK326" s="464">
        <v>1</v>
      </c>
      <c r="GL326" s="413" t="s">
        <v>1618</v>
      </c>
      <c r="GN326" s="416" t="s">
        <v>21</v>
      </c>
      <c r="GO326" s="463">
        <v>2</v>
      </c>
      <c r="GP326" s="413" t="s">
        <v>1618</v>
      </c>
      <c r="GR326" s="424" t="s">
        <v>21</v>
      </c>
      <c r="GS326" s="463">
        <v>1</v>
      </c>
      <c r="HF326" t="str">
        <f t="shared" si="23"/>
        <v>{ P2000: 45, P100: 2, r1000: 0, r300: 0, r100: 2 },</v>
      </c>
      <c r="HG326" t="str">
        <f t="shared" si="24"/>
        <v>{ S2000: 33, S100: 16, c1000: 1, c300: 2, c100: 1 },</v>
      </c>
    </row>
    <row r="327" spans="65:215" x14ac:dyDescent="0.25">
      <c r="BM327">
        <v>323</v>
      </c>
      <c r="BN327" s="318">
        <v>45</v>
      </c>
      <c r="BO327" s="314">
        <v>3</v>
      </c>
      <c r="BP327" s="314"/>
      <c r="BQ327" s="314">
        <v>0</v>
      </c>
      <c r="BR327" s="314">
        <v>0</v>
      </c>
      <c r="BS327" s="314">
        <v>3</v>
      </c>
      <c r="BT327" s="314">
        <v>0</v>
      </c>
      <c r="BU327" s="314"/>
      <c r="BW327" s="410" t="s">
        <v>1637</v>
      </c>
      <c r="BX327" s="463">
        <v>45</v>
      </c>
      <c r="BY327" s="410" t="s">
        <v>21</v>
      </c>
      <c r="CA327" s="410" t="s">
        <v>1618</v>
      </c>
      <c r="CB327" s="463">
        <v>3</v>
      </c>
      <c r="CC327" s="410" t="s">
        <v>21</v>
      </c>
      <c r="CE327" s="410" t="s">
        <v>1620</v>
      </c>
      <c r="CG327" s="411" t="s">
        <v>1691</v>
      </c>
      <c r="CH327" s="411" t="s">
        <v>21</v>
      </c>
      <c r="CJ327" s="413" t="s">
        <v>1618</v>
      </c>
      <c r="CK327" s="464">
        <v>0</v>
      </c>
      <c r="CL327" s="412" t="s">
        <v>21</v>
      </c>
      <c r="CN327" s="413" t="s">
        <v>1618</v>
      </c>
      <c r="CO327" s="464">
        <v>0</v>
      </c>
      <c r="CP327" s="443" t="s">
        <v>21</v>
      </c>
      <c r="CQ327" s="443"/>
      <c r="CR327" s="413" t="s">
        <v>1618</v>
      </c>
      <c r="CS327" s="464">
        <v>3</v>
      </c>
      <c r="CT327" s="441" t="s">
        <v>21</v>
      </c>
      <c r="CU327" s="441"/>
      <c r="CV327" s="323"/>
      <c r="FJ327">
        <v>323</v>
      </c>
      <c r="FK327" s="328">
        <v>33</v>
      </c>
      <c r="FL327" s="314">
        <v>17</v>
      </c>
      <c r="FN327" s="314">
        <v>1</v>
      </c>
      <c r="FO327" s="419">
        <v>2</v>
      </c>
      <c r="FP327" s="314">
        <v>2</v>
      </c>
      <c r="FQ327" s="419"/>
      <c r="FR327" s="419">
        <v>5</v>
      </c>
      <c r="FS327" s="314">
        <v>5</v>
      </c>
      <c r="FU327" s="410" t="s">
        <v>1637</v>
      </c>
      <c r="FV327" s="410"/>
      <c r="FW327" s="410" t="s">
        <v>21</v>
      </c>
      <c r="FX327" s="463">
        <v>33</v>
      </c>
      <c r="FY327" s="410" t="s">
        <v>1618</v>
      </c>
      <c r="FZ327" s="410"/>
      <c r="GA327" s="410" t="s">
        <v>21</v>
      </c>
      <c r="GB327" s="463">
        <v>17</v>
      </c>
      <c r="GC327" s="410" t="s">
        <v>1620</v>
      </c>
      <c r="GF327" s="411" t="s">
        <v>21</v>
      </c>
      <c r="GG327" s="411" t="s">
        <v>1686</v>
      </c>
      <c r="GH327" s="413" t="s">
        <v>1618</v>
      </c>
      <c r="GJ327" s="412" t="s">
        <v>21</v>
      </c>
      <c r="GK327" s="464">
        <v>1</v>
      </c>
      <c r="GL327" s="413" t="s">
        <v>1618</v>
      </c>
      <c r="GN327" s="416" t="s">
        <v>21</v>
      </c>
      <c r="GO327" s="463">
        <v>2</v>
      </c>
      <c r="GP327" s="413" t="s">
        <v>1618</v>
      </c>
      <c r="GR327" s="424" t="s">
        <v>21</v>
      </c>
      <c r="GS327" s="463">
        <v>2</v>
      </c>
      <c r="HF327" t="str">
        <f t="shared" si="23"/>
        <v>{ P2000: 45, P100: 3, r1000: 0, r300: 0, r100: 3 },</v>
      </c>
      <c r="HG327" t="str">
        <f t="shared" si="24"/>
        <v>{ S2000: 33, S100: 17, c1000: 1, c300: 2, c100: 2 },</v>
      </c>
    </row>
    <row r="328" spans="65:215" x14ac:dyDescent="0.25">
      <c r="BM328">
        <v>324</v>
      </c>
      <c r="BN328" s="318">
        <v>45</v>
      </c>
      <c r="BO328" s="314">
        <v>4</v>
      </c>
      <c r="BP328" s="314"/>
      <c r="BQ328" s="314">
        <v>0</v>
      </c>
      <c r="BR328" s="314">
        <v>1</v>
      </c>
      <c r="BS328" s="314">
        <v>0</v>
      </c>
      <c r="BT328" s="314">
        <v>1</v>
      </c>
      <c r="BU328" s="314"/>
      <c r="BW328" s="410" t="s">
        <v>1637</v>
      </c>
      <c r="BX328" s="463">
        <v>45</v>
      </c>
      <c r="BY328" s="410" t="s">
        <v>21</v>
      </c>
      <c r="CA328" s="410" t="s">
        <v>1618</v>
      </c>
      <c r="CB328" s="463">
        <v>4</v>
      </c>
      <c r="CC328" s="410" t="s">
        <v>21</v>
      </c>
      <c r="CE328" s="410" t="s">
        <v>1620</v>
      </c>
      <c r="CG328" s="411" t="s">
        <v>1691</v>
      </c>
      <c r="CH328" s="411" t="s">
        <v>21</v>
      </c>
      <c r="CJ328" s="413" t="s">
        <v>1618</v>
      </c>
      <c r="CK328" s="464">
        <v>0</v>
      </c>
      <c r="CL328" s="412" t="s">
        <v>21</v>
      </c>
      <c r="CN328" s="413" t="s">
        <v>1618</v>
      </c>
      <c r="CO328" s="464">
        <v>1</v>
      </c>
      <c r="CP328" s="443" t="s">
        <v>21</v>
      </c>
      <c r="CQ328" s="443"/>
      <c r="CR328" s="413" t="s">
        <v>1618</v>
      </c>
      <c r="CS328" s="464">
        <v>0</v>
      </c>
      <c r="CT328" s="441" t="s">
        <v>21</v>
      </c>
      <c r="CU328" s="441"/>
      <c r="CV328" s="323"/>
      <c r="FJ328">
        <v>324</v>
      </c>
      <c r="FK328" s="328">
        <v>34</v>
      </c>
      <c r="FL328" s="314">
        <v>0</v>
      </c>
      <c r="FN328" s="314">
        <v>0</v>
      </c>
      <c r="FO328" s="419">
        <v>0</v>
      </c>
      <c r="FP328" s="314">
        <v>0</v>
      </c>
      <c r="FQ328" s="419"/>
      <c r="FR328" s="419">
        <v>0</v>
      </c>
      <c r="FS328" s="314">
        <v>0</v>
      </c>
      <c r="FU328" s="410" t="s">
        <v>1637</v>
      </c>
      <c r="FV328" s="410"/>
      <c r="FW328" s="410" t="s">
        <v>21</v>
      </c>
      <c r="FX328" s="463">
        <v>34</v>
      </c>
      <c r="FY328" s="410" t="s">
        <v>1618</v>
      </c>
      <c r="FZ328" s="410"/>
      <c r="GA328" s="410" t="s">
        <v>21</v>
      </c>
      <c r="GB328" s="463">
        <v>0</v>
      </c>
      <c r="GC328" s="410" t="s">
        <v>1620</v>
      </c>
      <c r="GF328" s="411" t="s">
        <v>21</v>
      </c>
      <c r="GG328" s="411" t="s">
        <v>1688</v>
      </c>
      <c r="GH328" s="413" t="s">
        <v>1618</v>
      </c>
      <c r="GJ328" s="412" t="s">
        <v>21</v>
      </c>
      <c r="GK328" s="464">
        <v>0</v>
      </c>
      <c r="GL328" s="413" t="s">
        <v>1618</v>
      </c>
      <c r="GN328" s="416" t="s">
        <v>21</v>
      </c>
      <c r="GO328" s="463">
        <v>0</v>
      </c>
      <c r="GP328" s="413" t="s">
        <v>1618</v>
      </c>
      <c r="GR328" s="424" t="s">
        <v>21</v>
      </c>
      <c r="GS328" s="463">
        <v>0</v>
      </c>
      <c r="HF328" t="str">
        <f t="shared" si="23"/>
        <v>{ P2000: 45, P100: 4, r1000: 0, r300: 1, r100: 0 },</v>
      </c>
      <c r="HG328" t="str">
        <f t="shared" si="24"/>
        <v>{ S2000: 34, S100: 0, c1000: 0, c300: 0, c100: 0 },</v>
      </c>
    </row>
    <row r="329" spans="65:215" x14ac:dyDescent="0.25">
      <c r="BM329">
        <v>325</v>
      </c>
      <c r="BN329" s="318">
        <v>45</v>
      </c>
      <c r="BO329" s="314">
        <v>5</v>
      </c>
      <c r="BP329" s="314"/>
      <c r="BQ329" s="314">
        <v>0</v>
      </c>
      <c r="BR329" s="314">
        <v>1</v>
      </c>
      <c r="BS329" s="314">
        <v>1</v>
      </c>
      <c r="BT329" s="314">
        <v>1</v>
      </c>
      <c r="BU329" s="314"/>
      <c r="BW329" s="410" t="s">
        <v>1637</v>
      </c>
      <c r="BX329" s="463">
        <v>45</v>
      </c>
      <c r="BY329" s="410" t="s">
        <v>21</v>
      </c>
      <c r="CA329" s="410" t="s">
        <v>1618</v>
      </c>
      <c r="CB329" s="463">
        <v>5</v>
      </c>
      <c r="CC329" s="410" t="s">
        <v>21</v>
      </c>
      <c r="CE329" s="410" t="s">
        <v>1620</v>
      </c>
      <c r="CG329" s="411" t="s">
        <v>1691</v>
      </c>
      <c r="CH329" s="411" t="s">
        <v>21</v>
      </c>
      <c r="CJ329" s="413" t="s">
        <v>1618</v>
      </c>
      <c r="CK329" s="464">
        <v>0</v>
      </c>
      <c r="CL329" s="412" t="s">
        <v>21</v>
      </c>
      <c r="CN329" s="413" t="s">
        <v>1618</v>
      </c>
      <c r="CO329" s="464">
        <v>1</v>
      </c>
      <c r="CP329" s="443" t="s">
        <v>21</v>
      </c>
      <c r="CQ329" s="443"/>
      <c r="CR329" s="413" t="s">
        <v>1618</v>
      </c>
      <c r="CS329" s="464">
        <v>1</v>
      </c>
      <c r="CT329" s="441" t="s">
        <v>21</v>
      </c>
      <c r="CU329" s="441"/>
      <c r="CV329" s="323"/>
      <c r="FJ329">
        <v>325</v>
      </c>
      <c r="FK329" s="328">
        <v>34</v>
      </c>
      <c r="FL329" s="314">
        <v>1</v>
      </c>
      <c r="FN329" s="314">
        <v>0</v>
      </c>
      <c r="FO329" s="419">
        <v>0</v>
      </c>
      <c r="FP329" s="314">
        <v>1</v>
      </c>
      <c r="FQ329" s="419"/>
      <c r="FR329" s="419">
        <v>0</v>
      </c>
      <c r="FS329" s="314">
        <v>0</v>
      </c>
      <c r="FU329" s="410" t="s">
        <v>1637</v>
      </c>
      <c r="FV329" s="410"/>
      <c r="FW329" s="410" t="s">
        <v>21</v>
      </c>
      <c r="FX329" s="463">
        <v>34</v>
      </c>
      <c r="FY329" s="410" t="s">
        <v>1618</v>
      </c>
      <c r="FZ329" s="410"/>
      <c r="GA329" s="410" t="s">
        <v>21</v>
      </c>
      <c r="GB329" s="463">
        <v>1</v>
      </c>
      <c r="GC329" s="410" t="s">
        <v>1620</v>
      </c>
      <c r="GF329" s="411" t="s">
        <v>21</v>
      </c>
      <c r="GG329" s="411" t="s">
        <v>1688</v>
      </c>
      <c r="GH329" s="413" t="s">
        <v>1618</v>
      </c>
      <c r="GJ329" s="412" t="s">
        <v>21</v>
      </c>
      <c r="GK329" s="464">
        <v>0</v>
      </c>
      <c r="GL329" s="413" t="s">
        <v>1618</v>
      </c>
      <c r="GN329" s="416" t="s">
        <v>21</v>
      </c>
      <c r="GO329" s="463">
        <v>0</v>
      </c>
      <c r="GP329" s="413" t="s">
        <v>1618</v>
      </c>
      <c r="GR329" s="424" t="s">
        <v>21</v>
      </c>
      <c r="GS329" s="463">
        <v>1</v>
      </c>
      <c r="HF329" t="str">
        <f t="shared" si="23"/>
        <v>{ P2000: 45, P100: 5, r1000: 0, r300: 1, r100: 1 },</v>
      </c>
      <c r="HG329" t="str">
        <f t="shared" si="24"/>
        <v>{ S2000: 34, S100: 1, c1000: 0, c300: 0, c100: 1 },</v>
      </c>
    </row>
    <row r="330" spans="65:215" x14ac:dyDescent="0.25">
      <c r="BM330">
        <v>326</v>
      </c>
      <c r="BN330" s="318">
        <v>45</v>
      </c>
      <c r="BO330" s="314">
        <v>6</v>
      </c>
      <c r="BP330" s="314"/>
      <c r="BQ330" s="314">
        <v>0</v>
      </c>
      <c r="BR330" s="314">
        <v>1</v>
      </c>
      <c r="BS330" s="314">
        <v>2</v>
      </c>
      <c r="BT330" s="314">
        <v>1</v>
      </c>
      <c r="BU330" s="314"/>
      <c r="BW330" s="410" t="s">
        <v>1637</v>
      </c>
      <c r="BX330" s="463">
        <v>45</v>
      </c>
      <c r="BY330" s="410" t="s">
        <v>21</v>
      </c>
      <c r="CA330" s="410" t="s">
        <v>1618</v>
      </c>
      <c r="CB330" s="463">
        <v>6</v>
      </c>
      <c r="CC330" s="410" t="s">
        <v>21</v>
      </c>
      <c r="CE330" s="410" t="s">
        <v>1620</v>
      </c>
      <c r="CG330" s="411" t="s">
        <v>1691</v>
      </c>
      <c r="CH330" s="411" t="s">
        <v>21</v>
      </c>
      <c r="CJ330" s="413" t="s">
        <v>1618</v>
      </c>
      <c r="CK330" s="464">
        <v>0</v>
      </c>
      <c r="CL330" s="412" t="s">
        <v>21</v>
      </c>
      <c r="CN330" s="413" t="s">
        <v>1618</v>
      </c>
      <c r="CO330" s="464">
        <v>1</v>
      </c>
      <c r="CP330" s="443" t="s">
        <v>21</v>
      </c>
      <c r="CQ330" s="443"/>
      <c r="CR330" s="413" t="s">
        <v>1618</v>
      </c>
      <c r="CS330" s="464">
        <v>2</v>
      </c>
      <c r="CT330" s="441" t="s">
        <v>21</v>
      </c>
      <c r="CU330" s="441"/>
      <c r="CV330" s="323"/>
      <c r="FJ330">
        <v>326</v>
      </c>
      <c r="FK330" s="328">
        <v>34</v>
      </c>
      <c r="FL330" s="314">
        <v>2</v>
      </c>
      <c r="FN330" s="314">
        <v>0</v>
      </c>
      <c r="FO330" s="419">
        <v>0</v>
      </c>
      <c r="FP330" s="314">
        <v>2</v>
      </c>
      <c r="FQ330" s="419"/>
      <c r="FR330" s="419">
        <v>0</v>
      </c>
      <c r="FS330" s="314">
        <v>0</v>
      </c>
      <c r="FU330" s="410" t="s">
        <v>1637</v>
      </c>
      <c r="FV330" s="410"/>
      <c r="FW330" s="410" t="s">
        <v>21</v>
      </c>
      <c r="FX330" s="463">
        <v>34</v>
      </c>
      <c r="FY330" s="410" t="s">
        <v>1618</v>
      </c>
      <c r="FZ330" s="410"/>
      <c r="GA330" s="410" t="s">
        <v>21</v>
      </c>
      <c r="GB330" s="463">
        <v>2</v>
      </c>
      <c r="GC330" s="410" t="s">
        <v>1620</v>
      </c>
      <c r="GF330" s="411" t="s">
        <v>21</v>
      </c>
      <c r="GG330" s="411" t="s">
        <v>1688</v>
      </c>
      <c r="GH330" s="413" t="s">
        <v>1618</v>
      </c>
      <c r="GJ330" s="412" t="s">
        <v>21</v>
      </c>
      <c r="GK330" s="464">
        <v>0</v>
      </c>
      <c r="GL330" s="413" t="s">
        <v>1618</v>
      </c>
      <c r="GN330" s="416" t="s">
        <v>21</v>
      </c>
      <c r="GO330" s="463">
        <v>0</v>
      </c>
      <c r="GP330" s="413" t="s">
        <v>1618</v>
      </c>
      <c r="GR330" s="424" t="s">
        <v>21</v>
      </c>
      <c r="GS330" s="463">
        <v>2</v>
      </c>
      <c r="HF330" t="str">
        <f t="shared" si="23"/>
        <v>{ P2000: 45, P100: 6, r1000: 0, r300: 1, r100: 2 },</v>
      </c>
      <c r="HG330" t="str">
        <f t="shared" si="24"/>
        <v>{ S2000: 34, S100: 2, c1000: 0, c300: 0, c100: 2 },</v>
      </c>
    </row>
    <row r="331" spans="65:215" x14ac:dyDescent="0.25">
      <c r="BM331">
        <v>327</v>
      </c>
      <c r="BN331" s="318">
        <v>45</v>
      </c>
      <c r="BO331" s="314">
        <v>7</v>
      </c>
      <c r="BP331" s="314"/>
      <c r="BQ331" s="314">
        <v>0</v>
      </c>
      <c r="BR331" s="314">
        <v>1</v>
      </c>
      <c r="BS331" s="314">
        <v>3</v>
      </c>
      <c r="BT331" s="314">
        <v>1</v>
      </c>
      <c r="BU331" s="314"/>
      <c r="BW331" s="410" t="s">
        <v>1637</v>
      </c>
      <c r="BX331" s="463">
        <v>45</v>
      </c>
      <c r="BY331" s="410" t="s">
        <v>21</v>
      </c>
      <c r="CA331" s="410" t="s">
        <v>1618</v>
      </c>
      <c r="CB331" s="463">
        <v>7</v>
      </c>
      <c r="CC331" s="410" t="s">
        <v>21</v>
      </c>
      <c r="CE331" s="410" t="s">
        <v>1620</v>
      </c>
      <c r="CG331" s="411" t="s">
        <v>1691</v>
      </c>
      <c r="CH331" s="411" t="s">
        <v>21</v>
      </c>
      <c r="CJ331" s="413" t="s">
        <v>1618</v>
      </c>
      <c r="CK331" s="464">
        <v>0</v>
      </c>
      <c r="CL331" s="412" t="s">
        <v>21</v>
      </c>
      <c r="CN331" s="413" t="s">
        <v>1618</v>
      </c>
      <c r="CO331" s="464">
        <v>1</v>
      </c>
      <c r="CP331" s="443" t="s">
        <v>21</v>
      </c>
      <c r="CQ331" s="443"/>
      <c r="CR331" s="413" t="s">
        <v>1618</v>
      </c>
      <c r="CS331" s="464">
        <v>3</v>
      </c>
      <c r="CT331" s="441" t="s">
        <v>21</v>
      </c>
      <c r="CU331" s="441"/>
      <c r="CV331" s="323"/>
      <c r="FJ331">
        <v>327</v>
      </c>
      <c r="FK331" s="328">
        <v>34</v>
      </c>
      <c r="FL331" s="314">
        <v>3</v>
      </c>
      <c r="FN331" s="314">
        <v>0</v>
      </c>
      <c r="FO331" s="419">
        <v>1</v>
      </c>
      <c r="FP331" s="314">
        <v>0</v>
      </c>
      <c r="FQ331" s="419"/>
      <c r="FR331" s="419">
        <v>1</v>
      </c>
      <c r="FS331" s="314">
        <v>1</v>
      </c>
      <c r="FU331" s="410" t="s">
        <v>1637</v>
      </c>
      <c r="FV331" s="410"/>
      <c r="FW331" s="410" t="s">
        <v>21</v>
      </c>
      <c r="FX331" s="463">
        <v>34</v>
      </c>
      <c r="FY331" s="410" t="s">
        <v>1618</v>
      </c>
      <c r="FZ331" s="410"/>
      <c r="GA331" s="410" t="s">
        <v>21</v>
      </c>
      <c r="GB331" s="463">
        <v>3</v>
      </c>
      <c r="GC331" s="410" t="s">
        <v>1620</v>
      </c>
      <c r="GF331" s="411" t="s">
        <v>21</v>
      </c>
      <c r="GG331" s="411" t="s">
        <v>1688</v>
      </c>
      <c r="GH331" s="413" t="s">
        <v>1618</v>
      </c>
      <c r="GJ331" s="412" t="s">
        <v>21</v>
      </c>
      <c r="GK331" s="464">
        <v>0</v>
      </c>
      <c r="GL331" s="413" t="s">
        <v>1618</v>
      </c>
      <c r="GN331" s="416" t="s">
        <v>21</v>
      </c>
      <c r="GO331" s="463">
        <v>1</v>
      </c>
      <c r="GP331" s="413" t="s">
        <v>1618</v>
      </c>
      <c r="GR331" s="424" t="s">
        <v>21</v>
      </c>
      <c r="GS331" s="463">
        <v>0</v>
      </c>
      <c r="HF331" t="str">
        <f t="shared" si="23"/>
        <v>{ P2000: 45, P100: 7, r1000: 0, r300: 1, r100: 3 },</v>
      </c>
      <c r="HG331" t="str">
        <f t="shared" si="24"/>
        <v>{ S2000: 34, S100: 3, c1000: 0, c300: 1, c100: 0 },</v>
      </c>
    </row>
    <row r="332" spans="65:215" x14ac:dyDescent="0.25">
      <c r="BM332">
        <v>328</v>
      </c>
      <c r="BN332" s="318">
        <v>45</v>
      </c>
      <c r="BO332" s="314">
        <v>8</v>
      </c>
      <c r="BP332" s="314"/>
      <c r="BQ332" s="314">
        <v>1</v>
      </c>
      <c r="BR332" s="314">
        <v>0</v>
      </c>
      <c r="BS332" s="314">
        <v>0</v>
      </c>
      <c r="BT332" s="314">
        <v>2</v>
      </c>
      <c r="BU332" s="314"/>
      <c r="BW332" s="410" t="s">
        <v>1637</v>
      </c>
      <c r="BX332" s="463">
        <v>45</v>
      </c>
      <c r="BY332" s="410" t="s">
        <v>21</v>
      </c>
      <c r="CA332" s="410" t="s">
        <v>1618</v>
      </c>
      <c r="CB332" s="463">
        <v>8</v>
      </c>
      <c r="CC332" s="410" t="s">
        <v>21</v>
      </c>
      <c r="CE332" s="410" t="s">
        <v>1620</v>
      </c>
      <c r="CG332" s="411" t="s">
        <v>1691</v>
      </c>
      <c r="CH332" s="411" t="s">
        <v>21</v>
      </c>
      <c r="CJ332" s="413" t="s">
        <v>1618</v>
      </c>
      <c r="CK332" s="464">
        <v>1</v>
      </c>
      <c r="CL332" s="412" t="s">
        <v>21</v>
      </c>
      <c r="CN332" s="413" t="s">
        <v>1618</v>
      </c>
      <c r="CO332" s="464">
        <v>0</v>
      </c>
      <c r="CP332" s="443" t="s">
        <v>21</v>
      </c>
      <c r="CQ332" s="443"/>
      <c r="CR332" s="413" t="s">
        <v>1618</v>
      </c>
      <c r="CS332" s="464">
        <v>0</v>
      </c>
      <c r="CT332" s="441" t="s">
        <v>21</v>
      </c>
      <c r="CU332" s="441"/>
      <c r="CV332" s="323"/>
      <c r="FJ332">
        <v>328</v>
      </c>
      <c r="FK332" s="328">
        <v>34</v>
      </c>
      <c r="FL332" s="314">
        <v>4</v>
      </c>
      <c r="FN332" s="314">
        <v>0</v>
      </c>
      <c r="FO332" s="419">
        <v>1</v>
      </c>
      <c r="FP332" s="314">
        <v>1</v>
      </c>
      <c r="FQ332" s="419"/>
      <c r="FR332" s="419">
        <v>1</v>
      </c>
      <c r="FS332" s="314">
        <v>1</v>
      </c>
      <c r="FU332" s="410" t="s">
        <v>1637</v>
      </c>
      <c r="FV332" s="410"/>
      <c r="FW332" s="410" t="s">
        <v>21</v>
      </c>
      <c r="FX332" s="463">
        <v>34</v>
      </c>
      <c r="FY332" s="410" t="s">
        <v>1618</v>
      </c>
      <c r="FZ332" s="410"/>
      <c r="GA332" s="410" t="s">
        <v>21</v>
      </c>
      <c r="GB332" s="463">
        <v>4</v>
      </c>
      <c r="GC332" s="410" t="s">
        <v>1620</v>
      </c>
      <c r="GF332" s="411" t="s">
        <v>21</v>
      </c>
      <c r="GG332" s="411" t="s">
        <v>1688</v>
      </c>
      <c r="GH332" s="413" t="s">
        <v>1618</v>
      </c>
      <c r="GJ332" s="412" t="s">
        <v>21</v>
      </c>
      <c r="GK332" s="464">
        <v>0</v>
      </c>
      <c r="GL332" s="413" t="s">
        <v>1618</v>
      </c>
      <c r="GN332" s="416" t="s">
        <v>21</v>
      </c>
      <c r="GO332" s="463">
        <v>1</v>
      </c>
      <c r="GP332" s="413" t="s">
        <v>1618</v>
      </c>
      <c r="GR332" s="424" t="s">
        <v>21</v>
      </c>
      <c r="GS332" s="463">
        <v>1</v>
      </c>
      <c r="HF332" t="str">
        <f t="shared" si="23"/>
        <v>{ P2000: 45, P100: 8, r1000: 1, r300: 0, r100: 0 },</v>
      </c>
      <c r="HG332" t="str">
        <f t="shared" si="24"/>
        <v>{ S2000: 34, S100: 4, c1000: 0, c300: 1, c100: 1 },</v>
      </c>
    </row>
    <row r="333" spans="65:215" x14ac:dyDescent="0.25">
      <c r="BM333">
        <v>329</v>
      </c>
      <c r="BN333" s="318">
        <v>45</v>
      </c>
      <c r="BO333" s="314">
        <v>9</v>
      </c>
      <c r="BP333" s="314"/>
      <c r="BQ333" s="314">
        <v>1</v>
      </c>
      <c r="BR333" s="314">
        <v>0</v>
      </c>
      <c r="BS333" s="314">
        <v>1</v>
      </c>
      <c r="BT333" s="314">
        <v>2</v>
      </c>
      <c r="BU333" s="314"/>
      <c r="BW333" s="410" t="s">
        <v>1637</v>
      </c>
      <c r="BX333" s="463">
        <v>45</v>
      </c>
      <c r="BY333" s="410" t="s">
        <v>21</v>
      </c>
      <c r="CA333" s="410" t="s">
        <v>1618</v>
      </c>
      <c r="CB333" s="463">
        <v>9</v>
      </c>
      <c r="CC333" s="410" t="s">
        <v>21</v>
      </c>
      <c r="CE333" s="410" t="s">
        <v>1620</v>
      </c>
      <c r="CG333" s="411" t="s">
        <v>1691</v>
      </c>
      <c r="CH333" s="411" t="s">
        <v>21</v>
      </c>
      <c r="CJ333" s="413" t="s">
        <v>1618</v>
      </c>
      <c r="CK333" s="464">
        <v>1</v>
      </c>
      <c r="CL333" s="412" t="s">
        <v>21</v>
      </c>
      <c r="CN333" s="413" t="s">
        <v>1618</v>
      </c>
      <c r="CO333" s="464">
        <v>0</v>
      </c>
      <c r="CP333" s="443" t="s">
        <v>21</v>
      </c>
      <c r="CQ333" s="443"/>
      <c r="CR333" s="413" t="s">
        <v>1618</v>
      </c>
      <c r="CS333" s="464">
        <v>1</v>
      </c>
      <c r="CT333" s="441" t="s">
        <v>21</v>
      </c>
      <c r="CU333" s="441"/>
      <c r="CV333" s="323"/>
      <c r="FJ333">
        <v>329</v>
      </c>
      <c r="FK333" s="328">
        <v>34</v>
      </c>
      <c r="FL333" s="314">
        <v>5</v>
      </c>
      <c r="FN333" s="314">
        <v>0</v>
      </c>
      <c r="FO333" s="419">
        <v>1</v>
      </c>
      <c r="FP333" s="314">
        <v>2</v>
      </c>
      <c r="FQ333" s="419"/>
      <c r="FR333" s="419">
        <v>1</v>
      </c>
      <c r="FS333" s="314">
        <v>1</v>
      </c>
      <c r="FU333" s="410" t="s">
        <v>1637</v>
      </c>
      <c r="FV333" s="410"/>
      <c r="FW333" s="410" t="s">
        <v>21</v>
      </c>
      <c r="FX333" s="463">
        <v>34</v>
      </c>
      <c r="FY333" s="410" t="s">
        <v>1618</v>
      </c>
      <c r="FZ333" s="410"/>
      <c r="GA333" s="410" t="s">
        <v>21</v>
      </c>
      <c r="GB333" s="463">
        <v>5</v>
      </c>
      <c r="GC333" s="410" t="s">
        <v>1620</v>
      </c>
      <c r="GF333" s="411" t="s">
        <v>21</v>
      </c>
      <c r="GG333" s="411" t="s">
        <v>1688</v>
      </c>
      <c r="GH333" s="413" t="s">
        <v>1618</v>
      </c>
      <c r="GJ333" s="412" t="s">
        <v>21</v>
      </c>
      <c r="GK333" s="464">
        <v>0</v>
      </c>
      <c r="GL333" s="413" t="s">
        <v>1618</v>
      </c>
      <c r="GN333" s="416" t="s">
        <v>21</v>
      </c>
      <c r="GO333" s="463">
        <v>1</v>
      </c>
      <c r="GP333" s="413" t="s">
        <v>1618</v>
      </c>
      <c r="GR333" s="424" t="s">
        <v>21</v>
      </c>
      <c r="GS333" s="463">
        <v>2</v>
      </c>
      <c r="HF333" t="str">
        <f t="shared" si="23"/>
        <v>{ P2000: 45, P100: 9, r1000: 1, r300: 0, r100: 1 },</v>
      </c>
      <c r="HG333" t="str">
        <f t="shared" si="24"/>
        <v>{ S2000: 34, S100: 5, c1000: 0, c300: 1, c100: 2 },</v>
      </c>
    </row>
    <row r="334" spans="65:215" x14ac:dyDescent="0.25">
      <c r="BM334">
        <v>330</v>
      </c>
      <c r="BN334" s="318">
        <v>45</v>
      </c>
      <c r="BO334" s="314">
        <v>10</v>
      </c>
      <c r="BP334" s="314"/>
      <c r="BQ334" s="314">
        <v>1</v>
      </c>
      <c r="BR334" s="314">
        <v>0</v>
      </c>
      <c r="BS334" s="314">
        <v>2</v>
      </c>
      <c r="BT334" s="314">
        <v>2</v>
      </c>
      <c r="BU334" s="314"/>
      <c r="BW334" s="410" t="s">
        <v>1637</v>
      </c>
      <c r="BX334" s="463">
        <v>45</v>
      </c>
      <c r="BY334" s="410" t="s">
        <v>21</v>
      </c>
      <c r="CA334" s="410" t="s">
        <v>1618</v>
      </c>
      <c r="CB334" s="463">
        <v>10</v>
      </c>
      <c r="CC334" s="410" t="s">
        <v>21</v>
      </c>
      <c r="CE334" s="410" t="s">
        <v>1620</v>
      </c>
      <c r="CG334" s="411" t="s">
        <v>1691</v>
      </c>
      <c r="CH334" s="411" t="s">
        <v>21</v>
      </c>
      <c r="CJ334" s="413" t="s">
        <v>1618</v>
      </c>
      <c r="CK334" s="464">
        <v>1</v>
      </c>
      <c r="CL334" s="412" t="s">
        <v>21</v>
      </c>
      <c r="CN334" s="413" t="s">
        <v>1618</v>
      </c>
      <c r="CO334" s="464">
        <v>0</v>
      </c>
      <c r="CP334" s="443" t="s">
        <v>21</v>
      </c>
      <c r="CQ334" s="443"/>
      <c r="CR334" s="413" t="s">
        <v>1618</v>
      </c>
      <c r="CS334" s="464">
        <v>2</v>
      </c>
      <c r="CT334" s="441" t="s">
        <v>21</v>
      </c>
      <c r="CU334" s="441"/>
      <c r="CV334" s="323"/>
      <c r="FJ334">
        <v>330</v>
      </c>
      <c r="FK334" s="328">
        <v>34</v>
      </c>
      <c r="FL334" s="314">
        <v>6</v>
      </c>
      <c r="FN334" s="314">
        <v>0</v>
      </c>
      <c r="FO334" s="419">
        <v>2</v>
      </c>
      <c r="FP334" s="314">
        <v>0</v>
      </c>
      <c r="FQ334" s="419"/>
      <c r="FR334" s="419">
        <v>2</v>
      </c>
      <c r="FS334" s="314">
        <v>2</v>
      </c>
      <c r="FU334" s="410" t="s">
        <v>1637</v>
      </c>
      <c r="FV334" s="410"/>
      <c r="FW334" s="410" t="s">
        <v>21</v>
      </c>
      <c r="FX334" s="463">
        <v>34</v>
      </c>
      <c r="FY334" s="410" t="s">
        <v>1618</v>
      </c>
      <c r="FZ334" s="410"/>
      <c r="GA334" s="410" t="s">
        <v>21</v>
      </c>
      <c r="GB334" s="463">
        <v>6</v>
      </c>
      <c r="GC334" s="410" t="s">
        <v>1620</v>
      </c>
      <c r="GF334" s="411" t="s">
        <v>21</v>
      </c>
      <c r="GG334" s="411" t="s">
        <v>1688</v>
      </c>
      <c r="GH334" s="413" t="s">
        <v>1618</v>
      </c>
      <c r="GJ334" s="412" t="s">
        <v>21</v>
      </c>
      <c r="GK334" s="464">
        <v>0</v>
      </c>
      <c r="GL334" s="413" t="s">
        <v>1618</v>
      </c>
      <c r="GN334" s="416" t="s">
        <v>21</v>
      </c>
      <c r="GO334" s="463">
        <v>2</v>
      </c>
      <c r="GP334" s="413" t="s">
        <v>1618</v>
      </c>
      <c r="GR334" s="424" t="s">
        <v>21</v>
      </c>
      <c r="GS334" s="463">
        <v>0</v>
      </c>
      <c r="HF334" t="str">
        <f t="shared" si="23"/>
        <v>{ P2000: 45, P100: 10, r1000: 1, r300: 0, r100: 2 },</v>
      </c>
      <c r="HG334" t="str">
        <f t="shared" si="24"/>
        <v>{ S2000: 34, S100: 6, c1000: 0, c300: 2, c100: 0 },</v>
      </c>
    </row>
    <row r="335" spans="65:215" x14ac:dyDescent="0.25">
      <c r="BM335">
        <v>331</v>
      </c>
      <c r="BN335" s="318">
        <v>45</v>
      </c>
      <c r="BO335" s="314">
        <v>11</v>
      </c>
      <c r="BP335" s="314"/>
      <c r="BQ335" s="314">
        <v>1</v>
      </c>
      <c r="BR335" s="314">
        <v>0</v>
      </c>
      <c r="BS335" s="314">
        <v>3</v>
      </c>
      <c r="BT335" s="314">
        <v>2</v>
      </c>
      <c r="BU335" s="314"/>
      <c r="BW335" s="410" t="s">
        <v>1637</v>
      </c>
      <c r="BX335" s="463">
        <v>45</v>
      </c>
      <c r="BY335" s="410" t="s">
        <v>21</v>
      </c>
      <c r="CA335" s="410" t="s">
        <v>1618</v>
      </c>
      <c r="CB335" s="463">
        <v>11</v>
      </c>
      <c r="CC335" s="410" t="s">
        <v>21</v>
      </c>
      <c r="CE335" s="410" t="s">
        <v>1620</v>
      </c>
      <c r="CG335" s="411" t="s">
        <v>1691</v>
      </c>
      <c r="CH335" s="411" t="s">
        <v>21</v>
      </c>
      <c r="CJ335" s="413" t="s">
        <v>1618</v>
      </c>
      <c r="CK335" s="464">
        <v>1</v>
      </c>
      <c r="CL335" s="412" t="s">
        <v>21</v>
      </c>
      <c r="CN335" s="413" t="s">
        <v>1618</v>
      </c>
      <c r="CO335" s="464">
        <v>0</v>
      </c>
      <c r="CP335" s="443" t="s">
        <v>21</v>
      </c>
      <c r="CQ335" s="443"/>
      <c r="CR335" s="413" t="s">
        <v>1618</v>
      </c>
      <c r="CS335" s="464">
        <v>3</v>
      </c>
      <c r="CT335" s="441" t="s">
        <v>21</v>
      </c>
      <c r="CU335" s="441"/>
      <c r="CV335" s="323"/>
      <c r="FJ335">
        <v>331</v>
      </c>
      <c r="FK335" s="328">
        <v>34</v>
      </c>
      <c r="FL335" s="314">
        <v>7</v>
      </c>
      <c r="FN335" s="314">
        <v>0</v>
      </c>
      <c r="FO335" s="419">
        <v>2</v>
      </c>
      <c r="FP335" s="314">
        <v>1</v>
      </c>
      <c r="FQ335" s="419"/>
      <c r="FR335" s="419">
        <v>2</v>
      </c>
      <c r="FS335" s="314">
        <v>2</v>
      </c>
      <c r="FU335" s="410" t="s">
        <v>1637</v>
      </c>
      <c r="FV335" s="410"/>
      <c r="FW335" s="410" t="s">
        <v>21</v>
      </c>
      <c r="FX335" s="463">
        <v>34</v>
      </c>
      <c r="FY335" s="410" t="s">
        <v>1618</v>
      </c>
      <c r="FZ335" s="410"/>
      <c r="GA335" s="410" t="s">
        <v>21</v>
      </c>
      <c r="GB335" s="463">
        <v>7</v>
      </c>
      <c r="GC335" s="410" t="s">
        <v>1620</v>
      </c>
      <c r="GF335" s="411" t="s">
        <v>21</v>
      </c>
      <c r="GG335" s="411" t="s">
        <v>1688</v>
      </c>
      <c r="GH335" s="413" t="s">
        <v>1618</v>
      </c>
      <c r="GJ335" s="412" t="s">
        <v>21</v>
      </c>
      <c r="GK335" s="464">
        <v>0</v>
      </c>
      <c r="GL335" s="413" t="s">
        <v>1618</v>
      </c>
      <c r="GN335" s="416" t="s">
        <v>21</v>
      </c>
      <c r="GO335" s="463">
        <v>2</v>
      </c>
      <c r="GP335" s="413" t="s">
        <v>1618</v>
      </c>
      <c r="GR335" s="424" t="s">
        <v>21</v>
      </c>
      <c r="GS335" s="463">
        <v>1</v>
      </c>
      <c r="HF335" t="str">
        <f t="shared" si="23"/>
        <v>{ P2000: 45, P100: 11, r1000: 1, r300: 0, r100: 3 },</v>
      </c>
      <c r="HG335" t="str">
        <f t="shared" si="24"/>
        <v>{ S2000: 34, S100: 7, c1000: 0, c300: 2, c100: 1 },</v>
      </c>
    </row>
    <row r="336" spans="65:215" x14ac:dyDescent="0.25">
      <c r="BM336">
        <v>332</v>
      </c>
      <c r="BN336" s="318">
        <v>45</v>
      </c>
      <c r="BO336" s="314">
        <v>12</v>
      </c>
      <c r="BP336" s="314"/>
      <c r="BQ336" s="314">
        <v>1</v>
      </c>
      <c r="BR336" s="314">
        <v>1</v>
      </c>
      <c r="BS336" s="314">
        <v>0</v>
      </c>
      <c r="BT336" s="314">
        <v>3</v>
      </c>
      <c r="BU336" s="314"/>
      <c r="BW336" s="410" t="s">
        <v>1637</v>
      </c>
      <c r="BX336" s="463">
        <v>45</v>
      </c>
      <c r="BY336" s="410" t="s">
        <v>21</v>
      </c>
      <c r="CA336" s="410" t="s">
        <v>1618</v>
      </c>
      <c r="CB336" s="463">
        <v>12</v>
      </c>
      <c r="CC336" s="410" t="s">
        <v>21</v>
      </c>
      <c r="CE336" s="410" t="s">
        <v>1620</v>
      </c>
      <c r="CG336" s="411" t="s">
        <v>1691</v>
      </c>
      <c r="CH336" s="411" t="s">
        <v>21</v>
      </c>
      <c r="CJ336" s="413" t="s">
        <v>1618</v>
      </c>
      <c r="CK336" s="464">
        <v>1</v>
      </c>
      <c r="CL336" s="412" t="s">
        <v>21</v>
      </c>
      <c r="CN336" s="413" t="s">
        <v>1618</v>
      </c>
      <c r="CO336" s="464">
        <v>1</v>
      </c>
      <c r="CP336" s="443" t="s">
        <v>21</v>
      </c>
      <c r="CQ336" s="443"/>
      <c r="CR336" s="413" t="s">
        <v>1618</v>
      </c>
      <c r="CS336" s="464">
        <v>0</v>
      </c>
      <c r="CT336" s="441" t="s">
        <v>21</v>
      </c>
      <c r="CU336" s="441"/>
      <c r="CV336" s="323"/>
      <c r="FJ336">
        <v>332</v>
      </c>
      <c r="FK336" s="328">
        <v>34</v>
      </c>
      <c r="FL336" s="314">
        <v>8</v>
      </c>
      <c r="FN336" s="314">
        <v>0</v>
      </c>
      <c r="FO336" s="419">
        <v>2</v>
      </c>
      <c r="FP336" s="314">
        <v>2</v>
      </c>
      <c r="FQ336" s="419"/>
      <c r="FR336" s="419">
        <v>2</v>
      </c>
      <c r="FS336" s="314">
        <v>2</v>
      </c>
      <c r="FU336" s="410" t="s">
        <v>1637</v>
      </c>
      <c r="FV336" s="410"/>
      <c r="FW336" s="410" t="s">
        <v>21</v>
      </c>
      <c r="FX336" s="463">
        <v>34</v>
      </c>
      <c r="FY336" s="410" t="s">
        <v>1618</v>
      </c>
      <c r="FZ336" s="410"/>
      <c r="GA336" s="410" t="s">
        <v>21</v>
      </c>
      <c r="GB336" s="463">
        <v>8</v>
      </c>
      <c r="GC336" s="410" t="s">
        <v>1620</v>
      </c>
      <c r="GF336" s="411" t="s">
        <v>21</v>
      </c>
      <c r="GG336" s="411" t="s">
        <v>1688</v>
      </c>
      <c r="GH336" s="413" t="s">
        <v>1618</v>
      </c>
      <c r="GJ336" s="412" t="s">
        <v>21</v>
      </c>
      <c r="GK336" s="464">
        <v>0</v>
      </c>
      <c r="GL336" s="413" t="s">
        <v>1618</v>
      </c>
      <c r="GN336" s="416" t="s">
        <v>21</v>
      </c>
      <c r="GO336" s="463">
        <v>2</v>
      </c>
      <c r="GP336" s="413" t="s">
        <v>1618</v>
      </c>
      <c r="GR336" s="424" t="s">
        <v>21</v>
      </c>
      <c r="GS336" s="463">
        <v>2</v>
      </c>
      <c r="HF336" t="str">
        <f t="shared" si="23"/>
        <v>{ P2000: 45, P100: 12, r1000: 1, r300: 1, r100: 0 },</v>
      </c>
      <c r="HG336" t="str">
        <f t="shared" si="24"/>
        <v>{ S2000: 34, S100: 8, c1000: 0, c300: 2, c100: 2 },</v>
      </c>
    </row>
    <row r="337" spans="65:215" x14ac:dyDescent="0.25">
      <c r="BM337">
        <v>333</v>
      </c>
      <c r="BN337" s="318">
        <v>45</v>
      </c>
      <c r="BO337" s="314">
        <v>13</v>
      </c>
      <c r="BP337" s="314"/>
      <c r="BQ337" s="314">
        <v>1</v>
      </c>
      <c r="BR337" s="314">
        <v>1</v>
      </c>
      <c r="BS337" s="314">
        <v>1</v>
      </c>
      <c r="BT337" s="314">
        <v>3</v>
      </c>
      <c r="BU337" s="314"/>
      <c r="BW337" s="410" t="s">
        <v>1637</v>
      </c>
      <c r="BX337" s="463">
        <v>45</v>
      </c>
      <c r="BY337" s="410" t="s">
        <v>21</v>
      </c>
      <c r="CA337" s="410" t="s">
        <v>1618</v>
      </c>
      <c r="CB337" s="463">
        <v>13</v>
      </c>
      <c r="CC337" s="410" t="s">
        <v>21</v>
      </c>
      <c r="CE337" s="410" t="s">
        <v>1620</v>
      </c>
      <c r="CG337" s="411" t="s">
        <v>1691</v>
      </c>
      <c r="CH337" s="411" t="s">
        <v>21</v>
      </c>
      <c r="CJ337" s="413" t="s">
        <v>1618</v>
      </c>
      <c r="CK337" s="464">
        <v>1</v>
      </c>
      <c r="CL337" s="412" t="s">
        <v>21</v>
      </c>
      <c r="CN337" s="413" t="s">
        <v>1618</v>
      </c>
      <c r="CO337" s="464">
        <v>1</v>
      </c>
      <c r="CP337" s="443" t="s">
        <v>21</v>
      </c>
      <c r="CQ337" s="443"/>
      <c r="CR337" s="413" t="s">
        <v>1618</v>
      </c>
      <c r="CS337" s="464">
        <v>1</v>
      </c>
      <c r="CT337" s="441" t="s">
        <v>21</v>
      </c>
      <c r="CU337" s="441"/>
      <c r="CV337" s="323"/>
      <c r="FJ337">
        <v>333</v>
      </c>
      <c r="FK337" s="328">
        <v>34</v>
      </c>
      <c r="FL337" s="314">
        <v>9</v>
      </c>
      <c r="FN337" s="314">
        <v>1</v>
      </c>
      <c r="FO337" s="419">
        <v>0</v>
      </c>
      <c r="FP337" s="314">
        <v>0</v>
      </c>
      <c r="FQ337" s="419"/>
      <c r="FR337" s="419">
        <v>3</v>
      </c>
      <c r="FS337" s="314">
        <v>3</v>
      </c>
      <c r="FU337" s="410" t="s">
        <v>1637</v>
      </c>
      <c r="FV337" s="410"/>
      <c r="FW337" s="410" t="s">
        <v>21</v>
      </c>
      <c r="FX337" s="463">
        <v>34</v>
      </c>
      <c r="FY337" s="410" t="s">
        <v>1618</v>
      </c>
      <c r="FZ337" s="410"/>
      <c r="GA337" s="410" t="s">
        <v>21</v>
      </c>
      <c r="GB337" s="463">
        <v>9</v>
      </c>
      <c r="GC337" s="410" t="s">
        <v>1620</v>
      </c>
      <c r="GF337" s="411" t="s">
        <v>21</v>
      </c>
      <c r="GG337" s="411" t="s">
        <v>1688</v>
      </c>
      <c r="GH337" s="413" t="s">
        <v>1618</v>
      </c>
      <c r="GJ337" s="412" t="s">
        <v>21</v>
      </c>
      <c r="GK337" s="464">
        <v>1</v>
      </c>
      <c r="GL337" s="413" t="s">
        <v>1618</v>
      </c>
      <c r="GN337" s="416" t="s">
        <v>21</v>
      </c>
      <c r="GO337" s="463">
        <v>0</v>
      </c>
      <c r="GP337" s="413" t="s">
        <v>1618</v>
      </c>
      <c r="GR337" s="424" t="s">
        <v>21</v>
      </c>
      <c r="GS337" s="463">
        <v>0</v>
      </c>
      <c r="HF337" t="str">
        <f t="shared" si="23"/>
        <v>{ P2000: 45, P100: 13, r1000: 1, r300: 1, r100: 1 },</v>
      </c>
      <c r="HG337" t="str">
        <f t="shared" si="24"/>
        <v>{ S2000: 34, S100: 9, c1000: 1, c300: 0, c100: 0 },</v>
      </c>
    </row>
    <row r="338" spans="65:215" x14ac:dyDescent="0.25">
      <c r="BM338">
        <v>334</v>
      </c>
      <c r="BN338" s="318">
        <v>45</v>
      </c>
      <c r="BO338" s="314">
        <v>14</v>
      </c>
      <c r="BP338" s="314"/>
      <c r="BQ338" s="314">
        <v>1</v>
      </c>
      <c r="BR338" s="314">
        <v>1</v>
      </c>
      <c r="BS338" s="314">
        <v>2</v>
      </c>
      <c r="BT338" s="314">
        <v>3</v>
      </c>
      <c r="BU338" s="314"/>
      <c r="BW338" s="410" t="s">
        <v>1637</v>
      </c>
      <c r="BX338" s="463">
        <v>45</v>
      </c>
      <c r="BY338" s="410" t="s">
        <v>21</v>
      </c>
      <c r="CA338" s="410" t="s">
        <v>1618</v>
      </c>
      <c r="CB338" s="463">
        <v>14</v>
      </c>
      <c r="CC338" s="410" t="s">
        <v>21</v>
      </c>
      <c r="CE338" s="410" t="s">
        <v>1620</v>
      </c>
      <c r="CG338" s="411" t="s">
        <v>1691</v>
      </c>
      <c r="CH338" s="411" t="s">
        <v>21</v>
      </c>
      <c r="CJ338" s="413" t="s">
        <v>1618</v>
      </c>
      <c r="CK338" s="464">
        <v>1</v>
      </c>
      <c r="CL338" s="412" t="s">
        <v>21</v>
      </c>
      <c r="CN338" s="413" t="s">
        <v>1618</v>
      </c>
      <c r="CO338" s="464">
        <v>1</v>
      </c>
      <c r="CP338" s="443" t="s">
        <v>21</v>
      </c>
      <c r="CQ338" s="443"/>
      <c r="CR338" s="413" t="s">
        <v>1618</v>
      </c>
      <c r="CS338" s="464">
        <v>2</v>
      </c>
      <c r="CT338" s="441" t="s">
        <v>21</v>
      </c>
      <c r="CU338" s="441"/>
      <c r="CV338" s="323"/>
      <c r="FJ338">
        <v>334</v>
      </c>
      <c r="FK338" s="328">
        <v>34</v>
      </c>
      <c r="FL338" s="314">
        <v>10</v>
      </c>
      <c r="FN338" s="314">
        <v>1</v>
      </c>
      <c r="FO338" s="419">
        <v>0</v>
      </c>
      <c r="FP338" s="314">
        <v>1</v>
      </c>
      <c r="FQ338" s="419"/>
      <c r="FR338" s="419">
        <v>3</v>
      </c>
      <c r="FS338" s="314">
        <v>3</v>
      </c>
      <c r="FU338" s="410" t="s">
        <v>1637</v>
      </c>
      <c r="FV338" s="410"/>
      <c r="FW338" s="410" t="s">
        <v>21</v>
      </c>
      <c r="FX338" s="463">
        <v>34</v>
      </c>
      <c r="FY338" s="410" t="s">
        <v>1618</v>
      </c>
      <c r="FZ338" s="410"/>
      <c r="GA338" s="410" t="s">
        <v>21</v>
      </c>
      <c r="GB338" s="463">
        <v>10</v>
      </c>
      <c r="GC338" s="410" t="s">
        <v>1620</v>
      </c>
      <c r="GF338" s="411" t="s">
        <v>21</v>
      </c>
      <c r="GG338" s="411" t="s">
        <v>1688</v>
      </c>
      <c r="GH338" s="413" t="s">
        <v>1618</v>
      </c>
      <c r="GJ338" s="412" t="s">
        <v>21</v>
      </c>
      <c r="GK338" s="464">
        <v>1</v>
      </c>
      <c r="GL338" s="413" t="s">
        <v>1618</v>
      </c>
      <c r="GN338" s="416" t="s">
        <v>21</v>
      </c>
      <c r="GO338" s="463">
        <v>0</v>
      </c>
      <c r="GP338" s="413" t="s">
        <v>1618</v>
      </c>
      <c r="GR338" s="424" t="s">
        <v>21</v>
      </c>
      <c r="GS338" s="463">
        <v>1</v>
      </c>
      <c r="HF338" t="str">
        <f t="shared" si="23"/>
        <v>{ P2000: 45, P100: 14, r1000: 1, r300: 1, r100: 2 },</v>
      </c>
      <c r="HG338" t="str">
        <f t="shared" si="24"/>
        <v>{ S2000: 34, S100: 10, c1000: 1, c300: 0, c100: 1 },</v>
      </c>
    </row>
    <row r="339" spans="65:215" x14ac:dyDescent="0.25">
      <c r="BM339">
        <v>335</v>
      </c>
      <c r="BN339" s="318">
        <v>45</v>
      </c>
      <c r="BO339" s="314">
        <v>15</v>
      </c>
      <c r="BP339" s="314"/>
      <c r="BQ339" s="314">
        <v>1</v>
      </c>
      <c r="BR339" s="314">
        <v>1</v>
      </c>
      <c r="BS339" s="314">
        <v>3</v>
      </c>
      <c r="BT339" s="314">
        <v>3</v>
      </c>
      <c r="BU339" s="314"/>
      <c r="BW339" s="410" t="s">
        <v>1637</v>
      </c>
      <c r="BX339" s="463">
        <v>45</v>
      </c>
      <c r="BY339" s="410" t="s">
        <v>21</v>
      </c>
      <c r="CA339" s="410" t="s">
        <v>1618</v>
      </c>
      <c r="CB339" s="463">
        <v>15</v>
      </c>
      <c r="CC339" s="410" t="s">
        <v>21</v>
      </c>
      <c r="CE339" s="410" t="s">
        <v>1620</v>
      </c>
      <c r="CG339" s="411" t="s">
        <v>1691</v>
      </c>
      <c r="CH339" s="411" t="s">
        <v>21</v>
      </c>
      <c r="CJ339" s="413" t="s">
        <v>1618</v>
      </c>
      <c r="CK339" s="464">
        <v>1</v>
      </c>
      <c r="CL339" s="412" t="s">
        <v>21</v>
      </c>
      <c r="CN339" s="413" t="s">
        <v>1618</v>
      </c>
      <c r="CO339" s="464">
        <v>1</v>
      </c>
      <c r="CP339" s="443" t="s">
        <v>21</v>
      </c>
      <c r="CQ339" s="443"/>
      <c r="CR339" s="413" t="s">
        <v>1618</v>
      </c>
      <c r="CS339" s="464">
        <v>3</v>
      </c>
      <c r="CT339" s="441" t="s">
        <v>21</v>
      </c>
      <c r="CU339" s="441"/>
      <c r="CV339" s="323"/>
      <c r="FJ339">
        <v>335</v>
      </c>
      <c r="FK339" s="328">
        <v>34</v>
      </c>
      <c r="FL339" s="314">
        <v>11</v>
      </c>
      <c r="FN339" s="314">
        <v>1</v>
      </c>
      <c r="FO339" s="419">
        <v>0</v>
      </c>
      <c r="FP339" s="314">
        <v>2</v>
      </c>
      <c r="FQ339" s="419"/>
      <c r="FR339" s="419">
        <v>3</v>
      </c>
      <c r="FS339" s="314">
        <v>3</v>
      </c>
      <c r="FU339" s="410" t="s">
        <v>1637</v>
      </c>
      <c r="FV339" s="410"/>
      <c r="FW339" s="410" t="s">
        <v>21</v>
      </c>
      <c r="FX339" s="463">
        <v>34</v>
      </c>
      <c r="FY339" s="410" t="s">
        <v>1618</v>
      </c>
      <c r="FZ339" s="410"/>
      <c r="GA339" s="410" t="s">
        <v>21</v>
      </c>
      <c r="GB339" s="463">
        <v>11</v>
      </c>
      <c r="GC339" s="410" t="s">
        <v>1620</v>
      </c>
      <c r="GF339" s="411" t="s">
        <v>21</v>
      </c>
      <c r="GG339" s="411" t="s">
        <v>1688</v>
      </c>
      <c r="GH339" s="413" t="s">
        <v>1618</v>
      </c>
      <c r="GJ339" s="412" t="s">
        <v>21</v>
      </c>
      <c r="GK339" s="464">
        <v>1</v>
      </c>
      <c r="GL339" s="413" t="s">
        <v>1618</v>
      </c>
      <c r="GN339" s="416" t="s">
        <v>21</v>
      </c>
      <c r="GO339" s="463">
        <v>0</v>
      </c>
      <c r="GP339" s="413" t="s">
        <v>1618</v>
      </c>
      <c r="GR339" s="424" t="s">
        <v>21</v>
      </c>
      <c r="GS339" s="463">
        <v>2</v>
      </c>
      <c r="HF339" t="str">
        <f t="shared" si="23"/>
        <v>{ P2000: 45, P100: 15, r1000: 1, r300: 1, r100: 3 },</v>
      </c>
      <c r="HG339" t="str">
        <f t="shared" si="24"/>
        <v>{ S2000: 34, S100: 11, c1000: 1, c300: 0, c100: 2 },</v>
      </c>
    </row>
    <row r="340" spans="65:215" x14ac:dyDescent="0.25">
      <c r="BM340">
        <v>336</v>
      </c>
      <c r="BN340" s="318">
        <v>46</v>
      </c>
      <c r="BO340" s="314">
        <v>0</v>
      </c>
      <c r="BP340" s="314"/>
      <c r="BQ340" s="314">
        <v>0</v>
      </c>
      <c r="BR340" s="314">
        <v>0</v>
      </c>
      <c r="BS340" s="314">
        <v>0</v>
      </c>
      <c r="BT340" s="314">
        <v>0</v>
      </c>
      <c r="BU340" s="314"/>
      <c r="BW340" s="410" t="s">
        <v>1637</v>
      </c>
      <c r="BX340" s="463">
        <v>46</v>
      </c>
      <c r="BY340" s="410" t="s">
        <v>21</v>
      </c>
      <c r="CA340" s="410" t="s">
        <v>1618</v>
      </c>
      <c r="CB340" s="463">
        <v>0</v>
      </c>
      <c r="CC340" s="410" t="s">
        <v>21</v>
      </c>
      <c r="CE340" s="410" t="s">
        <v>1620</v>
      </c>
      <c r="CG340" s="411" t="s">
        <v>1693</v>
      </c>
      <c r="CH340" s="411" t="s">
        <v>21</v>
      </c>
      <c r="CJ340" s="413" t="s">
        <v>1618</v>
      </c>
      <c r="CK340" s="464">
        <v>0</v>
      </c>
      <c r="CL340" s="412" t="s">
        <v>21</v>
      </c>
      <c r="CN340" s="413" t="s">
        <v>1618</v>
      </c>
      <c r="CO340" s="464">
        <v>0</v>
      </c>
      <c r="CP340" s="443" t="s">
        <v>21</v>
      </c>
      <c r="CQ340" s="443"/>
      <c r="CR340" s="413" t="s">
        <v>1618</v>
      </c>
      <c r="CS340" s="464">
        <v>0</v>
      </c>
      <c r="CT340" s="441" t="s">
        <v>21</v>
      </c>
      <c r="CU340" s="441"/>
      <c r="CV340" s="323"/>
      <c r="FJ340">
        <v>336</v>
      </c>
      <c r="FK340" s="328">
        <v>34</v>
      </c>
      <c r="FL340" s="314">
        <v>12</v>
      </c>
      <c r="FN340" s="314">
        <v>1</v>
      </c>
      <c r="FO340" s="419">
        <v>1</v>
      </c>
      <c r="FP340" s="314">
        <v>0</v>
      </c>
      <c r="FQ340" s="419"/>
      <c r="FR340" s="419">
        <v>4</v>
      </c>
      <c r="FS340" s="314">
        <v>4</v>
      </c>
      <c r="FU340" s="410" t="s">
        <v>1637</v>
      </c>
      <c r="FV340" s="410"/>
      <c r="FW340" s="410" t="s">
        <v>21</v>
      </c>
      <c r="FX340" s="463">
        <v>34</v>
      </c>
      <c r="FY340" s="410" t="s">
        <v>1618</v>
      </c>
      <c r="FZ340" s="410"/>
      <c r="GA340" s="410" t="s">
        <v>21</v>
      </c>
      <c r="GB340" s="463">
        <v>12</v>
      </c>
      <c r="GC340" s="410" t="s">
        <v>1620</v>
      </c>
      <c r="GF340" s="411" t="s">
        <v>21</v>
      </c>
      <c r="GG340" s="411" t="s">
        <v>1688</v>
      </c>
      <c r="GH340" s="413" t="s">
        <v>1618</v>
      </c>
      <c r="GJ340" s="412" t="s">
        <v>21</v>
      </c>
      <c r="GK340" s="464">
        <v>1</v>
      </c>
      <c r="GL340" s="413" t="s">
        <v>1618</v>
      </c>
      <c r="GN340" s="416" t="s">
        <v>21</v>
      </c>
      <c r="GO340" s="463">
        <v>1</v>
      </c>
      <c r="GP340" s="413" t="s">
        <v>1618</v>
      </c>
      <c r="GR340" s="424" t="s">
        <v>21</v>
      </c>
      <c r="GS340" s="463">
        <v>0</v>
      </c>
      <c r="HF340" t="str">
        <f t="shared" si="23"/>
        <v>{ P2000: 46, P100: 0, r1000: 0, r300: 0, r100: 0 },</v>
      </c>
      <c r="HG340" t="str">
        <f t="shared" si="24"/>
        <v>{ S2000: 34, S100: 12, c1000: 1, c300: 1, c100: 0 },</v>
      </c>
    </row>
    <row r="341" spans="65:215" x14ac:dyDescent="0.25">
      <c r="BM341">
        <v>337</v>
      </c>
      <c r="BN341" s="318">
        <v>46</v>
      </c>
      <c r="BO341" s="314">
        <v>1</v>
      </c>
      <c r="BP341" s="314"/>
      <c r="BQ341" s="314">
        <v>0</v>
      </c>
      <c r="BR341" s="314">
        <v>0</v>
      </c>
      <c r="BS341" s="314">
        <v>1</v>
      </c>
      <c r="BT341" s="314">
        <v>0</v>
      </c>
      <c r="BU341" s="314"/>
      <c r="BW341" s="410" t="s">
        <v>1637</v>
      </c>
      <c r="BX341" s="463">
        <v>46</v>
      </c>
      <c r="BY341" s="410" t="s">
        <v>21</v>
      </c>
      <c r="CA341" s="410" t="s">
        <v>1618</v>
      </c>
      <c r="CB341" s="463">
        <v>1</v>
      </c>
      <c r="CC341" s="410" t="s">
        <v>21</v>
      </c>
      <c r="CE341" s="410" t="s">
        <v>1620</v>
      </c>
      <c r="CG341" s="411" t="s">
        <v>1693</v>
      </c>
      <c r="CH341" s="411" t="s">
        <v>21</v>
      </c>
      <c r="CJ341" s="413" t="s">
        <v>1618</v>
      </c>
      <c r="CK341" s="464">
        <v>0</v>
      </c>
      <c r="CL341" s="412" t="s">
        <v>21</v>
      </c>
      <c r="CN341" s="413" t="s">
        <v>1618</v>
      </c>
      <c r="CO341" s="464">
        <v>0</v>
      </c>
      <c r="CP341" s="443" t="s">
        <v>21</v>
      </c>
      <c r="CQ341" s="443"/>
      <c r="CR341" s="413" t="s">
        <v>1618</v>
      </c>
      <c r="CS341" s="464">
        <v>1</v>
      </c>
      <c r="CT341" s="441" t="s">
        <v>21</v>
      </c>
      <c r="CU341" s="441"/>
      <c r="CV341" s="323"/>
      <c r="FJ341">
        <v>337</v>
      </c>
      <c r="FK341" s="328">
        <v>34</v>
      </c>
      <c r="FL341" s="314">
        <v>13</v>
      </c>
      <c r="FN341" s="314">
        <v>1</v>
      </c>
      <c r="FO341" s="419">
        <v>1</v>
      </c>
      <c r="FP341" s="314">
        <v>1</v>
      </c>
      <c r="FQ341" s="419"/>
      <c r="FR341" s="419">
        <v>4</v>
      </c>
      <c r="FS341" s="314">
        <v>4</v>
      </c>
      <c r="FU341" s="410" t="s">
        <v>1637</v>
      </c>
      <c r="FV341" s="410"/>
      <c r="FW341" s="410" t="s">
        <v>21</v>
      </c>
      <c r="FX341" s="463">
        <v>34</v>
      </c>
      <c r="FY341" s="410" t="s">
        <v>1618</v>
      </c>
      <c r="FZ341" s="410"/>
      <c r="GA341" s="410" t="s">
        <v>21</v>
      </c>
      <c r="GB341" s="463">
        <v>13</v>
      </c>
      <c r="GC341" s="410" t="s">
        <v>1620</v>
      </c>
      <c r="GF341" s="411" t="s">
        <v>21</v>
      </c>
      <c r="GG341" s="411" t="s">
        <v>1688</v>
      </c>
      <c r="GH341" s="413" t="s">
        <v>1618</v>
      </c>
      <c r="GJ341" s="412" t="s">
        <v>21</v>
      </c>
      <c r="GK341" s="464">
        <v>1</v>
      </c>
      <c r="GL341" s="413" t="s">
        <v>1618</v>
      </c>
      <c r="GN341" s="416" t="s">
        <v>21</v>
      </c>
      <c r="GO341" s="463">
        <v>1</v>
      </c>
      <c r="GP341" s="413" t="s">
        <v>1618</v>
      </c>
      <c r="GR341" s="424" t="s">
        <v>21</v>
      </c>
      <c r="GS341" s="463">
        <v>1</v>
      </c>
      <c r="HF341" t="str">
        <f t="shared" si="23"/>
        <v>{ P2000: 46, P100: 1, r1000: 0, r300: 0, r100: 1 },</v>
      </c>
      <c r="HG341" t="str">
        <f t="shared" si="24"/>
        <v>{ S2000: 34, S100: 13, c1000: 1, c300: 1, c100: 1 },</v>
      </c>
    </row>
    <row r="342" spans="65:215" x14ac:dyDescent="0.25">
      <c r="BM342">
        <v>338</v>
      </c>
      <c r="BN342" s="318">
        <v>46</v>
      </c>
      <c r="BO342" s="314">
        <v>2</v>
      </c>
      <c r="BP342" s="314"/>
      <c r="BQ342" s="314">
        <v>0</v>
      </c>
      <c r="BR342" s="314">
        <v>0</v>
      </c>
      <c r="BS342" s="314">
        <v>2</v>
      </c>
      <c r="BT342" s="314">
        <v>0</v>
      </c>
      <c r="BU342" s="314"/>
      <c r="BW342" s="410" t="s">
        <v>1637</v>
      </c>
      <c r="BX342" s="463">
        <v>46</v>
      </c>
      <c r="BY342" s="410" t="s">
        <v>21</v>
      </c>
      <c r="CA342" s="410" t="s">
        <v>1618</v>
      </c>
      <c r="CB342" s="463">
        <v>2</v>
      </c>
      <c r="CC342" s="410" t="s">
        <v>21</v>
      </c>
      <c r="CE342" s="410" t="s">
        <v>1620</v>
      </c>
      <c r="CG342" s="411" t="s">
        <v>1693</v>
      </c>
      <c r="CH342" s="411" t="s">
        <v>21</v>
      </c>
      <c r="CJ342" s="413" t="s">
        <v>1618</v>
      </c>
      <c r="CK342" s="464">
        <v>0</v>
      </c>
      <c r="CL342" s="412" t="s">
        <v>21</v>
      </c>
      <c r="CN342" s="413" t="s">
        <v>1618</v>
      </c>
      <c r="CO342" s="464">
        <v>0</v>
      </c>
      <c r="CP342" s="443" t="s">
        <v>21</v>
      </c>
      <c r="CQ342" s="443"/>
      <c r="CR342" s="413" t="s">
        <v>1618</v>
      </c>
      <c r="CS342" s="464">
        <v>2</v>
      </c>
      <c r="CT342" s="441" t="s">
        <v>21</v>
      </c>
      <c r="CU342" s="441"/>
      <c r="CV342" s="323"/>
      <c r="FJ342">
        <v>338</v>
      </c>
      <c r="FK342" s="328">
        <v>34</v>
      </c>
      <c r="FL342" s="314">
        <v>14</v>
      </c>
      <c r="FN342" s="314">
        <v>1</v>
      </c>
      <c r="FO342" s="419">
        <v>1</v>
      </c>
      <c r="FP342" s="314">
        <v>2</v>
      </c>
      <c r="FQ342" s="419"/>
      <c r="FR342" s="419">
        <v>4</v>
      </c>
      <c r="FS342" s="314">
        <v>4</v>
      </c>
      <c r="FU342" s="410" t="s">
        <v>1637</v>
      </c>
      <c r="FV342" s="410"/>
      <c r="FW342" s="410" t="s">
        <v>21</v>
      </c>
      <c r="FX342" s="463">
        <v>34</v>
      </c>
      <c r="FY342" s="410" t="s">
        <v>1618</v>
      </c>
      <c r="FZ342" s="410"/>
      <c r="GA342" s="410" t="s">
        <v>21</v>
      </c>
      <c r="GB342" s="463">
        <v>14</v>
      </c>
      <c r="GC342" s="410" t="s">
        <v>1620</v>
      </c>
      <c r="GF342" s="411" t="s">
        <v>21</v>
      </c>
      <c r="GG342" s="411" t="s">
        <v>1688</v>
      </c>
      <c r="GH342" s="413" t="s">
        <v>1618</v>
      </c>
      <c r="GJ342" s="412" t="s">
        <v>21</v>
      </c>
      <c r="GK342" s="464">
        <v>1</v>
      </c>
      <c r="GL342" s="413" t="s">
        <v>1618</v>
      </c>
      <c r="GN342" s="416" t="s">
        <v>21</v>
      </c>
      <c r="GO342" s="463">
        <v>1</v>
      </c>
      <c r="GP342" s="413" t="s">
        <v>1618</v>
      </c>
      <c r="GR342" s="424" t="s">
        <v>21</v>
      </c>
      <c r="GS342" s="463">
        <v>2</v>
      </c>
      <c r="HF342" t="str">
        <f t="shared" si="23"/>
        <v>{ P2000: 46, P100: 2, r1000: 0, r300: 0, r100: 2 },</v>
      </c>
      <c r="HG342" t="str">
        <f t="shared" si="24"/>
        <v>{ S2000: 34, S100: 14, c1000: 1, c300: 1, c100: 2 },</v>
      </c>
    </row>
    <row r="343" spans="65:215" x14ac:dyDescent="0.25">
      <c r="BM343">
        <v>339</v>
      </c>
      <c r="BN343" s="318">
        <v>46</v>
      </c>
      <c r="BO343" s="314">
        <v>3</v>
      </c>
      <c r="BP343" s="314"/>
      <c r="BQ343" s="314">
        <v>0</v>
      </c>
      <c r="BR343" s="314">
        <v>0</v>
      </c>
      <c r="BS343" s="314">
        <v>3</v>
      </c>
      <c r="BT343" s="314">
        <v>0</v>
      </c>
      <c r="BU343" s="314"/>
      <c r="BW343" s="410" t="s">
        <v>1637</v>
      </c>
      <c r="BX343" s="463">
        <v>46</v>
      </c>
      <c r="BY343" s="410" t="s">
        <v>21</v>
      </c>
      <c r="CA343" s="410" t="s">
        <v>1618</v>
      </c>
      <c r="CB343" s="463">
        <v>3</v>
      </c>
      <c r="CC343" s="410" t="s">
        <v>21</v>
      </c>
      <c r="CE343" s="410" t="s">
        <v>1620</v>
      </c>
      <c r="CG343" s="411" t="s">
        <v>1693</v>
      </c>
      <c r="CH343" s="411" t="s">
        <v>21</v>
      </c>
      <c r="CJ343" s="413" t="s">
        <v>1618</v>
      </c>
      <c r="CK343" s="464">
        <v>0</v>
      </c>
      <c r="CL343" s="412" t="s">
        <v>21</v>
      </c>
      <c r="CN343" s="413" t="s">
        <v>1618</v>
      </c>
      <c r="CO343" s="464">
        <v>0</v>
      </c>
      <c r="CP343" s="443" t="s">
        <v>21</v>
      </c>
      <c r="CQ343" s="443"/>
      <c r="CR343" s="413" t="s">
        <v>1618</v>
      </c>
      <c r="CS343" s="464">
        <v>3</v>
      </c>
      <c r="CT343" s="441" t="s">
        <v>21</v>
      </c>
      <c r="CU343" s="441"/>
      <c r="CV343" s="323"/>
      <c r="FJ343">
        <v>339</v>
      </c>
      <c r="FK343" s="328">
        <v>34</v>
      </c>
      <c r="FL343" s="314">
        <v>15</v>
      </c>
      <c r="FN343" s="314">
        <v>1</v>
      </c>
      <c r="FO343" s="419">
        <v>2</v>
      </c>
      <c r="FP343" s="314">
        <v>0</v>
      </c>
      <c r="FQ343" s="419"/>
      <c r="FR343" s="419">
        <v>5</v>
      </c>
      <c r="FS343" s="314">
        <v>5</v>
      </c>
      <c r="FU343" s="410" t="s">
        <v>1637</v>
      </c>
      <c r="FV343" s="410"/>
      <c r="FW343" s="410" t="s">
        <v>21</v>
      </c>
      <c r="FX343" s="463">
        <v>34</v>
      </c>
      <c r="FY343" s="410" t="s">
        <v>1618</v>
      </c>
      <c r="FZ343" s="410"/>
      <c r="GA343" s="410" t="s">
        <v>21</v>
      </c>
      <c r="GB343" s="463">
        <v>15</v>
      </c>
      <c r="GC343" s="410" t="s">
        <v>1620</v>
      </c>
      <c r="GF343" s="411" t="s">
        <v>21</v>
      </c>
      <c r="GG343" s="411" t="s">
        <v>1688</v>
      </c>
      <c r="GH343" s="413" t="s">
        <v>1618</v>
      </c>
      <c r="GJ343" s="412" t="s">
        <v>21</v>
      </c>
      <c r="GK343" s="464">
        <v>1</v>
      </c>
      <c r="GL343" s="413" t="s">
        <v>1618</v>
      </c>
      <c r="GN343" s="416" t="s">
        <v>21</v>
      </c>
      <c r="GO343" s="463">
        <v>2</v>
      </c>
      <c r="GP343" s="413" t="s">
        <v>1618</v>
      </c>
      <c r="GR343" s="424" t="s">
        <v>21</v>
      </c>
      <c r="GS343" s="463">
        <v>0</v>
      </c>
      <c r="HF343" t="str">
        <f t="shared" si="23"/>
        <v>{ P2000: 46, P100: 3, r1000: 0, r300: 0, r100: 3 },</v>
      </c>
      <c r="HG343" t="str">
        <f t="shared" si="24"/>
        <v>{ S2000: 34, S100: 15, c1000: 1, c300: 2, c100: 0 },</v>
      </c>
    </row>
    <row r="344" spans="65:215" x14ac:dyDescent="0.25">
      <c r="BM344">
        <v>340</v>
      </c>
      <c r="BN344" s="318">
        <v>46</v>
      </c>
      <c r="BO344" s="314">
        <v>4</v>
      </c>
      <c r="BP344" s="314"/>
      <c r="BQ344" s="314">
        <v>0</v>
      </c>
      <c r="BR344" s="314">
        <v>1</v>
      </c>
      <c r="BS344" s="314">
        <v>0</v>
      </c>
      <c r="BT344" s="314">
        <v>1</v>
      </c>
      <c r="BU344" s="314"/>
      <c r="BW344" s="410" t="s">
        <v>1637</v>
      </c>
      <c r="BX344" s="463">
        <v>46</v>
      </c>
      <c r="BY344" s="410" t="s">
        <v>21</v>
      </c>
      <c r="CA344" s="410" t="s">
        <v>1618</v>
      </c>
      <c r="CB344" s="463">
        <v>4</v>
      </c>
      <c r="CC344" s="410" t="s">
        <v>21</v>
      </c>
      <c r="CE344" s="410" t="s">
        <v>1620</v>
      </c>
      <c r="CG344" s="411" t="s">
        <v>1693</v>
      </c>
      <c r="CH344" s="411" t="s">
        <v>21</v>
      </c>
      <c r="CJ344" s="413" t="s">
        <v>1618</v>
      </c>
      <c r="CK344" s="464">
        <v>0</v>
      </c>
      <c r="CL344" s="412" t="s">
        <v>21</v>
      </c>
      <c r="CN344" s="413" t="s">
        <v>1618</v>
      </c>
      <c r="CO344" s="464">
        <v>1</v>
      </c>
      <c r="CP344" s="443" t="s">
        <v>21</v>
      </c>
      <c r="CQ344" s="443"/>
      <c r="CR344" s="413" t="s">
        <v>1618</v>
      </c>
      <c r="CS344" s="464">
        <v>0</v>
      </c>
      <c r="CT344" s="441" t="s">
        <v>21</v>
      </c>
      <c r="CU344" s="441"/>
      <c r="CV344" s="323"/>
      <c r="FJ344">
        <v>340</v>
      </c>
      <c r="FK344" s="328">
        <v>34</v>
      </c>
      <c r="FL344" s="314">
        <v>16</v>
      </c>
      <c r="FN344" s="314">
        <v>1</v>
      </c>
      <c r="FO344" s="419">
        <v>2</v>
      </c>
      <c r="FP344" s="314">
        <v>1</v>
      </c>
      <c r="FQ344" s="419"/>
      <c r="FR344" s="419">
        <v>5</v>
      </c>
      <c r="FS344" s="314">
        <v>5</v>
      </c>
      <c r="FU344" s="410" t="s">
        <v>1637</v>
      </c>
      <c r="FV344" s="410"/>
      <c r="FW344" s="410" t="s">
        <v>21</v>
      </c>
      <c r="FX344" s="463">
        <v>34</v>
      </c>
      <c r="FY344" s="410" t="s">
        <v>1618</v>
      </c>
      <c r="FZ344" s="410"/>
      <c r="GA344" s="410" t="s">
        <v>21</v>
      </c>
      <c r="GB344" s="463">
        <v>16</v>
      </c>
      <c r="GC344" s="410" t="s">
        <v>1620</v>
      </c>
      <c r="GF344" s="411" t="s">
        <v>21</v>
      </c>
      <c r="GG344" s="411" t="s">
        <v>1688</v>
      </c>
      <c r="GH344" s="413" t="s">
        <v>1618</v>
      </c>
      <c r="GJ344" s="412" t="s">
        <v>21</v>
      </c>
      <c r="GK344" s="464">
        <v>1</v>
      </c>
      <c r="GL344" s="413" t="s">
        <v>1618</v>
      </c>
      <c r="GN344" s="416" t="s">
        <v>21</v>
      </c>
      <c r="GO344" s="463">
        <v>2</v>
      </c>
      <c r="GP344" s="413" t="s">
        <v>1618</v>
      </c>
      <c r="GR344" s="424" t="s">
        <v>21</v>
      </c>
      <c r="GS344" s="463">
        <v>1</v>
      </c>
      <c r="HF344" t="str">
        <f t="shared" si="23"/>
        <v>{ P2000: 46, P100: 4, r1000: 0, r300: 1, r100: 0 },</v>
      </c>
      <c r="HG344" t="str">
        <f t="shared" si="24"/>
        <v>{ S2000: 34, S100: 16, c1000: 1, c300: 2, c100: 1 },</v>
      </c>
    </row>
    <row r="345" spans="65:215" x14ac:dyDescent="0.25">
      <c r="BM345">
        <v>341</v>
      </c>
      <c r="BN345" s="318">
        <v>46</v>
      </c>
      <c r="BO345" s="314">
        <v>5</v>
      </c>
      <c r="BP345" s="314"/>
      <c r="BQ345" s="314">
        <v>0</v>
      </c>
      <c r="BR345" s="314">
        <v>1</v>
      </c>
      <c r="BS345" s="314">
        <v>1</v>
      </c>
      <c r="BT345" s="314">
        <v>1</v>
      </c>
      <c r="BU345" s="314"/>
      <c r="BW345" s="410" t="s">
        <v>1637</v>
      </c>
      <c r="BX345" s="463">
        <v>46</v>
      </c>
      <c r="BY345" s="410" t="s">
        <v>21</v>
      </c>
      <c r="CA345" s="410" t="s">
        <v>1618</v>
      </c>
      <c r="CB345" s="463">
        <v>5</v>
      </c>
      <c r="CC345" s="410" t="s">
        <v>21</v>
      </c>
      <c r="CE345" s="410" t="s">
        <v>1620</v>
      </c>
      <c r="CG345" s="411" t="s">
        <v>1693</v>
      </c>
      <c r="CH345" s="411" t="s">
        <v>21</v>
      </c>
      <c r="CJ345" s="413" t="s">
        <v>1618</v>
      </c>
      <c r="CK345" s="464">
        <v>0</v>
      </c>
      <c r="CL345" s="412" t="s">
        <v>21</v>
      </c>
      <c r="CN345" s="413" t="s">
        <v>1618</v>
      </c>
      <c r="CO345" s="464">
        <v>1</v>
      </c>
      <c r="CP345" s="443" t="s">
        <v>21</v>
      </c>
      <c r="CQ345" s="443"/>
      <c r="CR345" s="413" t="s">
        <v>1618</v>
      </c>
      <c r="CS345" s="464">
        <v>1</v>
      </c>
      <c r="CT345" s="441" t="s">
        <v>21</v>
      </c>
      <c r="CU345" s="441"/>
      <c r="CV345" s="323"/>
      <c r="FJ345">
        <v>341</v>
      </c>
      <c r="FK345" s="328">
        <v>34</v>
      </c>
      <c r="FL345" s="314">
        <v>17</v>
      </c>
      <c r="FN345" s="314">
        <v>1</v>
      </c>
      <c r="FO345" s="419">
        <v>2</v>
      </c>
      <c r="FP345" s="314">
        <v>2</v>
      </c>
      <c r="FQ345" s="419"/>
      <c r="FR345" s="419">
        <v>5</v>
      </c>
      <c r="FS345" s="314">
        <v>5</v>
      </c>
      <c r="FU345" s="410" t="s">
        <v>1637</v>
      </c>
      <c r="FV345" s="410"/>
      <c r="FW345" s="410" t="s">
        <v>21</v>
      </c>
      <c r="FX345" s="463">
        <v>34</v>
      </c>
      <c r="FY345" s="410" t="s">
        <v>1618</v>
      </c>
      <c r="FZ345" s="410"/>
      <c r="GA345" s="410" t="s">
        <v>21</v>
      </c>
      <c r="GB345" s="463">
        <v>17</v>
      </c>
      <c r="GC345" s="410" t="s">
        <v>1620</v>
      </c>
      <c r="GF345" s="411" t="s">
        <v>21</v>
      </c>
      <c r="GG345" s="411" t="s">
        <v>1688</v>
      </c>
      <c r="GH345" s="413" t="s">
        <v>1618</v>
      </c>
      <c r="GJ345" s="412" t="s">
        <v>21</v>
      </c>
      <c r="GK345" s="464">
        <v>1</v>
      </c>
      <c r="GL345" s="413" t="s">
        <v>1618</v>
      </c>
      <c r="GN345" s="416" t="s">
        <v>21</v>
      </c>
      <c r="GO345" s="463">
        <v>2</v>
      </c>
      <c r="GP345" s="413" t="s">
        <v>1618</v>
      </c>
      <c r="GR345" s="424" t="s">
        <v>21</v>
      </c>
      <c r="GS345" s="463">
        <v>2</v>
      </c>
      <c r="HF345" t="str">
        <f t="shared" si="23"/>
        <v>{ P2000: 46, P100: 5, r1000: 0, r300: 1, r100: 1 },</v>
      </c>
      <c r="HG345" t="str">
        <f t="shared" si="24"/>
        <v>{ S2000: 34, S100: 17, c1000: 1, c300: 2, c100: 2 },</v>
      </c>
    </row>
    <row r="346" spans="65:215" x14ac:dyDescent="0.25">
      <c r="BM346">
        <v>342</v>
      </c>
      <c r="BN346" s="318">
        <v>46</v>
      </c>
      <c r="BO346" s="314">
        <v>6</v>
      </c>
      <c r="BP346" s="314"/>
      <c r="BQ346" s="314">
        <v>0</v>
      </c>
      <c r="BR346" s="314">
        <v>1</v>
      </c>
      <c r="BS346" s="314">
        <v>2</v>
      </c>
      <c r="BT346" s="314">
        <v>1</v>
      </c>
      <c r="BU346" s="314"/>
      <c r="BW346" s="410" t="s">
        <v>1637</v>
      </c>
      <c r="BX346" s="463">
        <v>46</v>
      </c>
      <c r="BY346" s="410" t="s">
        <v>21</v>
      </c>
      <c r="CA346" s="410" t="s">
        <v>1618</v>
      </c>
      <c r="CB346" s="463">
        <v>6</v>
      </c>
      <c r="CC346" s="410" t="s">
        <v>21</v>
      </c>
      <c r="CE346" s="410" t="s">
        <v>1620</v>
      </c>
      <c r="CG346" s="411" t="s">
        <v>1693</v>
      </c>
      <c r="CH346" s="411" t="s">
        <v>21</v>
      </c>
      <c r="CJ346" s="413" t="s">
        <v>1618</v>
      </c>
      <c r="CK346" s="464">
        <v>0</v>
      </c>
      <c r="CL346" s="412" t="s">
        <v>21</v>
      </c>
      <c r="CN346" s="413" t="s">
        <v>1618</v>
      </c>
      <c r="CO346" s="464">
        <v>1</v>
      </c>
      <c r="CP346" s="443" t="s">
        <v>21</v>
      </c>
      <c r="CQ346" s="443"/>
      <c r="CR346" s="413" t="s">
        <v>1618</v>
      </c>
      <c r="CS346" s="464">
        <v>2</v>
      </c>
      <c r="CT346" s="441" t="s">
        <v>21</v>
      </c>
      <c r="CU346" s="441"/>
      <c r="CV346" s="323"/>
      <c r="FJ346">
        <v>342</v>
      </c>
      <c r="FK346" s="328">
        <v>35</v>
      </c>
      <c r="FL346" s="314">
        <v>0</v>
      </c>
      <c r="FN346" s="314">
        <v>0</v>
      </c>
      <c r="FO346" s="419">
        <v>0</v>
      </c>
      <c r="FP346" s="314">
        <v>0</v>
      </c>
      <c r="FQ346" s="419"/>
      <c r="FR346" s="419">
        <v>0</v>
      </c>
      <c r="FS346" s="314">
        <v>0</v>
      </c>
      <c r="FU346" s="410" t="s">
        <v>1637</v>
      </c>
      <c r="FV346" s="410"/>
      <c r="FW346" s="410" t="s">
        <v>21</v>
      </c>
      <c r="FX346" s="463">
        <v>35</v>
      </c>
      <c r="FY346" s="410" t="s">
        <v>1618</v>
      </c>
      <c r="FZ346" s="410"/>
      <c r="GA346" s="410" t="s">
        <v>21</v>
      </c>
      <c r="GB346" s="463">
        <v>0</v>
      </c>
      <c r="GC346" s="410" t="s">
        <v>1620</v>
      </c>
      <c r="GF346" s="411" t="s">
        <v>21</v>
      </c>
      <c r="GG346" s="411" t="s">
        <v>1690</v>
      </c>
      <c r="GH346" s="413" t="s">
        <v>1618</v>
      </c>
      <c r="GJ346" s="412" t="s">
        <v>21</v>
      </c>
      <c r="GK346" s="464">
        <v>0</v>
      </c>
      <c r="GL346" s="413" t="s">
        <v>1618</v>
      </c>
      <c r="GN346" s="416" t="s">
        <v>21</v>
      </c>
      <c r="GO346" s="463">
        <v>0</v>
      </c>
      <c r="GP346" s="413" t="s">
        <v>1618</v>
      </c>
      <c r="GR346" s="424" t="s">
        <v>21</v>
      </c>
      <c r="GS346" s="463">
        <v>0</v>
      </c>
      <c r="HF346" t="str">
        <f t="shared" si="23"/>
        <v>{ P2000: 46, P100: 6, r1000: 0, r300: 1, r100: 2 },</v>
      </c>
      <c r="HG346" t="str">
        <f t="shared" si="24"/>
        <v>{ S2000: 35, S100: 0, c1000: 0, c300: 0, c100: 0 },</v>
      </c>
    </row>
    <row r="347" spans="65:215" x14ac:dyDescent="0.25">
      <c r="BM347">
        <v>343</v>
      </c>
      <c r="BN347" s="318">
        <v>46</v>
      </c>
      <c r="BO347" s="314">
        <v>7</v>
      </c>
      <c r="BP347" s="314"/>
      <c r="BQ347" s="314">
        <v>0</v>
      </c>
      <c r="BR347" s="314">
        <v>1</v>
      </c>
      <c r="BS347" s="314">
        <v>3</v>
      </c>
      <c r="BT347" s="314">
        <v>1</v>
      </c>
      <c r="BU347" s="314"/>
      <c r="BW347" s="410" t="s">
        <v>1637</v>
      </c>
      <c r="BX347" s="463">
        <v>46</v>
      </c>
      <c r="BY347" s="410" t="s">
        <v>21</v>
      </c>
      <c r="CA347" s="410" t="s">
        <v>1618</v>
      </c>
      <c r="CB347" s="463">
        <v>7</v>
      </c>
      <c r="CC347" s="410" t="s">
        <v>21</v>
      </c>
      <c r="CE347" s="410" t="s">
        <v>1620</v>
      </c>
      <c r="CG347" s="411" t="s">
        <v>1693</v>
      </c>
      <c r="CH347" s="411" t="s">
        <v>21</v>
      </c>
      <c r="CJ347" s="413" t="s">
        <v>1618</v>
      </c>
      <c r="CK347" s="464">
        <v>0</v>
      </c>
      <c r="CL347" s="412" t="s">
        <v>21</v>
      </c>
      <c r="CN347" s="413" t="s">
        <v>1618</v>
      </c>
      <c r="CO347" s="464">
        <v>1</v>
      </c>
      <c r="CP347" s="443" t="s">
        <v>21</v>
      </c>
      <c r="CQ347" s="443"/>
      <c r="CR347" s="413" t="s">
        <v>1618</v>
      </c>
      <c r="CS347" s="464">
        <v>3</v>
      </c>
      <c r="CT347" s="441" t="s">
        <v>21</v>
      </c>
      <c r="CU347" s="441"/>
      <c r="CV347" s="323"/>
      <c r="FJ347">
        <v>343</v>
      </c>
      <c r="FK347" s="328">
        <v>35</v>
      </c>
      <c r="FL347" s="314">
        <v>1</v>
      </c>
      <c r="FN347" s="314">
        <v>0</v>
      </c>
      <c r="FO347" s="419">
        <v>0</v>
      </c>
      <c r="FP347" s="314">
        <v>1</v>
      </c>
      <c r="FQ347" s="419"/>
      <c r="FR347" s="419">
        <v>0</v>
      </c>
      <c r="FS347" s="314">
        <v>0</v>
      </c>
      <c r="FU347" s="410" t="s">
        <v>1637</v>
      </c>
      <c r="FV347" s="410"/>
      <c r="FW347" s="410" t="s">
        <v>21</v>
      </c>
      <c r="FX347" s="463">
        <v>35</v>
      </c>
      <c r="FY347" s="410" t="s">
        <v>1618</v>
      </c>
      <c r="FZ347" s="410"/>
      <c r="GA347" s="410" t="s">
        <v>21</v>
      </c>
      <c r="GB347" s="463">
        <v>1</v>
      </c>
      <c r="GC347" s="410" t="s">
        <v>1620</v>
      </c>
      <c r="GF347" s="411" t="s">
        <v>21</v>
      </c>
      <c r="GG347" s="411" t="s">
        <v>1690</v>
      </c>
      <c r="GH347" s="413" t="s">
        <v>1618</v>
      </c>
      <c r="GJ347" s="412" t="s">
        <v>21</v>
      </c>
      <c r="GK347" s="464">
        <v>0</v>
      </c>
      <c r="GL347" s="413" t="s">
        <v>1618</v>
      </c>
      <c r="GN347" s="416" t="s">
        <v>21</v>
      </c>
      <c r="GO347" s="463">
        <v>0</v>
      </c>
      <c r="GP347" s="413" t="s">
        <v>1618</v>
      </c>
      <c r="GR347" s="424" t="s">
        <v>21</v>
      </c>
      <c r="GS347" s="463">
        <v>1</v>
      </c>
      <c r="HF347" t="str">
        <f t="shared" si="23"/>
        <v>{ P2000: 46, P100: 7, r1000: 0, r300: 1, r100: 3 },</v>
      </c>
      <c r="HG347" t="str">
        <f t="shared" si="24"/>
        <v>{ S2000: 35, S100: 1, c1000: 0, c300: 0, c100: 1 },</v>
      </c>
    </row>
    <row r="348" spans="65:215" x14ac:dyDescent="0.25">
      <c r="BM348">
        <v>344</v>
      </c>
      <c r="BN348" s="318">
        <v>46</v>
      </c>
      <c r="BO348" s="314">
        <v>8</v>
      </c>
      <c r="BP348" s="314"/>
      <c r="BQ348" s="314">
        <v>1</v>
      </c>
      <c r="BR348" s="314">
        <v>0</v>
      </c>
      <c r="BS348" s="314">
        <v>0</v>
      </c>
      <c r="BT348" s="314">
        <v>2</v>
      </c>
      <c r="BU348" s="314"/>
      <c r="BW348" s="410" t="s">
        <v>1637</v>
      </c>
      <c r="BX348" s="463">
        <v>46</v>
      </c>
      <c r="BY348" s="410" t="s">
        <v>21</v>
      </c>
      <c r="CA348" s="410" t="s">
        <v>1618</v>
      </c>
      <c r="CB348" s="463">
        <v>8</v>
      </c>
      <c r="CC348" s="410" t="s">
        <v>21</v>
      </c>
      <c r="CE348" s="410" t="s">
        <v>1620</v>
      </c>
      <c r="CG348" s="411" t="s">
        <v>1693</v>
      </c>
      <c r="CH348" s="411" t="s">
        <v>21</v>
      </c>
      <c r="CJ348" s="413" t="s">
        <v>1618</v>
      </c>
      <c r="CK348" s="464">
        <v>1</v>
      </c>
      <c r="CL348" s="412" t="s">
        <v>21</v>
      </c>
      <c r="CN348" s="413" t="s">
        <v>1618</v>
      </c>
      <c r="CO348" s="464">
        <v>0</v>
      </c>
      <c r="CP348" s="443" t="s">
        <v>21</v>
      </c>
      <c r="CQ348" s="443"/>
      <c r="CR348" s="413" t="s">
        <v>1618</v>
      </c>
      <c r="CS348" s="464">
        <v>0</v>
      </c>
      <c r="CT348" s="441" t="s">
        <v>21</v>
      </c>
      <c r="CU348" s="441"/>
      <c r="CV348" s="323"/>
      <c r="FJ348">
        <v>344</v>
      </c>
      <c r="FK348" s="328">
        <v>35</v>
      </c>
      <c r="FL348" s="314">
        <v>2</v>
      </c>
      <c r="FN348" s="314">
        <v>0</v>
      </c>
      <c r="FO348" s="419">
        <v>0</v>
      </c>
      <c r="FP348" s="314">
        <v>2</v>
      </c>
      <c r="FQ348" s="419"/>
      <c r="FR348" s="419">
        <v>0</v>
      </c>
      <c r="FS348" s="314">
        <v>0</v>
      </c>
      <c r="FU348" s="410" t="s">
        <v>1637</v>
      </c>
      <c r="FV348" s="410"/>
      <c r="FW348" s="410" t="s">
        <v>21</v>
      </c>
      <c r="FX348" s="463">
        <v>35</v>
      </c>
      <c r="FY348" s="410" t="s">
        <v>1618</v>
      </c>
      <c r="FZ348" s="410"/>
      <c r="GA348" s="410" t="s">
        <v>21</v>
      </c>
      <c r="GB348" s="463">
        <v>2</v>
      </c>
      <c r="GC348" s="410" t="s">
        <v>1620</v>
      </c>
      <c r="GF348" s="411" t="s">
        <v>21</v>
      </c>
      <c r="GG348" s="411" t="s">
        <v>1690</v>
      </c>
      <c r="GH348" s="413" t="s">
        <v>1618</v>
      </c>
      <c r="GJ348" s="412" t="s">
        <v>21</v>
      </c>
      <c r="GK348" s="464">
        <v>0</v>
      </c>
      <c r="GL348" s="413" t="s">
        <v>1618</v>
      </c>
      <c r="GN348" s="416" t="s">
        <v>21</v>
      </c>
      <c r="GO348" s="463">
        <v>0</v>
      </c>
      <c r="GP348" s="413" t="s">
        <v>1618</v>
      </c>
      <c r="GR348" s="424" t="s">
        <v>21</v>
      </c>
      <c r="GS348" s="463">
        <v>2</v>
      </c>
      <c r="HF348" t="str">
        <f t="shared" si="23"/>
        <v>{ P2000: 46, P100: 8, r1000: 1, r300: 0, r100: 0 },</v>
      </c>
      <c r="HG348" t="str">
        <f t="shared" si="24"/>
        <v>{ S2000: 35, S100: 2, c1000: 0, c300: 0, c100: 2 },</v>
      </c>
    </row>
    <row r="349" spans="65:215" x14ac:dyDescent="0.25">
      <c r="BM349">
        <v>345</v>
      </c>
      <c r="BN349" s="318">
        <v>46</v>
      </c>
      <c r="BO349" s="314">
        <v>9</v>
      </c>
      <c r="BP349" s="314"/>
      <c r="BQ349" s="314">
        <v>1</v>
      </c>
      <c r="BR349" s="314">
        <v>0</v>
      </c>
      <c r="BS349" s="314">
        <v>1</v>
      </c>
      <c r="BT349" s="314">
        <v>2</v>
      </c>
      <c r="BU349" s="314"/>
      <c r="BW349" s="410" t="s">
        <v>1637</v>
      </c>
      <c r="BX349" s="463">
        <v>46</v>
      </c>
      <c r="BY349" s="410" t="s">
        <v>21</v>
      </c>
      <c r="CA349" s="410" t="s">
        <v>1618</v>
      </c>
      <c r="CB349" s="463">
        <v>9</v>
      </c>
      <c r="CC349" s="410" t="s">
        <v>21</v>
      </c>
      <c r="CE349" s="410" t="s">
        <v>1620</v>
      </c>
      <c r="CG349" s="411" t="s">
        <v>1693</v>
      </c>
      <c r="CH349" s="411" t="s">
        <v>21</v>
      </c>
      <c r="CJ349" s="413" t="s">
        <v>1618</v>
      </c>
      <c r="CK349" s="464">
        <v>1</v>
      </c>
      <c r="CL349" s="412" t="s">
        <v>21</v>
      </c>
      <c r="CN349" s="413" t="s">
        <v>1618</v>
      </c>
      <c r="CO349" s="464">
        <v>0</v>
      </c>
      <c r="CP349" s="443" t="s">
        <v>21</v>
      </c>
      <c r="CQ349" s="443"/>
      <c r="CR349" s="413" t="s">
        <v>1618</v>
      </c>
      <c r="CS349" s="464">
        <v>1</v>
      </c>
      <c r="CT349" s="441" t="s">
        <v>21</v>
      </c>
      <c r="CU349" s="441"/>
      <c r="CV349" s="323"/>
      <c r="FJ349">
        <v>345</v>
      </c>
      <c r="FK349" s="328">
        <v>35</v>
      </c>
      <c r="FL349" s="314">
        <v>3</v>
      </c>
      <c r="FN349" s="314">
        <v>0</v>
      </c>
      <c r="FO349" s="419">
        <v>1</v>
      </c>
      <c r="FP349" s="314">
        <v>0</v>
      </c>
      <c r="FQ349" s="419"/>
      <c r="FR349" s="419">
        <v>1</v>
      </c>
      <c r="FS349" s="314">
        <v>1</v>
      </c>
      <c r="FU349" s="410" t="s">
        <v>1637</v>
      </c>
      <c r="FV349" s="410"/>
      <c r="FW349" s="410" t="s">
        <v>21</v>
      </c>
      <c r="FX349" s="463">
        <v>35</v>
      </c>
      <c r="FY349" s="410" t="s">
        <v>1618</v>
      </c>
      <c r="FZ349" s="410"/>
      <c r="GA349" s="410" t="s">
        <v>21</v>
      </c>
      <c r="GB349" s="463">
        <v>3</v>
      </c>
      <c r="GC349" s="410" t="s">
        <v>1620</v>
      </c>
      <c r="GF349" s="411" t="s">
        <v>21</v>
      </c>
      <c r="GG349" s="411" t="s">
        <v>1690</v>
      </c>
      <c r="GH349" s="413" t="s">
        <v>1618</v>
      </c>
      <c r="GJ349" s="412" t="s">
        <v>21</v>
      </c>
      <c r="GK349" s="464">
        <v>0</v>
      </c>
      <c r="GL349" s="413" t="s">
        <v>1618</v>
      </c>
      <c r="GN349" s="416" t="s">
        <v>21</v>
      </c>
      <c r="GO349" s="463">
        <v>1</v>
      </c>
      <c r="GP349" s="413" t="s">
        <v>1618</v>
      </c>
      <c r="GR349" s="424" t="s">
        <v>21</v>
      </c>
      <c r="GS349" s="463">
        <v>0</v>
      </c>
      <c r="HF349" t="str">
        <f t="shared" si="23"/>
        <v>{ P2000: 46, P100: 9, r1000: 1, r300: 0, r100: 1 },</v>
      </c>
      <c r="HG349" t="str">
        <f t="shared" si="24"/>
        <v>{ S2000: 35, S100: 3, c1000: 0, c300: 1, c100: 0 },</v>
      </c>
    </row>
    <row r="350" spans="65:215" x14ac:dyDescent="0.25">
      <c r="BM350">
        <v>346</v>
      </c>
      <c r="BN350" s="318">
        <v>46</v>
      </c>
      <c r="BO350" s="314">
        <v>10</v>
      </c>
      <c r="BP350" s="314"/>
      <c r="BQ350" s="314">
        <v>1</v>
      </c>
      <c r="BR350" s="314">
        <v>0</v>
      </c>
      <c r="BS350" s="314">
        <v>2</v>
      </c>
      <c r="BT350" s="314">
        <v>2</v>
      </c>
      <c r="BU350" s="314"/>
      <c r="BW350" s="410" t="s">
        <v>1637</v>
      </c>
      <c r="BX350" s="463">
        <v>46</v>
      </c>
      <c r="BY350" s="410" t="s">
        <v>21</v>
      </c>
      <c r="CA350" s="410" t="s">
        <v>1618</v>
      </c>
      <c r="CB350" s="463">
        <v>10</v>
      </c>
      <c r="CC350" s="410" t="s">
        <v>21</v>
      </c>
      <c r="CE350" s="410" t="s">
        <v>1620</v>
      </c>
      <c r="CG350" s="411" t="s">
        <v>1693</v>
      </c>
      <c r="CH350" s="411" t="s">
        <v>21</v>
      </c>
      <c r="CJ350" s="413" t="s">
        <v>1618</v>
      </c>
      <c r="CK350" s="464">
        <v>1</v>
      </c>
      <c r="CL350" s="412" t="s">
        <v>21</v>
      </c>
      <c r="CN350" s="413" t="s">
        <v>1618</v>
      </c>
      <c r="CO350" s="464">
        <v>0</v>
      </c>
      <c r="CP350" s="443" t="s">
        <v>21</v>
      </c>
      <c r="CQ350" s="443"/>
      <c r="CR350" s="413" t="s">
        <v>1618</v>
      </c>
      <c r="CS350" s="464">
        <v>2</v>
      </c>
      <c r="CT350" s="441" t="s">
        <v>21</v>
      </c>
      <c r="CU350" s="441"/>
      <c r="CV350" s="323"/>
      <c r="FJ350">
        <v>346</v>
      </c>
      <c r="FK350" s="328">
        <v>35</v>
      </c>
      <c r="FL350" s="314">
        <v>4</v>
      </c>
      <c r="FN350" s="314">
        <v>0</v>
      </c>
      <c r="FO350" s="419">
        <v>1</v>
      </c>
      <c r="FP350" s="314">
        <v>1</v>
      </c>
      <c r="FQ350" s="419"/>
      <c r="FR350" s="419">
        <v>1</v>
      </c>
      <c r="FS350" s="314">
        <v>1</v>
      </c>
      <c r="FU350" s="410" t="s">
        <v>1637</v>
      </c>
      <c r="FV350" s="410"/>
      <c r="FW350" s="410" t="s">
        <v>21</v>
      </c>
      <c r="FX350" s="463">
        <v>35</v>
      </c>
      <c r="FY350" s="410" t="s">
        <v>1618</v>
      </c>
      <c r="FZ350" s="410"/>
      <c r="GA350" s="410" t="s">
        <v>21</v>
      </c>
      <c r="GB350" s="463">
        <v>4</v>
      </c>
      <c r="GC350" s="410" t="s">
        <v>1620</v>
      </c>
      <c r="GF350" s="411" t="s">
        <v>21</v>
      </c>
      <c r="GG350" s="411" t="s">
        <v>1690</v>
      </c>
      <c r="GH350" s="413" t="s">
        <v>1618</v>
      </c>
      <c r="GJ350" s="412" t="s">
        <v>21</v>
      </c>
      <c r="GK350" s="464">
        <v>0</v>
      </c>
      <c r="GL350" s="413" t="s">
        <v>1618</v>
      </c>
      <c r="GN350" s="416" t="s">
        <v>21</v>
      </c>
      <c r="GO350" s="463">
        <v>1</v>
      </c>
      <c r="GP350" s="413" t="s">
        <v>1618</v>
      </c>
      <c r="GR350" s="424" t="s">
        <v>21</v>
      </c>
      <c r="GS350" s="463">
        <v>1</v>
      </c>
      <c r="HF350" t="str">
        <f t="shared" si="23"/>
        <v>{ P2000: 46, P100: 10, r1000: 1, r300: 0, r100: 2 },</v>
      </c>
      <c r="HG350" t="str">
        <f t="shared" si="24"/>
        <v>{ S2000: 35, S100: 4, c1000: 0, c300: 1, c100: 1 },</v>
      </c>
    </row>
    <row r="351" spans="65:215" x14ac:dyDescent="0.25">
      <c r="BM351">
        <v>347</v>
      </c>
      <c r="BN351" s="318">
        <v>46</v>
      </c>
      <c r="BO351" s="314">
        <v>11</v>
      </c>
      <c r="BP351" s="314"/>
      <c r="BQ351" s="314">
        <v>1</v>
      </c>
      <c r="BR351" s="314">
        <v>0</v>
      </c>
      <c r="BS351" s="314">
        <v>3</v>
      </c>
      <c r="BT351" s="314">
        <v>2</v>
      </c>
      <c r="BU351" s="314"/>
      <c r="BW351" s="410" t="s">
        <v>1637</v>
      </c>
      <c r="BX351" s="463">
        <v>46</v>
      </c>
      <c r="BY351" s="410" t="s">
        <v>21</v>
      </c>
      <c r="CA351" s="410" t="s">
        <v>1618</v>
      </c>
      <c r="CB351" s="463">
        <v>11</v>
      </c>
      <c r="CC351" s="410" t="s">
        <v>21</v>
      </c>
      <c r="CE351" s="410" t="s">
        <v>1620</v>
      </c>
      <c r="CG351" s="411" t="s">
        <v>1693</v>
      </c>
      <c r="CH351" s="411" t="s">
        <v>21</v>
      </c>
      <c r="CJ351" s="413" t="s">
        <v>1618</v>
      </c>
      <c r="CK351" s="464">
        <v>1</v>
      </c>
      <c r="CL351" s="412" t="s">
        <v>21</v>
      </c>
      <c r="CN351" s="413" t="s">
        <v>1618</v>
      </c>
      <c r="CO351" s="464">
        <v>0</v>
      </c>
      <c r="CP351" s="443" t="s">
        <v>21</v>
      </c>
      <c r="CQ351" s="443"/>
      <c r="CR351" s="413" t="s">
        <v>1618</v>
      </c>
      <c r="CS351" s="464">
        <v>3</v>
      </c>
      <c r="CT351" s="441" t="s">
        <v>21</v>
      </c>
      <c r="CU351" s="441"/>
      <c r="CV351" s="323"/>
      <c r="FJ351">
        <v>347</v>
      </c>
      <c r="FK351" s="328">
        <v>35</v>
      </c>
      <c r="FL351" s="314">
        <v>5</v>
      </c>
      <c r="FN351" s="314">
        <v>0</v>
      </c>
      <c r="FO351" s="419">
        <v>1</v>
      </c>
      <c r="FP351" s="314">
        <v>2</v>
      </c>
      <c r="FQ351" s="419"/>
      <c r="FR351" s="419">
        <v>1</v>
      </c>
      <c r="FS351" s="314">
        <v>1</v>
      </c>
      <c r="FU351" s="410" t="s">
        <v>1637</v>
      </c>
      <c r="FV351" s="410"/>
      <c r="FW351" s="410" t="s">
        <v>21</v>
      </c>
      <c r="FX351" s="463">
        <v>35</v>
      </c>
      <c r="FY351" s="410" t="s">
        <v>1618</v>
      </c>
      <c r="FZ351" s="410"/>
      <c r="GA351" s="410" t="s">
        <v>21</v>
      </c>
      <c r="GB351" s="463">
        <v>5</v>
      </c>
      <c r="GC351" s="410" t="s">
        <v>1620</v>
      </c>
      <c r="GF351" s="411" t="s">
        <v>21</v>
      </c>
      <c r="GG351" s="411" t="s">
        <v>1690</v>
      </c>
      <c r="GH351" s="413" t="s">
        <v>1618</v>
      </c>
      <c r="GJ351" s="412" t="s">
        <v>21</v>
      </c>
      <c r="GK351" s="464">
        <v>0</v>
      </c>
      <c r="GL351" s="413" t="s">
        <v>1618</v>
      </c>
      <c r="GN351" s="416" t="s">
        <v>21</v>
      </c>
      <c r="GO351" s="463">
        <v>1</v>
      </c>
      <c r="GP351" s="413" t="s">
        <v>1618</v>
      </c>
      <c r="GR351" s="424" t="s">
        <v>21</v>
      </c>
      <c r="GS351" s="463">
        <v>2</v>
      </c>
      <c r="HF351" t="str">
        <f t="shared" si="23"/>
        <v>{ P2000: 46, P100: 11, r1000: 1, r300: 0, r100: 3 },</v>
      </c>
      <c r="HG351" t="str">
        <f t="shared" si="24"/>
        <v>{ S2000: 35, S100: 5, c1000: 0, c300: 1, c100: 2 },</v>
      </c>
    </row>
    <row r="352" spans="65:215" x14ac:dyDescent="0.25">
      <c r="BM352">
        <v>348</v>
      </c>
      <c r="BN352" s="318">
        <v>46</v>
      </c>
      <c r="BO352" s="314">
        <v>12</v>
      </c>
      <c r="BP352" s="314"/>
      <c r="BQ352" s="314">
        <v>1</v>
      </c>
      <c r="BR352" s="314">
        <v>1</v>
      </c>
      <c r="BS352" s="314">
        <v>0</v>
      </c>
      <c r="BT352" s="314">
        <v>3</v>
      </c>
      <c r="BU352" s="314"/>
      <c r="BW352" s="410" t="s">
        <v>1637</v>
      </c>
      <c r="BX352" s="463">
        <v>46</v>
      </c>
      <c r="BY352" s="410" t="s">
        <v>21</v>
      </c>
      <c r="CA352" s="410" t="s">
        <v>1618</v>
      </c>
      <c r="CB352" s="463">
        <v>12</v>
      </c>
      <c r="CC352" s="410" t="s">
        <v>21</v>
      </c>
      <c r="CE352" s="410" t="s">
        <v>1620</v>
      </c>
      <c r="CG352" s="411" t="s">
        <v>1693</v>
      </c>
      <c r="CH352" s="411" t="s">
        <v>21</v>
      </c>
      <c r="CJ352" s="413" t="s">
        <v>1618</v>
      </c>
      <c r="CK352" s="464">
        <v>1</v>
      </c>
      <c r="CL352" s="412" t="s">
        <v>21</v>
      </c>
      <c r="CN352" s="413" t="s">
        <v>1618</v>
      </c>
      <c r="CO352" s="464">
        <v>1</v>
      </c>
      <c r="CP352" s="443" t="s">
        <v>21</v>
      </c>
      <c r="CQ352" s="443"/>
      <c r="CR352" s="413" t="s">
        <v>1618</v>
      </c>
      <c r="CS352" s="464">
        <v>0</v>
      </c>
      <c r="CT352" s="441" t="s">
        <v>21</v>
      </c>
      <c r="CU352" s="441"/>
      <c r="CV352" s="323"/>
      <c r="FJ352">
        <v>348</v>
      </c>
      <c r="FK352" s="328">
        <v>35</v>
      </c>
      <c r="FL352" s="314">
        <v>6</v>
      </c>
      <c r="FN352" s="314">
        <v>0</v>
      </c>
      <c r="FO352" s="419">
        <v>2</v>
      </c>
      <c r="FP352" s="314">
        <v>0</v>
      </c>
      <c r="FQ352" s="419"/>
      <c r="FR352" s="419">
        <v>2</v>
      </c>
      <c r="FS352" s="314">
        <v>2</v>
      </c>
      <c r="FU352" s="410" t="s">
        <v>1637</v>
      </c>
      <c r="FV352" s="410"/>
      <c r="FW352" s="410" t="s">
        <v>21</v>
      </c>
      <c r="FX352" s="463">
        <v>35</v>
      </c>
      <c r="FY352" s="410" t="s">
        <v>1618</v>
      </c>
      <c r="FZ352" s="410"/>
      <c r="GA352" s="410" t="s">
        <v>21</v>
      </c>
      <c r="GB352" s="463">
        <v>6</v>
      </c>
      <c r="GC352" s="410" t="s">
        <v>1620</v>
      </c>
      <c r="GF352" s="411" t="s">
        <v>21</v>
      </c>
      <c r="GG352" s="411" t="s">
        <v>1690</v>
      </c>
      <c r="GH352" s="413" t="s">
        <v>1618</v>
      </c>
      <c r="GJ352" s="412" t="s">
        <v>21</v>
      </c>
      <c r="GK352" s="464">
        <v>0</v>
      </c>
      <c r="GL352" s="413" t="s">
        <v>1618</v>
      </c>
      <c r="GN352" s="416" t="s">
        <v>21</v>
      </c>
      <c r="GO352" s="463">
        <v>2</v>
      </c>
      <c r="GP352" s="413" t="s">
        <v>1618</v>
      </c>
      <c r="GR352" s="424" t="s">
        <v>21</v>
      </c>
      <c r="GS352" s="463">
        <v>0</v>
      </c>
      <c r="HF352" t="str">
        <f t="shared" si="23"/>
        <v>{ P2000: 46, P100: 12, r1000: 1, r300: 1, r100: 0 },</v>
      </c>
      <c r="HG352" t="str">
        <f t="shared" si="24"/>
        <v>{ S2000: 35, S100: 6, c1000: 0, c300: 2, c100: 0 },</v>
      </c>
    </row>
    <row r="353" spans="65:215" x14ac:dyDescent="0.25">
      <c r="BM353">
        <v>349</v>
      </c>
      <c r="BN353" s="318">
        <v>46</v>
      </c>
      <c r="BO353" s="314">
        <v>13</v>
      </c>
      <c r="BP353" s="314"/>
      <c r="BQ353" s="314">
        <v>1</v>
      </c>
      <c r="BR353" s="314">
        <v>1</v>
      </c>
      <c r="BS353" s="314">
        <v>1</v>
      </c>
      <c r="BT353" s="314">
        <v>3</v>
      </c>
      <c r="BU353" s="314"/>
      <c r="BW353" s="410" t="s">
        <v>1637</v>
      </c>
      <c r="BX353" s="463">
        <v>46</v>
      </c>
      <c r="BY353" s="410" t="s">
        <v>21</v>
      </c>
      <c r="CA353" s="410" t="s">
        <v>1618</v>
      </c>
      <c r="CB353" s="463">
        <v>13</v>
      </c>
      <c r="CC353" s="410" t="s">
        <v>21</v>
      </c>
      <c r="CE353" s="410" t="s">
        <v>1620</v>
      </c>
      <c r="CG353" s="411" t="s">
        <v>1693</v>
      </c>
      <c r="CH353" s="411" t="s">
        <v>21</v>
      </c>
      <c r="CJ353" s="413" t="s">
        <v>1618</v>
      </c>
      <c r="CK353" s="464">
        <v>1</v>
      </c>
      <c r="CL353" s="412" t="s">
        <v>21</v>
      </c>
      <c r="CN353" s="413" t="s">
        <v>1618</v>
      </c>
      <c r="CO353" s="464">
        <v>1</v>
      </c>
      <c r="CP353" s="443" t="s">
        <v>21</v>
      </c>
      <c r="CQ353" s="443"/>
      <c r="CR353" s="413" t="s">
        <v>1618</v>
      </c>
      <c r="CS353" s="464">
        <v>1</v>
      </c>
      <c r="CT353" s="441" t="s">
        <v>21</v>
      </c>
      <c r="CU353" s="441"/>
      <c r="CV353" s="323"/>
      <c r="FJ353">
        <v>349</v>
      </c>
      <c r="FK353" s="328">
        <v>35</v>
      </c>
      <c r="FL353" s="314">
        <v>7</v>
      </c>
      <c r="FN353" s="314">
        <v>0</v>
      </c>
      <c r="FO353" s="419">
        <v>2</v>
      </c>
      <c r="FP353" s="314">
        <v>1</v>
      </c>
      <c r="FQ353" s="419"/>
      <c r="FR353" s="419">
        <v>2</v>
      </c>
      <c r="FS353" s="314">
        <v>2</v>
      </c>
      <c r="FU353" s="410" t="s">
        <v>1637</v>
      </c>
      <c r="FV353" s="410"/>
      <c r="FW353" s="410" t="s">
        <v>21</v>
      </c>
      <c r="FX353" s="463">
        <v>35</v>
      </c>
      <c r="FY353" s="410" t="s">
        <v>1618</v>
      </c>
      <c r="FZ353" s="410"/>
      <c r="GA353" s="410" t="s">
        <v>21</v>
      </c>
      <c r="GB353" s="463">
        <v>7</v>
      </c>
      <c r="GC353" s="410" t="s">
        <v>1620</v>
      </c>
      <c r="GF353" s="411" t="s">
        <v>21</v>
      </c>
      <c r="GG353" s="411" t="s">
        <v>1690</v>
      </c>
      <c r="GH353" s="413" t="s">
        <v>1618</v>
      </c>
      <c r="GJ353" s="412" t="s">
        <v>21</v>
      </c>
      <c r="GK353" s="464">
        <v>0</v>
      </c>
      <c r="GL353" s="413" t="s">
        <v>1618</v>
      </c>
      <c r="GN353" s="416" t="s">
        <v>21</v>
      </c>
      <c r="GO353" s="463">
        <v>2</v>
      </c>
      <c r="GP353" s="413" t="s">
        <v>1618</v>
      </c>
      <c r="GR353" s="424" t="s">
        <v>21</v>
      </c>
      <c r="GS353" s="463">
        <v>1</v>
      </c>
      <c r="HF353" t="str">
        <f t="shared" si="23"/>
        <v>{ P2000: 46, P100: 13, r1000: 1, r300: 1, r100: 1 },</v>
      </c>
      <c r="HG353" t="str">
        <f t="shared" si="24"/>
        <v>{ S2000: 35, S100: 7, c1000: 0, c300: 2, c100: 1 },</v>
      </c>
    </row>
    <row r="354" spans="65:215" x14ac:dyDescent="0.25">
      <c r="BM354">
        <v>350</v>
      </c>
      <c r="BN354" s="318">
        <v>46</v>
      </c>
      <c r="BO354" s="314">
        <v>14</v>
      </c>
      <c r="BP354" s="314"/>
      <c r="BQ354" s="314">
        <v>1</v>
      </c>
      <c r="BR354" s="314">
        <v>1</v>
      </c>
      <c r="BS354" s="314">
        <v>2</v>
      </c>
      <c r="BT354" s="314">
        <v>3</v>
      </c>
      <c r="BU354" s="314"/>
      <c r="BW354" s="410" t="s">
        <v>1637</v>
      </c>
      <c r="BX354" s="463">
        <v>46</v>
      </c>
      <c r="BY354" s="410" t="s">
        <v>21</v>
      </c>
      <c r="CA354" s="410" t="s">
        <v>1618</v>
      </c>
      <c r="CB354" s="463">
        <v>14</v>
      </c>
      <c r="CC354" s="410" t="s">
        <v>21</v>
      </c>
      <c r="CE354" s="410" t="s">
        <v>1620</v>
      </c>
      <c r="CG354" s="411" t="s">
        <v>1693</v>
      </c>
      <c r="CH354" s="411" t="s">
        <v>21</v>
      </c>
      <c r="CJ354" s="413" t="s">
        <v>1618</v>
      </c>
      <c r="CK354" s="464">
        <v>1</v>
      </c>
      <c r="CL354" s="412" t="s">
        <v>21</v>
      </c>
      <c r="CN354" s="413" t="s">
        <v>1618</v>
      </c>
      <c r="CO354" s="464">
        <v>1</v>
      </c>
      <c r="CP354" s="443" t="s">
        <v>21</v>
      </c>
      <c r="CQ354" s="443"/>
      <c r="CR354" s="413" t="s">
        <v>1618</v>
      </c>
      <c r="CS354" s="464">
        <v>2</v>
      </c>
      <c r="CT354" s="441" t="s">
        <v>21</v>
      </c>
      <c r="CU354" s="441"/>
      <c r="CV354" s="323"/>
      <c r="FJ354">
        <v>350</v>
      </c>
      <c r="FK354" s="328">
        <v>35</v>
      </c>
      <c r="FL354" s="314">
        <v>8</v>
      </c>
      <c r="FN354" s="314">
        <v>0</v>
      </c>
      <c r="FO354" s="419">
        <v>2</v>
      </c>
      <c r="FP354" s="314">
        <v>2</v>
      </c>
      <c r="FQ354" s="419"/>
      <c r="FR354" s="419">
        <v>2</v>
      </c>
      <c r="FS354" s="314">
        <v>2</v>
      </c>
      <c r="FU354" s="410" t="s">
        <v>1637</v>
      </c>
      <c r="FV354" s="410"/>
      <c r="FW354" s="410" t="s">
        <v>21</v>
      </c>
      <c r="FX354" s="463">
        <v>35</v>
      </c>
      <c r="FY354" s="410" t="s">
        <v>1618</v>
      </c>
      <c r="FZ354" s="410"/>
      <c r="GA354" s="410" t="s">
        <v>21</v>
      </c>
      <c r="GB354" s="463">
        <v>8</v>
      </c>
      <c r="GC354" s="410" t="s">
        <v>1620</v>
      </c>
      <c r="GF354" s="411" t="s">
        <v>21</v>
      </c>
      <c r="GG354" s="411" t="s">
        <v>1690</v>
      </c>
      <c r="GH354" s="413" t="s">
        <v>1618</v>
      </c>
      <c r="GJ354" s="412" t="s">
        <v>21</v>
      </c>
      <c r="GK354" s="464">
        <v>0</v>
      </c>
      <c r="GL354" s="413" t="s">
        <v>1618</v>
      </c>
      <c r="GN354" s="416" t="s">
        <v>21</v>
      </c>
      <c r="GO354" s="463">
        <v>2</v>
      </c>
      <c r="GP354" s="413" t="s">
        <v>1618</v>
      </c>
      <c r="GR354" s="424" t="s">
        <v>21</v>
      </c>
      <c r="GS354" s="463">
        <v>2</v>
      </c>
      <c r="HF354" t="str">
        <f t="shared" si="23"/>
        <v>{ P2000: 46, P100: 14, r1000: 1, r300: 1, r100: 2 },</v>
      </c>
      <c r="HG354" t="str">
        <f t="shared" si="24"/>
        <v>{ S2000: 35, S100: 8, c1000: 0, c300: 2, c100: 2 },</v>
      </c>
    </row>
    <row r="355" spans="65:215" x14ac:dyDescent="0.25">
      <c r="BM355">
        <v>351</v>
      </c>
      <c r="BN355" s="318">
        <v>46</v>
      </c>
      <c r="BO355" s="314">
        <v>15</v>
      </c>
      <c r="BP355" s="314"/>
      <c r="BQ355" s="314">
        <v>1</v>
      </c>
      <c r="BR355" s="314">
        <v>1</v>
      </c>
      <c r="BS355" s="314">
        <v>3</v>
      </c>
      <c r="BT355" s="314">
        <v>3</v>
      </c>
      <c r="BU355" s="314"/>
      <c r="BW355" s="410" t="s">
        <v>1637</v>
      </c>
      <c r="BX355" s="463">
        <v>46</v>
      </c>
      <c r="BY355" s="410" t="s">
        <v>21</v>
      </c>
      <c r="CA355" s="410" t="s">
        <v>1618</v>
      </c>
      <c r="CB355" s="463">
        <v>15</v>
      </c>
      <c r="CC355" s="410" t="s">
        <v>21</v>
      </c>
      <c r="CE355" s="410" t="s">
        <v>1620</v>
      </c>
      <c r="CG355" s="411" t="s">
        <v>1693</v>
      </c>
      <c r="CH355" s="411" t="s">
        <v>21</v>
      </c>
      <c r="CJ355" s="413" t="s">
        <v>1618</v>
      </c>
      <c r="CK355" s="464">
        <v>1</v>
      </c>
      <c r="CL355" s="412" t="s">
        <v>21</v>
      </c>
      <c r="CN355" s="413" t="s">
        <v>1618</v>
      </c>
      <c r="CO355" s="464">
        <v>1</v>
      </c>
      <c r="CP355" s="443" t="s">
        <v>21</v>
      </c>
      <c r="CQ355" s="443"/>
      <c r="CR355" s="413" t="s">
        <v>1618</v>
      </c>
      <c r="CS355" s="464">
        <v>3</v>
      </c>
      <c r="CT355" s="441" t="s">
        <v>21</v>
      </c>
      <c r="CU355" s="441"/>
      <c r="CV355" s="323"/>
      <c r="FJ355">
        <v>351</v>
      </c>
      <c r="FK355" s="328">
        <v>35</v>
      </c>
      <c r="FL355" s="314">
        <v>9</v>
      </c>
      <c r="FN355" s="314">
        <v>1</v>
      </c>
      <c r="FO355" s="419">
        <v>0</v>
      </c>
      <c r="FP355" s="314">
        <v>0</v>
      </c>
      <c r="FQ355" s="419"/>
      <c r="FR355" s="419">
        <v>3</v>
      </c>
      <c r="FS355" s="314">
        <v>3</v>
      </c>
      <c r="FU355" s="410" t="s">
        <v>1637</v>
      </c>
      <c r="FV355" s="410"/>
      <c r="FW355" s="410" t="s">
        <v>21</v>
      </c>
      <c r="FX355" s="463">
        <v>35</v>
      </c>
      <c r="FY355" s="410" t="s">
        <v>1618</v>
      </c>
      <c r="FZ355" s="410"/>
      <c r="GA355" s="410" t="s">
        <v>21</v>
      </c>
      <c r="GB355" s="463">
        <v>9</v>
      </c>
      <c r="GC355" s="410" t="s">
        <v>1620</v>
      </c>
      <c r="GF355" s="411" t="s">
        <v>21</v>
      </c>
      <c r="GG355" s="411" t="s">
        <v>1690</v>
      </c>
      <c r="GH355" s="413" t="s">
        <v>1618</v>
      </c>
      <c r="GJ355" s="412" t="s">
        <v>21</v>
      </c>
      <c r="GK355" s="464">
        <v>1</v>
      </c>
      <c r="GL355" s="413" t="s">
        <v>1618</v>
      </c>
      <c r="GN355" s="416" t="s">
        <v>21</v>
      </c>
      <c r="GO355" s="463">
        <v>0</v>
      </c>
      <c r="GP355" s="413" t="s">
        <v>1618</v>
      </c>
      <c r="GR355" s="424" t="s">
        <v>21</v>
      </c>
      <c r="GS355" s="463">
        <v>0</v>
      </c>
      <c r="HF355" t="str">
        <f t="shared" si="23"/>
        <v>{ P2000: 46, P100: 15, r1000: 1, r300: 1, r100: 3 },</v>
      </c>
      <c r="HG355" t="str">
        <f t="shared" si="24"/>
        <v>{ S2000: 35, S100: 9, c1000: 1, c300: 0, c100: 0 },</v>
      </c>
    </row>
    <row r="356" spans="65:215" x14ac:dyDescent="0.25">
      <c r="BM356">
        <v>352</v>
      </c>
      <c r="BN356" s="318">
        <v>47</v>
      </c>
      <c r="BO356" s="314">
        <v>0</v>
      </c>
      <c r="BP356" s="314"/>
      <c r="BQ356" s="314">
        <v>0</v>
      </c>
      <c r="BR356" s="314">
        <v>0</v>
      </c>
      <c r="BS356" s="314">
        <v>0</v>
      </c>
      <c r="BT356" s="314">
        <v>0</v>
      </c>
      <c r="BU356" s="314"/>
      <c r="BW356" s="410" t="s">
        <v>1637</v>
      </c>
      <c r="BX356" s="463">
        <v>47</v>
      </c>
      <c r="BY356" s="410" t="s">
        <v>21</v>
      </c>
      <c r="CA356" s="410" t="s">
        <v>1618</v>
      </c>
      <c r="CB356" s="463">
        <v>0</v>
      </c>
      <c r="CC356" s="410" t="s">
        <v>21</v>
      </c>
      <c r="CE356" s="410" t="s">
        <v>1620</v>
      </c>
      <c r="CG356" s="411" t="s">
        <v>1695</v>
      </c>
      <c r="CH356" s="411" t="s">
        <v>21</v>
      </c>
      <c r="CJ356" s="413" t="s">
        <v>1618</v>
      </c>
      <c r="CK356" s="464">
        <v>0</v>
      </c>
      <c r="CL356" s="412" t="s">
        <v>21</v>
      </c>
      <c r="CN356" s="413" t="s">
        <v>1618</v>
      </c>
      <c r="CO356" s="464">
        <v>0</v>
      </c>
      <c r="CP356" s="443" t="s">
        <v>21</v>
      </c>
      <c r="CQ356" s="443"/>
      <c r="CR356" s="413" t="s">
        <v>1618</v>
      </c>
      <c r="CS356" s="464">
        <v>0</v>
      </c>
      <c r="CT356" s="441" t="s">
        <v>21</v>
      </c>
      <c r="CU356" s="441"/>
      <c r="CV356" s="323"/>
      <c r="FJ356">
        <v>352</v>
      </c>
      <c r="FK356" s="328">
        <v>35</v>
      </c>
      <c r="FL356" s="314">
        <v>10</v>
      </c>
      <c r="FN356" s="314">
        <v>1</v>
      </c>
      <c r="FO356" s="419">
        <v>0</v>
      </c>
      <c r="FP356" s="314">
        <v>1</v>
      </c>
      <c r="FQ356" s="419"/>
      <c r="FR356" s="419">
        <v>3</v>
      </c>
      <c r="FS356" s="314">
        <v>3</v>
      </c>
      <c r="FU356" s="410" t="s">
        <v>1637</v>
      </c>
      <c r="FV356" s="410"/>
      <c r="FW356" s="410" t="s">
        <v>21</v>
      </c>
      <c r="FX356" s="463">
        <v>35</v>
      </c>
      <c r="FY356" s="410" t="s">
        <v>1618</v>
      </c>
      <c r="FZ356" s="410"/>
      <c r="GA356" s="410" t="s">
        <v>21</v>
      </c>
      <c r="GB356" s="463">
        <v>10</v>
      </c>
      <c r="GC356" s="410" t="s">
        <v>1620</v>
      </c>
      <c r="GF356" s="411" t="s">
        <v>21</v>
      </c>
      <c r="GG356" s="411" t="s">
        <v>1690</v>
      </c>
      <c r="GH356" s="413" t="s">
        <v>1618</v>
      </c>
      <c r="GJ356" s="412" t="s">
        <v>21</v>
      </c>
      <c r="GK356" s="464">
        <v>1</v>
      </c>
      <c r="GL356" s="413" t="s">
        <v>1618</v>
      </c>
      <c r="GN356" s="416" t="s">
        <v>21</v>
      </c>
      <c r="GO356" s="463">
        <v>0</v>
      </c>
      <c r="GP356" s="413" t="s">
        <v>1618</v>
      </c>
      <c r="GR356" s="424" t="s">
        <v>21</v>
      </c>
      <c r="GS356" s="463">
        <v>1</v>
      </c>
      <c r="HF356" t="str">
        <f t="shared" si="23"/>
        <v>{ P2000: 47, P100: 0, r1000: 0, r300: 0, r100: 0 },</v>
      </c>
      <c r="HG356" t="str">
        <f t="shared" si="24"/>
        <v>{ S2000: 35, S100: 10, c1000: 1, c300: 0, c100: 1 },</v>
      </c>
    </row>
    <row r="357" spans="65:215" x14ac:dyDescent="0.25">
      <c r="BM357">
        <v>353</v>
      </c>
      <c r="BN357" s="318">
        <v>47</v>
      </c>
      <c r="BO357" s="314">
        <v>1</v>
      </c>
      <c r="BP357" s="314"/>
      <c r="BQ357" s="314">
        <v>0</v>
      </c>
      <c r="BR357" s="314">
        <v>0</v>
      </c>
      <c r="BS357" s="314">
        <v>1</v>
      </c>
      <c r="BT357" s="314">
        <v>0</v>
      </c>
      <c r="BU357" s="314"/>
      <c r="BW357" s="410" t="s">
        <v>1637</v>
      </c>
      <c r="BX357" s="463">
        <v>47</v>
      </c>
      <c r="BY357" s="410" t="s">
        <v>21</v>
      </c>
      <c r="CA357" s="410" t="s">
        <v>1618</v>
      </c>
      <c r="CB357" s="463">
        <v>1</v>
      </c>
      <c r="CC357" s="410" t="s">
        <v>21</v>
      </c>
      <c r="CE357" s="410" t="s">
        <v>1620</v>
      </c>
      <c r="CG357" s="411" t="s">
        <v>1695</v>
      </c>
      <c r="CH357" s="411" t="s">
        <v>21</v>
      </c>
      <c r="CJ357" s="413" t="s">
        <v>1618</v>
      </c>
      <c r="CK357" s="464">
        <v>0</v>
      </c>
      <c r="CL357" s="412" t="s">
        <v>21</v>
      </c>
      <c r="CN357" s="413" t="s">
        <v>1618</v>
      </c>
      <c r="CO357" s="464">
        <v>0</v>
      </c>
      <c r="CP357" s="443" t="s">
        <v>21</v>
      </c>
      <c r="CQ357" s="443"/>
      <c r="CR357" s="413" t="s">
        <v>1618</v>
      </c>
      <c r="CS357" s="464">
        <v>1</v>
      </c>
      <c r="CT357" s="441" t="s">
        <v>21</v>
      </c>
      <c r="CU357" s="441"/>
      <c r="CV357" s="323"/>
      <c r="FJ357">
        <v>353</v>
      </c>
      <c r="FK357" s="328">
        <v>35</v>
      </c>
      <c r="FL357" s="314">
        <v>11</v>
      </c>
      <c r="FN357" s="314">
        <v>1</v>
      </c>
      <c r="FO357" s="419">
        <v>0</v>
      </c>
      <c r="FP357" s="314">
        <v>2</v>
      </c>
      <c r="FQ357" s="419"/>
      <c r="FR357" s="419">
        <v>3</v>
      </c>
      <c r="FS357" s="314">
        <v>3</v>
      </c>
      <c r="FU357" s="410" t="s">
        <v>1637</v>
      </c>
      <c r="FV357" s="410"/>
      <c r="FW357" s="410" t="s">
        <v>21</v>
      </c>
      <c r="FX357" s="463">
        <v>35</v>
      </c>
      <c r="FY357" s="410" t="s">
        <v>1618</v>
      </c>
      <c r="FZ357" s="410"/>
      <c r="GA357" s="410" t="s">
        <v>21</v>
      </c>
      <c r="GB357" s="463">
        <v>11</v>
      </c>
      <c r="GC357" s="410" t="s">
        <v>1620</v>
      </c>
      <c r="GF357" s="411" t="s">
        <v>21</v>
      </c>
      <c r="GG357" s="411" t="s">
        <v>1690</v>
      </c>
      <c r="GH357" s="413" t="s">
        <v>1618</v>
      </c>
      <c r="GJ357" s="412" t="s">
        <v>21</v>
      </c>
      <c r="GK357" s="464">
        <v>1</v>
      </c>
      <c r="GL357" s="413" t="s">
        <v>1618</v>
      </c>
      <c r="GN357" s="416" t="s">
        <v>21</v>
      </c>
      <c r="GO357" s="463">
        <v>0</v>
      </c>
      <c r="GP357" s="413" t="s">
        <v>1618</v>
      </c>
      <c r="GR357" s="424" t="s">
        <v>21</v>
      </c>
      <c r="GS357" s="463">
        <v>2</v>
      </c>
      <c r="HF357" t="str">
        <f t="shared" si="23"/>
        <v>{ P2000: 47, P100: 1, r1000: 0, r300: 0, r100: 1 },</v>
      </c>
      <c r="HG357" t="str">
        <f t="shared" si="24"/>
        <v>{ S2000: 35, S100: 11, c1000: 1, c300: 0, c100: 2 },</v>
      </c>
    </row>
    <row r="358" spans="65:215" x14ac:dyDescent="0.25">
      <c r="BM358">
        <v>354</v>
      </c>
      <c r="BN358" s="318">
        <v>47</v>
      </c>
      <c r="BO358" s="314">
        <v>2</v>
      </c>
      <c r="BP358" s="314"/>
      <c r="BQ358" s="314">
        <v>0</v>
      </c>
      <c r="BR358" s="314">
        <v>0</v>
      </c>
      <c r="BS358" s="314">
        <v>2</v>
      </c>
      <c r="BT358" s="314">
        <v>0</v>
      </c>
      <c r="BU358" s="314"/>
      <c r="BW358" s="410" t="s">
        <v>1637</v>
      </c>
      <c r="BX358" s="463">
        <v>47</v>
      </c>
      <c r="BY358" s="410" t="s">
        <v>21</v>
      </c>
      <c r="CA358" s="410" t="s">
        <v>1618</v>
      </c>
      <c r="CB358" s="463">
        <v>2</v>
      </c>
      <c r="CC358" s="410" t="s">
        <v>21</v>
      </c>
      <c r="CE358" s="410" t="s">
        <v>1620</v>
      </c>
      <c r="CG358" s="411" t="s">
        <v>1695</v>
      </c>
      <c r="CH358" s="411" t="s">
        <v>21</v>
      </c>
      <c r="CJ358" s="413" t="s">
        <v>1618</v>
      </c>
      <c r="CK358" s="464">
        <v>0</v>
      </c>
      <c r="CL358" s="412" t="s">
        <v>21</v>
      </c>
      <c r="CN358" s="413" t="s">
        <v>1618</v>
      </c>
      <c r="CO358" s="464">
        <v>0</v>
      </c>
      <c r="CP358" s="443" t="s">
        <v>21</v>
      </c>
      <c r="CQ358" s="443"/>
      <c r="CR358" s="413" t="s">
        <v>1618</v>
      </c>
      <c r="CS358" s="464">
        <v>2</v>
      </c>
      <c r="CT358" s="441" t="s">
        <v>21</v>
      </c>
      <c r="CU358" s="441"/>
      <c r="CV358" s="323"/>
      <c r="FJ358">
        <v>354</v>
      </c>
      <c r="FK358" s="328">
        <v>35</v>
      </c>
      <c r="FL358" s="314">
        <v>12</v>
      </c>
      <c r="FN358" s="314">
        <v>1</v>
      </c>
      <c r="FO358" s="419">
        <v>1</v>
      </c>
      <c r="FP358" s="314">
        <v>0</v>
      </c>
      <c r="FQ358" s="419"/>
      <c r="FR358" s="419">
        <v>4</v>
      </c>
      <c r="FS358" s="314">
        <v>4</v>
      </c>
      <c r="FU358" s="410" t="s">
        <v>1637</v>
      </c>
      <c r="FV358" s="410"/>
      <c r="FW358" s="410" t="s">
        <v>21</v>
      </c>
      <c r="FX358" s="463">
        <v>35</v>
      </c>
      <c r="FY358" s="410" t="s">
        <v>1618</v>
      </c>
      <c r="FZ358" s="410"/>
      <c r="GA358" s="410" t="s">
        <v>21</v>
      </c>
      <c r="GB358" s="463">
        <v>12</v>
      </c>
      <c r="GC358" s="410" t="s">
        <v>1620</v>
      </c>
      <c r="GF358" s="411" t="s">
        <v>21</v>
      </c>
      <c r="GG358" s="411" t="s">
        <v>1690</v>
      </c>
      <c r="GH358" s="413" t="s">
        <v>1618</v>
      </c>
      <c r="GJ358" s="412" t="s">
        <v>21</v>
      </c>
      <c r="GK358" s="464">
        <v>1</v>
      </c>
      <c r="GL358" s="413" t="s">
        <v>1618</v>
      </c>
      <c r="GN358" s="416" t="s">
        <v>21</v>
      </c>
      <c r="GO358" s="463">
        <v>1</v>
      </c>
      <c r="GP358" s="413" t="s">
        <v>1618</v>
      </c>
      <c r="GR358" s="424" t="s">
        <v>21</v>
      </c>
      <c r="GS358" s="463">
        <v>0</v>
      </c>
      <c r="HF358" t="str">
        <f t="shared" si="23"/>
        <v>{ P2000: 47, P100: 2, r1000: 0, r300: 0, r100: 2 },</v>
      </c>
      <c r="HG358" t="str">
        <f t="shared" si="24"/>
        <v>{ S2000: 35, S100: 12, c1000: 1, c300: 1, c100: 0 },</v>
      </c>
    </row>
    <row r="359" spans="65:215" x14ac:dyDescent="0.25">
      <c r="BM359">
        <v>355</v>
      </c>
      <c r="BN359" s="318">
        <v>47</v>
      </c>
      <c r="BO359" s="314">
        <v>3</v>
      </c>
      <c r="BP359" s="314"/>
      <c r="BQ359" s="314">
        <v>0</v>
      </c>
      <c r="BR359" s="314">
        <v>0</v>
      </c>
      <c r="BS359" s="314">
        <v>3</v>
      </c>
      <c r="BT359" s="314">
        <v>0</v>
      </c>
      <c r="BU359" s="314"/>
      <c r="BW359" s="410" t="s">
        <v>1637</v>
      </c>
      <c r="BX359" s="463">
        <v>47</v>
      </c>
      <c r="BY359" s="410" t="s">
        <v>21</v>
      </c>
      <c r="CA359" s="410" t="s">
        <v>1618</v>
      </c>
      <c r="CB359" s="463">
        <v>3</v>
      </c>
      <c r="CC359" s="410" t="s">
        <v>21</v>
      </c>
      <c r="CE359" s="410" t="s">
        <v>1620</v>
      </c>
      <c r="CG359" s="411" t="s">
        <v>1695</v>
      </c>
      <c r="CH359" s="411" t="s">
        <v>21</v>
      </c>
      <c r="CJ359" s="413" t="s">
        <v>1618</v>
      </c>
      <c r="CK359" s="464">
        <v>0</v>
      </c>
      <c r="CL359" s="412" t="s">
        <v>21</v>
      </c>
      <c r="CN359" s="413" t="s">
        <v>1618</v>
      </c>
      <c r="CO359" s="464">
        <v>0</v>
      </c>
      <c r="CP359" s="443" t="s">
        <v>21</v>
      </c>
      <c r="CQ359" s="443"/>
      <c r="CR359" s="413" t="s">
        <v>1618</v>
      </c>
      <c r="CS359" s="464">
        <v>3</v>
      </c>
      <c r="CT359" s="441" t="s">
        <v>21</v>
      </c>
      <c r="CU359" s="441"/>
      <c r="CV359" s="323"/>
      <c r="FJ359">
        <v>355</v>
      </c>
      <c r="FK359" s="328">
        <v>35</v>
      </c>
      <c r="FL359" s="314">
        <v>13</v>
      </c>
      <c r="FN359" s="314">
        <v>1</v>
      </c>
      <c r="FO359" s="419">
        <v>1</v>
      </c>
      <c r="FP359" s="314">
        <v>1</v>
      </c>
      <c r="FQ359" s="419"/>
      <c r="FR359" s="419">
        <v>4</v>
      </c>
      <c r="FS359" s="314">
        <v>4</v>
      </c>
      <c r="FU359" s="410" t="s">
        <v>1637</v>
      </c>
      <c r="FV359" s="410"/>
      <c r="FW359" s="410" t="s">
        <v>21</v>
      </c>
      <c r="FX359" s="463">
        <v>35</v>
      </c>
      <c r="FY359" s="410" t="s">
        <v>1618</v>
      </c>
      <c r="FZ359" s="410"/>
      <c r="GA359" s="410" t="s">
        <v>21</v>
      </c>
      <c r="GB359" s="463">
        <v>13</v>
      </c>
      <c r="GC359" s="410" t="s">
        <v>1620</v>
      </c>
      <c r="GF359" s="411" t="s">
        <v>21</v>
      </c>
      <c r="GG359" s="411" t="s">
        <v>1690</v>
      </c>
      <c r="GH359" s="413" t="s">
        <v>1618</v>
      </c>
      <c r="GJ359" s="412" t="s">
        <v>21</v>
      </c>
      <c r="GK359" s="464">
        <v>1</v>
      </c>
      <c r="GL359" s="413" t="s">
        <v>1618</v>
      </c>
      <c r="GN359" s="416" t="s">
        <v>21</v>
      </c>
      <c r="GO359" s="463">
        <v>1</v>
      </c>
      <c r="GP359" s="413" t="s">
        <v>1618</v>
      </c>
      <c r="GR359" s="424" t="s">
        <v>21</v>
      </c>
      <c r="GS359" s="463">
        <v>1</v>
      </c>
      <c r="HF359" t="str">
        <f t="shared" si="23"/>
        <v>{ P2000: 47, P100: 3, r1000: 0, r300: 0, r100: 3 },</v>
      </c>
      <c r="HG359" t="str">
        <f t="shared" si="24"/>
        <v>{ S2000: 35, S100: 13, c1000: 1, c300: 1, c100: 1 },</v>
      </c>
    </row>
    <row r="360" spans="65:215" x14ac:dyDescent="0.25">
      <c r="BM360">
        <v>356</v>
      </c>
      <c r="BN360" s="318">
        <v>47</v>
      </c>
      <c r="BO360" s="314">
        <v>4</v>
      </c>
      <c r="BP360" s="314"/>
      <c r="BQ360" s="314">
        <v>0</v>
      </c>
      <c r="BR360" s="314">
        <v>1</v>
      </c>
      <c r="BS360" s="314">
        <v>0</v>
      </c>
      <c r="BT360" s="314">
        <v>1</v>
      </c>
      <c r="BU360" s="314"/>
      <c r="BW360" s="410" t="s">
        <v>1637</v>
      </c>
      <c r="BX360" s="463">
        <v>47</v>
      </c>
      <c r="BY360" s="410" t="s">
        <v>21</v>
      </c>
      <c r="CA360" s="410" t="s">
        <v>1618</v>
      </c>
      <c r="CB360" s="463">
        <v>4</v>
      </c>
      <c r="CC360" s="410" t="s">
        <v>21</v>
      </c>
      <c r="CE360" s="410" t="s">
        <v>1620</v>
      </c>
      <c r="CG360" s="411" t="s">
        <v>1695</v>
      </c>
      <c r="CH360" s="411" t="s">
        <v>21</v>
      </c>
      <c r="CJ360" s="413" t="s">
        <v>1618</v>
      </c>
      <c r="CK360" s="464">
        <v>0</v>
      </c>
      <c r="CL360" s="412" t="s">
        <v>21</v>
      </c>
      <c r="CN360" s="413" t="s">
        <v>1618</v>
      </c>
      <c r="CO360" s="464">
        <v>1</v>
      </c>
      <c r="CP360" s="443" t="s">
        <v>21</v>
      </c>
      <c r="CQ360" s="443"/>
      <c r="CR360" s="413" t="s">
        <v>1618</v>
      </c>
      <c r="CS360" s="464">
        <v>0</v>
      </c>
      <c r="CT360" s="441" t="s">
        <v>21</v>
      </c>
      <c r="CU360" s="441"/>
      <c r="CV360" s="323"/>
      <c r="FJ360">
        <v>356</v>
      </c>
      <c r="FK360" s="328">
        <v>35</v>
      </c>
      <c r="FL360" s="314">
        <v>14</v>
      </c>
      <c r="FN360" s="314">
        <v>1</v>
      </c>
      <c r="FO360" s="419">
        <v>1</v>
      </c>
      <c r="FP360" s="314">
        <v>2</v>
      </c>
      <c r="FQ360" s="419"/>
      <c r="FR360" s="419">
        <v>4</v>
      </c>
      <c r="FS360" s="314">
        <v>4</v>
      </c>
      <c r="FU360" s="410" t="s">
        <v>1637</v>
      </c>
      <c r="FV360" s="410"/>
      <c r="FW360" s="410" t="s">
        <v>21</v>
      </c>
      <c r="FX360" s="463">
        <v>35</v>
      </c>
      <c r="FY360" s="410" t="s">
        <v>1618</v>
      </c>
      <c r="FZ360" s="410"/>
      <c r="GA360" s="410" t="s">
        <v>21</v>
      </c>
      <c r="GB360" s="463">
        <v>14</v>
      </c>
      <c r="GC360" s="410" t="s">
        <v>1620</v>
      </c>
      <c r="GF360" s="411" t="s">
        <v>21</v>
      </c>
      <c r="GG360" s="411" t="s">
        <v>1690</v>
      </c>
      <c r="GH360" s="413" t="s">
        <v>1618</v>
      </c>
      <c r="GJ360" s="412" t="s">
        <v>21</v>
      </c>
      <c r="GK360" s="464">
        <v>1</v>
      </c>
      <c r="GL360" s="413" t="s">
        <v>1618</v>
      </c>
      <c r="GN360" s="416" t="s">
        <v>21</v>
      </c>
      <c r="GO360" s="463">
        <v>1</v>
      </c>
      <c r="GP360" s="413" t="s">
        <v>1618</v>
      </c>
      <c r="GR360" s="424" t="s">
        <v>21</v>
      </c>
      <c r="GS360" s="463">
        <v>2</v>
      </c>
      <c r="HF360" t="str">
        <f t="shared" si="23"/>
        <v>{ P2000: 47, P100: 4, r1000: 0, r300: 1, r100: 0 },</v>
      </c>
      <c r="HG360" t="str">
        <f t="shared" si="24"/>
        <v>{ S2000: 35, S100: 14, c1000: 1, c300: 1, c100: 2 },</v>
      </c>
    </row>
    <row r="361" spans="65:215" x14ac:dyDescent="0.25">
      <c r="BM361">
        <v>357</v>
      </c>
      <c r="BN361" s="318">
        <v>47</v>
      </c>
      <c r="BO361" s="314">
        <v>5</v>
      </c>
      <c r="BP361" s="314"/>
      <c r="BQ361" s="314">
        <v>0</v>
      </c>
      <c r="BR361" s="314">
        <v>1</v>
      </c>
      <c r="BS361" s="314">
        <v>1</v>
      </c>
      <c r="BT361" s="314">
        <v>1</v>
      </c>
      <c r="BU361" s="314"/>
      <c r="BW361" s="410" t="s">
        <v>1637</v>
      </c>
      <c r="BX361" s="463">
        <v>47</v>
      </c>
      <c r="BY361" s="410" t="s">
        <v>21</v>
      </c>
      <c r="CA361" s="410" t="s">
        <v>1618</v>
      </c>
      <c r="CB361" s="463">
        <v>5</v>
      </c>
      <c r="CC361" s="410" t="s">
        <v>21</v>
      </c>
      <c r="CE361" s="410" t="s">
        <v>1620</v>
      </c>
      <c r="CG361" s="411" t="s">
        <v>1695</v>
      </c>
      <c r="CH361" s="411" t="s">
        <v>21</v>
      </c>
      <c r="CJ361" s="413" t="s">
        <v>1618</v>
      </c>
      <c r="CK361" s="464">
        <v>0</v>
      </c>
      <c r="CL361" s="412" t="s">
        <v>21</v>
      </c>
      <c r="CN361" s="413" t="s">
        <v>1618</v>
      </c>
      <c r="CO361" s="464">
        <v>1</v>
      </c>
      <c r="CP361" s="443" t="s">
        <v>21</v>
      </c>
      <c r="CQ361" s="443"/>
      <c r="CR361" s="413" t="s">
        <v>1618</v>
      </c>
      <c r="CS361" s="464">
        <v>1</v>
      </c>
      <c r="CT361" s="441" t="s">
        <v>21</v>
      </c>
      <c r="CU361" s="441"/>
      <c r="CV361" s="323"/>
      <c r="FJ361">
        <v>357</v>
      </c>
      <c r="FK361" s="328">
        <v>35</v>
      </c>
      <c r="FL361" s="314">
        <v>15</v>
      </c>
      <c r="FN361" s="314">
        <v>1</v>
      </c>
      <c r="FO361" s="419">
        <v>2</v>
      </c>
      <c r="FP361" s="314">
        <v>0</v>
      </c>
      <c r="FQ361" s="419"/>
      <c r="FR361" s="419">
        <v>5</v>
      </c>
      <c r="FS361" s="314">
        <v>5</v>
      </c>
      <c r="FU361" s="410" t="s">
        <v>1637</v>
      </c>
      <c r="FV361" s="410"/>
      <c r="FW361" s="410" t="s">
        <v>21</v>
      </c>
      <c r="FX361" s="463">
        <v>35</v>
      </c>
      <c r="FY361" s="410" t="s">
        <v>1618</v>
      </c>
      <c r="FZ361" s="410"/>
      <c r="GA361" s="410" t="s">
        <v>21</v>
      </c>
      <c r="GB361" s="463">
        <v>15</v>
      </c>
      <c r="GC361" s="410" t="s">
        <v>1620</v>
      </c>
      <c r="GF361" s="411" t="s">
        <v>21</v>
      </c>
      <c r="GG361" s="411" t="s">
        <v>1690</v>
      </c>
      <c r="GH361" s="413" t="s">
        <v>1618</v>
      </c>
      <c r="GJ361" s="412" t="s">
        <v>21</v>
      </c>
      <c r="GK361" s="464">
        <v>1</v>
      </c>
      <c r="GL361" s="413" t="s">
        <v>1618</v>
      </c>
      <c r="GN361" s="416" t="s">
        <v>21</v>
      </c>
      <c r="GO361" s="463">
        <v>2</v>
      </c>
      <c r="GP361" s="413" t="s">
        <v>1618</v>
      </c>
      <c r="GR361" s="424" t="s">
        <v>21</v>
      </c>
      <c r="GS361" s="463">
        <v>0</v>
      </c>
      <c r="HF361" t="str">
        <f t="shared" si="23"/>
        <v>{ P2000: 47, P100: 5, r1000: 0, r300: 1, r100: 1 },</v>
      </c>
      <c r="HG361" t="str">
        <f t="shared" si="24"/>
        <v>{ S2000: 35, S100: 15, c1000: 1, c300: 2, c100: 0 },</v>
      </c>
    </row>
    <row r="362" spans="65:215" x14ac:dyDescent="0.25">
      <c r="BM362">
        <v>358</v>
      </c>
      <c r="BN362" s="318">
        <v>47</v>
      </c>
      <c r="BO362" s="314">
        <v>6</v>
      </c>
      <c r="BP362" s="314"/>
      <c r="BQ362" s="314">
        <v>0</v>
      </c>
      <c r="BR362" s="314">
        <v>1</v>
      </c>
      <c r="BS362" s="314">
        <v>2</v>
      </c>
      <c r="BT362" s="314">
        <v>1</v>
      </c>
      <c r="BU362" s="314"/>
      <c r="BW362" s="410" t="s">
        <v>1637</v>
      </c>
      <c r="BX362" s="463">
        <v>47</v>
      </c>
      <c r="BY362" s="410" t="s">
        <v>21</v>
      </c>
      <c r="CA362" s="410" t="s">
        <v>1618</v>
      </c>
      <c r="CB362" s="463">
        <v>6</v>
      </c>
      <c r="CC362" s="410" t="s">
        <v>21</v>
      </c>
      <c r="CE362" s="410" t="s">
        <v>1620</v>
      </c>
      <c r="CG362" s="411" t="s">
        <v>1695</v>
      </c>
      <c r="CH362" s="411" t="s">
        <v>21</v>
      </c>
      <c r="CJ362" s="413" t="s">
        <v>1618</v>
      </c>
      <c r="CK362" s="464">
        <v>0</v>
      </c>
      <c r="CL362" s="412" t="s">
        <v>21</v>
      </c>
      <c r="CN362" s="413" t="s">
        <v>1618</v>
      </c>
      <c r="CO362" s="464">
        <v>1</v>
      </c>
      <c r="CP362" s="443" t="s">
        <v>21</v>
      </c>
      <c r="CQ362" s="443"/>
      <c r="CR362" s="413" t="s">
        <v>1618</v>
      </c>
      <c r="CS362" s="464">
        <v>2</v>
      </c>
      <c r="CT362" s="441" t="s">
        <v>21</v>
      </c>
      <c r="CU362" s="441"/>
      <c r="CV362" s="323"/>
      <c r="FJ362">
        <v>358</v>
      </c>
      <c r="FK362" s="328">
        <v>35</v>
      </c>
      <c r="FL362" s="314">
        <v>16</v>
      </c>
      <c r="FN362" s="314">
        <v>1</v>
      </c>
      <c r="FO362" s="419">
        <v>2</v>
      </c>
      <c r="FP362" s="314">
        <v>1</v>
      </c>
      <c r="FQ362" s="419"/>
      <c r="FR362" s="419">
        <v>5</v>
      </c>
      <c r="FS362" s="314">
        <v>5</v>
      </c>
      <c r="FU362" s="410" t="s">
        <v>1637</v>
      </c>
      <c r="FV362" s="410"/>
      <c r="FW362" s="410" t="s">
        <v>21</v>
      </c>
      <c r="FX362" s="463">
        <v>35</v>
      </c>
      <c r="FY362" s="410" t="s">
        <v>1618</v>
      </c>
      <c r="FZ362" s="410"/>
      <c r="GA362" s="410" t="s">
        <v>21</v>
      </c>
      <c r="GB362" s="463">
        <v>16</v>
      </c>
      <c r="GC362" s="410" t="s">
        <v>1620</v>
      </c>
      <c r="GF362" s="411" t="s">
        <v>21</v>
      </c>
      <c r="GG362" s="411" t="s">
        <v>1690</v>
      </c>
      <c r="GH362" s="413" t="s">
        <v>1618</v>
      </c>
      <c r="GJ362" s="412" t="s">
        <v>21</v>
      </c>
      <c r="GK362" s="464">
        <v>1</v>
      </c>
      <c r="GL362" s="413" t="s">
        <v>1618</v>
      </c>
      <c r="GN362" s="416" t="s">
        <v>21</v>
      </c>
      <c r="GO362" s="463">
        <v>2</v>
      </c>
      <c r="GP362" s="413" t="s">
        <v>1618</v>
      </c>
      <c r="GR362" s="424" t="s">
        <v>21</v>
      </c>
      <c r="GS362" s="463">
        <v>1</v>
      </c>
      <c r="HF362" t="str">
        <f t="shared" si="23"/>
        <v>{ P2000: 47, P100: 6, r1000: 0, r300: 1, r100: 2 },</v>
      </c>
      <c r="HG362" t="str">
        <f t="shared" si="24"/>
        <v>{ S2000: 35, S100: 16, c1000: 1, c300: 2, c100: 1 },</v>
      </c>
    </row>
    <row r="363" spans="65:215" x14ac:dyDescent="0.25">
      <c r="BM363">
        <v>359</v>
      </c>
      <c r="BN363" s="318">
        <v>47</v>
      </c>
      <c r="BO363" s="314">
        <v>7</v>
      </c>
      <c r="BP363" s="314"/>
      <c r="BQ363" s="314">
        <v>0</v>
      </c>
      <c r="BR363" s="314">
        <v>1</v>
      </c>
      <c r="BS363" s="314">
        <v>3</v>
      </c>
      <c r="BT363" s="314">
        <v>1</v>
      </c>
      <c r="BU363" s="314"/>
      <c r="BW363" s="410" t="s">
        <v>1637</v>
      </c>
      <c r="BX363" s="463">
        <v>47</v>
      </c>
      <c r="BY363" s="410" t="s">
        <v>21</v>
      </c>
      <c r="CA363" s="410" t="s">
        <v>1618</v>
      </c>
      <c r="CB363" s="463">
        <v>7</v>
      </c>
      <c r="CC363" s="410" t="s">
        <v>21</v>
      </c>
      <c r="CE363" s="410" t="s">
        <v>1620</v>
      </c>
      <c r="CG363" s="411" t="s">
        <v>1695</v>
      </c>
      <c r="CH363" s="411" t="s">
        <v>21</v>
      </c>
      <c r="CJ363" s="413" t="s">
        <v>1618</v>
      </c>
      <c r="CK363" s="464">
        <v>0</v>
      </c>
      <c r="CL363" s="412" t="s">
        <v>21</v>
      </c>
      <c r="CN363" s="413" t="s">
        <v>1618</v>
      </c>
      <c r="CO363" s="464">
        <v>1</v>
      </c>
      <c r="CP363" s="443" t="s">
        <v>21</v>
      </c>
      <c r="CQ363" s="443"/>
      <c r="CR363" s="413" t="s">
        <v>1618</v>
      </c>
      <c r="CS363" s="464">
        <v>3</v>
      </c>
      <c r="CT363" s="441" t="s">
        <v>21</v>
      </c>
      <c r="CU363" s="441"/>
      <c r="CV363" s="323"/>
      <c r="FJ363">
        <v>359</v>
      </c>
      <c r="FK363" s="328">
        <v>35</v>
      </c>
      <c r="FL363" s="314">
        <v>17</v>
      </c>
      <c r="FN363" s="314">
        <v>1</v>
      </c>
      <c r="FO363" s="419">
        <v>2</v>
      </c>
      <c r="FP363" s="314">
        <v>2</v>
      </c>
      <c r="FQ363" s="419"/>
      <c r="FR363" s="419">
        <v>5</v>
      </c>
      <c r="FS363" s="314">
        <v>5</v>
      </c>
      <c r="FU363" s="410" t="s">
        <v>1637</v>
      </c>
      <c r="FV363" s="410"/>
      <c r="FW363" s="410" t="s">
        <v>21</v>
      </c>
      <c r="FX363" s="463">
        <v>35</v>
      </c>
      <c r="FY363" s="410" t="s">
        <v>1618</v>
      </c>
      <c r="FZ363" s="410"/>
      <c r="GA363" s="410" t="s">
        <v>21</v>
      </c>
      <c r="GB363" s="463">
        <v>17</v>
      </c>
      <c r="GC363" s="410" t="s">
        <v>1620</v>
      </c>
      <c r="GF363" s="411" t="s">
        <v>21</v>
      </c>
      <c r="GG363" s="411" t="s">
        <v>1690</v>
      </c>
      <c r="GH363" s="413" t="s">
        <v>1618</v>
      </c>
      <c r="GJ363" s="412" t="s">
        <v>21</v>
      </c>
      <c r="GK363" s="464">
        <v>1</v>
      </c>
      <c r="GL363" s="413" t="s">
        <v>1618</v>
      </c>
      <c r="GN363" s="416" t="s">
        <v>21</v>
      </c>
      <c r="GO363" s="463">
        <v>2</v>
      </c>
      <c r="GP363" s="413" t="s">
        <v>1618</v>
      </c>
      <c r="GR363" s="424" t="s">
        <v>21</v>
      </c>
      <c r="GS363" s="463">
        <v>2</v>
      </c>
      <c r="HF363" t="str">
        <f t="shared" si="23"/>
        <v>{ P2000: 47, P100: 7, r1000: 0, r300: 1, r100: 3 },</v>
      </c>
      <c r="HG363" t="str">
        <f t="shared" si="24"/>
        <v>{ S2000: 35, S100: 17, c1000: 1, c300: 2, c100: 2 },</v>
      </c>
    </row>
    <row r="364" spans="65:215" x14ac:dyDescent="0.25">
      <c r="BM364">
        <v>360</v>
      </c>
      <c r="BN364" s="318">
        <v>47</v>
      </c>
      <c r="BO364" s="314">
        <v>8</v>
      </c>
      <c r="BP364" s="314"/>
      <c r="BQ364" s="314">
        <v>1</v>
      </c>
      <c r="BR364" s="314">
        <v>0</v>
      </c>
      <c r="BS364" s="314">
        <v>0</v>
      </c>
      <c r="BT364" s="314">
        <v>2</v>
      </c>
      <c r="BU364" s="314"/>
      <c r="BW364" s="410" t="s">
        <v>1637</v>
      </c>
      <c r="BX364" s="463">
        <v>47</v>
      </c>
      <c r="BY364" s="410" t="s">
        <v>21</v>
      </c>
      <c r="CA364" s="410" t="s">
        <v>1618</v>
      </c>
      <c r="CB364" s="463">
        <v>8</v>
      </c>
      <c r="CC364" s="410" t="s">
        <v>21</v>
      </c>
      <c r="CE364" s="410" t="s">
        <v>1620</v>
      </c>
      <c r="CG364" s="411" t="s">
        <v>1695</v>
      </c>
      <c r="CH364" s="411" t="s">
        <v>21</v>
      </c>
      <c r="CJ364" s="413" t="s">
        <v>1618</v>
      </c>
      <c r="CK364" s="464">
        <v>1</v>
      </c>
      <c r="CL364" s="412" t="s">
        <v>21</v>
      </c>
      <c r="CN364" s="413" t="s">
        <v>1618</v>
      </c>
      <c r="CO364" s="464">
        <v>0</v>
      </c>
      <c r="CP364" s="443" t="s">
        <v>21</v>
      </c>
      <c r="CQ364" s="443"/>
      <c r="CR364" s="413" t="s">
        <v>1618</v>
      </c>
      <c r="CS364" s="464">
        <v>0</v>
      </c>
      <c r="CT364" s="441" t="s">
        <v>21</v>
      </c>
      <c r="CU364" s="441"/>
      <c r="CV364" s="323"/>
      <c r="FJ364">
        <v>360</v>
      </c>
      <c r="FK364" s="328">
        <v>36</v>
      </c>
      <c r="FL364" s="314">
        <v>0</v>
      </c>
      <c r="FN364" s="314">
        <v>0</v>
      </c>
      <c r="FO364" s="419">
        <v>0</v>
      </c>
      <c r="FP364" s="314">
        <v>0</v>
      </c>
      <c r="FQ364" s="419"/>
      <c r="FR364" s="419">
        <v>0</v>
      </c>
      <c r="FS364" s="314">
        <v>0</v>
      </c>
      <c r="FU364" s="410" t="s">
        <v>1637</v>
      </c>
      <c r="FV364" s="410"/>
      <c r="FW364" s="410" t="s">
        <v>21</v>
      </c>
      <c r="FX364" s="463">
        <v>36</v>
      </c>
      <c r="FY364" s="410" t="s">
        <v>1618</v>
      </c>
      <c r="FZ364" s="410"/>
      <c r="GA364" s="410" t="s">
        <v>21</v>
      </c>
      <c r="GB364" s="463">
        <v>0</v>
      </c>
      <c r="GC364" s="410" t="s">
        <v>1620</v>
      </c>
      <c r="GF364" s="411" t="s">
        <v>21</v>
      </c>
      <c r="GG364" s="411" t="s">
        <v>1692</v>
      </c>
      <c r="GH364" s="413" t="s">
        <v>1618</v>
      </c>
      <c r="GJ364" s="412" t="s">
        <v>21</v>
      </c>
      <c r="GK364" s="464">
        <v>0</v>
      </c>
      <c r="GL364" s="413" t="s">
        <v>1618</v>
      </c>
      <c r="GN364" s="416" t="s">
        <v>21</v>
      </c>
      <c r="GO364" s="463">
        <v>0</v>
      </c>
      <c r="GP364" s="413" t="s">
        <v>1618</v>
      </c>
      <c r="GR364" s="424" t="s">
        <v>21</v>
      </c>
      <c r="GS364" s="463">
        <v>0</v>
      </c>
      <c r="HF364" t="str">
        <f t="shared" si="23"/>
        <v>{ P2000: 47, P100: 8, r1000: 1, r300: 0, r100: 0 },</v>
      </c>
      <c r="HG364" t="str">
        <f t="shared" si="24"/>
        <v>{ S2000: 36, S100: 0, c1000: 0, c300: 0, c100: 0 },</v>
      </c>
    </row>
    <row r="365" spans="65:215" x14ac:dyDescent="0.25">
      <c r="BM365">
        <v>361</v>
      </c>
      <c r="BN365" s="318">
        <v>47</v>
      </c>
      <c r="BO365" s="314">
        <v>9</v>
      </c>
      <c r="BP365" s="314"/>
      <c r="BQ365" s="314">
        <v>1</v>
      </c>
      <c r="BR365" s="314">
        <v>0</v>
      </c>
      <c r="BS365" s="314">
        <v>1</v>
      </c>
      <c r="BT365" s="314">
        <v>2</v>
      </c>
      <c r="BU365" s="314"/>
      <c r="BW365" s="410" t="s">
        <v>1637</v>
      </c>
      <c r="BX365" s="463">
        <v>47</v>
      </c>
      <c r="BY365" s="410" t="s">
        <v>21</v>
      </c>
      <c r="CA365" s="410" t="s">
        <v>1618</v>
      </c>
      <c r="CB365" s="463">
        <v>9</v>
      </c>
      <c r="CC365" s="410" t="s">
        <v>21</v>
      </c>
      <c r="CE365" s="410" t="s">
        <v>1620</v>
      </c>
      <c r="CG365" s="411" t="s">
        <v>1695</v>
      </c>
      <c r="CH365" s="411" t="s">
        <v>21</v>
      </c>
      <c r="CJ365" s="413" t="s">
        <v>1618</v>
      </c>
      <c r="CK365" s="464">
        <v>1</v>
      </c>
      <c r="CL365" s="412" t="s">
        <v>21</v>
      </c>
      <c r="CN365" s="413" t="s">
        <v>1618</v>
      </c>
      <c r="CO365" s="464">
        <v>0</v>
      </c>
      <c r="CP365" s="443" t="s">
        <v>21</v>
      </c>
      <c r="CQ365" s="443"/>
      <c r="CR365" s="413" t="s">
        <v>1618</v>
      </c>
      <c r="CS365" s="464">
        <v>1</v>
      </c>
      <c r="CT365" s="441" t="s">
        <v>21</v>
      </c>
      <c r="CU365" s="441"/>
      <c r="CV365" s="323"/>
      <c r="FJ365">
        <v>361</v>
      </c>
      <c r="FK365" s="328">
        <v>36</v>
      </c>
      <c r="FL365" s="314">
        <v>1</v>
      </c>
      <c r="FN365" s="314">
        <v>0</v>
      </c>
      <c r="FO365" s="419">
        <v>0</v>
      </c>
      <c r="FP365" s="314">
        <v>1</v>
      </c>
      <c r="FQ365" s="419"/>
      <c r="FR365" s="419">
        <v>0</v>
      </c>
      <c r="FS365" s="314">
        <v>0</v>
      </c>
      <c r="FU365" s="410" t="s">
        <v>1637</v>
      </c>
      <c r="FV365" s="410"/>
      <c r="FW365" s="410" t="s">
        <v>21</v>
      </c>
      <c r="FX365" s="463">
        <v>36</v>
      </c>
      <c r="FY365" s="410" t="s">
        <v>1618</v>
      </c>
      <c r="FZ365" s="410"/>
      <c r="GA365" s="410" t="s">
        <v>21</v>
      </c>
      <c r="GB365" s="463">
        <v>1</v>
      </c>
      <c r="GC365" s="410" t="s">
        <v>1620</v>
      </c>
      <c r="GF365" s="411" t="s">
        <v>21</v>
      </c>
      <c r="GG365" s="411" t="s">
        <v>1692</v>
      </c>
      <c r="GH365" s="413" t="s">
        <v>1618</v>
      </c>
      <c r="GJ365" s="412" t="s">
        <v>21</v>
      </c>
      <c r="GK365" s="464">
        <v>0</v>
      </c>
      <c r="GL365" s="413" t="s">
        <v>1618</v>
      </c>
      <c r="GN365" s="416" t="s">
        <v>21</v>
      </c>
      <c r="GO365" s="463">
        <v>0</v>
      </c>
      <c r="GP365" s="413" t="s">
        <v>1618</v>
      </c>
      <c r="GR365" s="424" t="s">
        <v>21</v>
      </c>
      <c r="GS365" s="463">
        <v>1</v>
      </c>
      <c r="HF365" t="str">
        <f t="shared" si="23"/>
        <v>{ P2000: 47, P100: 9, r1000: 1, r300: 0, r100: 1 },</v>
      </c>
      <c r="HG365" t="str">
        <f t="shared" si="24"/>
        <v>{ S2000: 36, S100: 1, c1000: 0, c300: 0, c100: 1 },</v>
      </c>
    </row>
    <row r="366" spans="65:215" x14ac:dyDescent="0.25">
      <c r="BM366">
        <v>362</v>
      </c>
      <c r="BN366" s="318">
        <v>47</v>
      </c>
      <c r="BO366" s="314">
        <v>10</v>
      </c>
      <c r="BP366" s="314"/>
      <c r="BQ366" s="314">
        <v>1</v>
      </c>
      <c r="BR366" s="314">
        <v>0</v>
      </c>
      <c r="BS366" s="314">
        <v>2</v>
      </c>
      <c r="BT366" s="314">
        <v>2</v>
      </c>
      <c r="BU366" s="314"/>
      <c r="BW366" s="410" t="s">
        <v>1637</v>
      </c>
      <c r="BX366" s="463">
        <v>47</v>
      </c>
      <c r="BY366" s="410" t="s">
        <v>21</v>
      </c>
      <c r="CA366" s="410" t="s">
        <v>1618</v>
      </c>
      <c r="CB366" s="463">
        <v>10</v>
      </c>
      <c r="CC366" s="410" t="s">
        <v>21</v>
      </c>
      <c r="CE366" s="410" t="s">
        <v>1620</v>
      </c>
      <c r="CG366" s="411" t="s">
        <v>1695</v>
      </c>
      <c r="CH366" s="411" t="s">
        <v>21</v>
      </c>
      <c r="CJ366" s="413" t="s">
        <v>1618</v>
      </c>
      <c r="CK366" s="464">
        <v>1</v>
      </c>
      <c r="CL366" s="412" t="s">
        <v>21</v>
      </c>
      <c r="CN366" s="413" t="s">
        <v>1618</v>
      </c>
      <c r="CO366" s="464">
        <v>0</v>
      </c>
      <c r="CP366" s="443" t="s">
        <v>21</v>
      </c>
      <c r="CQ366" s="443"/>
      <c r="CR366" s="413" t="s">
        <v>1618</v>
      </c>
      <c r="CS366" s="464">
        <v>2</v>
      </c>
      <c r="CT366" s="441" t="s">
        <v>21</v>
      </c>
      <c r="CU366" s="441"/>
      <c r="CV366" s="323"/>
      <c r="FJ366">
        <v>362</v>
      </c>
      <c r="FK366" s="328">
        <v>36</v>
      </c>
      <c r="FL366" s="314">
        <v>2</v>
      </c>
      <c r="FN366" s="314">
        <v>0</v>
      </c>
      <c r="FO366" s="419">
        <v>0</v>
      </c>
      <c r="FP366" s="314">
        <v>2</v>
      </c>
      <c r="FQ366" s="419"/>
      <c r="FR366" s="419">
        <v>0</v>
      </c>
      <c r="FS366" s="314">
        <v>0</v>
      </c>
      <c r="FU366" s="410" t="s">
        <v>1637</v>
      </c>
      <c r="FV366" s="410"/>
      <c r="FW366" s="410" t="s">
        <v>21</v>
      </c>
      <c r="FX366" s="463">
        <v>36</v>
      </c>
      <c r="FY366" s="410" t="s">
        <v>1618</v>
      </c>
      <c r="FZ366" s="410"/>
      <c r="GA366" s="410" t="s">
        <v>21</v>
      </c>
      <c r="GB366" s="463">
        <v>2</v>
      </c>
      <c r="GC366" s="410" t="s">
        <v>1620</v>
      </c>
      <c r="GF366" s="411" t="s">
        <v>21</v>
      </c>
      <c r="GG366" s="411" t="s">
        <v>1692</v>
      </c>
      <c r="GH366" s="413" t="s">
        <v>1618</v>
      </c>
      <c r="GJ366" s="412" t="s">
        <v>21</v>
      </c>
      <c r="GK366" s="464">
        <v>0</v>
      </c>
      <c r="GL366" s="413" t="s">
        <v>1618</v>
      </c>
      <c r="GN366" s="416" t="s">
        <v>21</v>
      </c>
      <c r="GO366" s="463">
        <v>0</v>
      </c>
      <c r="GP366" s="413" t="s">
        <v>1618</v>
      </c>
      <c r="GR366" s="424" t="s">
        <v>21</v>
      </c>
      <c r="GS366" s="463">
        <v>2</v>
      </c>
      <c r="HF366" t="str">
        <f t="shared" si="23"/>
        <v>{ P2000: 47, P100: 10, r1000: 1, r300: 0, r100: 2 },</v>
      </c>
      <c r="HG366" t="str">
        <f t="shared" si="24"/>
        <v>{ S2000: 36, S100: 2, c1000: 0, c300: 0, c100: 2 },</v>
      </c>
    </row>
    <row r="367" spans="65:215" x14ac:dyDescent="0.25">
      <c r="BM367">
        <v>363</v>
      </c>
      <c r="BN367" s="318">
        <v>47</v>
      </c>
      <c r="BO367" s="314">
        <v>11</v>
      </c>
      <c r="BP367" s="314"/>
      <c r="BQ367" s="314">
        <v>1</v>
      </c>
      <c r="BR367" s="314">
        <v>0</v>
      </c>
      <c r="BS367" s="314">
        <v>3</v>
      </c>
      <c r="BT367" s="314">
        <v>2</v>
      </c>
      <c r="BU367" s="314"/>
      <c r="BW367" s="410" t="s">
        <v>1637</v>
      </c>
      <c r="BX367" s="463">
        <v>47</v>
      </c>
      <c r="BY367" s="410" t="s">
        <v>21</v>
      </c>
      <c r="CA367" s="410" t="s">
        <v>1618</v>
      </c>
      <c r="CB367" s="463">
        <v>11</v>
      </c>
      <c r="CC367" s="410" t="s">
        <v>21</v>
      </c>
      <c r="CE367" s="410" t="s">
        <v>1620</v>
      </c>
      <c r="CG367" s="411" t="s">
        <v>1695</v>
      </c>
      <c r="CH367" s="411" t="s">
        <v>21</v>
      </c>
      <c r="CJ367" s="413" t="s">
        <v>1618</v>
      </c>
      <c r="CK367" s="464">
        <v>1</v>
      </c>
      <c r="CL367" s="412" t="s">
        <v>21</v>
      </c>
      <c r="CN367" s="413" t="s">
        <v>1618</v>
      </c>
      <c r="CO367" s="464">
        <v>0</v>
      </c>
      <c r="CP367" s="443" t="s">
        <v>21</v>
      </c>
      <c r="CQ367" s="443"/>
      <c r="CR367" s="413" t="s">
        <v>1618</v>
      </c>
      <c r="CS367" s="464">
        <v>3</v>
      </c>
      <c r="CT367" s="441" t="s">
        <v>21</v>
      </c>
      <c r="CU367" s="441"/>
      <c r="CV367" s="323"/>
      <c r="FJ367">
        <v>363</v>
      </c>
      <c r="FK367" s="328">
        <v>36</v>
      </c>
      <c r="FL367" s="314">
        <v>3</v>
      </c>
      <c r="FN367" s="314">
        <v>0</v>
      </c>
      <c r="FO367" s="419">
        <v>1</v>
      </c>
      <c r="FP367" s="314">
        <v>0</v>
      </c>
      <c r="FQ367" s="419"/>
      <c r="FR367" s="419">
        <v>1</v>
      </c>
      <c r="FS367" s="314">
        <v>1</v>
      </c>
      <c r="FU367" s="410" t="s">
        <v>1637</v>
      </c>
      <c r="FV367" s="410"/>
      <c r="FW367" s="410" t="s">
        <v>21</v>
      </c>
      <c r="FX367" s="463">
        <v>36</v>
      </c>
      <c r="FY367" s="410" t="s">
        <v>1618</v>
      </c>
      <c r="FZ367" s="410"/>
      <c r="GA367" s="410" t="s">
        <v>21</v>
      </c>
      <c r="GB367" s="463">
        <v>3</v>
      </c>
      <c r="GC367" s="410" t="s">
        <v>1620</v>
      </c>
      <c r="GF367" s="411" t="s">
        <v>21</v>
      </c>
      <c r="GG367" s="411" t="s">
        <v>1692</v>
      </c>
      <c r="GH367" s="413" t="s">
        <v>1618</v>
      </c>
      <c r="GJ367" s="412" t="s">
        <v>21</v>
      </c>
      <c r="GK367" s="464">
        <v>0</v>
      </c>
      <c r="GL367" s="413" t="s">
        <v>1618</v>
      </c>
      <c r="GN367" s="416" t="s">
        <v>21</v>
      </c>
      <c r="GO367" s="463">
        <v>1</v>
      </c>
      <c r="GP367" s="413" t="s">
        <v>1618</v>
      </c>
      <c r="GR367" s="424" t="s">
        <v>21</v>
      </c>
      <c r="GS367" s="463">
        <v>0</v>
      </c>
      <c r="HF367" t="str">
        <f t="shared" si="23"/>
        <v>{ P2000: 47, P100: 11, r1000: 1, r300: 0, r100: 3 },</v>
      </c>
      <c r="HG367" t="str">
        <f t="shared" si="24"/>
        <v>{ S2000: 36, S100: 3, c1000: 0, c300: 1, c100: 0 },</v>
      </c>
    </row>
    <row r="368" spans="65:215" x14ac:dyDescent="0.25">
      <c r="BM368">
        <v>364</v>
      </c>
      <c r="BN368" s="318">
        <v>47</v>
      </c>
      <c r="BO368" s="314">
        <v>12</v>
      </c>
      <c r="BP368" s="314"/>
      <c r="BQ368" s="314">
        <v>1</v>
      </c>
      <c r="BR368" s="314">
        <v>1</v>
      </c>
      <c r="BS368" s="314">
        <v>0</v>
      </c>
      <c r="BT368" s="314">
        <v>3</v>
      </c>
      <c r="BU368" s="314"/>
      <c r="BW368" s="410" t="s">
        <v>1637</v>
      </c>
      <c r="BX368" s="463">
        <v>47</v>
      </c>
      <c r="BY368" s="410" t="s">
        <v>21</v>
      </c>
      <c r="CA368" s="410" t="s">
        <v>1618</v>
      </c>
      <c r="CB368" s="463">
        <v>12</v>
      </c>
      <c r="CC368" s="410" t="s">
        <v>21</v>
      </c>
      <c r="CE368" s="410" t="s">
        <v>1620</v>
      </c>
      <c r="CG368" s="411" t="s">
        <v>1695</v>
      </c>
      <c r="CH368" s="411" t="s">
        <v>21</v>
      </c>
      <c r="CJ368" s="413" t="s">
        <v>1618</v>
      </c>
      <c r="CK368" s="464">
        <v>1</v>
      </c>
      <c r="CL368" s="412" t="s">
        <v>21</v>
      </c>
      <c r="CN368" s="413" t="s">
        <v>1618</v>
      </c>
      <c r="CO368" s="464">
        <v>1</v>
      </c>
      <c r="CP368" s="443" t="s">
        <v>21</v>
      </c>
      <c r="CQ368" s="443"/>
      <c r="CR368" s="413" t="s">
        <v>1618</v>
      </c>
      <c r="CS368" s="464">
        <v>0</v>
      </c>
      <c r="CT368" s="441" t="s">
        <v>21</v>
      </c>
      <c r="CU368" s="441"/>
      <c r="CV368" s="323"/>
      <c r="FJ368">
        <v>364</v>
      </c>
      <c r="FK368" s="328">
        <v>36</v>
      </c>
      <c r="FL368" s="314">
        <v>4</v>
      </c>
      <c r="FN368" s="314">
        <v>0</v>
      </c>
      <c r="FO368" s="419">
        <v>1</v>
      </c>
      <c r="FP368" s="314">
        <v>1</v>
      </c>
      <c r="FQ368" s="419"/>
      <c r="FR368" s="419">
        <v>1</v>
      </c>
      <c r="FS368" s="314">
        <v>1</v>
      </c>
      <c r="FU368" s="410" t="s">
        <v>1637</v>
      </c>
      <c r="FV368" s="410"/>
      <c r="FW368" s="410" t="s">
        <v>21</v>
      </c>
      <c r="FX368" s="463">
        <v>36</v>
      </c>
      <c r="FY368" s="410" t="s">
        <v>1618</v>
      </c>
      <c r="FZ368" s="410"/>
      <c r="GA368" s="410" t="s">
        <v>21</v>
      </c>
      <c r="GB368" s="463">
        <v>4</v>
      </c>
      <c r="GC368" s="410" t="s">
        <v>1620</v>
      </c>
      <c r="GF368" s="411" t="s">
        <v>21</v>
      </c>
      <c r="GG368" s="411" t="s">
        <v>1692</v>
      </c>
      <c r="GH368" s="413" t="s">
        <v>1618</v>
      </c>
      <c r="GJ368" s="412" t="s">
        <v>21</v>
      </c>
      <c r="GK368" s="464">
        <v>0</v>
      </c>
      <c r="GL368" s="413" t="s">
        <v>1618</v>
      </c>
      <c r="GN368" s="416" t="s">
        <v>21</v>
      </c>
      <c r="GO368" s="463">
        <v>1</v>
      </c>
      <c r="GP368" s="413" t="s">
        <v>1618</v>
      </c>
      <c r="GR368" s="424" t="s">
        <v>21</v>
      </c>
      <c r="GS368" s="463">
        <v>1</v>
      </c>
      <c r="HF368" t="str">
        <f t="shared" si="23"/>
        <v>{ P2000: 47, P100: 12, r1000: 1, r300: 1, r100: 0 },</v>
      </c>
      <c r="HG368" t="str">
        <f t="shared" si="24"/>
        <v>{ S2000: 36, S100: 4, c1000: 0, c300: 1, c100: 1 },</v>
      </c>
    </row>
    <row r="369" spans="65:215" x14ac:dyDescent="0.25">
      <c r="BM369">
        <v>365</v>
      </c>
      <c r="BN369" s="318">
        <v>47</v>
      </c>
      <c r="BO369" s="314">
        <v>13</v>
      </c>
      <c r="BP369" s="314"/>
      <c r="BQ369" s="314">
        <v>1</v>
      </c>
      <c r="BR369" s="314">
        <v>1</v>
      </c>
      <c r="BS369" s="314">
        <v>1</v>
      </c>
      <c r="BT369" s="314">
        <v>3</v>
      </c>
      <c r="BU369" s="314"/>
      <c r="BW369" s="410" t="s">
        <v>1637</v>
      </c>
      <c r="BX369" s="463">
        <v>47</v>
      </c>
      <c r="BY369" s="410" t="s">
        <v>21</v>
      </c>
      <c r="CA369" s="410" t="s">
        <v>1618</v>
      </c>
      <c r="CB369" s="463">
        <v>13</v>
      </c>
      <c r="CC369" s="410" t="s">
        <v>21</v>
      </c>
      <c r="CE369" s="410" t="s">
        <v>1620</v>
      </c>
      <c r="CG369" s="411" t="s">
        <v>1695</v>
      </c>
      <c r="CH369" s="411" t="s">
        <v>21</v>
      </c>
      <c r="CJ369" s="413" t="s">
        <v>1618</v>
      </c>
      <c r="CK369" s="464">
        <v>1</v>
      </c>
      <c r="CL369" s="412" t="s">
        <v>21</v>
      </c>
      <c r="CN369" s="413" t="s">
        <v>1618</v>
      </c>
      <c r="CO369" s="464">
        <v>1</v>
      </c>
      <c r="CP369" s="443" t="s">
        <v>21</v>
      </c>
      <c r="CQ369" s="443"/>
      <c r="CR369" s="413" t="s">
        <v>1618</v>
      </c>
      <c r="CS369" s="464">
        <v>1</v>
      </c>
      <c r="CT369" s="441" t="s">
        <v>21</v>
      </c>
      <c r="CU369" s="441"/>
      <c r="CV369" s="323"/>
      <c r="FJ369">
        <v>365</v>
      </c>
      <c r="FK369" s="328">
        <v>36</v>
      </c>
      <c r="FL369" s="314">
        <v>5</v>
      </c>
      <c r="FN369" s="314">
        <v>0</v>
      </c>
      <c r="FO369" s="419">
        <v>1</v>
      </c>
      <c r="FP369" s="314">
        <v>2</v>
      </c>
      <c r="FQ369" s="419"/>
      <c r="FR369" s="419">
        <v>1</v>
      </c>
      <c r="FS369" s="314">
        <v>1</v>
      </c>
      <c r="FU369" s="410" t="s">
        <v>1637</v>
      </c>
      <c r="FV369" s="410"/>
      <c r="FW369" s="410" t="s">
        <v>21</v>
      </c>
      <c r="FX369" s="463">
        <v>36</v>
      </c>
      <c r="FY369" s="410" t="s">
        <v>1618</v>
      </c>
      <c r="FZ369" s="410"/>
      <c r="GA369" s="410" t="s">
        <v>21</v>
      </c>
      <c r="GB369" s="463">
        <v>5</v>
      </c>
      <c r="GC369" s="410" t="s">
        <v>1620</v>
      </c>
      <c r="GF369" s="411" t="s">
        <v>21</v>
      </c>
      <c r="GG369" s="411" t="s">
        <v>1692</v>
      </c>
      <c r="GH369" s="413" t="s">
        <v>1618</v>
      </c>
      <c r="GJ369" s="412" t="s">
        <v>21</v>
      </c>
      <c r="GK369" s="464">
        <v>0</v>
      </c>
      <c r="GL369" s="413" t="s">
        <v>1618</v>
      </c>
      <c r="GN369" s="416" t="s">
        <v>21</v>
      </c>
      <c r="GO369" s="463">
        <v>1</v>
      </c>
      <c r="GP369" s="413" t="s">
        <v>1618</v>
      </c>
      <c r="GR369" s="424" t="s">
        <v>21</v>
      </c>
      <c r="GS369" s="463">
        <v>2</v>
      </c>
      <c r="HF369" t="str">
        <f t="shared" si="23"/>
        <v>{ P2000: 47, P100: 13, r1000: 1, r300: 1, r100: 1 },</v>
      </c>
      <c r="HG369" t="str">
        <f t="shared" si="24"/>
        <v>{ S2000: 36, S100: 5, c1000: 0, c300: 1, c100: 2 },</v>
      </c>
    </row>
    <row r="370" spans="65:215" x14ac:dyDescent="0.25">
      <c r="BM370">
        <v>366</v>
      </c>
      <c r="BN370" s="318">
        <v>47</v>
      </c>
      <c r="BO370" s="314">
        <v>14</v>
      </c>
      <c r="BP370" s="314"/>
      <c r="BQ370" s="314">
        <v>1</v>
      </c>
      <c r="BR370" s="314">
        <v>1</v>
      </c>
      <c r="BS370" s="314">
        <v>2</v>
      </c>
      <c r="BT370" s="314">
        <v>3</v>
      </c>
      <c r="BU370" s="314"/>
      <c r="BW370" s="410" t="s">
        <v>1637</v>
      </c>
      <c r="BX370" s="463">
        <v>47</v>
      </c>
      <c r="BY370" s="410" t="s">
        <v>21</v>
      </c>
      <c r="CA370" s="410" t="s">
        <v>1618</v>
      </c>
      <c r="CB370" s="463">
        <v>14</v>
      </c>
      <c r="CC370" s="410" t="s">
        <v>21</v>
      </c>
      <c r="CE370" s="410" t="s">
        <v>1620</v>
      </c>
      <c r="CG370" s="411" t="s">
        <v>1695</v>
      </c>
      <c r="CH370" s="411" t="s">
        <v>21</v>
      </c>
      <c r="CJ370" s="413" t="s">
        <v>1618</v>
      </c>
      <c r="CK370" s="464">
        <v>1</v>
      </c>
      <c r="CL370" s="412" t="s">
        <v>21</v>
      </c>
      <c r="CN370" s="413" t="s">
        <v>1618</v>
      </c>
      <c r="CO370" s="464">
        <v>1</v>
      </c>
      <c r="CP370" s="443" t="s">
        <v>21</v>
      </c>
      <c r="CQ370" s="443"/>
      <c r="CR370" s="413" t="s">
        <v>1618</v>
      </c>
      <c r="CS370" s="464">
        <v>2</v>
      </c>
      <c r="CT370" s="441" t="s">
        <v>21</v>
      </c>
      <c r="CU370" s="441"/>
      <c r="CV370" s="323"/>
      <c r="FJ370">
        <v>366</v>
      </c>
      <c r="FK370" s="328">
        <v>36</v>
      </c>
      <c r="FL370" s="314">
        <v>6</v>
      </c>
      <c r="FN370" s="314">
        <v>0</v>
      </c>
      <c r="FO370" s="419">
        <v>2</v>
      </c>
      <c r="FP370" s="314">
        <v>0</v>
      </c>
      <c r="FQ370" s="419"/>
      <c r="FR370" s="419">
        <v>2</v>
      </c>
      <c r="FS370" s="314">
        <v>2</v>
      </c>
      <c r="FU370" s="410" t="s">
        <v>1637</v>
      </c>
      <c r="FV370" s="410"/>
      <c r="FW370" s="410" t="s">
        <v>21</v>
      </c>
      <c r="FX370" s="463">
        <v>36</v>
      </c>
      <c r="FY370" s="410" t="s">
        <v>1618</v>
      </c>
      <c r="FZ370" s="410"/>
      <c r="GA370" s="410" t="s">
        <v>21</v>
      </c>
      <c r="GB370" s="463">
        <v>6</v>
      </c>
      <c r="GC370" s="410" t="s">
        <v>1620</v>
      </c>
      <c r="GF370" s="411" t="s">
        <v>21</v>
      </c>
      <c r="GG370" s="411" t="s">
        <v>1692</v>
      </c>
      <c r="GH370" s="413" t="s">
        <v>1618</v>
      </c>
      <c r="GJ370" s="412" t="s">
        <v>21</v>
      </c>
      <c r="GK370" s="464">
        <v>0</v>
      </c>
      <c r="GL370" s="413" t="s">
        <v>1618</v>
      </c>
      <c r="GN370" s="416" t="s">
        <v>21</v>
      </c>
      <c r="GO370" s="463">
        <v>2</v>
      </c>
      <c r="GP370" s="413" t="s">
        <v>1618</v>
      </c>
      <c r="GR370" s="424" t="s">
        <v>21</v>
      </c>
      <c r="GS370" s="463">
        <v>0</v>
      </c>
      <c r="HF370" t="str">
        <f t="shared" si="23"/>
        <v>{ P2000: 47, P100: 14, r1000: 1, r300: 1, r100: 2 },</v>
      </c>
      <c r="HG370" t="str">
        <f t="shared" si="24"/>
        <v>{ S2000: 36, S100: 6, c1000: 0, c300: 2, c100: 0 },</v>
      </c>
    </row>
    <row r="371" spans="65:215" x14ac:dyDescent="0.25">
      <c r="BM371">
        <v>367</v>
      </c>
      <c r="BN371" s="318">
        <v>47</v>
      </c>
      <c r="BO371" s="314">
        <v>15</v>
      </c>
      <c r="BP371" s="314"/>
      <c r="BQ371" s="314">
        <v>1</v>
      </c>
      <c r="BR371" s="314">
        <v>1</v>
      </c>
      <c r="BS371" s="314">
        <v>3</v>
      </c>
      <c r="BT371" s="314">
        <v>3</v>
      </c>
      <c r="BU371" s="314"/>
      <c r="BW371" s="410" t="s">
        <v>1637</v>
      </c>
      <c r="BX371" s="463">
        <v>47</v>
      </c>
      <c r="BY371" s="410" t="s">
        <v>21</v>
      </c>
      <c r="CA371" s="410" t="s">
        <v>1618</v>
      </c>
      <c r="CB371" s="463">
        <v>15</v>
      </c>
      <c r="CC371" s="410" t="s">
        <v>21</v>
      </c>
      <c r="CE371" s="410" t="s">
        <v>1620</v>
      </c>
      <c r="CG371" s="411" t="s">
        <v>1695</v>
      </c>
      <c r="CH371" s="411" t="s">
        <v>21</v>
      </c>
      <c r="CJ371" s="413" t="s">
        <v>1618</v>
      </c>
      <c r="CK371" s="464">
        <v>1</v>
      </c>
      <c r="CL371" s="412" t="s">
        <v>21</v>
      </c>
      <c r="CN371" s="413" t="s">
        <v>1618</v>
      </c>
      <c r="CO371" s="464">
        <v>1</v>
      </c>
      <c r="CP371" s="443" t="s">
        <v>21</v>
      </c>
      <c r="CQ371" s="443"/>
      <c r="CR371" s="413" t="s">
        <v>1618</v>
      </c>
      <c r="CS371" s="464">
        <v>3</v>
      </c>
      <c r="CT371" s="441" t="s">
        <v>21</v>
      </c>
      <c r="CU371" s="441"/>
      <c r="CV371" s="323"/>
      <c r="FJ371">
        <v>367</v>
      </c>
      <c r="FK371" s="328">
        <v>36</v>
      </c>
      <c r="FL371" s="314">
        <v>7</v>
      </c>
      <c r="FN371" s="314">
        <v>0</v>
      </c>
      <c r="FO371" s="419">
        <v>2</v>
      </c>
      <c r="FP371" s="314">
        <v>1</v>
      </c>
      <c r="FQ371" s="419"/>
      <c r="FR371" s="419">
        <v>2</v>
      </c>
      <c r="FS371" s="314">
        <v>2</v>
      </c>
      <c r="FU371" s="410" t="s">
        <v>1637</v>
      </c>
      <c r="FV371" s="410"/>
      <c r="FW371" s="410" t="s">
        <v>21</v>
      </c>
      <c r="FX371" s="463">
        <v>36</v>
      </c>
      <c r="FY371" s="410" t="s">
        <v>1618</v>
      </c>
      <c r="FZ371" s="410"/>
      <c r="GA371" s="410" t="s">
        <v>21</v>
      </c>
      <c r="GB371" s="463">
        <v>7</v>
      </c>
      <c r="GC371" s="410" t="s">
        <v>1620</v>
      </c>
      <c r="GF371" s="411" t="s">
        <v>21</v>
      </c>
      <c r="GG371" s="411" t="s">
        <v>1692</v>
      </c>
      <c r="GH371" s="413" t="s">
        <v>1618</v>
      </c>
      <c r="GJ371" s="412" t="s">
        <v>21</v>
      </c>
      <c r="GK371" s="464">
        <v>0</v>
      </c>
      <c r="GL371" s="413" t="s">
        <v>1618</v>
      </c>
      <c r="GN371" s="416" t="s">
        <v>21</v>
      </c>
      <c r="GO371" s="463">
        <v>2</v>
      </c>
      <c r="GP371" s="413" t="s">
        <v>1618</v>
      </c>
      <c r="GR371" s="424" t="s">
        <v>21</v>
      </c>
      <c r="GS371" s="463">
        <v>1</v>
      </c>
      <c r="HF371" t="str">
        <f t="shared" si="23"/>
        <v>{ P2000: 47, P100: 15, r1000: 1, r300: 1, r100: 3 },</v>
      </c>
      <c r="HG371" t="str">
        <f t="shared" si="24"/>
        <v>{ S2000: 36, S100: 7, c1000: 0, c300: 2, c100: 1 },</v>
      </c>
    </row>
    <row r="372" spans="65:215" x14ac:dyDescent="0.25">
      <c r="BM372">
        <v>368</v>
      </c>
      <c r="BN372" s="318">
        <v>48</v>
      </c>
      <c r="BO372" s="314">
        <v>0</v>
      </c>
      <c r="BP372" s="314"/>
      <c r="BQ372" s="314">
        <v>0</v>
      </c>
      <c r="BR372" s="314">
        <v>0</v>
      </c>
      <c r="BS372" s="314">
        <v>0</v>
      </c>
      <c r="BT372" s="314">
        <v>0</v>
      </c>
      <c r="BU372" s="314"/>
      <c r="BW372" s="410" t="s">
        <v>1637</v>
      </c>
      <c r="BX372" s="463">
        <v>48</v>
      </c>
      <c r="BY372" s="410" t="s">
        <v>21</v>
      </c>
      <c r="CA372" s="410" t="s">
        <v>1618</v>
      </c>
      <c r="CB372" s="463">
        <v>0</v>
      </c>
      <c r="CC372" s="410" t="s">
        <v>21</v>
      </c>
      <c r="CE372" s="410" t="s">
        <v>1620</v>
      </c>
      <c r="CG372" s="411" t="s">
        <v>1697</v>
      </c>
      <c r="CH372" s="411" t="s">
        <v>21</v>
      </c>
      <c r="CJ372" s="413" t="s">
        <v>1618</v>
      </c>
      <c r="CK372" s="464">
        <v>0</v>
      </c>
      <c r="CL372" s="412" t="s">
        <v>21</v>
      </c>
      <c r="CN372" s="413" t="s">
        <v>1618</v>
      </c>
      <c r="CO372" s="464">
        <v>0</v>
      </c>
      <c r="CP372" s="443" t="s">
        <v>21</v>
      </c>
      <c r="CQ372" s="443"/>
      <c r="CR372" s="413" t="s">
        <v>1618</v>
      </c>
      <c r="CS372" s="464">
        <v>0</v>
      </c>
      <c r="CT372" s="441" t="s">
        <v>21</v>
      </c>
      <c r="CU372" s="441"/>
      <c r="CV372" s="323"/>
      <c r="FJ372">
        <v>368</v>
      </c>
      <c r="FK372" s="328">
        <v>36</v>
      </c>
      <c r="FL372" s="314">
        <v>8</v>
      </c>
      <c r="FN372" s="314">
        <v>0</v>
      </c>
      <c r="FO372" s="419">
        <v>2</v>
      </c>
      <c r="FP372" s="314">
        <v>2</v>
      </c>
      <c r="FQ372" s="419"/>
      <c r="FR372" s="419">
        <v>2</v>
      </c>
      <c r="FS372" s="314">
        <v>2</v>
      </c>
      <c r="FU372" s="410" t="s">
        <v>1637</v>
      </c>
      <c r="FV372" s="410"/>
      <c r="FW372" s="410" t="s">
        <v>21</v>
      </c>
      <c r="FX372" s="463">
        <v>36</v>
      </c>
      <c r="FY372" s="410" t="s">
        <v>1618</v>
      </c>
      <c r="FZ372" s="410"/>
      <c r="GA372" s="410" t="s">
        <v>21</v>
      </c>
      <c r="GB372" s="463">
        <v>8</v>
      </c>
      <c r="GC372" s="410" t="s">
        <v>1620</v>
      </c>
      <c r="GF372" s="411" t="s">
        <v>21</v>
      </c>
      <c r="GG372" s="411" t="s">
        <v>1692</v>
      </c>
      <c r="GH372" s="413" t="s">
        <v>1618</v>
      </c>
      <c r="GJ372" s="412" t="s">
        <v>21</v>
      </c>
      <c r="GK372" s="464">
        <v>0</v>
      </c>
      <c r="GL372" s="413" t="s">
        <v>1618</v>
      </c>
      <c r="GN372" s="416" t="s">
        <v>21</v>
      </c>
      <c r="GO372" s="463">
        <v>2</v>
      </c>
      <c r="GP372" s="413" t="s">
        <v>1618</v>
      </c>
      <c r="GR372" s="424" t="s">
        <v>21</v>
      </c>
      <c r="GS372" s="463">
        <v>2</v>
      </c>
      <c r="HF372" t="str">
        <f t="shared" si="23"/>
        <v>{ P2000: 48, P100: 0, r1000: 0, r300: 0, r100: 0 },</v>
      </c>
      <c r="HG372" t="str">
        <f t="shared" si="24"/>
        <v>{ S2000: 36, S100: 8, c1000: 0, c300: 2, c100: 2 },</v>
      </c>
    </row>
    <row r="373" spans="65:215" x14ac:dyDescent="0.25">
      <c r="BM373">
        <v>369</v>
      </c>
      <c r="BN373" s="318">
        <v>48</v>
      </c>
      <c r="BO373" s="314">
        <v>1</v>
      </c>
      <c r="BP373" s="314"/>
      <c r="BQ373" s="314">
        <v>0</v>
      </c>
      <c r="BR373" s="314">
        <v>0</v>
      </c>
      <c r="BS373" s="314">
        <v>1</v>
      </c>
      <c r="BT373" s="314">
        <v>0</v>
      </c>
      <c r="BU373" s="314"/>
      <c r="BW373" s="410" t="s">
        <v>1637</v>
      </c>
      <c r="BX373" s="463">
        <v>48</v>
      </c>
      <c r="BY373" s="410" t="s">
        <v>21</v>
      </c>
      <c r="CA373" s="410" t="s">
        <v>1618</v>
      </c>
      <c r="CB373" s="463">
        <v>1</v>
      </c>
      <c r="CC373" s="410" t="s">
        <v>21</v>
      </c>
      <c r="CE373" s="410" t="s">
        <v>1620</v>
      </c>
      <c r="CG373" s="411" t="s">
        <v>1697</v>
      </c>
      <c r="CH373" s="411" t="s">
        <v>21</v>
      </c>
      <c r="CJ373" s="413" t="s">
        <v>1618</v>
      </c>
      <c r="CK373" s="464">
        <v>0</v>
      </c>
      <c r="CL373" s="412" t="s">
        <v>21</v>
      </c>
      <c r="CN373" s="413" t="s">
        <v>1618</v>
      </c>
      <c r="CO373" s="464">
        <v>0</v>
      </c>
      <c r="CP373" s="443" t="s">
        <v>21</v>
      </c>
      <c r="CQ373" s="443"/>
      <c r="CR373" s="413" t="s">
        <v>1618</v>
      </c>
      <c r="CS373" s="464">
        <v>1</v>
      </c>
      <c r="CT373" s="441" t="s">
        <v>21</v>
      </c>
      <c r="CU373" s="441"/>
      <c r="CV373" s="323"/>
      <c r="FJ373">
        <v>369</v>
      </c>
      <c r="FK373" s="328">
        <v>36</v>
      </c>
      <c r="FL373" s="314">
        <v>9</v>
      </c>
      <c r="FN373" s="314">
        <v>1</v>
      </c>
      <c r="FO373" s="419">
        <v>0</v>
      </c>
      <c r="FP373" s="314">
        <v>0</v>
      </c>
      <c r="FQ373" s="419"/>
      <c r="FR373" s="419">
        <v>3</v>
      </c>
      <c r="FS373" s="314">
        <v>3</v>
      </c>
      <c r="FU373" s="410" t="s">
        <v>1637</v>
      </c>
      <c r="FV373" s="410"/>
      <c r="FW373" s="410" t="s">
        <v>21</v>
      </c>
      <c r="FX373" s="463">
        <v>36</v>
      </c>
      <c r="FY373" s="410" t="s">
        <v>1618</v>
      </c>
      <c r="FZ373" s="410"/>
      <c r="GA373" s="410" t="s">
        <v>21</v>
      </c>
      <c r="GB373" s="463">
        <v>9</v>
      </c>
      <c r="GC373" s="410" t="s">
        <v>1620</v>
      </c>
      <c r="GF373" s="411" t="s">
        <v>21</v>
      </c>
      <c r="GG373" s="411" t="s">
        <v>1692</v>
      </c>
      <c r="GH373" s="413" t="s">
        <v>1618</v>
      </c>
      <c r="GJ373" s="412" t="s">
        <v>21</v>
      </c>
      <c r="GK373" s="464">
        <v>1</v>
      </c>
      <c r="GL373" s="413" t="s">
        <v>1618</v>
      </c>
      <c r="GN373" s="416" t="s">
        <v>21</v>
      </c>
      <c r="GO373" s="463">
        <v>0</v>
      </c>
      <c r="GP373" s="413" t="s">
        <v>1618</v>
      </c>
      <c r="GR373" s="424" t="s">
        <v>21</v>
      </c>
      <c r="GS373" s="463">
        <v>0</v>
      </c>
      <c r="HF373" t="str">
        <f t="shared" si="23"/>
        <v>{ P2000: 48, P100: 1, r1000: 0, r300: 0, r100: 1 },</v>
      </c>
      <c r="HG373" t="str">
        <f t="shared" si="24"/>
        <v>{ S2000: 36, S100: 9, c1000: 1, c300: 0, c100: 0 },</v>
      </c>
    </row>
    <row r="374" spans="65:215" x14ac:dyDescent="0.25">
      <c r="BM374">
        <v>370</v>
      </c>
      <c r="BN374" s="318">
        <v>48</v>
      </c>
      <c r="BO374" s="314">
        <v>2</v>
      </c>
      <c r="BP374" s="314"/>
      <c r="BQ374" s="314">
        <v>0</v>
      </c>
      <c r="BR374" s="314">
        <v>0</v>
      </c>
      <c r="BS374" s="314">
        <v>2</v>
      </c>
      <c r="BT374" s="314">
        <v>0</v>
      </c>
      <c r="BU374" s="314"/>
      <c r="BW374" s="410" t="s">
        <v>1637</v>
      </c>
      <c r="BX374" s="463">
        <v>48</v>
      </c>
      <c r="BY374" s="410" t="s">
        <v>21</v>
      </c>
      <c r="CA374" s="410" t="s">
        <v>1618</v>
      </c>
      <c r="CB374" s="463">
        <v>2</v>
      </c>
      <c r="CC374" s="410" t="s">
        <v>21</v>
      </c>
      <c r="CE374" s="410" t="s">
        <v>1620</v>
      </c>
      <c r="CG374" s="411" t="s">
        <v>1697</v>
      </c>
      <c r="CH374" s="411" t="s">
        <v>21</v>
      </c>
      <c r="CJ374" s="413" t="s">
        <v>1618</v>
      </c>
      <c r="CK374" s="464">
        <v>0</v>
      </c>
      <c r="CL374" s="412" t="s">
        <v>21</v>
      </c>
      <c r="CN374" s="413" t="s">
        <v>1618</v>
      </c>
      <c r="CO374" s="464">
        <v>0</v>
      </c>
      <c r="CP374" s="443" t="s">
        <v>21</v>
      </c>
      <c r="CQ374" s="443"/>
      <c r="CR374" s="413" t="s">
        <v>1618</v>
      </c>
      <c r="CS374" s="464">
        <v>2</v>
      </c>
      <c r="CT374" s="441" t="s">
        <v>21</v>
      </c>
      <c r="CU374" s="441"/>
      <c r="CV374" s="323"/>
      <c r="FJ374">
        <v>370</v>
      </c>
      <c r="FK374" s="328">
        <v>36</v>
      </c>
      <c r="FL374" s="314">
        <v>10</v>
      </c>
      <c r="FN374" s="314">
        <v>1</v>
      </c>
      <c r="FO374" s="419">
        <v>0</v>
      </c>
      <c r="FP374" s="314">
        <v>1</v>
      </c>
      <c r="FQ374" s="419"/>
      <c r="FR374" s="419">
        <v>3</v>
      </c>
      <c r="FS374" s="314">
        <v>3</v>
      </c>
      <c r="FU374" s="410" t="s">
        <v>1637</v>
      </c>
      <c r="FV374" s="410"/>
      <c r="FW374" s="410" t="s">
        <v>21</v>
      </c>
      <c r="FX374" s="463">
        <v>36</v>
      </c>
      <c r="FY374" s="410" t="s">
        <v>1618</v>
      </c>
      <c r="FZ374" s="410"/>
      <c r="GA374" s="410" t="s">
        <v>21</v>
      </c>
      <c r="GB374" s="463">
        <v>10</v>
      </c>
      <c r="GC374" s="410" t="s">
        <v>1620</v>
      </c>
      <c r="GF374" s="411" t="s">
        <v>21</v>
      </c>
      <c r="GG374" s="411" t="s">
        <v>1692</v>
      </c>
      <c r="GH374" s="413" t="s">
        <v>1618</v>
      </c>
      <c r="GJ374" s="412" t="s">
        <v>21</v>
      </c>
      <c r="GK374" s="464">
        <v>1</v>
      </c>
      <c r="GL374" s="413" t="s">
        <v>1618</v>
      </c>
      <c r="GN374" s="416" t="s">
        <v>21</v>
      </c>
      <c r="GO374" s="463">
        <v>0</v>
      </c>
      <c r="GP374" s="413" t="s">
        <v>1618</v>
      </c>
      <c r="GR374" s="424" t="s">
        <v>21</v>
      </c>
      <c r="GS374" s="463">
        <v>1</v>
      </c>
      <c r="HF374" t="str">
        <f t="shared" si="23"/>
        <v>{ P2000: 48, P100: 2, r1000: 0, r300: 0, r100: 2 },</v>
      </c>
      <c r="HG374" t="str">
        <f t="shared" si="24"/>
        <v>{ S2000: 36, S100: 10, c1000: 1, c300: 0, c100: 1 },</v>
      </c>
    </row>
    <row r="375" spans="65:215" x14ac:dyDescent="0.25">
      <c r="BM375">
        <v>371</v>
      </c>
      <c r="BN375" s="318">
        <v>48</v>
      </c>
      <c r="BO375" s="314">
        <v>3</v>
      </c>
      <c r="BP375" s="314"/>
      <c r="BQ375" s="314">
        <v>0</v>
      </c>
      <c r="BR375" s="314">
        <v>0</v>
      </c>
      <c r="BS375" s="314">
        <v>3</v>
      </c>
      <c r="BT375" s="314">
        <v>0</v>
      </c>
      <c r="BU375" s="314"/>
      <c r="BW375" s="410" t="s">
        <v>1637</v>
      </c>
      <c r="BX375" s="463">
        <v>48</v>
      </c>
      <c r="BY375" s="410" t="s">
        <v>21</v>
      </c>
      <c r="CA375" s="410" t="s">
        <v>1618</v>
      </c>
      <c r="CB375" s="463">
        <v>3</v>
      </c>
      <c r="CC375" s="410" t="s">
        <v>21</v>
      </c>
      <c r="CE375" s="410" t="s">
        <v>1620</v>
      </c>
      <c r="CG375" s="411" t="s">
        <v>1697</v>
      </c>
      <c r="CH375" s="411" t="s">
        <v>21</v>
      </c>
      <c r="CJ375" s="413" t="s">
        <v>1618</v>
      </c>
      <c r="CK375" s="464">
        <v>0</v>
      </c>
      <c r="CL375" s="412" t="s">
        <v>21</v>
      </c>
      <c r="CN375" s="413" t="s">
        <v>1618</v>
      </c>
      <c r="CO375" s="464">
        <v>0</v>
      </c>
      <c r="CP375" s="443" t="s">
        <v>21</v>
      </c>
      <c r="CQ375" s="443"/>
      <c r="CR375" s="413" t="s">
        <v>1618</v>
      </c>
      <c r="CS375" s="464">
        <v>3</v>
      </c>
      <c r="CT375" s="441" t="s">
        <v>21</v>
      </c>
      <c r="CU375" s="441"/>
      <c r="CV375" s="323"/>
      <c r="FJ375">
        <v>371</v>
      </c>
      <c r="FK375" s="328">
        <v>36</v>
      </c>
      <c r="FL375" s="314">
        <v>11</v>
      </c>
      <c r="FN375" s="314">
        <v>1</v>
      </c>
      <c r="FO375" s="419">
        <v>0</v>
      </c>
      <c r="FP375" s="314">
        <v>2</v>
      </c>
      <c r="FQ375" s="419"/>
      <c r="FR375" s="419">
        <v>3</v>
      </c>
      <c r="FS375" s="314">
        <v>3</v>
      </c>
      <c r="FU375" s="410" t="s">
        <v>1637</v>
      </c>
      <c r="FV375" s="410"/>
      <c r="FW375" s="410" t="s">
        <v>21</v>
      </c>
      <c r="FX375" s="463">
        <v>36</v>
      </c>
      <c r="FY375" s="410" t="s">
        <v>1618</v>
      </c>
      <c r="FZ375" s="410"/>
      <c r="GA375" s="410" t="s">
        <v>21</v>
      </c>
      <c r="GB375" s="463">
        <v>11</v>
      </c>
      <c r="GC375" s="410" t="s">
        <v>1620</v>
      </c>
      <c r="GF375" s="411" t="s">
        <v>21</v>
      </c>
      <c r="GG375" s="411" t="s">
        <v>1692</v>
      </c>
      <c r="GH375" s="413" t="s">
        <v>1618</v>
      </c>
      <c r="GJ375" s="412" t="s">
        <v>21</v>
      </c>
      <c r="GK375" s="464">
        <v>1</v>
      </c>
      <c r="GL375" s="413" t="s">
        <v>1618</v>
      </c>
      <c r="GN375" s="416" t="s">
        <v>21</v>
      </c>
      <c r="GO375" s="463">
        <v>0</v>
      </c>
      <c r="GP375" s="413" t="s">
        <v>1618</v>
      </c>
      <c r="GR375" s="424" t="s">
        <v>21</v>
      </c>
      <c r="GS375" s="463">
        <v>2</v>
      </c>
      <c r="HF375" t="str">
        <f t="shared" si="23"/>
        <v>{ P2000: 48, P100: 3, r1000: 0, r300: 0, r100: 3 },</v>
      </c>
      <c r="HG375" t="str">
        <f t="shared" si="24"/>
        <v>{ S2000: 36, S100: 11, c1000: 1, c300: 0, c100: 2 },</v>
      </c>
    </row>
    <row r="376" spans="65:215" x14ac:dyDescent="0.25">
      <c r="BM376">
        <v>372</v>
      </c>
      <c r="BN376" s="318">
        <v>48</v>
      </c>
      <c r="BO376" s="314">
        <v>4</v>
      </c>
      <c r="BP376" s="314"/>
      <c r="BQ376" s="314">
        <v>0</v>
      </c>
      <c r="BR376" s="314">
        <v>1</v>
      </c>
      <c r="BS376" s="314">
        <v>0</v>
      </c>
      <c r="BT376" s="314">
        <v>1</v>
      </c>
      <c r="BU376" s="314"/>
      <c r="BW376" s="410" t="s">
        <v>1637</v>
      </c>
      <c r="BX376" s="463">
        <v>48</v>
      </c>
      <c r="BY376" s="410" t="s">
        <v>21</v>
      </c>
      <c r="CA376" s="410" t="s">
        <v>1618</v>
      </c>
      <c r="CB376" s="463">
        <v>4</v>
      </c>
      <c r="CC376" s="410" t="s">
        <v>21</v>
      </c>
      <c r="CE376" s="410" t="s">
        <v>1620</v>
      </c>
      <c r="CG376" s="411" t="s">
        <v>1697</v>
      </c>
      <c r="CH376" s="411" t="s">
        <v>21</v>
      </c>
      <c r="CJ376" s="413" t="s">
        <v>1618</v>
      </c>
      <c r="CK376" s="464">
        <v>0</v>
      </c>
      <c r="CL376" s="412" t="s">
        <v>21</v>
      </c>
      <c r="CN376" s="413" t="s">
        <v>1618</v>
      </c>
      <c r="CO376" s="464">
        <v>1</v>
      </c>
      <c r="CP376" s="443" t="s">
        <v>21</v>
      </c>
      <c r="CQ376" s="443"/>
      <c r="CR376" s="413" t="s">
        <v>1618</v>
      </c>
      <c r="CS376" s="464">
        <v>0</v>
      </c>
      <c r="CT376" s="441" t="s">
        <v>21</v>
      </c>
      <c r="CU376" s="441"/>
      <c r="CV376" s="323"/>
      <c r="FJ376">
        <v>372</v>
      </c>
      <c r="FK376" s="328">
        <v>36</v>
      </c>
      <c r="FL376" s="314">
        <v>12</v>
      </c>
      <c r="FN376" s="314">
        <v>1</v>
      </c>
      <c r="FO376" s="419">
        <v>1</v>
      </c>
      <c r="FP376" s="314">
        <v>0</v>
      </c>
      <c r="FQ376" s="419"/>
      <c r="FR376" s="419">
        <v>4</v>
      </c>
      <c r="FS376" s="314">
        <v>4</v>
      </c>
      <c r="FU376" s="410" t="s">
        <v>1637</v>
      </c>
      <c r="FV376" s="410"/>
      <c r="FW376" s="410" t="s">
        <v>21</v>
      </c>
      <c r="FX376" s="463">
        <v>36</v>
      </c>
      <c r="FY376" s="410" t="s">
        <v>1618</v>
      </c>
      <c r="FZ376" s="410"/>
      <c r="GA376" s="410" t="s">
        <v>21</v>
      </c>
      <c r="GB376" s="463">
        <v>12</v>
      </c>
      <c r="GC376" s="410" t="s">
        <v>1620</v>
      </c>
      <c r="GF376" s="411" t="s">
        <v>21</v>
      </c>
      <c r="GG376" s="411" t="s">
        <v>1692</v>
      </c>
      <c r="GH376" s="413" t="s">
        <v>1618</v>
      </c>
      <c r="GJ376" s="412" t="s">
        <v>21</v>
      </c>
      <c r="GK376" s="464">
        <v>1</v>
      </c>
      <c r="GL376" s="413" t="s">
        <v>1618</v>
      </c>
      <c r="GN376" s="416" t="s">
        <v>21</v>
      </c>
      <c r="GO376" s="463">
        <v>1</v>
      </c>
      <c r="GP376" s="413" t="s">
        <v>1618</v>
      </c>
      <c r="GR376" s="424" t="s">
        <v>21</v>
      </c>
      <c r="GS376" s="463">
        <v>0</v>
      </c>
      <c r="HF376" t="str">
        <f t="shared" si="23"/>
        <v>{ P2000: 48, P100: 4, r1000: 0, r300: 1, r100: 0 },</v>
      </c>
      <c r="HG376" t="str">
        <f t="shared" si="24"/>
        <v>{ S2000: 36, S100: 12, c1000: 1, c300: 1, c100: 0 },</v>
      </c>
    </row>
    <row r="377" spans="65:215" x14ac:dyDescent="0.25">
      <c r="BM377">
        <v>373</v>
      </c>
      <c r="BN377" s="318">
        <v>48</v>
      </c>
      <c r="BO377" s="314">
        <v>5</v>
      </c>
      <c r="BP377" s="314"/>
      <c r="BQ377" s="314">
        <v>0</v>
      </c>
      <c r="BR377" s="314">
        <v>1</v>
      </c>
      <c r="BS377" s="314">
        <v>1</v>
      </c>
      <c r="BT377" s="314">
        <v>1</v>
      </c>
      <c r="BU377" s="314"/>
      <c r="BW377" s="410" t="s">
        <v>1637</v>
      </c>
      <c r="BX377" s="463">
        <v>48</v>
      </c>
      <c r="BY377" s="410" t="s">
        <v>21</v>
      </c>
      <c r="CA377" s="410" t="s">
        <v>1618</v>
      </c>
      <c r="CB377" s="463">
        <v>5</v>
      </c>
      <c r="CC377" s="410" t="s">
        <v>21</v>
      </c>
      <c r="CE377" s="410" t="s">
        <v>1620</v>
      </c>
      <c r="CG377" s="411" t="s">
        <v>1697</v>
      </c>
      <c r="CH377" s="411" t="s">
        <v>21</v>
      </c>
      <c r="CJ377" s="413" t="s">
        <v>1618</v>
      </c>
      <c r="CK377" s="464">
        <v>0</v>
      </c>
      <c r="CL377" s="412" t="s">
        <v>21</v>
      </c>
      <c r="CN377" s="413" t="s">
        <v>1618</v>
      </c>
      <c r="CO377" s="464">
        <v>1</v>
      </c>
      <c r="CP377" s="443" t="s">
        <v>21</v>
      </c>
      <c r="CQ377" s="443"/>
      <c r="CR377" s="413" t="s">
        <v>1618</v>
      </c>
      <c r="CS377" s="464">
        <v>1</v>
      </c>
      <c r="CT377" s="441" t="s">
        <v>21</v>
      </c>
      <c r="CU377" s="441"/>
      <c r="CV377" s="323"/>
      <c r="FJ377">
        <v>373</v>
      </c>
      <c r="FK377" s="328">
        <v>36</v>
      </c>
      <c r="FL377" s="314">
        <v>13</v>
      </c>
      <c r="FN377" s="314">
        <v>1</v>
      </c>
      <c r="FO377" s="419">
        <v>1</v>
      </c>
      <c r="FP377" s="314">
        <v>1</v>
      </c>
      <c r="FQ377" s="419"/>
      <c r="FR377" s="419">
        <v>4</v>
      </c>
      <c r="FS377" s="314">
        <v>4</v>
      </c>
      <c r="FU377" s="410" t="s">
        <v>1637</v>
      </c>
      <c r="FV377" s="410"/>
      <c r="FW377" s="410" t="s">
        <v>21</v>
      </c>
      <c r="FX377" s="463">
        <v>36</v>
      </c>
      <c r="FY377" s="410" t="s">
        <v>1618</v>
      </c>
      <c r="FZ377" s="410"/>
      <c r="GA377" s="410" t="s">
        <v>21</v>
      </c>
      <c r="GB377" s="463">
        <v>13</v>
      </c>
      <c r="GC377" s="410" t="s">
        <v>1620</v>
      </c>
      <c r="GF377" s="411" t="s">
        <v>21</v>
      </c>
      <c r="GG377" s="411" t="s">
        <v>1692</v>
      </c>
      <c r="GH377" s="413" t="s">
        <v>1618</v>
      </c>
      <c r="GJ377" s="412" t="s">
        <v>21</v>
      </c>
      <c r="GK377" s="464">
        <v>1</v>
      </c>
      <c r="GL377" s="413" t="s">
        <v>1618</v>
      </c>
      <c r="GN377" s="416" t="s">
        <v>21</v>
      </c>
      <c r="GO377" s="463">
        <v>1</v>
      </c>
      <c r="GP377" s="413" t="s">
        <v>1618</v>
      </c>
      <c r="GR377" s="424" t="s">
        <v>21</v>
      </c>
      <c r="GS377" s="463">
        <v>1</v>
      </c>
      <c r="HF377" t="str">
        <f t="shared" si="23"/>
        <v>{ P2000: 48, P100: 5, r1000: 0, r300: 1, r100: 1 },</v>
      </c>
      <c r="HG377" t="str">
        <f t="shared" si="24"/>
        <v>{ S2000: 36, S100: 13, c1000: 1, c300: 1, c100: 1 },</v>
      </c>
    </row>
    <row r="378" spans="65:215" x14ac:dyDescent="0.25">
      <c r="BM378">
        <v>374</v>
      </c>
      <c r="BN378" s="318">
        <v>48</v>
      </c>
      <c r="BO378" s="314">
        <v>6</v>
      </c>
      <c r="BP378" s="314"/>
      <c r="BQ378" s="314">
        <v>0</v>
      </c>
      <c r="BR378" s="314">
        <v>1</v>
      </c>
      <c r="BS378" s="314">
        <v>2</v>
      </c>
      <c r="BT378" s="314">
        <v>1</v>
      </c>
      <c r="BU378" s="314"/>
      <c r="BW378" s="410" t="s">
        <v>1637</v>
      </c>
      <c r="BX378" s="463">
        <v>48</v>
      </c>
      <c r="BY378" s="410" t="s">
        <v>21</v>
      </c>
      <c r="CA378" s="410" t="s">
        <v>1618</v>
      </c>
      <c r="CB378" s="463">
        <v>6</v>
      </c>
      <c r="CC378" s="410" t="s">
        <v>21</v>
      </c>
      <c r="CE378" s="410" t="s">
        <v>1620</v>
      </c>
      <c r="CG378" s="411" t="s">
        <v>1697</v>
      </c>
      <c r="CH378" s="411" t="s">
        <v>21</v>
      </c>
      <c r="CJ378" s="413" t="s">
        <v>1618</v>
      </c>
      <c r="CK378" s="464">
        <v>0</v>
      </c>
      <c r="CL378" s="412" t="s">
        <v>21</v>
      </c>
      <c r="CN378" s="413" t="s">
        <v>1618</v>
      </c>
      <c r="CO378" s="464">
        <v>1</v>
      </c>
      <c r="CP378" s="443" t="s">
        <v>21</v>
      </c>
      <c r="CQ378" s="443"/>
      <c r="CR378" s="413" t="s">
        <v>1618</v>
      </c>
      <c r="CS378" s="464">
        <v>2</v>
      </c>
      <c r="CT378" s="441" t="s">
        <v>21</v>
      </c>
      <c r="CU378" s="441"/>
      <c r="CV378" s="323"/>
      <c r="FJ378">
        <v>374</v>
      </c>
      <c r="FK378" s="328">
        <v>36</v>
      </c>
      <c r="FL378" s="314">
        <v>14</v>
      </c>
      <c r="FN378" s="314">
        <v>1</v>
      </c>
      <c r="FO378" s="419">
        <v>1</v>
      </c>
      <c r="FP378" s="314">
        <v>2</v>
      </c>
      <c r="FQ378" s="419"/>
      <c r="FR378" s="419">
        <v>4</v>
      </c>
      <c r="FS378" s="314">
        <v>4</v>
      </c>
      <c r="FU378" s="410" t="s">
        <v>1637</v>
      </c>
      <c r="FV378" s="410"/>
      <c r="FW378" s="410" t="s">
        <v>21</v>
      </c>
      <c r="FX378" s="463">
        <v>36</v>
      </c>
      <c r="FY378" s="410" t="s">
        <v>1618</v>
      </c>
      <c r="FZ378" s="410"/>
      <c r="GA378" s="410" t="s">
        <v>21</v>
      </c>
      <c r="GB378" s="463">
        <v>14</v>
      </c>
      <c r="GC378" s="410" t="s">
        <v>1620</v>
      </c>
      <c r="GF378" s="411" t="s">
        <v>21</v>
      </c>
      <c r="GG378" s="411" t="s">
        <v>1692</v>
      </c>
      <c r="GH378" s="413" t="s">
        <v>1618</v>
      </c>
      <c r="GJ378" s="412" t="s">
        <v>21</v>
      </c>
      <c r="GK378" s="464">
        <v>1</v>
      </c>
      <c r="GL378" s="413" t="s">
        <v>1618</v>
      </c>
      <c r="GN378" s="416" t="s">
        <v>21</v>
      </c>
      <c r="GO378" s="463">
        <v>1</v>
      </c>
      <c r="GP378" s="413" t="s">
        <v>1618</v>
      </c>
      <c r="GR378" s="424" t="s">
        <v>21</v>
      </c>
      <c r="GS378" s="463">
        <v>2</v>
      </c>
      <c r="HF378" t="str">
        <f t="shared" si="23"/>
        <v>{ P2000: 48, P100: 6, r1000: 0, r300: 1, r100: 2 },</v>
      </c>
      <c r="HG378" t="str">
        <f t="shared" si="24"/>
        <v>{ S2000: 36, S100: 14, c1000: 1, c300: 1, c100: 2 },</v>
      </c>
    </row>
    <row r="379" spans="65:215" x14ac:dyDescent="0.25">
      <c r="BM379">
        <v>375</v>
      </c>
      <c r="BN379" s="318">
        <v>48</v>
      </c>
      <c r="BO379" s="314">
        <v>7</v>
      </c>
      <c r="BP379" s="314"/>
      <c r="BQ379" s="314">
        <v>0</v>
      </c>
      <c r="BR379" s="314">
        <v>1</v>
      </c>
      <c r="BS379" s="314">
        <v>3</v>
      </c>
      <c r="BT379" s="314">
        <v>1</v>
      </c>
      <c r="BU379" s="314"/>
      <c r="BW379" s="410" t="s">
        <v>1637</v>
      </c>
      <c r="BX379" s="463">
        <v>48</v>
      </c>
      <c r="BY379" s="410" t="s">
        <v>21</v>
      </c>
      <c r="CA379" s="410" t="s">
        <v>1618</v>
      </c>
      <c r="CB379" s="463">
        <v>7</v>
      </c>
      <c r="CC379" s="410" t="s">
        <v>21</v>
      </c>
      <c r="CE379" s="410" t="s">
        <v>1620</v>
      </c>
      <c r="CG379" s="411" t="s">
        <v>1697</v>
      </c>
      <c r="CH379" s="411" t="s">
        <v>21</v>
      </c>
      <c r="CJ379" s="413" t="s">
        <v>1618</v>
      </c>
      <c r="CK379" s="464">
        <v>0</v>
      </c>
      <c r="CL379" s="412" t="s">
        <v>21</v>
      </c>
      <c r="CN379" s="413" t="s">
        <v>1618</v>
      </c>
      <c r="CO379" s="464">
        <v>1</v>
      </c>
      <c r="CP379" s="443" t="s">
        <v>21</v>
      </c>
      <c r="CQ379" s="443"/>
      <c r="CR379" s="413" t="s">
        <v>1618</v>
      </c>
      <c r="CS379" s="464">
        <v>3</v>
      </c>
      <c r="CT379" s="441" t="s">
        <v>21</v>
      </c>
      <c r="CU379" s="441"/>
      <c r="CV379" s="323"/>
      <c r="FJ379">
        <v>375</v>
      </c>
      <c r="FK379" s="328">
        <v>36</v>
      </c>
      <c r="FL379" s="314">
        <v>15</v>
      </c>
      <c r="FN379" s="314">
        <v>1</v>
      </c>
      <c r="FO379" s="419">
        <v>2</v>
      </c>
      <c r="FP379" s="314">
        <v>0</v>
      </c>
      <c r="FQ379" s="419"/>
      <c r="FR379" s="419">
        <v>5</v>
      </c>
      <c r="FS379" s="314">
        <v>5</v>
      </c>
      <c r="FU379" s="410" t="s">
        <v>1637</v>
      </c>
      <c r="FV379" s="410"/>
      <c r="FW379" s="410" t="s">
        <v>21</v>
      </c>
      <c r="FX379" s="463">
        <v>36</v>
      </c>
      <c r="FY379" s="410" t="s">
        <v>1618</v>
      </c>
      <c r="FZ379" s="410"/>
      <c r="GA379" s="410" t="s">
        <v>21</v>
      </c>
      <c r="GB379" s="463">
        <v>15</v>
      </c>
      <c r="GC379" s="410" t="s">
        <v>1620</v>
      </c>
      <c r="GF379" s="411" t="s">
        <v>21</v>
      </c>
      <c r="GG379" s="411" t="s">
        <v>1692</v>
      </c>
      <c r="GH379" s="413" t="s">
        <v>1618</v>
      </c>
      <c r="GJ379" s="412" t="s">
        <v>21</v>
      </c>
      <c r="GK379" s="464">
        <v>1</v>
      </c>
      <c r="GL379" s="413" t="s">
        <v>1618</v>
      </c>
      <c r="GN379" s="416" t="s">
        <v>21</v>
      </c>
      <c r="GO379" s="463">
        <v>2</v>
      </c>
      <c r="GP379" s="413" t="s">
        <v>1618</v>
      </c>
      <c r="GR379" s="424" t="s">
        <v>21</v>
      </c>
      <c r="GS379" s="463">
        <v>0</v>
      </c>
      <c r="HF379" t="str">
        <f t="shared" si="23"/>
        <v>{ P2000: 48, P100: 7, r1000: 0, r300: 1, r100: 3 },</v>
      </c>
      <c r="HG379" t="str">
        <f t="shared" si="24"/>
        <v>{ S2000: 36, S100: 15, c1000: 1, c300: 2, c100: 0 },</v>
      </c>
    </row>
    <row r="380" spans="65:215" x14ac:dyDescent="0.25">
      <c r="BM380">
        <v>376</v>
      </c>
      <c r="BN380" s="318">
        <v>48</v>
      </c>
      <c r="BO380" s="314">
        <v>8</v>
      </c>
      <c r="BP380" s="314"/>
      <c r="BQ380" s="314">
        <v>1</v>
      </c>
      <c r="BR380" s="314">
        <v>0</v>
      </c>
      <c r="BS380" s="314">
        <v>0</v>
      </c>
      <c r="BT380" s="314">
        <v>2</v>
      </c>
      <c r="BU380" s="314"/>
      <c r="BW380" s="410" t="s">
        <v>1637</v>
      </c>
      <c r="BX380" s="463">
        <v>48</v>
      </c>
      <c r="BY380" s="410" t="s">
        <v>21</v>
      </c>
      <c r="CA380" s="410" t="s">
        <v>1618</v>
      </c>
      <c r="CB380" s="463">
        <v>8</v>
      </c>
      <c r="CC380" s="410" t="s">
        <v>21</v>
      </c>
      <c r="CE380" s="410" t="s">
        <v>1620</v>
      </c>
      <c r="CG380" s="411" t="s">
        <v>1697</v>
      </c>
      <c r="CH380" s="411" t="s">
        <v>21</v>
      </c>
      <c r="CJ380" s="413" t="s">
        <v>1618</v>
      </c>
      <c r="CK380" s="464">
        <v>1</v>
      </c>
      <c r="CL380" s="412" t="s">
        <v>21</v>
      </c>
      <c r="CN380" s="413" t="s">
        <v>1618</v>
      </c>
      <c r="CO380" s="464">
        <v>0</v>
      </c>
      <c r="CP380" s="443" t="s">
        <v>21</v>
      </c>
      <c r="CQ380" s="443"/>
      <c r="CR380" s="413" t="s">
        <v>1618</v>
      </c>
      <c r="CS380" s="464">
        <v>0</v>
      </c>
      <c r="CT380" s="441" t="s">
        <v>21</v>
      </c>
      <c r="CU380" s="441"/>
      <c r="CV380" s="323"/>
      <c r="FJ380">
        <v>376</v>
      </c>
      <c r="FK380" s="328">
        <v>36</v>
      </c>
      <c r="FL380" s="314">
        <v>16</v>
      </c>
      <c r="FN380" s="314">
        <v>1</v>
      </c>
      <c r="FO380" s="419">
        <v>2</v>
      </c>
      <c r="FP380" s="314">
        <v>1</v>
      </c>
      <c r="FQ380" s="419"/>
      <c r="FR380" s="419">
        <v>5</v>
      </c>
      <c r="FS380" s="314">
        <v>5</v>
      </c>
      <c r="FU380" s="410" t="s">
        <v>1637</v>
      </c>
      <c r="FV380" s="410"/>
      <c r="FW380" s="410" t="s">
        <v>21</v>
      </c>
      <c r="FX380" s="463">
        <v>36</v>
      </c>
      <c r="FY380" s="410" t="s">
        <v>1618</v>
      </c>
      <c r="FZ380" s="410"/>
      <c r="GA380" s="410" t="s">
        <v>21</v>
      </c>
      <c r="GB380" s="463">
        <v>16</v>
      </c>
      <c r="GC380" s="410" t="s">
        <v>1620</v>
      </c>
      <c r="GF380" s="411" t="s">
        <v>21</v>
      </c>
      <c r="GG380" s="411" t="s">
        <v>1692</v>
      </c>
      <c r="GH380" s="413" t="s">
        <v>1618</v>
      </c>
      <c r="GJ380" s="412" t="s">
        <v>21</v>
      </c>
      <c r="GK380" s="464">
        <v>1</v>
      </c>
      <c r="GL380" s="413" t="s">
        <v>1618</v>
      </c>
      <c r="GN380" s="416" t="s">
        <v>21</v>
      </c>
      <c r="GO380" s="463">
        <v>2</v>
      </c>
      <c r="GP380" s="413" t="s">
        <v>1618</v>
      </c>
      <c r="GR380" s="424" t="s">
        <v>21</v>
      </c>
      <c r="GS380" s="463">
        <v>1</v>
      </c>
      <c r="HF380" t="str">
        <f t="shared" si="23"/>
        <v>{ P2000: 48, P100: 8, r1000: 1, r300: 0, r100: 0 },</v>
      </c>
      <c r="HG380" t="str">
        <f t="shared" si="24"/>
        <v>{ S2000: 36, S100: 16, c1000: 1, c300: 2, c100: 1 },</v>
      </c>
    </row>
    <row r="381" spans="65:215" x14ac:dyDescent="0.25">
      <c r="BM381">
        <v>377</v>
      </c>
      <c r="BN381" s="318">
        <v>48</v>
      </c>
      <c r="BO381" s="314">
        <v>9</v>
      </c>
      <c r="BP381" s="314"/>
      <c r="BQ381" s="314">
        <v>1</v>
      </c>
      <c r="BR381" s="314">
        <v>0</v>
      </c>
      <c r="BS381" s="314">
        <v>1</v>
      </c>
      <c r="BT381" s="314">
        <v>2</v>
      </c>
      <c r="BU381" s="314"/>
      <c r="BW381" s="410" t="s">
        <v>1637</v>
      </c>
      <c r="BX381" s="463">
        <v>48</v>
      </c>
      <c r="BY381" s="410" t="s">
        <v>21</v>
      </c>
      <c r="CA381" s="410" t="s">
        <v>1618</v>
      </c>
      <c r="CB381" s="463">
        <v>9</v>
      </c>
      <c r="CC381" s="410" t="s">
        <v>21</v>
      </c>
      <c r="CE381" s="410" t="s">
        <v>1620</v>
      </c>
      <c r="CG381" s="411" t="s">
        <v>1697</v>
      </c>
      <c r="CH381" s="411" t="s">
        <v>21</v>
      </c>
      <c r="CJ381" s="413" t="s">
        <v>1618</v>
      </c>
      <c r="CK381" s="464">
        <v>1</v>
      </c>
      <c r="CL381" s="412" t="s">
        <v>21</v>
      </c>
      <c r="CN381" s="413" t="s">
        <v>1618</v>
      </c>
      <c r="CO381" s="464">
        <v>0</v>
      </c>
      <c r="CP381" s="443" t="s">
        <v>21</v>
      </c>
      <c r="CQ381" s="443"/>
      <c r="CR381" s="413" t="s">
        <v>1618</v>
      </c>
      <c r="CS381" s="464">
        <v>1</v>
      </c>
      <c r="CT381" s="441" t="s">
        <v>21</v>
      </c>
      <c r="CU381" s="441"/>
      <c r="CV381" s="323"/>
      <c r="FJ381">
        <v>377</v>
      </c>
      <c r="FK381" s="328">
        <v>36</v>
      </c>
      <c r="FL381" s="314">
        <v>17</v>
      </c>
      <c r="FN381" s="314">
        <v>1</v>
      </c>
      <c r="FO381" s="419">
        <v>2</v>
      </c>
      <c r="FP381" s="314">
        <v>2</v>
      </c>
      <c r="FQ381" s="419"/>
      <c r="FR381" s="419">
        <v>5</v>
      </c>
      <c r="FS381" s="314">
        <v>5</v>
      </c>
      <c r="FU381" s="410" t="s">
        <v>1637</v>
      </c>
      <c r="FV381" s="410"/>
      <c r="FW381" s="410" t="s">
        <v>21</v>
      </c>
      <c r="FX381" s="463">
        <v>36</v>
      </c>
      <c r="FY381" s="410" t="s">
        <v>1618</v>
      </c>
      <c r="FZ381" s="410"/>
      <c r="GA381" s="410" t="s">
        <v>21</v>
      </c>
      <c r="GB381" s="463">
        <v>17</v>
      </c>
      <c r="GC381" s="410" t="s">
        <v>1620</v>
      </c>
      <c r="GF381" s="411" t="s">
        <v>21</v>
      </c>
      <c r="GG381" s="411" t="s">
        <v>1692</v>
      </c>
      <c r="GH381" s="413" t="s">
        <v>1618</v>
      </c>
      <c r="GJ381" s="412" t="s">
        <v>21</v>
      </c>
      <c r="GK381" s="464">
        <v>1</v>
      </c>
      <c r="GL381" s="413" t="s">
        <v>1618</v>
      </c>
      <c r="GN381" s="416" t="s">
        <v>21</v>
      </c>
      <c r="GO381" s="463">
        <v>2</v>
      </c>
      <c r="GP381" s="413" t="s">
        <v>1618</v>
      </c>
      <c r="GR381" s="424" t="s">
        <v>21</v>
      </c>
      <c r="GS381" s="463">
        <v>2</v>
      </c>
      <c r="HF381" t="str">
        <f t="shared" si="23"/>
        <v>{ P2000: 48, P100: 9, r1000: 1, r300: 0, r100: 1 },</v>
      </c>
      <c r="HG381" t="str">
        <f t="shared" si="24"/>
        <v>{ S2000: 36, S100: 17, c1000: 1, c300: 2, c100: 2 },</v>
      </c>
    </row>
    <row r="382" spans="65:215" x14ac:dyDescent="0.25">
      <c r="BM382">
        <v>378</v>
      </c>
      <c r="BN382" s="318">
        <v>48</v>
      </c>
      <c r="BO382" s="314">
        <v>10</v>
      </c>
      <c r="BP382" s="314"/>
      <c r="BQ382" s="314">
        <v>1</v>
      </c>
      <c r="BR382" s="314">
        <v>0</v>
      </c>
      <c r="BS382" s="314">
        <v>2</v>
      </c>
      <c r="BT382" s="314">
        <v>2</v>
      </c>
      <c r="BU382" s="314"/>
      <c r="BW382" s="410" t="s">
        <v>1637</v>
      </c>
      <c r="BX382" s="463">
        <v>48</v>
      </c>
      <c r="BY382" s="410" t="s">
        <v>21</v>
      </c>
      <c r="CA382" s="410" t="s">
        <v>1618</v>
      </c>
      <c r="CB382" s="463">
        <v>10</v>
      </c>
      <c r="CC382" s="410" t="s">
        <v>21</v>
      </c>
      <c r="CE382" s="410" t="s">
        <v>1620</v>
      </c>
      <c r="CG382" s="411" t="s">
        <v>1697</v>
      </c>
      <c r="CH382" s="411" t="s">
        <v>21</v>
      </c>
      <c r="CJ382" s="413" t="s">
        <v>1618</v>
      </c>
      <c r="CK382" s="464">
        <v>1</v>
      </c>
      <c r="CL382" s="412" t="s">
        <v>21</v>
      </c>
      <c r="CN382" s="413" t="s">
        <v>1618</v>
      </c>
      <c r="CO382" s="464">
        <v>0</v>
      </c>
      <c r="CP382" s="443" t="s">
        <v>21</v>
      </c>
      <c r="CQ382" s="443"/>
      <c r="CR382" s="413" t="s">
        <v>1618</v>
      </c>
      <c r="CS382" s="464">
        <v>2</v>
      </c>
      <c r="CT382" s="441" t="s">
        <v>21</v>
      </c>
      <c r="CU382" s="441"/>
      <c r="CV382" s="323"/>
      <c r="FJ382">
        <v>378</v>
      </c>
      <c r="FK382" s="328">
        <v>37</v>
      </c>
      <c r="FL382" s="314">
        <v>0</v>
      </c>
      <c r="FN382" s="314">
        <v>0</v>
      </c>
      <c r="FO382" s="419">
        <v>0</v>
      </c>
      <c r="FP382" s="314">
        <v>0</v>
      </c>
      <c r="FQ382" s="419"/>
      <c r="FR382" s="419">
        <v>0</v>
      </c>
      <c r="FS382" s="314">
        <v>0</v>
      </c>
      <c r="FU382" s="410" t="s">
        <v>1637</v>
      </c>
      <c r="FV382" s="410"/>
      <c r="FW382" s="410" t="s">
        <v>21</v>
      </c>
      <c r="FX382" s="463">
        <v>37</v>
      </c>
      <c r="FY382" s="410" t="s">
        <v>1618</v>
      </c>
      <c r="FZ382" s="410"/>
      <c r="GA382" s="410" t="s">
        <v>21</v>
      </c>
      <c r="GB382" s="463">
        <v>0</v>
      </c>
      <c r="GC382" s="410" t="s">
        <v>1620</v>
      </c>
      <c r="GF382" s="411" t="s">
        <v>21</v>
      </c>
      <c r="GG382" s="411" t="s">
        <v>1694</v>
      </c>
      <c r="GH382" s="413" t="s">
        <v>1618</v>
      </c>
      <c r="GJ382" s="412" t="s">
        <v>21</v>
      </c>
      <c r="GK382" s="464">
        <v>0</v>
      </c>
      <c r="GL382" s="413" t="s">
        <v>1618</v>
      </c>
      <c r="GN382" s="416" t="s">
        <v>21</v>
      </c>
      <c r="GO382" s="463">
        <v>0</v>
      </c>
      <c r="GP382" s="413" t="s">
        <v>1618</v>
      </c>
      <c r="GR382" s="424" t="s">
        <v>21</v>
      </c>
      <c r="GS382" s="463">
        <v>0</v>
      </c>
      <c r="HF382" t="str">
        <f t="shared" si="23"/>
        <v>{ P2000: 48, P100: 10, r1000: 1, r300: 0, r100: 2 },</v>
      </c>
      <c r="HG382" t="str">
        <f t="shared" si="24"/>
        <v>{ S2000: 37, S100: 0, c1000: 0, c300: 0, c100: 0 },</v>
      </c>
    </row>
    <row r="383" spans="65:215" x14ac:dyDescent="0.25">
      <c r="BM383">
        <v>379</v>
      </c>
      <c r="BN383" s="318">
        <v>48</v>
      </c>
      <c r="BO383" s="314">
        <v>11</v>
      </c>
      <c r="BP383" s="314"/>
      <c r="BQ383" s="314">
        <v>1</v>
      </c>
      <c r="BR383" s="314">
        <v>0</v>
      </c>
      <c r="BS383" s="314">
        <v>3</v>
      </c>
      <c r="BT383" s="314">
        <v>2</v>
      </c>
      <c r="BU383" s="314"/>
      <c r="BW383" s="410" t="s">
        <v>1637</v>
      </c>
      <c r="BX383" s="463">
        <v>48</v>
      </c>
      <c r="BY383" s="410" t="s">
        <v>21</v>
      </c>
      <c r="CA383" s="410" t="s">
        <v>1618</v>
      </c>
      <c r="CB383" s="463">
        <v>11</v>
      </c>
      <c r="CC383" s="410" t="s">
        <v>21</v>
      </c>
      <c r="CE383" s="410" t="s">
        <v>1620</v>
      </c>
      <c r="CG383" s="411" t="s">
        <v>1697</v>
      </c>
      <c r="CH383" s="411" t="s">
        <v>21</v>
      </c>
      <c r="CJ383" s="413" t="s">
        <v>1618</v>
      </c>
      <c r="CK383" s="464">
        <v>1</v>
      </c>
      <c r="CL383" s="412" t="s">
        <v>21</v>
      </c>
      <c r="CN383" s="413" t="s">
        <v>1618</v>
      </c>
      <c r="CO383" s="464">
        <v>0</v>
      </c>
      <c r="CP383" s="443" t="s">
        <v>21</v>
      </c>
      <c r="CQ383" s="443"/>
      <c r="CR383" s="413" t="s">
        <v>1618</v>
      </c>
      <c r="CS383" s="464">
        <v>3</v>
      </c>
      <c r="CT383" s="441" t="s">
        <v>21</v>
      </c>
      <c r="CU383" s="441"/>
      <c r="CV383" s="323"/>
      <c r="FJ383">
        <v>379</v>
      </c>
      <c r="FK383" s="328">
        <v>37</v>
      </c>
      <c r="FL383" s="314">
        <v>1</v>
      </c>
      <c r="FN383" s="314">
        <v>0</v>
      </c>
      <c r="FO383" s="419">
        <v>0</v>
      </c>
      <c r="FP383" s="314">
        <v>1</v>
      </c>
      <c r="FQ383" s="419"/>
      <c r="FR383" s="419">
        <v>0</v>
      </c>
      <c r="FS383" s="314">
        <v>0</v>
      </c>
      <c r="FU383" s="410" t="s">
        <v>1637</v>
      </c>
      <c r="FV383" s="410"/>
      <c r="FW383" s="410" t="s">
        <v>21</v>
      </c>
      <c r="FX383" s="463">
        <v>37</v>
      </c>
      <c r="FY383" s="410" t="s">
        <v>1618</v>
      </c>
      <c r="FZ383" s="410"/>
      <c r="GA383" s="410" t="s">
        <v>21</v>
      </c>
      <c r="GB383" s="463">
        <v>1</v>
      </c>
      <c r="GC383" s="410" t="s">
        <v>1620</v>
      </c>
      <c r="GF383" s="411" t="s">
        <v>21</v>
      </c>
      <c r="GG383" s="411" t="s">
        <v>1694</v>
      </c>
      <c r="GH383" s="413" t="s">
        <v>1618</v>
      </c>
      <c r="GJ383" s="412" t="s">
        <v>21</v>
      </c>
      <c r="GK383" s="464">
        <v>0</v>
      </c>
      <c r="GL383" s="413" t="s">
        <v>1618</v>
      </c>
      <c r="GN383" s="416" t="s">
        <v>21</v>
      </c>
      <c r="GO383" s="463">
        <v>0</v>
      </c>
      <c r="GP383" s="413" t="s">
        <v>1618</v>
      </c>
      <c r="GR383" s="424" t="s">
        <v>21</v>
      </c>
      <c r="GS383" s="463">
        <v>1</v>
      </c>
      <c r="HF383" t="str">
        <f t="shared" si="23"/>
        <v>{ P2000: 48, P100: 11, r1000: 1, r300: 0, r100: 3 },</v>
      </c>
      <c r="HG383" t="str">
        <f t="shared" si="24"/>
        <v>{ S2000: 37, S100: 1, c1000: 0, c300: 0, c100: 1 },</v>
      </c>
    </row>
    <row r="384" spans="65:215" x14ac:dyDescent="0.25">
      <c r="BM384">
        <v>380</v>
      </c>
      <c r="BN384" s="318">
        <v>48</v>
      </c>
      <c r="BO384" s="314">
        <v>12</v>
      </c>
      <c r="BP384" s="314"/>
      <c r="BQ384" s="314">
        <v>1</v>
      </c>
      <c r="BR384" s="314">
        <v>1</v>
      </c>
      <c r="BS384" s="314">
        <v>0</v>
      </c>
      <c r="BT384" s="314">
        <v>3</v>
      </c>
      <c r="BU384" s="314"/>
      <c r="BW384" s="410" t="s">
        <v>1637</v>
      </c>
      <c r="BX384" s="463">
        <v>48</v>
      </c>
      <c r="BY384" s="410" t="s">
        <v>21</v>
      </c>
      <c r="CA384" s="410" t="s">
        <v>1618</v>
      </c>
      <c r="CB384" s="463">
        <v>12</v>
      </c>
      <c r="CC384" s="410" t="s">
        <v>21</v>
      </c>
      <c r="CE384" s="410" t="s">
        <v>1620</v>
      </c>
      <c r="CG384" s="411" t="s">
        <v>1697</v>
      </c>
      <c r="CH384" s="411" t="s">
        <v>21</v>
      </c>
      <c r="CJ384" s="413" t="s">
        <v>1618</v>
      </c>
      <c r="CK384" s="464">
        <v>1</v>
      </c>
      <c r="CL384" s="412" t="s">
        <v>21</v>
      </c>
      <c r="CN384" s="413" t="s">
        <v>1618</v>
      </c>
      <c r="CO384" s="464">
        <v>1</v>
      </c>
      <c r="CP384" s="443" t="s">
        <v>21</v>
      </c>
      <c r="CQ384" s="443"/>
      <c r="CR384" s="413" t="s">
        <v>1618</v>
      </c>
      <c r="CS384" s="464">
        <v>0</v>
      </c>
      <c r="CT384" s="441" t="s">
        <v>21</v>
      </c>
      <c r="CU384" s="441"/>
      <c r="CV384" s="323"/>
      <c r="FJ384">
        <v>380</v>
      </c>
      <c r="FK384" s="328">
        <v>37</v>
      </c>
      <c r="FL384" s="314">
        <v>2</v>
      </c>
      <c r="FN384" s="314">
        <v>0</v>
      </c>
      <c r="FO384" s="419">
        <v>0</v>
      </c>
      <c r="FP384" s="314">
        <v>2</v>
      </c>
      <c r="FQ384" s="419"/>
      <c r="FR384" s="419">
        <v>0</v>
      </c>
      <c r="FS384" s="314">
        <v>0</v>
      </c>
      <c r="FU384" s="410" t="s">
        <v>1637</v>
      </c>
      <c r="FV384" s="410"/>
      <c r="FW384" s="410" t="s">
        <v>21</v>
      </c>
      <c r="FX384" s="463">
        <v>37</v>
      </c>
      <c r="FY384" s="410" t="s">
        <v>1618</v>
      </c>
      <c r="FZ384" s="410"/>
      <c r="GA384" s="410" t="s">
        <v>21</v>
      </c>
      <c r="GB384" s="463">
        <v>2</v>
      </c>
      <c r="GC384" s="410" t="s">
        <v>1620</v>
      </c>
      <c r="GF384" s="411" t="s">
        <v>21</v>
      </c>
      <c r="GG384" s="411" t="s">
        <v>1694</v>
      </c>
      <c r="GH384" s="413" t="s">
        <v>1618</v>
      </c>
      <c r="GJ384" s="412" t="s">
        <v>21</v>
      </c>
      <c r="GK384" s="464">
        <v>0</v>
      </c>
      <c r="GL384" s="413" t="s">
        <v>1618</v>
      </c>
      <c r="GN384" s="416" t="s">
        <v>21</v>
      </c>
      <c r="GO384" s="463">
        <v>0</v>
      </c>
      <c r="GP384" s="413" t="s">
        <v>1618</v>
      </c>
      <c r="GR384" s="424" t="s">
        <v>21</v>
      </c>
      <c r="GS384" s="463">
        <v>2</v>
      </c>
      <c r="HF384" t="str">
        <f t="shared" si="23"/>
        <v>{ P2000: 48, P100: 12, r1000: 1, r300: 1, r100: 0 },</v>
      </c>
      <c r="HG384" t="str">
        <f t="shared" si="24"/>
        <v>{ S2000: 37, S100: 2, c1000: 0, c300: 0, c100: 2 },</v>
      </c>
    </row>
    <row r="385" spans="65:215" x14ac:dyDescent="0.25">
      <c r="BM385">
        <v>381</v>
      </c>
      <c r="BN385" s="318">
        <v>48</v>
      </c>
      <c r="BO385" s="314">
        <v>13</v>
      </c>
      <c r="BP385" s="314"/>
      <c r="BQ385" s="314">
        <v>1</v>
      </c>
      <c r="BR385" s="314">
        <v>1</v>
      </c>
      <c r="BS385" s="314">
        <v>1</v>
      </c>
      <c r="BT385" s="314">
        <v>3</v>
      </c>
      <c r="BU385" s="314"/>
      <c r="BW385" s="410" t="s">
        <v>1637</v>
      </c>
      <c r="BX385" s="463">
        <v>48</v>
      </c>
      <c r="BY385" s="410" t="s">
        <v>21</v>
      </c>
      <c r="CA385" s="410" t="s">
        <v>1618</v>
      </c>
      <c r="CB385" s="463">
        <v>13</v>
      </c>
      <c r="CC385" s="410" t="s">
        <v>21</v>
      </c>
      <c r="CE385" s="410" t="s">
        <v>1620</v>
      </c>
      <c r="CG385" s="411" t="s">
        <v>1697</v>
      </c>
      <c r="CH385" s="411" t="s">
        <v>21</v>
      </c>
      <c r="CJ385" s="413" t="s">
        <v>1618</v>
      </c>
      <c r="CK385" s="464">
        <v>1</v>
      </c>
      <c r="CL385" s="412" t="s">
        <v>21</v>
      </c>
      <c r="CN385" s="413" t="s">
        <v>1618</v>
      </c>
      <c r="CO385" s="464">
        <v>1</v>
      </c>
      <c r="CP385" s="443" t="s">
        <v>21</v>
      </c>
      <c r="CQ385" s="443"/>
      <c r="CR385" s="413" t="s">
        <v>1618</v>
      </c>
      <c r="CS385" s="464">
        <v>1</v>
      </c>
      <c r="CT385" s="441" t="s">
        <v>21</v>
      </c>
      <c r="CU385" s="441"/>
      <c r="CV385" s="323"/>
      <c r="FJ385">
        <v>381</v>
      </c>
      <c r="FK385" s="328">
        <v>37</v>
      </c>
      <c r="FL385" s="314">
        <v>3</v>
      </c>
      <c r="FN385" s="314">
        <v>0</v>
      </c>
      <c r="FO385" s="419">
        <v>1</v>
      </c>
      <c r="FP385" s="314">
        <v>0</v>
      </c>
      <c r="FQ385" s="419"/>
      <c r="FR385" s="419">
        <v>1</v>
      </c>
      <c r="FS385" s="314">
        <v>1</v>
      </c>
      <c r="FU385" s="410" t="s">
        <v>1637</v>
      </c>
      <c r="FV385" s="410"/>
      <c r="FW385" s="410" t="s">
        <v>21</v>
      </c>
      <c r="FX385" s="463">
        <v>37</v>
      </c>
      <c r="FY385" s="410" t="s">
        <v>1618</v>
      </c>
      <c r="FZ385" s="410"/>
      <c r="GA385" s="410" t="s">
        <v>21</v>
      </c>
      <c r="GB385" s="463">
        <v>3</v>
      </c>
      <c r="GC385" s="410" t="s">
        <v>1620</v>
      </c>
      <c r="GF385" s="411" t="s">
        <v>21</v>
      </c>
      <c r="GG385" s="411" t="s">
        <v>1694</v>
      </c>
      <c r="GH385" s="413" t="s">
        <v>1618</v>
      </c>
      <c r="GJ385" s="412" t="s">
        <v>21</v>
      </c>
      <c r="GK385" s="464">
        <v>0</v>
      </c>
      <c r="GL385" s="413" t="s">
        <v>1618</v>
      </c>
      <c r="GN385" s="416" t="s">
        <v>21</v>
      </c>
      <c r="GO385" s="463">
        <v>1</v>
      </c>
      <c r="GP385" s="413" t="s">
        <v>1618</v>
      </c>
      <c r="GR385" s="424" t="s">
        <v>21</v>
      </c>
      <c r="GS385" s="463">
        <v>0</v>
      </c>
      <c r="HF385" t="str">
        <f t="shared" si="23"/>
        <v>{ P2000: 48, P100: 13, r1000: 1, r300: 1, r100: 1 },</v>
      </c>
      <c r="HG385" t="str">
        <f t="shared" si="24"/>
        <v>{ S2000: 37, S100: 3, c1000: 0, c300: 1, c100: 0 },</v>
      </c>
    </row>
    <row r="386" spans="65:215" x14ac:dyDescent="0.25">
      <c r="BM386">
        <v>382</v>
      </c>
      <c r="BN386" s="318">
        <v>48</v>
      </c>
      <c r="BO386" s="314">
        <v>14</v>
      </c>
      <c r="BP386" s="314"/>
      <c r="BQ386" s="314">
        <v>1</v>
      </c>
      <c r="BR386" s="314">
        <v>1</v>
      </c>
      <c r="BS386" s="314">
        <v>2</v>
      </c>
      <c r="BT386" s="314">
        <v>3</v>
      </c>
      <c r="BU386" s="314"/>
      <c r="BW386" s="410" t="s">
        <v>1637</v>
      </c>
      <c r="BX386" s="463">
        <v>48</v>
      </c>
      <c r="BY386" s="410" t="s">
        <v>21</v>
      </c>
      <c r="CA386" s="410" t="s">
        <v>1618</v>
      </c>
      <c r="CB386" s="463">
        <v>14</v>
      </c>
      <c r="CC386" s="410" t="s">
        <v>21</v>
      </c>
      <c r="CE386" s="410" t="s">
        <v>1620</v>
      </c>
      <c r="CG386" s="411" t="s">
        <v>1697</v>
      </c>
      <c r="CH386" s="411" t="s">
        <v>21</v>
      </c>
      <c r="CJ386" s="413" t="s">
        <v>1618</v>
      </c>
      <c r="CK386" s="464">
        <v>1</v>
      </c>
      <c r="CL386" s="412" t="s">
        <v>21</v>
      </c>
      <c r="CN386" s="413" t="s">
        <v>1618</v>
      </c>
      <c r="CO386" s="464">
        <v>1</v>
      </c>
      <c r="CP386" s="443" t="s">
        <v>21</v>
      </c>
      <c r="CQ386" s="443"/>
      <c r="CR386" s="413" t="s">
        <v>1618</v>
      </c>
      <c r="CS386" s="464">
        <v>2</v>
      </c>
      <c r="CT386" s="441" t="s">
        <v>21</v>
      </c>
      <c r="CU386" s="441"/>
      <c r="CV386" s="323"/>
      <c r="FJ386">
        <v>382</v>
      </c>
      <c r="FK386" s="328">
        <v>37</v>
      </c>
      <c r="FL386" s="314">
        <v>4</v>
      </c>
      <c r="FN386" s="314">
        <v>0</v>
      </c>
      <c r="FO386" s="419">
        <v>1</v>
      </c>
      <c r="FP386" s="314">
        <v>1</v>
      </c>
      <c r="FQ386" s="419"/>
      <c r="FR386" s="419">
        <v>1</v>
      </c>
      <c r="FS386" s="314">
        <v>1</v>
      </c>
      <c r="FU386" s="410" t="s">
        <v>1637</v>
      </c>
      <c r="FV386" s="410"/>
      <c r="FW386" s="410" t="s">
        <v>21</v>
      </c>
      <c r="FX386" s="463">
        <v>37</v>
      </c>
      <c r="FY386" s="410" t="s">
        <v>1618</v>
      </c>
      <c r="FZ386" s="410"/>
      <c r="GA386" s="410" t="s">
        <v>21</v>
      </c>
      <c r="GB386" s="463">
        <v>4</v>
      </c>
      <c r="GC386" s="410" t="s">
        <v>1620</v>
      </c>
      <c r="GF386" s="411" t="s">
        <v>21</v>
      </c>
      <c r="GG386" s="411" t="s">
        <v>1694</v>
      </c>
      <c r="GH386" s="413" t="s">
        <v>1618</v>
      </c>
      <c r="GJ386" s="412" t="s">
        <v>21</v>
      </c>
      <c r="GK386" s="464">
        <v>0</v>
      </c>
      <c r="GL386" s="413" t="s">
        <v>1618</v>
      </c>
      <c r="GN386" s="416" t="s">
        <v>21</v>
      </c>
      <c r="GO386" s="463">
        <v>1</v>
      </c>
      <c r="GP386" s="413" t="s">
        <v>1618</v>
      </c>
      <c r="GR386" s="424" t="s">
        <v>21</v>
      </c>
      <c r="GS386" s="463">
        <v>1</v>
      </c>
      <c r="HF386" t="str">
        <f t="shared" si="23"/>
        <v>{ P2000: 48, P100: 14, r1000: 1, r300: 1, r100: 2 },</v>
      </c>
      <c r="HG386" t="str">
        <f t="shared" si="24"/>
        <v>{ S2000: 37, S100: 4, c1000: 0, c300: 1, c100: 1 },</v>
      </c>
    </row>
    <row r="387" spans="65:215" x14ac:dyDescent="0.25">
      <c r="BM387">
        <v>383</v>
      </c>
      <c r="BN387" s="318">
        <v>48</v>
      </c>
      <c r="BO387" s="314">
        <v>15</v>
      </c>
      <c r="BP387" s="314"/>
      <c r="BQ387" s="314">
        <v>1</v>
      </c>
      <c r="BR387" s="314">
        <v>1</v>
      </c>
      <c r="BS387" s="314">
        <v>3</v>
      </c>
      <c r="BT387" s="314">
        <v>3</v>
      </c>
      <c r="BU387" s="314"/>
      <c r="BW387" s="410" t="s">
        <v>1637</v>
      </c>
      <c r="BX387" s="463">
        <v>48</v>
      </c>
      <c r="BY387" s="410" t="s">
        <v>21</v>
      </c>
      <c r="CA387" s="410" t="s">
        <v>1618</v>
      </c>
      <c r="CB387" s="463">
        <v>15</v>
      </c>
      <c r="CC387" s="410" t="s">
        <v>21</v>
      </c>
      <c r="CE387" s="410" t="s">
        <v>1620</v>
      </c>
      <c r="CG387" s="411" t="s">
        <v>1697</v>
      </c>
      <c r="CH387" s="411" t="s">
        <v>21</v>
      </c>
      <c r="CJ387" s="413" t="s">
        <v>1618</v>
      </c>
      <c r="CK387" s="464">
        <v>1</v>
      </c>
      <c r="CL387" s="412" t="s">
        <v>21</v>
      </c>
      <c r="CN387" s="413" t="s">
        <v>1618</v>
      </c>
      <c r="CO387" s="464">
        <v>1</v>
      </c>
      <c r="CP387" s="443" t="s">
        <v>21</v>
      </c>
      <c r="CQ387" s="443"/>
      <c r="CR387" s="413" t="s">
        <v>1618</v>
      </c>
      <c r="CS387" s="464">
        <v>3</v>
      </c>
      <c r="CT387" s="441" t="s">
        <v>21</v>
      </c>
      <c r="CU387" s="441"/>
      <c r="CV387" s="323"/>
      <c r="FJ387">
        <v>383</v>
      </c>
      <c r="FK387" s="328">
        <v>37</v>
      </c>
      <c r="FL387" s="314">
        <v>5</v>
      </c>
      <c r="FN387" s="314">
        <v>0</v>
      </c>
      <c r="FO387" s="419">
        <v>1</v>
      </c>
      <c r="FP387" s="314">
        <v>2</v>
      </c>
      <c r="FQ387" s="419"/>
      <c r="FR387" s="419">
        <v>1</v>
      </c>
      <c r="FS387" s="314">
        <v>1</v>
      </c>
      <c r="FU387" s="410" t="s">
        <v>1637</v>
      </c>
      <c r="FV387" s="410"/>
      <c r="FW387" s="410" t="s">
        <v>21</v>
      </c>
      <c r="FX387" s="463">
        <v>37</v>
      </c>
      <c r="FY387" s="410" t="s">
        <v>1618</v>
      </c>
      <c r="FZ387" s="410"/>
      <c r="GA387" s="410" t="s">
        <v>21</v>
      </c>
      <c r="GB387" s="463">
        <v>5</v>
      </c>
      <c r="GC387" s="410" t="s">
        <v>1620</v>
      </c>
      <c r="GF387" s="411" t="s">
        <v>21</v>
      </c>
      <c r="GG387" s="411" t="s">
        <v>1694</v>
      </c>
      <c r="GH387" s="413" t="s">
        <v>1618</v>
      </c>
      <c r="GJ387" s="412" t="s">
        <v>21</v>
      </c>
      <c r="GK387" s="464">
        <v>0</v>
      </c>
      <c r="GL387" s="413" t="s">
        <v>1618</v>
      </c>
      <c r="GN387" s="416" t="s">
        <v>21</v>
      </c>
      <c r="GO387" s="463">
        <v>1</v>
      </c>
      <c r="GP387" s="413" t="s">
        <v>1618</v>
      </c>
      <c r="GR387" s="424" t="s">
        <v>21</v>
      </c>
      <c r="GS387" s="463">
        <v>2</v>
      </c>
      <c r="HF387" t="str">
        <f t="shared" si="23"/>
        <v>{ P2000: 48, P100: 15, r1000: 1, r300: 1, r100: 3 },</v>
      </c>
      <c r="HG387" t="str">
        <f t="shared" si="24"/>
        <v>{ S2000: 37, S100: 5, c1000: 0, c300: 1, c100: 2 },</v>
      </c>
    </row>
    <row r="388" spans="65:215" x14ac:dyDescent="0.25">
      <c r="BM388">
        <v>384</v>
      </c>
      <c r="BN388" s="318">
        <v>49</v>
      </c>
      <c r="BO388" s="314">
        <v>0</v>
      </c>
      <c r="BP388" s="314"/>
      <c r="BQ388" s="314">
        <v>0</v>
      </c>
      <c r="BR388" s="314">
        <v>0</v>
      </c>
      <c r="BS388" s="314">
        <v>0</v>
      </c>
      <c r="BT388" s="314">
        <v>0</v>
      </c>
      <c r="BU388" s="314"/>
      <c r="BW388" s="410" t="s">
        <v>1637</v>
      </c>
      <c r="BX388" s="463">
        <v>49</v>
      </c>
      <c r="BY388" s="410" t="s">
        <v>21</v>
      </c>
      <c r="CA388" s="410" t="s">
        <v>1618</v>
      </c>
      <c r="CB388" s="463">
        <v>0</v>
      </c>
      <c r="CC388" s="410" t="s">
        <v>21</v>
      </c>
      <c r="CE388" s="410" t="s">
        <v>1620</v>
      </c>
      <c r="CG388" s="411" t="s">
        <v>1699</v>
      </c>
      <c r="CH388" s="411" t="s">
        <v>21</v>
      </c>
      <c r="CJ388" s="413" t="s">
        <v>1618</v>
      </c>
      <c r="CK388" s="464">
        <v>0</v>
      </c>
      <c r="CL388" s="412" t="s">
        <v>21</v>
      </c>
      <c r="CN388" s="413" t="s">
        <v>1618</v>
      </c>
      <c r="CO388" s="464">
        <v>0</v>
      </c>
      <c r="CP388" s="443" t="s">
        <v>21</v>
      </c>
      <c r="CQ388" s="443"/>
      <c r="CR388" s="413" t="s">
        <v>1618</v>
      </c>
      <c r="CS388" s="464">
        <v>0</v>
      </c>
      <c r="CT388" s="441" t="s">
        <v>21</v>
      </c>
      <c r="CU388" s="441"/>
      <c r="CV388" s="323"/>
      <c r="FJ388">
        <v>384</v>
      </c>
      <c r="FK388" s="328">
        <v>37</v>
      </c>
      <c r="FL388" s="314">
        <v>6</v>
      </c>
      <c r="FN388" s="314">
        <v>0</v>
      </c>
      <c r="FO388" s="419">
        <v>2</v>
      </c>
      <c r="FP388" s="314">
        <v>0</v>
      </c>
      <c r="FQ388" s="419"/>
      <c r="FR388" s="419">
        <v>2</v>
      </c>
      <c r="FS388" s="314">
        <v>2</v>
      </c>
      <c r="FU388" s="410" t="s">
        <v>1637</v>
      </c>
      <c r="FV388" s="410"/>
      <c r="FW388" s="410" t="s">
        <v>21</v>
      </c>
      <c r="FX388" s="463">
        <v>37</v>
      </c>
      <c r="FY388" s="410" t="s">
        <v>1618</v>
      </c>
      <c r="FZ388" s="410"/>
      <c r="GA388" s="410" t="s">
        <v>21</v>
      </c>
      <c r="GB388" s="463">
        <v>6</v>
      </c>
      <c r="GC388" s="410" t="s">
        <v>1620</v>
      </c>
      <c r="GF388" s="411" t="s">
        <v>21</v>
      </c>
      <c r="GG388" s="411" t="s">
        <v>1694</v>
      </c>
      <c r="GH388" s="413" t="s">
        <v>1618</v>
      </c>
      <c r="GJ388" s="412" t="s">
        <v>21</v>
      </c>
      <c r="GK388" s="464">
        <v>0</v>
      </c>
      <c r="GL388" s="413" t="s">
        <v>1618</v>
      </c>
      <c r="GN388" s="416" t="s">
        <v>21</v>
      </c>
      <c r="GO388" s="463">
        <v>2</v>
      </c>
      <c r="GP388" s="413" t="s">
        <v>1618</v>
      </c>
      <c r="GR388" s="424" t="s">
        <v>21</v>
      </c>
      <c r="GS388" s="463">
        <v>0</v>
      </c>
      <c r="HF388" t="str">
        <f t="shared" si="23"/>
        <v>{ P2000: 49, P100: 0, r1000: 0, r300: 0, r100: 0 },</v>
      </c>
      <c r="HG388" t="str">
        <f t="shared" si="24"/>
        <v>{ S2000: 37, S100: 6, c1000: 0, c300: 2, c100: 0 },</v>
      </c>
    </row>
    <row r="389" spans="65:215" x14ac:dyDescent="0.25">
      <c r="BM389">
        <v>385</v>
      </c>
      <c r="BN389" s="318">
        <v>49</v>
      </c>
      <c r="BO389" s="314">
        <v>1</v>
      </c>
      <c r="BP389" s="314"/>
      <c r="BQ389" s="314">
        <v>0</v>
      </c>
      <c r="BR389" s="314">
        <v>0</v>
      </c>
      <c r="BS389" s="314">
        <v>1</v>
      </c>
      <c r="BT389" s="314">
        <v>0</v>
      </c>
      <c r="BU389" s="314"/>
      <c r="BW389" s="410" t="s">
        <v>1637</v>
      </c>
      <c r="BX389" s="463">
        <v>49</v>
      </c>
      <c r="BY389" s="410" t="s">
        <v>21</v>
      </c>
      <c r="CA389" s="410" t="s">
        <v>1618</v>
      </c>
      <c r="CB389" s="463">
        <v>1</v>
      </c>
      <c r="CC389" s="410" t="s">
        <v>21</v>
      </c>
      <c r="CE389" s="410" t="s">
        <v>1620</v>
      </c>
      <c r="CG389" s="411" t="s">
        <v>1699</v>
      </c>
      <c r="CH389" s="411" t="s">
        <v>21</v>
      </c>
      <c r="CJ389" s="413" t="s">
        <v>1618</v>
      </c>
      <c r="CK389" s="464">
        <v>0</v>
      </c>
      <c r="CL389" s="412" t="s">
        <v>21</v>
      </c>
      <c r="CN389" s="413" t="s">
        <v>1618</v>
      </c>
      <c r="CO389" s="464">
        <v>0</v>
      </c>
      <c r="CP389" s="443" t="s">
        <v>21</v>
      </c>
      <c r="CQ389" s="443"/>
      <c r="CR389" s="413" t="s">
        <v>1618</v>
      </c>
      <c r="CS389" s="464">
        <v>1</v>
      </c>
      <c r="CT389" s="441" t="s">
        <v>21</v>
      </c>
      <c r="CU389" s="441"/>
      <c r="CV389" s="323"/>
      <c r="FJ389">
        <v>385</v>
      </c>
      <c r="FK389" s="328">
        <v>37</v>
      </c>
      <c r="FL389" s="314">
        <v>7</v>
      </c>
      <c r="FN389" s="314">
        <v>0</v>
      </c>
      <c r="FO389" s="419">
        <v>2</v>
      </c>
      <c r="FP389" s="314">
        <v>1</v>
      </c>
      <c r="FQ389" s="419"/>
      <c r="FR389" s="419">
        <v>2</v>
      </c>
      <c r="FS389" s="314">
        <v>2</v>
      </c>
      <c r="FU389" s="410" t="s">
        <v>1637</v>
      </c>
      <c r="FV389" s="410"/>
      <c r="FW389" s="410" t="s">
        <v>21</v>
      </c>
      <c r="FX389" s="463">
        <v>37</v>
      </c>
      <c r="FY389" s="410" t="s">
        <v>1618</v>
      </c>
      <c r="FZ389" s="410"/>
      <c r="GA389" s="410" t="s">
        <v>21</v>
      </c>
      <c r="GB389" s="463">
        <v>7</v>
      </c>
      <c r="GC389" s="410" t="s">
        <v>1620</v>
      </c>
      <c r="GF389" s="411" t="s">
        <v>21</v>
      </c>
      <c r="GG389" s="411" t="s">
        <v>1694</v>
      </c>
      <c r="GH389" s="413" t="s">
        <v>1618</v>
      </c>
      <c r="GJ389" s="412" t="s">
        <v>21</v>
      </c>
      <c r="GK389" s="464">
        <v>0</v>
      </c>
      <c r="GL389" s="413" t="s">
        <v>1618</v>
      </c>
      <c r="GN389" s="416" t="s">
        <v>21</v>
      </c>
      <c r="GO389" s="463">
        <v>2</v>
      </c>
      <c r="GP389" s="413" t="s">
        <v>1618</v>
      </c>
      <c r="GR389" s="424" t="s">
        <v>21</v>
      </c>
      <c r="GS389" s="463">
        <v>1</v>
      </c>
      <c r="HF389" t="str">
        <f t="shared" ref="HF389:HF452" si="25">_xlfn.CONCAT("{ ","P2000: ",BX389,", P100: ",CB389,", r1000: ",CK389,", r300: ",CO389,", r100: ",CS389," },")</f>
        <v>{ P2000: 49, P100: 1, r1000: 0, r300: 0, r100: 1 },</v>
      </c>
      <c r="HG389" t="str">
        <f t="shared" ref="HG389:HG452" si="26">_xlfn.CONCAT("{ ","S2000: ",FX389,", S100: ",GB389,", c1000: ",GK389,", c300: ",GO389,", c100: ",GS389," },")</f>
        <v>{ S2000: 37, S100: 7, c1000: 0, c300: 2, c100: 1 },</v>
      </c>
    </row>
    <row r="390" spans="65:215" x14ac:dyDescent="0.25">
      <c r="BM390">
        <v>386</v>
      </c>
      <c r="BN390" s="318">
        <v>49</v>
      </c>
      <c r="BO390" s="314">
        <v>2</v>
      </c>
      <c r="BP390" s="314"/>
      <c r="BQ390" s="314">
        <v>0</v>
      </c>
      <c r="BR390" s="314">
        <v>0</v>
      </c>
      <c r="BS390" s="314">
        <v>2</v>
      </c>
      <c r="BT390" s="314">
        <v>0</v>
      </c>
      <c r="BU390" s="314"/>
      <c r="BW390" s="410" t="s">
        <v>1637</v>
      </c>
      <c r="BX390" s="463">
        <v>49</v>
      </c>
      <c r="BY390" s="410" t="s">
        <v>21</v>
      </c>
      <c r="CA390" s="410" t="s">
        <v>1618</v>
      </c>
      <c r="CB390" s="463">
        <v>2</v>
      </c>
      <c r="CC390" s="410" t="s">
        <v>21</v>
      </c>
      <c r="CE390" s="410" t="s">
        <v>1620</v>
      </c>
      <c r="CG390" s="411" t="s">
        <v>1699</v>
      </c>
      <c r="CH390" s="411" t="s">
        <v>21</v>
      </c>
      <c r="CJ390" s="413" t="s">
        <v>1618</v>
      </c>
      <c r="CK390" s="464">
        <v>0</v>
      </c>
      <c r="CL390" s="412" t="s">
        <v>21</v>
      </c>
      <c r="CN390" s="413" t="s">
        <v>1618</v>
      </c>
      <c r="CO390" s="464">
        <v>0</v>
      </c>
      <c r="CP390" s="443" t="s">
        <v>21</v>
      </c>
      <c r="CQ390" s="443"/>
      <c r="CR390" s="413" t="s">
        <v>1618</v>
      </c>
      <c r="CS390" s="464">
        <v>2</v>
      </c>
      <c r="CT390" s="441" t="s">
        <v>21</v>
      </c>
      <c r="CU390" s="441"/>
      <c r="CV390" s="323"/>
      <c r="FJ390">
        <v>386</v>
      </c>
      <c r="FK390" s="328">
        <v>37</v>
      </c>
      <c r="FL390" s="314">
        <v>8</v>
      </c>
      <c r="FN390" s="314">
        <v>0</v>
      </c>
      <c r="FO390" s="419">
        <v>2</v>
      </c>
      <c r="FP390" s="314">
        <v>2</v>
      </c>
      <c r="FQ390" s="419"/>
      <c r="FR390" s="419">
        <v>2</v>
      </c>
      <c r="FS390" s="314">
        <v>2</v>
      </c>
      <c r="FU390" s="410" t="s">
        <v>1637</v>
      </c>
      <c r="FV390" s="410"/>
      <c r="FW390" s="410" t="s">
        <v>21</v>
      </c>
      <c r="FX390" s="463">
        <v>37</v>
      </c>
      <c r="FY390" s="410" t="s">
        <v>1618</v>
      </c>
      <c r="FZ390" s="410"/>
      <c r="GA390" s="410" t="s">
        <v>21</v>
      </c>
      <c r="GB390" s="463">
        <v>8</v>
      </c>
      <c r="GC390" s="410" t="s">
        <v>1620</v>
      </c>
      <c r="GF390" s="411" t="s">
        <v>21</v>
      </c>
      <c r="GG390" s="411" t="s">
        <v>1694</v>
      </c>
      <c r="GH390" s="413" t="s">
        <v>1618</v>
      </c>
      <c r="GJ390" s="412" t="s">
        <v>21</v>
      </c>
      <c r="GK390" s="464">
        <v>0</v>
      </c>
      <c r="GL390" s="413" t="s">
        <v>1618</v>
      </c>
      <c r="GN390" s="416" t="s">
        <v>21</v>
      </c>
      <c r="GO390" s="463">
        <v>2</v>
      </c>
      <c r="GP390" s="413" t="s">
        <v>1618</v>
      </c>
      <c r="GR390" s="424" t="s">
        <v>21</v>
      </c>
      <c r="GS390" s="463">
        <v>2</v>
      </c>
      <c r="HF390" t="str">
        <f t="shared" si="25"/>
        <v>{ P2000: 49, P100: 2, r1000: 0, r300: 0, r100: 2 },</v>
      </c>
      <c r="HG390" t="str">
        <f t="shared" si="26"/>
        <v>{ S2000: 37, S100: 8, c1000: 0, c300: 2, c100: 2 },</v>
      </c>
    </row>
    <row r="391" spans="65:215" x14ac:dyDescent="0.25">
      <c r="BM391">
        <v>387</v>
      </c>
      <c r="BN391" s="318">
        <v>49</v>
      </c>
      <c r="BO391" s="314">
        <v>3</v>
      </c>
      <c r="BP391" s="314"/>
      <c r="BQ391" s="314">
        <v>0</v>
      </c>
      <c r="BR391" s="314">
        <v>0</v>
      </c>
      <c r="BS391" s="314">
        <v>3</v>
      </c>
      <c r="BT391" s="314">
        <v>0</v>
      </c>
      <c r="BU391" s="314"/>
      <c r="BW391" s="410" t="s">
        <v>1637</v>
      </c>
      <c r="BX391" s="463">
        <v>49</v>
      </c>
      <c r="BY391" s="410" t="s">
        <v>21</v>
      </c>
      <c r="CA391" s="410" t="s">
        <v>1618</v>
      </c>
      <c r="CB391" s="463">
        <v>3</v>
      </c>
      <c r="CC391" s="410" t="s">
        <v>21</v>
      </c>
      <c r="CE391" s="410" t="s">
        <v>1620</v>
      </c>
      <c r="CG391" s="411" t="s">
        <v>1699</v>
      </c>
      <c r="CH391" s="411" t="s">
        <v>21</v>
      </c>
      <c r="CJ391" s="413" t="s">
        <v>1618</v>
      </c>
      <c r="CK391" s="464">
        <v>0</v>
      </c>
      <c r="CL391" s="412" t="s">
        <v>21</v>
      </c>
      <c r="CN391" s="413" t="s">
        <v>1618</v>
      </c>
      <c r="CO391" s="464">
        <v>0</v>
      </c>
      <c r="CP391" s="443" t="s">
        <v>21</v>
      </c>
      <c r="CQ391" s="443"/>
      <c r="CR391" s="413" t="s">
        <v>1618</v>
      </c>
      <c r="CS391" s="464">
        <v>3</v>
      </c>
      <c r="CT391" s="441" t="s">
        <v>21</v>
      </c>
      <c r="CU391" s="441"/>
      <c r="CV391" s="323"/>
      <c r="FJ391">
        <v>387</v>
      </c>
      <c r="FK391" s="328">
        <v>37</v>
      </c>
      <c r="FL391" s="314">
        <v>9</v>
      </c>
      <c r="FN391" s="314">
        <v>1</v>
      </c>
      <c r="FO391" s="419">
        <v>0</v>
      </c>
      <c r="FP391" s="314">
        <v>0</v>
      </c>
      <c r="FQ391" s="419"/>
      <c r="FR391" s="419">
        <v>3</v>
      </c>
      <c r="FS391" s="314">
        <v>3</v>
      </c>
      <c r="FU391" s="410" t="s">
        <v>1637</v>
      </c>
      <c r="FV391" s="410"/>
      <c r="FW391" s="410" t="s">
        <v>21</v>
      </c>
      <c r="FX391" s="463">
        <v>37</v>
      </c>
      <c r="FY391" s="410" t="s">
        <v>1618</v>
      </c>
      <c r="FZ391" s="410"/>
      <c r="GA391" s="410" t="s">
        <v>21</v>
      </c>
      <c r="GB391" s="463">
        <v>9</v>
      </c>
      <c r="GC391" s="410" t="s">
        <v>1620</v>
      </c>
      <c r="GF391" s="411" t="s">
        <v>21</v>
      </c>
      <c r="GG391" s="411" t="s">
        <v>1694</v>
      </c>
      <c r="GH391" s="413" t="s">
        <v>1618</v>
      </c>
      <c r="GJ391" s="412" t="s">
        <v>21</v>
      </c>
      <c r="GK391" s="464">
        <v>1</v>
      </c>
      <c r="GL391" s="413" t="s">
        <v>1618</v>
      </c>
      <c r="GN391" s="416" t="s">
        <v>21</v>
      </c>
      <c r="GO391" s="463">
        <v>0</v>
      </c>
      <c r="GP391" s="413" t="s">
        <v>1618</v>
      </c>
      <c r="GR391" s="424" t="s">
        <v>21</v>
      </c>
      <c r="GS391" s="463">
        <v>0</v>
      </c>
      <c r="HF391" t="str">
        <f t="shared" si="25"/>
        <v>{ P2000: 49, P100: 3, r1000: 0, r300: 0, r100: 3 },</v>
      </c>
      <c r="HG391" t="str">
        <f t="shared" si="26"/>
        <v>{ S2000: 37, S100: 9, c1000: 1, c300: 0, c100: 0 },</v>
      </c>
    </row>
    <row r="392" spans="65:215" x14ac:dyDescent="0.25">
      <c r="BM392">
        <v>388</v>
      </c>
      <c r="BN392" s="318">
        <v>49</v>
      </c>
      <c r="BO392" s="314">
        <v>4</v>
      </c>
      <c r="BP392" s="314"/>
      <c r="BQ392" s="314">
        <v>0</v>
      </c>
      <c r="BR392" s="314">
        <v>1</v>
      </c>
      <c r="BS392" s="314">
        <v>0</v>
      </c>
      <c r="BT392" s="314">
        <v>1</v>
      </c>
      <c r="BU392" s="314"/>
      <c r="BW392" s="410" t="s">
        <v>1637</v>
      </c>
      <c r="BX392" s="463">
        <v>49</v>
      </c>
      <c r="BY392" s="410" t="s">
        <v>21</v>
      </c>
      <c r="CA392" s="410" t="s">
        <v>1618</v>
      </c>
      <c r="CB392" s="463">
        <v>4</v>
      </c>
      <c r="CC392" s="410" t="s">
        <v>21</v>
      </c>
      <c r="CE392" s="410" t="s">
        <v>1620</v>
      </c>
      <c r="CG392" s="411" t="s">
        <v>1699</v>
      </c>
      <c r="CH392" s="411" t="s">
        <v>21</v>
      </c>
      <c r="CJ392" s="413" t="s">
        <v>1618</v>
      </c>
      <c r="CK392" s="464">
        <v>0</v>
      </c>
      <c r="CL392" s="412" t="s">
        <v>21</v>
      </c>
      <c r="CN392" s="413" t="s">
        <v>1618</v>
      </c>
      <c r="CO392" s="464">
        <v>1</v>
      </c>
      <c r="CP392" s="443" t="s">
        <v>21</v>
      </c>
      <c r="CQ392" s="443"/>
      <c r="CR392" s="413" t="s">
        <v>1618</v>
      </c>
      <c r="CS392" s="464">
        <v>0</v>
      </c>
      <c r="CT392" s="441" t="s">
        <v>21</v>
      </c>
      <c r="CU392" s="441"/>
      <c r="CV392" s="323"/>
      <c r="FJ392">
        <v>388</v>
      </c>
      <c r="FK392" s="328">
        <v>37</v>
      </c>
      <c r="FL392" s="314">
        <v>10</v>
      </c>
      <c r="FN392" s="314">
        <v>1</v>
      </c>
      <c r="FO392" s="419">
        <v>0</v>
      </c>
      <c r="FP392" s="314">
        <v>1</v>
      </c>
      <c r="FQ392" s="419"/>
      <c r="FR392" s="419">
        <v>3</v>
      </c>
      <c r="FS392" s="314">
        <v>3</v>
      </c>
      <c r="FU392" s="410" t="s">
        <v>1637</v>
      </c>
      <c r="FV392" s="410"/>
      <c r="FW392" s="410" t="s">
        <v>21</v>
      </c>
      <c r="FX392" s="463">
        <v>37</v>
      </c>
      <c r="FY392" s="410" t="s">
        <v>1618</v>
      </c>
      <c r="FZ392" s="410"/>
      <c r="GA392" s="410" t="s">
        <v>21</v>
      </c>
      <c r="GB392" s="463">
        <v>10</v>
      </c>
      <c r="GC392" s="410" t="s">
        <v>1620</v>
      </c>
      <c r="GF392" s="411" t="s">
        <v>21</v>
      </c>
      <c r="GG392" s="411" t="s">
        <v>1694</v>
      </c>
      <c r="GH392" s="413" t="s">
        <v>1618</v>
      </c>
      <c r="GJ392" s="412" t="s">
        <v>21</v>
      </c>
      <c r="GK392" s="464">
        <v>1</v>
      </c>
      <c r="GL392" s="413" t="s">
        <v>1618</v>
      </c>
      <c r="GN392" s="416" t="s">
        <v>21</v>
      </c>
      <c r="GO392" s="463">
        <v>0</v>
      </c>
      <c r="GP392" s="413" t="s">
        <v>1618</v>
      </c>
      <c r="GR392" s="424" t="s">
        <v>21</v>
      </c>
      <c r="GS392" s="463">
        <v>1</v>
      </c>
      <c r="HF392" t="str">
        <f t="shared" si="25"/>
        <v>{ P2000: 49, P100: 4, r1000: 0, r300: 1, r100: 0 },</v>
      </c>
      <c r="HG392" t="str">
        <f t="shared" si="26"/>
        <v>{ S2000: 37, S100: 10, c1000: 1, c300: 0, c100: 1 },</v>
      </c>
    </row>
    <row r="393" spans="65:215" x14ac:dyDescent="0.25">
      <c r="BM393">
        <v>389</v>
      </c>
      <c r="BN393" s="318">
        <v>49</v>
      </c>
      <c r="BO393" s="314">
        <v>5</v>
      </c>
      <c r="BP393" s="314"/>
      <c r="BQ393" s="314">
        <v>0</v>
      </c>
      <c r="BR393" s="314">
        <v>1</v>
      </c>
      <c r="BS393" s="314">
        <v>1</v>
      </c>
      <c r="BT393" s="314">
        <v>1</v>
      </c>
      <c r="BU393" s="314"/>
      <c r="BW393" s="410" t="s">
        <v>1637</v>
      </c>
      <c r="BX393" s="463">
        <v>49</v>
      </c>
      <c r="BY393" s="410" t="s">
        <v>21</v>
      </c>
      <c r="CA393" s="410" t="s">
        <v>1618</v>
      </c>
      <c r="CB393" s="463">
        <v>5</v>
      </c>
      <c r="CC393" s="410" t="s">
        <v>21</v>
      </c>
      <c r="CE393" s="410" t="s">
        <v>1620</v>
      </c>
      <c r="CG393" s="411" t="s">
        <v>1699</v>
      </c>
      <c r="CH393" s="411" t="s">
        <v>21</v>
      </c>
      <c r="CJ393" s="413" t="s">
        <v>1618</v>
      </c>
      <c r="CK393" s="464">
        <v>0</v>
      </c>
      <c r="CL393" s="412" t="s">
        <v>21</v>
      </c>
      <c r="CN393" s="413" t="s">
        <v>1618</v>
      </c>
      <c r="CO393" s="464">
        <v>1</v>
      </c>
      <c r="CP393" s="443" t="s">
        <v>21</v>
      </c>
      <c r="CQ393" s="443"/>
      <c r="CR393" s="413" t="s">
        <v>1618</v>
      </c>
      <c r="CS393" s="464">
        <v>1</v>
      </c>
      <c r="CT393" s="441" t="s">
        <v>21</v>
      </c>
      <c r="CU393" s="441"/>
      <c r="CV393" s="323"/>
      <c r="FJ393">
        <v>389</v>
      </c>
      <c r="FK393" s="328">
        <v>37</v>
      </c>
      <c r="FL393" s="314">
        <v>11</v>
      </c>
      <c r="FN393" s="314">
        <v>1</v>
      </c>
      <c r="FO393" s="419">
        <v>0</v>
      </c>
      <c r="FP393" s="314">
        <v>2</v>
      </c>
      <c r="FQ393" s="419"/>
      <c r="FR393" s="419">
        <v>3</v>
      </c>
      <c r="FS393" s="314">
        <v>3</v>
      </c>
      <c r="FU393" s="410" t="s">
        <v>1637</v>
      </c>
      <c r="FV393" s="410"/>
      <c r="FW393" s="410" t="s">
        <v>21</v>
      </c>
      <c r="FX393" s="463">
        <v>37</v>
      </c>
      <c r="FY393" s="410" t="s">
        <v>1618</v>
      </c>
      <c r="FZ393" s="410"/>
      <c r="GA393" s="410" t="s">
        <v>21</v>
      </c>
      <c r="GB393" s="463">
        <v>11</v>
      </c>
      <c r="GC393" s="410" t="s">
        <v>1620</v>
      </c>
      <c r="GF393" s="411" t="s">
        <v>21</v>
      </c>
      <c r="GG393" s="411" t="s">
        <v>1694</v>
      </c>
      <c r="GH393" s="413" t="s">
        <v>1618</v>
      </c>
      <c r="GJ393" s="412" t="s">
        <v>21</v>
      </c>
      <c r="GK393" s="464">
        <v>1</v>
      </c>
      <c r="GL393" s="413" t="s">
        <v>1618</v>
      </c>
      <c r="GN393" s="416" t="s">
        <v>21</v>
      </c>
      <c r="GO393" s="463">
        <v>0</v>
      </c>
      <c r="GP393" s="413" t="s">
        <v>1618</v>
      </c>
      <c r="GR393" s="424" t="s">
        <v>21</v>
      </c>
      <c r="GS393" s="463">
        <v>2</v>
      </c>
      <c r="HF393" t="str">
        <f t="shared" si="25"/>
        <v>{ P2000: 49, P100: 5, r1000: 0, r300: 1, r100: 1 },</v>
      </c>
      <c r="HG393" t="str">
        <f t="shared" si="26"/>
        <v>{ S2000: 37, S100: 11, c1000: 1, c300: 0, c100: 2 },</v>
      </c>
    </row>
    <row r="394" spans="65:215" x14ac:dyDescent="0.25">
      <c r="BM394">
        <v>390</v>
      </c>
      <c r="BN394" s="318">
        <v>49</v>
      </c>
      <c r="BO394" s="314">
        <v>6</v>
      </c>
      <c r="BP394" s="314"/>
      <c r="BQ394" s="314">
        <v>0</v>
      </c>
      <c r="BR394" s="314">
        <v>1</v>
      </c>
      <c r="BS394" s="314">
        <v>2</v>
      </c>
      <c r="BT394" s="314">
        <v>1</v>
      </c>
      <c r="BU394" s="314"/>
      <c r="BW394" s="410" t="s">
        <v>1637</v>
      </c>
      <c r="BX394" s="463">
        <v>49</v>
      </c>
      <c r="BY394" s="410" t="s">
        <v>21</v>
      </c>
      <c r="CA394" s="410" t="s">
        <v>1618</v>
      </c>
      <c r="CB394" s="463">
        <v>6</v>
      </c>
      <c r="CC394" s="410" t="s">
        <v>21</v>
      </c>
      <c r="CE394" s="410" t="s">
        <v>1620</v>
      </c>
      <c r="CG394" s="411" t="s">
        <v>1699</v>
      </c>
      <c r="CH394" s="411" t="s">
        <v>21</v>
      </c>
      <c r="CJ394" s="413" t="s">
        <v>1618</v>
      </c>
      <c r="CK394" s="464">
        <v>0</v>
      </c>
      <c r="CL394" s="412" t="s">
        <v>21</v>
      </c>
      <c r="CN394" s="413" t="s">
        <v>1618</v>
      </c>
      <c r="CO394" s="464">
        <v>1</v>
      </c>
      <c r="CP394" s="443" t="s">
        <v>21</v>
      </c>
      <c r="CQ394" s="443"/>
      <c r="CR394" s="413" t="s">
        <v>1618</v>
      </c>
      <c r="CS394" s="464">
        <v>2</v>
      </c>
      <c r="CT394" s="441" t="s">
        <v>21</v>
      </c>
      <c r="CU394" s="441"/>
      <c r="CV394" s="323"/>
      <c r="FJ394">
        <v>390</v>
      </c>
      <c r="FK394" s="328">
        <v>37</v>
      </c>
      <c r="FL394" s="314">
        <v>12</v>
      </c>
      <c r="FN394" s="314">
        <v>1</v>
      </c>
      <c r="FO394" s="419">
        <v>1</v>
      </c>
      <c r="FP394" s="314">
        <v>0</v>
      </c>
      <c r="FQ394" s="419"/>
      <c r="FR394" s="419">
        <v>4</v>
      </c>
      <c r="FS394" s="314">
        <v>4</v>
      </c>
      <c r="FU394" s="410" t="s">
        <v>1637</v>
      </c>
      <c r="FV394" s="410"/>
      <c r="FW394" s="410" t="s">
        <v>21</v>
      </c>
      <c r="FX394" s="463">
        <v>37</v>
      </c>
      <c r="FY394" s="410" t="s">
        <v>1618</v>
      </c>
      <c r="FZ394" s="410"/>
      <c r="GA394" s="410" t="s">
        <v>21</v>
      </c>
      <c r="GB394" s="463">
        <v>12</v>
      </c>
      <c r="GC394" s="410" t="s">
        <v>1620</v>
      </c>
      <c r="GF394" s="411" t="s">
        <v>21</v>
      </c>
      <c r="GG394" s="411" t="s">
        <v>1694</v>
      </c>
      <c r="GH394" s="413" t="s">
        <v>1618</v>
      </c>
      <c r="GJ394" s="412" t="s">
        <v>21</v>
      </c>
      <c r="GK394" s="464">
        <v>1</v>
      </c>
      <c r="GL394" s="413" t="s">
        <v>1618</v>
      </c>
      <c r="GN394" s="416" t="s">
        <v>21</v>
      </c>
      <c r="GO394" s="463">
        <v>1</v>
      </c>
      <c r="GP394" s="413" t="s">
        <v>1618</v>
      </c>
      <c r="GR394" s="424" t="s">
        <v>21</v>
      </c>
      <c r="GS394" s="463">
        <v>0</v>
      </c>
      <c r="HF394" t="str">
        <f t="shared" si="25"/>
        <v>{ P2000: 49, P100: 6, r1000: 0, r300: 1, r100: 2 },</v>
      </c>
      <c r="HG394" t="str">
        <f t="shared" si="26"/>
        <v>{ S2000: 37, S100: 12, c1000: 1, c300: 1, c100: 0 },</v>
      </c>
    </row>
    <row r="395" spans="65:215" x14ac:dyDescent="0.25">
      <c r="BM395">
        <v>391</v>
      </c>
      <c r="BN395" s="318">
        <v>49</v>
      </c>
      <c r="BO395" s="314">
        <v>7</v>
      </c>
      <c r="BP395" s="314"/>
      <c r="BQ395" s="314">
        <v>0</v>
      </c>
      <c r="BR395" s="314">
        <v>1</v>
      </c>
      <c r="BS395" s="314">
        <v>3</v>
      </c>
      <c r="BT395" s="314">
        <v>1</v>
      </c>
      <c r="BU395" s="314"/>
      <c r="BW395" s="410" t="s">
        <v>1637</v>
      </c>
      <c r="BX395" s="463">
        <v>49</v>
      </c>
      <c r="BY395" s="410" t="s">
        <v>21</v>
      </c>
      <c r="CA395" s="410" t="s">
        <v>1618</v>
      </c>
      <c r="CB395" s="463">
        <v>7</v>
      </c>
      <c r="CC395" s="410" t="s">
        <v>21</v>
      </c>
      <c r="CE395" s="410" t="s">
        <v>1620</v>
      </c>
      <c r="CG395" s="411" t="s">
        <v>1699</v>
      </c>
      <c r="CH395" s="411" t="s">
        <v>21</v>
      </c>
      <c r="CJ395" s="413" t="s">
        <v>1618</v>
      </c>
      <c r="CK395" s="464">
        <v>0</v>
      </c>
      <c r="CL395" s="412" t="s">
        <v>21</v>
      </c>
      <c r="CN395" s="413" t="s">
        <v>1618</v>
      </c>
      <c r="CO395" s="464">
        <v>1</v>
      </c>
      <c r="CP395" s="443" t="s">
        <v>21</v>
      </c>
      <c r="CQ395" s="443"/>
      <c r="CR395" s="413" t="s">
        <v>1618</v>
      </c>
      <c r="CS395" s="464">
        <v>3</v>
      </c>
      <c r="CT395" s="441" t="s">
        <v>21</v>
      </c>
      <c r="CU395" s="441"/>
      <c r="CV395" s="323"/>
      <c r="FJ395">
        <v>391</v>
      </c>
      <c r="FK395" s="328">
        <v>37</v>
      </c>
      <c r="FL395" s="314">
        <v>13</v>
      </c>
      <c r="FN395" s="314">
        <v>1</v>
      </c>
      <c r="FO395" s="419">
        <v>1</v>
      </c>
      <c r="FP395" s="314">
        <v>1</v>
      </c>
      <c r="FQ395" s="419"/>
      <c r="FR395" s="419">
        <v>4</v>
      </c>
      <c r="FS395" s="314">
        <v>4</v>
      </c>
      <c r="FU395" s="410" t="s">
        <v>1637</v>
      </c>
      <c r="FV395" s="410"/>
      <c r="FW395" s="410" t="s">
        <v>21</v>
      </c>
      <c r="FX395" s="463">
        <v>37</v>
      </c>
      <c r="FY395" s="410" t="s">
        <v>1618</v>
      </c>
      <c r="FZ395" s="410"/>
      <c r="GA395" s="410" t="s">
        <v>21</v>
      </c>
      <c r="GB395" s="463">
        <v>13</v>
      </c>
      <c r="GC395" s="410" t="s">
        <v>1620</v>
      </c>
      <c r="GF395" s="411" t="s">
        <v>21</v>
      </c>
      <c r="GG395" s="411" t="s">
        <v>1694</v>
      </c>
      <c r="GH395" s="413" t="s">
        <v>1618</v>
      </c>
      <c r="GJ395" s="412" t="s">
        <v>21</v>
      </c>
      <c r="GK395" s="464">
        <v>1</v>
      </c>
      <c r="GL395" s="413" t="s">
        <v>1618</v>
      </c>
      <c r="GN395" s="416" t="s">
        <v>21</v>
      </c>
      <c r="GO395" s="463">
        <v>1</v>
      </c>
      <c r="GP395" s="413" t="s">
        <v>1618</v>
      </c>
      <c r="GR395" s="424" t="s">
        <v>21</v>
      </c>
      <c r="GS395" s="463">
        <v>1</v>
      </c>
      <c r="HF395" t="str">
        <f t="shared" si="25"/>
        <v>{ P2000: 49, P100: 7, r1000: 0, r300: 1, r100: 3 },</v>
      </c>
      <c r="HG395" t="str">
        <f t="shared" si="26"/>
        <v>{ S2000: 37, S100: 13, c1000: 1, c300: 1, c100: 1 },</v>
      </c>
    </row>
    <row r="396" spans="65:215" x14ac:dyDescent="0.25">
      <c r="BM396">
        <v>392</v>
      </c>
      <c r="BN396" s="318">
        <v>49</v>
      </c>
      <c r="BO396" s="314">
        <v>8</v>
      </c>
      <c r="BP396" s="314"/>
      <c r="BQ396" s="314">
        <v>1</v>
      </c>
      <c r="BR396" s="314">
        <v>0</v>
      </c>
      <c r="BS396" s="314">
        <v>0</v>
      </c>
      <c r="BT396" s="314">
        <v>2</v>
      </c>
      <c r="BU396" s="314"/>
      <c r="BW396" s="410" t="s">
        <v>1637</v>
      </c>
      <c r="BX396" s="463">
        <v>49</v>
      </c>
      <c r="BY396" s="410" t="s">
        <v>21</v>
      </c>
      <c r="CA396" s="410" t="s">
        <v>1618</v>
      </c>
      <c r="CB396" s="463">
        <v>8</v>
      </c>
      <c r="CC396" s="410" t="s">
        <v>21</v>
      </c>
      <c r="CE396" s="410" t="s">
        <v>1620</v>
      </c>
      <c r="CG396" s="411" t="s">
        <v>1699</v>
      </c>
      <c r="CH396" s="411" t="s">
        <v>21</v>
      </c>
      <c r="CJ396" s="413" t="s">
        <v>1618</v>
      </c>
      <c r="CK396" s="464">
        <v>1</v>
      </c>
      <c r="CL396" s="412" t="s">
        <v>21</v>
      </c>
      <c r="CN396" s="413" t="s">
        <v>1618</v>
      </c>
      <c r="CO396" s="464">
        <v>0</v>
      </c>
      <c r="CP396" s="443" t="s">
        <v>21</v>
      </c>
      <c r="CQ396" s="443"/>
      <c r="CR396" s="413" t="s">
        <v>1618</v>
      </c>
      <c r="CS396" s="464">
        <v>0</v>
      </c>
      <c r="CT396" s="441" t="s">
        <v>21</v>
      </c>
      <c r="CU396" s="441"/>
      <c r="CV396" s="323"/>
      <c r="FJ396">
        <v>392</v>
      </c>
      <c r="FK396" s="328">
        <v>37</v>
      </c>
      <c r="FL396" s="314">
        <v>14</v>
      </c>
      <c r="FN396" s="314">
        <v>1</v>
      </c>
      <c r="FO396" s="419">
        <v>1</v>
      </c>
      <c r="FP396" s="314">
        <v>2</v>
      </c>
      <c r="FQ396" s="419"/>
      <c r="FR396" s="419">
        <v>4</v>
      </c>
      <c r="FS396" s="314">
        <v>4</v>
      </c>
      <c r="FU396" s="410" t="s">
        <v>1637</v>
      </c>
      <c r="FV396" s="410"/>
      <c r="FW396" s="410" t="s">
        <v>21</v>
      </c>
      <c r="FX396" s="463">
        <v>37</v>
      </c>
      <c r="FY396" s="410" t="s">
        <v>1618</v>
      </c>
      <c r="FZ396" s="410"/>
      <c r="GA396" s="410" t="s">
        <v>21</v>
      </c>
      <c r="GB396" s="463">
        <v>14</v>
      </c>
      <c r="GC396" s="410" t="s">
        <v>1620</v>
      </c>
      <c r="GF396" s="411" t="s">
        <v>21</v>
      </c>
      <c r="GG396" s="411" t="s">
        <v>1694</v>
      </c>
      <c r="GH396" s="413" t="s">
        <v>1618</v>
      </c>
      <c r="GJ396" s="412" t="s">
        <v>21</v>
      </c>
      <c r="GK396" s="464">
        <v>1</v>
      </c>
      <c r="GL396" s="413" t="s">
        <v>1618</v>
      </c>
      <c r="GN396" s="416" t="s">
        <v>21</v>
      </c>
      <c r="GO396" s="463">
        <v>1</v>
      </c>
      <c r="GP396" s="413" t="s">
        <v>1618</v>
      </c>
      <c r="GR396" s="424" t="s">
        <v>21</v>
      </c>
      <c r="GS396" s="463">
        <v>2</v>
      </c>
      <c r="HF396" t="str">
        <f t="shared" si="25"/>
        <v>{ P2000: 49, P100: 8, r1000: 1, r300: 0, r100: 0 },</v>
      </c>
      <c r="HG396" t="str">
        <f t="shared" si="26"/>
        <v>{ S2000: 37, S100: 14, c1000: 1, c300: 1, c100: 2 },</v>
      </c>
    </row>
    <row r="397" spans="65:215" x14ac:dyDescent="0.25">
      <c r="BM397">
        <v>393</v>
      </c>
      <c r="BN397" s="318">
        <v>49</v>
      </c>
      <c r="BO397" s="314">
        <v>9</v>
      </c>
      <c r="BP397" s="314"/>
      <c r="BQ397" s="314">
        <v>1</v>
      </c>
      <c r="BR397" s="314">
        <v>0</v>
      </c>
      <c r="BS397" s="314">
        <v>1</v>
      </c>
      <c r="BT397" s="314">
        <v>2</v>
      </c>
      <c r="BU397" s="314"/>
      <c r="BW397" s="410" t="s">
        <v>1637</v>
      </c>
      <c r="BX397" s="463">
        <v>49</v>
      </c>
      <c r="BY397" s="410" t="s">
        <v>21</v>
      </c>
      <c r="CA397" s="410" t="s">
        <v>1618</v>
      </c>
      <c r="CB397" s="463">
        <v>9</v>
      </c>
      <c r="CC397" s="410" t="s">
        <v>21</v>
      </c>
      <c r="CE397" s="410" t="s">
        <v>1620</v>
      </c>
      <c r="CG397" s="411" t="s">
        <v>1699</v>
      </c>
      <c r="CH397" s="411" t="s">
        <v>21</v>
      </c>
      <c r="CJ397" s="413" t="s">
        <v>1618</v>
      </c>
      <c r="CK397" s="464">
        <v>1</v>
      </c>
      <c r="CL397" s="412" t="s">
        <v>21</v>
      </c>
      <c r="CN397" s="413" t="s">
        <v>1618</v>
      </c>
      <c r="CO397" s="464">
        <v>0</v>
      </c>
      <c r="CP397" s="443" t="s">
        <v>21</v>
      </c>
      <c r="CQ397" s="443"/>
      <c r="CR397" s="413" t="s">
        <v>1618</v>
      </c>
      <c r="CS397" s="464">
        <v>1</v>
      </c>
      <c r="CT397" s="441" t="s">
        <v>21</v>
      </c>
      <c r="CU397" s="441"/>
      <c r="CV397" s="323"/>
      <c r="FJ397">
        <v>393</v>
      </c>
      <c r="FK397" s="328">
        <v>37</v>
      </c>
      <c r="FL397" s="314">
        <v>15</v>
      </c>
      <c r="FN397" s="314">
        <v>1</v>
      </c>
      <c r="FO397" s="419">
        <v>2</v>
      </c>
      <c r="FP397" s="314">
        <v>0</v>
      </c>
      <c r="FQ397" s="419"/>
      <c r="FR397" s="419">
        <v>5</v>
      </c>
      <c r="FS397" s="314">
        <v>5</v>
      </c>
      <c r="FU397" s="410" t="s">
        <v>1637</v>
      </c>
      <c r="FV397" s="410"/>
      <c r="FW397" s="410" t="s">
        <v>21</v>
      </c>
      <c r="FX397" s="463">
        <v>37</v>
      </c>
      <c r="FY397" s="410" t="s">
        <v>1618</v>
      </c>
      <c r="FZ397" s="410"/>
      <c r="GA397" s="410" t="s">
        <v>21</v>
      </c>
      <c r="GB397" s="463">
        <v>15</v>
      </c>
      <c r="GC397" s="410" t="s">
        <v>1620</v>
      </c>
      <c r="GF397" s="411" t="s">
        <v>21</v>
      </c>
      <c r="GG397" s="411" t="s">
        <v>1694</v>
      </c>
      <c r="GH397" s="413" t="s">
        <v>1618</v>
      </c>
      <c r="GJ397" s="412" t="s">
        <v>21</v>
      </c>
      <c r="GK397" s="464">
        <v>1</v>
      </c>
      <c r="GL397" s="413" t="s">
        <v>1618</v>
      </c>
      <c r="GN397" s="416" t="s">
        <v>21</v>
      </c>
      <c r="GO397" s="463">
        <v>2</v>
      </c>
      <c r="GP397" s="413" t="s">
        <v>1618</v>
      </c>
      <c r="GR397" s="424" t="s">
        <v>21</v>
      </c>
      <c r="GS397" s="463">
        <v>0</v>
      </c>
      <c r="HF397" t="str">
        <f t="shared" si="25"/>
        <v>{ P2000: 49, P100: 9, r1000: 1, r300: 0, r100: 1 },</v>
      </c>
      <c r="HG397" t="str">
        <f t="shared" si="26"/>
        <v>{ S2000: 37, S100: 15, c1000: 1, c300: 2, c100: 0 },</v>
      </c>
    </row>
    <row r="398" spans="65:215" x14ac:dyDescent="0.25">
      <c r="BM398">
        <v>394</v>
      </c>
      <c r="BN398" s="318">
        <v>49</v>
      </c>
      <c r="BO398" s="314">
        <v>10</v>
      </c>
      <c r="BP398" s="314"/>
      <c r="BQ398" s="314">
        <v>1</v>
      </c>
      <c r="BR398" s="314">
        <v>0</v>
      </c>
      <c r="BS398" s="314">
        <v>2</v>
      </c>
      <c r="BT398" s="314">
        <v>2</v>
      </c>
      <c r="BU398" s="314"/>
      <c r="BW398" s="410" t="s">
        <v>1637</v>
      </c>
      <c r="BX398" s="463">
        <v>49</v>
      </c>
      <c r="BY398" s="410" t="s">
        <v>21</v>
      </c>
      <c r="CA398" s="410" t="s">
        <v>1618</v>
      </c>
      <c r="CB398" s="463">
        <v>10</v>
      </c>
      <c r="CC398" s="410" t="s">
        <v>21</v>
      </c>
      <c r="CE398" s="410" t="s">
        <v>1620</v>
      </c>
      <c r="CG398" s="411" t="s">
        <v>1699</v>
      </c>
      <c r="CH398" s="411" t="s">
        <v>21</v>
      </c>
      <c r="CJ398" s="413" t="s">
        <v>1618</v>
      </c>
      <c r="CK398" s="464">
        <v>1</v>
      </c>
      <c r="CL398" s="412" t="s">
        <v>21</v>
      </c>
      <c r="CN398" s="413" t="s">
        <v>1618</v>
      </c>
      <c r="CO398" s="464">
        <v>0</v>
      </c>
      <c r="CP398" s="443" t="s">
        <v>21</v>
      </c>
      <c r="CQ398" s="443"/>
      <c r="CR398" s="413" t="s">
        <v>1618</v>
      </c>
      <c r="CS398" s="464">
        <v>2</v>
      </c>
      <c r="CT398" s="441" t="s">
        <v>21</v>
      </c>
      <c r="CU398" s="441"/>
      <c r="CV398" s="323"/>
      <c r="FJ398">
        <v>394</v>
      </c>
      <c r="FK398" s="328">
        <v>37</v>
      </c>
      <c r="FL398" s="314">
        <v>16</v>
      </c>
      <c r="FN398" s="314">
        <v>1</v>
      </c>
      <c r="FO398" s="419">
        <v>2</v>
      </c>
      <c r="FP398" s="314">
        <v>1</v>
      </c>
      <c r="FQ398" s="419"/>
      <c r="FR398" s="419">
        <v>5</v>
      </c>
      <c r="FS398" s="314">
        <v>5</v>
      </c>
      <c r="FU398" s="410" t="s">
        <v>1637</v>
      </c>
      <c r="FV398" s="410"/>
      <c r="FW398" s="410" t="s">
        <v>21</v>
      </c>
      <c r="FX398" s="463">
        <v>37</v>
      </c>
      <c r="FY398" s="410" t="s">
        <v>1618</v>
      </c>
      <c r="FZ398" s="410"/>
      <c r="GA398" s="410" t="s">
        <v>21</v>
      </c>
      <c r="GB398" s="463">
        <v>16</v>
      </c>
      <c r="GC398" s="410" t="s">
        <v>1620</v>
      </c>
      <c r="GF398" s="411" t="s">
        <v>21</v>
      </c>
      <c r="GG398" s="411" t="s">
        <v>1694</v>
      </c>
      <c r="GH398" s="413" t="s">
        <v>1618</v>
      </c>
      <c r="GJ398" s="412" t="s">
        <v>21</v>
      </c>
      <c r="GK398" s="464">
        <v>1</v>
      </c>
      <c r="GL398" s="413" t="s">
        <v>1618</v>
      </c>
      <c r="GN398" s="416" t="s">
        <v>21</v>
      </c>
      <c r="GO398" s="463">
        <v>2</v>
      </c>
      <c r="GP398" s="413" t="s">
        <v>1618</v>
      </c>
      <c r="GR398" s="424" t="s">
        <v>21</v>
      </c>
      <c r="GS398" s="463">
        <v>1</v>
      </c>
      <c r="HF398" t="str">
        <f t="shared" si="25"/>
        <v>{ P2000: 49, P100: 10, r1000: 1, r300: 0, r100: 2 },</v>
      </c>
      <c r="HG398" t="str">
        <f t="shared" si="26"/>
        <v>{ S2000: 37, S100: 16, c1000: 1, c300: 2, c100: 1 },</v>
      </c>
    </row>
    <row r="399" spans="65:215" x14ac:dyDescent="0.25">
      <c r="BM399">
        <v>395</v>
      </c>
      <c r="BN399" s="318">
        <v>49</v>
      </c>
      <c r="BO399" s="314">
        <v>11</v>
      </c>
      <c r="BP399" s="314"/>
      <c r="BQ399" s="314">
        <v>1</v>
      </c>
      <c r="BR399" s="314">
        <v>0</v>
      </c>
      <c r="BS399" s="314">
        <v>3</v>
      </c>
      <c r="BT399" s="314">
        <v>2</v>
      </c>
      <c r="BU399" s="314"/>
      <c r="BW399" s="410" t="s">
        <v>1637</v>
      </c>
      <c r="BX399" s="463">
        <v>49</v>
      </c>
      <c r="BY399" s="410" t="s">
        <v>21</v>
      </c>
      <c r="CA399" s="410" t="s">
        <v>1618</v>
      </c>
      <c r="CB399" s="463">
        <v>11</v>
      </c>
      <c r="CC399" s="410" t="s">
        <v>21</v>
      </c>
      <c r="CE399" s="410" t="s">
        <v>1620</v>
      </c>
      <c r="CG399" s="411" t="s">
        <v>1699</v>
      </c>
      <c r="CH399" s="411" t="s">
        <v>21</v>
      </c>
      <c r="CJ399" s="413" t="s">
        <v>1618</v>
      </c>
      <c r="CK399" s="464">
        <v>1</v>
      </c>
      <c r="CL399" s="412" t="s">
        <v>21</v>
      </c>
      <c r="CN399" s="413" t="s">
        <v>1618</v>
      </c>
      <c r="CO399" s="464">
        <v>0</v>
      </c>
      <c r="CP399" s="443" t="s">
        <v>21</v>
      </c>
      <c r="CQ399" s="443"/>
      <c r="CR399" s="413" t="s">
        <v>1618</v>
      </c>
      <c r="CS399" s="464">
        <v>3</v>
      </c>
      <c r="CT399" s="441" t="s">
        <v>21</v>
      </c>
      <c r="CU399" s="441"/>
      <c r="CV399" s="323"/>
      <c r="FJ399">
        <v>395</v>
      </c>
      <c r="FK399" s="328">
        <v>37</v>
      </c>
      <c r="FL399" s="314">
        <v>17</v>
      </c>
      <c r="FN399" s="314">
        <v>1</v>
      </c>
      <c r="FO399" s="419">
        <v>2</v>
      </c>
      <c r="FP399" s="314">
        <v>2</v>
      </c>
      <c r="FQ399" s="419"/>
      <c r="FR399" s="419">
        <v>5</v>
      </c>
      <c r="FS399" s="314">
        <v>5</v>
      </c>
      <c r="FU399" s="410" t="s">
        <v>1637</v>
      </c>
      <c r="FV399" s="410"/>
      <c r="FW399" s="410" t="s">
        <v>21</v>
      </c>
      <c r="FX399" s="463">
        <v>37</v>
      </c>
      <c r="FY399" s="410" t="s">
        <v>1618</v>
      </c>
      <c r="FZ399" s="410"/>
      <c r="GA399" s="410" t="s">
        <v>21</v>
      </c>
      <c r="GB399" s="463">
        <v>17</v>
      </c>
      <c r="GC399" s="410" t="s">
        <v>1620</v>
      </c>
      <c r="GF399" s="411" t="s">
        <v>21</v>
      </c>
      <c r="GG399" s="411" t="s">
        <v>1694</v>
      </c>
      <c r="GH399" s="413" t="s">
        <v>1618</v>
      </c>
      <c r="GJ399" s="412" t="s">
        <v>21</v>
      </c>
      <c r="GK399" s="464">
        <v>1</v>
      </c>
      <c r="GL399" s="413" t="s">
        <v>1618</v>
      </c>
      <c r="GN399" s="416" t="s">
        <v>21</v>
      </c>
      <c r="GO399" s="463">
        <v>2</v>
      </c>
      <c r="GP399" s="413" t="s">
        <v>1618</v>
      </c>
      <c r="GR399" s="424" t="s">
        <v>21</v>
      </c>
      <c r="GS399" s="463">
        <v>2</v>
      </c>
      <c r="HF399" t="str">
        <f t="shared" si="25"/>
        <v>{ P2000: 49, P100: 11, r1000: 1, r300: 0, r100: 3 },</v>
      </c>
      <c r="HG399" t="str">
        <f t="shared" si="26"/>
        <v>{ S2000: 37, S100: 17, c1000: 1, c300: 2, c100: 2 },</v>
      </c>
    </row>
    <row r="400" spans="65:215" x14ac:dyDescent="0.25">
      <c r="BM400">
        <v>396</v>
      </c>
      <c r="BN400" s="318">
        <v>49</v>
      </c>
      <c r="BO400" s="314">
        <v>12</v>
      </c>
      <c r="BP400" s="314"/>
      <c r="BQ400" s="314">
        <v>1</v>
      </c>
      <c r="BR400" s="314">
        <v>1</v>
      </c>
      <c r="BS400" s="314">
        <v>0</v>
      </c>
      <c r="BT400" s="314">
        <v>3</v>
      </c>
      <c r="BU400" s="314"/>
      <c r="BW400" s="410" t="s">
        <v>1637</v>
      </c>
      <c r="BX400" s="463">
        <v>49</v>
      </c>
      <c r="BY400" s="410" t="s">
        <v>21</v>
      </c>
      <c r="CA400" s="410" t="s">
        <v>1618</v>
      </c>
      <c r="CB400" s="463">
        <v>12</v>
      </c>
      <c r="CC400" s="410" t="s">
        <v>21</v>
      </c>
      <c r="CE400" s="410" t="s">
        <v>1620</v>
      </c>
      <c r="CG400" s="411" t="s">
        <v>1699</v>
      </c>
      <c r="CH400" s="411" t="s">
        <v>21</v>
      </c>
      <c r="CJ400" s="413" t="s">
        <v>1618</v>
      </c>
      <c r="CK400" s="464">
        <v>1</v>
      </c>
      <c r="CL400" s="412" t="s">
        <v>21</v>
      </c>
      <c r="CN400" s="413" t="s">
        <v>1618</v>
      </c>
      <c r="CO400" s="464">
        <v>1</v>
      </c>
      <c r="CP400" s="443" t="s">
        <v>21</v>
      </c>
      <c r="CQ400" s="443"/>
      <c r="CR400" s="413" t="s">
        <v>1618</v>
      </c>
      <c r="CS400" s="464">
        <v>0</v>
      </c>
      <c r="CT400" s="441" t="s">
        <v>21</v>
      </c>
      <c r="CU400" s="441"/>
      <c r="CV400" s="323"/>
      <c r="FJ400">
        <v>396</v>
      </c>
      <c r="FK400" s="328">
        <v>38</v>
      </c>
      <c r="FL400" s="314">
        <v>0</v>
      </c>
      <c r="FN400" s="314">
        <v>0</v>
      </c>
      <c r="FO400" s="419">
        <v>0</v>
      </c>
      <c r="FP400" s="314">
        <v>0</v>
      </c>
      <c r="FQ400" s="419"/>
      <c r="FR400" s="419">
        <v>0</v>
      </c>
      <c r="FS400" s="314">
        <v>0</v>
      </c>
      <c r="FU400" s="410" t="s">
        <v>1637</v>
      </c>
      <c r="FV400" s="410"/>
      <c r="FW400" s="410" t="s">
        <v>21</v>
      </c>
      <c r="FX400" s="463">
        <v>38</v>
      </c>
      <c r="FY400" s="410" t="s">
        <v>1618</v>
      </c>
      <c r="FZ400" s="410"/>
      <c r="GA400" s="410" t="s">
        <v>21</v>
      </c>
      <c r="GB400" s="463">
        <v>0</v>
      </c>
      <c r="GC400" s="410" t="s">
        <v>1620</v>
      </c>
      <c r="GF400" s="411" t="s">
        <v>21</v>
      </c>
      <c r="GG400" s="411" t="s">
        <v>1696</v>
      </c>
      <c r="GH400" s="413" t="s">
        <v>1618</v>
      </c>
      <c r="GJ400" s="412" t="s">
        <v>21</v>
      </c>
      <c r="GK400" s="464">
        <v>0</v>
      </c>
      <c r="GL400" s="413" t="s">
        <v>1618</v>
      </c>
      <c r="GN400" s="416" t="s">
        <v>21</v>
      </c>
      <c r="GO400" s="463">
        <v>0</v>
      </c>
      <c r="GP400" s="413" t="s">
        <v>1618</v>
      </c>
      <c r="GR400" s="424" t="s">
        <v>21</v>
      </c>
      <c r="GS400" s="463">
        <v>0</v>
      </c>
      <c r="HF400" t="str">
        <f t="shared" si="25"/>
        <v>{ P2000: 49, P100: 12, r1000: 1, r300: 1, r100: 0 },</v>
      </c>
      <c r="HG400" t="str">
        <f t="shared" si="26"/>
        <v>{ S2000: 38, S100: 0, c1000: 0, c300: 0, c100: 0 },</v>
      </c>
    </row>
    <row r="401" spans="65:215" x14ac:dyDescent="0.25">
      <c r="BM401">
        <v>397</v>
      </c>
      <c r="BN401" s="318">
        <v>49</v>
      </c>
      <c r="BO401" s="314">
        <v>13</v>
      </c>
      <c r="BP401" s="314"/>
      <c r="BQ401" s="314">
        <v>1</v>
      </c>
      <c r="BR401" s="314">
        <v>1</v>
      </c>
      <c r="BS401" s="314">
        <v>1</v>
      </c>
      <c r="BT401" s="314">
        <v>3</v>
      </c>
      <c r="BU401" s="314"/>
      <c r="BW401" s="410" t="s">
        <v>1637</v>
      </c>
      <c r="BX401" s="463">
        <v>49</v>
      </c>
      <c r="BY401" s="410" t="s">
        <v>21</v>
      </c>
      <c r="CA401" s="410" t="s">
        <v>1618</v>
      </c>
      <c r="CB401" s="463">
        <v>13</v>
      </c>
      <c r="CC401" s="410" t="s">
        <v>21</v>
      </c>
      <c r="CE401" s="410" t="s">
        <v>1620</v>
      </c>
      <c r="CG401" s="411" t="s">
        <v>1699</v>
      </c>
      <c r="CH401" s="411" t="s">
        <v>21</v>
      </c>
      <c r="CJ401" s="413" t="s">
        <v>1618</v>
      </c>
      <c r="CK401" s="464">
        <v>1</v>
      </c>
      <c r="CL401" s="412" t="s">
        <v>21</v>
      </c>
      <c r="CN401" s="413" t="s">
        <v>1618</v>
      </c>
      <c r="CO401" s="464">
        <v>1</v>
      </c>
      <c r="CP401" s="443" t="s">
        <v>21</v>
      </c>
      <c r="CQ401" s="443"/>
      <c r="CR401" s="413" t="s">
        <v>1618</v>
      </c>
      <c r="CS401" s="464">
        <v>1</v>
      </c>
      <c r="CT401" s="441" t="s">
        <v>21</v>
      </c>
      <c r="CU401" s="441"/>
      <c r="CV401" s="323"/>
      <c r="FJ401">
        <v>397</v>
      </c>
      <c r="FK401" s="328">
        <v>38</v>
      </c>
      <c r="FL401" s="314">
        <v>1</v>
      </c>
      <c r="FN401" s="314">
        <v>0</v>
      </c>
      <c r="FO401" s="419">
        <v>0</v>
      </c>
      <c r="FP401" s="314">
        <v>1</v>
      </c>
      <c r="FQ401" s="419"/>
      <c r="FR401" s="419">
        <v>0</v>
      </c>
      <c r="FS401" s="314">
        <v>0</v>
      </c>
      <c r="FU401" s="410" t="s">
        <v>1637</v>
      </c>
      <c r="FV401" s="410"/>
      <c r="FW401" s="410" t="s">
        <v>21</v>
      </c>
      <c r="FX401" s="463">
        <v>38</v>
      </c>
      <c r="FY401" s="410" t="s">
        <v>1618</v>
      </c>
      <c r="FZ401" s="410"/>
      <c r="GA401" s="410" t="s">
        <v>21</v>
      </c>
      <c r="GB401" s="463">
        <v>1</v>
      </c>
      <c r="GC401" s="410" t="s">
        <v>1620</v>
      </c>
      <c r="GF401" s="411" t="s">
        <v>21</v>
      </c>
      <c r="GG401" s="411" t="s">
        <v>1696</v>
      </c>
      <c r="GH401" s="413" t="s">
        <v>1618</v>
      </c>
      <c r="GJ401" s="412" t="s">
        <v>21</v>
      </c>
      <c r="GK401" s="464">
        <v>0</v>
      </c>
      <c r="GL401" s="413" t="s">
        <v>1618</v>
      </c>
      <c r="GN401" s="416" t="s">
        <v>21</v>
      </c>
      <c r="GO401" s="463">
        <v>0</v>
      </c>
      <c r="GP401" s="413" t="s">
        <v>1618</v>
      </c>
      <c r="GR401" s="424" t="s">
        <v>21</v>
      </c>
      <c r="GS401" s="463">
        <v>1</v>
      </c>
      <c r="HF401" t="str">
        <f t="shared" si="25"/>
        <v>{ P2000: 49, P100: 13, r1000: 1, r300: 1, r100: 1 },</v>
      </c>
      <c r="HG401" t="str">
        <f t="shared" si="26"/>
        <v>{ S2000: 38, S100: 1, c1000: 0, c300: 0, c100: 1 },</v>
      </c>
    </row>
    <row r="402" spans="65:215" x14ac:dyDescent="0.25">
      <c r="BM402">
        <v>398</v>
      </c>
      <c r="BN402" s="318">
        <v>49</v>
      </c>
      <c r="BO402" s="314">
        <v>14</v>
      </c>
      <c r="BP402" s="314"/>
      <c r="BQ402" s="314">
        <v>1</v>
      </c>
      <c r="BR402" s="314">
        <v>1</v>
      </c>
      <c r="BS402" s="314">
        <v>2</v>
      </c>
      <c r="BT402" s="314">
        <v>3</v>
      </c>
      <c r="BU402" s="314"/>
      <c r="BW402" s="410" t="s">
        <v>1637</v>
      </c>
      <c r="BX402" s="463">
        <v>49</v>
      </c>
      <c r="BY402" s="410" t="s">
        <v>21</v>
      </c>
      <c r="CA402" s="410" t="s">
        <v>1618</v>
      </c>
      <c r="CB402" s="463">
        <v>14</v>
      </c>
      <c r="CC402" s="410" t="s">
        <v>21</v>
      </c>
      <c r="CE402" s="410" t="s">
        <v>1620</v>
      </c>
      <c r="CG402" s="411" t="s">
        <v>1699</v>
      </c>
      <c r="CH402" s="411" t="s">
        <v>21</v>
      </c>
      <c r="CJ402" s="413" t="s">
        <v>1618</v>
      </c>
      <c r="CK402" s="464">
        <v>1</v>
      </c>
      <c r="CL402" s="412" t="s">
        <v>21</v>
      </c>
      <c r="CN402" s="413" t="s">
        <v>1618</v>
      </c>
      <c r="CO402" s="464">
        <v>1</v>
      </c>
      <c r="CP402" s="443" t="s">
        <v>21</v>
      </c>
      <c r="CQ402" s="443"/>
      <c r="CR402" s="413" t="s">
        <v>1618</v>
      </c>
      <c r="CS402" s="464">
        <v>2</v>
      </c>
      <c r="CT402" s="441" t="s">
        <v>21</v>
      </c>
      <c r="CU402" s="441"/>
      <c r="CV402" s="323"/>
      <c r="FJ402">
        <v>398</v>
      </c>
      <c r="FK402" s="328">
        <v>38</v>
      </c>
      <c r="FL402" s="314">
        <v>2</v>
      </c>
      <c r="FN402" s="314">
        <v>0</v>
      </c>
      <c r="FO402" s="419">
        <v>0</v>
      </c>
      <c r="FP402" s="314">
        <v>2</v>
      </c>
      <c r="FQ402" s="419"/>
      <c r="FR402" s="419">
        <v>0</v>
      </c>
      <c r="FS402" s="314">
        <v>0</v>
      </c>
      <c r="FU402" s="410" t="s">
        <v>1637</v>
      </c>
      <c r="FV402" s="410"/>
      <c r="FW402" s="410" t="s">
        <v>21</v>
      </c>
      <c r="FX402" s="463">
        <v>38</v>
      </c>
      <c r="FY402" s="410" t="s">
        <v>1618</v>
      </c>
      <c r="FZ402" s="410"/>
      <c r="GA402" s="410" t="s">
        <v>21</v>
      </c>
      <c r="GB402" s="463">
        <v>2</v>
      </c>
      <c r="GC402" s="410" t="s">
        <v>1620</v>
      </c>
      <c r="GF402" s="411" t="s">
        <v>21</v>
      </c>
      <c r="GG402" s="411" t="s">
        <v>1696</v>
      </c>
      <c r="GH402" s="413" t="s">
        <v>1618</v>
      </c>
      <c r="GJ402" s="412" t="s">
        <v>21</v>
      </c>
      <c r="GK402" s="464">
        <v>0</v>
      </c>
      <c r="GL402" s="413" t="s">
        <v>1618</v>
      </c>
      <c r="GN402" s="416" t="s">
        <v>21</v>
      </c>
      <c r="GO402" s="463">
        <v>0</v>
      </c>
      <c r="GP402" s="413" t="s">
        <v>1618</v>
      </c>
      <c r="GR402" s="424" t="s">
        <v>21</v>
      </c>
      <c r="GS402" s="463">
        <v>2</v>
      </c>
      <c r="HF402" t="str">
        <f t="shared" si="25"/>
        <v>{ P2000: 49, P100: 14, r1000: 1, r300: 1, r100: 2 },</v>
      </c>
      <c r="HG402" t="str">
        <f t="shared" si="26"/>
        <v>{ S2000: 38, S100: 2, c1000: 0, c300: 0, c100: 2 },</v>
      </c>
    </row>
    <row r="403" spans="65:215" x14ac:dyDescent="0.25">
      <c r="BM403">
        <v>399</v>
      </c>
      <c r="BN403" s="318">
        <v>49</v>
      </c>
      <c r="BO403" s="314">
        <v>15</v>
      </c>
      <c r="BP403" s="314"/>
      <c r="BQ403" s="314">
        <v>1</v>
      </c>
      <c r="BR403" s="314">
        <v>1</v>
      </c>
      <c r="BS403" s="314">
        <v>3</v>
      </c>
      <c r="BT403" s="314">
        <v>3</v>
      </c>
      <c r="BU403" s="314"/>
      <c r="BW403" s="410" t="s">
        <v>1637</v>
      </c>
      <c r="BX403" s="463">
        <v>49</v>
      </c>
      <c r="BY403" s="410" t="s">
        <v>21</v>
      </c>
      <c r="CA403" s="410" t="s">
        <v>1618</v>
      </c>
      <c r="CB403" s="463">
        <v>15</v>
      </c>
      <c r="CC403" s="410" t="s">
        <v>21</v>
      </c>
      <c r="CE403" s="410" t="s">
        <v>1620</v>
      </c>
      <c r="CG403" s="411" t="s">
        <v>1699</v>
      </c>
      <c r="CH403" s="411" t="s">
        <v>21</v>
      </c>
      <c r="CJ403" s="413" t="s">
        <v>1618</v>
      </c>
      <c r="CK403" s="464">
        <v>1</v>
      </c>
      <c r="CL403" s="412" t="s">
        <v>21</v>
      </c>
      <c r="CN403" s="413" t="s">
        <v>1618</v>
      </c>
      <c r="CO403" s="464">
        <v>1</v>
      </c>
      <c r="CP403" s="443" t="s">
        <v>21</v>
      </c>
      <c r="CQ403" s="443"/>
      <c r="CR403" s="413" t="s">
        <v>1618</v>
      </c>
      <c r="CS403" s="464">
        <v>3</v>
      </c>
      <c r="CT403" s="441" t="s">
        <v>21</v>
      </c>
      <c r="CU403" s="441"/>
      <c r="CV403" s="323"/>
      <c r="FJ403">
        <v>399</v>
      </c>
      <c r="FK403" s="328">
        <v>38</v>
      </c>
      <c r="FL403" s="314">
        <v>3</v>
      </c>
      <c r="FN403" s="314">
        <v>0</v>
      </c>
      <c r="FO403" s="419">
        <v>1</v>
      </c>
      <c r="FP403" s="314">
        <v>0</v>
      </c>
      <c r="FQ403" s="419"/>
      <c r="FR403" s="419">
        <v>1</v>
      </c>
      <c r="FS403" s="314">
        <v>1</v>
      </c>
      <c r="FU403" s="410" t="s">
        <v>1637</v>
      </c>
      <c r="FV403" s="410"/>
      <c r="FW403" s="410" t="s">
        <v>21</v>
      </c>
      <c r="FX403" s="463">
        <v>38</v>
      </c>
      <c r="FY403" s="410" t="s">
        <v>1618</v>
      </c>
      <c r="FZ403" s="410"/>
      <c r="GA403" s="410" t="s">
        <v>21</v>
      </c>
      <c r="GB403" s="463">
        <v>3</v>
      </c>
      <c r="GC403" s="410" t="s">
        <v>1620</v>
      </c>
      <c r="GF403" s="411" t="s">
        <v>21</v>
      </c>
      <c r="GG403" s="411" t="s">
        <v>1696</v>
      </c>
      <c r="GH403" s="413" t="s">
        <v>1618</v>
      </c>
      <c r="GJ403" s="412" t="s">
        <v>21</v>
      </c>
      <c r="GK403" s="464">
        <v>0</v>
      </c>
      <c r="GL403" s="413" t="s">
        <v>1618</v>
      </c>
      <c r="GN403" s="416" t="s">
        <v>21</v>
      </c>
      <c r="GO403" s="463">
        <v>1</v>
      </c>
      <c r="GP403" s="413" t="s">
        <v>1618</v>
      </c>
      <c r="GR403" s="424" t="s">
        <v>21</v>
      </c>
      <c r="GS403" s="463">
        <v>0</v>
      </c>
      <c r="HF403" t="str">
        <f t="shared" si="25"/>
        <v>{ P2000: 49, P100: 15, r1000: 1, r300: 1, r100: 3 },</v>
      </c>
      <c r="HG403" t="str">
        <f t="shared" si="26"/>
        <v>{ S2000: 38, S100: 3, c1000: 0, c300: 1, c100: 0 },</v>
      </c>
    </row>
    <row r="404" spans="65:215" x14ac:dyDescent="0.25">
      <c r="BM404">
        <v>400</v>
      </c>
      <c r="BN404" s="318">
        <v>50</v>
      </c>
      <c r="BO404" s="314">
        <v>0</v>
      </c>
      <c r="BP404" s="314"/>
      <c r="BQ404" s="314">
        <v>0</v>
      </c>
      <c r="BR404" s="314">
        <v>0</v>
      </c>
      <c r="BS404" s="314">
        <v>0</v>
      </c>
      <c r="BT404" s="314">
        <v>0</v>
      </c>
      <c r="BU404" s="314"/>
      <c r="BW404" s="410" t="s">
        <v>1637</v>
      </c>
      <c r="BX404" s="463">
        <v>50</v>
      </c>
      <c r="BY404" s="410" t="s">
        <v>21</v>
      </c>
      <c r="CA404" s="410" t="s">
        <v>1618</v>
      </c>
      <c r="CB404" s="463">
        <v>0</v>
      </c>
      <c r="CC404" s="410" t="s">
        <v>21</v>
      </c>
      <c r="CE404" s="410" t="s">
        <v>1620</v>
      </c>
      <c r="CG404" s="411" t="s">
        <v>1701</v>
      </c>
      <c r="CH404" s="411" t="s">
        <v>21</v>
      </c>
      <c r="CJ404" s="413" t="s">
        <v>1618</v>
      </c>
      <c r="CK404" s="464">
        <v>0</v>
      </c>
      <c r="CL404" s="412" t="s">
        <v>21</v>
      </c>
      <c r="CN404" s="413" t="s">
        <v>1618</v>
      </c>
      <c r="CO404" s="464">
        <v>0</v>
      </c>
      <c r="CP404" s="443" t="s">
        <v>21</v>
      </c>
      <c r="CQ404" s="443"/>
      <c r="CR404" s="413" t="s">
        <v>1618</v>
      </c>
      <c r="CS404" s="464">
        <v>0</v>
      </c>
      <c r="CT404" s="441" t="s">
        <v>21</v>
      </c>
      <c r="CU404" s="441"/>
      <c r="CV404" s="323"/>
      <c r="FJ404">
        <v>400</v>
      </c>
      <c r="FK404" s="328">
        <v>38</v>
      </c>
      <c r="FL404" s="314">
        <v>4</v>
      </c>
      <c r="FN404" s="314">
        <v>0</v>
      </c>
      <c r="FO404" s="419">
        <v>1</v>
      </c>
      <c r="FP404" s="314">
        <v>1</v>
      </c>
      <c r="FQ404" s="419"/>
      <c r="FR404" s="419">
        <v>1</v>
      </c>
      <c r="FS404" s="314">
        <v>1</v>
      </c>
      <c r="FU404" s="410" t="s">
        <v>1637</v>
      </c>
      <c r="FV404" s="410"/>
      <c r="FW404" s="410" t="s">
        <v>21</v>
      </c>
      <c r="FX404" s="463">
        <v>38</v>
      </c>
      <c r="FY404" s="410" t="s">
        <v>1618</v>
      </c>
      <c r="FZ404" s="410"/>
      <c r="GA404" s="410" t="s">
        <v>21</v>
      </c>
      <c r="GB404" s="463">
        <v>4</v>
      </c>
      <c r="GC404" s="410" t="s">
        <v>1620</v>
      </c>
      <c r="GF404" s="411" t="s">
        <v>21</v>
      </c>
      <c r="GG404" s="411" t="s">
        <v>1696</v>
      </c>
      <c r="GH404" s="413" t="s">
        <v>1618</v>
      </c>
      <c r="GJ404" s="412" t="s">
        <v>21</v>
      </c>
      <c r="GK404" s="464">
        <v>0</v>
      </c>
      <c r="GL404" s="413" t="s">
        <v>1618</v>
      </c>
      <c r="GN404" s="416" t="s">
        <v>21</v>
      </c>
      <c r="GO404" s="463">
        <v>1</v>
      </c>
      <c r="GP404" s="413" t="s">
        <v>1618</v>
      </c>
      <c r="GR404" s="424" t="s">
        <v>21</v>
      </c>
      <c r="GS404" s="463">
        <v>1</v>
      </c>
      <c r="HF404" t="str">
        <f t="shared" si="25"/>
        <v>{ P2000: 50, P100: 0, r1000: 0, r300: 0, r100: 0 },</v>
      </c>
      <c r="HG404" t="str">
        <f t="shared" si="26"/>
        <v>{ S2000: 38, S100: 4, c1000: 0, c300: 1, c100: 1 },</v>
      </c>
    </row>
    <row r="405" spans="65:215" x14ac:dyDescent="0.25">
      <c r="BM405">
        <v>401</v>
      </c>
      <c r="BN405" s="318">
        <v>50</v>
      </c>
      <c r="BO405" s="314">
        <v>1</v>
      </c>
      <c r="BP405" s="314"/>
      <c r="BQ405" s="314">
        <v>0</v>
      </c>
      <c r="BR405" s="314">
        <v>0</v>
      </c>
      <c r="BS405" s="314">
        <v>1</v>
      </c>
      <c r="BT405" s="314">
        <v>0</v>
      </c>
      <c r="BU405" s="314"/>
      <c r="BW405" s="410" t="s">
        <v>1637</v>
      </c>
      <c r="BX405" s="463">
        <v>50</v>
      </c>
      <c r="BY405" s="410" t="s">
        <v>21</v>
      </c>
      <c r="CA405" s="410" t="s">
        <v>1618</v>
      </c>
      <c r="CB405" s="463">
        <v>1</v>
      </c>
      <c r="CC405" s="410" t="s">
        <v>21</v>
      </c>
      <c r="CE405" s="410" t="s">
        <v>1620</v>
      </c>
      <c r="CG405" s="411" t="s">
        <v>1701</v>
      </c>
      <c r="CH405" s="411" t="s">
        <v>21</v>
      </c>
      <c r="CJ405" s="413" t="s">
        <v>1618</v>
      </c>
      <c r="CK405" s="464">
        <v>0</v>
      </c>
      <c r="CL405" s="412" t="s">
        <v>21</v>
      </c>
      <c r="CN405" s="413" t="s">
        <v>1618</v>
      </c>
      <c r="CO405" s="464">
        <v>0</v>
      </c>
      <c r="CP405" s="443" t="s">
        <v>21</v>
      </c>
      <c r="CQ405" s="443"/>
      <c r="CR405" s="413" t="s">
        <v>1618</v>
      </c>
      <c r="CS405" s="464">
        <v>1</v>
      </c>
      <c r="CT405" s="441" t="s">
        <v>21</v>
      </c>
      <c r="CU405" s="441"/>
      <c r="CV405" s="323"/>
      <c r="FJ405">
        <v>401</v>
      </c>
      <c r="FK405" s="328">
        <v>38</v>
      </c>
      <c r="FL405" s="314">
        <v>5</v>
      </c>
      <c r="FN405" s="314">
        <v>0</v>
      </c>
      <c r="FO405" s="419">
        <v>1</v>
      </c>
      <c r="FP405" s="314">
        <v>2</v>
      </c>
      <c r="FQ405" s="419"/>
      <c r="FR405" s="419">
        <v>1</v>
      </c>
      <c r="FS405" s="314">
        <v>1</v>
      </c>
      <c r="FU405" s="410" t="s">
        <v>1637</v>
      </c>
      <c r="FV405" s="410"/>
      <c r="FW405" s="410" t="s">
        <v>21</v>
      </c>
      <c r="FX405" s="463">
        <v>38</v>
      </c>
      <c r="FY405" s="410" t="s">
        <v>1618</v>
      </c>
      <c r="FZ405" s="410"/>
      <c r="GA405" s="410" t="s">
        <v>21</v>
      </c>
      <c r="GB405" s="463">
        <v>5</v>
      </c>
      <c r="GC405" s="410" t="s">
        <v>1620</v>
      </c>
      <c r="GF405" s="411" t="s">
        <v>21</v>
      </c>
      <c r="GG405" s="411" t="s">
        <v>1696</v>
      </c>
      <c r="GH405" s="413" t="s">
        <v>1618</v>
      </c>
      <c r="GJ405" s="412" t="s">
        <v>21</v>
      </c>
      <c r="GK405" s="464">
        <v>0</v>
      </c>
      <c r="GL405" s="413" t="s">
        <v>1618</v>
      </c>
      <c r="GN405" s="416" t="s">
        <v>21</v>
      </c>
      <c r="GO405" s="463">
        <v>1</v>
      </c>
      <c r="GP405" s="413" t="s">
        <v>1618</v>
      </c>
      <c r="GR405" s="424" t="s">
        <v>21</v>
      </c>
      <c r="GS405" s="463">
        <v>2</v>
      </c>
      <c r="HF405" t="str">
        <f t="shared" si="25"/>
        <v>{ P2000: 50, P100: 1, r1000: 0, r300: 0, r100: 1 },</v>
      </c>
      <c r="HG405" t="str">
        <f t="shared" si="26"/>
        <v>{ S2000: 38, S100: 5, c1000: 0, c300: 1, c100: 2 },</v>
      </c>
    </row>
    <row r="406" spans="65:215" x14ac:dyDescent="0.25">
      <c r="BM406">
        <v>402</v>
      </c>
      <c r="BN406" s="318">
        <v>50</v>
      </c>
      <c r="BO406" s="314">
        <v>2</v>
      </c>
      <c r="BP406" s="314"/>
      <c r="BQ406" s="314">
        <v>0</v>
      </c>
      <c r="BR406" s="314">
        <v>0</v>
      </c>
      <c r="BS406" s="314">
        <v>2</v>
      </c>
      <c r="BT406" s="314">
        <v>0</v>
      </c>
      <c r="BU406" s="314"/>
      <c r="BW406" s="410" t="s">
        <v>1637</v>
      </c>
      <c r="BX406" s="463">
        <v>50</v>
      </c>
      <c r="BY406" s="410" t="s">
        <v>21</v>
      </c>
      <c r="CA406" s="410" t="s">
        <v>1618</v>
      </c>
      <c r="CB406" s="463">
        <v>2</v>
      </c>
      <c r="CC406" s="410" t="s">
        <v>21</v>
      </c>
      <c r="CE406" s="410" t="s">
        <v>1620</v>
      </c>
      <c r="CG406" s="411" t="s">
        <v>1701</v>
      </c>
      <c r="CH406" s="411" t="s">
        <v>21</v>
      </c>
      <c r="CJ406" s="413" t="s">
        <v>1618</v>
      </c>
      <c r="CK406" s="464">
        <v>0</v>
      </c>
      <c r="CL406" s="412" t="s">
        <v>21</v>
      </c>
      <c r="CN406" s="413" t="s">
        <v>1618</v>
      </c>
      <c r="CO406" s="464">
        <v>0</v>
      </c>
      <c r="CP406" s="443" t="s">
        <v>21</v>
      </c>
      <c r="CQ406" s="443"/>
      <c r="CR406" s="413" t="s">
        <v>1618</v>
      </c>
      <c r="CS406" s="464">
        <v>2</v>
      </c>
      <c r="CT406" s="441" t="s">
        <v>21</v>
      </c>
      <c r="CU406" s="441"/>
      <c r="CV406" s="323"/>
      <c r="FJ406">
        <v>402</v>
      </c>
      <c r="FK406" s="328">
        <v>38</v>
      </c>
      <c r="FL406" s="314">
        <v>6</v>
      </c>
      <c r="FN406" s="314">
        <v>0</v>
      </c>
      <c r="FO406" s="419">
        <v>2</v>
      </c>
      <c r="FP406" s="314">
        <v>0</v>
      </c>
      <c r="FQ406" s="419"/>
      <c r="FR406" s="419">
        <v>2</v>
      </c>
      <c r="FS406" s="314">
        <v>2</v>
      </c>
      <c r="FU406" s="410" t="s">
        <v>1637</v>
      </c>
      <c r="FV406" s="410"/>
      <c r="FW406" s="410" t="s">
        <v>21</v>
      </c>
      <c r="FX406" s="463">
        <v>38</v>
      </c>
      <c r="FY406" s="410" t="s">
        <v>1618</v>
      </c>
      <c r="FZ406" s="410"/>
      <c r="GA406" s="410" t="s">
        <v>21</v>
      </c>
      <c r="GB406" s="463">
        <v>6</v>
      </c>
      <c r="GC406" s="410" t="s">
        <v>1620</v>
      </c>
      <c r="GF406" s="411" t="s">
        <v>21</v>
      </c>
      <c r="GG406" s="411" t="s">
        <v>1696</v>
      </c>
      <c r="GH406" s="413" t="s">
        <v>1618</v>
      </c>
      <c r="GJ406" s="412" t="s">
        <v>21</v>
      </c>
      <c r="GK406" s="464">
        <v>0</v>
      </c>
      <c r="GL406" s="413" t="s">
        <v>1618</v>
      </c>
      <c r="GN406" s="416" t="s">
        <v>21</v>
      </c>
      <c r="GO406" s="463">
        <v>2</v>
      </c>
      <c r="GP406" s="413" t="s">
        <v>1618</v>
      </c>
      <c r="GR406" s="424" t="s">
        <v>21</v>
      </c>
      <c r="GS406" s="463">
        <v>0</v>
      </c>
      <c r="HF406" t="str">
        <f t="shared" si="25"/>
        <v>{ P2000: 50, P100: 2, r1000: 0, r300: 0, r100: 2 },</v>
      </c>
      <c r="HG406" t="str">
        <f t="shared" si="26"/>
        <v>{ S2000: 38, S100: 6, c1000: 0, c300: 2, c100: 0 },</v>
      </c>
    </row>
    <row r="407" spans="65:215" x14ac:dyDescent="0.25">
      <c r="BM407">
        <v>403</v>
      </c>
      <c r="BN407" s="318">
        <v>50</v>
      </c>
      <c r="BO407" s="314">
        <v>3</v>
      </c>
      <c r="BP407" s="314"/>
      <c r="BQ407" s="314">
        <v>0</v>
      </c>
      <c r="BR407" s="314">
        <v>0</v>
      </c>
      <c r="BS407" s="314">
        <v>3</v>
      </c>
      <c r="BT407" s="314">
        <v>0</v>
      </c>
      <c r="BU407" s="314"/>
      <c r="BW407" s="410" t="s">
        <v>1637</v>
      </c>
      <c r="BX407" s="463">
        <v>50</v>
      </c>
      <c r="BY407" s="410" t="s">
        <v>21</v>
      </c>
      <c r="CA407" s="410" t="s">
        <v>1618</v>
      </c>
      <c r="CB407" s="463">
        <v>3</v>
      </c>
      <c r="CC407" s="410" t="s">
        <v>21</v>
      </c>
      <c r="CE407" s="410" t="s">
        <v>1620</v>
      </c>
      <c r="CG407" s="411" t="s">
        <v>1701</v>
      </c>
      <c r="CH407" s="411" t="s">
        <v>21</v>
      </c>
      <c r="CJ407" s="413" t="s">
        <v>1618</v>
      </c>
      <c r="CK407" s="464">
        <v>0</v>
      </c>
      <c r="CL407" s="412" t="s">
        <v>21</v>
      </c>
      <c r="CN407" s="413" t="s">
        <v>1618</v>
      </c>
      <c r="CO407" s="464">
        <v>0</v>
      </c>
      <c r="CP407" s="443" t="s">
        <v>21</v>
      </c>
      <c r="CQ407" s="443"/>
      <c r="CR407" s="413" t="s">
        <v>1618</v>
      </c>
      <c r="CS407" s="464">
        <v>3</v>
      </c>
      <c r="CT407" s="441" t="s">
        <v>21</v>
      </c>
      <c r="CU407" s="441"/>
      <c r="CV407" s="323"/>
      <c r="FJ407">
        <v>403</v>
      </c>
      <c r="FK407" s="328">
        <v>38</v>
      </c>
      <c r="FL407" s="314">
        <v>7</v>
      </c>
      <c r="FN407" s="314">
        <v>0</v>
      </c>
      <c r="FO407" s="419">
        <v>2</v>
      </c>
      <c r="FP407" s="314">
        <v>1</v>
      </c>
      <c r="FQ407" s="419"/>
      <c r="FR407" s="419">
        <v>2</v>
      </c>
      <c r="FS407" s="314">
        <v>2</v>
      </c>
      <c r="FU407" s="410" t="s">
        <v>1637</v>
      </c>
      <c r="FV407" s="410"/>
      <c r="FW407" s="410" t="s">
        <v>21</v>
      </c>
      <c r="FX407" s="463">
        <v>38</v>
      </c>
      <c r="FY407" s="410" t="s">
        <v>1618</v>
      </c>
      <c r="FZ407" s="410"/>
      <c r="GA407" s="410" t="s">
        <v>21</v>
      </c>
      <c r="GB407" s="463">
        <v>7</v>
      </c>
      <c r="GC407" s="410" t="s">
        <v>1620</v>
      </c>
      <c r="GF407" s="411" t="s">
        <v>21</v>
      </c>
      <c r="GG407" s="411" t="s">
        <v>1696</v>
      </c>
      <c r="GH407" s="413" t="s">
        <v>1618</v>
      </c>
      <c r="GJ407" s="412" t="s">
        <v>21</v>
      </c>
      <c r="GK407" s="464">
        <v>0</v>
      </c>
      <c r="GL407" s="413" t="s">
        <v>1618</v>
      </c>
      <c r="GN407" s="416" t="s">
        <v>21</v>
      </c>
      <c r="GO407" s="463">
        <v>2</v>
      </c>
      <c r="GP407" s="413" t="s">
        <v>1618</v>
      </c>
      <c r="GR407" s="424" t="s">
        <v>21</v>
      </c>
      <c r="GS407" s="463">
        <v>1</v>
      </c>
      <c r="HF407" t="str">
        <f t="shared" si="25"/>
        <v>{ P2000: 50, P100: 3, r1000: 0, r300: 0, r100: 3 },</v>
      </c>
      <c r="HG407" t="str">
        <f t="shared" si="26"/>
        <v>{ S2000: 38, S100: 7, c1000: 0, c300: 2, c100: 1 },</v>
      </c>
    </row>
    <row r="408" spans="65:215" x14ac:dyDescent="0.25">
      <c r="BM408">
        <v>404</v>
      </c>
      <c r="BN408" s="318">
        <v>50</v>
      </c>
      <c r="BO408" s="314">
        <v>4</v>
      </c>
      <c r="BP408" s="314"/>
      <c r="BQ408" s="314">
        <v>0</v>
      </c>
      <c r="BR408" s="314">
        <v>1</v>
      </c>
      <c r="BS408" s="314">
        <v>0</v>
      </c>
      <c r="BT408" s="314">
        <v>1</v>
      </c>
      <c r="BU408" s="314"/>
      <c r="BW408" s="410" t="s">
        <v>1637</v>
      </c>
      <c r="BX408" s="463">
        <v>50</v>
      </c>
      <c r="BY408" s="410" t="s">
        <v>21</v>
      </c>
      <c r="CA408" s="410" t="s">
        <v>1618</v>
      </c>
      <c r="CB408" s="463">
        <v>4</v>
      </c>
      <c r="CC408" s="410" t="s">
        <v>21</v>
      </c>
      <c r="CE408" s="410" t="s">
        <v>1620</v>
      </c>
      <c r="CG408" s="411" t="s">
        <v>1701</v>
      </c>
      <c r="CH408" s="411" t="s">
        <v>21</v>
      </c>
      <c r="CJ408" s="413" t="s">
        <v>1618</v>
      </c>
      <c r="CK408" s="464">
        <v>0</v>
      </c>
      <c r="CL408" s="412" t="s">
        <v>21</v>
      </c>
      <c r="CN408" s="413" t="s">
        <v>1618</v>
      </c>
      <c r="CO408" s="464">
        <v>1</v>
      </c>
      <c r="CP408" s="443" t="s">
        <v>21</v>
      </c>
      <c r="CQ408" s="443"/>
      <c r="CR408" s="413" t="s">
        <v>1618</v>
      </c>
      <c r="CS408" s="464">
        <v>0</v>
      </c>
      <c r="CT408" s="441" t="s">
        <v>21</v>
      </c>
      <c r="CU408" s="441"/>
      <c r="CV408" s="323"/>
      <c r="FJ408">
        <v>404</v>
      </c>
      <c r="FK408" s="328">
        <v>38</v>
      </c>
      <c r="FL408" s="314">
        <v>8</v>
      </c>
      <c r="FN408" s="314">
        <v>0</v>
      </c>
      <c r="FO408" s="419">
        <v>2</v>
      </c>
      <c r="FP408" s="314">
        <v>2</v>
      </c>
      <c r="FQ408" s="419"/>
      <c r="FR408" s="419">
        <v>2</v>
      </c>
      <c r="FS408" s="314">
        <v>2</v>
      </c>
      <c r="FU408" s="410" t="s">
        <v>1637</v>
      </c>
      <c r="FV408" s="410"/>
      <c r="FW408" s="410" t="s">
        <v>21</v>
      </c>
      <c r="FX408" s="463">
        <v>38</v>
      </c>
      <c r="FY408" s="410" t="s">
        <v>1618</v>
      </c>
      <c r="FZ408" s="410"/>
      <c r="GA408" s="410" t="s">
        <v>21</v>
      </c>
      <c r="GB408" s="463">
        <v>8</v>
      </c>
      <c r="GC408" s="410" t="s">
        <v>1620</v>
      </c>
      <c r="GF408" s="411" t="s">
        <v>21</v>
      </c>
      <c r="GG408" s="411" t="s">
        <v>1696</v>
      </c>
      <c r="GH408" s="413" t="s">
        <v>1618</v>
      </c>
      <c r="GJ408" s="412" t="s">
        <v>21</v>
      </c>
      <c r="GK408" s="464">
        <v>0</v>
      </c>
      <c r="GL408" s="413" t="s">
        <v>1618</v>
      </c>
      <c r="GN408" s="416" t="s">
        <v>21</v>
      </c>
      <c r="GO408" s="463">
        <v>2</v>
      </c>
      <c r="GP408" s="413" t="s">
        <v>1618</v>
      </c>
      <c r="GR408" s="424" t="s">
        <v>21</v>
      </c>
      <c r="GS408" s="463">
        <v>2</v>
      </c>
      <c r="HF408" t="str">
        <f t="shared" si="25"/>
        <v>{ P2000: 50, P100: 4, r1000: 0, r300: 1, r100: 0 },</v>
      </c>
      <c r="HG408" t="str">
        <f t="shared" si="26"/>
        <v>{ S2000: 38, S100: 8, c1000: 0, c300: 2, c100: 2 },</v>
      </c>
    </row>
    <row r="409" spans="65:215" x14ac:dyDescent="0.25">
      <c r="BM409">
        <v>405</v>
      </c>
      <c r="BN409" s="318">
        <v>50</v>
      </c>
      <c r="BO409" s="314">
        <v>5</v>
      </c>
      <c r="BP409" s="314"/>
      <c r="BQ409" s="314">
        <v>0</v>
      </c>
      <c r="BR409" s="314">
        <v>1</v>
      </c>
      <c r="BS409" s="314">
        <v>1</v>
      </c>
      <c r="BT409" s="314">
        <v>1</v>
      </c>
      <c r="BU409" s="314"/>
      <c r="BW409" s="410" t="s">
        <v>1637</v>
      </c>
      <c r="BX409" s="463">
        <v>50</v>
      </c>
      <c r="BY409" s="410" t="s">
        <v>21</v>
      </c>
      <c r="CA409" s="410" t="s">
        <v>1618</v>
      </c>
      <c r="CB409" s="463">
        <v>5</v>
      </c>
      <c r="CC409" s="410" t="s">
        <v>21</v>
      </c>
      <c r="CE409" s="410" t="s">
        <v>1620</v>
      </c>
      <c r="CG409" s="411" t="s">
        <v>1701</v>
      </c>
      <c r="CH409" s="411" t="s">
        <v>21</v>
      </c>
      <c r="CJ409" s="413" t="s">
        <v>1618</v>
      </c>
      <c r="CK409" s="464">
        <v>0</v>
      </c>
      <c r="CL409" s="412" t="s">
        <v>21</v>
      </c>
      <c r="CN409" s="413" t="s">
        <v>1618</v>
      </c>
      <c r="CO409" s="464">
        <v>1</v>
      </c>
      <c r="CP409" s="443" t="s">
        <v>21</v>
      </c>
      <c r="CQ409" s="443"/>
      <c r="CR409" s="413" t="s">
        <v>1618</v>
      </c>
      <c r="CS409" s="464">
        <v>1</v>
      </c>
      <c r="CT409" s="441" t="s">
        <v>21</v>
      </c>
      <c r="CU409" s="441"/>
      <c r="CV409" s="323"/>
      <c r="FJ409">
        <v>405</v>
      </c>
      <c r="FK409" s="328">
        <v>38</v>
      </c>
      <c r="FL409" s="314">
        <v>9</v>
      </c>
      <c r="FN409" s="314">
        <v>1</v>
      </c>
      <c r="FO409" s="419">
        <v>0</v>
      </c>
      <c r="FP409" s="314">
        <v>0</v>
      </c>
      <c r="FQ409" s="419"/>
      <c r="FR409" s="419">
        <v>3</v>
      </c>
      <c r="FS409" s="314">
        <v>3</v>
      </c>
      <c r="FU409" s="410" t="s">
        <v>1637</v>
      </c>
      <c r="FV409" s="410"/>
      <c r="FW409" s="410" t="s">
        <v>21</v>
      </c>
      <c r="FX409" s="463">
        <v>38</v>
      </c>
      <c r="FY409" s="410" t="s">
        <v>1618</v>
      </c>
      <c r="FZ409" s="410"/>
      <c r="GA409" s="410" t="s">
        <v>21</v>
      </c>
      <c r="GB409" s="463">
        <v>9</v>
      </c>
      <c r="GC409" s="410" t="s">
        <v>1620</v>
      </c>
      <c r="GF409" s="411" t="s">
        <v>21</v>
      </c>
      <c r="GG409" s="411" t="s">
        <v>1696</v>
      </c>
      <c r="GH409" s="413" t="s">
        <v>1618</v>
      </c>
      <c r="GJ409" s="412" t="s">
        <v>21</v>
      </c>
      <c r="GK409" s="464">
        <v>1</v>
      </c>
      <c r="GL409" s="413" t="s">
        <v>1618</v>
      </c>
      <c r="GN409" s="416" t="s">
        <v>21</v>
      </c>
      <c r="GO409" s="463">
        <v>0</v>
      </c>
      <c r="GP409" s="413" t="s">
        <v>1618</v>
      </c>
      <c r="GR409" s="424" t="s">
        <v>21</v>
      </c>
      <c r="GS409" s="463">
        <v>0</v>
      </c>
      <c r="HF409" t="str">
        <f t="shared" si="25"/>
        <v>{ P2000: 50, P100: 5, r1000: 0, r300: 1, r100: 1 },</v>
      </c>
      <c r="HG409" t="str">
        <f t="shared" si="26"/>
        <v>{ S2000: 38, S100: 9, c1000: 1, c300: 0, c100: 0 },</v>
      </c>
    </row>
    <row r="410" spans="65:215" x14ac:dyDescent="0.25">
      <c r="BM410">
        <v>406</v>
      </c>
      <c r="BN410" s="318">
        <v>50</v>
      </c>
      <c r="BO410" s="314">
        <v>6</v>
      </c>
      <c r="BP410" s="314"/>
      <c r="BQ410" s="314">
        <v>0</v>
      </c>
      <c r="BR410" s="314">
        <v>1</v>
      </c>
      <c r="BS410" s="314">
        <v>2</v>
      </c>
      <c r="BT410" s="314">
        <v>1</v>
      </c>
      <c r="BU410" s="314"/>
      <c r="BW410" s="410" t="s">
        <v>1637</v>
      </c>
      <c r="BX410" s="463">
        <v>50</v>
      </c>
      <c r="BY410" s="410" t="s">
        <v>21</v>
      </c>
      <c r="CA410" s="410" t="s">
        <v>1618</v>
      </c>
      <c r="CB410" s="463">
        <v>6</v>
      </c>
      <c r="CC410" s="410" t="s">
        <v>21</v>
      </c>
      <c r="CE410" s="410" t="s">
        <v>1620</v>
      </c>
      <c r="CG410" s="411" t="s">
        <v>1701</v>
      </c>
      <c r="CH410" s="411" t="s">
        <v>21</v>
      </c>
      <c r="CJ410" s="413" t="s">
        <v>1618</v>
      </c>
      <c r="CK410" s="464">
        <v>0</v>
      </c>
      <c r="CL410" s="412" t="s">
        <v>21</v>
      </c>
      <c r="CN410" s="413" t="s">
        <v>1618</v>
      </c>
      <c r="CO410" s="464">
        <v>1</v>
      </c>
      <c r="CP410" s="443" t="s">
        <v>21</v>
      </c>
      <c r="CQ410" s="443"/>
      <c r="CR410" s="413" t="s">
        <v>1618</v>
      </c>
      <c r="CS410" s="464">
        <v>2</v>
      </c>
      <c r="CT410" s="441" t="s">
        <v>21</v>
      </c>
      <c r="CU410" s="441"/>
      <c r="CV410" s="323"/>
      <c r="FJ410">
        <v>406</v>
      </c>
      <c r="FK410" s="328">
        <v>38</v>
      </c>
      <c r="FL410" s="314">
        <v>10</v>
      </c>
      <c r="FN410" s="314">
        <v>1</v>
      </c>
      <c r="FO410" s="419">
        <v>0</v>
      </c>
      <c r="FP410" s="314">
        <v>1</v>
      </c>
      <c r="FQ410" s="419"/>
      <c r="FR410" s="419">
        <v>3</v>
      </c>
      <c r="FS410" s="314">
        <v>3</v>
      </c>
      <c r="FU410" s="410" t="s">
        <v>1637</v>
      </c>
      <c r="FV410" s="410"/>
      <c r="FW410" s="410" t="s">
        <v>21</v>
      </c>
      <c r="FX410" s="463">
        <v>38</v>
      </c>
      <c r="FY410" s="410" t="s">
        <v>1618</v>
      </c>
      <c r="FZ410" s="410"/>
      <c r="GA410" s="410" t="s">
        <v>21</v>
      </c>
      <c r="GB410" s="463">
        <v>10</v>
      </c>
      <c r="GC410" s="410" t="s">
        <v>1620</v>
      </c>
      <c r="GF410" s="411" t="s">
        <v>21</v>
      </c>
      <c r="GG410" s="411" t="s">
        <v>1696</v>
      </c>
      <c r="GH410" s="413" t="s">
        <v>1618</v>
      </c>
      <c r="GJ410" s="412" t="s">
        <v>21</v>
      </c>
      <c r="GK410" s="464">
        <v>1</v>
      </c>
      <c r="GL410" s="413" t="s">
        <v>1618</v>
      </c>
      <c r="GN410" s="416" t="s">
        <v>21</v>
      </c>
      <c r="GO410" s="463">
        <v>0</v>
      </c>
      <c r="GP410" s="413" t="s">
        <v>1618</v>
      </c>
      <c r="GR410" s="424" t="s">
        <v>21</v>
      </c>
      <c r="GS410" s="463">
        <v>1</v>
      </c>
      <c r="HF410" t="str">
        <f t="shared" si="25"/>
        <v>{ P2000: 50, P100: 6, r1000: 0, r300: 1, r100: 2 },</v>
      </c>
      <c r="HG410" t="str">
        <f t="shared" si="26"/>
        <v>{ S2000: 38, S100: 10, c1000: 1, c300: 0, c100: 1 },</v>
      </c>
    </row>
    <row r="411" spans="65:215" x14ac:dyDescent="0.25">
      <c r="BM411">
        <v>407</v>
      </c>
      <c r="BN411" s="318">
        <v>50</v>
      </c>
      <c r="BO411" s="314">
        <v>7</v>
      </c>
      <c r="BP411" s="314"/>
      <c r="BQ411" s="314">
        <v>0</v>
      </c>
      <c r="BR411" s="314">
        <v>1</v>
      </c>
      <c r="BS411" s="314">
        <v>3</v>
      </c>
      <c r="BT411" s="314">
        <v>1</v>
      </c>
      <c r="BU411" s="314"/>
      <c r="BW411" s="410" t="s">
        <v>1637</v>
      </c>
      <c r="BX411" s="463">
        <v>50</v>
      </c>
      <c r="BY411" s="410" t="s">
        <v>21</v>
      </c>
      <c r="CA411" s="410" t="s">
        <v>1618</v>
      </c>
      <c r="CB411" s="463">
        <v>7</v>
      </c>
      <c r="CC411" s="410" t="s">
        <v>21</v>
      </c>
      <c r="CE411" s="410" t="s">
        <v>1620</v>
      </c>
      <c r="CG411" s="411" t="s">
        <v>1701</v>
      </c>
      <c r="CH411" s="411" t="s">
        <v>21</v>
      </c>
      <c r="CJ411" s="413" t="s">
        <v>1618</v>
      </c>
      <c r="CK411" s="464">
        <v>0</v>
      </c>
      <c r="CL411" s="412" t="s">
        <v>21</v>
      </c>
      <c r="CN411" s="413" t="s">
        <v>1618</v>
      </c>
      <c r="CO411" s="464">
        <v>1</v>
      </c>
      <c r="CP411" s="443" t="s">
        <v>21</v>
      </c>
      <c r="CQ411" s="443"/>
      <c r="CR411" s="413" t="s">
        <v>1618</v>
      </c>
      <c r="CS411" s="464">
        <v>3</v>
      </c>
      <c r="CT411" s="441" t="s">
        <v>21</v>
      </c>
      <c r="CU411" s="441"/>
      <c r="CV411" s="323"/>
      <c r="FJ411">
        <v>407</v>
      </c>
      <c r="FK411" s="328">
        <v>38</v>
      </c>
      <c r="FL411" s="314">
        <v>11</v>
      </c>
      <c r="FN411" s="314">
        <v>1</v>
      </c>
      <c r="FO411" s="419">
        <v>0</v>
      </c>
      <c r="FP411" s="314">
        <v>2</v>
      </c>
      <c r="FQ411" s="419"/>
      <c r="FR411" s="419">
        <v>3</v>
      </c>
      <c r="FS411" s="314">
        <v>3</v>
      </c>
      <c r="FU411" s="410" t="s">
        <v>1637</v>
      </c>
      <c r="FV411" s="410"/>
      <c r="FW411" s="410" t="s">
        <v>21</v>
      </c>
      <c r="FX411" s="463">
        <v>38</v>
      </c>
      <c r="FY411" s="410" t="s">
        <v>1618</v>
      </c>
      <c r="FZ411" s="410"/>
      <c r="GA411" s="410" t="s">
        <v>21</v>
      </c>
      <c r="GB411" s="463">
        <v>11</v>
      </c>
      <c r="GC411" s="410" t="s">
        <v>1620</v>
      </c>
      <c r="GF411" s="411" t="s">
        <v>21</v>
      </c>
      <c r="GG411" s="411" t="s">
        <v>1696</v>
      </c>
      <c r="GH411" s="413" t="s">
        <v>1618</v>
      </c>
      <c r="GJ411" s="412" t="s">
        <v>21</v>
      </c>
      <c r="GK411" s="464">
        <v>1</v>
      </c>
      <c r="GL411" s="413" t="s">
        <v>1618</v>
      </c>
      <c r="GN411" s="416" t="s">
        <v>21</v>
      </c>
      <c r="GO411" s="463">
        <v>0</v>
      </c>
      <c r="GP411" s="413" t="s">
        <v>1618</v>
      </c>
      <c r="GR411" s="424" t="s">
        <v>21</v>
      </c>
      <c r="GS411" s="463">
        <v>2</v>
      </c>
      <c r="HF411" t="str">
        <f t="shared" si="25"/>
        <v>{ P2000: 50, P100: 7, r1000: 0, r300: 1, r100: 3 },</v>
      </c>
      <c r="HG411" t="str">
        <f t="shared" si="26"/>
        <v>{ S2000: 38, S100: 11, c1000: 1, c300: 0, c100: 2 },</v>
      </c>
    </row>
    <row r="412" spans="65:215" x14ac:dyDescent="0.25">
      <c r="BM412">
        <v>408</v>
      </c>
      <c r="BN412" s="318">
        <v>50</v>
      </c>
      <c r="BO412" s="314">
        <v>8</v>
      </c>
      <c r="BP412" s="314"/>
      <c r="BQ412" s="314">
        <v>1</v>
      </c>
      <c r="BR412" s="314">
        <v>0</v>
      </c>
      <c r="BS412" s="314">
        <v>0</v>
      </c>
      <c r="BT412" s="314">
        <v>2</v>
      </c>
      <c r="BU412" s="314"/>
      <c r="BW412" s="410" t="s">
        <v>1637</v>
      </c>
      <c r="BX412" s="463">
        <v>50</v>
      </c>
      <c r="BY412" s="410" t="s">
        <v>21</v>
      </c>
      <c r="CA412" s="410" t="s">
        <v>1618</v>
      </c>
      <c r="CB412" s="463">
        <v>8</v>
      </c>
      <c r="CC412" s="410" t="s">
        <v>21</v>
      </c>
      <c r="CE412" s="410" t="s">
        <v>1620</v>
      </c>
      <c r="CG412" s="411" t="s">
        <v>1701</v>
      </c>
      <c r="CH412" s="411" t="s">
        <v>21</v>
      </c>
      <c r="CJ412" s="413" t="s">
        <v>1618</v>
      </c>
      <c r="CK412" s="464">
        <v>1</v>
      </c>
      <c r="CL412" s="412" t="s">
        <v>21</v>
      </c>
      <c r="CN412" s="413" t="s">
        <v>1618</v>
      </c>
      <c r="CO412" s="464">
        <v>0</v>
      </c>
      <c r="CP412" s="443" t="s">
        <v>21</v>
      </c>
      <c r="CQ412" s="443"/>
      <c r="CR412" s="413" t="s">
        <v>1618</v>
      </c>
      <c r="CS412" s="464">
        <v>0</v>
      </c>
      <c r="CT412" s="441" t="s">
        <v>21</v>
      </c>
      <c r="CU412" s="441"/>
      <c r="CV412" s="323"/>
      <c r="FJ412">
        <v>408</v>
      </c>
      <c r="FK412" s="328">
        <v>38</v>
      </c>
      <c r="FL412" s="314">
        <v>12</v>
      </c>
      <c r="FN412" s="314">
        <v>1</v>
      </c>
      <c r="FO412" s="419">
        <v>1</v>
      </c>
      <c r="FP412" s="314">
        <v>0</v>
      </c>
      <c r="FQ412" s="419"/>
      <c r="FR412" s="419">
        <v>4</v>
      </c>
      <c r="FS412" s="314">
        <v>4</v>
      </c>
      <c r="FU412" s="410" t="s">
        <v>1637</v>
      </c>
      <c r="FV412" s="410"/>
      <c r="FW412" s="410" t="s">
        <v>21</v>
      </c>
      <c r="FX412" s="463">
        <v>38</v>
      </c>
      <c r="FY412" s="410" t="s">
        <v>1618</v>
      </c>
      <c r="FZ412" s="410"/>
      <c r="GA412" s="410" t="s">
        <v>21</v>
      </c>
      <c r="GB412" s="463">
        <v>12</v>
      </c>
      <c r="GC412" s="410" t="s">
        <v>1620</v>
      </c>
      <c r="GF412" s="411" t="s">
        <v>21</v>
      </c>
      <c r="GG412" s="411" t="s">
        <v>1696</v>
      </c>
      <c r="GH412" s="413" t="s">
        <v>1618</v>
      </c>
      <c r="GJ412" s="412" t="s">
        <v>21</v>
      </c>
      <c r="GK412" s="464">
        <v>1</v>
      </c>
      <c r="GL412" s="413" t="s">
        <v>1618</v>
      </c>
      <c r="GN412" s="416" t="s">
        <v>21</v>
      </c>
      <c r="GO412" s="463">
        <v>1</v>
      </c>
      <c r="GP412" s="413" t="s">
        <v>1618</v>
      </c>
      <c r="GR412" s="424" t="s">
        <v>21</v>
      </c>
      <c r="GS412" s="463">
        <v>0</v>
      </c>
      <c r="HF412" t="str">
        <f t="shared" si="25"/>
        <v>{ P2000: 50, P100: 8, r1000: 1, r300: 0, r100: 0 },</v>
      </c>
      <c r="HG412" t="str">
        <f t="shared" si="26"/>
        <v>{ S2000: 38, S100: 12, c1000: 1, c300: 1, c100: 0 },</v>
      </c>
    </row>
    <row r="413" spans="65:215" x14ac:dyDescent="0.25">
      <c r="BM413">
        <v>409</v>
      </c>
      <c r="BN413" s="318">
        <v>50</v>
      </c>
      <c r="BO413" s="314">
        <v>9</v>
      </c>
      <c r="BP413" s="314"/>
      <c r="BQ413" s="314">
        <v>1</v>
      </c>
      <c r="BR413" s="314">
        <v>0</v>
      </c>
      <c r="BS413" s="314">
        <v>1</v>
      </c>
      <c r="BT413" s="314">
        <v>2</v>
      </c>
      <c r="BU413" s="314"/>
      <c r="BW413" s="410" t="s">
        <v>1637</v>
      </c>
      <c r="BX413" s="463">
        <v>50</v>
      </c>
      <c r="BY413" s="410" t="s">
        <v>21</v>
      </c>
      <c r="CA413" s="410" t="s">
        <v>1618</v>
      </c>
      <c r="CB413" s="463">
        <v>9</v>
      </c>
      <c r="CC413" s="410" t="s">
        <v>21</v>
      </c>
      <c r="CE413" s="410" t="s">
        <v>1620</v>
      </c>
      <c r="CG413" s="411" t="s">
        <v>1701</v>
      </c>
      <c r="CH413" s="411" t="s">
        <v>21</v>
      </c>
      <c r="CJ413" s="413" t="s">
        <v>1618</v>
      </c>
      <c r="CK413" s="464">
        <v>1</v>
      </c>
      <c r="CL413" s="412" t="s">
        <v>21</v>
      </c>
      <c r="CN413" s="413" t="s">
        <v>1618</v>
      </c>
      <c r="CO413" s="464">
        <v>0</v>
      </c>
      <c r="CP413" s="443" t="s">
        <v>21</v>
      </c>
      <c r="CQ413" s="443"/>
      <c r="CR413" s="413" t="s">
        <v>1618</v>
      </c>
      <c r="CS413" s="464">
        <v>1</v>
      </c>
      <c r="CT413" s="441" t="s">
        <v>21</v>
      </c>
      <c r="CU413" s="441"/>
      <c r="CV413" s="323"/>
      <c r="FJ413">
        <v>409</v>
      </c>
      <c r="FK413" s="328">
        <v>38</v>
      </c>
      <c r="FL413" s="314">
        <v>13</v>
      </c>
      <c r="FN413" s="314">
        <v>1</v>
      </c>
      <c r="FO413" s="419">
        <v>1</v>
      </c>
      <c r="FP413" s="314">
        <v>1</v>
      </c>
      <c r="FQ413" s="419"/>
      <c r="FR413" s="419">
        <v>4</v>
      </c>
      <c r="FS413" s="314">
        <v>4</v>
      </c>
      <c r="FU413" s="410" t="s">
        <v>1637</v>
      </c>
      <c r="FV413" s="410"/>
      <c r="FW413" s="410" t="s">
        <v>21</v>
      </c>
      <c r="FX413" s="463">
        <v>38</v>
      </c>
      <c r="FY413" s="410" t="s">
        <v>1618</v>
      </c>
      <c r="FZ413" s="410"/>
      <c r="GA413" s="410" t="s">
        <v>21</v>
      </c>
      <c r="GB413" s="463">
        <v>13</v>
      </c>
      <c r="GC413" s="410" t="s">
        <v>1620</v>
      </c>
      <c r="GF413" s="411" t="s">
        <v>21</v>
      </c>
      <c r="GG413" s="411" t="s">
        <v>1696</v>
      </c>
      <c r="GH413" s="413" t="s">
        <v>1618</v>
      </c>
      <c r="GJ413" s="412" t="s">
        <v>21</v>
      </c>
      <c r="GK413" s="464">
        <v>1</v>
      </c>
      <c r="GL413" s="413" t="s">
        <v>1618</v>
      </c>
      <c r="GN413" s="416" t="s">
        <v>21</v>
      </c>
      <c r="GO413" s="463">
        <v>1</v>
      </c>
      <c r="GP413" s="413" t="s">
        <v>1618</v>
      </c>
      <c r="GR413" s="424" t="s">
        <v>21</v>
      </c>
      <c r="GS413" s="463">
        <v>1</v>
      </c>
      <c r="HF413" t="str">
        <f t="shared" si="25"/>
        <v>{ P2000: 50, P100: 9, r1000: 1, r300: 0, r100: 1 },</v>
      </c>
      <c r="HG413" t="str">
        <f t="shared" si="26"/>
        <v>{ S2000: 38, S100: 13, c1000: 1, c300: 1, c100: 1 },</v>
      </c>
    </row>
    <row r="414" spans="65:215" x14ac:dyDescent="0.25">
      <c r="BM414">
        <v>410</v>
      </c>
      <c r="BN414" s="318">
        <v>50</v>
      </c>
      <c r="BO414" s="314">
        <v>10</v>
      </c>
      <c r="BP414" s="314"/>
      <c r="BQ414" s="314">
        <v>1</v>
      </c>
      <c r="BR414" s="314">
        <v>0</v>
      </c>
      <c r="BS414" s="314">
        <v>2</v>
      </c>
      <c r="BT414" s="314">
        <v>2</v>
      </c>
      <c r="BU414" s="314"/>
      <c r="BW414" s="410" t="s">
        <v>1637</v>
      </c>
      <c r="BX414" s="463">
        <v>50</v>
      </c>
      <c r="BY414" s="410" t="s">
        <v>21</v>
      </c>
      <c r="CA414" s="410" t="s">
        <v>1618</v>
      </c>
      <c r="CB414" s="463">
        <v>10</v>
      </c>
      <c r="CC414" s="410" t="s">
        <v>21</v>
      </c>
      <c r="CE414" s="410" t="s">
        <v>1620</v>
      </c>
      <c r="CG414" s="411" t="s">
        <v>1701</v>
      </c>
      <c r="CH414" s="411" t="s">
        <v>21</v>
      </c>
      <c r="CJ414" s="413" t="s">
        <v>1618</v>
      </c>
      <c r="CK414" s="464">
        <v>1</v>
      </c>
      <c r="CL414" s="412" t="s">
        <v>21</v>
      </c>
      <c r="CN414" s="413" t="s">
        <v>1618</v>
      </c>
      <c r="CO414" s="464">
        <v>0</v>
      </c>
      <c r="CP414" s="443" t="s">
        <v>21</v>
      </c>
      <c r="CQ414" s="443"/>
      <c r="CR414" s="413" t="s">
        <v>1618</v>
      </c>
      <c r="CS414" s="464">
        <v>2</v>
      </c>
      <c r="CT414" s="441" t="s">
        <v>21</v>
      </c>
      <c r="CU414" s="441"/>
      <c r="CV414" s="323"/>
      <c r="FJ414">
        <v>410</v>
      </c>
      <c r="FK414" s="328">
        <v>38</v>
      </c>
      <c r="FL414" s="314">
        <v>14</v>
      </c>
      <c r="FN414" s="314">
        <v>1</v>
      </c>
      <c r="FO414" s="419">
        <v>1</v>
      </c>
      <c r="FP414" s="314">
        <v>2</v>
      </c>
      <c r="FQ414" s="419"/>
      <c r="FR414" s="419">
        <v>4</v>
      </c>
      <c r="FS414" s="314">
        <v>4</v>
      </c>
      <c r="FU414" s="410" t="s">
        <v>1637</v>
      </c>
      <c r="FV414" s="410"/>
      <c r="FW414" s="410" t="s">
        <v>21</v>
      </c>
      <c r="FX414" s="463">
        <v>38</v>
      </c>
      <c r="FY414" s="410" t="s">
        <v>1618</v>
      </c>
      <c r="FZ414" s="410"/>
      <c r="GA414" s="410" t="s">
        <v>21</v>
      </c>
      <c r="GB414" s="463">
        <v>14</v>
      </c>
      <c r="GC414" s="410" t="s">
        <v>1620</v>
      </c>
      <c r="GF414" s="411" t="s">
        <v>21</v>
      </c>
      <c r="GG414" s="411" t="s">
        <v>1696</v>
      </c>
      <c r="GH414" s="413" t="s">
        <v>1618</v>
      </c>
      <c r="GJ414" s="412" t="s">
        <v>21</v>
      </c>
      <c r="GK414" s="464">
        <v>1</v>
      </c>
      <c r="GL414" s="413" t="s">
        <v>1618</v>
      </c>
      <c r="GN414" s="416" t="s">
        <v>21</v>
      </c>
      <c r="GO414" s="463">
        <v>1</v>
      </c>
      <c r="GP414" s="413" t="s">
        <v>1618</v>
      </c>
      <c r="GR414" s="424" t="s">
        <v>21</v>
      </c>
      <c r="GS414" s="463">
        <v>2</v>
      </c>
      <c r="HF414" t="str">
        <f t="shared" si="25"/>
        <v>{ P2000: 50, P100: 10, r1000: 1, r300: 0, r100: 2 },</v>
      </c>
      <c r="HG414" t="str">
        <f t="shared" si="26"/>
        <v>{ S2000: 38, S100: 14, c1000: 1, c300: 1, c100: 2 },</v>
      </c>
    </row>
    <row r="415" spans="65:215" x14ac:dyDescent="0.25">
      <c r="BM415">
        <v>411</v>
      </c>
      <c r="BN415" s="318">
        <v>50</v>
      </c>
      <c r="BO415" s="314">
        <v>11</v>
      </c>
      <c r="BP415" s="314"/>
      <c r="BQ415" s="314">
        <v>1</v>
      </c>
      <c r="BR415" s="314">
        <v>0</v>
      </c>
      <c r="BS415" s="314">
        <v>3</v>
      </c>
      <c r="BT415" s="314">
        <v>2</v>
      </c>
      <c r="BU415" s="314"/>
      <c r="BW415" s="410" t="s">
        <v>1637</v>
      </c>
      <c r="BX415" s="463">
        <v>50</v>
      </c>
      <c r="BY415" s="410" t="s">
        <v>21</v>
      </c>
      <c r="CA415" s="410" t="s">
        <v>1618</v>
      </c>
      <c r="CB415" s="463">
        <v>11</v>
      </c>
      <c r="CC415" s="410" t="s">
        <v>21</v>
      </c>
      <c r="CE415" s="410" t="s">
        <v>1620</v>
      </c>
      <c r="CG415" s="411" t="s">
        <v>1701</v>
      </c>
      <c r="CH415" s="411" t="s">
        <v>21</v>
      </c>
      <c r="CJ415" s="413" t="s">
        <v>1618</v>
      </c>
      <c r="CK415" s="464">
        <v>1</v>
      </c>
      <c r="CL415" s="412" t="s">
        <v>21</v>
      </c>
      <c r="CN415" s="413" t="s">
        <v>1618</v>
      </c>
      <c r="CO415" s="464">
        <v>0</v>
      </c>
      <c r="CP415" s="443" t="s">
        <v>21</v>
      </c>
      <c r="CQ415" s="443"/>
      <c r="CR415" s="413" t="s">
        <v>1618</v>
      </c>
      <c r="CS415" s="464">
        <v>3</v>
      </c>
      <c r="CT415" s="441" t="s">
        <v>21</v>
      </c>
      <c r="CU415" s="441"/>
      <c r="CV415" s="323"/>
      <c r="FJ415">
        <v>411</v>
      </c>
      <c r="FK415" s="328">
        <v>38</v>
      </c>
      <c r="FL415" s="314">
        <v>15</v>
      </c>
      <c r="FN415" s="314">
        <v>1</v>
      </c>
      <c r="FO415" s="419">
        <v>2</v>
      </c>
      <c r="FP415" s="314">
        <v>0</v>
      </c>
      <c r="FQ415" s="419"/>
      <c r="FR415" s="419">
        <v>5</v>
      </c>
      <c r="FS415" s="314">
        <v>5</v>
      </c>
      <c r="FU415" s="410" t="s">
        <v>1637</v>
      </c>
      <c r="FV415" s="410"/>
      <c r="FW415" s="410" t="s">
        <v>21</v>
      </c>
      <c r="FX415" s="463">
        <v>38</v>
      </c>
      <c r="FY415" s="410" t="s">
        <v>1618</v>
      </c>
      <c r="FZ415" s="410"/>
      <c r="GA415" s="410" t="s">
        <v>21</v>
      </c>
      <c r="GB415" s="463">
        <v>15</v>
      </c>
      <c r="GC415" s="410" t="s">
        <v>1620</v>
      </c>
      <c r="GF415" s="411" t="s">
        <v>21</v>
      </c>
      <c r="GG415" s="411" t="s">
        <v>1696</v>
      </c>
      <c r="GH415" s="413" t="s">
        <v>1618</v>
      </c>
      <c r="GJ415" s="412" t="s">
        <v>21</v>
      </c>
      <c r="GK415" s="464">
        <v>1</v>
      </c>
      <c r="GL415" s="413" t="s">
        <v>1618</v>
      </c>
      <c r="GN415" s="416" t="s">
        <v>21</v>
      </c>
      <c r="GO415" s="463">
        <v>2</v>
      </c>
      <c r="GP415" s="413" t="s">
        <v>1618</v>
      </c>
      <c r="GR415" s="424" t="s">
        <v>21</v>
      </c>
      <c r="GS415" s="463">
        <v>0</v>
      </c>
      <c r="HF415" t="str">
        <f t="shared" si="25"/>
        <v>{ P2000: 50, P100: 11, r1000: 1, r300: 0, r100: 3 },</v>
      </c>
      <c r="HG415" t="str">
        <f t="shared" si="26"/>
        <v>{ S2000: 38, S100: 15, c1000: 1, c300: 2, c100: 0 },</v>
      </c>
    </row>
    <row r="416" spans="65:215" x14ac:dyDescent="0.25">
      <c r="BM416">
        <v>412</v>
      </c>
      <c r="BN416" s="318">
        <v>50</v>
      </c>
      <c r="BO416" s="314">
        <v>12</v>
      </c>
      <c r="BP416" s="314"/>
      <c r="BQ416" s="314">
        <v>1</v>
      </c>
      <c r="BR416" s="314">
        <v>1</v>
      </c>
      <c r="BS416" s="314">
        <v>0</v>
      </c>
      <c r="BT416" s="314">
        <v>3</v>
      </c>
      <c r="BU416" s="314"/>
      <c r="BW416" s="410" t="s">
        <v>1637</v>
      </c>
      <c r="BX416" s="463">
        <v>50</v>
      </c>
      <c r="BY416" s="410" t="s">
        <v>21</v>
      </c>
      <c r="CA416" s="410" t="s">
        <v>1618</v>
      </c>
      <c r="CB416" s="463">
        <v>12</v>
      </c>
      <c r="CC416" s="410" t="s">
        <v>21</v>
      </c>
      <c r="CE416" s="410" t="s">
        <v>1620</v>
      </c>
      <c r="CG416" s="411" t="s">
        <v>1701</v>
      </c>
      <c r="CH416" s="411" t="s">
        <v>21</v>
      </c>
      <c r="CJ416" s="413" t="s">
        <v>1618</v>
      </c>
      <c r="CK416" s="464">
        <v>1</v>
      </c>
      <c r="CL416" s="412" t="s">
        <v>21</v>
      </c>
      <c r="CN416" s="413" t="s">
        <v>1618</v>
      </c>
      <c r="CO416" s="464">
        <v>1</v>
      </c>
      <c r="CP416" s="443" t="s">
        <v>21</v>
      </c>
      <c r="CQ416" s="443"/>
      <c r="CR416" s="413" t="s">
        <v>1618</v>
      </c>
      <c r="CS416" s="464">
        <v>0</v>
      </c>
      <c r="CT416" s="441" t="s">
        <v>21</v>
      </c>
      <c r="CU416" s="441"/>
      <c r="CV416" s="323"/>
      <c r="FJ416">
        <v>412</v>
      </c>
      <c r="FK416" s="328">
        <v>38</v>
      </c>
      <c r="FL416" s="314">
        <v>16</v>
      </c>
      <c r="FN416" s="314">
        <v>1</v>
      </c>
      <c r="FO416" s="419">
        <v>2</v>
      </c>
      <c r="FP416" s="314">
        <v>1</v>
      </c>
      <c r="FQ416" s="419"/>
      <c r="FR416" s="419">
        <v>5</v>
      </c>
      <c r="FS416" s="314">
        <v>5</v>
      </c>
      <c r="FU416" s="410" t="s">
        <v>1637</v>
      </c>
      <c r="FV416" s="410"/>
      <c r="FW416" s="410" t="s">
        <v>21</v>
      </c>
      <c r="FX416" s="463">
        <v>38</v>
      </c>
      <c r="FY416" s="410" t="s">
        <v>1618</v>
      </c>
      <c r="FZ416" s="410"/>
      <c r="GA416" s="410" t="s">
        <v>21</v>
      </c>
      <c r="GB416" s="463">
        <v>16</v>
      </c>
      <c r="GC416" s="410" t="s">
        <v>1620</v>
      </c>
      <c r="GF416" s="411" t="s">
        <v>21</v>
      </c>
      <c r="GG416" s="411" t="s">
        <v>1696</v>
      </c>
      <c r="GH416" s="413" t="s">
        <v>1618</v>
      </c>
      <c r="GJ416" s="412" t="s">
        <v>21</v>
      </c>
      <c r="GK416" s="464">
        <v>1</v>
      </c>
      <c r="GL416" s="413" t="s">
        <v>1618</v>
      </c>
      <c r="GN416" s="416" t="s">
        <v>21</v>
      </c>
      <c r="GO416" s="463">
        <v>2</v>
      </c>
      <c r="GP416" s="413" t="s">
        <v>1618</v>
      </c>
      <c r="GR416" s="424" t="s">
        <v>21</v>
      </c>
      <c r="GS416" s="463">
        <v>1</v>
      </c>
      <c r="HF416" t="str">
        <f t="shared" si="25"/>
        <v>{ P2000: 50, P100: 12, r1000: 1, r300: 1, r100: 0 },</v>
      </c>
      <c r="HG416" t="str">
        <f t="shared" si="26"/>
        <v>{ S2000: 38, S100: 16, c1000: 1, c300: 2, c100: 1 },</v>
      </c>
    </row>
    <row r="417" spans="65:215" x14ac:dyDescent="0.25">
      <c r="BM417">
        <v>413</v>
      </c>
      <c r="BN417" s="318">
        <v>50</v>
      </c>
      <c r="BO417" s="314">
        <v>13</v>
      </c>
      <c r="BP417" s="314"/>
      <c r="BQ417" s="314">
        <v>1</v>
      </c>
      <c r="BR417" s="314">
        <v>1</v>
      </c>
      <c r="BS417" s="314">
        <v>1</v>
      </c>
      <c r="BT417" s="314">
        <v>3</v>
      </c>
      <c r="BU417" s="314"/>
      <c r="BW417" s="410" t="s">
        <v>1637</v>
      </c>
      <c r="BX417" s="463">
        <v>50</v>
      </c>
      <c r="BY417" s="410" t="s">
        <v>21</v>
      </c>
      <c r="CA417" s="410" t="s">
        <v>1618</v>
      </c>
      <c r="CB417" s="463">
        <v>13</v>
      </c>
      <c r="CC417" s="410" t="s">
        <v>21</v>
      </c>
      <c r="CE417" s="410" t="s">
        <v>1620</v>
      </c>
      <c r="CG417" s="411" t="s">
        <v>1701</v>
      </c>
      <c r="CH417" s="411" t="s">
        <v>21</v>
      </c>
      <c r="CJ417" s="413" t="s">
        <v>1618</v>
      </c>
      <c r="CK417" s="464">
        <v>1</v>
      </c>
      <c r="CL417" s="412" t="s">
        <v>21</v>
      </c>
      <c r="CN417" s="413" t="s">
        <v>1618</v>
      </c>
      <c r="CO417" s="464">
        <v>1</v>
      </c>
      <c r="CP417" s="443" t="s">
        <v>21</v>
      </c>
      <c r="CQ417" s="443"/>
      <c r="CR417" s="413" t="s">
        <v>1618</v>
      </c>
      <c r="CS417" s="464">
        <v>1</v>
      </c>
      <c r="CT417" s="441" t="s">
        <v>21</v>
      </c>
      <c r="CU417" s="441"/>
      <c r="CV417" s="323"/>
      <c r="FJ417">
        <v>413</v>
      </c>
      <c r="FK417" s="328">
        <v>38</v>
      </c>
      <c r="FL417" s="314">
        <v>17</v>
      </c>
      <c r="FN417" s="314">
        <v>1</v>
      </c>
      <c r="FO417" s="419">
        <v>2</v>
      </c>
      <c r="FP417" s="314">
        <v>2</v>
      </c>
      <c r="FQ417" s="419"/>
      <c r="FR417" s="419">
        <v>5</v>
      </c>
      <c r="FS417" s="314">
        <v>5</v>
      </c>
      <c r="FU417" s="410" t="s">
        <v>1637</v>
      </c>
      <c r="FV417" s="410"/>
      <c r="FW417" s="410" t="s">
        <v>21</v>
      </c>
      <c r="FX417" s="463">
        <v>38</v>
      </c>
      <c r="FY417" s="410" t="s">
        <v>1618</v>
      </c>
      <c r="FZ417" s="410"/>
      <c r="GA417" s="410" t="s">
        <v>21</v>
      </c>
      <c r="GB417" s="463">
        <v>17</v>
      </c>
      <c r="GC417" s="410" t="s">
        <v>1620</v>
      </c>
      <c r="GF417" s="411" t="s">
        <v>21</v>
      </c>
      <c r="GG417" s="411" t="s">
        <v>1696</v>
      </c>
      <c r="GH417" s="413" t="s">
        <v>1618</v>
      </c>
      <c r="GJ417" s="412" t="s">
        <v>21</v>
      </c>
      <c r="GK417" s="464">
        <v>1</v>
      </c>
      <c r="GL417" s="413" t="s">
        <v>1618</v>
      </c>
      <c r="GN417" s="416" t="s">
        <v>21</v>
      </c>
      <c r="GO417" s="463">
        <v>2</v>
      </c>
      <c r="GP417" s="413" t="s">
        <v>1618</v>
      </c>
      <c r="GR417" s="424" t="s">
        <v>21</v>
      </c>
      <c r="GS417" s="463">
        <v>2</v>
      </c>
      <c r="HF417" t="str">
        <f t="shared" si="25"/>
        <v>{ P2000: 50, P100: 13, r1000: 1, r300: 1, r100: 1 },</v>
      </c>
      <c r="HG417" t="str">
        <f t="shared" si="26"/>
        <v>{ S2000: 38, S100: 17, c1000: 1, c300: 2, c100: 2 },</v>
      </c>
    </row>
    <row r="418" spans="65:215" x14ac:dyDescent="0.25">
      <c r="BM418">
        <v>414</v>
      </c>
      <c r="BN418" s="318">
        <v>50</v>
      </c>
      <c r="BO418" s="314">
        <v>14</v>
      </c>
      <c r="BP418" s="314"/>
      <c r="BQ418" s="314">
        <v>1</v>
      </c>
      <c r="BR418" s="314">
        <v>1</v>
      </c>
      <c r="BS418" s="314">
        <v>2</v>
      </c>
      <c r="BT418" s="314">
        <v>3</v>
      </c>
      <c r="BU418" s="314"/>
      <c r="BW418" s="410" t="s">
        <v>1637</v>
      </c>
      <c r="BX418" s="463">
        <v>50</v>
      </c>
      <c r="BY418" s="410" t="s">
        <v>21</v>
      </c>
      <c r="CA418" s="410" t="s">
        <v>1618</v>
      </c>
      <c r="CB418" s="463">
        <v>14</v>
      </c>
      <c r="CC418" s="410" t="s">
        <v>21</v>
      </c>
      <c r="CE418" s="410" t="s">
        <v>1620</v>
      </c>
      <c r="CG418" s="411" t="s">
        <v>1701</v>
      </c>
      <c r="CH418" s="411" t="s">
        <v>21</v>
      </c>
      <c r="CJ418" s="413" t="s">
        <v>1618</v>
      </c>
      <c r="CK418" s="464">
        <v>1</v>
      </c>
      <c r="CL418" s="412" t="s">
        <v>21</v>
      </c>
      <c r="CN418" s="413" t="s">
        <v>1618</v>
      </c>
      <c r="CO418" s="464">
        <v>1</v>
      </c>
      <c r="CP418" s="443" t="s">
        <v>21</v>
      </c>
      <c r="CQ418" s="443"/>
      <c r="CR418" s="413" t="s">
        <v>1618</v>
      </c>
      <c r="CS418" s="464">
        <v>2</v>
      </c>
      <c r="CT418" s="441" t="s">
        <v>21</v>
      </c>
      <c r="CU418" s="441"/>
      <c r="CV418" s="323"/>
      <c r="FJ418">
        <v>414</v>
      </c>
      <c r="FK418" s="328">
        <v>39</v>
      </c>
      <c r="FL418" s="314">
        <v>0</v>
      </c>
      <c r="FN418" s="314">
        <v>0</v>
      </c>
      <c r="FO418" s="419">
        <v>0</v>
      </c>
      <c r="FP418" s="314">
        <v>0</v>
      </c>
      <c r="FQ418" s="419"/>
      <c r="FR418" s="419">
        <v>0</v>
      </c>
      <c r="FS418" s="314">
        <v>0</v>
      </c>
      <c r="FU418" s="410" t="s">
        <v>1637</v>
      </c>
      <c r="FV418" s="410"/>
      <c r="FW418" s="410" t="s">
        <v>21</v>
      </c>
      <c r="FX418" s="463">
        <v>39</v>
      </c>
      <c r="FY418" s="410" t="s">
        <v>1618</v>
      </c>
      <c r="FZ418" s="410"/>
      <c r="GA418" s="410" t="s">
        <v>21</v>
      </c>
      <c r="GB418" s="463">
        <v>0</v>
      </c>
      <c r="GC418" s="410" t="s">
        <v>1620</v>
      </c>
      <c r="GF418" s="411" t="s">
        <v>21</v>
      </c>
      <c r="GG418" s="411" t="s">
        <v>1698</v>
      </c>
      <c r="GH418" s="413" t="s">
        <v>1618</v>
      </c>
      <c r="GJ418" s="412" t="s">
        <v>21</v>
      </c>
      <c r="GK418" s="464">
        <v>0</v>
      </c>
      <c r="GL418" s="413" t="s">
        <v>1618</v>
      </c>
      <c r="GN418" s="416" t="s">
        <v>21</v>
      </c>
      <c r="GO418" s="463">
        <v>0</v>
      </c>
      <c r="GP418" s="413" t="s">
        <v>1618</v>
      </c>
      <c r="GR418" s="424" t="s">
        <v>21</v>
      </c>
      <c r="GS418" s="463">
        <v>0</v>
      </c>
      <c r="HF418" t="str">
        <f t="shared" si="25"/>
        <v>{ P2000: 50, P100: 14, r1000: 1, r300: 1, r100: 2 },</v>
      </c>
      <c r="HG418" t="str">
        <f t="shared" si="26"/>
        <v>{ S2000: 39, S100: 0, c1000: 0, c300: 0, c100: 0 },</v>
      </c>
    </row>
    <row r="419" spans="65:215" x14ac:dyDescent="0.25">
      <c r="BM419">
        <v>415</v>
      </c>
      <c r="BN419" s="318">
        <v>50</v>
      </c>
      <c r="BO419" s="314">
        <v>15</v>
      </c>
      <c r="BP419" s="314"/>
      <c r="BQ419" s="314">
        <v>1</v>
      </c>
      <c r="BR419" s="314">
        <v>1</v>
      </c>
      <c r="BS419" s="314">
        <v>3</v>
      </c>
      <c r="BT419" s="314">
        <v>3</v>
      </c>
      <c r="BU419" s="314"/>
      <c r="BW419" s="410" t="s">
        <v>1637</v>
      </c>
      <c r="BX419" s="463">
        <v>50</v>
      </c>
      <c r="BY419" s="410" t="s">
        <v>21</v>
      </c>
      <c r="CA419" s="410" t="s">
        <v>1618</v>
      </c>
      <c r="CB419" s="463">
        <v>15</v>
      </c>
      <c r="CC419" s="410" t="s">
        <v>21</v>
      </c>
      <c r="CE419" s="410" t="s">
        <v>1620</v>
      </c>
      <c r="CG419" s="411" t="s">
        <v>1701</v>
      </c>
      <c r="CH419" s="411" t="s">
        <v>21</v>
      </c>
      <c r="CJ419" s="413" t="s">
        <v>1618</v>
      </c>
      <c r="CK419" s="464">
        <v>1</v>
      </c>
      <c r="CL419" s="412" t="s">
        <v>21</v>
      </c>
      <c r="CN419" s="413" t="s">
        <v>1618</v>
      </c>
      <c r="CO419" s="464">
        <v>1</v>
      </c>
      <c r="CP419" s="443" t="s">
        <v>21</v>
      </c>
      <c r="CQ419" s="443"/>
      <c r="CR419" s="413" t="s">
        <v>1618</v>
      </c>
      <c r="CS419" s="464">
        <v>3</v>
      </c>
      <c r="CT419" s="441" t="s">
        <v>21</v>
      </c>
      <c r="CU419" s="441"/>
      <c r="CV419" s="323"/>
      <c r="FJ419">
        <v>415</v>
      </c>
      <c r="FK419" s="328">
        <v>39</v>
      </c>
      <c r="FL419" s="314">
        <v>1</v>
      </c>
      <c r="FN419" s="314">
        <v>0</v>
      </c>
      <c r="FO419" s="419">
        <v>0</v>
      </c>
      <c r="FP419" s="314">
        <v>1</v>
      </c>
      <c r="FQ419" s="419"/>
      <c r="FR419" s="419">
        <v>0</v>
      </c>
      <c r="FS419" s="314">
        <v>0</v>
      </c>
      <c r="FU419" s="410" t="s">
        <v>1637</v>
      </c>
      <c r="FV419" s="410"/>
      <c r="FW419" s="410" t="s">
        <v>21</v>
      </c>
      <c r="FX419" s="463">
        <v>39</v>
      </c>
      <c r="FY419" s="410" t="s">
        <v>1618</v>
      </c>
      <c r="FZ419" s="410"/>
      <c r="GA419" s="410" t="s">
        <v>21</v>
      </c>
      <c r="GB419" s="463">
        <v>1</v>
      </c>
      <c r="GC419" s="410" t="s">
        <v>1620</v>
      </c>
      <c r="GF419" s="411" t="s">
        <v>21</v>
      </c>
      <c r="GG419" s="411" t="s">
        <v>1698</v>
      </c>
      <c r="GH419" s="413" t="s">
        <v>1618</v>
      </c>
      <c r="GJ419" s="412" t="s">
        <v>21</v>
      </c>
      <c r="GK419" s="464">
        <v>0</v>
      </c>
      <c r="GL419" s="413" t="s">
        <v>1618</v>
      </c>
      <c r="GN419" s="416" t="s">
        <v>21</v>
      </c>
      <c r="GO419" s="463">
        <v>0</v>
      </c>
      <c r="GP419" s="413" t="s">
        <v>1618</v>
      </c>
      <c r="GR419" s="424" t="s">
        <v>21</v>
      </c>
      <c r="GS419" s="463">
        <v>1</v>
      </c>
      <c r="HF419" t="str">
        <f t="shared" si="25"/>
        <v>{ P2000: 50, P100: 15, r1000: 1, r300: 1, r100: 3 },</v>
      </c>
      <c r="HG419" t="str">
        <f t="shared" si="26"/>
        <v>{ S2000: 39, S100: 1, c1000: 0, c300: 0, c100: 1 },</v>
      </c>
    </row>
    <row r="420" spans="65:215" x14ac:dyDescent="0.25">
      <c r="BM420">
        <v>416</v>
      </c>
      <c r="BN420" s="318">
        <v>51</v>
      </c>
      <c r="BO420" s="314">
        <v>0</v>
      </c>
      <c r="BP420" s="314"/>
      <c r="BQ420" s="314">
        <v>0</v>
      </c>
      <c r="BR420" s="314">
        <v>0</v>
      </c>
      <c r="BS420" s="314">
        <v>0</v>
      </c>
      <c r="BT420" s="314">
        <v>0</v>
      </c>
      <c r="BU420" s="314"/>
      <c r="BW420" s="410" t="s">
        <v>1637</v>
      </c>
      <c r="BX420" s="463">
        <v>51</v>
      </c>
      <c r="BY420" s="410" t="s">
        <v>21</v>
      </c>
      <c r="CA420" s="410" t="s">
        <v>1618</v>
      </c>
      <c r="CB420" s="463">
        <v>0</v>
      </c>
      <c r="CC420" s="410" t="s">
        <v>21</v>
      </c>
      <c r="CE420" s="410" t="s">
        <v>1620</v>
      </c>
      <c r="CG420" s="411" t="s">
        <v>1703</v>
      </c>
      <c r="CH420" s="411" t="s">
        <v>21</v>
      </c>
      <c r="CJ420" s="413" t="s">
        <v>1618</v>
      </c>
      <c r="CK420" s="464">
        <v>0</v>
      </c>
      <c r="CL420" s="412" t="s">
        <v>21</v>
      </c>
      <c r="CN420" s="413" t="s">
        <v>1618</v>
      </c>
      <c r="CO420" s="464">
        <v>0</v>
      </c>
      <c r="CP420" s="443" t="s">
        <v>21</v>
      </c>
      <c r="CQ420" s="443"/>
      <c r="CR420" s="413" t="s">
        <v>1618</v>
      </c>
      <c r="CS420" s="464">
        <v>0</v>
      </c>
      <c r="CT420" s="441" t="s">
        <v>21</v>
      </c>
      <c r="CU420" s="441"/>
      <c r="CV420" s="323"/>
      <c r="FJ420">
        <v>416</v>
      </c>
      <c r="FK420" s="328">
        <v>39</v>
      </c>
      <c r="FL420" s="314">
        <v>2</v>
      </c>
      <c r="FN420" s="314">
        <v>0</v>
      </c>
      <c r="FO420" s="419">
        <v>0</v>
      </c>
      <c r="FP420" s="314">
        <v>2</v>
      </c>
      <c r="FQ420" s="419"/>
      <c r="FR420" s="419">
        <v>0</v>
      </c>
      <c r="FS420" s="314">
        <v>0</v>
      </c>
      <c r="FU420" s="410" t="s">
        <v>1637</v>
      </c>
      <c r="FV420" s="410"/>
      <c r="FW420" s="410" t="s">
        <v>21</v>
      </c>
      <c r="FX420" s="463">
        <v>39</v>
      </c>
      <c r="FY420" s="410" t="s">
        <v>1618</v>
      </c>
      <c r="FZ420" s="410"/>
      <c r="GA420" s="410" t="s">
        <v>21</v>
      </c>
      <c r="GB420" s="463">
        <v>2</v>
      </c>
      <c r="GC420" s="410" t="s">
        <v>1620</v>
      </c>
      <c r="GF420" s="411" t="s">
        <v>21</v>
      </c>
      <c r="GG420" s="411" t="s">
        <v>1698</v>
      </c>
      <c r="GH420" s="413" t="s">
        <v>1618</v>
      </c>
      <c r="GJ420" s="412" t="s">
        <v>21</v>
      </c>
      <c r="GK420" s="464">
        <v>0</v>
      </c>
      <c r="GL420" s="413" t="s">
        <v>1618</v>
      </c>
      <c r="GN420" s="416" t="s">
        <v>21</v>
      </c>
      <c r="GO420" s="463">
        <v>0</v>
      </c>
      <c r="GP420" s="413" t="s">
        <v>1618</v>
      </c>
      <c r="GR420" s="424" t="s">
        <v>21</v>
      </c>
      <c r="GS420" s="463">
        <v>2</v>
      </c>
      <c r="HF420" t="str">
        <f t="shared" si="25"/>
        <v>{ P2000: 51, P100: 0, r1000: 0, r300: 0, r100: 0 },</v>
      </c>
      <c r="HG420" t="str">
        <f t="shared" si="26"/>
        <v>{ S2000: 39, S100: 2, c1000: 0, c300: 0, c100: 2 },</v>
      </c>
    </row>
    <row r="421" spans="65:215" x14ac:dyDescent="0.25">
      <c r="BM421">
        <v>417</v>
      </c>
      <c r="BN421" s="318">
        <v>51</v>
      </c>
      <c r="BO421" s="314">
        <v>1</v>
      </c>
      <c r="BP421" s="314"/>
      <c r="BQ421" s="314">
        <v>0</v>
      </c>
      <c r="BR421" s="314">
        <v>0</v>
      </c>
      <c r="BS421" s="314">
        <v>1</v>
      </c>
      <c r="BT421" s="314">
        <v>0</v>
      </c>
      <c r="BU421" s="314"/>
      <c r="BW421" s="410" t="s">
        <v>1637</v>
      </c>
      <c r="BX421" s="463">
        <v>51</v>
      </c>
      <c r="BY421" s="410" t="s">
        <v>21</v>
      </c>
      <c r="CA421" s="410" t="s">
        <v>1618</v>
      </c>
      <c r="CB421" s="463">
        <v>1</v>
      </c>
      <c r="CC421" s="410" t="s">
        <v>21</v>
      </c>
      <c r="CE421" s="410" t="s">
        <v>1620</v>
      </c>
      <c r="CG421" s="411" t="s">
        <v>1703</v>
      </c>
      <c r="CH421" s="411" t="s">
        <v>21</v>
      </c>
      <c r="CJ421" s="413" t="s">
        <v>1618</v>
      </c>
      <c r="CK421" s="464">
        <v>0</v>
      </c>
      <c r="CL421" s="412" t="s">
        <v>21</v>
      </c>
      <c r="CN421" s="413" t="s">
        <v>1618</v>
      </c>
      <c r="CO421" s="464">
        <v>0</v>
      </c>
      <c r="CP421" s="443" t="s">
        <v>21</v>
      </c>
      <c r="CQ421" s="443"/>
      <c r="CR421" s="413" t="s">
        <v>1618</v>
      </c>
      <c r="CS421" s="464">
        <v>1</v>
      </c>
      <c r="CT421" s="441" t="s">
        <v>21</v>
      </c>
      <c r="CU421" s="441"/>
      <c r="CV421" s="323"/>
      <c r="FJ421">
        <v>417</v>
      </c>
      <c r="FK421" s="328">
        <v>39</v>
      </c>
      <c r="FL421" s="314">
        <v>3</v>
      </c>
      <c r="FN421" s="314">
        <v>0</v>
      </c>
      <c r="FO421" s="419">
        <v>1</v>
      </c>
      <c r="FP421" s="314">
        <v>0</v>
      </c>
      <c r="FQ421" s="419"/>
      <c r="FR421" s="419">
        <v>1</v>
      </c>
      <c r="FS421" s="314">
        <v>1</v>
      </c>
      <c r="FU421" s="410" t="s">
        <v>1637</v>
      </c>
      <c r="FV421" s="410"/>
      <c r="FW421" s="410" t="s">
        <v>21</v>
      </c>
      <c r="FX421" s="463">
        <v>39</v>
      </c>
      <c r="FY421" s="410" t="s">
        <v>1618</v>
      </c>
      <c r="FZ421" s="410"/>
      <c r="GA421" s="410" t="s">
        <v>21</v>
      </c>
      <c r="GB421" s="463">
        <v>3</v>
      </c>
      <c r="GC421" s="410" t="s">
        <v>1620</v>
      </c>
      <c r="GF421" s="411" t="s">
        <v>21</v>
      </c>
      <c r="GG421" s="411" t="s">
        <v>1698</v>
      </c>
      <c r="GH421" s="413" t="s">
        <v>1618</v>
      </c>
      <c r="GJ421" s="412" t="s">
        <v>21</v>
      </c>
      <c r="GK421" s="464">
        <v>0</v>
      </c>
      <c r="GL421" s="413" t="s">
        <v>1618</v>
      </c>
      <c r="GN421" s="416" t="s">
        <v>21</v>
      </c>
      <c r="GO421" s="463">
        <v>1</v>
      </c>
      <c r="GP421" s="413" t="s">
        <v>1618</v>
      </c>
      <c r="GR421" s="424" t="s">
        <v>21</v>
      </c>
      <c r="GS421" s="463">
        <v>0</v>
      </c>
      <c r="HF421" t="str">
        <f t="shared" si="25"/>
        <v>{ P2000: 51, P100: 1, r1000: 0, r300: 0, r100: 1 },</v>
      </c>
      <c r="HG421" t="str">
        <f t="shared" si="26"/>
        <v>{ S2000: 39, S100: 3, c1000: 0, c300: 1, c100: 0 },</v>
      </c>
    </row>
    <row r="422" spans="65:215" x14ac:dyDescent="0.25">
      <c r="BM422">
        <v>418</v>
      </c>
      <c r="BN422" s="318">
        <v>51</v>
      </c>
      <c r="BO422" s="314">
        <v>2</v>
      </c>
      <c r="BP422" s="314"/>
      <c r="BQ422" s="314">
        <v>0</v>
      </c>
      <c r="BR422" s="314">
        <v>0</v>
      </c>
      <c r="BS422" s="314">
        <v>2</v>
      </c>
      <c r="BT422" s="314">
        <v>0</v>
      </c>
      <c r="BU422" s="314"/>
      <c r="BW422" s="410" t="s">
        <v>1637</v>
      </c>
      <c r="BX422" s="463">
        <v>51</v>
      </c>
      <c r="BY422" s="410" t="s">
        <v>21</v>
      </c>
      <c r="CA422" s="410" t="s">
        <v>1618</v>
      </c>
      <c r="CB422" s="463">
        <v>2</v>
      </c>
      <c r="CC422" s="410" t="s">
        <v>21</v>
      </c>
      <c r="CE422" s="410" t="s">
        <v>1620</v>
      </c>
      <c r="CG422" s="411" t="s">
        <v>1703</v>
      </c>
      <c r="CH422" s="411" t="s">
        <v>21</v>
      </c>
      <c r="CJ422" s="413" t="s">
        <v>1618</v>
      </c>
      <c r="CK422" s="464">
        <v>0</v>
      </c>
      <c r="CL422" s="412" t="s">
        <v>21</v>
      </c>
      <c r="CN422" s="413" t="s">
        <v>1618</v>
      </c>
      <c r="CO422" s="464">
        <v>0</v>
      </c>
      <c r="CP422" s="443" t="s">
        <v>21</v>
      </c>
      <c r="CQ422" s="443"/>
      <c r="CR422" s="413" t="s">
        <v>1618</v>
      </c>
      <c r="CS422" s="464">
        <v>2</v>
      </c>
      <c r="CT422" s="441" t="s">
        <v>21</v>
      </c>
      <c r="CU422" s="441"/>
      <c r="CV422" s="323"/>
      <c r="FJ422">
        <v>418</v>
      </c>
      <c r="FK422" s="328">
        <v>39</v>
      </c>
      <c r="FL422" s="314">
        <v>4</v>
      </c>
      <c r="FN422" s="314">
        <v>0</v>
      </c>
      <c r="FO422" s="419">
        <v>1</v>
      </c>
      <c r="FP422" s="314">
        <v>1</v>
      </c>
      <c r="FQ422" s="419"/>
      <c r="FR422" s="419">
        <v>1</v>
      </c>
      <c r="FS422" s="314">
        <v>1</v>
      </c>
      <c r="FU422" s="410" t="s">
        <v>1637</v>
      </c>
      <c r="FV422" s="410"/>
      <c r="FW422" s="410" t="s">
        <v>21</v>
      </c>
      <c r="FX422" s="463">
        <v>39</v>
      </c>
      <c r="FY422" s="410" t="s">
        <v>1618</v>
      </c>
      <c r="FZ422" s="410"/>
      <c r="GA422" s="410" t="s">
        <v>21</v>
      </c>
      <c r="GB422" s="463">
        <v>4</v>
      </c>
      <c r="GC422" s="410" t="s">
        <v>1620</v>
      </c>
      <c r="GF422" s="411" t="s">
        <v>21</v>
      </c>
      <c r="GG422" s="411" t="s">
        <v>1698</v>
      </c>
      <c r="GH422" s="413" t="s">
        <v>1618</v>
      </c>
      <c r="GJ422" s="412" t="s">
        <v>21</v>
      </c>
      <c r="GK422" s="464">
        <v>0</v>
      </c>
      <c r="GL422" s="413" t="s">
        <v>1618</v>
      </c>
      <c r="GN422" s="416" t="s">
        <v>21</v>
      </c>
      <c r="GO422" s="463">
        <v>1</v>
      </c>
      <c r="GP422" s="413" t="s">
        <v>1618</v>
      </c>
      <c r="GR422" s="424" t="s">
        <v>21</v>
      </c>
      <c r="GS422" s="463">
        <v>1</v>
      </c>
      <c r="HF422" t="str">
        <f t="shared" si="25"/>
        <v>{ P2000: 51, P100: 2, r1000: 0, r300: 0, r100: 2 },</v>
      </c>
      <c r="HG422" t="str">
        <f t="shared" si="26"/>
        <v>{ S2000: 39, S100: 4, c1000: 0, c300: 1, c100: 1 },</v>
      </c>
    </row>
    <row r="423" spans="65:215" x14ac:dyDescent="0.25">
      <c r="BM423">
        <v>419</v>
      </c>
      <c r="BN423" s="318">
        <v>51</v>
      </c>
      <c r="BO423" s="314">
        <v>3</v>
      </c>
      <c r="BP423" s="314"/>
      <c r="BQ423" s="314">
        <v>0</v>
      </c>
      <c r="BR423" s="314">
        <v>0</v>
      </c>
      <c r="BS423" s="314">
        <v>3</v>
      </c>
      <c r="BT423" s="314">
        <v>0</v>
      </c>
      <c r="BU423" s="314"/>
      <c r="BW423" s="410" t="s">
        <v>1637</v>
      </c>
      <c r="BX423" s="463">
        <v>51</v>
      </c>
      <c r="BY423" s="410" t="s">
        <v>21</v>
      </c>
      <c r="CA423" s="410" t="s">
        <v>1618</v>
      </c>
      <c r="CB423" s="463">
        <v>3</v>
      </c>
      <c r="CC423" s="410" t="s">
        <v>21</v>
      </c>
      <c r="CE423" s="410" t="s">
        <v>1620</v>
      </c>
      <c r="CG423" s="411" t="s">
        <v>1703</v>
      </c>
      <c r="CH423" s="411" t="s">
        <v>21</v>
      </c>
      <c r="CJ423" s="413" t="s">
        <v>1618</v>
      </c>
      <c r="CK423" s="464">
        <v>0</v>
      </c>
      <c r="CL423" s="412" t="s">
        <v>21</v>
      </c>
      <c r="CN423" s="413" t="s">
        <v>1618</v>
      </c>
      <c r="CO423" s="464">
        <v>0</v>
      </c>
      <c r="CP423" s="443" t="s">
        <v>21</v>
      </c>
      <c r="CQ423" s="443"/>
      <c r="CR423" s="413" t="s">
        <v>1618</v>
      </c>
      <c r="CS423" s="464">
        <v>3</v>
      </c>
      <c r="CT423" s="441" t="s">
        <v>21</v>
      </c>
      <c r="CU423" s="441"/>
      <c r="CV423" s="323"/>
      <c r="FJ423">
        <v>419</v>
      </c>
      <c r="FK423" s="328">
        <v>39</v>
      </c>
      <c r="FL423" s="314">
        <v>5</v>
      </c>
      <c r="FN423" s="314">
        <v>0</v>
      </c>
      <c r="FO423" s="419">
        <v>1</v>
      </c>
      <c r="FP423" s="314">
        <v>2</v>
      </c>
      <c r="FQ423" s="419"/>
      <c r="FR423" s="419">
        <v>1</v>
      </c>
      <c r="FS423" s="314">
        <v>1</v>
      </c>
      <c r="FU423" s="410" t="s">
        <v>1637</v>
      </c>
      <c r="FV423" s="410"/>
      <c r="FW423" s="410" t="s">
        <v>21</v>
      </c>
      <c r="FX423" s="463">
        <v>39</v>
      </c>
      <c r="FY423" s="410" t="s">
        <v>1618</v>
      </c>
      <c r="FZ423" s="410"/>
      <c r="GA423" s="410" t="s">
        <v>21</v>
      </c>
      <c r="GB423" s="463">
        <v>5</v>
      </c>
      <c r="GC423" s="410" t="s">
        <v>1620</v>
      </c>
      <c r="GF423" s="411" t="s">
        <v>21</v>
      </c>
      <c r="GG423" s="411" t="s">
        <v>1698</v>
      </c>
      <c r="GH423" s="413" t="s">
        <v>1618</v>
      </c>
      <c r="GJ423" s="412" t="s">
        <v>21</v>
      </c>
      <c r="GK423" s="464">
        <v>0</v>
      </c>
      <c r="GL423" s="413" t="s">
        <v>1618</v>
      </c>
      <c r="GN423" s="416" t="s">
        <v>21</v>
      </c>
      <c r="GO423" s="463">
        <v>1</v>
      </c>
      <c r="GP423" s="413" t="s">
        <v>1618</v>
      </c>
      <c r="GR423" s="424" t="s">
        <v>21</v>
      </c>
      <c r="GS423" s="463">
        <v>2</v>
      </c>
      <c r="HF423" t="str">
        <f t="shared" si="25"/>
        <v>{ P2000: 51, P100: 3, r1000: 0, r300: 0, r100: 3 },</v>
      </c>
      <c r="HG423" t="str">
        <f t="shared" si="26"/>
        <v>{ S2000: 39, S100: 5, c1000: 0, c300: 1, c100: 2 },</v>
      </c>
    </row>
    <row r="424" spans="65:215" x14ac:dyDescent="0.25">
      <c r="BM424">
        <v>420</v>
      </c>
      <c r="BN424" s="318">
        <v>51</v>
      </c>
      <c r="BO424" s="314">
        <v>4</v>
      </c>
      <c r="BP424" s="314"/>
      <c r="BQ424" s="314">
        <v>0</v>
      </c>
      <c r="BR424" s="314">
        <v>1</v>
      </c>
      <c r="BS424" s="314">
        <v>0</v>
      </c>
      <c r="BT424" s="314">
        <v>1</v>
      </c>
      <c r="BU424" s="314"/>
      <c r="BW424" s="410" t="s">
        <v>1637</v>
      </c>
      <c r="BX424" s="463">
        <v>51</v>
      </c>
      <c r="BY424" s="410" t="s">
        <v>21</v>
      </c>
      <c r="CA424" s="410" t="s">
        <v>1618</v>
      </c>
      <c r="CB424" s="463">
        <v>4</v>
      </c>
      <c r="CC424" s="410" t="s">
        <v>21</v>
      </c>
      <c r="CE424" s="410" t="s">
        <v>1620</v>
      </c>
      <c r="CG424" s="411" t="s">
        <v>1703</v>
      </c>
      <c r="CH424" s="411" t="s">
        <v>21</v>
      </c>
      <c r="CJ424" s="413" t="s">
        <v>1618</v>
      </c>
      <c r="CK424" s="464">
        <v>0</v>
      </c>
      <c r="CL424" s="412" t="s">
        <v>21</v>
      </c>
      <c r="CN424" s="413" t="s">
        <v>1618</v>
      </c>
      <c r="CO424" s="464">
        <v>1</v>
      </c>
      <c r="CP424" s="443" t="s">
        <v>21</v>
      </c>
      <c r="CQ424" s="443"/>
      <c r="CR424" s="413" t="s">
        <v>1618</v>
      </c>
      <c r="CS424" s="464">
        <v>0</v>
      </c>
      <c r="CT424" s="441" t="s">
        <v>21</v>
      </c>
      <c r="CU424" s="441"/>
      <c r="CV424" s="323"/>
      <c r="FJ424">
        <v>420</v>
      </c>
      <c r="FK424" s="328">
        <v>39</v>
      </c>
      <c r="FL424" s="314">
        <v>6</v>
      </c>
      <c r="FN424" s="314">
        <v>0</v>
      </c>
      <c r="FO424" s="419">
        <v>2</v>
      </c>
      <c r="FP424" s="314">
        <v>0</v>
      </c>
      <c r="FQ424" s="419"/>
      <c r="FR424" s="419">
        <v>2</v>
      </c>
      <c r="FS424" s="314">
        <v>2</v>
      </c>
      <c r="FU424" s="410" t="s">
        <v>1637</v>
      </c>
      <c r="FV424" s="410"/>
      <c r="FW424" s="410" t="s">
        <v>21</v>
      </c>
      <c r="FX424" s="463">
        <v>39</v>
      </c>
      <c r="FY424" s="410" t="s">
        <v>1618</v>
      </c>
      <c r="FZ424" s="410"/>
      <c r="GA424" s="410" t="s">
        <v>21</v>
      </c>
      <c r="GB424" s="463">
        <v>6</v>
      </c>
      <c r="GC424" s="410" t="s">
        <v>1620</v>
      </c>
      <c r="GF424" s="411" t="s">
        <v>21</v>
      </c>
      <c r="GG424" s="411" t="s">
        <v>1698</v>
      </c>
      <c r="GH424" s="413" t="s">
        <v>1618</v>
      </c>
      <c r="GJ424" s="412" t="s">
        <v>21</v>
      </c>
      <c r="GK424" s="464">
        <v>0</v>
      </c>
      <c r="GL424" s="413" t="s">
        <v>1618</v>
      </c>
      <c r="GN424" s="416" t="s">
        <v>21</v>
      </c>
      <c r="GO424" s="463">
        <v>2</v>
      </c>
      <c r="GP424" s="413" t="s">
        <v>1618</v>
      </c>
      <c r="GR424" s="424" t="s">
        <v>21</v>
      </c>
      <c r="GS424" s="463">
        <v>0</v>
      </c>
      <c r="HF424" t="str">
        <f t="shared" si="25"/>
        <v>{ P2000: 51, P100: 4, r1000: 0, r300: 1, r100: 0 },</v>
      </c>
      <c r="HG424" t="str">
        <f t="shared" si="26"/>
        <v>{ S2000: 39, S100: 6, c1000: 0, c300: 2, c100: 0 },</v>
      </c>
    </row>
    <row r="425" spans="65:215" x14ac:dyDescent="0.25">
      <c r="BM425">
        <v>421</v>
      </c>
      <c r="BN425" s="318">
        <v>51</v>
      </c>
      <c r="BO425" s="314">
        <v>5</v>
      </c>
      <c r="BP425" s="314"/>
      <c r="BQ425" s="314">
        <v>0</v>
      </c>
      <c r="BR425" s="314">
        <v>1</v>
      </c>
      <c r="BS425" s="314">
        <v>1</v>
      </c>
      <c r="BT425" s="314">
        <v>1</v>
      </c>
      <c r="BU425" s="314"/>
      <c r="BW425" s="410" t="s">
        <v>1637</v>
      </c>
      <c r="BX425" s="463">
        <v>51</v>
      </c>
      <c r="BY425" s="410" t="s">
        <v>21</v>
      </c>
      <c r="CA425" s="410" t="s">
        <v>1618</v>
      </c>
      <c r="CB425" s="463">
        <v>5</v>
      </c>
      <c r="CC425" s="410" t="s">
        <v>21</v>
      </c>
      <c r="CE425" s="410" t="s">
        <v>1620</v>
      </c>
      <c r="CG425" s="411" t="s">
        <v>1703</v>
      </c>
      <c r="CH425" s="411" t="s">
        <v>21</v>
      </c>
      <c r="CJ425" s="413" t="s">
        <v>1618</v>
      </c>
      <c r="CK425" s="464">
        <v>0</v>
      </c>
      <c r="CL425" s="412" t="s">
        <v>21</v>
      </c>
      <c r="CN425" s="413" t="s">
        <v>1618</v>
      </c>
      <c r="CO425" s="464">
        <v>1</v>
      </c>
      <c r="CP425" s="443" t="s">
        <v>21</v>
      </c>
      <c r="CQ425" s="443"/>
      <c r="CR425" s="413" t="s">
        <v>1618</v>
      </c>
      <c r="CS425" s="464">
        <v>1</v>
      </c>
      <c r="CT425" s="441" t="s">
        <v>21</v>
      </c>
      <c r="CU425" s="441"/>
      <c r="CV425" s="323"/>
      <c r="FJ425">
        <v>421</v>
      </c>
      <c r="FK425" s="328">
        <v>39</v>
      </c>
      <c r="FL425" s="314">
        <v>7</v>
      </c>
      <c r="FN425" s="314">
        <v>0</v>
      </c>
      <c r="FO425" s="419">
        <v>2</v>
      </c>
      <c r="FP425" s="314">
        <v>1</v>
      </c>
      <c r="FQ425" s="419"/>
      <c r="FR425" s="419">
        <v>2</v>
      </c>
      <c r="FS425" s="314">
        <v>2</v>
      </c>
      <c r="FU425" s="410" t="s">
        <v>1637</v>
      </c>
      <c r="FV425" s="410"/>
      <c r="FW425" s="410" t="s">
        <v>21</v>
      </c>
      <c r="FX425" s="463">
        <v>39</v>
      </c>
      <c r="FY425" s="410" t="s">
        <v>1618</v>
      </c>
      <c r="FZ425" s="410"/>
      <c r="GA425" s="410" t="s">
        <v>21</v>
      </c>
      <c r="GB425" s="463">
        <v>7</v>
      </c>
      <c r="GC425" s="410" t="s">
        <v>1620</v>
      </c>
      <c r="GF425" s="411" t="s">
        <v>21</v>
      </c>
      <c r="GG425" s="411" t="s">
        <v>1698</v>
      </c>
      <c r="GH425" s="413" t="s">
        <v>1618</v>
      </c>
      <c r="GJ425" s="412" t="s">
        <v>21</v>
      </c>
      <c r="GK425" s="464">
        <v>0</v>
      </c>
      <c r="GL425" s="413" t="s">
        <v>1618</v>
      </c>
      <c r="GN425" s="416" t="s">
        <v>21</v>
      </c>
      <c r="GO425" s="463">
        <v>2</v>
      </c>
      <c r="GP425" s="413" t="s">
        <v>1618</v>
      </c>
      <c r="GR425" s="424" t="s">
        <v>21</v>
      </c>
      <c r="GS425" s="463">
        <v>1</v>
      </c>
      <c r="HF425" t="str">
        <f t="shared" si="25"/>
        <v>{ P2000: 51, P100: 5, r1000: 0, r300: 1, r100: 1 },</v>
      </c>
      <c r="HG425" t="str">
        <f t="shared" si="26"/>
        <v>{ S2000: 39, S100: 7, c1000: 0, c300: 2, c100: 1 },</v>
      </c>
    </row>
    <row r="426" spans="65:215" x14ac:dyDescent="0.25">
      <c r="BM426">
        <v>422</v>
      </c>
      <c r="BN426" s="318">
        <v>51</v>
      </c>
      <c r="BO426" s="314">
        <v>6</v>
      </c>
      <c r="BP426" s="314"/>
      <c r="BQ426" s="314">
        <v>0</v>
      </c>
      <c r="BR426" s="314">
        <v>1</v>
      </c>
      <c r="BS426" s="314">
        <v>2</v>
      </c>
      <c r="BT426" s="314">
        <v>1</v>
      </c>
      <c r="BU426" s="314"/>
      <c r="BW426" s="410" t="s">
        <v>1637</v>
      </c>
      <c r="BX426" s="463">
        <v>51</v>
      </c>
      <c r="BY426" s="410" t="s">
        <v>21</v>
      </c>
      <c r="CA426" s="410" t="s">
        <v>1618</v>
      </c>
      <c r="CB426" s="463">
        <v>6</v>
      </c>
      <c r="CC426" s="410" t="s">
        <v>21</v>
      </c>
      <c r="CE426" s="410" t="s">
        <v>1620</v>
      </c>
      <c r="CG426" s="411" t="s">
        <v>1703</v>
      </c>
      <c r="CH426" s="411" t="s">
        <v>21</v>
      </c>
      <c r="CJ426" s="413" t="s">
        <v>1618</v>
      </c>
      <c r="CK426" s="464">
        <v>0</v>
      </c>
      <c r="CL426" s="412" t="s">
        <v>21</v>
      </c>
      <c r="CN426" s="413" t="s">
        <v>1618</v>
      </c>
      <c r="CO426" s="464">
        <v>1</v>
      </c>
      <c r="CP426" s="443" t="s">
        <v>21</v>
      </c>
      <c r="CQ426" s="443"/>
      <c r="CR426" s="413" t="s">
        <v>1618</v>
      </c>
      <c r="CS426" s="464">
        <v>2</v>
      </c>
      <c r="CT426" s="441" t="s">
        <v>21</v>
      </c>
      <c r="CU426" s="441"/>
      <c r="CV426" s="323"/>
      <c r="FJ426">
        <v>422</v>
      </c>
      <c r="FK426" s="328">
        <v>39</v>
      </c>
      <c r="FL426" s="314">
        <v>8</v>
      </c>
      <c r="FN426" s="314">
        <v>0</v>
      </c>
      <c r="FO426" s="419">
        <v>2</v>
      </c>
      <c r="FP426" s="314">
        <v>2</v>
      </c>
      <c r="FQ426" s="419"/>
      <c r="FR426" s="419">
        <v>2</v>
      </c>
      <c r="FS426" s="314">
        <v>2</v>
      </c>
      <c r="FU426" s="410" t="s">
        <v>1637</v>
      </c>
      <c r="FV426" s="410"/>
      <c r="FW426" s="410" t="s">
        <v>21</v>
      </c>
      <c r="FX426" s="463">
        <v>39</v>
      </c>
      <c r="FY426" s="410" t="s">
        <v>1618</v>
      </c>
      <c r="FZ426" s="410"/>
      <c r="GA426" s="410" t="s">
        <v>21</v>
      </c>
      <c r="GB426" s="463">
        <v>8</v>
      </c>
      <c r="GC426" s="410" t="s">
        <v>1620</v>
      </c>
      <c r="GF426" s="411" t="s">
        <v>21</v>
      </c>
      <c r="GG426" s="411" t="s">
        <v>1698</v>
      </c>
      <c r="GH426" s="413" t="s">
        <v>1618</v>
      </c>
      <c r="GJ426" s="412" t="s">
        <v>21</v>
      </c>
      <c r="GK426" s="464">
        <v>0</v>
      </c>
      <c r="GL426" s="413" t="s">
        <v>1618</v>
      </c>
      <c r="GN426" s="416" t="s">
        <v>21</v>
      </c>
      <c r="GO426" s="463">
        <v>2</v>
      </c>
      <c r="GP426" s="413" t="s">
        <v>1618</v>
      </c>
      <c r="GR426" s="424" t="s">
        <v>21</v>
      </c>
      <c r="GS426" s="463">
        <v>2</v>
      </c>
      <c r="HF426" t="str">
        <f t="shared" si="25"/>
        <v>{ P2000: 51, P100: 6, r1000: 0, r300: 1, r100: 2 },</v>
      </c>
      <c r="HG426" t="str">
        <f t="shared" si="26"/>
        <v>{ S2000: 39, S100: 8, c1000: 0, c300: 2, c100: 2 },</v>
      </c>
    </row>
    <row r="427" spans="65:215" x14ac:dyDescent="0.25">
      <c r="BM427">
        <v>423</v>
      </c>
      <c r="BN427" s="318">
        <v>51</v>
      </c>
      <c r="BO427" s="314">
        <v>7</v>
      </c>
      <c r="BP427" s="314"/>
      <c r="BQ427" s="314">
        <v>0</v>
      </c>
      <c r="BR427" s="314">
        <v>1</v>
      </c>
      <c r="BS427" s="314">
        <v>3</v>
      </c>
      <c r="BT427" s="314">
        <v>1</v>
      </c>
      <c r="BU427" s="314"/>
      <c r="BW427" s="410" t="s">
        <v>1637</v>
      </c>
      <c r="BX427" s="463">
        <v>51</v>
      </c>
      <c r="BY427" s="410" t="s">
        <v>21</v>
      </c>
      <c r="CA427" s="410" t="s">
        <v>1618</v>
      </c>
      <c r="CB427" s="463">
        <v>7</v>
      </c>
      <c r="CC427" s="410" t="s">
        <v>21</v>
      </c>
      <c r="CE427" s="410" t="s">
        <v>1620</v>
      </c>
      <c r="CG427" s="411" t="s">
        <v>1703</v>
      </c>
      <c r="CH427" s="411" t="s">
        <v>21</v>
      </c>
      <c r="CJ427" s="413" t="s">
        <v>1618</v>
      </c>
      <c r="CK427" s="464">
        <v>0</v>
      </c>
      <c r="CL427" s="412" t="s">
        <v>21</v>
      </c>
      <c r="CN427" s="413" t="s">
        <v>1618</v>
      </c>
      <c r="CO427" s="464">
        <v>1</v>
      </c>
      <c r="CP427" s="443" t="s">
        <v>21</v>
      </c>
      <c r="CQ427" s="443"/>
      <c r="CR427" s="413" t="s">
        <v>1618</v>
      </c>
      <c r="CS427" s="464">
        <v>3</v>
      </c>
      <c r="CT427" s="441" t="s">
        <v>21</v>
      </c>
      <c r="CU427" s="441"/>
      <c r="CV427" s="323"/>
      <c r="FJ427">
        <v>423</v>
      </c>
      <c r="FK427" s="328">
        <v>39</v>
      </c>
      <c r="FL427" s="314">
        <v>9</v>
      </c>
      <c r="FN427" s="314">
        <v>1</v>
      </c>
      <c r="FO427" s="419">
        <v>0</v>
      </c>
      <c r="FP427" s="314">
        <v>0</v>
      </c>
      <c r="FQ427" s="419"/>
      <c r="FR427" s="419">
        <v>3</v>
      </c>
      <c r="FS427" s="314">
        <v>3</v>
      </c>
      <c r="FU427" s="410" t="s">
        <v>1637</v>
      </c>
      <c r="FV427" s="410"/>
      <c r="FW427" s="410" t="s">
        <v>21</v>
      </c>
      <c r="FX427" s="463">
        <v>39</v>
      </c>
      <c r="FY427" s="410" t="s">
        <v>1618</v>
      </c>
      <c r="FZ427" s="410"/>
      <c r="GA427" s="410" t="s">
        <v>21</v>
      </c>
      <c r="GB427" s="463">
        <v>9</v>
      </c>
      <c r="GC427" s="410" t="s">
        <v>1620</v>
      </c>
      <c r="GF427" s="411" t="s">
        <v>21</v>
      </c>
      <c r="GG427" s="411" t="s">
        <v>1698</v>
      </c>
      <c r="GH427" s="413" t="s">
        <v>1618</v>
      </c>
      <c r="GJ427" s="412" t="s">
        <v>21</v>
      </c>
      <c r="GK427" s="464">
        <v>1</v>
      </c>
      <c r="GL427" s="413" t="s">
        <v>1618</v>
      </c>
      <c r="GN427" s="416" t="s">
        <v>21</v>
      </c>
      <c r="GO427" s="463">
        <v>0</v>
      </c>
      <c r="GP427" s="413" t="s">
        <v>1618</v>
      </c>
      <c r="GR427" s="424" t="s">
        <v>21</v>
      </c>
      <c r="GS427" s="463">
        <v>0</v>
      </c>
      <c r="HF427" t="str">
        <f t="shared" si="25"/>
        <v>{ P2000: 51, P100: 7, r1000: 0, r300: 1, r100: 3 },</v>
      </c>
      <c r="HG427" t="str">
        <f t="shared" si="26"/>
        <v>{ S2000: 39, S100: 9, c1000: 1, c300: 0, c100: 0 },</v>
      </c>
    </row>
    <row r="428" spans="65:215" x14ac:dyDescent="0.25">
      <c r="BM428">
        <v>424</v>
      </c>
      <c r="BN428" s="318">
        <v>51</v>
      </c>
      <c r="BO428" s="314">
        <v>8</v>
      </c>
      <c r="BP428" s="314"/>
      <c r="BQ428" s="314">
        <v>1</v>
      </c>
      <c r="BR428" s="314">
        <v>0</v>
      </c>
      <c r="BS428" s="314">
        <v>0</v>
      </c>
      <c r="BT428" s="314">
        <v>2</v>
      </c>
      <c r="BU428" s="314"/>
      <c r="BW428" s="410" t="s">
        <v>1637</v>
      </c>
      <c r="BX428" s="463">
        <v>51</v>
      </c>
      <c r="BY428" s="410" t="s">
        <v>21</v>
      </c>
      <c r="CA428" s="410" t="s">
        <v>1618</v>
      </c>
      <c r="CB428" s="463">
        <v>8</v>
      </c>
      <c r="CC428" s="410" t="s">
        <v>21</v>
      </c>
      <c r="CE428" s="410" t="s">
        <v>1620</v>
      </c>
      <c r="CG428" s="411" t="s">
        <v>1703</v>
      </c>
      <c r="CH428" s="411" t="s">
        <v>21</v>
      </c>
      <c r="CJ428" s="413" t="s">
        <v>1618</v>
      </c>
      <c r="CK428" s="464">
        <v>1</v>
      </c>
      <c r="CL428" s="412" t="s">
        <v>21</v>
      </c>
      <c r="CN428" s="413" t="s">
        <v>1618</v>
      </c>
      <c r="CO428" s="464">
        <v>0</v>
      </c>
      <c r="CP428" s="443" t="s">
        <v>21</v>
      </c>
      <c r="CQ428" s="443"/>
      <c r="CR428" s="413" t="s">
        <v>1618</v>
      </c>
      <c r="CS428" s="464">
        <v>0</v>
      </c>
      <c r="CT428" s="441" t="s">
        <v>21</v>
      </c>
      <c r="CU428" s="441"/>
      <c r="CV428" s="323"/>
      <c r="FJ428">
        <v>424</v>
      </c>
      <c r="FK428" s="328">
        <v>39</v>
      </c>
      <c r="FL428" s="314">
        <v>10</v>
      </c>
      <c r="FN428" s="314">
        <v>1</v>
      </c>
      <c r="FO428" s="419">
        <v>0</v>
      </c>
      <c r="FP428" s="314">
        <v>1</v>
      </c>
      <c r="FQ428" s="419"/>
      <c r="FR428" s="419">
        <v>3</v>
      </c>
      <c r="FS428" s="314">
        <v>3</v>
      </c>
      <c r="FU428" s="410" t="s">
        <v>1637</v>
      </c>
      <c r="FV428" s="410"/>
      <c r="FW428" s="410" t="s">
        <v>21</v>
      </c>
      <c r="FX428" s="463">
        <v>39</v>
      </c>
      <c r="FY428" s="410" t="s">
        <v>1618</v>
      </c>
      <c r="FZ428" s="410"/>
      <c r="GA428" s="410" t="s">
        <v>21</v>
      </c>
      <c r="GB428" s="463">
        <v>10</v>
      </c>
      <c r="GC428" s="410" t="s">
        <v>1620</v>
      </c>
      <c r="GF428" s="411" t="s">
        <v>21</v>
      </c>
      <c r="GG428" s="411" t="s">
        <v>1698</v>
      </c>
      <c r="GH428" s="413" t="s">
        <v>1618</v>
      </c>
      <c r="GJ428" s="412" t="s">
        <v>21</v>
      </c>
      <c r="GK428" s="464">
        <v>1</v>
      </c>
      <c r="GL428" s="413" t="s">
        <v>1618</v>
      </c>
      <c r="GN428" s="416" t="s">
        <v>21</v>
      </c>
      <c r="GO428" s="463">
        <v>0</v>
      </c>
      <c r="GP428" s="413" t="s">
        <v>1618</v>
      </c>
      <c r="GR428" s="424" t="s">
        <v>21</v>
      </c>
      <c r="GS428" s="463">
        <v>1</v>
      </c>
      <c r="HF428" t="str">
        <f t="shared" si="25"/>
        <v>{ P2000: 51, P100: 8, r1000: 1, r300: 0, r100: 0 },</v>
      </c>
      <c r="HG428" t="str">
        <f t="shared" si="26"/>
        <v>{ S2000: 39, S100: 10, c1000: 1, c300: 0, c100: 1 },</v>
      </c>
    </row>
    <row r="429" spans="65:215" x14ac:dyDescent="0.25">
      <c r="BM429">
        <v>425</v>
      </c>
      <c r="BN429" s="318">
        <v>51</v>
      </c>
      <c r="BO429" s="314">
        <v>9</v>
      </c>
      <c r="BP429" s="314"/>
      <c r="BQ429" s="314">
        <v>1</v>
      </c>
      <c r="BR429" s="314">
        <v>0</v>
      </c>
      <c r="BS429" s="314">
        <v>1</v>
      </c>
      <c r="BT429" s="314">
        <v>2</v>
      </c>
      <c r="BU429" s="314"/>
      <c r="BW429" s="410" t="s">
        <v>1637</v>
      </c>
      <c r="BX429" s="463">
        <v>51</v>
      </c>
      <c r="BY429" s="410" t="s">
        <v>21</v>
      </c>
      <c r="CA429" s="410" t="s">
        <v>1618</v>
      </c>
      <c r="CB429" s="463">
        <v>9</v>
      </c>
      <c r="CC429" s="410" t="s">
        <v>21</v>
      </c>
      <c r="CE429" s="410" t="s">
        <v>1620</v>
      </c>
      <c r="CG429" s="411" t="s">
        <v>1703</v>
      </c>
      <c r="CH429" s="411" t="s">
        <v>21</v>
      </c>
      <c r="CJ429" s="413" t="s">
        <v>1618</v>
      </c>
      <c r="CK429" s="464">
        <v>1</v>
      </c>
      <c r="CL429" s="412" t="s">
        <v>21</v>
      </c>
      <c r="CN429" s="413" t="s">
        <v>1618</v>
      </c>
      <c r="CO429" s="464">
        <v>0</v>
      </c>
      <c r="CP429" s="443" t="s">
        <v>21</v>
      </c>
      <c r="CQ429" s="443"/>
      <c r="CR429" s="413" t="s">
        <v>1618</v>
      </c>
      <c r="CS429" s="464">
        <v>1</v>
      </c>
      <c r="CT429" s="441" t="s">
        <v>21</v>
      </c>
      <c r="CU429" s="441"/>
      <c r="CV429" s="323"/>
      <c r="FJ429">
        <v>425</v>
      </c>
      <c r="FK429" s="328">
        <v>39</v>
      </c>
      <c r="FL429" s="314">
        <v>11</v>
      </c>
      <c r="FN429" s="314">
        <v>1</v>
      </c>
      <c r="FO429" s="419">
        <v>0</v>
      </c>
      <c r="FP429" s="314">
        <v>2</v>
      </c>
      <c r="FQ429" s="419"/>
      <c r="FR429" s="419">
        <v>3</v>
      </c>
      <c r="FS429" s="314">
        <v>3</v>
      </c>
      <c r="FU429" s="410" t="s">
        <v>1637</v>
      </c>
      <c r="FV429" s="410"/>
      <c r="FW429" s="410" t="s">
        <v>21</v>
      </c>
      <c r="FX429" s="463">
        <v>39</v>
      </c>
      <c r="FY429" s="410" t="s">
        <v>1618</v>
      </c>
      <c r="FZ429" s="410"/>
      <c r="GA429" s="410" t="s">
        <v>21</v>
      </c>
      <c r="GB429" s="463">
        <v>11</v>
      </c>
      <c r="GC429" s="410" t="s">
        <v>1620</v>
      </c>
      <c r="GF429" s="411" t="s">
        <v>21</v>
      </c>
      <c r="GG429" s="411" t="s">
        <v>1698</v>
      </c>
      <c r="GH429" s="413" t="s">
        <v>1618</v>
      </c>
      <c r="GJ429" s="412" t="s">
        <v>21</v>
      </c>
      <c r="GK429" s="464">
        <v>1</v>
      </c>
      <c r="GL429" s="413" t="s">
        <v>1618</v>
      </c>
      <c r="GN429" s="416" t="s">
        <v>21</v>
      </c>
      <c r="GO429" s="463">
        <v>0</v>
      </c>
      <c r="GP429" s="413" t="s">
        <v>1618</v>
      </c>
      <c r="GR429" s="424" t="s">
        <v>21</v>
      </c>
      <c r="GS429" s="463">
        <v>2</v>
      </c>
      <c r="HF429" t="str">
        <f t="shared" si="25"/>
        <v>{ P2000: 51, P100: 9, r1000: 1, r300: 0, r100: 1 },</v>
      </c>
      <c r="HG429" t="str">
        <f t="shared" si="26"/>
        <v>{ S2000: 39, S100: 11, c1000: 1, c300: 0, c100: 2 },</v>
      </c>
    </row>
    <row r="430" spans="65:215" x14ac:dyDescent="0.25">
      <c r="BM430">
        <v>426</v>
      </c>
      <c r="BN430" s="318">
        <v>51</v>
      </c>
      <c r="BO430" s="314">
        <v>10</v>
      </c>
      <c r="BP430" s="314"/>
      <c r="BQ430" s="314">
        <v>1</v>
      </c>
      <c r="BR430" s="314">
        <v>0</v>
      </c>
      <c r="BS430" s="314">
        <v>2</v>
      </c>
      <c r="BT430" s="314">
        <v>2</v>
      </c>
      <c r="BU430" s="314"/>
      <c r="BW430" s="410" t="s">
        <v>1637</v>
      </c>
      <c r="BX430" s="463">
        <v>51</v>
      </c>
      <c r="BY430" s="410" t="s">
        <v>21</v>
      </c>
      <c r="CA430" s="410" t="s">
        <v>1618</v>
      </c>
      <c r="CB430" s="463">
        <v>10</v>
      </c>
      <c r="CC430" s="410" t="s">
        <v>21</v>
      </c>
      <c r="CE430" s="410" t="s">
        <v>1620</v>
      </c>
      <c r="CG430" s="411" t="s">
        <v>1703</v>
      </c>
      <c r="CH430" s="411" t="s">
        <v>21</v>
      </c>
      <c r="CJ430" s="413" t="s">
        <v>1618</v>
      </c>
      <c r="CK430" s="464">
        <v>1</v>
      </c>
      <c r="CL430" s="412" t="s">
        <v>21</v>
      </c>
      <c r="CN430" s="413" t="s">
        <v>1618</v>
      </c>
      <c r="CO430" s="464">
        <v>0</v>
      </c>
      <c r="CP430" s="443" t="s">
        <v>21</v>
      </c>
      <c r="CQ430" s="443"/>
      <c r="CR430" s="413" t="s">
        <v>1618</v>
      </c>
      <c r="CS430" s="464">
        <v>2</v>
      </c>
      <c r="CT430" s="441" t="s">
        <v>21</v>
      </c>
      <c r="CU430" s="441"/>
      <c r="CV430" s="323"/>
      <c r="FJ430">
        <v>426</v>
      </c>
      <c r="FK430" s="328">
        <v>39</v>
      </c>
      <c r="FL430" s="314">
        <v>12</v>
      </c>
      <c r="FN430" s="314">
        <v>1</v>
      </c>
      <c r="FO430" s="419">
        <v>1</v>
      </c>
      <c r="FP430" s="314">
        <v>0</v>
      </c>
      <c r="FQ430" s="419"/>
      <c r="FR430" s="419">
        <v>4</v>
      </c>
      <c r="FS430" s="314">
        <v>4</v>
      </c>
      <c r="FU430" s="410" t="s">
        <v>1637</v>
      </c>
      <c r="FV430" s="410"/>
      <c r="FW430" s="410" t="s">
        <v>21</v>
      </c>
      <c r="FX430" s="463">
        <v>39</v>
      </c>
      <c r="FY430" s="410" t="s">
        <v>1618</v>
      </c>
      <c r="FZ430" s="410"/>
      <c r="GA430" s="410" t="s">
        <v>21</v>
      </c>
      <c r="GB430" s="463">
        <v>12</v>
      </c>
      <c r="GC430" s="410" t="s">
        <v>1620</v>
      </c>
      <c r="GF430" s="411" t="s">
        <v>21</v>
      </c>
      <c r="GG430" s="411" t="s">
        <v>1698</v>
      </c>
      <c r="GH430" s="413" t="s">
        <v>1618</v>
      </c>
      <c r="GJ430" s="412" t="s">
        <v>21</v>
      </c>
      <c r="GK430" s="464">
        <v>1</v>
      </c>
      <c r="GL430" s="413" t="s">
        <v>1618</v>
      </c>
      <c r="GN430" s="416" t="s">
        <v>21</v>
      </c>
      <c r="GO430" s="463">
        <v>1</v>
      </c>
      <c r="GP430" s="413" t="s">
        <v>1618</v>
      </c>
      <c r="GR430" s="424" t="s">
        <v>21</v>
      </c>
      <c r="GS430" s="463">
        <v>0</v>
      </c>
      <c r="HF430" t="str">
        <f t="shared" si="25"/>
        <v>{ P2000: 51, P100: 10, r1000: 1, r300: 0, r100: 2 },</v>
      </c>
      <c r="HG430" t="str">
        <f t="shared" si="26"/>
        <v>{ S2000: 39, S100: 12, c1000: 1, c300: 1, c100: 0 },</v>
      </c>
    </row>
    <row r="431" spans="65:215" x14ac:dyDescent="0.25">
      <c r="BM431">
        <v>427</v>
      </c>
      <c r="BN431" s="318">
        <v>51</v>
      </c>
      <c r="BO431" s="314">
        <v>11</v>
      </c>
      <c r="BP431" s="314"/>
      <c r="BQ431" s="314">
        <v>1</v>
      </c>
      <c r="BR431" s="314">
        <v>0</v>
      </c>
      <c r="BS431" s="314">
        <v>3</v>
      </c>
      <c r="BT431" s="314">
        <v>2</v>
      </c>
      <c r="BU431" s="314"/>
      <c r="BW431" s="410" t="s">
        <v>1637</v>
      </c>
      <c r="BX431" s="463">
        <v>51</v>
      </c>
      <c r="BY431" s="410" t="s">
        <v>21</v>
      </c>
      <c r="CA431" s="410" t="s">
        <v>1618</v>
      </c>
      <c r="CB431" s="463">
        <v>11</v>
      </c>
      <c r="CC431" s="410" t="s">
        <v>21</v>
      </c>
      <c r="CE431" s="410" t="s">
        <v>1620</v>
      </c>
      <c r="CG431" s="411" t="s">
        <v>1703</v>
      </c>
      <c r="CH431" s="411" t="s">
        <v>21</v>
      </c>
      <c r="CJ431" s="413" t="s">
        <v>1618</v>
      </c>
      <c r="CK431" s="464">
        <v>1</v>
      </c>
      <c r="CL431" s="412" t="s">
        <v>21</v>
      </c>
      <c r="CN431" s="413" t="s">
        <v>1618</v>
      </c>
      <c r="CO431" s="464">
        <v>0</v>
      </c>
      <c r="CP431" s="443" t="s">
        <v>21</v>
      </c>
      <c r="CQ431" s="443"/>
      <c r="CR431" s="413" t="s">
        <v>1618</v>
      </c>
      <c r="CS431" s="464">
        <v>3</v>
      </c>
      <c r="CT431" s="441" t="s">
        <v>21</v>
      </c>
      <c r="CU431" s="441"/>
      <c r="CV431" s="323"/>
      <c r="FJ431">
        <v>427</v>
      </c>
      <c r="FK431" s="328">
        <v>39</v>
      </c>
      <c r="FL431" s="314">
        <v>13</v>
      </c>
      <c r="FN431" s="314">
        <v>1</v>
      </c>
      <c r="FO431" s="419">
        <v>1</v>
      </c>
      <c r="FP431" s="314">
        <v>1</v>
      </c>
      <c r="FQ431" s="419"/>
      <c r="FR431" s="419">
        <v>4</v>
      </c>
      <c r="FS431" s="314">
        <v>4</v>
      </c>
      <c r="FU431" s="410" t="s">
        <v>1637</v>
      </c>
      <c r="FV431" s="410"/>
      <c r="FW431" s="410" t="s">
        <v>21</v>
      </c>
      <c r="FX431" s="463">
        <v>39</v>
      </c>
      <c r="FY431" s="410" t="s">
        <v>1618</v>
      </c>
      <c r="FZ431" s="410"/>
      <c r="GA431" s="410" t="s">
        <v>21</v>
      </c>
      <c r="GB431" s="463">
        <v>13</v>
      </c>
      <c r="GC431" s="410" t="s">
        <v>1620</v>
      </c>
      <c r="GF431" s="411" t="s">
        <v>21</v>
      </c>
      <c r="GG431" s="411" t="s">
        <v>1698</v>
      </c>
      <c r="GH431" s="413" t="s">
        <v>1618</v>
      </c>
      <c r="GJ431" s="412" t="s">
        <v>21</v>
      </c>
      <c r="GK431" s="464">
        <v>1</v>
      </c>
      <c r="GL431" s="413" t="s">
        <v>1618</v>
      </c>
      <c r="GN431" s="416" t="s">
        <v>21</v>
      </c>
      <c r="GO431" s="463">
        <v>1</v>
      </c>
      <c r="GP431" s="413" t="s">
        <v>1618</v>
      </c>
      <c r="GR431" s="424" t="s">
        <v>21</v>
      </c>
      <c r="GS431" s="463">
        <v>1</v>
      </c>
      <c r="HF431" t="str">
        <f t="shared" si="25"/>
        <v>{ P2000: 51, P100: 11, r1000: 1, r300: 0, r100: 3 },</v>
      </c>
      <c r="HG431" t="str">
        <f t="shared" si="26"/>
        <v>{ S2000: 39, S100: 13, c1000: 1, c300: 1, c100: 1 },</v>
      </c>
    </row>
    <row r="432" spans="65:215" x14ac:dyDescent="0.25">
      <c r="BM432">
        <v>428</v>
      </c>
      <c r="BN432" s="318">
        <v>51</v>
      </c>
      <c r="BO432" s="314">
        <v>12</v>
      </c>
      <c r="BP432" s="314"/>
      <c r="BQ432" s="314">
        <v>1</v>
      </c>
      <c r="BR432" s="314">
        <v>1</v>
      </c>
      <c r="BS432" s="314">
        <v>0</v>
      </c>
      <c r="BT432" s="314">
        <v>3</v>
      </c>
      <c r="BU432" s="314"/>
      <c r="BW432" s="410" t="s">
        <v>1637</v>
      </c>
      <c r="BX432" s="463">
        <v>51</v>
      </c>
      <c r="BY432" s="410" t="s">
        <v>21</v>
      </c>
      <c r="CA432" s="410" t="s">
        <v>1618</v>
      </c>
      <c r="CB432" s="463">
        <v>12</v>
      </c>
      <c r="CC432" s="410" t="s">
        <v>21</v>
      </c>
      <c r="CE432" s="410" t="s">
        <v>1620</v>
      </c>
      <c r="CG432" s="411" t="s">
        <v>1703</v>
      </c>
      <c r="CH432" s="411" t="s">
        <v>21</v>
      </c>
      <c r="CJ432" s="413" t="s">
        <v>1618</v>
      </c>
      <c r="CK432" s="464">
        <v>1</v>
      </c>
      <c r="CL432" s="412" t="s">
        <v>21</v>
      </c>
      <c r="CN432" s="413" t="s">
        <v>1618</v>
      </c>
      <c r="CO432" s="464">
        <v>1</v>
      </c>
      <c r="CP432" s="443" t="s">
        <v>21</v>
      </c>
      <c r="CQ432" s="443"/>
      <c r="CR432" s="413" t="s">
        <v>1618</v>
      </c>
      <c r="CS432" s="464">
        <v>0</v>
      </c>
      <c r="CT432" s="441" t="s">
        <v>21</v>
      </c>
      <c r="CU432" s="441"/>
      <c r="CV432" s="323"/>
      <c r="FJ432">
        <v>428</v>
      </c>
      <c r="FK432" s="328">
        <v>39</v>
      </c>
      <c r="FL432" s="314">
        <v>14</v>
      </c>
      <c r="FN432" s="314">
        <v>1</v>
      </c>
      <c r="FO432" s="419">
        <v>1</v>
      </c>
      <c r="FP432" s="314">
        <v>2</v>
      </c>
      <c r="FQ432" s="419"/>
      <c r="FR432" s="419">
        <v>4</v>
      </c>
      <c r="FS432" s="314">
        <v>4</v>
      </c>
      <c r="FU432" s="410" t="s">
        <v>1637</v>
      </c>
      <c r="FV432" s="410"/>
      <c r="FW432" s="410" t="s">
        <v>21</v>
      </c>
      <c r="FX432" s="463">
        <v>39</v>
      </c>
      <c r="FY432" s="410" t="s">
        <v>1618</v>
      </c>
      <c r="FZ432" s="410"/>
      <c r="GA432" s="410" t="s">
        <v>21</v>
      </c>
      <c r="GB432" s="463">
        <v>14</v>
      </c>
      <c r="GC432" s="410" t="s">
        <v>1620</v>
      </c>
      <c r="GF432" s="411" t="s">
        <v>21</v>
      </c>
      <c r="GG432" s="411" t="s">
        <v>1698</v>
      </c>
      <c r="GH432" s="413" t="s">
        <v>1618</v>
      </c>
      <c r="GJ432" s="412" t="s">
        <v>21</v>
      </c>
      <c r="GK432" s="464">
        <v>1</v>
      </c>
      <c r="GL432" s="413" t="s">
        <v>1618</v>
      </c>
      <c r="GN432" s="416" t="s">
        <v>21</v>
      </c>
      <c r="GO432" s="463">
        <v>1</v>
      </c>
      <c r="GP432" s="413" t="s">
        <v>1618</v>
      </c>
      <c r="GR432" s="424" t="s">
        <v>21</v>
      </c>
      <c r="GS432" s="463">
        <v>2</v>
      </c>
      <c r="HF432" t="str">
        <f t="shared" si="25"/>
        <v>{ P2000: 51, P100: 12, r1000: 1, r300: 1, r100: 0 },</v>
      </c>
      <c r="HG432" t="str">
        <f t="shared" si="26"/>
        <v>{ S2000: 39, S100: 14, c1000: 1, c300: 1, c100: 2 },</v>
      </c>
    </row>
    <row r="433" spans="65:215" x14ac:dyDescent="0.25">
      <c r="BM433">
        <v>429</v>
      </c>
      <c r="BN433" s="318">
        <v>51</v>
      </c>
      <c r="BO433" s="314">
        <v>13</v>
      </c>
      <c r="BP433" s="314"/>
      <c r="BQ433" s="314">
        <v>1</v>
      </c>
      <c r="BR433" s="314">
        <v>1</v>
      </c>
      <c r="BS433" s="314">
        <v>1</v>
      </c>
      <c r="BT433" s="314">
        <v>3</v>
      </c>
      <c r="BU433" s="314"/>
      <c r="BW433" s="410" t="s">
        <v>1637</v>
      </c>
      <c r="BX433" s="463">
        <v>51</v>
      </c>
      <c r="BY433" s="410" t="s">
        <v>21</v>
      </c>
      <c r="CA433" s="410" t="s">
        <v>1618</v>
      </c>
      <c r="CB433" s="463">
        <v>13</v>
      </c>
      <c r="CC433" s="410" t="s">
        <v>21</v>
      </c>
      <c r="CE433" s="410" t="s">
        <v>1620</v>
      </c>
      <c r="CG433" s="411" t="s">
        <v>1703</v>
      </c>
      <c r="CH433" s="411" t="s">
        <v>21</v>
      </c>
      <c r="CJ433" s="413" t="s">
        <v>1618</v>
      </c>
      <c r="CK433" s="464">
        <v>1</v>
      </c>
      <c r="CL433" s="412" t="s">
        <v>21</v>
      </c>
      <c r="CN433" s="413" t="s">
        <v>1618</v>
      </c>
      <c r="CO433" s="464">
        <v>1</v>
      </c>
      <c r="CP433" s="443" t="s">
        <v>21</v>
      </c>
      <c r="CQ433" s="443"/>
      <c r="CR433" s="413" t="s">
        <v>1618</v>
      </c>
      <c r="CS433" s="464">
        <v>1</v>
      </c>
      <c r="CT433" s="441" t="s">
        <v>21</v>
      </c>
      <c r="CU433" s="441"/>
      <c r="CV433" s="323"/>
      <c r="FJ433">
        <v>429</v>
      </c>
      <c r="FK433" s="328">
        <v>39</v>
      </c>
      <c r="FL433" s="314">
        <v>15</v>
      </c>
      <c r="FN433" s="314">
        <v>1</v>
      </c>
      <c r="FO433" s="419">
        <v>2</v>
      </c>
      <c r="FP433" s="314">
        <v>0</v>
      </c>
      <c r="FQ433" s="419"/>
      <c r="FR433" s="419">
        <v>5</v>
      </c>
      <c r="FS433" s="314">
        <v>5</v>
      </c>
      <c r="FU433" s="410" t="s">
        <v>1637</v>
      </c>
      <c r="FV433" s="410"/>
      <c r="FW433" s="410" t="s">
        <v>21</v>
      </c>
      <c r="FX433" s="463">
        <v>39</v>
      </c>
      <c r="FY433" s="410" t="s">
        <v>1618</v>
      </c>
      <c r="FZ433" s="410"/>
      <c r="GA433" s="410" t="s">
        <v>21</v>
      </c>
      <c r="GB433" s="463">
        <v>15</v>
      </c>
      <c r="GC433" s="410" t="s">
        <v>1620</v>
      </c>
      <c r="GF433" s="411" t="s">
        <v>21</v>
      </c>
      <c r="GG433" s="411" t="s">
        <v>1698</v>
      </c>
      <c r="GH433" s="413" t="s">
        <v>1618</v>
      </c>
      <c r="GJ433" s="412" t="s">
        <v>21</v>
      </c>
      <c r="GK433" s="464">
        <v>1</v>
      </c>
      <c r="GL433" s="413" t="s">
        <v>1618</v>
      </c>
      <c r="GN433" s="416" t="s">
        <v>21</v>
      </c>
      <c r="GO433" s="463">
        <v>2</v>
      </c>
      <c r="GP433" s="413" t="s">
        <v>1618</v>
      </c>
      <c r="GR433" s="424" t="s">
        <v>21</v>
      </c>
      <c r="GS433" s="463">
        <v>0</v>
      </c>
      <c r="HF433" t="str">
        <f t="shared" si="25"/>
        <v>{ P2000: 51, P100: 13, r1000: 1, r300: 1, r100: 1 },</v>
      </c>
      <c r="HG433" t="str">
        <f t="shared" si="26"/>
        <v>{ S2000: 39, S100: 15, c1000: 1, c300: 2, c100: 0 },</v>
      </c>
    </row>
    <row r="434" spans="65:215" x14ac:dyDescent="0.25">
      <c r="BM434">
        <v>430</v>
      </c>
      <c r="BN434" s="318">
        <v>51</v>
      </c>
      <c r="BO434" s="314">
        <v>14</v>
      </c>
      <c r="BP434" s="314"/>
      <c r="BQ434" s="314">
        <v>1</v>
      </c>
      <c r="BR434" s="314">
        <v>1</v>
      </c>
      <c r="BS434" s="314">
        <v>2</v>
      </c>
      <c r="BT434" s="314">
        <v>3</v>
      </c>
      <c r="BU434" s="314"/>
      <c r="BW434" s="410" t="s">
        <v>1637</v>
      </c>
      <c r="BX434" s="463">
        <v>51</v>
      </c>
      <c r="BY434" s="410" t="s">
        <v>21</v>
      </c>
      <c r="CA434" s="410" t="s">
        <v>1618</v>
      </c>
      <c r="CB434" s="463">
        <v>14</v>
      </c>
      <c r="CC434" s="410" t="s">
        <v>21</v>
      </c>
      <c r="CE434" s="410" t="s">
        <v>1620</v>
      </c>
      <c r="CG434" s="411" t="s">
        <v>1703</v>
      </c>
      <c r="CH434" s="411" t="s">
        <v>21</v>
      </c>
      <c r="CJ434" s="413" t="s">
        <v>1618</v>
      </c>
      <c r="CK434" s="464">
        <v>1</v>
      </c>
      <c r="CL434" s="412" t="s">
        <v>21</v>
      </c>
      <c r="CN434" s="413" t="s">
        <v>1618</v>
      </c>
      <c r="CO434" s="464">
        <v>1</v>
      </c>
      <c r="CP434" s="443" t="s">
        <v>21</v>
      </c>
      <c r="CQ434" s="443"/>
      <c r="CR434" s="413" t="s">
        <v>1618</v>
      </c>
      <c r="CS434" s="464">
        <v>2</v>
      </c>
      <c r="CT434" s="441" t="s">
        <v>21</v>
      </c>
      <c r="CU434" s="441"/>
      <c r="CV434" s="323"/>
      <c r="FJ434">
        <v>430</v>
      </c>
      <c r="FK434" s="328">
        <v>39</v>
      </c>
      <c r="FL434" s="314">
        <v>16</v>
      </c>
      <c r="FN434" s="314">
        <v>1</v>
      </c>
      <c r="FO434" s="419">
        <v>2</v>
      </c>
      <c r="FP434" s="314">
        <v>1</v>
      </c>
      <c r="FQ434" s="419"/>
      <c r="FR434" s="419">
        <v>5</v>
      </c>
      <c r="FS434" s="314">
        <v>5</v>
      </c>
      <c r="FU434" s="410" t="s">
        <v>1637</v>
      </c>
      <c r="FV434" s="410"/>
      <c r="FW434" s="410" t="s">
        <v>21</v>
      </c>
      <c r="FX434" s="463">
        <v>39</v>
      </c>
      <c r="FY434" s="410" t="s">
        <v>1618</v>
      </c>
      <c r="FZ434" s="410"/>
      <c r="GA434" s="410" t="s">
        <v>21</v>
      </c>
      <c r="GB434" s="463">
        <v>16</v>
      </c>
      <c r="GC434" s="410" t="s">
        <v>1620</v>
      </c>
      <c r="GF434" s="411" t="s">
        <v>21</v>
      </c>
      <c r="GG434" s="411" t="s">
        <v>1698</v>
      </c>
      <c r="GH434" s="413" t="s">
        <v>1618</v>
      </c>
      <c r="GJ434" s="412" t="s">
        <v>21</v>
      </c>
      <c r="GK434" s="464">
        <v>1</v>
      </c>
      <c r="GL434" s="413" t="s">
        <v>1618</v>
      </c>
      <c r="GN434" s="416" t="s">
        <v>21</v>
      </c>
      <c r="GO434" s="463">
        <v>2</v>
      </c>
      <c r="GP434" s="413" t="s">
        <v>1618</v>
      </c>
      <c r="GR434" s="424" t="s">
        <v>21</v>
      </c>
      <c r="GS434" s="463">
        <v>1</v>
      </c>
      <c r="HF434" t="str">
        <f t="shared" si="25"/>
        <v>{ P2000: 51, P100: 14, r1000: 1, r300: 1, r100: 2 },</v>
      </c>
      <c r="HG434" t="str">
        <f t="shared" si="26"/>
        <v>{ S2000: 39, S100: 16, c1000: 1, c300: 2, c100: 1 },</v>
      </c>
    </row>
    <row r="435" spans="65:215" x14ac:dyDescent="0.25">
      <c r="BM435">
        <v>431</v>
      </c>
      <c r="BN435" s="318">
        <v>51</v>
      </c>
      <c r="BO435" s="314">
        <v>15</v>
      </c>
      <c r="BP435" s="314"/>
      <c r="BQ435" s="314">
        <v>1</v>
      </c>
      <c r="BR435" s="314">
        <v>1</v>
      </c>
      <c r="BS435" s="314">
        <v>3</v>
      </c>
      <c r="BT435" s="314">
        <v>3</v>
      </c>
      <c r="BU435" s="314"/>
      <c r="BW435" s="410" t="s">
        <v>1637</v>
      </c>
      <c r="BX435" s="463">
        <v>51</v>
      </c>
      <c r="BY435" s="410" t="s">
        <v>21</v>
      </c>
      <c r="CA435" s="410" t="s">
        <v>1618</v>
      </c>
      <c r="CB435" s="463">
        <v>15</v>
      </c>
      <c r="CC435" s="410" t="s">
        <v>21</v>
      </c>
      <c r="CE435" s="410" t="s">
        <v>1620</v>
      </c>
      <c r="CG435" s="411" t="s">
        <v>1703</v>
      </c>
      <c r="CH435" s="411" t="s">
        <v>21</v>
      </c>
      <c r="CJ435" s="413" t="s">
        <v>1618</v>
      </c>
      <c r="CK435" s="464">
        <v>1</v>
      </c>
      <c r="CL435" s="412" t="s">
        <v>21</v>
      </c>
      <c r="CN435" s="413" t="s">
        <v>1618</v>
      </c>
      <c r="CO435" s="464">
        <v>1</v>
      </c>
      <c r="CP435" s="443" t="s">
        <v>21</v>
      </c>
      <c r="CQ435" s="443"/>
      <c r="CR435" s="413" t="s">
        <v>1618</v>
      </c>
      <c r="CS435" s="464">
        <v>3</v>
      </c>
      <c r="CT435" s="441" t="s">
        <v>21</v>
      </c>
      <c r="CU435" s="441"/>
      <c r="CV435" s="323"/>
      <c r="FJ435">
        <v>431</v>
      </c>
      <c r="FK435" s="328">
        <v>39</v>
      </c>
      <c r="FL435" s="314">
        <v>17</v>
      </c>
      <c r="FN435" s="314">
        <v>1</v>
      </c>
      <c r="FO435" s="419">
        <v>2</v>
      </c>
      <c r="FP435" s="314">
        <v>2</v>
      </c>
      <c r="FQ435" s="419"/>
      <c r="FR435" s="419">
        <v>5</v>
      </c>
      <c r="FS435" s="314">
        <v>5</v>
      </c>
      <c r="FU435" s="410" t="s">
        <v>1637</v>
      </c>
      <c r="FV435" s="410"/>
      <c r="FW435" s="410" t="s">
        <v>21</v>
      </c>
      <c r="FX435" s="463">
        <v>39</v>
      </c>
      <c r="FY435" s="410" t="s">
        <v>1618</v>
      </c>
      <c r="FZ435" s="410"/>
      <c r="GA435" s="410" t="s">
        <v>21</v>
      </c>
      <c r="GB435" s="463">
        <v>17</v>
      </c>
      <c r="GC435" s="410" t="s">
        <v>1620</v>
      </c>
      <c r="GF435" s="411" t="s">
        <v>21</v>
      </c>
      <c r="GG435" s="411" t="s">
        <v>1698</v>
      </c>
      <c r="GH435" s="413" t="s">
        <v>1618</v>
      </c>
      <c r="GJ435" s="412" t="s">
        <v>21</v>
      </c>
      <c r="GK435" s="464">
        <v>1</v>
      </c>
      <c r="GL435" s="413" t="s">
        <v>1618</v>
      </c>
      <c r="GN435" s="416" t="s">
        <v>21</v>
      </c>
      <c r="GO435" s="463">
        <v>2</v>
      </c>
      <c r="GP435" s="413" t="s">
        <v>1618</v>
      </c>
      <c r="GR435" s="424" t="s">
        <v>21</v>
      </c>
      <c r="GS435" s="463">
        <v>2</v>
      </c>
      <c r="HF435" t="str">
        <f t="shared" si="25"/>
        <v>{ P2000: 51, P100: 15, r1000: 1, r300: 1, r100: 3 },</v>
      </c>
      <c r="HG435" t="str">
        <f t="shared" si="26"/>
        <v>{ S2000: 39, S100: 17, c1000: 1, c300: 2, c100: 2 },</v>
      </c>
    </row>
    <row r="436" spans="65:215" x14ac:dyDescent="0.25">
      <c r="BM436">
        <v>432</v>
      </c>
      <c r="BN436" s="318">
        <v>52</v>
      </c>
      <c r="BO436" s="314">
        <v>0</v>
      </c>
      <c r="BP436" s="314"/>
      <c r="BQ436" s="314">
        <v>0</v>
      </c>
      <c r="BR436" s="314">
        <v>0</v>
      </c>
      <c r="BS436" s="314">
        <v>0</v>
      </c>
      <c r="BT436" s="314">
        <v>0</v>
      </c>
      <c r="BU436" s="314"/>
      <c r="BW436" s="410" t="s">
        <v>1637</v>
      </c>
      <c r="BX436" s="463">
        <v>52</v>
      </c>
      <c r="BY436" s="410" t="s">
        <v>21</v>
      </c>
      <c r="CA436" s="410" t="s">
        <v>1618</v>
      </c>
      <c r="CB436" s="463">
        <v>0</v>
      </c>
      <c r="CC436" s="410" t="s">
        <v>21</v>
      </c>
      <c r="CE436" s="410" t="s">
        <v>1620</v>
      </c>
      <c r="CG436" s="411" t="s">
        <v>1705</v>
      </c>
      <c r="CH436" s="411" t="s">
        <v>21</v>
      </c>
      <c r="CJ436" s="413" t="s">
        <v>1618</v>
      </c>
      <c r="CK436" s="464">
        <v>0</v>
      </c>
      <c r="CL436" s="412" t="s">
        <v>21</v>
      </c>
      <c r="CN436" s="413" t="s">
        <v>1618</v>
      </c>
      <c r="CO436" s="464">
        <v>0</v>
      </c>
      <c r="CP436" s="443" t="s">
        <v>21</v>
      </c>
      <c r="CQ436" s="443"/>
      <c r="CR436" s="413" t="s">
        <v>1618</v>
      </c>
      <c r="CS436" s="464">
        <v>0</v>
      </c>
      <c r="CT436" s="441" t="s">
        <v>21</v>
      </c>
      <c r="CU436" s="441"/>
      <c r="CV436" s="323"/>
      <c r="FJ436">
        <v>432</v>
      </c>
      <c r="FK436" s="328">
        <v>40</v>
      </c>
      <c r="FL436" s="314">
        <v>0</v>
      </c>
      <c r="FN436" s="314">
        <v>0</v>
      </c>
      <c r="FO436" s="419">
        <v>0</v>
      </c>
      <c r="FP436" s="314">
        <v>0</v>
      </c>
      <c r="FQ436" s="419"/>
      <c r="FR436" s="419">
        <v>0</v>
      </c>
      <c r="FS436" s="314">
        <v>0</v>
      </c>
      <c r="FU436" s="410" t="s">
        <v>1637</v>
      </c>
      <c r="FV436" s="410"/>
      <c r="FW436" s="410" t="s">
        <v>21</v>
      </c>
      <c r="FX436" s="463">
        <v>40</v>
      </c>
      <c r="FY436" s="410" t="s">
        <v>1618</v>
      </c>
      <c r="FZ436" s="410"/>
      <c r="GA436" s="410" t="s">
        <v>21</v>
      </c>
      <c r="GB436" s="463">
        <v>0</v>
      </c>
      <c r="GC436" s="410" t="s">
        <v>1620</v>
      </c>
      <c r="GF436" s="411" t="s">
        <v>21</v>
      </c>
      <c r="GG436" s="411" t="s">
        <v>1700</v>
      </c>
      <c r="GH436" s="413" t="s">
        <v>1618</v>
      </c>
      <c r="GJ436" s="412" t="s">
        <v>21</v>
      </c>
      <c r="GK436" s="464">
        <v>0</v>
      </c>
      <c r="GL436" s="413" t="s">
        <v>1618</v>
      </c>
      <c r="GN436" s="416" t="s">
        <v>21</v>
      </c>
      <c r="GO436" s="463">
        <v>0</v>
      </c>
      <c r="GP436" s="413" t="s">
        <v>1618</v>
      </c>
      <c r="GR436" s="424" t="s">
        <v>21</v>
      </c>
      <c r="GS436" s="463">
        <v>0</v>
      </c>
      <c r="HF436" t="str">
        <f t="shared" si="25"/>
        <v>{ P2000: 52, P100: 0, r1000: 0, r300: 0, r100: 0 },</v>
      </c>
      <c r="HG436" t="str">
        <f t="shared" si="26"/>
        <v>{ S2000: 40, S100: 0, c1000: 0, c300: 0, c100: 0 },</v>
      </c>
    </row>
    <row r="437" spans="65:215" x14ac:dyDescent="0.25">
      <c r="BM437">
        <v>433</v>
      </c>
      <c r="BN437" s="318">
        <v>52</v>
      </c>
      <c r="BO437" s="314">
        <v>1</v>
      </c>
      <c r="BP437" s="314"/>
      <c r="BQ437" s="314">
        <v>0</v>
      </c>
      <c r="BR437" s="314">
        <v>0</v>
      </c>
      <c r="BS437" s="314">
        <v>1</v>
      </c>
      <c r="BT437" s="314">
        <v>0</v>
      </c>
      <c r="BU437" s="314"/>
      <c r="BW437" s="410" t="s">
        <v>1637</v>
      </c>
      <c r="BX437" s="463">
        <v>52</v>
      </c>
      <c r="BY437" s="410" t="s">
        <v>21</v>
      </c>
      <c r="CA437" s="410" t="s">
        <v>1618</v>
      </c>
      <c r="CB437" s="463">
        <v>1</v>
      </c>
      <c r="CC437" s="410" t="s">
        <v>21</v>
      </c>
      <c r="CE437" s="410" t="s">
        <v>1620</v>
      </c>
      <c r="CG437" s="411" t="s">
        <v>1705</v>
      </c>
      <c r="CH437" s="411" t="s">
        <v>21</v>
      </c>
      <c r="CJ437" s="413" t="s">
        <v>1618</v>
      </c>
      <c r="CK437" s="464">
        <v>0</v>
      </c>
      <c r="CL437" s="412" t="s">
        <v>21</v>
      </c>
      <c r="CN437" s="413" t="s">
        <v>1618</v>
      </c>
      <c r="CO437" s="464">
        <v>0</v>
      </c>
      <c r="CP437" s="443" t="s">
        <v>21</v>
      </c>
      <c r="CQ437" s="443"/>
      <c r="CR437" s="413" t="s">
        <v>1618</v>
      </c>
      <c r="CS437" s="464">
        <v>1</v>
      </c>
      <c r="CT437" s="441" t="s">
        <v>21</v>
      </c>
      <c r="CU437" s="441"/>
      <c r="CV437" s="323"/>
      <c r="FJ437">
        <v>433</v>
      </c>
      <c r="FK437" s="328">
        <v>40</v>
      </c>
      <c r="FL437" s="314">
        <v>1</v>
      </c>
      <c r="FN437" s="314">
        <v>0</v>
      </c>
      <c r="FO437" s="419">
        <v>0</v>
      </c>
      <c r="FP437" s="314">
        <v>1</v>
      </c>
      <c r="FQ437" s="419"/>
      <c r="FR437" s="419">
        <v>0</v>
      </c>
      <c r="FS437" s="314">
        <v>0</v>
      </c>
      <c r="FU437" s="410" t="s">
        <v>1637</v>
      </c>
      <c r="FV437" s="410"/>
      <c r="FW437" s="410" t="s">
        <v>21</v>
      </c>
      <c r="FX437" s="463">
        <v>40</v>
      </c>
      <c r="FY437" s="410" t="s">
        <v>1618</v>
      </c>
      <c r="FZ437" s="410"/>
      <c r="GA437" s="410" t="s">
        <v>21</v>
      </c>
      <c r="GB437" s="463">
        <v>1</v>
      </c>
      <c r="GC437" s="410" t="s">
        <v>1620</v>
      </c>
      <c r="GF437" s="411" t="s">
        <v>21</v>
      </c>
      <c r="GG437" s="411" t="s">
        <v>1700</v>
      </c>
      <c r="GH437" s="413" t="s">
        <v>1618</v>
      </c>
      <c r="GJ437" s="412" t="s">
        <v>21</v>
      </c>
      <c r="GK437" s="464">
        <v>0</v>
      </c>
      <c r="GL437" s="413" t="s">
        <v>1618</v>
      </c>
      <c r="GN437" s="416" t="s">
        <v>21</v>
      </c>
      <c r="GO437" s="463">
        <v>0</v>
      </c>
      <c r="GP437" s="413" t="s">
        <v>1618</v>
      </c>
      <c r="GR437" s="424" t="s">
        <v>21</v>
      </c>
      <c r="GS437" s="463">
        <v>1</v>
      </c>
      <c r="HF437" t="str">
        <f t="shared" si="25"/>
        <v>{ P2000: 52, P100: 1, r1000: 0, r300: 0, r100: 1 },</v>
      </c>
      <c r="HG437" t="str">
        <f t="shared" si="26"/>
        <v>{ S2000: 40, S100: 1, c1000: 0, c300: 0, c100: 1 },</v>
      </c>
    </row>
    <row r="438" spans="65:215" x14ac:dyDescent="0.25">
      <c r="BM438">
        <v>434</v>
      </c>
      <c r="BN438" s="318">
        <v>52</v>
      </c>
      <c r="BO438" s="314">
        <v>2</v>
      </c>
      <c r="BP438" s="314"/>
      <c r="BQ438" s="314">
        <v>0</v>
      </c>
      <c r="BR438" s="314">
        <v>0</v>
      </c>
      <c r="BS438" s="314">
        <v>2</v>
      </c>
      <c r="BT438" s="314">
        <v>0</v>
      </c>
      <c r="BU438" s="314"/>
      <c r="BW438" s="410" t="s">
        <v>1637</v>
      </c>
      <c r="BX438" s="463">
        <v>52</v>
      </c>
      <c r="BY438" s="410" t="s">
        <v>21</v>
      </c>
      <c r="CA438" s="410" t="s">
        <v>1618</v>
      </c>
      <c r="CB438" s="463">
        <v>2</v>
      </c>
      <c r="CC438" s="410" t="s">
        <v>21</v>
      </c>
      <c r="CE438" s="410" t="s">
        <v>1620</v>
      </c>
      <c r="CG438" s="411" t="s">
        <v>1705</v>
      </c>
      <c r="CH438" s="411" t="s">
        <v>21</v>
      </c>
      <c r="CJ438" s="413" t="s">
        <v>1618</v>
      </c>
      <c r="CK438" s="464">
        <v>0</v>
      </c>
      <c r="CL438" s="412" t="s">
        <v>21</v>
      </c>
      <c r="CN438" s="413" t="s">
        <v>1618</v>
      </c>
      <c r="CO438" s="464">
        <v>0</v>
      </c>
      <c r="CP438" s="443" t="s">
        <v>21</v>
      </c>
      <c r="CQ438" s="443"/>
      <c r="CR438" s="413" t="s">
        <v>1618</v>
      </c>
      <c r="CS438" s="464">
        <v>2</v>
      </c>
      <c r="CT438" s="441" t="s">
        <v>21</v>
      </c>
      <c r="CU438" s="441"/>
      <c r="CV438" s="323"/>
      <c r="FJ438">
        <v>434</v>
      </c>
      <c r="FK438" s="328">
        <v>40</v>
      </c>
      <c r="FL438" s="314">
        <v>2</v>
      </c>
      <c r="FN438" s="314">
        <v>0</v>
      </c>
      <c r="FO438" s="419">
        <v>0</v>
      </c>
      <c r="FP438" s="314">
        <v>2</v>
      </c>
      <c r="FQ438" s="419"/>
      <c r="FR438" s="419">
        <v>0</v>
      </c>
      <c r="FS438" s="314">
        <v>0</v>
      </c>
      <c r="FU438" s="410" t="s">
        <v>1637</v>
      </c>
      <c r="FV438" s="410"/>
      <c r="FW438" s="410" t="s">
        <v>21</v>
      </c>
      <c r="FX438" s="463">
        <v>40</v>
      </c>
      <c r="FY438" s="410" t="s">
        <v>1618</v>
      </c>
      <c r="FZ438" s="410"/>
      <c r="GA438" s="410" t="s">
        <v>21</v>
      </c>
      <c r="GB438" s="463">
        <v>2</v>
      </c>
      <c r="GC438" s="410" t="s">
        <v>1620</v>
      </c>
      <c r="GF438" s="411" t="s">
        <v>21</v>
      </c>
      <c r="GG438" s="411" t="s">
        <v>1700</v>
      </c>
      <c r="GH438" s="413" t="s">
        <v>1618</v>
      </c>
      <c r="GJ438" s="412" t="s">
        <v>21</v>
      </c>
      <c r="GK438" s="464">
        <v>0</v>
      </c>
      <c r="GL438" s="413" t="s">
        <v>1618</v>
      </c>
      <c r="GN438" s="416" t="s">
        <v>21</v>
      </c>
      <c r="GO438" s="463">
        <v>0</v>
      </c>
      <c r="GP438" s="413" t="s">
        <v>1618</v>
      </c>
      <c r="GR438" s="424" t="s">
        <v>21</v>
      </c>
      <c r="GS438" s="463">
        <v>2</v>
      </c>
      <c r="HF438" t="str">
        <f t="shared" si="25"/>
        <v>{ P2000: 52, P100: 2, r1000: 0, r300: 0, r100: 2 },</v>
      </c>
      <c r="HG438" t="str">
        <f t="shared" si="26"/>
        <v>{ S2000: 40, S100: 2, c1000: 0, c300: 0, c100: 2 },</v>
      </c>
    </row>
    <row r="439" spans="65:215" x14ac:dyDescent="0.25">
      <c r="BM439">
        <v>435</v>
      </c>
      <c r="BN439" s="318">
        <v>52</v>
      </c>
      <c r="BO439" s="314">
        <v>3</v>
      </c>
      <c r="BP439" s="314"/>
      <c r="BQ439" s="314">
        <v>0</v>
      </c>
      <c r="BR439" s="314">
        <v>0</v>
      </c>
      <c r="BS439" s="314">
        <v>3</v>
      </c>
      <c r="BT439" s="314">
        <v>0</v>
      </c>
      <c r="BU439" s="314"/>
      <c r="BW439" s="410" t="s">
        <v>1637</v>
      </c>
      <c r="BX439" s="463">
        <v>52</v>
      </c>
      <c r="BY439" s="410" t="s">
        <v>21</v>
      </c>
      <c r="CA439" s="410" t="s">
        <v>1618</v>
      </c>
      <c r="CB439" s="463">
        <v>3</v>
      </c>
      <c r="CC439" s="410" t="s">
        <v>21</v>
      </c>
      <c r="CE439" s="410" t="s">
        <v>1620</v>
      </c>
      <c r="CG439" s="411" t="s">
        <v>1705</v>
      </c>
      <c r="CH439" s="411" t="s">
        <v>21</v>
      </c>
      <c r="CJ439" s="413" t="s">
        <v>1618</v>
      </c>
      <c r="CK439" s="464">
        <v>0</v>
      </c>
      <c r="CL439" s="412" t="s">
        <v>21</v>
      </c>
      <c r="CN439" s="413" t="s">
        <v>1618</v>
      </c>
      <c r="CO439" s="464">
        <v>0</v>
      </c>
      <c r="CP439" s="443" t="s">
        <v>21</v>
      </c>
      <c r="CQ439" s="443"/>
      <c r="CR439" s="413" t="s">
        <v>1618</v>
      </c>
      <c r="CS439" s="464">
        <v>3</v>
      </c>
      <c r="CT439" s="441" t="s">
        <v>21</v>
      </c>
      <c r="CU439" s="441"/>
      <c r="CV439" s="323"/>
      <c r="FJ439">
        <v>435</v>
      </c>
      <c r="FK439" s="328">
        <v>40</v>
      </c>
      <c r="FL439" s="314">
        <v>3</v>
      </c>
      <c r="FN439" s="314">
        <v>0</v>
      </c>
      <c r="FO439" s="419">
        <v>1</v>
      </c>
      <c r="FP439" s="314">
        <v>0</v>
      </c>
      <c r="FQ439" s="419"/>
      <c r="FR439" s="419">
        <v>1</v>
      </c>
      <c r="FS439" s="314">
        <v>1</v>
      </c>
      <c r="FU439" s="410" t="s">
        <v>1637</v>
      </c>
      <c r="FV439" s="410"/>
      <c r="FW439" s="410" t="s">
        <v>21</v>
      </c>
      <c r="FX439" s="463">
        <v>40</v>
      </c>
      <c r="FY439" s="410" t="s">
        <v>1618</v>
      </c>
      <c r="FZ439" s="410"/>
      <c r="GA439" s="410" t="s">
        <v>21</v>
      </c>
      <c r="GB439" s="463">
        <v>3</v>
      </c>
      <c r="GC439" s="410" t="s">
        <v>1620</v>
      </c>
      <c r="GF439" s="411" t="s">
        <v>21</v>
      </c>
      <c r="GG439" s="411" t="s">
        <v>1700</v>
      </c>
      <c r="GH439" s="413" t="s">
        <v>1618</v>
      </c>
      <c r="GJ439" s="412" t="s">
        <v>21</v>
      </c>
      <c r="GK439" s="464">
        <v>0</v>
      </c>
      <c r="GL439" s="413" t="s">
        <v>1618</v>
      </c>
      <c r="GN439" s="416" t="s">
        <v>21</v>
      </c>
      <c r="GO439" s="463">
        <v>1</v>
      </c>
      <c r="GP439" s="413" t="s">
        <v>1618</v>
      </c>
      <c r="GR439" s="424" t="s">
        <v>21</v>
      </c>
      <c r="GS439" s="463">
        <v>0</v>
      </c>
      <c r="HF439" t="str">
        <f t="shared" si="25"/>
        <v>{ P2000: 52, P100: 3, r1000: 0, r300: 0, r100: 3 },</v>
      </c>
      <c r="HG439" t="str">
        <f t="shared" si="26"/>
        <v>{ S2000: 40, S100: 3, c1000: 0, c300: 1, c100: 0 },</v>
      </c>
    </row>
    <row r="440" spans="65:215" x14ac:dyDescent="0.25">
      <c r="BM440">
        <v>436</v>
      </c>
      <c r="BN440" s="318">
        <v>52</v>
      </c>
      <c r="BO440" s="314">
        <v>4</v>
      </c>
      <c r="BP440" s="314"/>
      <c r="BQ440" s="314">
        <v>0</v>
      </c>
      <c r="BR440" s="314">
        <v>1</v>
      </c>
      <c r="BS440" s="314">
        <v>0</v>
      </c>
      <c r="BT440" s="314">
        <v>1</v>
      </c>
      <c r="BU440" s="314"/>
      <c r="BW440" s="410" t="s">
        <v>1637</v>
      </c>
      <c r="BX440" s="463">
        <v>52</v>
      </c>
      <c r="BY440" s="410" t="s">
        <v>21</v>
      </c>
      <c r="CA440" s="410" t="s">
        <v>1618</v>
      </c>
      <c r="CB440" s="463">
        <v>4</v>
      </c>
      <c r="CC440" s="410" t="s">
        <v>21</v>
      </c>
      <c r="CE440" s="410" t="s">
        <v>1620</v>
      </c>
      <c r="CG440" s="411" t="s">
        <v>1705</v>
      </c>
      <c r="CH440" s="411" t="s">
        <v>21</v>
      </c>
      <c r="CJ440" s="413" t="s">
        <v>1618</v>
      </c>
      <c r="CK440" s="464">
        <v>0</v>
      </c>
      <c r="CL440" s="412" t="s">
        <v>21</v>
      </c>
      <c r="CN440" s="413" t="s">
        <v>1618</v>
      </c>
      <c r="CO440" s="464">
        <v>1</v>
      </c>
      <c r="CP440" s="443" t="s">
        <v>21</v>
      </c>
      <c r="CQ440" s="443"/>
      <c r="CR440" s="413" t="s">
        <v>1618</v>
      </c>
      <c r="CS440" s="464">
        <v>0</v>
      </c>
      <c r="CT440" s="441" t="s">
        <v>21</v>
      </c>
      <c r="CU440" s="441"/>
      <c r="CV440" s="323"/>
      <c r="FJ440">
        <v>436</v>
      </c>
      <c r="FK440" s="328">
        <v>40</v>
      </c>
      <c r="FL440" s="314">
        <v>4</v>
      </c>
      <c r="FN440" s="314">
        <v>0</v>
      </c>
      <c r="FO440" s="419">
        <v>1</v>
      </c>
      <c r="FP440" s="314">
        <v>1</v>
      </c>
      <c r="FQ440" s="419"/>
      <c r="FR440" s="419">
        <v>1</v>
      </c>
      <c r="FS440" s="314">
        <v>1</v>
      </c>
      <c r="FU440" s="410" t="s">
        <v>1637</v>
      </c>
      <c r="FV440" s="410"/>
      <c r="FW440" s="410" t="s">
        <v>21</v>
      </c>
      <c r="FX440" s="463">
        <v>40</v>
      </c>
      <c r="FY440" s="410" t="s">
        <v>1618</v>
      </c>
      <c r="FZ440" s="410"/>
      <c r="GA440" s="410" t="s">
        <v>21</v>
      </c>
      <c r="GB440" s="463">
        <v>4</v>
      </c>
      <c r="GC440" s="410" t="s">
        <v>1620</v>
      </c>
      <c r="GF440" s="411" t="s">
        <v>21</v>
      </c>
      <c r="GG440" s="411" t="s">
        <v>1700</v>
      </c>
      <c r="GH440" s="413" t="s">
        <v>1618</v>
      </c>
      <c r="GJ440" s="412" t="s">
        <v>21</v>
      </c>
      <c r="GK440" s="464">
        <v>0</v>
      </c>
      <c r="GL440" s="413" t="s">
        <v>1618</v>
      </c>
      <c r="GN440" s="416" t="s">
        <v>21</v>
      </c>
      <c r="GO440" s="463">
        <v>1</v>
      </c>
      <c r="GP440" s="413" t="s">
        <v>1618</v>
      </c>
      <c r="GR440" s="424" t="s">
        <v>21</v>
      </c>
      <c r="GS440" s="463">
        <v>1</v>
      </c>
      <c r="HF440" t="str">
        <f t="shared" si="25"/>
        <v>{ P2000: 52, P100: 4, r1000: 0, r300: 1, r100: 0 },</v>
      </c>
      <c r="HG440" t="str">
        <f t="shared" si="26"/>
        <v>{ S2000: 40, S100: 4, c1000: 0, c300: 1, c100: 1 },</v>
      </c>
    </row>
    <row r="441" spans="65:215" x14ac:dyDescent="0.25">
      <c r="BM441">
        <v>437</v>
      </c>
      <c r="BN441" s="318">
        <v>52</v>
      </c>
      <c r="BO441" s="314">
        <v>5</v>
      </c>
      <c r="BP441" s="314"/>
      <c r="BQ441" s="314">
        <v>0</v>
      </c>
      <c r="BR441" s="314">
        <v>1</v>
      </c>
      <c r="BS441" s="314">
        <v>1</v>
      </c>
      <c r="BT441" s="314">
        <v>1</v>
      </c>
      <c r="BU441" s="314"/>
      <c r="BW441" s="410" t="s">
        <v>1637</v>
      </c>
      <c r="BX441" s="463">
        <v>52</v>
      </c>
      <c r="BY441" s="410" t="s">
        <v>21</v>
      </c>
      <c r="CA441" s="410" t="s">
        <v>1618</v>
      </c>
      <c r="CB441" s="463">
        <v>5</v>
      </c>
      <c r="CC441" s="410" t="s">
        <v>21</v>
      </c>
      <c r="CE441" s="410" t="s">
        <v>1620</v>
      </c>
      <c r="CG441" s="411" t="s">
        <v>1705</v>
      </c>
      <c r="CH441" s="411" t="s">
        <v>21</v>
      </c>
      <c r="CJ441" s="413" t="s">
        <v>1618</v>
      </c>
      <c r="CK441" s="464">
        <v>0</v>
      </c>
      <c r="CL441" s="412" t="s">
        <v>21</v>
      </c>
      <c r="CN441" s="413" t="s">
        <v>1618</v>
      </c>
      <c r="CO441" s="464">
        <v>1</v>
      </c>
      <c r="CP441" s="443" t="s">
        <v>21</v>
      </c>
      <c r="CQ441" s="443"/>
      <c r="CR441" s="413" t="s">
        <v>1618</v>
      </c>
      <c r="CS441" s="464">
        <v>1</v>
      </c>
      <c r="CT441" s="441" t="s">
        <v>21</v>
      </c>
      <c r="CU441" s="441"/>
      <c r="CV441" s="323"/>
      <c r="FJ441">
        <v>437</v>
      </c>
      <c r="FK441" s="328">
        <v>40</v>
      </c>
      <c r="FL441" s="314">
        <v>5</v>
      </c>
      <c r="FN441" s="314">
        <v>0</v>
      </c>
      <c r="FO441" s="419">
        <v>1</v>
      </c>
      <c r="FP441" s="314">
        <v>2</v>
      </c>
      <c r="FQ441" s="419"/>
      <c r="FR441" s="419">
        <v>1</v>
      </c>
      <c r="FS441" s="314">
        <v>1</v>
      </c>
      <c r="FU441" s="410" t="s">
        <v>1637</v>
      </c>
      <c r="FV441" s="410"/>
      <c r="FW441" s="410" t="s">
        <v>21</v>
      </c>
      <c r="FX441" s="463">
        <v>40</v>
      </c>
      <c r="FY441" s="410" t="s">
        <v>1618</v>
      </c>
      <c r="FZ441" s="410"/>
      <c r="GA441" s="410" t="s">
        <v>21</v>
      </c>
      <c r="GB441" s="463">
        <v>5</v>
      </c>
      <c r="GC441" s="410" t="s">
        <v>1620</v>
      </c>
      <c r="GF441" s="411" t="s">
        <v>21</v>
      </c>
      <c r="GG441" s="411" t="s">
        <v>1700</v>
      </c>
      <c r="GH441" s="413" t="s">
        <v>1618</v>
      </c>
      <c r="GJ441" s="412" t="s">
        <v>21</v>
      </c>
      <c r="GK441" s="464">
        <v>0</v>
      </c>
      <c r="GL441" s="413" t="s">
        <v>1618</v>
      </c>
      <c r="GN441" s="416" t="s">
        <v>21</v>
      </c>
      <c r="GO441" s="463">
        <v>1</v>
      </c>
      <c r="GP441" s="413" t="s">
        <v>1618</v>
      </c>
      <c r="GR441" s="424" t="s">
        <v>21</v>
      </c>
      <c r="GS441" s="463">
        <v>2</v>
      </c>
      <c r="HF441" t="str">
        <f t="shared" si="25"/>
        <v>{ P2000: 52, P100: 5, r1000: 0, r300: 1, r100: 1 },</v>
      </c>
      <c r="HG441" t="str">
        <f t="shared" si="26"/>
        <v>{ S2000: 40, S100: 5, c1000: 0, c300: 1, c100: 2 },</v>
      </c>
    </row>
    <row r="442" spans="65:215" x14ac:dyDescent="0.25">
      <c r="BM442">
        <v>438</v>
      </c>
      <c r="BN442" s="318">
        <v>52</v>
      </c>
      <c r="BO442" s="314">
        <v>6</v>
      </c>
      <c r="BP442" s="314"/>
      <c r="BQ442" s="314">
        <v>0</v>
      </c>
      <c r="BR442" s="314">
        <v>1</v>
      </c>
      <c r="BS442" s="314">
        <v>2</v>
      </c>
      <c r="BT442" s="314">
        <v>1</v>
      </c>
      <c r="BU442" s="314"/>
      <c r="BW442" s="410" t="s">
        <v>1637</v>
      </c>
      <c r="BX442" s="463">
        <v>52</v>
      </c>
      <c r="BY442" s="410" t="s">
        <v>21</v>
      </c>
      <c r="CA442" s="410" t="s">
        <v>1618</v>
      </c>
      <c r="CB442" s="463">
        <v>6</v>
      </c>
      <c r="CC442" s="410" t="s">
        <v>21</v>
      </c>
      <c r="CE442" s="410" t="s">
        <v>1620</v>
      </c>
      <c r="CG442" s="411" t="s">
        <v>1705</v>
      </c>
      <c r="CH442" s="411" t="s">
        <v>21</v>
      </c>
      <c r="CJ442" s="413" t="s">
        <v>1618</v>
      </c>
      <c r="CK442" s="464">
        <v>0</v>
      </c>
      <c r="CL442" s="412" t="s">
        <v>21</v>
      </c>
      <c r="CN442" s="413" t="s">
        <v>1618</v>
      </c>
      <c r="CO442" s="464">
        <v>1</v>
      </c>
      <c r="CP442" s="443" t="s">
        <v>21</v>
      </c>
      <c r="CQ442" s="443"/>
      <c r="CR442" s="413" t="s">
        <v>1618</v>
      </c>
      <c r="CS442" s="464">
        <v>2</v>
      </c>
      <c r="CT442" s="441" t="s">
        <v>21</v>
      </c>
      <c r="CU442" s="441"/>
      <c r="CV442" s="323"/>
      <c r="FJ442">
        <v>438</v>
      </c>
      <c r="FK442" s="328">
        <v>40</v>
      </c>
      <c r="FL442" s="314">
        <v>6</v>
      </c>
      <c r="FN442" s="314">
        <v>0</v>
      </c>
      <c r="FO442" s="419">
        <v>2</v>
      </c>
      <c r="FP442" s="314">
        <v>0</v>
      </c>
      <c r="FQ442" s="419"/>
      <c r="FR442" s="419">
        <v>2</v>
      </c>
      <c r="FS442" s="314">
        <v>2</v>
      </c>
      <c r="FU442" s="410" t="s">
        <v>1637</v>
      </c>
      <c r="FV442" s="410"/>
      <c r="FW442" s="410" t="s">
        <v>21</v>
      </c>
      <c r="FX442" s="463">
        <v>40</v>
      </c>
      <c r="FY442" s="410" t="s">
        <v>1618</v>
      </c>
      <c r="FZ442" s="410"/>
      <c r="GA442" s="410" t="s">
        <v>21</v>
      </c>
      <c r="GB442" s="463">
        <v>6</v>
      </c>
      <c r="GC442" s="410" t="s">
        <v>1620</v>
      </c>
      <c r="GF442" s="411" t="s">
        <v>21</v>
      </c>
      <c r="GG442" s="411" t="s">
        <v>1700</v>
      </c>
      <c r="GH442" s="413" t="s">
        <v>1618</v>
      </c>
      <c r="GJ442" s="412" t="s">
        <v>21</v>
      </c>
      <c r="GK442" s="464">
        <v>0</v>
      </c>
      <c r="GL442" s="413" t="s">
        <v>1618</v>
      </c>
      <c r="GN442" s="416" t="s">
        <v>21</v>
      </c>
      <c r="GO442" s="463">
        <v>2</v>
      </c>
      <c r="GP442" s="413" t="s">
        <v>1618</v>
      </c>
      <c r="GR442" s="424" t="s">
        <v>21</v>
      </c>
      <c r="GS442" s="463">
        <v>0</v>
      </c>
      <c r="HF442" t="str">
        <f t="shared" si="25"/>
        <v>{ P2000: 52, P100: 6, r1000: 0, r300: 1, r100: 2 },</v>
      </c>
      <c r="HG442" t="str">
        <f t="shared" si="26"/>
        <v>{ S2000: 40, S100: 6, c1000: 0, c300: 2, c100: 0 },</v>
      </c>
    </row>
    <row r="443" spans="65:215" x14ac:dyDescent="0.25">
      <c r="BM443">
        <v>439</v>
      </c>
      <c r="BN443" s="318">
        <v>52</v>
      </c>
      <c r="BO443" s="314">
        <v>7</v>
      </c>
      <c r="BP443" s="314"/>
      <c r="BQ443" s="314">
        <v>0</v>
      </c>
      <c r="BR443" s="314">
        <v>1</v>
      </c>
      <c r="BS443" s="314">
        <v>3</v>
      </c>
      <c r="BT443" s="314">
        <v>1</v>
      </c>
      <c r="BU443" s="314"/>
      <c r="BW443" s="410" t="s">
        <v>1637</v>
      </c>
      <c r="BX443" s="463">
        <v>52</v>
      </c>
      <c r="BY443" s="410" t="s">
        <v>21</v>
      </c>
      <c r="CA443" s="410" t="s">
        <v>1618</v>
      </c>
      <c r="CB443" s="463">
        <v>7</v>
      </c>
      <c r="CC443" s="410" t="s">
        <v>21</v>
      </c>
      <c r="CE443" s="410" t="s">
        <v>1620</v>
      </c>
      <c r="CG443" s="411" t="s">
        <v>1705</v>
      </c>
      <c r="CH443" s="411" t="s">
        <v>21</v>
      </c>
      <c r="CJ443" s="413" t="s">
        <v>1618</v>
      </c>
      <c r="CK443" s="464">
        <v>0</v>
      </c>
      <c r="CL443" s="412" t="s">
        <v>21</v>
      </c>
      <c r="CN443" s="413" t="s">
        <v>1618</v>
      </c>
      <c r="CO443" s="464">
        <v>1</v>
      </c>
      <c r="CP443" s="443" t="s">
        <v>21</v>
      </c>
      <c r="CQ443" s="443"/>
      <c r="CR443" s="413" t="s">
        <v>1618</v>
      </c>
      <c r="CS443" s="464">
        <v>3</v>
      </c>
      <c r="CT443" s="441" t="s">
        <v>21</v>
      </c>
      <c r="CU443" s="441"/>
      <c r="CV443" s="323"/>
      <c r="FJ443">
        <v>439</v>
      </c>
      <c r="FK443" s="328">
        <v>40</v>
      </c>
      <c r="FL443" s="314">
        <v>7</v>
      </c>
      <c r="FN443" s="314">
        <v>0</v>
      </c>
      <c r="FO443" s="419">
        <v>2</v>
      </c>
      <c r="FP443" s="314">
        <v>1</v>
      </c>
      <c r="FQ443" s="419"/>
      <c r="FR443" s="419">
        <v>2</v>
      </c>
      <c r="FS443" s="314">
        <v>2</v>
      </c>
      <c r="FU443" s="410" t="s">
        <v>1637</v>
      </c>
      <c r="FV443" s="410"/>
      <c r="FW443" s="410" t="s">
        <v>21</v>
      </c>
      <c r="FX443" s="463">
        <v>40</v>
      </c>
      <c r="FY443" s="410" t="s">
        <v>1618</v>
      </c>
      <c r="FZ443" s="410"/>
      <c r="GA443" s="410" t="s">
        <v>21</v>
      </c>
      <c r="GB443" s="463">
        <v>7</v>
      </c>
      <c r="GC443" s="410" t="s">
        <v>1620</v>
      </c>
      <c r="GF443" s="411" t="s">
        <v>21</v>
      </c>
      <c r="GG443" s="411" t="s">
        <v>1700</v>
      </c>
      <c r="GH443" s="413" t="s">
        <v>1618</v>
      </c>
      <c r="GJ443" s="412" t="s">
        <v>21</v>
      </c>
      <c r="GK443" s="464">
        <v>0</v>
      </c>
      <c r="GL443" s="413" t="s">
        <v>1618</v>
      </c>
      <c r="GN443" s="416" t="s">
        <v>21</v>
      </c>
      <c r="GO443" s="463">
        <v>2</v>
      </c>
      <c r="GP443" s="413" t="s">
        <v>1618</v>
      </c>
      <c r="GR443" s="424" t="s">
        <v>21</v>
      </c>
      <c r="GS443" s="463">
        <v>1</v>
      </c>
      <c r="HF443" t="str">
        <f t="shared" si="25"/>
        <v>{ P2000: 52, P100: 7, r1000: 0, r300: 1, r100: 3 },</v>
      </c>
      <c r="HG443" t="str">
        <f t="shared" si="26"/>
        <v>{ S2000: 40, S100: 7, c1000: 0, c300: 2, c100: 1 },</v>
      </c>
    </row>
    <row r="444" spans="65:215" x14ac:dyDescent="0.25">
      <c r="BM444">
        <v>440</v>
      </c>
      <c r="BN444" s="318">
        <v>52</v>
      </c>
      <c r="BO444" s="314">
        <v>8</v>
      </c>
      <c r="BP444" s="314"/>
      <c r="BQ444" s="314">
        <v>1</v>
      </c>
      <c r="BR444" s="314">
        <v>0</v>
      </c>
      <c r="BS444" s="314">
        <v>0</v>
      </c>
      <c r="BT444" s="314">
        <v>2</v>
      </c>
      <c r="BU444" s="314"/>
      <c r="BW444" s="410" t="s">
        <v>1637</v>
      </c>
      <c r="BX444" s="463">
        <v>52</v>
      </c>
      <c r="BY444" s="410" t="s">
        <v>21</v>
      </c>
      <c r="CA444" s="410" t="s">
        <v>1618</v>
      </c>
      <c r="CB444" s="463">
        <v>8</v>
      </c>
      <c r="CC444" s="410" t="s">
        <v>21</v>
      </c>
      <c r="CE444" s="410" t="s">
        <v>1620</v>
      </c>
      <c r="CG444" s="411" t="s">
        <v>1705</v>
      </c>
      <c r="CH444" s="411" t="s">
        <v>21</v>
      </c>
      <c r="CJ444" s="413" t="s">
        <v>1618</v>
      </c>
      <c r="CK444" s="464">
        <v>1</v>
      </c>
      <c r="CL444" s="412" t="s">
        <v>21</v>
      </c>
      <c r="CN444" s="413" t="s">
        <v>1618</v>
      </c>
      <c r="CO444" s="464">
        <v>0</v>
      </c>
      <c r="CP444" s="443" t="s">
        <v>21</v>
      </c>
      <c r="CQ444" s="443"/>
      <c r="CR444" s="413" t="s">
        <v>1618</v>
      </c>
      <c r="CS444" s="464">
        <v>0</v>
      </c>
      <c r="CT444" s="441" t="s">
        <v>21</v>
      </c>
      <c r="CU444" s="441"/>
      <c r="CV444" s="323"/>
      <c r="FJ444">
        <v>440</v>
      </c>
      <c r="FK444" s="328">
        <v>40</v>
      </c>
      <c r="FL444" s="314">
        <v>8</v>
      </c>
      <c r="FN444" s="314">
        <v>0</v>
      </c>
      <c r="FO444" s="419">
        <v>2</v>
      </c>
      <c r="FP444" s="314">
        <v>2</v>
      </c>
      <c r="FQ444" s="419"/>
      <c r="FR444" s="419">
        <v>2</v>
      </c>
      <c r="FS444" s="314">
        <v>2</v>
      </c>
      <c r="FU444" s="410" t="s">
        <v>1637</v>
      </c>
      <c r="FV444" s="410"/>
      <c r="FW444" s="410" t="s">
        <v>21</v>
      </c>
      <c r="FX444" s="463">
        <v>40</v>
      </c>
      <c r="FY444" s="410" t="s">
        <v>1618</v>
      </c>
      <c r="FZ444" s="410"/>
      <c r="GA444" s="410" t="s">
        <v>21</v>
      </c>
      <c r="GB444" s="463">
        <v>8</v>
      </c>
      <c r="GC444" s="410" t="s">
        <v>1620</v>
      </c>
      <c r="GF444" s="411" t="s">
        <v>21</v>
      </c>
      <c r="GG444" s="411" t="s">
        <v>1700</v>
      </c>
      <c r="GH444" s="413" t="s">
        <v>1618</v>
      </c>
      <c r="GJ444" s="412" t="s">
        <v>21</v>
      </c>
      <c r="GK444" s="464">
        <v>0</v>
      </c>
      <c r="GL444" s="413" t="s">
        <v>1618</v>
      </c>
      <c r="GN444" s="416" t="s">
        <v>21</v>
      </c>
      <c r="GO444" s="463">
        <v>2</v>
      </c>
      <c r="GP444" s="413" t="s">
        <v>1618</v>
      </c>
      <c r="GR444" s="424" t="s">
        <v>21</v>
      </c>
      <c r="GS444" s="463">
        <v>2</v>
      </c>
      <c r="HF444" t="str">
        <f t="shared" si="25"/>
        <v>{ P2000: 52, P100: 8, r1000: 1, r300: 0, r100: 0 },</v>
      </c>
      <c r="HG444" t="str">
        <f t="shared" si="26"/>
        <v>{ S2000: 40, S100: 8, c1000: 0, c300: 2, c100: 2 },</v>
      </c>
    </row>
    <row r="445" spans="65:215" x14ac:dyDescent="0.25">
      <c r="BM445">
        <v>441</v>
      </c>
      <c r="BN445" s="318">
        <v>52</v>
      </c>
      <c r="BO445" s="314">
        <v>9</v>
      </c>
      <c r="BP445" s="314"/>
      <c r="BQ445" s="314">
        <v>1</v>
      </c>
      <c r="BR445" s="314">
        <v>0</v>
      </c>
      <c r="BS445" s="314">
        <v>1</v>
      </c>
      <c r="BT445" s="314">
        <v>2</v>
      </c>
      <c r="BU445" s="314"/>
      <c r="BW445" s="410" t="s">
        <v>1637</v>
      </c>
      <c r="BX445" s="463">
        <v>52</v>
      </c>
      <c r="BY445" s="410" t="s">
        <v>21</v>
      </c>
      <c r="CA445" s="410" t="s">
        <v>1618</v>
      </c>
      <c r="CB445" s="463">
        <v>9</v>
      </c>
      <c r="CC445" s="410" t="s">
        <v>21</v>
      </c>
      <c r="CE445" s="410" t="s">
        <v>1620</v>
      </c>
      <c r="CG445" s="411" t="s">
        <v>1705</v>
      </c>
      <c r="CH445" s="411" t="s">
        <v>21</v>
      </c>
      <c r="CJ445" s="413" t="s">
        <v>1618</v>
      </c>
      <c r="CK445" s="464">
        <v>1</v>
      </c>
      <c r="CL445" s="412" t="s">
        <v>21</v>
      </c>
      <c r="CN445" s="413" t="s">
        <v>1618</v>
      </c>
      <c r="CO445" s="464">
        <v>0</v>
      </c>
      <c r="CP445" s="443" t="s">
        <v>21</v>
      </c>
      <c r="CQ445" s="443"/>
      <c r="CR445" s="413" t="s">
        <v>1618</v>
      </c>
      <c r="CS445" s="464">
        <v>1</v>
      </c>
      <c r="CT445" s="441" t="s">
        <v>21</v>
      </c>
      <c r="CU445" s="441"/>
      <c r="CV445" s="323"/>
      <c r="FJ445">
        <v>441</v>
      </c>
      <c r="FK445" s="328">
        <v>40</v>
      </c>
      <c r="FL445" s="314">
        <v>9</v>
      </c>
      <c r="FN445" s="314">
        <v>1</v>
      </c>
      <c r="FO445" s="419">
        <v>0</v>
      </c>
      <c r="FP445" s="314">
        <v>0</v>
      </c>
      <c r="FQ445" s="419"/>
      <c r="FR445" s="419">
        <v>3</v>
      </c>
      <c r="FS445" s="314">
        <v>3</v>
      </c>
      <c r="FU445" s="410" t="s">
        <v>1637</v>
      </c>
      <c r="FV445" s="410"/>
      <c r="FW445" s="410" t="s">
        <v>21</v>
      </c>
      <c r="FX445" s="463">
        <v>40</v>
      </c>
      <c r="FY445" s="410" t="s">
        <v>1618</v>
      </c>
      <c r="FZ445" s="410"/>
      <c r="GA445" s="410" t="s">
        <v>21</v>
      </c>
      <c r="GB445" s="463">
        <v>9</v>
      </c>
      <c r="GC445" s="410" t="s">
        <v>1620</v>
      </c>
      <c r="GF445" s="411" t="s">
        <v>21</v>
      </c>
      <c r="GG445" s="411" t="s">
        <v>1700</v>
      </c>
      <c r="GH445" s="413" t="s">
        <v>1618</v>
      </c>
      <c r="GJ445" s="412" t="s">
        <v>21</v>
      </c>
      <c r="GK445" s="464">
        <v>1</v>
      </c>
      <c r="GL445" s="413" t="s">
        <v>1618</v>
      </c>
      <c r="GN445" s="416" t="s">
        <v>21</v>
      </c>
      <c r="GO445" s="463">
        <v>0</v>
      </c>
      <c r="GP445" s="413" t="s">
        <v>1618</v>
      </c>
      <c r="GR445" s="424" t="s">
        <v>21</v>
      </c>
      <c r="GS445" s="463">
        <v>0</v>
      </c>
      <c r="HF445" t="str">
        <f t="shared" si="25"/>
        <v>{ P2000: 52, P100: 9, r1000: 1, r300: 0, r100: 1 },</v>
      </c>
      <c r="HG445" t="str">
        <f t="shared" si="26"/>
        <v>{ S2000: 40, S100: 9, c1000: 1, c300: 0, c100: 0 },</v>
      </c>
    </row>
    <row r="446" spans="65:215" x14ac:dyDescent="0.25">
      <c r="BM446">
        <v>442</v>
      </c>
      <c r="BN446" s="318">
        <v>52</v>
      </c>
      <c r="BO446" s="314">
        <v>10</v>
      </c>
      <c r="BP446" s="314"/>
      <c r="BQ446" s="314">
        <v>1</v>
      </c>
      <c r="BR446" s="314">
        <v>0</v>
      </c>
      <c r="BS446" s="314">
        <v>2</v>
      </c>
      <c r="BT446" s="314">
        <v>2</v>
      </c>
      <c r="BU446" s="314"/>
      <c r="BW446" s="410" t="s">
        <v>1637</v>
      </c>
      <c r="BX446" s="463">
        <v>52</v>
      </c>
      <c r="BY446" s="410" t="s">
        <v>21</v>
      </c>
      <c r="CA446" s="410" t="s">
        <v>1618</v>
      </c>
      <c r="CB446" s="463">
        <v>10</v>
      </c>
      <c r="CC446" s="410" t="s">
        <v>21</v>
      </c>
      <c r="CE446" s="410" t="s">
        <v>1620</v>
      </c>
      <c r="CG446" s="411" t="s">
        <v>1705</v>
      </c>
      <c r="CH446" s="411" t="s">
        <v>21</v>
      </c>
      <c r="CJ446" s="413" t="s">
        <v>1618</v>
      </c>
      <c r="CK446" s="464">
        <v>1</v>
      </c>
      <c r="CL446" s="412" t="s">
        <v>21</v>
      </c>
      <c r="CN446" s="413" t="s">
        <v>1618</v>
      </c>
      <c r="CO446" s="464">
        <v>0</v>
      </c>
      <c r="CP446" s="443" t="s">
        <v>21</v>
      </c>
      <c r="CQ446" s="443"/>
      <c r="CR446" s="413" t="s">
        <v>1618</v>
      </c>
      <c r="CS446" s="464">
        <v>2</v>
      </c>
      <c r="CT446" s="441" t="s">
        <v>21</v>
      </c>
      <c r="CU446" s="441"/>
      <c r="CV446" s="323"/>
      <c r="FJ446">
        <v>442</v>
      </c>
      <c r="FK446" s="328">
        <v>40</v>
      </c>
      <c r="FL446" s="314">
        <v>10</v>
      </c>
      <c r="FN446" s="314">
        <v>1</v>
      </c>
      <c r="FO446" s="419">
        <v>0</v>
      </c>
      <c r="FP446" s="314">
        <v>1</v>
      </c>
      <c r="FQ446" s="419"/>
      <c r="FR446" s="419">
        <v>3</v>
      </c>
      <c r="FS446" s="314">
        <v>3</v>
      </c>
      <c r="FU446" s="410" t="s">
        <v>1637</v>
      </c>
      <c r="FV446" s="410"/>
      <c r="FW446" s="410" t="s">
        <v>21</v>
      </c>
      <c r="FX446" s="463">
        <v>40</v>
      </c>
      <c r="FY446" s="410" t="s">
        <v>1618</v>
      </c>
      <c r="FZ446" s="410"/>
      <c r="GA446" s="410" t="s">
        <v>21</v>
      </c>
      <c r="GB446" s="463">
        <v>10</v>
      </c>
      <c r="GC446" s="410" t="s">
        <v>1620</v>
      </c>
      <c r="GF446" s="411" t="s">
        <v>21</v>
      </c>
      <c r="GG446" s="411" t="s">
        <v>1700</v>
      </c>
      <c r="GH446" s="413" t="s">
        <v>1618</v>
      </c>
      <c r="GJ446" s="412" t="s">
        <v>21</v>
      </c>
      <c r="GK446" s="464">
        <v>1</v>
      </c>
      <c r="GL446" s="413" t="s">
        <v>1618</v>
      </c>
      <c r="GN446" s="416" t="s">
        <v>21</v>
      </c>
      <c r="GO446" s="463">
        <v>0</v>
      </c>
      <c r="GP446" s="413" t="s">
        <v>1618</v>
      </c>
      <c r="GR446" s="424" t="s">
        <v>21</v>
      </c>
      <c r="GS446" s="463">
        <v>1</v>
      </c>
      <c r="HF446" t="str">
        <f t="shared" si="25"/>
        <v>{ P2000: 52, P100: 10, r1000: 1, r300: 0, r100: 2 },</v>
      </c>
      <c r="HG446" t="str">
        <f t="shared" si="26"/>
        <v>{ S2000: 40, S100: 10, c1000: 1, c300: 0, c100: 1 },</v>
      </c>
    </row>
    <row r="447" spans="65:215" x14ac:dyDescent="0.25">
      <c r="BM447">
        <v>443</v>
      </c>
      <c r="BN447" s="318">
        <v>52</v>
      </c>
      <c r="BO447" s="314">
        <v>11</v>
      </c>
      <c r="BP447" s="314"/>
      <c r="BQ447" s="314">
        <v>1</v>
      </c>
      <c r="BR447" s="314">
        <v>0</v>
      </c>
      <c r="BS447" s="314">
        <v>3</v>
      </c>
      <c r="BT447" s="314">
        <v>2</v>
      </c>
      <c r="BU447" s="314"/>
      <c r="BW447" s="410" t="s">
        <v>1637</v>
      </c>
      <c r="BX447" s="463">
        <v>52</v>
      </c>
      <c r="BY447" s="410" t="s">
        <v>21</v>
      </c>
      <c r="CA447" s="410" t="s">
        <v>1618</v>
      </c>
      <c r="CB447" s="463">
        <v>11</v>
      </c>
      <c r="CC447" s="410" t="s">
        <v>21</v>
      </c>
      <c r="CE447" s="410" t="s">
        <v>1620</v>
      </c>
      <c r="CG447" s="411" t="s">
        <v>1705</v>
      </c>
      <c r="CH447" s="411" t="s">
        <v>21</v>
      </c>
      <c r="CJ447" s="413" t="s">
        <v>1618</v>
      </c>
      <c r="CK447" s="464">
        <v>1</v>
      </c>
      <c r="CL447" s="412" t="s">
        <v>21</v>
      </c>
      <c r="CN447" s="413" t="s">
        <v>1618</v>
      </c>
      <c r="CO447" s="464">
        <v>0</v>
      </c>
      <c r="CP447" s="443" t="s">
        <v>21</v>
      </c>
      <c r="CQ447" s="443"/>
      <c r="CR447" s="413" t="s">
        <v>1618</v>
      </c>
      <c r="CS447" s="464">
        <v>3</v>
      </c>
      <c r="CT447" s="441" t="s">
        <v>21</v>
      </c>
      <c r="CU447" s="441"/>
      <c r="CV447" s="323"/>
      <c r="FJ447">
        <v>443</v>
      </c>
      <c r="FK447" s="328">
        <v>40</v>
      </c>
      <c r="FL447" s="314">
        <v>11</v>
      </c>
      <c r="FN447" s="314">
        <v>1</v>
      </c>
      <c r="FO447" s="419">
        <v>0</v>
      </c>
      <c r="FP447" s="314">
        <v>2</v>
      </c>
      <c r="FQ447" s="419"/>
      <c r="FR447" s="419">
        <v>3</v>
      </c>
      <c r="FS447" s="314">
        <v>3</v>
      </c>
      <c r="FU447" s="410" t="s">
        <v>1637</v>
      </c>
      <c r="FV447" s="410"/>
      <c r="FW447" s="410" t="s">
        <v>21</v>
      </c>
      <c r="FX447" s="463">
        <v>40</v>
      </c>
      <c r="FY447" s="410" t="s">
        <v>1618</v>
      </c>
      <c r="FZ447" s="410"/>
      <c r="GA447" s="410" t="s">
        <v>21</v>
      </c>
      <c r="GB447" s="463">
        <v>11</v>
      </c>
      <c r="GC447" s="410" t="s">
        <v>1620</v>
      </c>
      <c r="GF447" s="411" t="s">
        <v>21</v>
      </c>
      <c r="GG447" s="411" t="s">
        <v>1700</v>
      </c>
      <c r="GH447" s="413" t="s">
        <v>1618</v>
      </c>
      <c r="GJ447" s="412" t="s">
        <v>21</v>
      </c>
      <c r="GK447" s="464">
        <v>1</v>
      </c>
      <c r="GL447" s="413" t="s">
        <v>1618</v>
      </c>
      <c r="GN447" s="416" t="s">
        <v>21</v>
      </c>
      <c r="GO447" s="463">
        <v>0</v>
      </c>
      <c r="GP447" s="413" t="s">
        <v>1618</v>
      </c>
      <c r="GR447" s="424" t="s">
        <v>21</v>
      </c>
      <c r="GS447" s="463">
        <v>2</v>
      </c>
      <c r="HF447" t="str">
        <f t="shared" si="25"/>
        <v>{ P2000: 52, P100: 11, r1000: 1, r300: 0, r100: 3 },</v>
      </c>
      <c r="HG447" t="str">
        <f t="shared" si="26"/>
        <v>{ S2000: 40, S100: 11, c1000: 1, c300: 0, c100: 2 },</v>
      </c>
    </row>
    <row r="448" spans="65:215" x14ac:dyDescent="0.25">
      <c r="BM448">
        <v>444</v>
      </c>
      <c r="BN448" s="318">
        <v>52</v>
      </c>
      <c r="BO448" s="314">
        <v>12</v>
      </c>
      <c r="BP448" s="314"/>
      <c r="BQ448" s="314">
        <v>1</v>
      </c>
      <c r="BR448" s="314">
        <v>1</v>
      </c>
      <c r="BS448" s="314">
        <v>0</v>
      </c>
      <c r="BT448" s="314">
        <v>3</v>
      </c>
      <c r="BU448" s="314"/>
      <c r="BW448" s="410" t="s">
        <v>1637</v>
      </c>
      <c r="BX448" s="463">
        <v>52</v>
      </c>
      <c r="BY448" s="410" t="s">
        <v>21</v>
      </c>
      <c r="CA448" s="410" t="s">
        <v>1618</v>
      </c>
      <c r="CB448" s="463">
        <v>12</v>
      </c>
      <c r="CC448" s="410" t="s">
        <v>21</v>
      </c>
      <c r="CE448" s="410" t="s">
        <v>1620</v>
      </c>
      <c r="CG448" s="411" t="s">
        <v>1705</v>
      </c>
      <c r="CH448" s="411" t="s">
        <v>21</v>
      </c>
      <c r="CJ448" s="413" t="s">
        <v>1618</v>
      </c>
      <c r="CK448" s="464">
        <v>1</v>
      </c>
      <c r="CL448" s="412" t="s">
        <v>21</v>
      </c>
      <c r="CN448" s="413" t="s">
        <v>1618</v>
      </c>
      <c r="CO448" s="464">
        <v>1</v>
      </c>
      <c r="CP448" s="443" t="s">
        <v>21</v>
      </c>
      <c r="CQ448" s="443"/>
      <c r="CR448" s="413" t="s">
        <v>1618</v>
      </c>
      <c r="CS448" s="464">
        <v>0</v>
      </c>
      <c r="CT448" s="441" t="s">
        <v>21</v>
      </c>
      <c r="CU448" s="441"/>
      <c r="CV448" s="323"/>
      <c r="FJ448">
        <v>444</v>
      </c>
      <c r="FK448" s="328">
        <v>40</v>
      </c>
      <c r="FL448" s="314">
        <v>12</v>
      </c>
      <c r="FN448" s="314">
        <v>1</v>
      </c>
      <c r="FO448" s="419">
        <v>1</v>
      </c>
      <c r="FP448" s="314">
        <v>0</v>
      </c>
      <c r="FQ448" s="419"/>
      <c r="FR448" s="419">
        <v>4</v>
      </c>
      <c r="FS448" s="314">
        <v>4</v>
      </c>
      <c r="FU448" s="410" t="s">
        <v>1637</v>
      </c>
      <c r="FV448" s="410"/>
      <c r="FW448" s="410" t="s">
        <v>21</v>
      </c>
      <c r="FX448" s="463">
        <v>40</v>
      </c>
      <c r="FY448" s="410" t="s">
        <v>1618</v>
      </c>
      <c r="FZ448" s="410"/>
      <c r="GA448" s="410" t="s">
        <v>21</v>
      </c>
      <c r="GB448" s="463">
        <v>12</v>
      </c>
      <c r="GC448" s="410" t="s">
        <v>1620</v>
      </c>
      <c r="GF448" s="411" t="s">
        <v>21</v>
      </c>
      <c r="GG448" s="411" t="s">
        <v>1700</v>
      </c>
      <c r="GH448" s="413" t="s">
        <v>1618</v>
      </c>
      <c r="GJ448" s="412" t="s">
        <v>21</v>
      </c>
      <c r="GK448" s="464">
        <v>1</v>
      </c>
      <c r="GL448" s="413" t="s">
        <v>1618</v>
      </c>
      <c r="GN448" s="416" t="s">
        <v>21</v>
      </c>
      <c r="GO448" s="463">
        <v>1</v>
      </c>
      <c r="GP448" s="413" t="s">
        <v>1618</v>
      </c>
      <c r="GR448" s="424" t="s">
        <v>21</v>
      </c>
      <c r="GS448" s="463">
        <v>0</v>
      </c>
      <c r="HF448" t="str">
        <f t="shared" si="25"/>
        <v>{ P2000: 52, P100: 12, r1000: 1, r300: 1, r100: 0 },</v>
      </c>
      <c r="HG448" t="str">
        <f t="shared" si="26"/>
        <v>{ S2000: 40, S100: 12, c1000: 1, c300: 1, c100: 0 },</v>
      </c>
    </row>
    <row r="449" spans="65:215" x14ac:dyDescent="0.25">
      <c r="BM449">
        <v>445</v>
      </c>
      <c r="BN449" s="318">
        <v>52</v>
      </c>
      <c r="BO449" s="314">
        <v>13</v>
      </c>
      <c r="BP449" s="314"/>
      <c r="BQ449" s="314">
        <v>1</v>
      </c>
      <c r="BR449" s="314">
        <v>1</v>
      </c>
      <c r="BS449" s="314">
        <v>1</v>
      </c>
      <c r="BT449" s="314">
        <v>3</v>
      </c>
      <c r="BU449" s="314"/>
      <c r="BW449" s="410" t="s">
        <v>1637</v>
      </c>
      <c r="BX449" s="463">
        <v>52</v>
      </c>
      <c r="BY449" s="410" t="s">
        <v>21</v>
      </c>
      <c r="CA449" s="410" t="s">
        <v>1618</v>
      </c>
      <c r="CB449" s="463">
        <v>13</v>
      </c>
      <c r="CC449" s="410" t="s">
        <v>21</v>
      </c>
      <c r="CE449" s="410" t="s">
        <v>1620</v>
      </c>
      <c r="CG449" s="411" t="s">
        <v>1705</v>
      </c>
      <c r="CH449" s="411" t="s">
        <v>21</v>
      </c>
      <c r="CJ449" s="413" t="s">
        <v>1618</v>
      </c>
      <c r="CK449" s="464">
        <v>1</v>
      </c>
      <c r="CL449" s="412" t="s">
        <v>21</v>
      </c>
      <c r="CN449" s="413" t="s">
        <v>1618</v>
      </c>
      <c r="CO449" s="464">
        <v>1</v>
      </c>
      <c r="CP449" s="443" t="s">
        <v>21</v>
      </c>
      <c r="CQ449" s="443"/>
      <c r="CR449" s="413" t="s">
        <v>1618</v>
      </c>
      <c r="CS449" s="464">
        <v>1</v>
      </c>
      <c r="CT449" s="441" t="s">
        <v>21</v>
      </c>
      <c r="CU449" s="441"/>
      <c r="CV449" s="323"/>
      <c r="FJ449">
        <v>445</v>
      </c>
      <c r="FK449" s="328">
        <v>40</v>
      </c>
      <c r="FL449" s="314">
        <v>13</v>
      </c>
      <c r="FN449" s="314">
        <v>1</v>
      </c>
      <c r="FO449" s="419">
        <v>1</v>
      </c>
      <c r="FP449" s="314">
        <v>1</v>
      </c>
      <c r="FQ449" s="419"/>
      <c r="FR449" s="419">
        <v>4</v>
      </c>
      <c r="FS449" s="314">
        <v>4</v>
      </c>
      <c r="FU449" s="410" t="s">
        <v>1637</v>
      </c>
      <c r="FV449" s="410"/>
      <c r="FW449" s="410" t="s">
        <v>21</v>
      </c>
      <c r="FX449" s="463">
        <v>40</v>
      </c>
      <c r="FY449" s="410" t="s">
        <v>1618</v>
      </c>
      <c r="FZ449" s="410"/>
      <c r="GA449" s="410" t="s">
        <v>21</v>
      </c>
      <c r="GB449" s="463">
        <v>13</v>
      </c>
      <c r="GC449" s="410" t="s">
        <v>1620</v>
      </c>
      <c r="GF449" s="411" t="s">
        <v>21</v>
      </c>
      <c r="GG449" s="411" t="s">
        <v>1700</v>
      </c>
      <c r="GH449" s="413" t="s">
        <v>1618</v>
      </c>
      <c r="GJ449" s="412" t="s">
        <v>21</v>
      </c>
      <c r="GK449" s="464">
        <v>1</v>
      </c>
      <c r="GL449" s="413" t="s">
        <v>1618</v>
      </c>
      <c r="GN449" s="416" t="s">
        <v>21</v>
      </c>
      <c r="GO449" s="463">
        <v>1</v>
      </c>
      <c r="GP449" s="413" t="s">
        <v>1618</v>
      </c>
      <c r="GR449" s="424" t="s">
        <v>21</v>
      </c>
      <c r="GS449" s="463">
        <v>1</v>
      </c>
      <c r="HF449" t="str">
        <f t="shared" si="25"/>
        <v>{ P2000: 52, P100: 13, r1000: 1, r300: 1, r100: 1 },</v>
      </c>
      <c r="HG449" t="str">
        <f t="shared" si="26"/>
        <v>{ S2000: 40, S100: 13, c1000: 1, c300: 1, c100: 1 },</v>
      </c>
    </row>
    <row r="450" spans="65:215" x14ac:dyDescent="0.25">
      <c r="BM450">
        <v>446</v>
      </c>
      <c r="BN450" s="318">
        <v>52</v>
      </c>
      <c r="BO450" s="314">
        <v>14</v>
      </c>
      <c r="BP450" s="314"/>
      <c r="BQ450" s="314">
        <v>1</v>
      </c>
      <c r="BR450" s="314">
        <v>1</v>
      </c>
      <c r="BS450" s="314">
        <v>2</v>
      </c>
      <c r="BT450" s="314">
        <v>3</v>
      </c>
      <c r="BU450" s="314"/>
      <c r="BW450" s="410" t="s">
        <v>1637</v>
      </c>
      <c r="BX450" s="463">
        <v>52</v>
      </c>
      <c r="BY450" s="410" t="s">
        <v>21</v>
      </c>
      <c r="CA450" s="410" t="s">
        <v>1618</v>
      </c>
      <c r="CB450" s="463">
        <v>14</v>
      </c>
      <c r="CC450" s="410" t="s">
        <v>21</v>
      </c>
      <c r="CE450" s="410" t="s">
        <v>1620</v>
      </c>
      <c r="CG450" s="411" t="s">
        <v>1705</v>
      </c>
      <c r="CH450" s="411" t="s">
        <v>21</v>
      </c>
      <c r="CJ450" s="413" t="s">
        <v>1618</v>
      </c>
      <c r="CK450" s="464">
        <v>1</v>
      </c>
      <c r="CL450" s="412" t="s">
        <v>21</v>
      </c>
      <c r="CN450" s="413" t="s">
        <v>1618</v>
      </c>
      <c r="CO450" s="464">
        <v>1</v>
      </c>
      <c r="CP450" s="443" t="s">
        <v>21</v>
      </c>
      <c r="CQ450" s="443"/>
      <c r="CR450" s="413" t="s">
        <v>1618</v>
      </c>
      <c r="CS450" s="464">
        <v>2</v>
      </c>
      <c r="CT450" s="441" t="s">
        <v>21</v>
      </c>
      <c r="CU450" s="441"/>
      <c r="CV450" s="323"/>
      <c r="FJ450">
        <v>446</v>
      </c>
      <c r="FK450" s="328">
        <v>40</v>
      </c>
      <c r="FL450" s="314">
        <v>14</v>
      </c>
      <c r="FN450" s="314">
        <v>1</v>
      </c>
      <c r="FO450" s="419">
        <v>1</v>
      </c>
      <c r="FP450" s="314">
        <v>2</v>
      </c>
      <c r="FQ450" s="419"/>
      <c r="FR450" s="419">
        <v>4</v>
      </c>
      <c r="FS450" s="314">
        <v>4</v>
      </c>
      <c r="FU450" s="410" t="s">
        <v>1637</v>
      </c>
      <c r="FV450" s="410"/>
      <c r="FW450" s="410" t="s">
        <v>21</v>
      </c>
      <c r="FX450" s="463">
        <v>40</v>
      </c>
      <c r="FY450" s="410" t="s">
        <v>1618</v>
      </c>
      <c r="FZ450" s="410"/>
      <c r="GA450" s="410" t="s">
        <v>21</v>
      </c>
      <c r="GB450" s="463">
        <v>14</v>
      </c>
      <c r="GC450" s="410" t="s">
        <v>1620</v>
      </c>
      <c r="GF450" s="411" t="s">
        <v>21</v>
      </c>
      <c r="GG450" s="411" t="s">
        <v>1700</v>
      </c>
      <c r="GH450" s="413" t="s">
        <v>1618</v>
      </c>
      <c r="GJ450" s="412" t="s">
        <v>21</v>
      </c>
      <c r="GK450" s="464">
        <v>1</v>
      </c>
      <c r="GL450" s="413" t="s">
        <v>1618</v>
      </c>
      <c r="GN450" s="416" t="s">
        <v>21</v>
      </c>
      <c r="GO450" s="463">
        <v>1</v>
      </c>
      <c r="GP450" s="413" t="s">
        <v>1618</v>
      </c>
      <c r="GR450" s="424" t="s">
        <v>21</v>
      </c>
      <c r="GS450" s="463">
        <v>2</v>
      </c>
      <c r="HF450" t="str">
        <f t="shared" si="25"/>
        <v>{ P2000: 52, P100: 14, r1000: 1, r300: 1, r100: 2 },</v>
      </c>
      <c r="HG450" t="str">
        <f t="shared" si="26"/>
        <v>{ S2000: 40, S100: 14, c1000: 1, c300: 1, c100: 2 },</v>
      </c>
    </row>
    <row r="451" spans="65:215" x14ac:dyDescent="0.25">
      <c r="BM451">
        <v>447</v>
      </c>
      <c r="BN451" s="318">
        <v>52</v>
      </c>
      <c r="BO451" s="314">
        <v>15</v>
      </c>
      <c r="BP451" s="314"/>
      <c r="BQ451" s="314">
        <v>1</v>
      </c>
      <c r="BR451" s="314">
        <v>1</v>
      </c>
      <c r="BS451" s="314">
        <v>3</v>
      </c>
      <c r="BT451" s="314">
        <v>3</v>
      </c>
      <c r="BU451" s="314"/>
      <c r="BW451" s="410" t="s">
        <v>1637</v>
      </c>
      <c r="BX451" s="463">
        <v>52</v>
      </c>
      <c r="BY451" s="410" t="s">
        <v>21</v>
      </c>
      <c r="CA451" s="410" t="s">
        <v>1618</v>
      </c>
      <c r="CB451" s="463">
        <v>15</v>
      </c>
      <c r="CC451" s="410" t="s">
        <v>21</v>
      </c>
      <c r="CE451" s="410" t="s">
        <v>1620</v>
      </c>
      <c r="CG451" s="411" t="s">
        <v>1705</v>
      </c>
      <c r="CH451" s="411" t="s">
        <v>21</v>
      </c>
      <c r="CJ451" s="413" t="s">
        <v>1618</v>
      </c>
      <c r="CK451" s="464">
        <v>1</v>
      </c>
      <c r="CL451" s="412" t="s">
        <v>21</v>
      </c>
      <c r="CN451" s="413" t="s">
        <v>1618</v>
      </c>
      <c r="CO451" s="464">
        <v>1</v>
      </c>
      <c r="CP451" s="443" t="s">
        <v>21</v>
      </c>
      <c r="CQ451" s="443"/>
      <c r="CR451" s="413" t="s">
        <v>1618</v>
      </c>
      <c r="CS451" s="464">
        <v>3</v>
      </c>
      <c r="CT451" s="441" t="s">
        <v>21</v>
      </c>
      <c r="CU451" s="441"/>
      <c r="CV451" s="323"/>
      <c r="FJ451">
        <v>447</v>
      </c>
      <c r="FK451" s="328">
        <v>40</v>
      </c>
      <c r="FL451" s="314">
        <v>15</v>
      </c>
      <c r="FN451" s="314">
        <v>1</v>
      </c>
      <c r="FO451" s="419">
        <v>2</v>
      </c>
      <c r="FP451" s="314">
        <v>0</v>
      </c>
      <c r="FQ451" s="419"/>
      <c r="FR451" s="419">
        <v>5</v>
      </c>
      <c r="FS451" s="314">
        <v>5</v>
      </c>
      <c r="FU451" s="410" t="s">
        <v>1637</v>
      </c>
      <c r="FV451" s="410"/>
      <c r="FW451" s="410" t="s">
        <v>21</v>
      </c>
      <c r="FX451" s="463">
        <v>40</v>
      </c>
      <c r="FY451" s="410" t="s">
        <v>1618</v>
      </c>
      <c r="FZ451" s="410"/>
      <c r="GA451" s="410" t="s">
        <v>21</v>
      </c>
      <c r="GB451" s="463">
        <v>15</v>
      </c>
      <c r="GC451" s="410" t="s">
        <v>1620</v>
      </c>
      <c r="GF451" s="411" t="s">
        <v>21</v>
      </c>
      <c r="GG451" s="411" t="s">
        <v>1700</v>
      </c>
      <c r="GH451" s="413" t="s">
        <v>1618</v>
      </c>
      <c r="GJ451" s="412" t="s">
        <v>21</v>
      </c>
      <c r="GK451" s="464">
        <v>1</v>
      </c>
      <c r="GL451" s="413" t="s">
        <v>1618</v>
      </c>
      <c r="GN451" s="416" t="s">
        <v>21</v>
      </c>
      <c r="GO451" s="463">
        <v>2</v>
      </c>
      <c r="GP451" s="413" t="s">
        <v>1618</v>
      </c>
      <c r="GR451" s="424" t="s">
        <v>21</v>
      </c>
      <c r="GS451" s="463">
        <v>0</v>
      </c>
      <c r="HF451" t="str">
        <f t="shared" si="25"/>
        <v>{ P2000: 52, P100: 15, r1000: 1, r300: 1, r100: 3 },</v>
      </c>
      <c r="HG451" t="str">
        <f t="shared" si="26"/>
        <v>{ S2000: 40, S100: 15, c1000: 1, c300: 2, c100: 0 },</v>
      </c>
    </row>
    <row r="452" spans="65:215" x14ac:dyDescent="0.25">
      <c r="BM452">
        <v>448</v>
      </c>
      <c r="BN452" s="318">
        <v>53</v>
      </c>
      <c r="BO452" s="314">
        <v>0</v>
      </c>
      <c r="BP452" s="314"/>
      <c r="BQ452" s="314">
        <v>0</v>
      </c>
      <c r="BR452" s="314">
        <v>0</v>
      </c>
      <c r="BS452" s="314">
        <v>0</v>
      </c>
      <c r="BT452" s="314">
        <v>0</v>
      </c>
      <c r="BU452" s="314"/>
      <c r="BW452" s="410" t="s">
        <v>1637</v>
      </c>
      <c r="BX452" s="463">
        <v>53</v>
      </c>
      <c r="BY452" s="410" t="s">
        <v>21</v>
      </c>
      <c r="CA452" s="410" t="s">
        <v>1618</v>
      </c>
      <c r="CB452" s="463">
        <v>0</v>
      </c>
      <c r="CC452" s="410" t="s">
        <v>21</v>
      </c>
      <c r="CE452" s="410" t="s">
        <v>1620</v>
      </c>
      <c r="CG452" s="411" t="s">
        <v>1707</v>
      </c>
      <c r="CH452" s="411" t="s">
        <v>21</v>
      </c>
      <c r="CJ452" s="413" t="s">
        <v>1618</v>
      </c>
      <c r="CK452" s="464">
        <v>0</v>
      </c>
      <c r="CL452" s="412" t="s">
        <v>21</v>
      </c>
      <c r="CN452" s="413" t="s">
        <v>1618</v>
      </c>
      <c r="CO452" s="464">
        <v>0</v>
      </c>
      <c r="CP452" s="443" t="s">
        <v>21</v>
      </c>
      <c r="CQ452" s="443"/>
      <c r="CR452" s="413" t="s">
        <v>1618</v>
      </c>
      <c r="CS452" s="464">
        <v>0</v>
      </c>
      <c r="CT452" s="441" t="s">
        <v>21</v>
      </c>
      <c r="CU452" s="441"/>
      <c r="CV452" s="323"/>
      <c r="FJ452">
        <v>448</v>
      </c>
      <c r="FK452" s="328">
        <v>40</v>
      </c>
      <c r="FL452" s="314">
        <v>16</v>
      </c>
      <c r="FN452" s="314">
        <v>1</v>
      </c>
      <c r="FO452" s="419">
        <v>2</v>
      </c>
      <c r="FP452" s="314">
        <v>1</v>
      </c>
      <c r="FQ452" s="419"/>
      <c r="FR452" s="419">
        <v>5</v>
      </c>
      <c r="FS452" s="314">
        <v>5</v>
      </c>
      <c r="FU452" s="410" t="s">
        <v>1637</v>
      </c>
      <c r="FV452" s="410"/>
      <c r="FW452" s="410" t="s">
        <v>21</v>
      </c>
      <c r="FX452" s="463">
        <v>40</v>
      </c>
      <c r="FY452" s="410" t="s">
        <v>1618</v>
      </c>
      <c r="FZ452" s="410"/>
      <c r="GA452" s="410" t="s">
        <v>21</v>
      </c>
      <c r="GB452" s="463">
        <v>16</v>
      </c>
      <c r="GC452" s="410" t="s">
        <v>1620</v>
      </c>
      <c r="GF452" s="411" t="s">
        <v>21</v>
      </c>
      <c r="GG452" s="411" t="s">
        <v>1700</v>
      </c>
      <c r="GH452" s="413" t="s">
        <v>1618</v>
      </c>
      <c r="GJ452" s="412" t="s">
        <v>21</v>
      </c>
      <c r="GK452" s="464">
        <v>1</v>
      </c>
      <c r="GL452" s="413" t="s">
        <v>1618</v>
      </c>
      <c r="GN452" s="416" t="s">
        <v>21</v>
      </c>
      <c r="GO452" s="463">
        <v>2</v>
      </c>
      <c r="GP452" s="413" t="s">
        <v>1618</v>
      </c>
      <c r="GR452" s="424" t="s">
        <v>21</v>
      </c>
      <c r="GS452" s="463">
        <v>1</v>
      </c>
      <c r="HF452" t="str">
        <f t="shared" si="25"/>
        <v>{ P2000: 53, P100: 0, r1000: 0, r300: 0, r100: 0 },</v>
      </c>
      <c r="HG452" t="str">
        <f t="shared" si="26"/>
        <v>{ S2000: 40, S100: 16, c1000: 1, c300: 2, c100: 1 },</v>
      </c>
    </row>
    <row r="453" spans="65:215" x14ac:dyDescent="0.25">
      <c r="BM453">
        <v>449</v>
      </c>
      <c r="BN453" s="318">
        <v>53</v>
      </c>
      <c r="BO453" s="314">
        <v>1</v>
      </c>
      <c r="BP453" s="314"/>
      <c r="BQ453" s="314">
        <v>0</v>
      </c>
      <c r="BR453" s="314">
        <v>0</v>
      </c>
      <c r="BS453" s="314">
        <v>1</v>
      </c>
      <c r="BT453" s="314">
        <v>0</v>
      </c>
      <c r="BU453" s="314"/>
      <c r="BW453" s="410" t="s">
        <v>1637</v>
      </c>
      <c r="BX453" s="463">
        <v>53</v>
      </c>
      <c r="BY453" s="410" t="s">
        <v>21</v>
      </c>
      <c r="CA453" s="410" t="s">
        <v>1618</v>
      </c>
      <c r="CB453" s="463">
        <v>1</v>
      </c>
      <c r="CC453" s="410" t="s">
        <v>21</v>
      </c>
      <c r="CE453" s="410" t="s">
        <v>1620</v>
      </c>
      <c r="CG453" s="411" t="s">
        <v>1707</v>
      </c>
      <c r="CH453" s="411" t="s">
        <v>21</v>
      </c>
      <c r="CJ453" s="413" t="s">
        <v>1618</v>
      </c>
      <c r="CK453" s="464">
        <v>0</v>
      </c>
      <c r="CL453" s="412" t="s">
        <v>21</v>
      </c>
      <c r="CN453" s="413" t="s">
        <v>1618</v>
      </c>
      <c r="CO453" s="464">
        <v>0</v>
      </c>
      <c r="CP453" s="443" t="s">
        <v>21</v>
      </c>
      <c r="CQ453" s="443"/>
      <c r="CR453" s="413" t="s">
        <v>1618</v>
      </c>
      <c r="CS453" s="464">
        <v>1</v>
      </c>
      <c r="CT453" s="441" t="s">
        <v>21</v>
      </c>
      <c r="CU453" s="441"/>
      <c r="CV453" s="323"/>
      <c r="FJ453">
        <v>449</v>
      </c>
      <c r="FK453" s="328">
        <v>40</v>
      </c>
      <c r="FL453" s="314">
        <v>17</v>
      </c>
      <c r="FN453" s="314">
        <v>1</v>
      </c>
      <c r="FO453" s="419">
        <v>2</v>
      </c>
      <c r="FP453" s="314">
        <v>2</v>
      </c>
      <c r="FQ453" s="419"/>
      <c r="FR453" s="419">
        <v>5</v>
      </c>
      <c r="FS453" s="314">
        <v>5</v>
      </c>
      <c r="FU453" s="410" t="s">
        <v>1637</v>
      </c>
      <c r="FV453" s="410"/>
      <c r="FW453" s="410" t="s">
        <v>21</v>
      </c>
      <c r="FX453" s="463">
        <v>40</v>
      </c>
      <c r="FY453" s="410" t="s">
        <v>1618</v>
      </c>
      <c r="FZ453" s="410"/>
      <c r="GA453" s="410" t="s">
        <v>21</v>
      </c>
      <c r="GB453" s="463">
        <v>17</v>
      </c>
      <c r="GC453" s="410" t="s">
        <v>1620</v>
      </c>
      <c r="GF453" s="411" t="s">
        <v>21</v>
      </c>
      <c r="GG453" s="411" t="s">
        <v>1700</v>
      </c>
      <c r="GH453" s="413" t="s">
        <v>1618</v>
      </c>
      <c r="GJ453" s="412" t="s">
        <v>21</v>
      </c>
      <c r="GK453" s="464">
        <v>1</v>
      </c>
      <c r="GL453" s="413" t="s">
        <v>1618</v>
      </c>
      <c r="GN453" s="416" t="s">
        <v>21</v>
      </c>
      <c r="GO453" s="463">
        <v>2</v>
      </c>
      <c r="GP453" s="413" t="s">
        <v>1618</v>
      </c>
      <c r="GR453" s="424" t="s">
        <v>21</v>
      </c>
      <c r="GS453" s="463">
        <v>2</v>
      </c>
      <c r="HF453" t="str">
        <f t="shared" ref="HF453:HF516" si="27">_xlfn.CONCAT("{ ","P2000: ",BX453,", P100: ",CB453,", r1000: ",CK453,", r300: ",CO453,", r100: ",CS453," },")</f>
        <v>{ P2000: 53, P100: 1, r1000: 0, r300: 0, r100: 1 },</v>
      </c>
      <c r="HG453" t="str">
        <f t="shared" ref="HG453:HG516" si="28">_xlfn.CONCAT("{ ","S2000: ",FX453,", S100: ",GB453,", c1000: ",GK453,", c300: ",GO453,", c100: ",GS453," },")</f>
        <v>{ S2000: 40, S100: 17, c1000: 1, c300: 2, c100: 2 },</v>
      </c>
    </row>
    <row r="454" spans="65:215" x14ac:dyDescent="0.25">
      <c r="BM454">
        <v>450</v>
      </c>
      <c r="BN454" s="318">
        <v>53</v>
      </c>
      <c r="BO454" s="314">
        <v>2</v>
      </c>
      <c r="BP454" s="314"/>
      <c r="BQ454" s="314">
        <v>0</v>
      </c>
      <c r="BR454" s="314">
        <v>0</v>
      </c>
      <c r="BS454" s="314">
        <v>2</v>
      </c>
      <c r="BT454" s="314">
        <v>0</v>
      </c>
      <c r="BU454" s="314"/>
      <c r="BW454" s="410" t="s">
        <v>1637</v>
      </c>
      <c r="BX454" s="463">
        <v>53</v>
      </c>
      <c r="BY454" s="410" t="s">
        <v>21</v>
      </c>
      <c r="CA454" s="410" t="s">
        <v>1618</v>
      </c>
      <c r="CB454" s="463">
        <v>2</v>
      </c>
      <c r="CC454" s="410" t="s">
        <v>21</v>
      </c>
      <c r="CE454" s="410" t="s">
        <v>1620</v>
      </c>
      <c r="CG454" s="411" t="s">
        <v>1707</v>
      </c>
      <c r="CH454" s="411" t="s">
        <v>21</v>
      </c>
      <c r="CJ454" s="413" t="s">
        <v>1618</v>
      </c>
      <c r="CK454" s="464">
        <v>0</v>
      </c>
      <c r="CL454" s="412" t="s">
        <v>21</v>
      </c>
      <c r="CN454" s="413" t="s">
        <v>1618</v>
      </c>
      <c r="CO454" s="464">
        <v>0</v>
      </c>
      <c r="CP454" s="443" t="s">
        <v>21</v>
      </c>
      <c r="CQ454" s="443"/>
      <c r="CR454" s="413" t="s">
        <v>1618</v>
      </c>
      <c r="CS454" s="464">
        <v>2</v>
      </c>
      <c r="CT454" s="441" t="s">
        <v>21</v>
      </c>
      <c r="CU454" s="441"/>
      <c r="CV454" s="323"/>
      <c r="FJ454">
        <v>450</v>
      </c>
      <c r="FK454" s="328">
        <v>41</v>
      </c>
      <c r="FL454" s="314">
        <v>0</v>
      </c>
      <c r="FN454" s="314">
        <v>0</v>
      </c>
      <c r="FO454" s="419">
        <v>0</v>
      </c>
      <c r="FP454" s="314">
        <v>0</v>
      </c>
      <c r="FQ454" s="419"/>
      <c r="FR454" s="419">
        <v>0</v>
      </c>
      <c r="FS454" s="314">
        <v>0</v>
      </c>
      <c r="FU454" s="410" t="s">
        <v>1637</v>
      </c>
      <c r="FV454" s="410"/>
      <c r="FW454" s="410" t="s">
        <v>21</v>
      </c>
      <c r="FX454" s="463">
        <v>41</v>
      </c>
      <c r="FY454" s="410" t="s">
        <v>1618</v>
      </c>
      <c r="FZ454" s="410"/>
      <c r="GA454" s="410" t="s">
        <v>21</v>
      </c>
      <c r="GB454" s="463">
        <v>0</v>
      </c>
      <c r="GC454" s="410" t="s">
        <v>1620</v>
      </c>
      <c r="GF454" s="411" t="s">
        <v>21</v>
      </c>
      <c r="GG454" s="411" t="s">
        <v>1702</v>
      </c>
      <c r="GH454" s="413" t="s">
        <v>1618</v>
      </c>
      <c r="GJ454" s="412" t="s">
        <v>21</v>
      </c>
      <c r="GK454" s="464">
        <v>0</v>
      </c>
      <c r="GL454" s="413" t="s">
        <v>1618</v>
      </c>
      <c r="GN454" s="416" t="s">
        <v>21</v>
      </c>
      <c r="GO454" s="463">
        <v>0</v>
      </c>
      <c r="GP454" s="413" t="s">
        <v>1618</v>
      </c>
      <c r="GR454" s="424" t="s">
        <v>21</v>
      </c>
      <c r="GS454" s="463">
        <v>0</v>
      </c>
      <c r="HF454" t="str">
        <f t="shared" si="27"/>
        <v>{ P2000: 53, P100: 2, r1000: 0, r300: 0, r100: 2 },</v>
      </c>
      <c r="HG454" t="str">
        <f t="shared" si="28"/>
        <v>{ S2000: 41, S100: 0, c1000: 0, c300: 0, c100: 0 },</v>
      </c>
    </row>
    <row r="455" spans="65:215" x14ac:dyDescent="0.25">
      <c r="BM455">
        <v>451</v>
      </c>
      <c r="BN455" s="318">
        <v>53</v>
      </c>
      <c r="BO455" s="314">
        <v>3</v>
      </c>
      <c r="BP455" s="314"/>
      <c r="BQ455" s="314">
        <v>0</v>
      </c>
      <c r="BR455" s="314">
        <v>0</v>
      </c>
      <c r="BS455" s="314">
        <v>3</v>
      </c>
      <c r="BT455" s="314">
        <v>0</v>
      </c>
      <c r="BU455" s="314"/>
      <c r="BW455" s="410" t="s">
        <v>1637</v>
      </c>
      <c r="BX455" s="463">
        <v>53</v>
      </c>
      <c r="BY455" s="410" t="s">
        <v>21</v>
      </c>
      <c r="CA455" s="410" t="s">
        <v>1618</v>
      </c>
      <c r="CB455" s="463">
        <v>3</v>
      </c>
      <c r="CC455" s="410" t="s">
        <v>21</v>
      </c>
      <c r="CE455" s="410" t="s">
        <v>1620</v>
      </c>
      <c r="CG455" s="411" t="s">
        <v>1707</v>
      </c>
      <c r="CH455" s="411" t="s">
        <v>21</v>
      </c>
      <c r="CJ455" s="413" t="s">
        <v>1618</v>
      </c>
      <c r="CK455" s="464">
        <v>0</v>
      </c>
      <c r="CL455" s="412" t="s">
        <v>21</v>
      </c>
      <c r="CN455" s="413" t="s">
        <v>1618</v>
      </c>
      <c r="CO455" s="464">
        <v>0</v>
      </c>
      <c r="CP455" s="443" t="s">
        <v>21</v>
      </c>
      <c r="CQ455" s="443"/>
      <c r="CR455" s="413" t="s">
        <v>1618</v>
      </c>
      <c r="CS455" s="464">
        <v>3</v>
      </c>
      <c r="CT455" s="441" t="s">
        <v>21</v>
      </c>
      <c r="CU455" s="441"/>
      <c r="CV455" s="323"/>
      <c r="FJ455">
        <v>451</v>
      </c>
      <c r="FK455" s="328">
        <v>41</v>
      </c>
      <c r="FL455" s="314">
        <v>1</v>
      </c>
      <c r="FN455" s="314">
        <v>0</v>
      </c>
      <c r="FO455" s="419">
        <v>0</v>
      </c>
      <c r="FP455" s="314">
        <v>1</v>
      </c>
      <c r="FQ455" s="419"/>
      <c r="FR455" s="419">
        <v>0</v>
      </c>
      <c r="FS455" s="314">
        <v>0</v>
      </c>
      <c r="FU455" s="410" t="s">
        <v>1637</v>
      </c>
      <c r="FV455" s="410"/>
      <c r="FW455" s="410" t="s">
        <v>21</v>
      </c>
      <c r="FX455" s="463">
        <v>41</v>
      </c>
      <c r="FY455" s="410" t="s">
        <v>1618</v>
      </c>
      <c r="FZ455" s="410"/>
      <c r="GA455" s="410" t="s">
        <v>21</v>
      </c>
      <c r="GB455" s="463">
        <v>1</v>
      </c>
      <c r="GC455" s="410" t="s">
        <v>1620</v>
      </c>
      <c r="GF455" s="411" t="s">
        <v>21</v>
      </c>
      <c r="GG455" s="411" t="s">
        <v>1702</v>
      </c>
      <c r="GH455" s="413" t="s">
        <v>1618</v>
      </c>
      <c r="GJ455" s="412" t="s">
        <v>21</v>
      </c>
      <c r="GK455" s="464">
        <v>0</v>
      </c>
      <c r="GL455" s="413" t="s">
        <v>1618</v>
      </c>
      <c r="GN455" s="416" t="s">
        <v>21</v>
      </c>
      <c r="GO455" s="463">
        <v>0</v>
      </c>
      <c r="GP455" s="413" t="s">
        <v>1618</v>
      </c>
      <c r="GR455" s="424" t="s">
        <v>21</v>
      </c>
      <c r="GS455" s="463">
        <v>1</v>
      </c>
      <c r="HF455" t="str">
        <f t="shared" si="27"/>
        <v>{ P2000: 53, P100: 3, r1000: 0, r300: 0, r100: 3 },</v>
      </c>
      <c r="HG455" t="str">
        <f t="shared" si="28"/>
        <v>{ S2000: 41, S100: 1, c1000: 0, c300: 0, c100: 1 },</v>
      </c>
    </row>
    <row r="456" spans="65:215" x14ac:dyDescent="0.25">
      <c r="BM456">
        <v>452</v>
      </c>
      <c r="BN456" s="318">
        <v>53</v>
      </c>
      <c r="BO456" s="314">
        <v>4</v>
      </c>
      <c r="BP456" s="314"/>
      <c r="BQ456" s="314">
        <v>0</v>
      </c>
      <c r="BR456" s="314">
        <v>1</v>
      </c>
      <c r="BS456" s="314">
        <v>0</v>
      </c>
      <c r="BT456" s="314">
        <v>1</v>
      </c>
      <c r="BU456" s="314"/>
      <c r="BW456" s="410" t="s">
        <v>1637</v>
      </c>
      <c r="BX456" s="463">
        <v>53</v>
      </c>
      <c r="BY456" s="410" t="s">
        <v>21</v>
      </c>
      <c r="CA456" s="410" t="s">
        <v>1618</v>
      </c>
      <c r="CB456" s="463">
        <v>4</v>
      </c>
      <c r="CC456" s="410" t="s">
        <v>21</v>
      </c>
      <c r="CE456" s="410" t="s">
        <v>1620</v>
      </c>
      <c r="CG456" s="411" t="s">
        <v>1707</v>
      </c>
      <c r="CH456" s="411" t="s">
        <v>21</v>
      </c>
      <c r="CJ456" s="413" t="s">
        <v>1618</v>
      </c>
      <c r="CK456" s="464">
        <v>0</v>
      </c>
      <c r="CL456" s="412" t="s">
        <v>21</v>
      </c>
      <c r="CN456" s="413" t="s">
        <v>1618</v>
      </c>
      <c r="CO456" s="464">
        <v>1</v>
      </c>
      <c r="CP456" s="443" t="s">
        <v>21</v>
      </c>
      <c r="CQ456" s="443"/>
      <c r="CR456" s="413" t="s">
        <v>1618</v>
      </c>
      <c r="CS456" s="464">
        <v>0</v>
      </c>
      <c r="CT456" s="441" t="s">
        <v>21</v>
      </c>
      <c r="CU456" s="441"/>
      <c r="CV456" s="323"/>
      <c r="FJ456">
        <v>452</v>
      </c>
      <c r="FK456" s="328">
        <v>41</v>
      </c>
      <c r="FL456" s="314">
        <v>2</v>
      </c>
      <c r="FN456" s="314">
        <v>0</v>
      </c>
      <c r="FO456" s="419">
        <v>0</v>
      </c>
      <c r="FP456" s="314">
        <v>2</v>
      </c>
      <c r="FQ456" s="419"/>
      <c r="FR456" s="419">
        <v>0</v>
      </c>
      <c r="FS456" s="314">
        <v>0</v>
      </c>
      <c r="FU456" s="410" t="s">
        <v>1637</v>
      </c>
      <c r="FV456" s="410"/>
      <c r="FW456" s="410" t="s">
        <v>21</v>
      </c>
      <c r="FX456" s="463">
        <v>41</v>
      </c>
      <c r="FY456" s="410" t="s">
        <v>1618</v>
      </c>
      <c r="FZ456" s="410"/>
      <c r="GA456" s="410" t="s">
        <v>21</v>
      </c>
      <c r="GB456" s="463">
        <v>2</v>
      </c>
      <c r="GC456" s="410" t="s">
        <v>1620</v>
      </c>
      <c r="GF456" s="411" t="s">
        <v>21</v>
      </c>
      <c r="GG456" s="411" t="s">
        <v>1702</v>
      </c>
      <c r="GH456" s="413" t="s">
        <v>1618</v>
      </c>
      <c r="GJ456" s="412" t="s">
        <v>21</v>
      </c>
      <c r="GK456" s="464">
        <v>0</v>
      </c>
      <c r="GL456" s="413" t="s">
        <v>1618</v>
      </c>
      <c r="GN456" s="416" t="s">
        <v>21</v>
      </c>
      <c r="GO456" s="463">
        <v>0</v>
      </c>
      <c r="GP456" s="413" t="s">
        <v>1618</v>
      </c>
      <c r="GR456" s="424" t="s">
        <v>21</v>
      </c>
      <c r="GS456" s="463">
        <v>2</v>
      </c>
      <c r="HF456" t="str">
        <f t="shared" si="27"/>
        <v>{ P2000: 53, P100: 4, r1000: 0, r300: 1, r100: 0 },</v>
      </c>
      <c r="HG456" t="str">
        <f t="shared" si="28"/>
        <v>{ S2000: 41, S100: 2, c1000: 0, c300: 0, c100: 2 },</v>
      </c>
    </row>
    <row r="457" spans="65:215" x14ac:dyDescent="0.25">
      <c r="BM457">
        <v>453</v>
      </c>
      <c r="BN457" s="318">
        <v>53</v>
      </c>
      <c r="BO457" s="314">
        <v>5</v>
      </c>
      <c r="BP457" s="314"/>
      <c r="BQ457" s="314">
        <v>0</v>
      </c>
      <c r="BR457" s="314">
        <v>1</v>
      </c>
      <c r="BS457" s="314">
        <v>1</v>
      </c>
      <c r="BT457" s="314">
        <v>1</v>
      </c>
      <c r="BU457" s="314"/>
      <c r="BW457" s="410" t="s">
        <v>1637</v>
      </c>
      <c r="BX457" s="463">
        <v>53</v>
      </c>
      <c r="BY457" s="410" t="s">
        <v>21</v>
      </c>
      <c r="CA457" s="410" t="s">
        <v>1618</v>
      </c>
      <c r="CB457" s="463">
        <v>5</v>
      </c>
      <c r="CC457" s="410" t="s">
        <v>21</v>
      </c>
      <c r="CE457" s="410" t="s">
        <v>1620</v>
      </c>
      <c r="CG457" s="411" t="s">
        <v>1707</v>
      </c>
      <c r="CH457" s="411" t="s">
        <v>21</v>
      </c>
      <c r="CJ457" s="413" t="s">
        <v>1618</v>
      </c>
      <c r="CK457" s="464">
        <v>0</v>
      </c>
      <c r="CL457" s="412" t="s">
        <v>21</v>
      </c>
      <c r="CN457" s="413" t="s">
        <v>1618</v>
      </c>
      <c r="CO457" s="464">
        <v>1</v>
      </c>
      <c r="CP457" s="443" t="s">
        <v>21</v>
      </c>
      <c r="CQ457" s="443"/>
      <c r="CR457" s="413" t="s">
        <v>1618</v>
      </c>
      <c r="CS457" s="464">
        <v>1</v>
      </c>
      <c r="CT457" s="441" t="s">
        <v>21</v>
      </c>
      <c r="CU457" s="441"/>
      <c r="CV457" s="323"/>
      <c r="FJ457">
        <v>453</v>
      </c>
      <c r="FK457" s="328">
        <v>41</v>
      </c>
      <c r="FL457" s="314">
        <v>3</v>
      </c>
      <c r="FN457" s="314">
        <v>0</v>
      </c>
      <c r="FO457" s="419">
        <v>1</v>
      </c>
      <c r="FP457" s="314">
        <v>0</v>
      </c>
      <c r="FQ457" s="419"/>
      <c r="FR457" s="419">
        <v>1</v>
      </c>
      <c r="FS457" s="314">
        <v>1</v>
      </c>
      <c r="FU457" s="410" t="s">
        <v>1637</v>
      </c>
      <c r="FV457" s="410"/>
      <c r="FW457" s="410" t="s">
        <v>21</v>
      </c>
      <c r="FX457" s="463">
        <v>41</v>
      </c>
      <c r="FY457" s="410" t="s">
        <v>1618</v>
      </c>
      <c r="FZ457" s="410"/>
      <c r="GA457" s="410" t="s">
        <v>21</v>
      </c>
      <c r="GB457" s="463">
        <v>3</v>
      </c>
      <c r="GC457" s="410" t="s">
        <v>1620</v>
      </c>
      <c r="GF457" s="411" t="s">
        <v>21</v>
      </c>
      <c r="GG457" s="411" t="s">
        <v>1702</v>
      </c>
      <c r="GH457" s="413" t="s">
        <v>1618</v>
      </c>
      <c r="GJ457" s="412" t="s">
        <v>21</v>
      </c>
      <c r="GK457" s="464">
        <v>0</v>
      </c>
      <c r="GL457" s="413" t="s">
        <v>1618</v>
      </c>
      <c r="GN457" s="416" t="s">
        <v>21</v>
      </c>
      <c r="GO457" s="463">
        <v>1</v>
      </c>
      <c r="GP457" s="413" t="s">
        <v>1618</v>
      </c>
      <c r="GR457" s="424" t="s">
        <v>21</v>
      </c>
      <c r="GS457" s="463">
        <v>0</v>
      </c>
      <c r="HF457" t="str">
        <f t="shared" si="27"/>
        <v>{ P2000: 53, P100: 5, r1000: 0, r300: 1, r100: 1 },</v>
      </c>
      <c r="HG457" t="str">
        <f t="shared" si="28"/>
        <v>{ S2000: 41, S100: 3, c1000: 0, c300: 1, c100: 0 },</v>
      </c>
    </row>
    <row r="458" spans="65:215" x14ac:dyDescent="0.25">
      <c r="BM458">
        <v>454</v>
      </c>
      <c r="BN458" s="318">
        <v>53</v>
      </c>
      <c r="BO458" s="314">
        <v>6</v>
      </c>
      <c r="BP458" s="314"/>
      <c r="BQ458" s="314">
        <v>0</v>
      </c>
      <c r="BR458" s="314">
        <v>1</v>
      </c>
      <c r="BS458" s="314">
        <v>2</v>
      </c>
      <c r="BT458" s="314">
        <v>1</v>
      </c>
      <c r="BU458" s="314"/>
      <c r="BW458" s="410" t="s">
        <v>1637</v>
      </c>
      <c r="BX458" s="463">
        <v>53</v>
      </c>
      <c r="BY458" s="410" t="s">
        <v>21</v>
      </c>
      <c r="CA458" s="410" t="s">
        <v>1618</v>
      </c>
      <c r="CB458" s="463">
        <v>6</v>
      </c>
      <c r="CC458" s="410" t="s">
        <v>21</v>
      </c>
      <c r="CE458" s="410" t="s">
        <v>1620</v>
      </c>
      <c r="CG458" s="411" t="s">
        <v>1707</v>
      </c>
      <c r="CH458" s="411" t="s">
        <v>21</v>
      </c>
      <c r="CJ458" s="413" t="s">
        <v>1618</v>
      </c>
      <c r="CK458" s="464">
        <v>0</v>
      </c>
      <c r="CL458" s="412" t="s">
        <v>21</v>
      </c>
      <c r="CN458" s="413" t="s">
        <v>1618</v>
      </c>
      <c r="CO458" s="464">
        <v>1</v>
      </c>
      <c r="CP458" s="443" t="s">
        <v>21</v>
      </c>
      <c r="CQ458" s="443"/>
      <c r="CR458" s="413" t="s">
        <v>1618</v>
      </c>
      <c r="CS458" s="464">
        <v>2</v>
      </c>
      <c r="CT458" s="441" t="s">
        <v>21</v>
      </c>
      <c r="CU458" s="441"/>
      <c r="CV458" s="323"/>
      <c r="FJ458">
        <v>454</v>
      </c>
      <c r="FK458" s="328">
        <v>41</v>
      </c>
      <c r="FL458" s="314">
        <v>4</v>
      </c>
      <c r="FN458" s="314">
        <v>0</v>
      </c>
      <c r="FO458" s="419">
        <v>1</v>
      </c>
      <c r="FP458" s="314">
        <v>1</v>
      </c>
      <c r="FQ458" s="419"/>
      <c r="FR458" s="419">
        <v>1</v>
      </c>
      <c r="FS458" s="314">
        <v>1</v>
      </c>
      <c r="FU458" s="410" t="s">
        <v>1637</v>
      </c>
      <c r="FV458" s="410"/>
      <c r="FW458" s="410" t="s">
        <v>21</v>
      </c>
      <c r="FX458" s="463">
        <v>41</v>
      </c>
      <c r="FY458" s="410" t="s">
        <v>1618</v>
      </c>
      <c r="FZ458" s="410"/>
      <c r="GA458" s="410" t="s">
        <v>21</v>
      </c>
      <c r="GB458" s="463">
        <v>4</v>
      </c>
      <c r="GC458" s="410" t="s">
        <v>1620</v>
      </c>
      <c r="GF458" s="411" t="s">
        <v>21</v>
      </c>
      <c r="GG458" s="411" t="s">
        <v>1702</v>
      </c>
      <c r="GH458" s="413" t="s">
        <v>1618</v>
      </c>
      <c r="GJ458" s="412" t="s">
        <v>21</v>
      </c>
      <c r="GK458" s="464">
        <v>0</v>
      </c>
      <c r="GL458" s="413" t="s">
        <v>1618</v>
      </c>
      <c r="GN458" s="416" t="s">
        <v>21</v>
      </c>
      <c r="GO458" s="463">
        <v>1</v>
      </c>
      <c r="GP458" s="413" t="s">
        <v>1618</v>
      </c>
      <c r="GR458" s="424" t="s">
        <v>21</v>
      </c>
      <c r="GS458" s="463">
        <v>1</v>
      </c>
      <c r="HF458" t="str">
        <f t="shared" si="27"/>
        <v>{ P2000: 53, P100: 6, r1000: 0, r300: 1, r100: 2 },</v>
      </c>
      <c r="HG458" t="str">
        <f t="shared" si="28"/>
        <v>{ S2000: 41, S100: 4, c1000: 0, c300: 1, c100: 1 },</v>
      </c>
    </row>
    <row r="459" spans="65:215" x14ac:dyDescent="0.25">
      <c r="BM459">
        <v>455</v>
      </c>
      <c r="BN459" s="318">
        <v>53</v>
      </c>
      <c r="BO459" s="314">
        <v>7</v>
      </c>
      <c r="BP459" s="314"/>
      <c r="BQ459" s="314">
        <v>0</v>
      </c>
      <c r="BR459" s="314">
        <v>1</v>
      </c>
      <c r="BS459" s="314">
        <v>3</v>
      </c>
      <c r="BT459" s="314">
        <v>1</v>
      </c>
      <c r="BU459" s="314"/>
      <c r="BW459" s="410" t="s">
        <v>1637</v>
      </c>
      <c r="BX459" s="463">
        <v>53</v>
      </c>
      <c r="BY459" s="410" t="s">
        <v>21</v>
      </c>
      <c r="CA459" s="410" t="s">
        <v>1618</v>
      </c>
      <c r="CB459" s="463">
        <v>7</v>
      </c>
      <c r="CC459" s="410" t="s">
        <v>21</v>
      </c>
      <c r="CE459" s="410" t="s">
        <v>1620</v>
      </c>
      <c r="CG459" s="411" t="s">
        <v>1707</v>
      </c>
      <c r="CH459" s="411" t="s">
        <v>21</v>
      </c>
      <c r="CJ459" s="413" t="s">
        <v>1618</v>
      </c>
      <c r="CK459" s="464">
        <v>0</v>
      </c>
      <c r="CL459" s="412" t="s">
        <v>21</v>
      </c>
      <c r="CN459" s="413" t="s">
        <v>1618</v>
      </c>
      <c r="CO459" s="464">
        <v>1</v>
      </c>
      <c r="CP459" s="443" t="s">
        <v>21</v>
      </c>
      <c r="CQ459" s="443"/>
      <c r="CR459" s="413" t="s">
        <v>1618</v>
      </c>
      <c r="CS459" s="464">
        <v>3</v>
      </c>
      <c r="CT459" s="441" t="s">
        <v>21</v>
      </c>
      <c r="CU459" s="441"/>
      <c r="CV459" s="323"/>
      <c r="FJ459">
        <v>455</v>
      </c>
      <c r="FK459" s="328">
        <v>41</v>
      </c>
      <c r="FL459" s="314">
        <v>5</v>
      </c>
      <c r="FN459" s="314">
        <v>0</v>
      </c>
      <c r="FO459" s="419">
        <v>1</v>
      </c>
      <c r="FP459" s="314">
        <v>2</v>
      </c>
      <c r="FQ459" s="419"/>
      <c r="FR459" s="419">
        <v>1</v>
      </c>
      <c r="FS459" s="314">
        <v>1</v>
      </c>
      <c r="FU459" s="410" t="s">
        <v>1637</v>
      </c>
      <c r="FV459" s="410"/>
      <c r="FW459" s="410" t="s">
        <v>21</v>
      </c>
      <c r="FX459" s="463">
        <v>41</v>
      </c>
      <c r="FY459" s="410" t="s">
        <v>1618</v>
      </c>
      <c r="FZ459" s="410"/>
      <c r="GA459" s="410" t="s">
        <v>21</v>
      </c>
      <c r="GB459" s="463">
        <v>5</v>
      </c>
      <c r="GC459" s="410" t="s">
        <v>1620</v>
      </c>
      <c r="GF459" s="411" t="s">
        <v>21</v>
      </c>
      <c r="GG459" s="411" t="s">
        <v>1702</v>
      </c>
      <c r="GH459" s="413" t="s">
        <v>1618</v>
      </c>
      <c r="GJ459" s="412" t="s">
        <v>21</v>
      </c>
      <c r="GK459" s="464">
        <v>0</v>
      </c>
      <c r="GL459" s="413" t="s">
        <v>1618</v>
      </c>
      <c r="GN459" s="416" t="s">
        <v>21</v>
      </c>
      <c r="GO459" s="463">
        <v>1</v>
      </c>
      <c r="GP459" s="413" t="s">
        <v>1618</v>
      </c>
      <c r="GR459" s="424" t="s">
        <v>21</v>
      </c>
      <c r="GS459" s="463">
        <v>2</v>
      </c>
      <c r="HF459" t="str">
        <f t="shared" si="27"/>
        <v>{ P2000: 53, P100: 7, r1000: 0, r300: 1, r100: 3 },</v>
      </c>
      <c r="HG459" t="str">
        <f t="shared" si="28"/>
        <v>{ S2000: 41, S100: 5, c1000: 0, c300: 1, c100: 2 },</v>
      </c>
    </row>
    <row r="460" spans="65:215" x14ac:dyDescent="0.25">
      <c r="BM460">
        <v>456</v>
      </c>
      <c r="BN460" s="318">
        <v>53</v>
      </c>
      <c r="BO460" s="314">
        <v>8</v>
      </c>
      <c r="BP460" s="314"/>
      <c r="BQ460" s="314">
        <v>1</v>
      </c>
      <c r="BR460" s="314">
        <v>0</v>
      </c>
      <c r="BS460" s="314">
        <v>0</v>
      </c>
      <c r="BT460" s="314">
        <v>2</v>
      </c>
      <c r="BU460" s="314"/>
      <c r="BW460" s="410" t="s">
        <v>1637</v>
      </c>
      <c r="BX460" s="463">
        <v>53</v>
      </c>
      <c r="BY460" s="410" t="s">
        <v>21</v>
      </c>
      <c r="CA460" s="410" t="s">
        <v>1618</v>
      </c>
      <c r="CB460" s="463">
        <v>8</v>
      </c>
      <c r="CC460" s="410" t="s">
        <v>21</v>
      </c>
      <c r="CE460" s="410" t="s">
        <v>1620</v>
      </c>
      <c r="CG460" s="411" t="s">
        <v>1707</v>
      </c>
      <c r="CH460" s="411" t="s">
        <v>21</v>
      </c>
      <c r="CJ460" s="413" t="s">
        <v>1618</v>
      </c>
      <c r="CK460" s="464">
        <v>1</v>
      </c>
      <c r="CL460" s="412" t="s">
        <v>21</v>
      </c>
      <c r="CN460" s="413" t="s">
        <v>1618</v>
      </c>
      <c r="CO460" s="464">
        <v>0</v>
      </c>
      <c r="CP460" s="443" t="s">
        <v>21</v>
      </c>
      <c r="CQ460" s="443"/>
      <c r="CR460" s="413" t="s">
        <v>1618</v>
      </c>
      <c r="CS460" s="464">
        <v>0</v>
      </c>
      <c r="CT460" s="441" t="s">
        <v>21</v>
      </c>
      <c r="CU460" s="441"/>
      <c r="CV460" s="323"/>
      <c r="FJ460">
        <v>456</v>
      </c>
      <c r="FK460" s="328">
        <v>41</v>
      </c>
      <c r="FL460" s="314">
        <v>6</v>
      </c>
      <c r="FN460" s="314">
        <v>0</v>
      </c>
      <c r="FO460" s="419">
        <v>2</v>
      </c>
      <c r="FP460" s="314">
        <v>0</v>
      </c>
      <c r="FQ460" s="419"/>
      <c r="FR460" s="419">
        <v>2</v>
      </c>
      <c r="FS460" s="314">
        <v>2</v>
      </c>
      <c r="FU460" s="410" t="s">
        <v>1637</v>
      </c>
      <c r="FV460" s="410"/>
      <c r="FW460" s="410" t="s">
        <v>21</v>
      </c>
      <c r="FX460" s="463">
        <v>41</v>
      </c>
      <c r="FY460" s="410" t="s">
        <v>1618</v>
      </c>
      <c r="FZ460" s="410"/>
      <c r="GA460" s="410" t="s">
        <v>21</v>
      </c>
      <c r="GB460" s="463">
        <v>6</v>
      </c>
      <c r="GC460" s="410" t="s">
        <v>1620</v>
      </c>
      <c r="GF460" s="411" t="s">
        <v>21</v>
      </c>
      <c r="GG460" s="411" t="s">
        <v>1702</v>
      </c>
      <c r="GH460" s="413" t="s">
        <v>1618</v>
      </c>
      <c r="GJ460" s="412" t="s">
        <v>21</v>
      </c>
      <c r="GK460" s="464">
        <v>0</v>
      </c>
      <c r="GL460" s="413" t="s">
        <v>1618</v>
      </c>
      <c r="GN460" s="416" t="s">
        <v>21</v>
      </c>
      <c r="GO460" s="463">
        <v>2</v>
      </c>
      <c r="GP460" s="413" t="s">
        <v>1618</v>
      </c>
      <c r="GR460" s="424" t="s">
        <v>21</v>
      </c>
      <c r="GS460" s="463">
        <v>0</v>
      </c>
      <c r="HF460" t="str">
        <f t="shared" si="27"/>
        <v>{ P2000: 53, P100: 8, r1000: 1, r300: 0, r100: 0 },</v>
      </c>
      <c r="HG460" t="str">
        <f t="shared" si="28"/>
        <v>{ S2000: 41, S100: 6, c1000: 0, c300: 2, c100: 0 },</v>
      </c>
    </row>
    <row r="461" spans="65:215" x14ac:dyDescent="0.25">
      <c r="BM461">
        <v>457</v>
      </c>
      <c r="BN461" s="318">
        <v>53</v>
      </c>
      <c r="BO461" s="314">
        <v>9</v>
      </c>
      <c r="BP461" s="314"/>
      <c r="BQ461" s="314">
        <v>1</v>
      </c>
      <c r="BR461" s="314">
        <v>0</v>
      </c>
      <c r="BS461" s="314">
        <v>1</v>
      </c>
      <c r="BT461" s="314">
        <v>2</v>
      </c>
      <c r="BU461" s="314"/>
      <c r="BW461" s="410" t="s">
        <v>1637</v>
      </c>
      <c r="BX461" s="463">
        <v>53</v>
      </c>
      <c r="BY461" s="410" t="s">
        <v>21</v>
      </c>
      <c r="CA461" s="410" t="s">
        <v>1618</v>
      </c>
      <c r="CB461" s="463">
        <v>9</v>
      </c>
      <c r="CC461" s="410" t="s">
        <v>21</v>
      </c>
      <c r="CE461" s="410" t="s">
        <v>1620</v>
      </c>
      <c r="CG461" s="411" t="s">
        <v>1707</v>
      </c>
      <c r="CH461" s="411" t="s">
        <v>21</v>
      </c>
      <c r="CJ461" s="413" t="s">
        <v>1618</v>
      </c>
      <c r="CK461" s="464">
        <v>1</v>
      </c>
      <c r="CL461" s="412" t="s">
        <v>21</v>
      </c>
      <c r="CN461" s="413" t="s">
        <v>1618</v>
      </c>
      <c r="CO461" s="464">
        <v>0</v>
      </c>
      <c r="CP461" s="443" t="s">
        <v>21</v>
      </c>
      <c r="CQ461" s="443"/>
      <c r="CR461" s="413" t="s">
        <v>1618</v>
      </c>
      <c r="CS461" s="464">
        <v>1</v>
      </c>
      <c r="CT461" s="441" t="s">
        <v>21</v>
      </c>
      <c r="CU461" s="441"/>
      <c r="CV461" s="323"/>
      <c r="FJ461">
        <v>457</v>
      </c>
      <c r="FK461" s="328">
        <v>41</v>
      </c>
      <c r="FL461" s="314">
        <v>7</v>
      </c>
      <c r="FN461" s="314">
        <v>0</v>
      </c>
      <c r="FO461" s="419">
        <v>2</v>
      </c>
      <c r="FP461" s="314">
        <v>1</v>
      </c>
      <c r="FQ461" s="419"/>
      <c r="FR461" s="419">
        <v>2</v>
      </c>
      <c r="FS461" s="314">
        <v>2</v>
      </c>
      <c r="FU461" s="410" t="s">
        <v>1637</v>
      </c>
      <c r="FV461" s="410"/>
      <c r="FW461" s="410" t="s">
        <v>21</v>
      </c>
      <c r="FX461" s="463">
        <v>41</v>
      </c>
      <c r="FY461" s="410" t="s">
        <v>1618</v>
      </c>
      <c r="FZ461" s="410"/>
      <c r="GA461" s="410" t="s">
        <v>21</v>
      </c>
      <c r="GB461" s="463">
        <v>7</v>
      </c>
      <c r="GC461" s="410" t="s">
        <v>1620</v>
      </c>
      <c r="GF461" s="411" t="s">
        <v>21</v>
      </c>
      <c r="GG461" s="411" t="s">
        <v>1702</v>
      </c>
      <c r="GH461" s="413" t="s">
        <v>1618</v>
      </c>
      <c r="GJ461" s="412" t="s">
        <v>21</v>
      </c>
      <c r="GK461" s="464">
        <v>0</v>
      </c>
      <c r="GL461" s="413" t="s">
        <v>1618</v>
      </c>
      <c r="GN461" s="416" t="s">
        <v>21</v>
      </c>
      <c r="GO461" s="463">
        <v>2</v>
      </c>
      <c r="GP461" s="413" t="s">
        <v>1618</v>
      </c>
      <c r="GR461" s="424" t="s">
        <v>21</v>
      </c>
      <c r="GS461" s="463">
        <v>1</v>
      </c>
      <c r="HF461" t="str">
        <f t="shared" si="27"/>
        <v>{ P2000: 53, P100: 9, r1000: 1, r300: 0, r100: 1 },</v>
      </c>
      <c r="HG461" t="str">
        <f t="shared" si="28"/>
        <v>{ S2000: 41, S100: 7, c1000: 0, c300: 2, c100: 1 },</v>
      </c>
    </row>
    <row r="462" spans="65:215" x14ac:dyDescent="0.25">
      <c r="BM462">
        <v>458</v>
      </c>
      <c r="BN462" s="318">
        <v>53</v>
      </c>
      <c r="BO462" s="314">
        <v>10</v>
      </c>
      <c r="BP462" s="314"/>
      <c r="BQ462" s="314">
        <v>1</v>
      </c>
      <c r="BR462" s="314">
        <v>0</v>
      </c>
      <c r="BS462" s="314">
        <v>2</v>
      </c>
      <c r="BT462" s="314">
        <v>2</v>
      </c>
      <c r="BU462" s="314"/>
      <c r="BW462" s="410" t="s">
        <v>1637</v>
      </c>
      <c r="BX462" s="463">
        <v>53</v>
      </c>
      <c r="BY462" s="410" t="s">
        <v>21</v>
      </c>
      <c r="CA462" s="410" t="s">
        <v>1618</v>
      </c>
      <c r="CB462" s="463">
        <v>10</v>
      </c>
      <c r="CC462" s="410" t="s">
        <v>21</v>
      </c>
      <c r="CE462" s="410" t="s">
        <v>1620</v>
      </c>
      <c r="CG462" s="411" t="s">
        <v>1707</v>
      </c>
      <c r="CH462" s="411" t="s">
        <v>21</v>
      </c>
      <c r="CJ462" s="413" t="s">
        <v>1618</v>
      </c>
      <c r="CK462" s="464">
        <v>1</v>
      </c>
      <c r="CL462" s="412" t="s">
        <v>21</v>
      </c>
      <c r="CN462" s="413" t="s">
        <v>1618</v>
      </c>
      <c r="CO462" s="464">
        <v>0</v>
      </c>
      <c r="CP462" s="443" t="s">
        <v>21</v>
      </c>
      <c r="CQ462" s="443"/>
      <c r="CR462" s="413" t="s">
        <v>1618</v>
      </c>
      <c r="CS462" s="464">
        <v>2</v>
      </c>
      <c r="CT462" s="441" t="s">
        <v>21</v>
      </c>
      <c r="CU462" s="441"/>
      <c r="CV462" s="323"/>
      <c r="FJ462">
        <v>458</v>
      </c>
      <c r="FK462" s="328">
        <v>41</v>
      </c>
      <c r="FL462" s="314">
        <v>8</v>
      </c>
      <c r="FN462" s="314">
        <v>0</v>
      </c>
      <c r="FO462" s="419">
        <v>2</v>
      </c>
      <c r="FP462" s="314">
        <v>2</v>
      </c>
      <c r="FQ462" s="419"/>
      <c r="FR462" s="419">
        <v>2</v>
      </c>
      <c r="FS462" s="314">
        <v>2</v>
      </c>
      <c r="FU462" s="410" t="s">
        <v>1637</v>
      </c>
      <c r="FV462" s="410"/>
      <c r="FW462" s="410" t="s">
        <v>21</v>
      </c>
      <c r="FX462" s="463">
        <v>41</v>
      </c>
      <c r="FY462" s="410" t="s">
        <v>1618</v>
      </c>
      <c r="FZ462" s="410"/>
      <c r="GA462" s="410" t="s">
        <v>21</v>
      </c>
      <c r="GB462" s="463">
        <v>8</v>
      </c>
      <c r="GC462" s="410" t="s">
        <v>1620</v>
      </c>
      <c r="GF462" s="411" t="s">
        <v>21</v>
      </c>
      <c r="GG462" s="411" t="s">
        <v>1702</v>
      </c>
      <c r="GH462" s="413" t="s">
        <v>1618</v>
      </c>
      <c r="GJ462" s="412" t="s">
        <v>21</v>
      </c>
      <c r="GK462" s="464">
        <v>0</v>
      </c>
      <c r="GL462" s="413" t="s">
        <v>1618</v>
      </c>
      <c r="GN462" s="416" t="s">
        <v>21</v>
      </c>
      <c r="GO462" s="463">
        <v>2</v>
      </c>
      <c r="GP462" s="413" t="s">
        <v>1618</v>
      </c>
      <c r="GR462" s="424" t="s">
        <v>21</v>
      </c>
      <c r="GS462" s="463">
        <v>2</v>
      </c>
      <c r="HF462" t="str">
        <f t="shared" si="27"/>
        <v>{ P2000: 53, P100: 10, r1000: 1, r300: 0, r100: 2 },</v>
      </c>
      <c r="HG462" t="str">
        <f t="shared" si="28"/>
        <v>{ S2000: 41, S100: 8, c1000: 0, c300: 2, c100: 2 },</v>
      </c>
    </row>
    <row r="463" spans="65:215" x14ac:dyDescent="0.25">
      <c r="BM463">
        <v>459</v>
      </c>
      <c r="BN463" s="318">
        <v>53</v>
      </c>
      <c r="BO463" s="314">
        <v>11</v>
      </c>
      <c r="BP463" s="314"/>
      <c r="BQ463" s="314">
        <v>1</v>
      </c>
      <c r="BR463" s="314">
        <v>0</v>
      </c>
      <c r="BS463" s="314">
        <v>3</v>
      </c>
      <c r="BT463" s="314">
        <v>2</v>
      </c>
      <c r="BU463" s="314"/>
      <c r="BW463" s="410" t="s">
        <v>1637</v>
      </c>
      <c r="BX463" s="463">
        <v>53</v>
      </c>
      <c r="BY463" s="410" t="s">
        <v>21</v>
      </c>
      <c r="CA463" s="410" t="s">
        <v>1618</v>
      </c>
      <c r="CB463" s="463">
        <v>11</v>
      </c>
      <c r="CC463" s="410" t="s">
        <v>21</v>
      </c>
      <c r="CE463" s="410" t="s">
        <v>1620</v>
      </c>
      <c r="CG463" s="411" t="s">
        <v>1707</v>
      </c>
      <c r="CH463" s="411" t="s">
        <v>21</v>
      </c>
      <c r="CJ463" s="413" t="s">
        <v>1618</v>
      </c>
      <c r="CK463" s="464">
        <v>1</v>
      </c>
      <c r="CL463" s="412" t="s">
        <v>21</v>
      </c>
      <c r="CN463" s="413" t="s">
        <v>1618</v>
      </c>
      <c r="CO463" s="464">
        <v>0</v>
      </c>
      <c r="CP463" s="443" t="s">
        <v>21</v>
      </c>
      <c r="CQ463" s="443"/>
      <c r="CR463" s="413" t="s">
        <v>1618</v>
      </c>
      <c r="CS463" s="464">
        <v>3</v>
      </c>
      <c r="CT463" s="441" t="s">
        <v>21</v>
      </c>
      <c r="CU463" s="441"/>
      <c r="CV463" s="323"/>
      <c r="FJ463">
        <v>459</v>
      </c>
      <c r="FK463" s="328">
        <v>41</v>
      </c>
      <c r="FL463" s="314">
        <v>9</v>
      </c>
      <c r="FN463" s="314">
        <v>1</v>
      </c>
      <c r="FO463" s="419">
        <v>0</v>
      </c>
      <c r="FP463" s="314">
        <v>0</v>
      </c>
      <c r="FQ463" s="419"/>
      <c r="FR463" s="419">
        <v>3</v>
      </c>
      <c r="FS463" s="314">
        <v>3</v>
      </c>
      <c r="FU463" s="410" t="s">
        <v>1637</v>
      </c>
      <c r="FV463" s="410"/>
      <c r="FW463" s="410" t="s">
        <v>21</v>
      </c>
      <c r="FX463" s="463">
        <v>41</v>
      </c>
      <c r="FY463" s="410" t="s">
        <v>1618</v>
      </c>
      <c r="FZ463" s="410"/>
      <c r="GA463" s="410" t="s">
        <v>21</v>
      </c>
      <c r="GB463" s="463">
        <v>9</v>
      </c>
      <c r="GC463" s="410" t="s">
        <v>1620</v>
      </c>
      <c r="GF463" s="411" t="s">
        <v>21</v>
      </c>
      <c r="GG463" s="411" t="s">
        <v>1702</v>
      </c>
      <c r="GH463" s="413" t="s">
        <v>1618</v>
      </c>
      <c r="GJ463" s="412" t="s">
        <v>21</v>
      </c>
      <c r="GK463" s="464">
        <v>1</v>
      </c>
      <c r="GL463" s="413" t="s">
        <v>1618</v>
      </c>
      <c r="GN463" s="416" t="s">
        <v>21</v>
      </c>
      <c r="GO463" s="463">
        <v>0</v>
      </c>
      <c r="GP463" s="413" t="s">
        <v>1618</v>
      </c>
      <c r="GR463" s="424" t="s">
        <v>21</v>
      </c>
      <c r="GS463" s="463">
        <v>0</v>
      </c>
      <c r="HF463" t="str">
        <f t="shared" si="27"/>
        <v>{ P2000: 53, P100: 11, r1000: 1, r300: 0, r100: 3 },</v>
      </c>
      <c r="HG463" t="str">
        <f t="shared" si="28"/>
        <v>{ S2000: 41, S100: 9, c1000: 1, c300: 0, c100: 0 },</v>
      </c>
    </row>
    <row r="464" spans="65:215" x14ac:dyDescent="0.25">
      <c r="BM464">
        <v>460</v>
      </c>
      <c r="BN464" s="318">
        <v>53</v>
      </c>
      <c r="BO464" s="314">
        <v>12</v>
      </c>
      <c r="BP464" s="314"/>
      <c r="BQ464" s="314">
        <v>1</v>
      </c>
      <c r="BR464" s="314">
        <v>1</v>
      </c>
      <c r="BS464" s="314">
        <v>0</v>
      </c>
      <c r="BT464" s="314">
        <v>3</v>
      </c>
      <c r="BU464" s="314"/>
      <c r="BW464" s="410" t="s">
        <v>1637</v>
      </c>
      <c r="BX464" s="463">
        <v>53</v>
      </c>
      <c r="BY464" s="410" t="s">
        <v>21</v>
      </c>
      <c r="CA464" s="410" t="s">
        <v>1618</v>
      </c>
      <c r="CB464" s="463">
        <v>12</v>
      </c>
      <c r="CC464" s="410" t="s">
        <v>21</v>
      </c>
      <c r="CE464" s="410" t="s">
        <v>1620</v>
      </c>
      <c r="CG464" s="411" t="s">
        <v>1707</v>
      </c>
      <c r="CH464" s="411" t="s">
        <v>21</v>
      </c>
      <c r="CJ464" s="413" t="s">
        <v>1618</v>
      </c>
      <c r="CK464" s="464">
        <v>1</v>
      </c>
      <c r="CL464" s="412" t="s">
        <v>21</v>
      </c>
      <c r="CN464" s="413" t="s">
        <v>1618</v>
      </c>
      <c r="CO464" s="464">
        <v>1</v>
      </c>
      <c r="CP464" s="443" t="s">
        <v>21</v>
      </c>
      <c r="CQ464" s="443"/>
      <c r="CR464" s="413" t="s">
        <v>1618</v>
      </c>
      <c r="CS464" s="464">
        <v>0</v>
      </c>
      <c r="CT464" s="441" t="s">
        <v>21</v>
      </c>
      <c r="CU464" s="441"/>
      <c r="CV464" s="323"/>
      <c r="FJ464">
        <v>460</v>
      </c>
      <c r="FK464" s="328">
        <v>41</v>
      </c>
      <c r="FL464" s="314">
        <v>10</v>
      </c>
      <c r="FN464" s="314">
        <v>1</v>
      </c>
      <c r="FO464" s="419">
        <v>0</v>
      </c>
      <c r="FP464" s="314">
        <v>1</v>
      </c>
      <c r="FQ464" s="419"/>
      <c r="FR464" s="419">
        <v>3</v>
      </c>
      <c r="FS464" s="314">
        <v>3</v>
      </c>
      <c r="FU464" s="410" t="s">
        <v>1637</v>
      </c>
      <c r="FV464" s="410"/>
      <c r="FW464" s="410" t="s">
        <v>21</v>
      </c>
      <c r="FX464" s="463">
        <v>41</v>
      </c>
      <c r="FY464" s="410" t="s">
        <v>1618</v>
      </c>
      <c r="FZ464" s="410"/>
      <c r="GA464" s="410" t="s">
        <v>21</v>
      </c>
      <c r="GB464" s="463">
        <v>10</v>
      </c>
      <c r="GC464" s="410" t="s">
        <v>1620</v>
      </c>
      <c r="GF464" s="411" t="s">
        <v>21</v>
      </c>
      <c r="GG464" s="411" t="s">
        <v>1702</v>
      </c>
      <c r="GH464" s="413" t="s">
        <v>1618</v>
      </c>
      <c r="GJ464" s="412" t="s">
        <v>21</v>
      </c>
      <c r="GK464" s="464">
        <v>1</v>
      </c>
      <c r="GL464" s="413" t="s">
        <v>1618</v>
      </c>
      <c r="GN464" s="416" t="s">
        <v>21</v>
      </c>
      <c r="GO464" s="463">
        <v>0</v>
      </c>
      <c r="GP464" s="413" t="s">
        <v>1618</v>
      </c>
      <c r="GR464" s="424" t="s">
        <v>21</v>
      </c>
      <c r="GS464" s="463">
        <v>1</v>
      </c>
      <c r="HF464" t="str">
        <f t="shared" si="27"/>
        <v>{ P2000: 53, P100: 12, r1000: 1, r300: 1, r100: 0 },</v>
      </c>
      <c r="HG464" t="str">
        <f t="shared" si="28"/>
        <v>{ S2000: 41, S100: 10, c1000: 1, c300: 0, c100: 1 },</v>
      </c>
    </row>
    <row r="465" spans="65:215" x14ac:dyDescent="0.25">
      <c r="BM465">
        <v>461</v>
      </c>
      <c r="BN465" s="318">
        <v>53</v>
      </c>
      <c r="BO465" s="314">
        <v>13</v>
      </c>
      <c r="BP465" s="314"/>
      <c r="BQ465" s="314">
        <v>1</v>
      </c>
      <c r="BR465" s="314">
        <v>1</v>
      </c>
      <c r="BS465" s="314">
        <v>1</v>
      </c>
      <c r="BT465" s="314">
        <v>3</v>
      </c>
      <c r="BU465" s="314"/>
      <c r="BW465" s="410" t="s">
        <v>1637</v>
      </c>
      <c r="BX465" s="463">
        <v>53</v>
      </c>
      <c r="BY465" s="410" t="s">
        <v>21</v>
      </c>
      <c r="CA465" s="410" t="s">
        <v>1618</v>
      </c>
      <c r="CB465" s="463">
        <v>13</v>
      </c>
      <c r="CC465" s="410" t="s">
        <v>21</v>
      </c>
      <c r="CE465" s="410" t="s">
        <v>1620</v>
      </c>
      <c r="CG465" s="411" t="s">
        <v>1707</v>
      </c>
      <c r="CH465" s="411" t="s">
        <v>21</v>
      </c>
      <c r="CJ465" s="413" t="s">
        <v>1618</v>
      </c>
      <c r="CK465" s="464">
        <v>1</v>
      </c>
      <c r="CL465" s="412" t="s">
        <v>21</v>
      </c>
      <c r="CN465" s="413" t="s">
        <v>1618</v>
      </c>
      <c r="CO465" s="464">
        <v>1</v>
      </c>
      <c r="CP465" s="443" t="s">
        <v>21</v>
      </c>
      <c r="CQ465" s="443"/>
      <c r="CR465" s="413" t="s">
        <v>1618</v>
      </c>
      <c r="CS465" s="464">
        <v>1</v>
      </c>
      <c r="CT465" s="441" t="s">
        <v>21</v>
      </c>
      <c r="CU465" s="441"/>
      <c r="CV465" s="323"/>
      <c r="FJ465">
        <v>461</v>
      </c>
      <c r="FK465" s="328">
        <v>41</v>
      </c>
      <c r="FL465" s="314">
        <v>11</v>
      </c>
      <c r="FN465" s="314">
        <v>1</v>
      </c>
      <c r="FO465" s="419">
        <v>0</v>
      </c>
      <c r="FP465" s="314">
        <v>2</v>
      </c>
      <c r="FQ465" s="419"/>
      <c r="FR465" s="419">
        <v>3</v>
      </c>
      <c r="FS465" s="314">
        <v>3</v>
      </c>
      <c r="FU465" s="410" t="s">
        <v>1637</v>
      </c>
      <c r="FV465" s="410"/>
      <c r="FW465" s="410" t="s">
        <v>21</v>
      </c>
      <c r="FX465" s="463">
        <v>41</v>
      </c>
      <c r="FY465" s="410" t="s">
        <v>1618</v>
      </c>
      <c r="FZ465" s="410"/>
      <c r="GA465" s="410" t="s">
        <v>21</v>
      </c>
      <c r="GB465" s="463">
        <v>11</v>
      </c>
      <c r="GC465" s="410" t="s">
        <v>1620</v>
      </c>
      <c r="GF465" s="411" t="s">
        <v>21</v>
      </c>
      <c r="GG465" s="411" t="s">
        <v>1702</v>
      </c>
      <c r="GH465" s="413" t="s">
        <v>1618</v>
      </c>
      <c r="GJ465" s="412" t="s">
        <v>21</v>
      </c>
      <c r="GK465" s="464">
        <v>1</v>
      </c>
      <c r="GL465" s="413" t="s">
        <v>1618</v>
      </c>
      <c r="GN465" s="416" t="s">
        <v>21</v>
      </c>
      <c r="GO465" s="463">
        <v>0</v>
      </c>
      <c r="GP465" s="413" t="s">
        <v>1618</v>
      </c>
      <c r="GR465" s="424" t="s">
        <v>21</v>
      </c>
      <c r="GS465" s="463">
        <v>2</v>
      </c>
      <c r="HF465" t="str">
        <f t="shared" si="27"/>
        <v>{ P2000: 53, P100: 13, r1000: 1, r300: 1, r100: 1 },</v>
      </c>
      <c r="HG465" t="str">
        <f t="shared" si="28"/>
        <v>{ S2000: 41, S100: 11, c1000: 1, c300: 0, c100: 2 },</v>
      </c>
    </row>
    <row r="466" spans="65:215" x14ac:dyDescent="0.25">
      <c r="BM466">
        <v>462</v>
      </c>
      <c r="BN466" s="318">
        <v>53</v>
      </c>
      <c r="BO466" s="314">
        <v>14</v>
      </c>
      <c r="BP466" s="314"/>
      <c r="BQ466" s="314">
        <v>1</v>
      </c>
      <c r="BR466" s="314">
        <v>1</v>
      </c>
      <c r="BS466" s="314">
        <v>2</v>
      </c>
      <c r="BT466" s="314">
        <v>3</v>
      </c>
      <c r="BU466" s="314"/>
      <c r="BW466" s="410" t="s">
        <v>1637</v>
      </c>
      <c r="BX466" s="463">
        <v>53</v>
      </c>
      <c r="BY466" s="410" t="s">
        <v>21</v>
      </c>
      <c r="CA466" s="410" t="s">
        <v>1618</v>
      </c>
      <c r="CB466" s="463">
        <v>14</v>
      </c>
      <c r="CC466" s="410" t="s">
        <v>21</v>
      </c>
      <c r="CE466" s="410" t="s">
        <v>1620</v>
      </c>
      <c r="CG466" s="411" t="s">
        <v>1707</v>
      </c>
      <c r="CH466" s="411" t="s">
        <v>21</v>
      </c>
      <c r="CJ466" s="413" t="s">
        <v>1618</v>
      </c>
      <c r="CK466" s="464">
        <v>1</v>
      </c>
      <c r="CL466" s="412" t="s">
        <v>21</v>
      </c>
      <c r="CN466" s="413" t="s">
        <v>1618</v>
      </c>
      <c r="CO466" s="464">
        <v>1</v>
      </c>
      <c r="CP466" s="443" t="s">
        <v>21</v>
      </c>
      <c r="CQ466" s="443"/>
      <c r="CR466" s="413" t="s">
        <v>1618</v>
      </c>
      <c r="CS466" s="464">
        <v>2</v>
      </c>
      <c r="CT466" s="441" t="s">
        <v>21</v>
      </c>
      <c r="CU466" s="441"/>
      <c r="CV466" s="323"/>
      <c r="FJ466">
        <v>462</v>
      </c>
      <c r="FK466" s="328">
        <v>41</v>
      </c>
      <c r="FL466" s="314">
        <v>12</v>
      </c>
      <c r="FN466" s="314">
        <v>1</v>
      </c>
      <c r="FO466" s="419">
        <v>1</v>
      </c>
      <c r="FP466" s="314">
        <v>0</v>
      </c>
      <c r="FQ466" s="419"/>
      <c r="FR466" s="419">
        <v>4</v>
      </c>
      <c r="FS466" s="314">
        <v>4</v>
      </c>
      <c r="FU466" s="410" t="s">
        <v>1637</v>
      </c>
      <c r="FV466" s="410"/>
      <c r="FW466" s="410" t="s">
        <v>21</v>
      </c>
      <c r="FX466" s="463">
        <v>41</v>
      </c>
      <c r="FY466" s="410" t="s">
        <v>1618</v>
      </c>
      <c r="FZ466" s="410"/>
      <c r="GA466" s="410" t="s">
        <v>21</v>
      </c>
      <c r="GB466" s="463">
        <v>12</v>
      </c>
      <c r="GC466" s="410" t="s">
        <v>1620</v>
      </c>
      <c r="GF466" s="411" t="s">
        <v>21</v>
      </c>
      <c r="GG466" s="411" t="s">
        <v>1702</v>
      </c>
      <c r="GH466" s="413" t="s">
        <v>1618</v>
      </c>
      <c r="GJ466" s="412" t="s">
        <v>21</v>
      </c>
      <c r="GK466" s="464">
        <v>1</v>
      </c>
      <c r="GL466" s="413" t="s">
        <v>1618</v>
      </c>
      <c r="GN466" s="416" t="s">
        <v>21</v>
      </c>
      <c r="GO466" s="463">
        <v>1</v>
      </c>
      <c r="GP466" s="413" t="s">
        <v>1618</v>
      </c>
      <c r="GR466" s="424" t="s">
        <v>21</v>
      </c>
      <c r="GS466" s="463">
        <v>0</v>
      </c>
      <c r="HF466" t="str">
        <f t="shared" si="27"/>
        <v>{ P2000: 53, P100: 14, r1000: 1, r300: 1, r100: 2 },</v>
      </c>
      <c r="HG466" t="str">
        <f t="shared" si="28"/>
        <v>{ S2000: 41, S100: 12, c1000: 1, c300: 1, c100: 0 },</v>
      </c>
    </row>
    <row r="467" spans="65:215" x14ac:dyDescent="0.25">
      <c r="BM467">
        <v>463</v>
      </c>
      <c r="BN467" s="318">
        <v>53</v>
      </c>
      <c r="BO467" s="314">
        <v>15</v>
      </c>
      <c r="BP467" s="314"/>
      <c r="BQ467" s="314">
        <v>1</v>
      </c>
      <c r="BR467" s="314">
        <v>1</v>
      </c>
      <c r="BS467" s="314">
        <v>3</v>
      </c>
      <c r="BT467" s="314">
        <v>3</v>
      </c>
      <c r="BU467" s="314"/>
      <c r="BW467" s="410" t="s">
        <v>1637</v>
      </c>
      <c r="BX467" s="463">
        <v>53</v>
      </c>
      <c r="BY467" s="410" t="s">
        <v>21</v>
      </c>
      <c r="CA467" s="410" t="s">
        <v>1618</v>
      </c>
      <c r="CB467" s="463">
        <v>15</v>
      </c>
      <c r="CC467" s="410" t="s">
        <v>21</v>
      </c>
      <c r="CE467" s="410" t="s">
        <v>1620</v>
      </c>
      <c r="CG467" s="411" t="s">
        <v>1707</v>
      </c>
      <c r="CH467" s="411" t="s">
        <v>21</v>
      </c>
      <c r="CJ467" s="413" t="s">
        <v>1618</v>
      </c>
      <c r="CK467" s="464">
        <v>1</v>
      </c>
      <c r="CL467" s="412" t="s">
        <v>21</v>
      </c>
      <c r="CN467" s="413" t="s">
        <v>1618</v>
      </c>
      <c r="CO467" s="464">
        <v>1</v>
      </c>
      <c r="CP467" s="443" t="s">
        <v>21</v>
      </c>
      <c r="CQ467" s="443"/>
      <c r="CR467" s="413" t="s">
        <v>1618</v>
      </c>
      <c r="CS467" s="464">
        <v>3</v>
      </c>
      <c r="CT467" s="441" t="s">
        <v>21</v>
      </c>
      <c r="CU467" s="441"/>
      <c r="CV467" s="323"/>
      <c r="FJ467">
        <v>463</v>
      </c>
      <c r="FK467" s="328">
        <v>41</v>
      </c>
      <c r="FL467" s="314">
        <v>13</v>
      </c>
      <c r="FN467" s="314">
        <v>1</v>
      </c>
      <c r="FO467" s="419">
        <v>1</v>
      </c>
      <c r="FP467" s="314">
        <v>1</v>
      </c>
      <c r="FQ467" s="419"/>
      <c r="FR467" s="419">
        <v>4</v>
      </c>
      <c r="FS467" s="314">
        <v>4</v>
      </c>
      <c r="FU467" s="410" t="s">
        <v>1637</v>
      </c>
      <c r="FV467" s="410"/>
      <c r="FW467" s="410" t="s">
        <v>21</v>
      </c>
      <c r="FX467" s="463">
        <v>41</v>
      </c>
      <c r="FY467" s="410" t="s">
        <v>1618</v>
      </c>
      <c r="FZ467" s="410"/>
      <c r="GA467" s="410" t="s">
        <v>21</v>
      </c>
      <c r="GB467" s="463">
        <v>13</v>
      </c>
      <c r="GC467" s="410" t="s">
        <v>1620</v>
      </c>
      <c r="GF467" s="411" t="s">
        <v>21</v>
      </c>
      <c r="GG467" s="411" t="s">
        <v>1702</v>
      </c>
      <c r="GH467" s="413" t="s">
        <v>1618</v>
      </c>
      <c r="GJ467" s="412" t="s">
        <v>21</v>
      </c>
      <c r="GK467" s="464">
        <v>1</v>
      </c>
      <c r="GL467" s="413" t="s">
        <v>1618</v>
      </c>
      <c r="GN467" s="416" t="s">
        <v>21</v>
      </c>
      <c r="GO467" s="463">
        <v>1</v>
      </c>
      <c r="GP467" s="413" t="s">
        <v>1618</v>
      </c>
      <c r="GR467" s="424" t="s">
        <v>21</v>
      </c>
      <c r="GS467" s="463">
        <v>1</v>
      </c>
      <c r="HF467" t="str">
        <f t="shared" si="27"/>
        <v>{ P2000: 53, P100: 15, r1000: 1, r300: 1, r100: 3 },</v>
      </c>
      <c r="HG467" t="str">
        <f t="shared" si="28"/>
        <v>{ S2000: 41, S100: 13, c1000: 1, c300: 1, c100: 1 },</v>
      </c>
    </row>
    <row r="468" spans="65:215" x14ac:dyDescent="0.25">
      <c r="BM468">
        <v>464</v>
      </c>
      <c r="BN468" s="318">
        <v>54</v>
      </c>
      <c r="BO468" s="314">
        <v>0</v>
      </c>
      <c r="BP468" s="314"/>
      <c r="BQ468" s="314">
        <v>0</v>
      </c>
      <c r="BR468" s="314">
        <v>0</v>
      </c>
      <c r="BS468" s="314">
        <v>0</v>
      </c>
      <c r="BT468" s="314">
        <v>0</v>
      </c>
      <c r="BU468" s="314"/>
      <c r="BW468" s="410" t="s">
        <v>1637</v>
      </c>
      <c r="BX468" s="463">
        <v>54</v>
      </c>
      <c r="BY468" s="410" t="s">
        <v>21</v>
      </c>
      <c r="CA468" s="410" t="s">
        <v>1618</v>
      </c>
      <c r="CB468" s="463">
        <v>0</v>
      </c>
      <c r="CC468" s="410" t="s">
        <v>21</v>
      </c>
      <c r="CE468" s="410" t="s">
        <v>1620</v>
      </c>
      <c r="CG468" s="411" t="s">
        <v>1709</v>
      </c>
      <c r="CH468" s="411" t="s">
        <v>21</v>
      </c>
      <c r="CJ468" s="413" t="s">
        <v>1618</v>
      </c>
      <c r="CK468" s="464">
        <v>0</v>
      </c>
      <c r="CL468" s="412" t="s">
        <v>21</v>
      </c>
      <c r="CN468" s="413" t="s">
        <v>1618</v>
      </c>
      <c r="CO468" s="464">
        <v>0</v>
      </c>
      <c r="CP468" s="443" t="s">
        <v>21</v>
      </c>
      <c r="CQ468" s="443"/>
      <c r="CR468" s="413" t="s">
        <v>1618</v>
      </c>
      <c r="CS468" s="464">
        <v>0</v>
      </c>
      <c r="CT468" s="441" t="s">
        <v>21</v>
      </c>
      <c r="CU468" s="441"/>
      <c r="CV468" s="323"/>
      <c r="FJ468">
        <v>464</v>
      </c>
      <c r="FK468" s="328">
        <v>41</v>
      </c>
      <c r="FL468" s="314">
        <v>14</v>
      </c>
      <c r="FN468" s="314">
        <v>1</v>
      </c>
      <c r="FO468" s="419">
        <v>1</v>
      </c>
      <c r="FP468" s="314">
        <v>2</v>
      </c>
      <c r="FQ468" s="419"/>
      <c r="FR468" s="419">
        <v>4</v>
      </c>
      <c r="FS468" s="314">
        <v>4</v>
      </c>
      <c r="FU468" s="410" t="s">
        <v>1637</v>
      </c>
      <c r="FV468" s="410"/>
      <c r="FW468" s="410" t="s">
        <v>21</v>
      </c>
      <c r="FX468" s="463">
        <v>41</v>
      </c>
      <c r="FY468" s="410" t="s">
        <v>1618</v>
      </c>
      <c r="FZ468" s="410"/>
      <c r="GA468" s="410" t="s">
        <v>21</v>
      </c>
      <c r="GB468" s="463">
        <v>14</v>
      </c>
      <c r="GC468" s="410" t="s">
        <v>1620</v>
      </c>
      <c r="GF468" s="411" t="s">
        <v>21</v>
      </c>
      <c r="GG468" s="411" t="s">
        <v>1702</v>
      </c>
      <c r="GH468" s="413" t="s">
        <v>1618</v>
      </c>
      <c r="GJ468" s="412" t="s">
        <v>21</v>
      </c>
      <c r="GK468" s="464">
        <v>1</v>
      </c>
      <c r="GL468" s="413" t="s">
        <v>1618</v>
      </c>
      <c r="GN468" s="416" t="s">
        <v>21</v>
      </c>
      <c r="GO468" s="463">
        <v>1</v>
      </c>
      <c r="GP468" s="413" t="s">
        <v>1618</v>
      </c>
      <c r="GR468" s="424" t="s">
        <v>21</v>
      </c>
      <c r="GS468" s="463">
        <v>2</v>
      </c>
      <c r="HF468" t="str">
        <f t="shared" si="27"/>
        <v>{ P2000: 54, P100: 0, r1000: 0, r300: 0, r100: 0 },</v>
      </c>
      <c r="HG468" t="str">
        <f t="shared" si="28"/>
        <v>{ S2000: 41, S100: 14, c1000: 1, c300: 1, c100: 2 },</v>
      </c>
    </row>
    <row r="469" spans="65:215" x14ac:dyDescent="0.25">
      <c r="BM469">
        <v>465</v>
      </c>
      <c r="BN469" s="318">
        <v>54</v>
      </c>
      <c r="BO469" s="314">
        <v>1</v>
      </c>
      <c r="BP469" s="314"/>
      <c r="BQ469" s="314">
        <v>0</v>
      </c>
      <c r="BR469" s="314">
        <v>0</v>
      </c>
      <c r="BS469" s="314">
        <v>1</v>
      </c>
      <c r="BT469" s="314">
        <v>0</v>
      </c>
      <c r="BU469" s="314"/>
      <c r="BW469" s="410" t="s">
        <v>1637</v>
      </c>
      <c r="BX469" s="463">
        <v>54</v>
      </c>
      <c r="BY469" s="410" t="s">
        <v>21</v>
      </c>
      <c r="CA469" s="410" t="s">
        <v>1618</v>
      </c>
      <c r="CB469" s="463">
        <v>1</v>
      </c>
      <c r="CC469" s="410" t="s">
        <v>21</v>
      </c>
      <c r="CE469" s="410" t="s">
        <v>1620</v>
      </c>
      <c r="CG469" s="411" t="s">
        <v>1709</v>
      </c>
      <c r="CH469" s="411" t="s">
        <v>21</v>
      </c>
      <c r="CJ469" s="413" t="s">
        <v>1618</v>
      </c>
      <c r="CK469" s="464">
        <v>0</v>
      </c>
      <c r="CL469" s="412" t="s">
        <v>21</v>
      </c>
      <c r="CN469" s="413" t="s">
        <v>1618</v>
      </c>
      <c r="CO469" s="464">
        <v>0</v>
      </c>
      <c r="CP469" s="443" t="s">
        <v>21</v>
      </c>
      <c r="CQ469" s="443"/>
      <c r="CR469" s="413" t="s">
        <v>1618</v>
      </c>
      <c r="CS469" s="464">
        <v>1</v>
      </c>
      <c r="CT469" s="441" t="s">
        <v>21</v>
      </c>
      <c r="CU469" s="441"/>
      <c r="CV469" s="323"/>
      <c r="FJ469">
        <v>465</v>
      </c>
      <c r="FK469" s="328">
        <v>41</v>
      </c>
      <c r="FL469" s="314">
        <v>15</v>
      </c>
      <c r="FN469" s="314">
        <v>1</v>
      </c>
      <c r="FO469" s="419">
        <v>2</v>
      </c>
      <c r="FP469" s="314">
        <v>0</v>
      </c>
      <c r="FQ469" s="419"/>
      <c r="FR469" s="419">
        <v>5</v>
      </c>
      <c r="FS469" s="314">
        <v>5</v>
      </c>
      <c r="FU469" s="410" t="s">
        <v>1637</v>
      </c>
      <c r="FV469" s="410"/>
      <c r="FW469" s="410" t="s">
        <v>21</v>
      </c>
      <c r="FX469" s="463">
        <v>41</v>
      </c>
      <c r="FY469" s="410" t="s">
        <v>1618</v>
      </c>
      <c r="FZ469" s="410"/>
      <c r="GA469" s="410" t="s">
        <v>21</v>
      </c>
      <c r="GB469" s="463">
        <v>15</v>
      </c>
      <c r="GC469" s="410" t="s">
        <v>1620</v>
      </c>
      <c r="GF469" s="411" t="s">
        <v>21</v>
      </c>
      <c r="GG469" s="411" t="s">
        <v>1702</v>
      </c>
      <c r="GH469" s="413" t="s">
        <v>1618</v>
      </c>
      <c r="GJ469" s="412" t="s">
        <v>21</v>
      </c>
      <c r="GK469" s="464">
        <v>1</v>
      </c>
      <c r="GL469" s="413" t="s">
        <v>1618</v>
      </c>
      <c r="GN469" s="416" t="s">
        <v>21</v>
      </c>
      <c r="GO469" s="463">
        <v>2</v>
      </c>
      <c r="GP469" s="413" t="s">
        <v>1618</v>
      </c>
      <c r="GR469" s="424" t="s">
        <v>21</v>
      </c>
      <c r="GS469" s="463">
        <v>0</v>
      </c>
      <c r="HF469" t="str">
        <f t="shared" si="27"/>
        <v>{ P2000: 54, P100: 1, r1000: 0, r300: 0, r100: 1 },</v>
      </c>
      <c r="HG469" t="str">
        <f t="shared" si="28"/>
        <v>{ S2000: 41, S100: 15, c1000: 1, c300: 2, c100: 0 },</v>
      </c>
    </row>
    <row r="470" spans="65:215" x14ac:dyDescent="0.25">
      <c r="BM470">
        <v>466</v>
      </c>
      <c r="BN470" s="318">
        <v>54</v>
      </c>
      <c r="BO470" s="314">
        <v>2</v>
      </c>
      <c r="BP470" s="314"/>
      <c r="BQ470" s="314">
        <v>0</v>
      </c>
      <c r="BR470" s="314">
        <v>0</v>
      </c>
      <c r="BS470" s="314">
        <v>2</v>
      </c>
      <c r="BT470" s="314">
        <v>0</v>
      </c>
      <c r="BU470" s="314"/>
      <c r="BW470" s="410" t="s">
        <v>1637</v>
      </c>
      <c r="BX470" s="463">
        <v>54</v>
      </c>
      <c r="BY470" s="410" t="s">
        <v>21</v>
      </c>
      <c r="CA470" s="410" t="s">
        <v>1618</v>
      </c>
      <c r="CB470" s="463">
        <v>2</v>
      </c>
      <c r="CC470" s="410" t="s">
        <v>21</v>
      </c>
      <c r="CE470" s="410" t="s">
        <v>1620</v>
      </c>
      <c r="CG470" s="411" t="s">
        <v>1709</v>
      </c>
      <c r="CH470" s="411" t="s">
        <v>21</v>
      </c>
      <c r="CJ470" s="413" t="s">
        <v>1618</v>
      </c>
      <c r="CK470" s="464">
        <v>0</v>
      </c>
      <c r="CL470" s="412" t="s">
        <v>21</v>
      </c>
      <c r="CN470" s="413" t="s">
        <v>1618</v>
      </c>
      <c r="CO470" s="464">
        <v>0</v>
      </c>
      <c r="CP470" s="443" t="s">
        <v>21</v>
      </c>
      <c r="CQ470" s="443"/>
      <c r="CR470" s="413" t="s">
        <v>1618</v>
      </c>
      <c r="CS470" s="464">
        <v>2</v>
      </c>
      <c r="CT470" s="441" t="s">
        <v>21</v>
      </c>
      <c r="CU470" s="441"/>
      <c r="CV470" s="323"/>
      <c r="FJ470">
        <v>466</v>
      </c>
      <c r="FK470" s="328">
        <v>41</v>
      </c>
      <c r="FL470" s="314">
        <v>16</v>
      </c>
      <c r="FN470" s="314">
        <v>1</v>
      </c>
      <c r="FO470" s="419">
        <v>2</v>
      </c>
      <c r="FP470" s="314">
        <v>1</v>
      </c>
      <c r="FQ470" s="419"/>
      <c r="FR470" s="419">
        <v>5</v>
      </c>
      <c r="FS470" s="314">
        <v>5</v>
      </c>
      <c r="FU470" s="410" t="s">
        <v>1637</v>
      </c>
      <c r="FV470" s="410"/>
      <c r="FW470" s="410" t="s">
        <v>21</v>
      </c>
      <c r="FX470" s="463">
        <v>41</v>
      </c>
      <c r="FY470" s="410" t="s">
        <v>1618</v>
      </c>
      <c r="FZ470" s="410"/>
      <c r="GA470" s="410" t="s">
        <v>21</v>
      </c>
      <c r="GB470" s="463">
        <v>16</v>
      </c>
      <c r="GC470" s="410" t="s">
        <v>1620</v>
      </c>
      <c r="GF470" s="411" t="s">
        <v>21</v>
      </c>
      <c r="GG470" s="411" t="s">
        <v>1702</v>
      </c>
      <c r="GH470" s="413" t="s">
        <v>1618</v>
      </c>
      <c r="GJ470" s="412" t="s">
        <v>21</v>
      </c>
      <c r="GK470" s="464">
        <v>1</v>
      </c>
      <c r="GL470" s="413" t="s">
        <v>1618</v>
      </c>
      <c r="GN470" s="416" t="s">
        <v>21</v>
      </c>
      <c r="GO470" s="463">
        <v>2</v>
      </c>
      <c r="GP470" s="413" t="s">
        <v>1618</v>
      </c>
      <c r="GR470" s="424" t="s">
        <v>21</v>
      </c>
      <c r="GS470" s="463">
        <v>1</v>
      </c>
      <c r="HF470" t="str">
        <f t="shared" si="27"/>
        <v>{ P2000: 54, P100: 2, r1000: 0, r300: 0, r100: 2 },</v>
      </c>
      <c r="HG470" t="str">
        <f t="shared" si="28"/>
        <v>{ S2000: 41, S100: 16, c1000: 1, c300: 2, c100: 1 },</v>
      </c>
    </row>
    <row r="471" spans="65:215" x14ac:dyDescent="0.25">
      <c r="BM471">
        <v>467</v>
      </c>
      <c r="BN471" s="318">
        <v>54</v>
      </c>
      <c r="BO471" s="314">
        <v>3</v>
      </c>
      <c r="BP471" s="314"/>
      <c r="BQ471" s="314">
        <v>0</v>
      </c>
      <c r="BR471" s="314">
        <v>0</v>
      </c>
      <c r="BS471" s="314">
        <v>3</v>
      </c>
      <c r="BT471" s="314">
        <v>0</v>
      </c>
      <c r="BU471" s="314"/>
      <c r="BW471" s="410" t="s">
        <v>1637</v>
      </c>
      <c r="BX471" s="463">
        <v>54</v>
      </c>
      <c r="BY471" s="410" t="s">
        <v>21</v>
      </c>
      <c r="CA471" s="410" t="s">
        <v>1618</v>
      </c>
      <c r="CB471" s="463">
        <v>3</v>
      </c>
      <c r="CC471" s="410" t="s">
        <v>21</v>
      </c>
      <c r="CE471" s="410" t="s">
        <v>1620</v>
      </c>
      <c r="CG471" s="411" t="s">
        <v>1709</v>
      </c>
      <c r="CH471" s="411" t="s">
        <v>21</v>
      </c>
      <c r="CJ471" s="413" t="s">
        <v>1618</v>
      </c>
      <c r="CK471" s="464">
        <v>0</v>
      </c>
      <c r="CL471" s="412" t="s">
        <v>21</v>
      </c>
      <c r="CN471" s="413" t="s">
        <v>1618</v>
      </c>
      <c r="CO471" s="464">
        <v>0</v>
      </c>
      <c r="CP471" s="443" t="s">
        <v>21</v>
      </c>
      <c r="CQ471" s="443"/>
      <c r="CR471" s="413" t="s">
        <v>1618</v>
      </c>
      <c r="CS471" s="464">
        <v>3</v>
      </c>
      <c r="CT471" s="441" t="s">
        <v>21</v>
      </c>
      <c r="CU471" s="441"/>
      <c r="CV471" s="323"/>
      <c r="FJ471">
        <v>467</v>
      </c>
      <c r="FK471" s="328">
        <v>41</v>
      </c>
      <c r="FL471" s="314">
        <v>17</v>
      </c>
      <c r="FN471" s="314">
        <v>1</v>
      </c>
      <c r="FO471" s="419">
        <v>2</v>
      </c>
      <c r="FP471" s="314">
        <v>2</v>
      </c>
      <c r="FQ471" s="419"/>
      <c r="FR471" s="419">
        <v>5</v>
      </c>
      <c r="FS471" s="314">
        <v>5</v>
      </c>
      <c r="FU471" s="410" t="s">
        <v>1637</v>
      </c>
      <c r="FV471" s="410"/>
      <c r="FW471" s="410" t="s">
        <v>21</v>
      </c>
      <c r="FX471" s="463">
        <v>41</v>
      </c>
      <c r="FY471" s="410" t="s">
        <v>1618</v>
      </c>
      <c r="FZ471" s="410"/>
      <c r="GA471" s="410" t="s">
        <v>21</v>
      </c>
      <c r="GB471" s="463">
        <v>17</v>
      </c>
      <c r="GC471" s="410" t="s">
        <v>1620</v>
      </c>
      <c r="GF471" s="411" t="s">
        <v>21</v>
      </c>
      <c r="GG471" s="411" t="s">
        <v>1702</v>
      </c>
      <c r="GH471" s="413" t="s">
        <v>1618</v>
      </c>
      <c r="GJ471" s="412" t="s">
        <v>21</v>
      </c>
      <c r="GK471" s="464">
        <v>1</v>
      </c>
      <c r="GL471" s="413" t="s">
        <v>1618</v>
      </c>
      <c r="GN471" s="416" t="s">
        <v>21</v>
      </c>
      <c r="GO471" s="463">
        <v>2</v>
      </c>
      <c r="GP471" s="413" t="s">
        <v>1618</v>
      </c>
      <c r="GR471" s="424" t="s">
        <v>21</v>
      </c>
      <c r="GS471" s="463">
        <v>2</v>
      </c>
      <c r="HF471" t="str">
        <f t="shared" si="27"/>
        <v>{ P2000: 54, P100: 3, r1000: 0, r300: 0, r100: 3 },</v>
      </c>
      <c r="HG471" t="str">
        <f t="shared" si="28"/>
        <v>{ S2000: 41, S100: 17, c1000: 1, c300: 2, c100: 2 },</v>
      </c>
    </row>
    <row r="472" spans="65:215" x14ac:dyDescent="0.25">
      <c r="BM472">
        <v>468</v>
      </c>
      <c r="BN472" s="318">
        <v>54</v>
      </c>
      <c r="BO472" s="314">
        <v>4</v>
      </c>
      <c r="BP472" s="314"/>
      <c r="BQ472" s="314">
        <v>0</v>
      </c>
      <c r="BR472" s="314">
        <v>1</v>
      </c>
      <c r="BS472" s="314">
        <v>0</v>
      </c>
      <c r="BT472" s="314">
        <v>1</v>
      </c>
      <c r="BU472" s="314"/>
      <c r="BW472" s="410" t="s">
        <v>1637</v>
      </c>
      <c r="BX472" s="463">
        <v>54</v>
      </c>
      <c r="BY472" s="410" t="s">
        <v>21</v>
      </c>
      <c r="CA472" s="410" t="s">
        <v>1618</v>
      </c>
      <c r="CB472" s="463">
        <v>4</v>
      </c>
      <c r="CC472" s="410" t="s">
        <v>21</v>
      </c>
      <c r="CE472" s="410" t="s">
        <v>1620</v>
      </c>
      <c r="CG472" s="411" t="s">
        <v>1709</v>
      </c>
      <c r="CH472" s="411" t="s">
        <v>21</v>
      </c>
      <c r="CJ472" s="413" t="s">
        <v>1618</v>
      </c>
      <c r="CK472" s="464">
        <v>0</v>
      </c>
      <c r="CL472" s="412" t="s">
        <v>21</v>
      </c>
      <c r="CN472" s="413" t="s">
        <v>1618</v>
      </c>
      <c r="CO472" s="464">
        <v>1</v>
      </c>
      <c r="CP472" s="443" t="s">
        <v>21</v>
      </c>
      <c r="CQ472" s="443"/>
      <c r="CR472" s="413" t="s">
        <v>1618</v>
      </c>
      <c r="CS472" s="464">
        <v>0</v>
      </c>
      <c r="CT472" s="441" t="s">
        <v>21</v>
      </c>
      <c r="CU472" s="441"/>
      <c r="CV472" s="323"/>
      <c r="FJ472">
        <v>468</v>
      </c>
      <c r="FK472" s="328">
        <v>42</v>
      </c>
      <c r="FL472" s="314">
        <v>0</v>
      </c>
      <c r="FN472" s="314">
        <v>0</v>
      </c>
      <c r="FO472" s="419">
        <v>0</v>
      </c>
      <c r="FP472" s="314">
        <v>0</v>
      </c>
      <c r="FQ472" s="419"/>
      <c r="FR472" s="419">
        <v>0</v>
      </c>
      <c r="FS472" s="314">
        <v>0</v>
      </c>
      <c r="FU472" s="410" t="s">
        <v>1637</v>
      </c>
      <c r="FV472" s="410"/>
      <c r="FW472" s="410" t="s">
        <v>21</v>
      </c>
      <c r="FX472" s="463">
        <v>42</v>
      </c>
      <c r="FY472" s="410" t="s">
        <v>1618</v>
      </c>
      <c r="FZ472" s="410"/>
      <c r="GA472" s="410" t="s">
        <v>21</v>
      </c>
      <c r="GB472" s="463">
        <v>0</v>
      </c>
      <c r="GC472" s="410" t="s">
        <v>1620</v>
      </c>
      <c r="GF472" s="411" t="s">
        <v>21</v>
      </c>
      <c r="GG472" s="411" t="s">
        <v>1704</v>
      </c>
      <c r="GH472" s="413" t="s">
        <v>1618</v>
      </c>
      <c r="GJ472" s="412" t="s">
        <v>21</v>
      </c>
      <c r="GK472" s="464">
        <v>0</v>
      </c>
      <c r="GL472" s="413" t="s">
        <v>1618</v>
      </c>
      <c r="GN472" s="416" t="s">
        <v>21</v>
      </c>
      <c r="GO472" s="463">
        <v>0</v>
      </c>
      <c r="GP472" s="413" t="s">
        <v>1618</v>
      </c>
      <c r="GR472" s="424" t="s">
        <v>21</v>
      </c>
      <c r="GS472" s="463">
        <v>0</v>
      </c>
      <c r="HF472" t="str">
        <f t="shared" si="27"/>
        <v>{ P2000: 54, P100: 4, r1000: 0, r300: 1, r100: 0 },</v>
      </c>
      <c r="HG472" t="str">
        <f t="shared" si="28"/>
        <v>{ S2000: 42, S100: 0, c1000: 0, c300: 0, c100: 0 },</v>
      </c>
    </row>
    <row r="473" spans="65:215" x14ac:dyDescent="0.25">
      <c r="BM473">
        <v>469</v>
      </c>
      <c r="BN473" s="318">
        <v>54</v>
      </c>
      <c r="BO473" s="314">
        <v>5</v>
      </c>
      <c r="BP473" s="314"/>
      <c r="BQ473" s="314">
        <v>0</v>
      </c>
      <c r="BR473" s="314">
        <v>1</v>
      </c>
      <c r="BS473" s="314">
        <v>1</v>
      </c>
      <c r="BT473" s="314">
        <v>1</v>
      </c>
      <c r="BU473" s="314"/>
      <c r="BW473" s="410" t="s">
        <v>1637</v>
      </c>
      <c r="BX473" s="463">
        <v>54</v>
      </c>
      <c r="BY473" s="410" t="s">
        <v>21</v>
      </c>
      <c r="CA473" s="410" t="s">
        <v>1618</v>
      </c>
      <c r="CB473" s="463">
        <v>5</v>
      </c>
      <c r="CC473" s="410" t="s">
        <v>21</v>
      </c>
      <c r="CE473" s="410" t="s">
        <v>1620</v>
      </c>
      <c r="CG473" s="411" t="s">
        <v>1709</v>
      </c>
      <c r="CH473" s="411" t="s">
        <v>21</v>
      </c>
      <c r="CJ473" s="413" t="s">
        <v>1618</v>
      </c>
      <c r="CK473" s="464">
        <v>0</v>
      </c>
      <c r="CL473" s="412" t="s">
        <v>21</v>
      </c>
      <c r="CN473" s="413" t="s">
        <v>1618</v>
      </c>
      <c r="CO473" s="464">
        <v>1</v>
      </c>
      <c r="CP473" s="443" t="s">
        <v>21</v>
      </c>
      <c r="CQ473" s="443"/>
      <c r="CR473" s="413" t="s">
        <v>1618</v>
      </c>
      <c r="CS473" s="464">
        <v>1</v>
      </c>
      <c r="CT473" s="441" t="s">
        <v>21</v>
      </c>
      <c r="CU473" s="441"/>
      <c r="CV473" s="323"/>
      <c r="FJ473">
        <v>469</v>
      </c>
      <c r="FK473" s="328">
        <v>42</v>
      </c>
      <c r="FL473" s="314">
        <v>1</v>
      </c>
      <c r="FN473" s="314">
        <v>0</v>
      </c>
      <c r="FO473" s="419">
        <v>0</v>
      </c>
      <c r="FP473" s="314">
        <v>1</v>
      </c>
      <c r="FQ473" s="419"/>
      <c r="FR473" s="419">
        <v>0</v>
      </c>
      <c r="FS473" s="314">
        <v>0</v>
      </c>
      <c r="FU473" s="410" t="s">
        <v>1637</v>
      </c>
      <c r="FV473" s="410"/>
      <c r="FW473" s="410" t="s">
        <v>21</v>
      </c>
      <c r="FX473" s="463">
        <v>42</v>
      </c>
      <c r="FY473" s="410" t="s">
        <v>1618</v>
      </c>
      <c r="FZ473" s="410"/>
      <c r="GA473" s="410" t="s">
        <v>21</v>
      </c>
      <c r="GB473" s="463">
        <v>1</v>
      </c>
      <c r="GC473" s="410" t="s">
        <v>1620</v>
      </c>
      <c r="GF473" s="411" t="s">
        <v>21</v>
      </c>
      <c r="GG473" s="411" t="s">
        <v>1704</v>
      </c>
      <c r="GH473" s="413" t="s">
        <v>1618</v>
      </c>
      <c r="GJ473" s="412" t="s">
        <v>21</v>
      </c>
      <c r="GK473" s="464">
        <v>0</v>
      </c>
      <c r="GL473" s="413" t="s">
        <v>1618</v>
      </c>
      <c r="GN473" s="416" t="s">
        <v>21</v>
      </c>
      <c r="GO473" s="463">
        <v>0</v>
      </c>
      <c r="GP473" s="413" t="s">
        <v>1618</v>
      </c>
      <c r="GR473" s="424" t="s">
        <v>21</v>
      </c>
      <c r="GS473" s="463">
        <v>1</v>
      </c>
      <c r="HF473" t="str">
        <f t="shared" si="27"/>
        <v>{ P2000: 54, P100: 5, r1000: 0, r300: 1, r100: 1 },</v>
      </c>
      <c r="HG473" t="str">
        <f t="shared" si="28"/>
        <v>{ S2000: 42, S100: 1, c1000: 0, c300: 0, c100: 1 },</v>
      </c>
    </row>
    <row r="474" spans="65:215" x14ac:dyDescent="0.25">
      <c r="BM474">
        <v>470</v>
      </c>
      <c r="BN474" s="318">
        <v>54</v>
      </c>
      <c r="BO474" s="314">
        <v>6</v>
      </c>
      <c r="BP474" s="314"/>
      <c r="BQ474" s="314">
        <v>0</v>
      </c>
      <c r="BR474" s="314">
        <v>1</v>
      </c>
      <c r="BS474" s="314">
        <v>2</v>
      </c>
      <c r="BT474" s="314">
        <v>1</v>
      </c>
      <c r="BU474" s="314"/>
      <c r="BW474" s="410" t="s">
        <v>1637</v>
      </c>
      <c r="BX474" s="463">
        <v>54</v>
      </c>
      <c r="BY474" s="410" t="s">
        <v>21</v>
      </c>
      <c r="CA474" s="410" t="s">
        <v>1618</v>
      </c>
      <c r="CB474" s="463">
        <v>6</v>
      </c>
      <c r="CC474" s="410" t="s">
        <v>21</v>
      </c>
      <c r="CE474" s="410" t="s">
        <v>1620</v>
      </c>
      <c r="CG474" s="411" t="s">
        <v>1709</v>
      </c>
      <c r="CH474" s="411" t="s">
        <v>21</v>
      </c>
      <c r="CJ474" s="413" t="s">
        <v>1618</v>
      </c>
      <c r="CK474" s="464">
        <v>0</v>
      </c>
      <c r="CL474" s="412" t="s">
        <v>21</v>
      </c>
      <c r="CN474" s="413" t="s">
        <v>1618</v>
      </c>
      <c r="CO474" s="464">
        <v>1</v>
      </c>
      <c r="CP474" s="443" t="s">
        <v>21</v>
      </c>
      <c r="CQ474" s="443"/>
      <c r="CR474" s="413" t="s">
        <v>1618</v>
      </c>
      <c r="CS474" s="464">
        <v>2</v>
      </c>
      <c r="CT474" s="441" t="s">
        <v>21</v>
      </c>
      <c r="CU474" s="441"/>
      <c r="CV474" s="323"/>
      <c r="FJ474">
        <v>470</v>
      </c>
      <c r="FK474" s="328">
        <v>42</v>
      </c>
      <c r="FL474" s="314">
        <v>2</v>
      </c>
      <c r="FN474" s="314">
        <v>0</v>
      </c>
      <c r="FO474" s="419">
        <v>0</v>
      </c>
      <c r="FP474" s="314">
        <v>2</v>
      </c>
      <c r="FQ474" s="419"/>
      <c r="FR474" s="419">
        <v>0</v>
      </c>
      <c r="FS474" s="314">
        <v>0</v>
      </c>
      <c r="FU474" s="410" t="s">
        <v>1637</v>
      </c>
      <c r="FV474" s="410"/>
      <c r="FW474" s="410" t="s">
        <v>21</v>
      </c>
      <c r="FX474" s="463">
        <v>42</v>
      </c>
      <c r="FY474" s="410" t="s">
        <v>1618</v>
      </c>
      <c r="FZ474" s="410"/>
      <c r="GA474" s="410" t="s">
        <v>21</v>
      </c>
      <c r="GB474" s="463">
        <v>2</v>
      </c>
      <c r="GC474" s="410" t="s">
        <v>1620</v>
      </c>
      <c r="GF474" s="411" t="s">
        <v>21</v>
      </c>
      <c r="GG474" s="411" t="s">
        <v>1704</v>
      </c>
      <c r="GH474" s="413" t="s">
        <v>1618</v>
      </c>
      <c r="GJ474" s="412" t="s">
        <v>21</v>
      </c>
      <c r="GK474" s="464">
        <v>0</v>
      </c>
      <c r="GL474" s="413" t="s">
        <v>1618</v>
      </c>
      <c r="GN474" s="416" t="s">
        <v>21</v>
      </c>
      <c r="GO474" s="463">
        <v>0</v>
      </c>
      <c r="GP474" s="413" t="s">
        <v>1618</v>
      </c>
      <c r="GR474" s="424" t="s">
        <v>21</v>
      </c>
      <c r="GS474" s="463">
        <v>2</v>
      </c>
      <c r="HF474" t="str">
        <f t="shared" si="27"/>
        <v>{ P2000: 54, P100: 6, r1000: 0, r300: 1, r100: 2 },</v>
      </c>
      <c r="HG474" t="str">
        <f t="shared" si="28"/>
        <v>{ S2000: 42, S100: 2, c1000: 0, c300: 0, c100: 2 },</v>
      </c>
    </row>
    <row r="475" spans="65:215" x14ac:dyDescent="0.25">
      <c r="BM475">
        <v>471</v>
      </c>
      <c r="BN475" s="318">
        <v>54</v>
      </c>
      <c r="BO475" s="314">
        <v>7</v>
      </c>
      <c r="BP475" s="314"/>
      <c r="BQ475" s="314">
        <v>0</v>
      </c>
      <c r="BR475" s="314">
        <v>1</v>
      </c>
      <c r="BS475" s="314">
        <v>3</v>
      </c>
      <c r="BT475" s="314">
        <v>1</v>
      </c>
      <c r="BU475" s="314"/>
      <c r="BW475" s="410" t="s">
        <v>1637</v>
      </c>
      <c r="BX475" s="463">
        <v>54</v>
      </c>
      <c r="BY475" s="410" t="s">
        <v>21</v>
      </c>
      <c r="CA475" s="410" t="s">
        <v>1618</v>
      </c>
      <c r="CB475" s="463">
        <v>7</v>
      </c>
      <c r="CC475" s="410" t="s">
        <v>21</v>
      </c>
      <c r="CE475" s="410" t="s">
        <v>1620</v>
      </c>
      <c r="CG475" s="411" t="s">
        <v>1709</v>
      </c>
      <c r="CH475" s="411" t="s">
        <v>21</v>
      </c>
      <c r="CJ475" s="413" t="s">
        <v>1618</v>
      </c>
      <c r="CK475" s="464">
        <v>0</v>
      </c>
      <c r="CL475" s="412" t="s">
        <v>21</v>
      </c>
      <c r="CN475" s="413" t="s">
        <v>1618</v>
      </c>
      <c r="CO475" s="464">
        <v>1</v>
      </c>
      <c r="CP475" s="443" t="s">
        <v>21</v>
      </c>
      <c r="CQ475" s="443"/>
      <c r="CR475" s="413" t="s">
        <v>1618</v>
      </c>
      <c r="CS475" s="464">
        <v>3</v>
      </c>
      <c r="CT475" s="441" t="s">
        <v>21</v>
      </c>
      <c r="CU475" s="441"/>
      <c r="CV475" s="323"/>
      <c r="FJ475">
        <v>471</v>
      </c>
      <c r="FK475" s="328">
        <v>42</v>
      </c>
      <c r="FL475" s="314">
        <v>3</v>
      </c>
      <c r="FN475" s="314">
        <v>0</v>
      </c>
      <c r="FO475" s="419">
        <v>1</v>
      </c>
      <c r="FP475" s="314">
        <v>0</v>
      </c>
      <c r="FQ475" s="419"/>
      <c r="FR475" s="419">
        <v>1</v>
      </c>
      <c r="FS475" s="314">
        <v>1</v>
      </c>
      <c r="FU475" s="410" t="s">
        <v>1637</v>
      </c>
      <c r="FV475" s="410"/>
      <c r="FW475" s="410" t="s">
        <v>21</v>
      </c>
      <c r="FX475" s="463">
        <v>42</v>
      </c>
      <c r="FY475" s="410" t="s">
        <v>1618</v>
      </c>
      <c r="FZ475" s="410"/>
      <c r="GA475" s="410" t="s">
        <v>21</v>
      </c>
      <c r="GB475" s="463">
        <v>3</v>
      </c>
      <c r="GC475" s="410" t="s">
        <v>1620</v>
      </c>
      <c r="GF475" s="411" t="s">
        <v>21</v>
      </c>
      <c r="GG475" s="411" t="s">
        <v>1704</v>
      </c>
      <c r="GH475" s="413" t="s">
        <v>1618</v>
      </c>
      <c r="GJ475" s="412" t="s">
        <v>21</v>
      </c>
      <c r="GK475" s="464">
        <v>0</v>
      </c>
      <c r="GL475" s="413" t="s">
        <v>1618</v>
      </c>
      <c r="GN475" s="416" t="s">
        <v>21</v>
      </c>
      <c r="GO475" s="463">
        <v>1</v>
      </c>
      <c r="GP475" s="413" t="s">
        <v>1618</v>
      </c>
      <c r="GR475" s="424" t="s">
        <v>21</v>
      </c>
      <c r="GS475" s="463">
        <v>0</v>
      </c>
      <c r="HF475" t="str">
        <f t="shared" si="27"/>
        <v>{ P2000: 54, P100: 7, r1000: 0, r300: 1, r100: 3 },</v>
      </c>
      <c r="HG475" t="str">
        <f t="shared" si="28"/>
        <v>{ S2000: 42, S100: 3, c1000: 0, c300: 1, c100: 0 },</v>
      </c>
    </row>
    <row r="476" spans="65:215" x14ac:dyDescent="0.25">
      <c r="BM476">
        <v>472</v>
      </c>
      <c r="BN476" s="318">
        <v>54</v>
      </c>
      <c r="BO476" s="314">
        <v>8</v>
      </c>
      <c r="BP476" s="314"/>
      <c r="BQ476" s="314">
        <v>1</v>
      </c>
      <c r="BR476" s="314">
        <v>0</v>
      </c>
      <c r="BS476" s="314">
        <v>0</v>
      </c>
      <c r="BT476" s="314">
        <v>2</v>
      </c>
      <c r="BU476" s="314"/>
      <c r="BW476" s="410" t="s">
        <v>1637</v>
      </c>
      <c r="BX476" s="463">
        <v>54</v>
      </c>
      <c r="BY476" s="410" t="s">
        <v>21</v>
      </c>
      <c r="CA476" s="410" t="s">
        <v>1618</v>
      </c>
      <c r="CB476" s="463">
        <v>8</v>
      </c>
      <c r="CC476" s="410" t="s">
        <v>21</v>
      </c>
      <c r="CE476" s="410" t="s">
        <v>1620</v>
      </c>
      <c r="CG476" s="411" t="s">
        <v>1709</v>
      </c>
      <c r="CH476" s="411" t="s">
        <v>21</v>
      </c>
      <c r="CJ476" s="413" t="s">
        <v>1618</v>
      </c>
      <c r="CK476" s="464">
        <v>1</v>
      </c>
      <c r="CL476" s="412" t="s">
        <v>21</v>
      </c>
      <c r="CN476" s="413" t="s">
        <v>1618</v>
      </c>
      <c r="CO476" s="464">
        <v>0</v>
      </c>
      <c r="CP476" s="443" t="s">
        <v>21</v>
      </c>
      <c r="CQ476" s="443"/>
      <c r="CR476" s="413" t="s">
        <v>1618</v>
      </c>
      <c r="CS476" s="464">
        <v>0</v>
      </c>
      <c r="CT476" s="441" t="s">
        <v>21</v>
      </c>
      <c r="CU476" s="441"/>
      <c r="CV476" s="323"/>
      <c r="FJ476">
        <v>472</v>
      </c>
      <c r="FK476" s="328">
        <v>42</v>
      </c>
      <c r="FL476" s="314">
        <v>4</v>
      </c>
      <c r="FN476" s="314">
        <v>0</v>
      </c>
      <c r="FO476" s="419">
        <v>1</v>
      </c>
      <c r="FP476" s="314">
        <v>1</v>
      </c>
      <c r="FQ476" s="419"/>
      <c r="FR476" s="419">
        <v>1</v>
      </c>
      <c r="FS476" s="314">
        <v>1</v>
      </c>
      <c r="FU476" s="410" t="s">
        <v>1637</v>
      </c>
      <c r="FV476" s="410"/>
      <c r="FW476" s="410" t="s">
        <v>21</v>
      </c>
      <c r="FX476" s="463">
        <v>42</v>
      </c>
      <c r="FY476" s="410" t="s">
        <v>1618</v>
      </c>
      <c r="FZ476" s="410"/>
      <c r="GA476" s="410" t="s">
        <v>21</v>
      </c>
      <c r="GB476" s="463">
        <v>4</v>
      </c>
      <c r="GC476" s="410" t="s">
        <v>1620</v>
      </c>
      <c r="GF476" s="411" t="s">
        <v>21</v>
      </c>
      <c r="GG476" s="411" t="s">
        <v>1704</v>
      </c>
      <c r="GH476" s="413" t="s">
        <v>1618</v>
      </c>
      <c r="GJ476" s="412" t="s">
        <v>21</v>
      </c>
      <c r="GK476" s="464">
        <v>0</v>
      </c>
      <c r="GL476" s="413" t="s">
        <v>1618</v>
      </c>
      <c r="GN476" s="416" t="s">
        <v>21</v>
      </c>
      <c r="GO476" s="463">
        <v>1</v>
      </c>
      <c r="GP476" s="413" t="s">
        <v>1618</v>
      </c>
      <c r="GR476" s="424" t="s">
        <v>21</v>
      </c>
      <c r="GS476" s="463">
        <v>1</v>
      </c>
      <c r="HF476" t="str">
        <f t="shared" si="27"/>
        <v>{ P2000: 54, P100: 8, r1000: 1, r300: 0, r100: 0 },</v>
      </c>
      <c r="HG476" t="str">
        <f t="shared" si="28"/>
        <v>{ S2000: 42, S100: 4, c1000: 0, c300: 1, c100: 1 },</v>
      </c>
    </row>
    <row r="477" spans="65:215" x14ac:dyDescent="0.25">
      <c r="BM477">
        <v>473</v>
      </c>
      <c r="BN477" s="318">
        <v>54</v>
      </c>
      <c r="BO477" s="314">
        <v>9</v>
      </c>
      <c r="BP477" s="314"/>
      <c r="BQ477" s="314">
        <v>1</v>
      </c>
      <c r="BR477" s="314">
        <v>0</v>
      </c>
      <c r="BS477" s="314">
        <v>1</v>
      </c>
      <c r="BT477" s="314">
        <v>2</v>
      </c>
      <c r="BU477" s="314"/>
      <c r="BW477" s="410" t="s">
        <v>1637</v>
      </c>
      <c r="BX477" s="463">
        <v>54</v>
      </c>
      <c r="BY477" s="410" t="s">
        <v>21</v>
      </c>
      <c r="CA477" s="410" t="s">
        <v>1618</v>
      </c>
      <c r="CB477" s="463">
        <v>9</v>
      </c>
      <c r="CC477" s="410" t="s">
        <v>21</v>
      </c>
      <c r="CE477" s="410" t="s">
        <v>1620</v>
      </c>
      <c r="CG477" s="411" t="s">
        <v>1709</v>
      </c>
      <c r="CH477" s="411" t="s">
        <v>21</v>
      </c>
      <c r="CJ477" s="413" t="s">
        <v>1618</v>
      </c>
      <c r="CK477" s="464">
        <v>1</v>
      </c>
      <c r="CL477" s="412" t="s">
        <v>21</v>
      </c>
      <c r="CN477" s="413" t="s">
        <v>1618</v>
      </c>
      <c r="CO477" s="464">
        <v>0</v>
      </c>
      <c r="CP477" s="443" t="s">
        <v>21</v>
      </c>
      <c r="CQ477" s="443"/>
      <c r="CR477" s="413" t="s">
        <v>1618</v>
      </c>
      <c r="CS477" s="464">
        <v>1</v>
      </c>
      <c r="CT477" s="441" t="s">
        <v>21</v>
      </c>
      <c r="CU477" s="441"/>
      <c r="CV477" s="323"/>
      <c r="FJ477">
        <v>473</v>
      </c>
      <c r="FK477" s="328">
        <v>42</v>
      </c>
      <c r="FL477" s="314">
        <v>5</v>
      </c>
      <c r="FN477" s="314">
        <v>0</v>
      </c>
      <c r="FO477" s="419">
        <v>1</v>
      </c>
      <c r="FP477" s="314">
        <v>2</v>
      </c>
      <c r="FQ477" s="419"/>
      <c r="FR477" s="419">
        <v>1</v>
      </c>
      <c r="FS477" s="314">
        <v>1</v>
      </c>
      <c r="FU477" s="410" t="s">
        <v>1637</v>
      </c>
      <c r="FV477" s="410"/>
      <c r="FW477" s="410" t="s">
        <v>21</v>
      </c>
      <c r="FX477" s="463">
        <v>42</v>
      </c>
      <c r="FY477" s="410" t="s">
        <v>1618</v>
      </c>
      <c r="FZ477" s="410"/>
      <c r="GA477" s="410" t="s">
        <v>21</v>
      </c>
      <c r="GB477" s="463">
        <v>5</v>
      </c>
      <c r="GC477" s="410" t="s">
        <v>1620</v>
      </c>
      <c r="GF477" s="411" t="s">
        <v>21</v>
      </c>
      <c r="GG477" s="411" t="s">
        <v>1704</v>
      </c>
      <c r="GH477" s="413" t="s">
        <v>1618</v>
      </c>
      <c r="GJ477" s="412" t="s">
        <v>21</v>
      </c>
      <c r="GK477" s="464">
        <v>0</v>
      </c>
      <c r="GL477" s="413" t="s">
        <v>1618</v>
      </c>
      <c r="GN477" s="416" t="s">
        <v>21</v>
      </c>
      <c r="GO477" s="463">
        <v>1</v>
      </c>
      <c r="GP477" s="413" t="s">
        <v>1618</v>
      </c>
      <c r="GR477" s="424" t="s">
        <v>21</v>
      </c>
      <c r="GS477" s="463">
        <v>2</v>
      </c>
      <c r="HF477" t="str">
        <f t="shared" si="27"/>
        <v>{ P2000: 54, P100: 9, r1000: 1, r300: 0, r100: 1 },</v>
      </c>
      <c r="HG477" t="str">
        <f t="shared" si="28"/>
        <v>{ S2000: 42, S100: 5, c1000: 0, c300: 1, c100: 2 },</v>
      </c>
    </row>
    <row r="478" spans="65:215" x14ac:dyDescent="0.25">
      <c r="BM478">
        <v>474</v>
      </c>
      <c r="BN478" s="318">
        <v>54</v>
      </c>
      <c r="BO478" s="314">
        <v>10</v>
      </c>
      <c r="BP478" s="314"/>
      <c r="BQ478" s="314">
        <v>1</v>
      </c>
      <c r="BR478" s="314">
        <v>0</v>
      </c>
      <c r="BS478" s="314">
        <v>2</v>
      </c>
      <c r="BT478" s="314">
        <v>2</v>
      </c>
      <c r="BU478" s="314"/>
      <c r="BW478" s="410" t="s">
        <v>1637</v>
      </c>
      <c r="BX478" s="463">
        <v>54</v>
      </c>
      <c r="BY478" s="410" t="s">
        <v>21</v>
      </c>
      <c r="CA478" s="410" t="s">
        <v>1618</v>
      </c>
      <c r="CB478" s="463">
        <v>10</v>
      </c>
      <c r="CC478" s="410" t="s">
        <v>21</v>
      </c>
      <c r="CE478" s="410" t="s">
        <v>1620</v>
      </c>
      <c r="CG478" s="411" t="s">
        <v>1709</v>
      </c>
      <c r="CH478" s="411" t="s">
        <v>21</v>
      </c>
      <c r="CJ478" s="413" t="s">
        <v>1618</v>
      </c>
      <c r="CK478" s="464">
        <v>1</v>
      </c>
      <c r="CL478" s="412" t="s">
        <v>21</v>
      </c>
      <c r="CN478" s="413" t="s">
        <v>1618</v>
      </c>
      <c r="CO478" s="464">
        <v>0</v>
      </c>
      <c r="CP478" s="443" t="s">
        <v>21</v>
      </c>
      <c r="CQ478" s="443"/>
      <c r="CR478" s="413" t="s">
        <v>1618</v>
      </c>
      <c r="CS478" s="464">
        <v>2</v>
      </c>
      <c r="CT478" s="441" t="s">
        <v>21</v>
      </c>
      <c r="CU478" s="441"/>
      <c r="CV478" s="323"/>
      <c r="FJ478">
        <v>474</v>
      </c>
      <c r="FK478" s="328">
        <v>42</v>
      </c>
      <c r="FL478" s="314">
        <v>6</v>
      </c>
      <c r="FN478" s="314">
        <v>0</v>
      </c>
      <c r="FO478" s="419">
        <v>2</v>
      </c>
      <c r="FP478" s="314">
        <v>0</v>
      </c>
      <c r="FQ478" s="419"/>
      <c r="FR478" s="419">
        <v>2</v>
      </c>
      <c r="FS478" s="314">
        <v>2</v>
      </c>
      <c r="FU478" s="410" t="s">
        <v>1637</v>
      </c>
      <c r="FV478" s="410"/>
      <c r="FW478" s="410" t="s">
        <v>21</v>
      </c>
      <c r="FX478" s="463">
        <v>42</v>
      </c>
      <c r="FY478" s="410" t="s">
        <v>1618</v>
      </c>
      <c r="FZ478" s="410"/>
      <c r="GA478" s="410" t="s">
        <v>21</v>
      </c>
      <c r="GB478" s="463">
        <v>6</v>
      </c>
      <c r="GC478" s="410" t="s">
        <v>1620</v>
      </c>
      <c r="GF478" s="411" t="s">
        <v>21</v>
      </c>
      <c r="GG478" s="411" t="s">
        <v>1704</v>
      </c>
      <c r="GH478" s="413" t="s">
        <v>1618</v>
      </c>
      <c r="GJ478" s="412" t="s">
        <v>21</v>
      </c>
      <c r="GK478" s="464">
        <v>0</v>
      </c>
      <c r="GL478" s="413" t="s">
        <v>1618</v>
      </c>
      <c r="GN478" s="416" t="s">
        <v>21</v>
      </c>
      <c r="GO478" s="463">
        <v>2</v>
      </c>
      <c r="GP478" s="413" t="s">
        <v>1618</v>
      </c>
      <c r="GR478" s="424" t="s">
        <v>21</v>
      </c>
      <c r="GS478" s="463">
        <v>0</v>
      </c>
      <c r="HF478" t="str">
        <f t="shared" si="27"/>
        <v>{ P2000: 54, P100: 10, r1000: 1, r300: 0, r100: 2 },</v>
      </c>
      <c r="HG478" t="str">
        <f t="shared" si="28"/>
        <v>{ S2000: 42, S100: 6, c1000: 0, c300: 2, c100: 0 },</v>
      </c>
    </row>
    <row r="479" spans="65:215" x14ac:dyDescent="0.25">
      <c r="BM479">
        <v>475</v>
      </c>
      <c r="BN479" s="318">
        <v>54</v>
      </c>
      <c r="BO479" s="314">
        <v>11</v>
      </c>
      <c r="BP479" s="314"/>
      <c r="BQ479" s="314">
        <v>1</v>
      </c>
      <c r="BR479" s="314">
        <v>0</v>
      </c>
      <c r="BS479" s="314">
        <v>3</v>
      </c>
      <c r="BT479" s="314">
        <v>2</v>
      </c>
      <c r="BU479" s="314"/>
      <c r="BW479" s="410" t="s">
        <v>1637</v>
      </c>
      <c r="BX479" s="463">
        <v>54</v>
      </c>
      <c r="BY479" s="410" t="s">
        <v>21</v>
      </c>
      <c r="CA479" s="410" t="s">
        <v>1618</v>
      </c>
      <c r="CB479" s="463">
        <v>11</v>
      </c>
      <c r="CC479" s="410" t="s">
        <v>21</v>
      </c>
      <c r="CE479" s="410" t="s">
        <v>1620</v>
      </c>
      <c r="CG479" s="411" t="s">
        <v>1709</v>
      </c>
      <c r="CH479" s="411" t="s">
        <v>21</v>
      </c>
      <c r="CJ479" s="413" t="s">
        <v>1618</v>
      </c>
      <c r="CK479" s="464">
        <v>1</v>
      </c>
      <c r="CL479" s="412" t="s">
        <v>21</v>
      </c>
      <c r="CN479" s="413" t="s">
        <v>1618</v>
      </c>
      <c r="CO479" s="464">
        <v>0</v>
      </c>
      <c r="CP479" s="443" t="s">
        <v>21</v>
      </c>
      <c r="CQ479" s="443"/>
      <c r="CR479" s="413" t="s">
        <v>1618</v>
      </c>
      <c r="CS479" s="464">
        <v>3</v>
      </c>
      <c r="CT479" s="441" t="s">
        <v>21</v>
      </c>
      <c r="CU479" s="441"/>
      <c r="CV479" s="323"/>
      <c r="FJ479">
        <v>475</v>
      </c>
      <c r="FK479" s="328">
        <v>42</v>
      </c>
      <c r="FL479" s="314">
        <v>7</v>
      </c>
      <c r="FN479" s="314">
        <v>0</v>
      </c>
      <c r="FO479" s="419">
        <v>2</v>
      </c>
      <c r="FP479" s="314">
        <v>1</v>
      </c>
      <c r="FQ479" s="419"/>
      <c r="FR479" s="419">
        <v>2</v>
      </c>
      <c r="FS479" s="314">
        <v>2</v>
      </c>
      <c r="FU479" s="410" t="s">
        <v>1637</v>
      </c>
      <c r="FV479" s="410"/>
      <c r="FW479" s="410" t="s">
        <v>21</v>
      </c>
      <c r="FX479" s="463">
        <v>42</v>
      </c>
      <c r="FY479" s="410" t="s">
        <v>1618</v>
      </c>
      <c r="FZ479" s="410"/>
      <c r="GA479" s="410" t="s">
        <v>21</v>
      </c>
      <c r="GB479" s="463">
        <v>7</v>
      </c>
      <c r="GC479" s="410" t="s">
        <v>1620</v>
      </c>
      <c r="GF479" s="411" t="s">
        <v>21</v>
      </c>
      <c r="GG479" s="411" t="s">
        <v>1704</v>
      </c>
      <c r="GH479" s="413" t="s">
        <v>1618</v>
      </c>
      <c r="GJ479" s="412" t="s">
        <v>21</v>
      </c>
      <c r="GK479" s="464">
        <v>0</v>
      </c>
      <c r="GL479" s="413" t="s">
        <v>1618</v>
      </c>
      <c r="GN479" s="416" t="s">
        <v>21</v>
      </c>
      <c r="GO479" s="463">
        <v>2</v>
      </c>
      <c r="GP479" s="413" t="s">
        <v>1618</v>
      </c>
      <c r="GR479" s="424" t="s">
        <v>21</v>
      </c>
      <c r="GS479" s="463">
        <v>1</v>
      </c>
      <c r="HF479" t="str">
        <f t="shared" si="27"/>
        <v>{ P2000: 54, P100: 11, r1000: 1, r300: 0, r100: 3 },</v>
      </c>
      <c r="HG479" t="str">
        <f t="shared" si="28"/>
        <v>{ S2000: 42, S100: 7, c1000: 0, c300: 2, c100: 1 },</v>
      </c>
    </row>
    <row r="480" spans="65:215" x14ac:dyDescent="0.25">
      <c r="BM480">
        <v>476</v>
      </c>
      <c r="BN480" s="318">
        <v>54</v>
      </c>
      <c r="BO480" s="314">
        <v>12</v>
      </c>
      <c r="BP480" s="314"/>
      <c r="BQ480" s="314">
        <v>1</v>
      </c>
      <c r="BR480" s="314">
        <v>1</v>
      </c>
      <c r="BS480" s="314">
        <v>0</v>
      </c>
      <c r="BT480" s="314">
        <v>3</v>
      </c>
      <c r="BU480" s="314"/>
      <c r="BW480" s="410" t="s">
        <v>1637</v>
      </c>
      <c r="BX480" s="463">
        <v>54</v>
      </c>
      <c r="BY480" s="410" t="s">
        <v>21</v>
      </c>
      <c r="CA480" s="410" t="s">
        <v>1618</v>
      </c>
      <c r="CB480" s="463">
        <v>12</v>
      </c>
      <c r="CC480" s="410" t="s">
        <v>21</v>
      </c>
      <c r="CE480" s="410" t="s">
        <v>1620</v>
      </c>
      <c r="CG480" s="411" t="s">
        <v>1709</v>
      </c>
      <c r="CH480" s="411" t="s">
        <v>21</v>
      </c>
      <c r="CJ480" s="413" t="s">
        <v>1618</v>
      </c>
      <c r="CK480" s="464">
        <v>1</v>
      </c>
      <c r="CL480" s="412" t="s">
        <v>21</v>
      </c>
      <c r="CN480" s="413" t="s">
        <v>1618</v>
      </c>
      <c r="CO480" s="464">
        <v>1</v>
      </c>
      <c r="CP480" s="443" t="s">
        <v>21</v>
      </c>
      <c r="CQ480" s="443"/>
      <c r="CR480" s="413" t="s">
        <v>1618</v>
      </c>
      <c r="CS480" s="464">
        <v>0</v>
      </c>
      <c r="CT480" s="441" t="s">
        <v>21</v>
      </c>
      <c r="CU480" s="441"/>
      <c r="CV480" s="323"/>
      <c r="FJ480">
        <v>476</v>
      </c>
      <c r="FK480" s="328">
        <v>42</v>
      </c>
      <c r="FL480" s="314">
        <v>8</v>
      </c>
      <c r="FN480" s="314">
        <v>0</v>
      </c>
      <c r="FO480" s="419">
        <v>2</v>
      </c>
      <c r="FP480" s="314">
        <v>2</v>
      </c>
      <c r="FQ480" s="419"/>
      <c r="FR480" s="419">
        <v>2</v>
      </c>
      <c r="FS480" s="314">
        <v>2</v>
      </c>
      <c r="FU480" s="410" t="s">
        <v>1637</v>
      </c>
      <c r="FV480" s="410"/>
      <c r="FW480" s="410" t="s">
        <v>21</v>
      </c>
      <c r="FX480" s="463">
        <v>42</v>
      </c>
      <c r="FY480" s="410" t="s">
        <v>1618</v>
      </c>
      <c r="FZ480" s="410"/>
      <c r="GA480" s="410" t="s">
        <v>21</v>
      </c>
      <c r="GB480" s="463">
        <v>8</v>
      </c>
      <c r="GC480" s="410" t="s">
        <v>1620</v>
      </c>
      <c r="GF480" s="411" t="s">
        <v>21</v>
      </c>
      <c r="GG480" s="411" t="s">
        <v>1704</v>
      </c>
      <c r="GH480" s="413" t="s">
        <v>1618</v>
      </c>
      <c r="GJ480" s="412" t="s">
        <v>21</v>
      </c>
      <c r="GK480" s="464">
        <v>0</v>
      </c>
      <c r="GL480" s="413" t="s">
        <v>1618</v>
      </c>
      <c r="GN480" s="416" t="s">
        <v>21</v>
      </c>
      <c r="GO480" s="463">
        <v>2</v>
      </c>
      <c r="GP480" s="413" t="s">
        <v>1618</v>
      </c>
      <c r="GR480" s="424" t="s">
        <v>21</v>
      </c>
      <c r="GS480" s="463">
        <v>2</v>
      </c>
      <c r="HF480" t="str">
        <f t="shared" si="27"/>
        <v>{ P2000: 54, P100: 12, r1000: 1, r300: 1, r100: 0 },</v>
      </c>
      <c r="HG480" t="str">
        <f t="shared" si="28"/>
        <v>{ S2000: 42, S100: 8, c1000: 0, c300: 2, c100: 2 },</v>
      </c>
    </row>
    <row r="481" spans="65:215" x14ac:dyDescent="0.25">
      <c r="BM481">
        <v>477</v>
      </c>
      <c r="BN481" s="318">
        <v>54</v>
      </c>
      <c r="BO481" s="314">
        <v>13</v>
      </c>
      <c r="BP481" s="314"/>
      <c r="BQ481" s="314">
        <v>1</v>
      </c>
      <c r="BR481" s="314">
        <v>1</v>
      </c>
      <c r="BS481" s="314">
        <v>1</v>
      </c>
      <c r="BT481" s="314">
        <v>3</v>
      </c>
      <c r="BU481" s="314"/>
      <c r="BW481" s="410" t="s">
        <v>1637</v>
      </c>
      <c r="BX481" s="463">
        <v>54</v>
      </c>
      <c r="BY481" s="410" t="s">
        <v>21</v>
      </c>
      <c r="CA481" s="410" t="s">
        <v>1618</v>
      </c>
      <c r="CB481" s="463">
        <v>13</v>
      </c>
      <c r="CC481" s="410" t="s">
        <v>21</v>
      </c>
      <c r="CE481" s="410" t="s">
        <v>1620</v>
      </c>
      <c r="CG481" s="411" t="s">
        <v>1709</v>
      </c>
      <c r="CH481" s="411" t="s">
        <v>21</v>
      </c>
      <c r="CJ481" s="413" t="s">
        <v>1618</v>
      </c>
      <c r="CK481" s="464">
        <v>1</v>
      </c>
      <c r="CL481" s="412" t="s">
        <v>21</v>
      </c>
      <c r="CN481" s="413" t="s">
        <v>1618</v>
      </c>
      <c r="CO481" s="464">
        <v>1</v>
      </c>
      <c r="CP481" s="443" t="s">
        <v>21</v>
      </c>
      <c r="CQ481" s="443"/>
      <c r="CR481" s="413" t="s">
        <v>1618</v>
      </c>
      <c r="CS481" s="464">
        <v>1</v>
      </c>
      <c r="CT481" s="441" t="s">
        <v>21</v>
      </c>
      <c r="CU481" s="441"/>
      <c r="CV481" s="323"/>
      <c r="FJ481">
        <v>477</v>
      </c>
      <c r="FK481" s="328">
        <v>42</v>
      </c>
      <c r="FL481" s="314">
        <v>9</v>
      </c>
      <c r="FN481" s="314">
        <v>1</v>
      </c>
      <c r="FO481" s="419">
        <v>0</v>
      </c>
      <c r="FP481" s="314">
        <v>0</v>
      </c>
      <c r="FQ481" s="419"/>
      <c r="FR481" s="419">
        <v>3</v>
      </c>
      <c r="FS481" s="314">
        <v>3</v>
      </c>
      <c r="FU481" s="410" t="s">
        <v>1637</v>
      </c>
      <c r="FV481" s="410"/>
      <c r="FW481" s="410" t="s">
        <v>21</v>
      </c>
      <c r="FX481" s="463">
        <v>42</v>
      </c>
      <c r="FY481" s="410" t="s">
        <v>1618</v>
      </c>
      <c r="FZ481" s="410"/>
      <c r="GA481" s="410" t="s">
        <v>21</v>
      </c>
      <c r="GB481" s="463">
        <v>9</v>
      </c>
      <c r="GC481" s="410" t="s">
        <v>1620</v>
      </c>
      <c r="GF481" s="411" t="s">
        <v>21</v>
      </c>
      <c r="GG481" s="411" t="s">
        <v>1704</v>
      </c>
      <c r="GH481" s="413" t="s">
        <v>1618</v>
      </c>
      <c r="GJ481" s="412" t="s">
        <v>21</v>
      </c>
      <c r="GK481" s="464">
        <v>1</v>
      </c>
      <c r="GL481" s="413" t="s">
        <v>1618</v>
      </c>
      <c r="GN481" s="416" t="s">
        <v>21</v>
      </c>
      <c r="GO481" s="463">
        <v>0</v>
      </c>
      <c r="GP481" s="413" t="s">
        <v>1618</v>
      </c>
      <c r="GR481" s="424" t="s">
        <v>21</v>
      </c>
      <c r="GS481" s="463">
        <v>0</v>
      </c>
      <c r="HF481" t="str">
        <f t="shared" si="27"/>
        <v>{ P2000: 54, P100: 13, r1000: 1, r300: 1, r100: 1 },</v>
      </c>
      <c r="HG481" t="str">
        <f t="shared" si="28"/>
        <v>{ S2000: 42, S100: 9, c1000: 1, c300: 0, c100: 0 },</v>
      </c>
    </row>
    <row r="482" spans="65:215" x14ac:dyDescent="0.25">
      <c r="BM482">
        <v>478</v>
      </c>
      <c r="BN482" s="318">
        <v>54</v>
      </c>
      <c r="BO482" s="314">
        <v>14</v>
      </c>
      <c r="BP482" s="314"/>
      <c r="BQ482" s="314">
        <v>1</v>
      </c>
      <c r="BR482" s="314">
        <v>1</v>
      </c>
      <c r="BS482" s="314">
        <v>2</v>
      </c>
      <c r="BT482" s="314">
        <v>3</v>
      </c>
      <c r="BU482" s="314"/>
      <c r="BW482" s="410" t="s">
        <v>1637</v>
      </c>
      <c r="BX482" s="463">
        <v>54</v>
      </c>
      <c r="BY482" s="410" t="s">
        <v>21</v>
      </c>
      <c r="CA482" s="410" t="s">
        <v>1618</v>
      </c>
      <c r="CB482" s="463">
        <v>14</v>
      </c>
      <c r="CC482" s="410" t="s">
        <v>21</v>
      </c>
      <c r="CE482" s="410" t="s">
        <v>1620</v>
      </c>
      <c r="CG482" s="411" t="s">
        <v>1709</v>
      </c>
      <c r="CH482" s="411" t="s">
        <v>21</v>
      </c>
      <c r="CJ482" s="413" t="s">
        <v>1618</v>
      </c>
      <c r="CK482" s="464">
        <v>1</v>
      </c>
      <c r="CL482" s="412" t="s">
        <v>21</v>
      </c>
      <c r="CN482" s="413" t="s">
        <v>1618</v>
      </c>
      <c r="CO482" s="464">
        <v>1</v>
      </c>
      <c r="CP482" s="443" t="s">
        <v>21</v>
      </c>
      <c r="CQ482" s="443"/>
      <c r="CR482" s="413" t="s">
        <v>1618</v>
      </c>
      <c r="CS482" s="464">
        <v>2</v>
      </c>
      <c r="CT482" s="441" t="s">
        <v>21</v>
      </c>
      <c r="CU482" s="441"/>
      <c r="CV482" s="323"/>
      <c r="FJ482">
        <v>478</v>
      </c>
      <c r="FK482" s="328">
        <v>42</v>
      </c>
      <c r="FL482" s="314">
        <v>10</v>
      </c>
      <c r="FN482" s="314">
        <v>1</v>
      </c>
      <c r="FO482" s="419">
        <v>0</v>
      </c>
      <c r="FP482" s="314">
        <v>1</v>
      </c>
      <c r="FQ482" s="419"/>
      <c r="FR482" s="419">
        <v>3</v>
      </c>
      <c r="FS482" s="314">
        <v>3</v>
      </c>
      <c r="FU482" s="410" t="s">
        <v>1637</v>
      </c>
      <c r="FV482" s="410"/>
      <c r="FW482" s="410" t="s">
        <v>21</v>
      </c>
      <c r="FX482" s="463">
        <v>42</v>
      </c>
      <c r="FY482" s="410" t="s">
        <v>1618</v>
      </c>
      <c r="FZ482" s="410"/>
      <c r="GA482" s="410" t="s">
        <v>21</v>
      </c>
      <c r="GB482" s="463">
        <v>10</v>
      </c>
      <c r="GC482" s="410" t="s">
        <v>1620</v>
      </c>
      <c r="GF482" s="411" t="s">
        <v>21</v>
      </c>
      <c r="GG482" s="411" t="s">
        <v>1704</v>
      </c>
      <c r="GH482" s="413" t="s">
        <v>1618</v>
      </c>
      <c r="GJ482" s="412" t="s">
        <v>21</v>
      </c>
      <c r="GK482" s="464">
        <v>1</v>
      </c>
      <c r="GL482" s="413" t="s">
        <v>1618</v>
      </c>
      <c r="GN482" s="416" t="s">
        <v>21</v>
      </c>
      <c r="GO482" s="463">
        <v>0</v>
      </c>
      <c r="GP482" s="413" t="s">
        <v>1618</v>
      </c>
      <c r="GR482" s="424" t="s">
        <v>21</v>
      </c>
      <c r="GS482" s="463">
        <v>1</v>
      </c>
      <c r="HF482" t="str">
        <f t="shared" si="27"/>
        <v>{ P2000: 54, P100: 14, r1000: 1, r300: 1, r100: 2 },</v>
      </c>
      <c r="HG482" t="str">
        <f t="shared" si="28"/>
        <v>{ S2000: 42, S100: 10, c1000: 1, c300: 0, c100: 1 },</v>
      </c>
    </row>
    <row r="483" spans="65:215" x14ac:dyDescent="0.25">
      <c r="BM483">
        <v>479</v>
      </c>
      <c r="BN483" s="318">
        <v>54</v>
      </c>
      <c r="BO483" s="314">
        <v>15</v>
      </c>
      <c r="BP483" s="314"/>
      <c r="BQ483" s="314">
        <v>1</v>
      </c>
      <c r="BR483" s="314">
        <v>1</v>
      </c>
      <c r="BS483" s="314">
        <v>3</v>
      </c>
      <c r="BT483" s="314">
        <v>3</v>
      </c>
      <c r="BU483" s="314"/>
      <c r="BW483" s="410" t="s">
        <v>1637</v>
      </c>
      <c r="BX483" s="463">
        <v>54</v>
      </c>
      <c r="BY483" s="410" t="s">
        <v>21</v>
      </c>
      <c r="CA483" s="410" t="s">
        <v>1618</v>
      </c>
      <c r="CB483" s="463">
        <v>15</v>
      </c>
      <c r="CC483" s="410" t="s">
        <v>21</v>
      </c>
      <c r="CE483" s="410" t="s">
        <v>1620</v>
      </c>
      <c r="CG483" s="411" t="s">
        <v>1709</v>
      </c>
      <c r="CH483" s="411" t="s">
        <v>21</v>
      </c>
      <c r="CJ483" s="413" t="s">
        <v>1618</v>
      </c>
      <c r="CK483" s="464">
        <v>1</v>
      </c>
      <c r="CL483" s="412" t="s">
        <v>21</v>
      </c>
      <c r="CN483" s="413" t="s">
        <v>1618</v>
      </c>
      <c r="CO483" s="464">
        <v>1</v>
      </c>
      <c r="CP483" s="443" t="s">
        <v>21</v>
      </c>
      <c r="CQ483" s="443"/>
      <c r="CR483" s="413" t="s">
        <v>1618</v>
      </c>
      <c r="CS483" s="464">
        <v>3</v>
      </c>
      <c r="CT483" s="441" t="s">
        <v>21</v>
      </c>
      <c r="CU483" s="441"/>
      <c r="CV483" s="323"/>
      <c r="FJ483">
        <v>479</v>
      </c>
      <c r="FK483" s="328">
        <v>42</v>
      </c>
      <c r="FL483" s="314">
        <v>11</v>
      </c>
      <c r="FN483" s="314">
        <v>1</v>
      </c>
      <c r="FO483" s="419">
        <v>0</v>
      </c>
      <c r="FP483" s="314">
        <v>2</v>
      </c>
      <c r="FQ483" s="419"/>
      <c r="FR483" s="419">
        <v>3</v>
      </c>
      <c r="FS483" s="314">
        <v>3</v>
      </c>
      <c r="FU483" s="410" t="s">
        <v>1637</v>
      </c>
      <c r="FV483" s="410"/>
      <c r="FW483" s="410" t="s">
        <v>21</v>
      </c>
      <c r="FX483" s="463">
        <v>42</v>
      </c>
      <c r="FY483" s="410" t="s">
        <v>1618</v>
      </c>
      <c r="FZ483" s="410"/>
      <c r="GA483" s="410" t="s">
        <v>21</v>
      </c>
      <c r="GB483" s="463">
        <v>11</v>
      </c>
      <c r="GC483" s="410" t="s">
        <v>1620</v>
      </c>
      <c r="GF483" s="411" t="s">
        <v>21</v>
      </c>
      <c r="GG483" s="411" t="s">
        <v>1704</v>
      </c>
      <c r="GH483" s="413" t="s">
        <v>1618</v>
      </c>
      <c r="GJ483" s="412" t="s">
        <v>21</v>
      </c>
      <c r="GK483" s="464">
        <v>1</v>
      </c>
      <c r="GL483" s="413" t="s">
        <v>1618</v>
      </c>
      <c r="GN483" s="416" t="s">
        <v>21</v>
      </c>
      <c r="GO483" s="463">
        <v>0</v>
      </c>
      <c r="GP483" s="413" t="s">
        <v>1618</v>
      </c>
      <c r="GR483" s="424" t="s">
        <v>21</v>
      </c>
      <c r="GS483" s="463">
        <v>2</v>
      </c>
      <c r="HF483" t="str">
        <f t="shared" si="27"/>
        <v>{ P2000: 54, P100: 15, r1000: 1, r300: 1, r100: 3 },</v>
      </c>
      <c r="HG483" t="str">
        <f t="shared" si="28"/>
        <v>{ S2000: 42, S100: 11, c1000: 1, c300: 0, c100: 2 },</v>
      </c>
    </row>
    <row r="484" spans="65:215" x14ac:dyDescent="0.25">
      <c r="BM484">
        <v>480</v>
      </c>
      <c r="BN484" s="318">
        <v>55</v>
      </c>
      <c r="BO484" s="314">
        <v>0</v>
      </c>
      <c r="BP484" s="314"/>
      <c r="BQ484" s="314">
        <v>0</v>
      </c>
      <c r="BR484" s="314">
        <v>0</v>
      </c>
      <c r="BS484" s="314">
        <v>0</v>
      </c>
      <c r="BT484" s="314">
        <v>0</v>
      </c>
      <c r="BU484" s="314"/>
      <c r="BW484" s="410" t="s">
        <v>1637</v>
      </c>
      <c r="BX484" s="463">
        <v>55</v>
      </c>
      <c r="BY484" s="410" t="s">
        <v>21</v>
      </c>
      <c r="CA484" s="410" t="s">
        <v>1618</v>
      </c>
      <c r="CB484" s="463">
        <v>0</v>
      </c>
      <c r="CC484" s="410" t="s">
        <v>21</v>
      </c>
      <c r="CE484" s="410" t="s">
        <v>1620</v>
      </c>
      <c r="CG484" s="411" t="s">
        <v>1711</v>
      </c>
      <c r="CH484" s="411" t="s">
        <v>21</v>
      </c>
      <c r="CJ484" s="413" t="s">
        <v>1618</v>
      </c>
      <c r="CK484" s="464">
        <v>0</v>
      </c>
      <c r="CL484" s="412" t="s">
        <v>21</v>
      </c>
      <c r="CN484" s="413" t="s">
        <v>1618</v>
      </c>
      <c r="CO484" s="464">
        <v>0</v>
      </c>
      <c r="CP484" s="443" t="s">
        <v>21</v>
      </c>
      <c r="CQ484" s="443"/>
      <c r="CR484" s="413" t="s">
        <v>1618</v>
      </c>
      <c r="CS484" s="464">
        <v>0</v>
      </c>
      <c r="CT484" s="441" t="s">
        <v>21</v>
      </c>
      <c r="CU484" s="441"/>
      <c r="CV484" s="323"/>
      <c r="FJ484">
        <v>480</v>
      </c>
      <c r="FK484" s="328">
        <v>42</v>
      </c>
      <c r="FL484" s="314">
        <v>12</v>
      </c>
      <c r="FN484" s="314">
        <v>1</v>
      </c>
      <c r="FO484" s="419">
        <v>1</v>
      </c>
      <c r="FP484" s="314">
        <v>0</v>
      </c>
      <c r="FQ484" s="419"/>
      <c r="FR484" s="419">
        <v>4</v>
      </c>
      <c r="FS484" s="314">
        <v>4</v>
      </c>
      <c r="FU484" s="410" t="s">
        <v>1637</v>
      </c>
      <c r="FV484" s="410"/>
      <c r="FW484" s="410" t="s">
        <v>21</v>
      </c>
      <c r="FX484" s="463">
        <v>42</v>
      </c>
      <c r="FY484" s="410" t="s">
        <v>1618</v>
      </c>
      <c r="FZ484" s="410"/>
      <c r="GA484" s="410" t="s">
        <v>21</v>
      </c>
      <c r="GB484" s="463">
        <v>12</v>
      </c>
      <c r="GC484" s="410" t="s">
        <v>1620</v>
      </c>
      <c r="GF484" s="411" t="s">
        <v>21</v>
      </c>
      <c r="GG484" s="411" t="s">
        <v>1704</v>
      </c>
      <c r="GH484" s="413" t="s">
        <v>1618</v>
      </c>
      <c r="GJ484" s="412" t="s">
        <v>21</v>
      </c>
      <c r="GK484" s="464">
        <v>1</v>
      </c>
      <c r="GL484" s="413" t="s">
        <v>1618</v>
      </c>
      <c r="GN484" s="416" t="s">
        <v>21</v>
      </c>
      <c r="GO484" s="463">
        <v>1</v>
      </c>
      <c r="GP484" s="413" t="s">
        <v>1618</v>
      </c>
      <c r="GR484" s="424" t="s">
        <v>21</v>
      </c>
      <c r="GS484" s="463">
        <v>0</v>
      </c>
      <c r="HF484" t="str">
        <f t="shared" si="27"/>
        <v>{ P2000: 55, P100: 0, r1000: 0, r300: 0, r100: 0 },</v>
      </c>
      <c r="HG484" t="str">
        <f t="shared" si="28"/>
        <v>{ S2000: 42, S100: 12, c1000: 1, c300: 1, c100: 0 },</v>
      </c>
    </row>
    <row r="485" spans="65:215" x14ac:dyDescent="0.25">
      <c r="BM485">
        <v>481</v>
      </c>
      <c r="BN485" s="318">
        <v>55</v>
      </c>
      <c r="BO485" s="314">
        <v>1</v>
      </c>
      <c r="BP485" s="314"/>
      <c r="BQ485" s="314">
        <v>0</v>
      </c>
      <c r="BR485" s="314">
        <v>0</v>
      </c>
      <c r="BS485" s="314">
        <v>1</v>
      </c>
      <c r="BT485" s="314">
        <v>0</v>
      </c>
      <c r="BU485" s="314"/>
      <c r="BW485" s="410" t="s">
        <v>1637</v>
      </c>
      <c r="BX485" s="463">
        <v>55</v>
      </c>
      <c r="BY485" s="410" t="s">
        <v>21</v>
      </c>
      <c r="CA485" s="410" t="s">
        <v>1618</v>
      </c>
      <c r="CB485" s="463">
        <v>1</v>
      </c>
      <c r="CC485" s="410" t="s">
        <v>21</v>
      </c>
      <c r="CE485" s="410" t="s">
        <v>1620</v>
      </c>
      <c r="CG485" s="411" t="s">
        <v>1711</v>
      </c>
      <c r="CH485" s="411" t="s">
        <v>21</v>
      </c>
      <c r="CJ485" s="413" t="s">
        <v>1618</v>
      </c>
      <c r="CK485" s="464">
        <v>0</v>
      </c>
      <c r="CL485" s="412" t="s">
        <v>21</v>
      </c>
      <c r="CN485" s="413" t="s">
        <v>1618</v>
      </c>
      <c r="CO485" s="464">
        <v>0</v>
      </c>
      <c r="CP485" s="443" t="s">
        <v>21</v>
      </c>
      <c r="CQ485" s="443"/>
      <c r="CR485" s="413" t="s">
        <v>1618</v>
      </c>
      <c r="CS485" s="464">
        <v>1</v>
      </c>
      <c r="CT485" s="441" t="s">
        <v>21</v>
      </c>
      <c r="CU485" s="441"/>
      <c r="CV485" s="323"/>
      <c r="FJ485">
        <v>481</v>
      </c>
      <c r="FK485" s="328">
        <v>42</v>
      </c>
      <c r="FL485" s="314">
        <v>13</v>
      </c>
      <c r="FN485" s="314">
        <v>1</v>
      </c>
      <c r="FO485" s="419">
        <v>1</v>
      </c>
      <c r="FP485" s="314">
        <v>1</v>
      </c>
      <c r="FQ485" s="419"/>
      <c r="FR485" s="419">
        <v>4</v>
      </c>
      <c r="FS485" s="314">
        <v>4</v>
      </c>
      <c r="FU485" s="410" t="s">
        <v>1637</v>
      </c>
      <c r="FV485" s="410"/>
      <c r="FW485" s="410" t="s">
        <v>21</v>
      </c>
      <c r="FX485" s="463">
        <v>42</v>
      </c>
      <c r="FY485" s="410" t="s">
        <v>1618</v>
      </c>
      <c r="FZ485" s="410"/>
      <c r="GA485" s="410" t="s">
        <v>21</v>
      </c>
      <c r="GB485" s="463">
        <v>13</v>
      </c>
      <c r="GC485" s="410" t="s">
        <v>1620</v>
      </c>
      <c r="GF485" s="411" t="s">
        <v>21</v>
      </c>
      <c r="GG485" s="411" t="s">
        <v>1704</v>
      </c>
      <c r="GH485" s="413" t="s">
        <v>1618</v>
      </c>
      <c r="GJ485" s="412" t="s">
        <v>21</v>
      </c>
      <c r="GK485" s="464">
        <v>1</v>
      </c>
      <c r="GL485" s="413" t="s">
        <v>1618</v>
      </c>
      <c r="GN485" s="416" t="s">
        <v>21</v>
      </c>
      <c r="GO485" s="463">
        <v>1</v>
      </c>
      <c r="GP485" s="413" t="s">
        <v>1618</v>
      </c>
      <c r="GR485" s="424" t="s">
        <v>21</v>
      </c>
      <c r="GS485" s="463">
        <v>1</v>
      </c>
      <c r="HF485" t="str">
        <f t="shared" si="27"/>
        <v>{ P2000: 55, P100: 1, r1000: 0, r300: 0, r100: 1 },</v>
      </c>
      <c r="HG485" t="str">
        <f t="shared" si="28"/>
        <v>{ S2000: 42, S100: 13, c1000: 1, c300: 1, c100: 1 },</v>
      </c>
    </row>
    <row r="486" spans="65:215" x14ac:dyDescent="0.25">
      <c r="BM486">
        <v>482</v>
      </c>
      <c r="BN486" s="318">
        <v>55</v>
      </c>
      <c r="BO486" s="314">
        <v>2</v>
      </c>
      <c r="BP486" s="314"/>
      <c r="BQ486" s="314">
        <v>0</v>
      </c>
      <c r="BR486" s="314">
        <v>0</v>
      </c>
      <c r="BS486" s="314">
        <v>2</v>
      </c>
      <c r="BT486" s="314">
        <v>0</v>
      </c>
      <c r="BU486" s="314"/>
      <c r="BW486" s="410" t="s">
        <v>1637</v>
      </c>
      <c r="BX486" s="463">
        <v>55</v>
      </c>
      <c r="BY486" s="410" t="s">
        <v>21</v>
      </c>
      <c r="CA486" s="410" t="s">
        <v>1618</v>
      </c>
      <c r="CB486" s="463">
        <v>2</v>
      </c>
      <c r="CC486" s="410" t="s">
        <v>21</v>
      </c>
      <c r="CE486" s="410" t="s">
        <v>1620</v>
      </c>
      <c r="CG486" s="411" t="s">
        <v>1711</v>
      </c>
      <c r="CH486" s="411" t="s">
        <v>21</v>
      </c>
      <c r="CJ486" s="413" t="s">
        <v>1618</v>
      </c>
      <c r="CK486" s="464">
        <v>0</v>
      </c>
      <c r="CL486" s="412" t="s">
        <v>21</v>
      </c>
      <c r="CN486" s="413" t="s">
        <v>1618</v>
      </c>
      <c r="CO486" s="464">
        <v>0</v>
      </c>
      <c r="CP486" s="443" t="s">
        <v>21</v>
      </c>
      <c r="CQ486" s="443"/>
      <c r="CR486" s="413" t="s">
        <v>1618</v>
      </c>
      <c r="CS486" s="464">
        <v>2</v>
      </c>
      <c r="CT486" s="441" t="s">
        <v>21</v>
      </c>
      <c r="CU486" s="441"/>
      <c r="CV486" s="323"/>
      <c r="FJ486">
        <v>482</v>
      </c>
      <c r="FK486" s="328">
        <v>42</v>
      </c>
      <c r="FL486" s="314">
        <v>14</v>
      </c>
      <c r="FN486" s="314">
        <v>1</v>
      </c>
      <c r="FO486" s="419">
        <v>1</v>
      </c>
      <c r="FP486" s="314">
        <v>2</v>
      </c>
      <c r="FQ486" s="419"/>
      <c r="FR486" s="419">
        <v>4</v>
      </c>
      <c r="FS486" s="314">
        <v>4</v>
      </c>
      <c r="FU486" s="410" t="s">
        <v>1637</v>
      </c>
      <c r="FV486" s="410"/>
      <c r="FW486" s="410" t="s">
        <v>21</v>
      </c>
      <c r="FX486" s="463">
        <v>42</v>
      </c>
      <c r="FY486" s="410" t="s">
        <v>1618</v>
      </c>
      <c r="FZ486" s="410"/>
      <c r="GA486" s="410" t="s">
        <v>21</v>
      </c>
      <c r="GB486" s="463">
        <v>14</v>
      </c>
      <c r="GC486" s="410" t="s">
        <v>1620</v>
      </c>
      <c r="GF486" s="411" t="s">
        <v>21</v>
      </c>
      <c r="GG486" s="411" t="s">
        <v>1704</v>
      </c>
      <c r="GH486" s="413" t="s">
        <v>1618</v>
      </c>
      <c r="GJ486" s="412" t="s">
        <v>21</v>
      </c>
      <c r="GK486" s="464">
        <v>1</v>
      </c>
      <c r="GL486" s="413" t="s">
        <v>1618</v>
      </c>
      <c r="GN486" s="416" t="s">
        <v>21</v>
      </c>
      <c r="GO486" s="463">
        <v>1</v>
      </c>
      <c r="GP486" s="413" t="s">
        <v>1618</v>
      </c>
      <c r="GR486" s="424" t="s">
        <v>21</v>
      </c>
      <c r="GS486" s="463">
        <v>2</v>
      </c>
      <c r="HF486" t="str">
        <f t="shared" si="27"/>
        <v>{ P2000: 55, P100: 2, r1000: 0, r300: 0, r100: 2 },</v>
      </c>
      <c r="HG486" t="str">
        <f t="shared" si="28"/>
        <v>{ S2000: 42, S100: 14, c1000: 1, c300: 1, c100: 2 },</v>
      </c>
    </row>
    <row r="487" spans="65:215" x14ac:dyDescent="0.25">
      <c r="BM487">
        <v>483</v>
      </c>
      <c r="BN487" s="318">
        <v>55</v>
      </c>
      <c r="BO487" s="314">
        <v>3</v>
      </c>
      <c r="BP487" s="314"/>
      <c r="BQ487" s="314">
        <v>0</v>
      </c>
      <c r="BR487" s="314">
        <v>0</v>
      </c>
      <c r="BS487" s="314">
        <v>3</v>
      </c>
      <c r="BT487" s="314">
        <v>0</v>
      </c>
      <c r="BU487" s="314"/>
      <c r="BW487" s="410" t="s">
        <v>1637</v>
      </c>
      <c r="BX487" s="463">
        <v>55</v>
      </c>
      <c r="BY487" s="410" t="s">
        <v>21</v>
      </c>
      <c r="CA487" s="410" t="s">
        <v>1618</v>
      </c>
      <c r="CB487" s="463">
        <v>3</v>
      </c>
      <c r="CC487" s="410" t="s">
        <v>21</v>
      </c>
      <c r="CE487" s="410" t="s">
        <v>1620</v>
      </c>
      <c r="CG487" s="411" t="s">
        <v>1711</v>
      </c>
      <c r="CH487" s="411" t="s">
        <v>21</v>
      </c>
      <c r="CJ487" s="413" t="s">
        <v>1618</v>
      </c>
      <c r="CK487" s="464">
        <v>0</v>
      </c>
      <c r="CL487" s="412" t="s">
        <v>21</v>
      </c>
      <c r="CN487" s="413" t="s">
        <v>1618</v>
      </c>
      <c r="CO487" s="464">
        <v>0</v>
      </c>
      <c r="CP487" s="443" t="s">
        <v>21</v>
      </c>
      <c r="CQ487" s="443"/>
      <c r="CR487" s="413" t="s">
        <v>1618</v>
      </c>
      <c r="CS487" s="464">
        <v>3</v>
      </c>
      <c r="CT487" s="441" t="s">
        <v>21</v>
      </c>
      <c r="CU487" s="441"/>
      <c r="CV487" s="323"/>
      <c r="FJ487">
        <v>483</v>
      </c>
      <c r="FK487" s="328">
        <v>42</v>
      </c>
      <c r="FL487" s="314">
        <v>15</v>
      </c>
      <c r="FN487" s="314">
        <v>1</v>
      </c>
      <c r="FO487" s="419">
        <v>2</v>
      </c>
      <c r="FP487" s="314">
        <v>0</v>
      </c>
      <c r="FQ487" s="419"/>
      <c r="FR487" s="419">
        <v>5</v>
      </c>
      <c r="FS487" s="314">
        <v>5</v>
      </c>
      <c r="FU487" s="410" t="s">
        <v>1637</v>
      </c>
      <c r="FV487" s="410"/>
      <c r="FW487" s="410" t="s">
        <v>21</v>
      </c>
      <c r="FX487" s="463">
        <v>42</v>
      </c>
      <c r="FY487" s="410" t="s">
        <v>1618</v>
      </c>
      <c r="FZ487" s="410"/>
      <c r="GA487" s="410" t="s">
        <v>21</v>
      </c>
      <c r="GB487" s="463">
        <v>15</v>
      </c>
      <c r="GC487" s="410" t="s">
        <v>1620</v>
      </c>
      <c r="GF487" s="411" t="s">
        <v>21</v>
      </c>
      <c r="GG487" s="411" t="s">
        <v>1704</v>
      </c>
      <c r="GH487" s="413" t="s">
        <v>1618</v>
      </c>
      <c r="GJ487" s="412" t="s">
        <v>21</v>
      </c>
      <c r="GK487" s="464">
        <v>1</v>
      </c>
      <c r="GL487" s="413" t="s">
        <v>1618</v>
      </c>
      <c r="GN487" s="416" t="s">
        <v>21</v>
      </c>
      <c r="GO487" s="463">
        <v>2</v>
      </c>
      <c r="GP487" s="413" t="s">
        <v>1618</v>
      </c>
      <c r="GR487" s="424" t="s">
        <v>21</v>
      </c>
      <c r="GS487" s="463">
        <v>0</v>
      </c>
      <c r="HF487" t="str">
        <f t="shared" si="27"/>
        <v>{ P2000: 55, P100: 3, r1000: 0, r300: 0, r100: 3 },</v>
      </c>
      <c r="HG487" t="str">
        <f t="shared" si="28"/>
        <v>{ S2000: 42, S100: 15, c1000: 1, c300: 2, c100: 0 },</v>
      </c>
    </row>
    <row r="488" spans="65:215" x14ac:dyDescent="0.25">
      <c r="BM488">
        <v>484</v>
      </c>
      <c r="BN488" s="318">
        <v>55</v>
      </c>
      <c r="BO488" s="314">
        <v>4</v>
      </c>
      <c r="BP488" s="314"/>
      <c r="BQ488" s="314">
        <v>0</v>
      </c>
      <c r="BR488" s="314">
        <v>1</v>
      </c>
      <c r="BS488" s="314">
        <v>0</v>
      </c>
      <c r="BT488" s="314">
        <v>1</v>
      </c>
      <c r="BU488" s="314"/>
      <c r="BW488" s="410" t="s">
        <v>1637</v>
      </c>
      <c r="BX488" s="463">
        <v>55</v>
      </c>
      <c r="BY488" s="410" t="s">
        <v>21</v>
      </c>
      <c r="CA488" s="410" t="s">
        <v>1618</v>
      </c>
      <c r="CB488" s="463">
        <v>4</v>
      </c>
      <c r="CC488" s="410" t="s">
        <v>21</v>
      </c>
      <c r="CE488" s="410" t="s">
        <v>1620</v>
      </c>
      <c r="CG488" s="411" t="s">
        <v>1711</v>
      </c>
      <c r="CH488" s="411" t="s">
        <v>21</v>
      </c>
      <c r="CJ488" s="413" t="s">
        <v>1618</v>
      </c>
      <c r="CK488" s="464">
        <v>0</v>
      </c>
      <c r="CL488" s="412" t="s">
        <v>21</v>
      </c>
      <c r="CN488" s="413" t="s">
        <v>1618</v>
      </c>
      <c r="CO488" s="464">
        <v>1</v>
      </c>
      <c r="CP488" s="443" t="s">
        <v>21</v>
      </c>
      <c r="CQ488" s="443"/>
      <c r="CR488" s="413" t="s">
        <v>1618</v>
      </c>
      <c r="CS488" s="464">
        <v>0</v>
      </c>
      <c r="CT488" s="441" t="s">
        <v>21</v>
      </c>
      <c r="CU488" s="441"/>
      <c r="CV488" s="323"/>
      <c r="FJ488">
        <v>484</v>
      </c>
      <c r="FK488" s="328">
        <v>42</v>
      </c>
      <c r="FL488" s="314">
        <v>16</v>
      </c>
      <c r="FN488" s="314">
        <v>1</v>
      </c>
      <c r="FO488" s="419">
        <v>2</v>
      </c>
      <c r="FP488" s="314">
        <v>1</v>
      </c>
      <c r="FQ488" s="419"/>
      <c r="FR488" s="419">
        <v>5</v>
      </c>
      <c r="FS488" s="314">
        <v>5</v>
      </c>
      <c r="FU488" s="410" t="s">
        <v>1637</v>
      </c>
      <c r="FV488" s="410"/>
      <c r="FW488" s="410" t="s">
        <v>21</v>
      </c>
      <c r="FX488" s="463">
        <v>42</v>
      </c>
      <c r="FY488" s="410" t="s">
        <v>1618</v>
      </c>
      <c r="FZ488" s="410"/>
      <c r="GA488" s="410" t="s">
        <v>21</v>
      </c>
      <c r="GB488" s="463">
        <v>16</v>
      </c>
      <c r="GC488" s="410" t="s">
        <v>1620</v>
      </c>
      <c r="GF488" s="411" t="s">
        <v>21</v>
      </c>
      <c r="GG488" s="411" t="s">
        <v>1704</v>
      </c>
      <c r="GH488" s="413" t="s">
        <v>1618</v>
      </c>
      <c r="GJ488" s="412" t="s">
        <v>21</v>
      </c>
      <c r="GK488" s="464">
        <v>1</v>
      </c>
      <c r="GL488" s="413" t="s">
        <v>1618</v>
      </c>
      <c r="GN488" s="416" t="s">
        <v>21</v>
      </c>
      <c r="GO488" s="463">
        <v>2</v>
      </c>
      <c r="GP488" s="413" t="s">
        <v>1618</v>
      </c>
      <c r="GR488" s="424" t="s">
        <v>21</v>
      </c>
      <c r="GS488" s="463">
        <v>1</v>
      </c>
      <c r="HF488" t="str">
        <f t="shared" si="27"/>
        <v>{ P2000: 55, P100: 4, r1000: 0, r300: 1, r100: 0 },</v>
      </c>
      <c r="HG488" t="str">
        <f t="shared" si="28"/>
        <v>{ S2000: 42, S100: 16, c1000: 1, c300: 2, c100: 1 },</v>
      </c>
    </row>
    <row r="489" spans="65:215" x14ac:dyDescent="0.25">
      <c r="BM489">
        <v>485</v>
      </c>
      <c r="BN489" s="318">
        <v>55</v>
      </c>
      <c r="BO489" s="314">
        <v>5</v>
      </c>
      <c r="BP489" s="314"/>
      <c r="BQ489" s="314">
        <v>0</v>
      </c>
      <c r="BR489" s="314">
        <v>1</v>
      </c>
      <c r="BS489" s="314">
        <v>1</v>
      </c>
      <c r="BT489" s="314">
        <v>1</v>
      </c>
      <c r="BU489" s="314"/>
      <c r="BW489" s="410" t="s">
        <v>1637</v>
      </c>
      <c r="BX489" s="463">
        <v>55</v>
      </c>
      <c r="BY489" s="410" t="s">
        <v>21</v>
      </c>
      <c r="CA489" s="410" t="s">
        <v>1618</v>
      </c>
      <c r="CB489" s="463">
        <v>5</v>
      </c>
      <c r="CC489" s="410" t="s">
        <v>21</v>
      </c>
      <c r="CE489" s="410" t="s">
        <v>1620</v>
      </c>
      <c r="CG489" s="411" t="s">
        <v>1711</v>
      </c>
      <c r="CH489" s="411" t="s">
        <v>21</v>
      </c>
      <c r="CJ489" s="413" t="s">
        <v>1618</v>
      </c>
      <c r="CK489" s="464">
        <v>0</v>
      </c>
      <c r="CL489" s="412" t="s">
        <v>21</v>
      </c>
      <c r="CN489" s="413" t="s">
        <v>1618</v>
      </c>
      <c r="CO489" s="464">
        <v>1</v>
      </c>
      <c r="CP489" s="443" t="s">
        <v>21</v>
      </c>
      <c r="CQ489" s="443"/>
      <c r="CR489" s="413" t="s">
        <v>1618</v>
      </c>
      <c r="CS489" s="464">
        <v>1</v>
      </c>
      <c r="CT489" s="441" t="s">
        <v>21</v>
      </c>
      <c r="CU489" s="441"/>
      <c r="CV489" s="323"/>
      <c r="FJ489">
        <v>485</v>
      </c>
      <c r="FK489" s="328">
        <v>42</v>
      </c>
      <c r="FL489" s="314">
        <v>17</v>
      </c>
      <c r="FN489" s="314">
        <v>1</v>
      </c>
      <c r="FO489" s="419">
        <v>2</v>
      </c>
      <c r="FP489" s="314">
        <v>2</v>
      </c>
      <c r="FQ489" s="419"/>
      <c r="FR489" s="419">
        <v>5</v>
      </c>
      <c r="FS489" s="314">
        <v>5</v>
      </c>
      <c r="FU489" s="410" t="s">
        <v>1637</v>
      </c>
      <c r="FV489" s="410"/>
      <c r="FW489" s="410" t="s">
        <v>21</v>
      </c>
      <c r="FX489" s="463">
        <v>42</v>
      </c>
      <c r="FY489" s="410" t="s">
        <v>1618</v>
      </c>
      <c r="FZ489" s="410"/>
      <c r="GA489" s="410" t="s">
        <v>21</v>
      </c>
      <c r="GB489" s="463">
        <v>17</v>
      </c>
      <c r="GC489" s="410" t="s">
        <v>1620</v>
      </c>
      <c r="GF489" s="411" t="s">
        <v>21</v>
      </c>
      <c r="GG489" s="411" t="s">
        <v>1704</v>
      </c>
      <c r="GH489" s="413" t="s">
        <v>1618</v>
      </c>
      <c r="GJ489" s="412" t="s">
        <v>21</v>
      </c>
      <c r="GK489" s="464">
        <v>1</v>
      </c>
      <c r="GL489" s="413" t="s">
        <v>1618</v>
      </c>
      <c r="GN489" s="416" t="s">
        <v>21</v>
      </c>
      <c r="GO489" s="463">
        <v>2</v>
      </c>
      <c r="GP489" s="413" t="s">
        <v>1618</v>
      </c>
      <c r="GR489" s="424" t="s">
        <v>21</v>
      </c>
      <c r="GS489" s="463">
        <v>2</v>
      </c>
      <c r="HF489" t="str">
        <f t="shared" si="27"/>
        <v>{ P2000: 55, P100: 5, r1000: 0, r300: 1, r100: 1 },</v>
      </c>
      <c r="HG489" t="str">
        <f t="shared" si="28"/>
        <v>{ S2000: 42, S100: 17, c1000: 1, c300: 2, c100: 2 },</v>
      </c>
    </row>
    <row r="490" spans="65:215" x14ac:dyDescent="0.25">
      <c r="BM490">
        <v>486</v>
      </c>
      <c r="BN490" s="318">
        <v>55</v>
      </c>
      <c r="BO490" s="314">
        <v>6</v>
      </c>
      <c r="BP490" s="314"/>
      <c r="BQ490" s="314">
        <v>0</v>
      </c>
      <c r="BR490" s="314">
        <v>1</v>
      </c>
      <c r="BS490" s="314">
        <v>2</v>
      </c>
      <c r="BT490" s="314">
        <v>1</v>
      </c>
      <c r="BU490" s="314"/>
      <c r="BW490" s="410" t="s">
        <v>1637</v>
      </c>
      <c r="BX490" s="463">
        <v>55</v>
      </c>
      <c r="BY490" s="410" t="s">
        <v>21</v>
      </c>
      <c r="CA490" s="410" t="s">
        <v>1618</v>
      </c>
      <c r="CB490" s="463">
        <v>6</v>
      </c>
      <c r="CC490" s="410" t="s">
        <v>21</v>
      </c>
      <c r="CE490" s="410" t="s">
        <v>1620</v>
      </c>
      <c r="CG490" s="411" t="s">
        <v>1711</v>
      </c>
      <c r="CH490" s="411" t="s">
        <v>21</v>
      </c>
      <c r="CJ490" s="413" t="s">
        <v>1618</v>
      </c>
      <c r="CK490" s="464">
        <v>0</v>
      </c>
      <c r="CL490" s="412" t="s">
        <v>21</v>
      </c>
      <c r="CN490" s="413" t="s">
        <v>1618</v>
      </c>
      <c r="CO490" s="464">
        <v>1</v>
      </c>
      <c r="CP490" s="443" t="s">
        <v>21</v>
      </c>
      <c r="CQ490" s="443"/>
      <c r="CR490" s="413" t="s">
        <v>1618</v>
      </c>
      <c r="CS490" s="464">
        <v>2</v>
      </c>
      <c r="CT490" s="441" t="s">
        <v>21</v>
      </c>
      <c r="CU490" s="441"/>
      <c r="CV490" s="323"/>
      <c r="FJ490">
        <v>486</v>
      </c>
      <c r="FK490" s="328">
        <v>43</v>
      </c>
      <c r="FL490" s="314">
        <v>0</v>
      </c>
      <c r="FN490" s="314">
        <v>0</v>
      </c>
      <c r="FO490" s="419">
        <v>0</v>
      </c>
      <c r="FP490" s="314">
        <v>0</v>
      </c>
      <c r="FQ490" s="419"/>
      <c r="FR490" s="419">
        <v>0</v>
      </c>
      <c r="FS490" s="314">
        <v>0</v>
      </c>
      <c r="FU490" s="410" t="s">
        <v>1637</v>
      </c>
      <c r="FV490" s="410"/>
      <c r="FW490" s="410" t="s">
        <v>21</v>
      </c>
      <c r="FX490" s="463">
        <v>43</v>
      </c>
      <c r="FY490" s="410" t="s">
        <v>1618</v>
      </c>
      <c r="FZ490" s="410"/>
      <c r="GA490" s="410" t="s">
        <v>21</v>
      </c>
      <c r="GB490" s="463">
        <v>0</v>
      </c>
      <c r="GC490" s="410" t="s">
        <v>1620</v>
      </c>
      <c r="GF490" s="411" t="s">
        <v>21</v>
      </c>
      <c r="GG490" s="411" t="s">
        <v>1706</v>
      </c>
      <c r="GH490" s="413" t="s">
        <v>1618</v>
      </c>
      <c r="GJ490" s="412" t="s">
        <v>21</v>
      </c>
      <c r="GK490" s="464">
        <v>0</v>
      </c>
      <c r="GL490" s="413" t="s">
        <v>1618</v>
      </c>
      <c r="GN490" s="416" t="s">
        <v>21</v>
      </c>
      <c r="GO490" s="463">
        <v>0</v>
      </c>
      <c r="GP490" s="413" t="s">
        <v>1618</v>
      </c>
      <c r="GR490" s="424" t="s">
        <v>21</v>
      </c>
      <c r="GS490" s="463">
        <v>0</v>
      </c>
      <c r="HF490" t="str">
        <f t="shared" si="27"/>
        <v>{ P2000: 55, P100: 6, r1000: 0, r300: 1, r100: 2 },</v>
      </c>
      <c r="HG490" t="str">
        <f t="shared" si="28"/>
        <v>{ S2000: 43, S100: 0, c1000: 0, c300: 0, c100: 0 },</v>
      </c>
    </row>
    <row r="491" spans="65:215" x14ac:dyDescent="0.25">
      <c r="BM491">
        <v>487</v>
      </c>
      <c r="BN491" s="318">
        <v>55</v>
      </c>
      <c r="BO491" s="314">
        <v>7</v>
      </c>
      <c r="BP491" s="314"/>
      <c r="BQ491" s="314">
        <v>0</v>
      </c>
      <c r="BR491" s="314">
        <v>1</v>
      </c>
      <c r="BS491" s="314">
        <v>3</v>
      </c>
      <c r="BT491" s="314">
        <v>1</v>
      </c>
      <c r="BU491" s="314"/>
      <c r="BW491" s="410" t="s">
        <v>1637</v>
      </c>
      <c r="BX491" s="463">
        <v>55</v>
      </c>
      <c r="BY491" s="410" t="s">
        <v>21</v>
      </c>
      <c r="CA491" s="410" t="s">
        <v>1618</v>
      </c>
      <c r="CB491" s="463">
        <v>7</v>
      </c>
      <c r="CC491" s="410" t="s">
        <v>21</v>
      </c>
      <c r="CE491" s="410" t="s">
        <v>1620</v>
      </c>
      <c r="CG491" s="411" t="s">
        <v>1711</v>
      </c>
      <c r="CH491" s="411" t="s">
        <v>21</v>
      </c>
      <c r="CJ491" s="413" t="s">
        <v>1618</v>
      </c>
      <c r="CK491" s="464">
        <v>0</v>
      </c>
      <c r="CL491" s="412" t="s">
        <v>21</v>
      </c>
      <c r="CN491" s="413" t="s">
        <v>1618</v>
      </c>
      <c r="CO491" s="464">
        <v>1</v>
      </c>
      <c r="CP491" s="443" t="s">
        <v>21</v>
      </c>
      <c r="CQ491" s="443"/>
      <c r="CR491" s="413" t="s">
        <v>1618</v>
      </c>
      <c r="CS491" s="464">
        <v>3</v>
      </c>
      <c r="CT491" s="441" t="s">
        <v>21</v>
      </c>
      <c r="CU491" s="441"/>
      <c r="CV491" s="323"/>
      <c r="FJ491">
        <v>487</v>
      </c>
      <c r="FK491" s="328">
        <v>43</v>
      </c>
      <c r="FL491" s="314">
        <v>1</v>
      </c>
      <c r="FN491" s="314">
        <v>0</v>
      </c>
      <c r="FO491" s="419">
        <v>0</v>
      </c>
      <c r="FP491" s="314">
        <v>1</v>
      </c>
      <c r="FQ491" s="419"/>
      <c r="FR491" s="419">
        <v>0</v>
      </c>
      <c r="FS491" s="314">
        <v>0</v>
      </c>
      <c r="FU491" s="410" t="s">
        <v>1637</v>
      </c>
      <c r="FV491" s="410"/>
      <c r="FW491" s="410" t="s">
        <v>21</v>
      </c>
      <c r="FX491" s="463">
        <v>43</v>
      </c>
      <c r="FY491" s="410" t="s">
        <v>1618</v>
      </c>
      <c r="FZ491" s="410"/>
      <c r="GA491" s="410" t="s">
        <v>21</v>
      </c>
      <c r="GB491" s="463">
        <v>1</v>
      </c>
      <c r="GC491" s="410" t="s">
        <v>1620</v>
      </c>
      <c r="GF491" s="411" t="s">
        <v>21</v>
      </c>
      <c r="GG491" s="411" t="s">
        <v>1706</v>
      </c>
      <c r="GH491" s="413" t="s">
        <v>1618</v>
      </c>
      <c r="GJ491" s="412" t="s">
        <v>21</v>
      </c>
      <c r="GK491" s="464">
        <v>0</v>
      </c>
      <c r="GL491" s="413" t="s">
        <v>1618</v>
      </c>
      <c r="GN491" s="416" t="s">
        <v>21</v>
      </c>
      <c r="GO491" s="463">
        <v>0</v>
      </c>
      <c r="GP491" s="413" t="s">
        <v>1618</v>
      </c>
      <c r="GR491" s="424" t="s">
        <v>21</v>
      </c>
      <c r="GS491" s="463">
        <v>1</v>
      </c>
      <c r="HF491" t="str">
        <f t="shared" si="27"/>
        <v>{ P2000: 55, P100: 7, r1000: 0, r300: 1, r100: 3 },</v>
      </c>
      <c r="HG491" t="str">
        <f t="shared" si="28"/>
        <v>{ S2000: 43, S100: 1, c1000: 0, c300: 0, c100: 1 },</v>
      </c>
    </row>
    <row r="492" spans="65:215" x14ac:dyDescent="0.25">
      <c r="BM492">
        <v>488</v>
      </c>
      <c r="BN492" s="318">
        <v>55</v>
      </c>
      <c r="BO492" s="314">
        <v>8</v>
      </c>
      <c r="BP492" s="314"/>
      <c r="BQ492" s="314">
        <v>1</v>
      </c>
      <c r="BR492" s="314">
        <v>0</v>
      </c>
      <c r="BS492" s="314">
        <v>0</v>
      </c>
      <c r="BT492" s="314">
        <v>2</v>
      </c>
      <c r="BU492" s="314"/>
      <c r="BW492" s="410" t="s">
        <v>1637</v>
      </c>
      <c r="BX492" s="463">
        <v>55</v>
      </c>
      <c r="BY492" s="410" t="s">
        <v>21</v>
      </c>
      <c r="CA492" s="410" t="s">
        <v>1618</v>
      </c>
      <c r="CB492" s="463">
        <v>8</v>
      </c>
      <c r="CC492" s="410" t="s">
        <v>21</v>
      </c>
      <c r="CE492" s="410" t="s">
        <v>1620</v>
      </c>
      <c r="CG492" s="411" t="s">
        <v>1711</v>
      </c>
      <c r="CH492" s="411" t="s">
        <v>21</v>
      </c>
      <c r="CJ492" s="413" t="s">
        <v>1618</v>
      </c>
      <c r="CK492" s="464">
        <v>1</v>
      </c>
      <c r="CL492" s="412" t="s">
        <v>21</v>
      </c>
      <c r="CN492" s="413" t="s">
        <v>1618</v>
      </c>
      <c r="CO492" s="464">
        <v>0</v>
      </c>
      <c r="CP492" s="443" t="s">
        <v>21</v>
      </c>
      <c r="CQ492" s="443"/>
      <c r="CR492" s="413" t="s">
        <v>1618</v>
      </c>
      <c r="CS492" s="464">
        <v>0</v>
      </c>
      <c r="CT492" s="441" t="s">
        <v>21</v>
      </c>
      <c r="CU492" s="441"/>
      <c r="CV492" s="323"/>
      <c r="FJ492">
        <v>488</v>
      </c>
      <c r="FK492" s="328">
        <v>43</v>
      </c>
      <c r="FL492" s="314">
        <v>2</v>
      </c>
      <c r="FN492" s="314">
        <v>0</v>
      </c>
      <c r="FO492" s="419">
        <v>0</v>
      </c>
      <c r="FP492" s="314">
        <v>2</v>
      </c>
      <c r="FQ492" s="419"/>
      <c r="FR492" s="419">
        <v>0</v>
      </c>
      <c r="FS492" s="314">
        <v>0</v>
      </c>
      <c r="FU492" s="410" t="s">
        <v>1637</v>
      </c>
      <c r="FV492" s="410"/>
      <c r="FW492" s="410" t="s">
        <v>21</v>
      </c>
      <c r="FX492" s="463">
        <v>43</v>
      </c>
      <c r="FY492" s="410" t="s">
        <v>1618</v>
      </c>
      <c r="FZ492" s="410"/>
      <c r="GA492" s="410" t="s">
        <v>21</v>
      </c>
      <c r="GB492" s="463">
        <v>2</v>
      </c>
      <c r="GC492" s="410" t="s">
        <v>1620</v>
      </c>
      <c r="GF492" s="411" t="s">
        <v>21</v>
      </c>
      <c r="GG492" s="411" t="s">
        <v>1706</v>
      </c>
      <c r="GH492" s="413" t="s">
        <v>1618</v>
      </c>
      <c r="GJ492" s="412" t="s">
        <v>21</v>
      </c>
      <c r="GK492" s="464">
        <v>0</v>
      </c>
      <c r="GL492" s="413" t="s">
        <v>1618</v>
      </c>
      <c r="GN492" s="416" t="s">
        <v>21</v>
      </c>
      <c r="GO492" s="463">
        <v>0</v>
      </c>
      <c r="GP492" s="413" t="s">
        <v>1618</v>
      </c>
      <c r="GR492" s="424" t="s">
        <v>21</v>
      </c>
      <c r="GS492" s="463">
        <v>2</v>
      </c>
      <c r="HF492" t="str">
        <f t="shared" si="27"/>
        <v>{ P2000: 55, P100: 8, r1000: 1, r300: 0, r100: 0 },</v>
      </c>
      <c r="HG492" t="str">
        <f t="shared" si="28"/>
        <v>{ S2000: 43, S100: 2, c1000: 0, c300: 0, c100: 2 },</v>
      </c>
    </row>
    <row r="493" spans="65:215" x14ac:dyDescent="0.25">
      <c r="BM493">
        <v>489</v>
      </c>
      <c r="BN493" s="318">
        <v>55</v>
      </c>
      <c r="BO493" s="314">
        <v>9</v>
      </c>
      <c r="BP493" s="314"/>
      <c r="BQ493" s="314">
        <v>1</v>
      </c>
      <c r="BR493" s="314">
        <v>0</v>
      </c>
      <c r="BS493" s="314">
        <v>1</v>
      </c>
      <c r="BT493" s="314">
        <v>2</v>
      </c>
      <c r="BU493" s="314"/>
      <c r="BW493" s="410" t="s">
        <v>1637</v>
      </c>
      <c r="BX493" s="463">
        <v>55</v>
      </c>
      <c r="BY493" s="410" t="s">
        <v>21</v>
      </c>
      <c r="CA493" s="410" t="s">
        <v>1618</v>
      </c>
      <c r="CB493" s="463">
        <v>9</v>
      </c>
      <c r="CC493" s="410" t="s">
        <v>21</v>
      </c>
      <c r="CE493" s="410" t="s">
        <v>1620</v>
      </c>
      <c r="CG493" s="411" t="s">
        <v>1711</v>
      </c>
      <c r="CH493" s="411" t="s">
        <v>21</v>
      </c>
      <c r="CJ493" s="413" t="s">
        <v>1618</v>
      </c>
      <c r="CK493" s="464">
        <v>1</v>
      </c>
      <c r="CL493" s="412" t="s">
        <v>21</v>
      </c>
      <c r="CN493" s="413" t="s">
        <v>1618</v>
      </c>
      <c r="CO493" s="464">
        <v>0</v>
      </c>
      <c r="CP493" s="443" t="s">
        <v>21</v>
      </c>
      <c r="CQ493" s="443"/>
      <c r="CR493" s="413" t="s">
        <v>1618</v>
      </c>
      <c r="CS493" s="464">
        <v>1</v>
      </c>
      <c r="CT493" s="441" t="s">
        <v>21</v>
      </c>
      <c r="CU493" s="441"/>
      <c r="CV493" s="323"/>
      <c r="FJ493">
        <v>489</v>
      </c>
      <c r="FK493" s="328">
        <v>43</v>
      </c>
      <c r="FL493" s="314">
        <v>3</v>
      </c>
      <c r="FN493" s="314">
        <v>0</v>
      </c>
      <c r="FO493" s="419">
        <v>1</v>
      </c>
      <c r="FP493" s="314">
        <v>0</v>
      </c>
      <c r="FQ493" s="419"/>
      <c r="FR493" s="419">
        <v>1</v>
      </c>
      <c r="FS493" s="314">
        <v>1</v>
      </c>
      <c r="FU493" s="410" t="s">
        <v>1637</v>
      </c>
      <c r="FV493" s="410"/>
      <c r="FW493" s="410" t="s">
        <v>21</v>
      </c>
      <c r="FX493" s="463">
        <v>43</v>
      </c>
      <c r="FY493" s="410" t="s">
        <v>1618</v>
      </c>
      <c r="FZ493" s="410"/>
      <c r="GA493" s="410" t="s">
        <v>21</v>
      </c>
      <c r="GB493" s="463">
        <v>3</v>
      </c>
      <c r="GC493" s="410" t="s">
        <v>1620</v>
      </c>
      <c r="GF493" s="411" t="s">
        <v>21</v>
      </c>
      <c r="GG493" s="411" t="s">
        <v>1706</v>
      </c>
      <c r="GH493" s="413" t="s">
        <v>1618</v>
      </c>
      <c r="GJ493" s="412" t="s">
        <v>21</v>
      </c>
      <c r="GK493" s="464">
        <v>0</v>
      </c>
      <c r="GL493" s="413" t="s">
        <v>1618</v>
      </c>
      <c r="GN493" s="416" t="s">
        <v>21</v>
      </c>
      <c r="GO493" s="463">
        <v>1</v>
      </c>
      <c r="GP493" s="413" t="s">
        <v>1618</v>
      </c>
      <c r="GR493" s="424" t="s">
        <v>21</v>
      </c>
      <c r="GS493" s="463">
        <v>0</v>
      </c>
      <c r="HF493" t="str">
        <f t="shared" si="27"/>
        <v>{ P2000: 55, P100: 9, r1000: 1, r300: 0, r100: 1 },</v>
      </c>
      <c r="HG493" t="str">
        <f t="shared" si="28"/>
        <v>{ S2000: 43, S100: 3, c1000: 0, c300: 1, c100: 0 },</v>
      </c>
    </row>
    <row r="494" spans="65:215" x14ac:dyDescent="0.25">
      <c r="BM494">
        <v>490</v>
      </c>
      <c r="BN494" s="318">
        <v>55</v>
      </c>
      <c r="BO494" s="314">
        <v>10</v>
      </c>
      <c r="BP494" s="314"/>
      <c r="BQ494" s="314">
        <v>1</v>
      </c>
      <c r="BR494" s="314">
        <v>0</v>
      </c>
      <c r="BS494" s="314">
        <v>2</v>
      </c>
      <c r="BT494" s="314">
        <v>2</v>
      </c>
      <c r="BU494" s="314"/>
      <c r="BW494" s="410" t="s">
        <v>1637</v>
      </c>
      <c r="BX494" s="463">
        <v>55</v>
      </c>
      <c r="BY494" s="410" t="s">
        <v>21</v>
      </c>
      <c r="CA494" s="410" t="s">
        <v>1618</v>
      </c>
      <c r="CB494" s="463">
        <v>10</v>
      </c>
      <c r="CC494" s="410" t="s">
        <v>21</v>
      </c>
      <c r="CE494" s="410" t="s">
        <v>1620</v>
      </c>
      <c r="CG494" s="411" t="s">
        <v>1711</v>
      </c>
      <c r="CH494" s="411" t="s">
        <v>21</v>
      </c>
      <c r="CJ494" s="413" t="s">
        <v>1618</v>
      </c>
      <c r="CK494" s="464">
        <v>1</v>
      </c>
      <c r="CL494" s="412" t="s">
        <v>21</v>
      </c>
      <c r="CN494" s="413" t="s">
        <v>1618</v>
      </c>
      <c r="CO494" s="464">
        <v>0</v>
      </c>
      <c r="CP494" s="443" t="s">
        <v>21</v>
      </c>
      <c r="CQ494" s="443"/>
      <c r="CR494" s="413" t="s">
        <v>1618</v>
      </c>
      <c r="CS494" s="464">
        <v>2</v>
      </c>
      <c r="CT494" s="441" t="s">
        <v>21</v>
      </c>
      <c r="CU494" s="441"/>
      <c r="CV494" s="323"/>
      <c r="FJ494">
        <v>490</v>
      </c>
      <c r="FK494" s="328">
        <v>43</v>
      </c>
      <c r="FL494" s="314">
        <v>4</v>
      </c>
      <c r="FN494" s="314">
        <v>0</v>
      </c>
      <c r="FO494" s="419">
        <v>1</v>
      </c>
      <c r="FP494" s="314">
        <v>1</v>
      </c>
      <c r="FQ494" s="419"/>
      <c r="FR494" s="419">
        <v>1</v>
      </c>
      <c r="FS494" s="314">
        <v>1</v>
      </c>
      <c r="FU494" s="410" t="s">
        <v>1637</v>
      </c>
      <c r="FV494" s="410"/>
      <c r="FW494" s="410" t="s">
        <v>21</v>
      </c>
      <c r="FX494" s="463">
        <v>43</v>
      </c>
      <c r="FY494" s="410" t="s">
        <v>1618</v>
      </c>
      <c r="FZ494" s="410"/>
      <c r="GA494" s="410" t="s">
        <v>21</v>
      </c>
      <c r="GB494" s="463">
        <v>4</v>
      </c>
      <c r="GC494" s="410" t="s">
        <v>1620</v>
      </c>
      <c r="GF494" s="411" t="s">
        <v>21</v>
      </c>
      <c r="GG494" s="411" t="s">
        <v>1706</v>
      </c>
      <c r="GH494" s="413" t="s">
        <v>1618</v>
      </c>
      <c r="GJ494" s="412" t="s">
        <v>21</v>
      </c>
      <c r="GK494" s="464">
        <v>0</v>
      </c>
      <c r="GL494" s="413" t="s">
        <v>1618</v>
      </c>
      <c r="GN494" s="416" t="s">
        <v>21</v>
      </c>
      <c r="GO494" s="463">
        <v>1</v>
      </c>
      <c r="GP494" s="413" t="s">
        <v>1618</v>
      </c>
      <c r="GR494" s="424" t="s">
        <v>21</v>
      </c>
      <c r="GS494" s="463">
        <v>1</v>
      </c>
      <c r="HF494" t="str">
        <f t="shared" si="27"/>
        <v>{ P2000: 55, P100: 10, r1000: 1, r300: 0, r100: 2 },</v>
      </c>
      <c r="HG494" t="str">
        <f t="shared" si="28"/>
        <v>{ S2000: 43, S100: 4, c1000: 0, c300: 1, c100: 1 },</v>
      </c>
    </row>
    <row r="495" spans="65:215" x14ac:dyDescent="0.25">
      <c r="BM495">
        <v>491</v>
      </c>
      <c r="BN495" s="318">
        <v>55</v>
      </c>
      <c r="BO495" s="314">
        <v>11</v>
      </c>
      <c r="BP495" s="314"/>
      <c r="BQ495" s="314">
        <v>1</v>
      </c>
      <c r="BR495" s="314">
        <v>0</v>
      </c>
      <c r="BS495" s="314">
        <v>3</v>
      </c>
      <c r="BT495" s="314">
        <v>2</v>
      </c>
      <c r="BU495" s="314"/>
      <c r="BW495" s="410" t="s">
        <v>1637</v>
      </c>
      <c r="BX495" s="463">
        <v>55</v>
      </c>
      <c r="BY495" s="410" t="s">
        <v>21</v>
      </c>
      <c r="CA495" s="410" t="s">
        <v>1618</v>
      </c>
      <c r="CB495" s="463">
        <v>11</v>
      </c>
      <c r="CC495" s="410" t="s">
        <v>21</v>
      </c>
      <c r="CE495" s="410" t="s">
        <v>1620</v>
      </c>
      <c r="CG495" s="411" t="s">
        <v>1711</v>
      </c>
      <c r="CH495" s="411" t="s">
        <v>21</v>
      </c>
      <c r="CJ495" s="413" t="s">
        <v>1618</v>
      </c>
      <c r="CK495" s="464">
        <v>1</v>
      </c>
      <c r="CL495" s="412" t="s">
        <v>21</v>
      </c>
      <c r="CN495" s="413" t="s">
        <v>1618</v>
      </c>
      <c r="CO495" s="464">
        <v>0</v>
      </c>
      <c r="CP495" s="443" t="s">
        <v>21</v>
      </c>
      <c r="CQ495" s="443"/>
      <c r="CR495" s="413" t="s">
        <v>1618</v>
      </c>
      <c r="CS495" s="464">
        <v>3</v>
      </c>
      <c r="CT495" s="441" t="s">
        <v>21</v>
      </c>
      <c r="CU495" s="441"/>
      <c r="CV495" s="323"/>
      <c r="FJ495">
        <v>491</v>
      </c>
      <c r="FK495" s="328">
        <v>43</v>
      </c>
      <c r="FL495" s="314">
        <v>5</v>
      </c>
      <c r="FN495" s="314">
        <v>0</v>
      </c>
      <c r="FO495" s="419">
        <v>1</v>
      </c>
      <c r="FP495" s="314">
        <v>2</v>
      </c>
      <c r="FQ495" s="419"/>
      <c r="FR495" s="419">
        <v>1</v>
      </c>
      <c r="FS495" s="314">
        <v>1</v>
      </c>
      <c r="FU495" s="410" t="s">
        <v>1637</v>
      </c>
      <c r="FV495" s="410"/>
      <c r="FW495" s="410" t="s">
        <v>21</v>
      </c>
      <c r="FX495" s="463">
        <v>43</v>
      </c>
      <c r="FY495" s="410" t="s">
        <v>1618</v>
      </c>
      <c r="FZ495" s="410"/>
      <c r="GA495" s="410" t="s">
        <v>21</v>
      </c>
      <c r="GB495" s="463">
        <v>5</v>
      </c>
      <c r="GC495" s="410" t="s">
        <v>1620</v>
      </c>
      <c r="GF495" s="411" t="s">
        <v>21</v>
      </c>
      <c r="GG495" s="411" t="s">
        <v>1706</v>
      </c>
      <c r="GH495" s="413" t="s">
        <v>1618</v>
      </c>
      <c r="GJ495" s="412" t="s">
        <v>21</v>
      </c>
      <c r="GK495" s="464">
        <v>0</v>
      </c>
      <c r="GL495" s="413" t="s">
        <v>1618</v>
      </c>
      <c r="GN495" s="416" t="s">
        <v>21</v>
      </c>
      <c r="GO495" s="463">
        <v>1</v>
      </c>
      <c r="GP495" s="413" t="s">
        <v>1618</v>
      </c>
      <c r="GR495" s="424" t="s">
        <v>21</v>
      </c>
      <c r="GS495" s="463">
        <v>2</v>
      </c>
      <c r="HF495" t="str">
        <f t="shared" si="27"/>
        <v>{ P2000: 55, P100: 11, r1000: 1, r300: 0, r100: 3 },</v>
      </c>
      <c r="HG495" t="str">
        <f t="shared" si="28"/>
        <v>{ S2000: 43, S100: 5, c1000: 0, c300: 1, c100: 2 },</v>
      </c>
    </row>
    <row r="496" spans="65:215" x14ac:dyDescent="0.25">
      <c r="BM496">
        <v>492</v>
      </c>
      <c r="BN496" s="318">
        <v>55</v>
      </c>
      <c r="BO496" s="314">
        <v>12</v>
      </c>
      <c r="BP496" s="314"/>
      <c r="BQ496" s="314">
        <v>1</v>
      </c>
      <c r="BR496" s="314">
        <v>1</v>
      </c>
      <c r="BS496" s="314">
        <v>0</v>
      </c>
      <c r="BT496" s="314">
        <v>3</v>
      </c>
      <c r="BU496" s="314"/>
      <c r="BW496" s="410" t="s">
        <v>1637</v>
      </c>
      <c r="BX496" s="463">
        <v>55</v>
      </c>
      <c r="BY496" s="410" t="s">
        <v>21</v>
      </c>
      <c r="CA496" s="410" t="s">
        <v>1618</v>
      </c>
      <c r="CB496" s="463">
        <v>12</v>
      </c>
      <c r="CC496" s="410" t="s">
        <v>21</v>
      </c>
      <c r="CE496" s="410" t="s">
        <v>1620</v>
      </c>
      <c r="CG496" s="411" t="s">
        <v>1711</v>
      </c>
      <c r="CH496" s="411" t="s">
        <v>21</v>
      </c>
      <c r="CJ496" s="413" t="s">
        <v>1618</v>
      </c>
      <c r="CK496" s="464">
        <v>1</v>
      </c>
      <c r="CL496" s="412" t="s">
        <v>21</v>
      </c>
      <c r="CN496" s="413" t="s">
        <v>1618</v>
      </c>
      <c r="CO496" s="464">
        <v>1</v>
      </c>
      <c r="CP496" s="443" t="s">
        <v>21</v>
      </c>
      <c r="CQ496" s="443"/>
      <c r="CR496" s="413" t="s">
        <v>1618</v>
      </c>
      <c r="CS496" s="464">
        <v>0</v>
      </c>
      <c r="CT496" s="441" t="s">
        <v>21</v>
      </c>
      <c r="CU496" s="441"/>
      <c r="CV496" s="323"/>
      <c r="FJ496">
        <v>492</v>
      </c>
      <c r="FK496" s="328">
        <v>43</v>
      </c>
      <c r="FL496" s="314">
        <v>6</v>
      </c>
      <c r="FN496" s="314">
        <v>0</v>
      </c>
      <c r="FO496" s="419">
        <v>2</v>
      </c>
      <c r="FP496" s="314">
        <v>0</v>
      </c>
      <c r="FQ496" s="419"/>
      <c r="FR496" s="419">
        <v>2</v>
      </c>
      <c r="FS496" s="314">
        <v>2</v>
      </c>
      <c r="FU496" s="410" t="s">
        <v>1637</v>
      </c>
      <c r="FV496" s="410"/>
      <c r="FW496" s="410" t="s">
        <v>21</v>
      </c>
      <c r="FX496" s="463">
        <v>43</v>
      </c>
      <c r="FY496" s="410" t="s">
        <v>1618</v>
      </c>
      <c r="FZ496" s="410"/>
      <c r="GA496" s="410" t="s">
        <v>21</v>
      </c>
      <c r="GB496" s="463">
        <v>6</v>
      </c>
      <c r="GC496" s="410" t="s">
        <v>1620</v>
      </c>
      <c r="GF496" s="411" t="s">
        <v>21</v>
      </c>
      <c r="GG496" s="411" t="s">
        <v>1706</v>
      </c>
      <c r="GH496" s="413" t="s">
        <v>1618</v>
      </c>
      <c r="GJ496" s="412" t="s">
        <v>21</v>
      </c>
      <c r="GK496" s="464">
        <v>0</v>
      </c>
      <c r="GL496" s="413" t="s">
        <v>1618</v>
      </c>
      <c r="GN496" s="416" t="s">
        <v>21</v>
      </c>
      <c r="GO496" s="463">
        <v>2</v>
      </c>
      <c r="GP496" s="413" t="s">
        <v>1618</v>
      </c>
      <c r="GR496" s="424" t="s">
        <v>21</v>
      </c>
      <c r="GS496" s="463">
        <v>0</v>
      </c>
      <c r="HF496" t="str">
        <f t="shared" si="27"/>
        <v>{ P2000: 55, P100: 12, r1000: 1, r300: 1, r100: 0 },</v>
      </c>
      <c r="HG496" t="str">
        <f t="shared" si="28"/>
        <v>{ S2000: 43, S100: 6, c1000: 0, c300: 2, c100: 0 },</v>
      </c>
    </row>
    <row r="497" spans="65:215" x14ac:dyDescent="0.25">
      <c r="BM497">
        <v>493</v>
      </c>
      <c r="BN497" s="318">
        <v>55</v>
      </c>
      <c r="BO497" s="314">
        <v>13</v>
      </c>
      <c r="BP497" s="314"/>
      <c r="BQ497" s="314">
        <v>1</v>
      </c>
      <c r="BR497" s="314">
        <v>1</v>
      </c>
      <c r="BS497" s="314">
        <v>1</v>
      </c>
      <c r="BT497" s="314">
        <v>3</v>
      </c>
      <c r="BU497" s="314"/>
      <c r="BW497" s="410" t="s">
        <v>1637</v>
      </c>
      <c r="BX497" s="463">
        <v>55</v>
      </c>
      <c r="BY497" s="410" t="s">
        <v>21</v>
      </c>
      <c r="CA497" s="410" t="s">
        <v>1618</v>
      </c>
      <c r="CB497" s="463">
        <v>13</v>
      </c>
      <c r="CC497" s="410" t="s">
        <v>21</v>
      </c>
      <c r="CE497" s="410" t="s">
        <v>1620</v>
      </c>
      <c r="CG497" s="411" t="s">
        <v>1711</v>
      </c>
      <c r="CH497" s="411" t="s">
        <v>21</v>
      </c>
      <c r="CJ497" s="413" t="s">
        <v>1618</v>
      </c>
      <c r="CK497" s="464">
        <v>1</v>
      </c>
      <c r="CL497" s="412" t="s">
        <v>21</v>
      </c>
      <c r="CN497" s="413" t="s">
        <v>1618</v>
      </c>
      <c r="CO497" s="464">
        <v>1</v>
      </c>
      <c r="CP497" s="443" t="s">
        <v>21</v>
      </c>
      <c r="CQ497" s="443"/>
      <c r="CR497" s="413" t="s">
        <v>1618</v>
      </c>
      <c r="CS497" s="464">
        <v>1</v>
      </c>
      <c r="CT497" s="441" t="s">
        <v>21</v>
      </c>
      <c r="CU497" s="441"/>
      <c r="CV497" s="323"/>
      <c r="FJ497">
        <v>493</v>
      </c>
      <c r="FK497" s="328">
        <v>43</v>
      </c>
      <c r="FL497" s="314">
        <v>7</v>
      </c>
      <c r="FN497" s="314">
        <v>0</v>
      </c>
      <c r="FO497" s="419">
        <v>2</v>
      </c>
      <c r="FP497" s="314">
        <v>1</v>
      </c>
      <c r="FQ497" s="419"/>
      <c r="FR497" s="419">
        <v>2</v>
      </c>
      <c r="FS497" s="314">
        <v>2</v>
      </c>
      <c r="FU497" s="410" t="s">
        <v>1637</v>
      </c>
      <c r="FV497" s="410"/>
      <c r="FW497" s="410" t="s">
        <v>21</v>
      </c>
      <c r="FX497" s="463">
        <v>43</v>
      </c>
      <c r="FY497" s="410" t="s">
        <v>1618</v>
      </c>
      <c r="FZ497" s="410"/>
      <c r="GA497" s="410" t="s">
        <v>21</v>
      </c>
      <c r="GB497" s="463">
        <v>7</v>
      </c>
      <c r="GC497" s="410" t="s">
        <v>1620</v>
      </c>
      <c r="GF497" s="411" t="s">
        <v>21</v>
      </c>
      <c r="GG497" s="411" t="s">
        <v>1706</v>
      </c>
      <c r="GH497" s="413" t="s">
        <v>1618</v>
      </c>
      <c r="GJ497" s="412" t="s">
        <v>21</v>
      </c>
      <c r="GK497" s="464">
        <v>0</v>
      </c>
      <c r="GL497" s="413" t="s">
        <v>1618</v>
      </c>
      <c r="GN497" s="416" t="s">
        <v>21</v>
      </c>
      <c r="GO497" s="463">
        <v>2</v>
      </c>
      <c r="GP497" s="413" t="s">
        <v>1618</v>
      </c>
      <c r="GR497" s="424" t="s">
        <v>21</v>
      </c>
      <c r="GS497" s="463">
        <v>1</v>
      </c>
      <c r="HF497" t="str">
        <f t="shared" si="27"/>
        <v>{ P2000: 55, P100: 13, r1000: 1, r300: 1, r100: 1 },</v>
      </c>
      <c r="HG497" t="str">
        <f t="shared" si="28"/>
        <v>{ S2000: 43, S100: 7, c1000: 0, c300: 2, c100: 1 },</v>
      </c>
    </row>
    <row r="498" spans="65:215" x14ac:dyDescent="0.25">
      <c r="BM498">
        <v>494</v>
      </c>
      <c r="BN498" s="318">
        <v>55</v>
      </c>
      <c r="BO498" s="314">
        <v>14</v>
      </c>
      <c r="BP498" s="314"/>
      <c r="BQ498" s="314">
        <v>1</v>
      </c>
      <c r="BR498" s="314">
        <v>1</v>
      </c>
      <c r="BS498" s="314">
        <v>2</v>
      </c>
      <c r="BT498" s="314">
        <v>3</v>
      </c>
      <c r="BU498" s="314"/>
      <c r="BW498" s="410" t="s">
        <v>1637</v>
      </c>
      <c r="BX498" s="463">
        <v>55</v>
      </c>
      <c r="BY498" s="410" t="s">
        <v>21</v>
      </c>
      <c r="CA498" s="410" t="s">
        <v>1618</v>
      </c>
      <c r="CB498" s="463">
        <v>14</v>
      </c>
      <c r="CC498" s="410" t="s">
        <v>21</v>
      </c>
      <c r="CE498" s="410" t="s">
        <v>1620</v>
      </c>
      <c r="CG498" s="411" t="s">
        <v>1711</v>
      </c>
      <c r="CH498" s="411" t="s">
        <v>21</v>
      </c>
      <c r="CJ498" s="413" t="s">
        <v>1618</v>
      </c>
      <c r="CK498" s="464">
        <v>1</v>
      </c>
      <c r="CL498" s="412" t="s">
        <v>21</v>
      </c>
      <c r="CN498" s="413" t="s">
        <v>1618</v>
      </c>
      <c r="CO498" s="464">
        <v>1</v>
      </c>
      <c r="CP498" s="443" t="s">
        <v>21</v>
      </c>
      <c r="CQ498" s="443"/>
      <c r="CR498" s="413" t="s">
        <v>1618</v>
      </c>
      <c r="CS498" s="464">
        <v>2</v>
      </c>
      <c r="CT498" s="441" t="s">
        <v>21</v>
      </c>
      <c r="CU498" s="441"/>
      <c r="CV498" s="323"/>
      <c r="FJ498">
        <v>494</v>
      </c>
      <c r="FK498" s="328">
        <v>43</v>
      </c>
      <c r="FL498" s="314">
        <v>8</v>
      </c>
      <c r="FN498" s="314">
        <v>0</v>
      </c>
      <c r="FO498" s="419">
        <v>2</v>
      </c>
      <c r="FP498" s="314">
        <v>2</v>
      </c>
      <c r="FQ498" s="419"/>
      <c r="FR498" s="419">
        <v>2</v>
      </c>
      <c r="FS498" s="314">
        <v>2</v>
      </c>
      <c r="FU498" s="410" t="s">
        <v>1637</v>
      </c>
      <c r="FV498" s="410"/>
      <c r="FW498" s="410" t="s">
        <v>21</v>
      </c>
      <c r="FX498" s="463">
        <v>43</v>
      </c>
      <c r="FY498" s="410" t="s">
        <v>1618</v>
      </c>
      <c r="FZ498" s="410"/>
      <c r="GA498" s="410" t="s">
        <v>21</v>
      </c>
      <c r="GB498" s="463">
        <v>8</v>
      </c>
      <c r="GC498" s="410" t="s">
        <v>1620</v>
      </c>
      <c r="GF498" s="411" t="s">
        <v>21</v>
      </c>
      <c r="GG498" s="411" t="s">
        <v>1706</v>
      </c>
      <c r="GH498" s="413" t="s">
        <v>1618</v>
      </c>
      <c r="GJ498" s="412" t="s">
        <v>21</v>
      </c>
      <c r="GK498" s="464">
        <v>0</v>
      </c>
      <c r="GL498" s="413" t="s">
        <v>1618</v>
      </c>
      <c r="GN498" s="416" t="s">
        <v>21</v>
      </c>
      <c r="GO498" s="463">
        <v>2</v>
      </c>
      <c r="GP498" s="413" t="s">
        <v>1618</v>
      </c>
      <c r="GR498" s="424" t="s">
        <v>21</v>
      </c>
      <c r="GS498" s="463">
        <v>2</v>
      </c>
      <c r="HF498" t="str">
        <f t="shared" si="27"/>
        <v>{ P2000: 55, P100: 14, r1000: 1, r300: 1, r100: 2 },</v>
      </c>
      <c r="HG498" t="str">
        <f t="shared" si="28"/>
        <v>{ S2000: 43, S100: 8, c1000: 0, c300: 2, c100: 2 },</v>
      </c>
    </row>
    <row r="499" spans="65:215" x14ac:dyDescent="0.25">
      <c r="BM499">
        <v>495</v>
      </c>
      <c r="BN499" s="318">
        <v>55</v>
      </c>
      <c r="BO499" s="314">
        <v>15</v>
      </c>
      <c r="BP499" s="314"/>
      <c r="BQ499" s="314">
        <v>1</v>
      </c>
      <c r="BR499" s="314">
        <v>1</v>
      </c>
      <c r="BS499" s="314">
        <v>3</v>
      </c>
      <c r="BT499" s="314">
        <v>3</v>
      </c>
      <c r="BU499" s="314"/>
      <c r="BW499" s="410" t="s">
        <v>1637</v>
      </c>
      <c r="BX499" s="463">
        <v>55</v>
      </c>
      <c r="BY499" s="410" t="s">
        <v>21</v>
      </c>
      <c r="CA499" s="410" t="s">
        <v>1618</v>
      </c>
      <c r="CB499" s="463">
        <v>15</v>
      </c>
      <c r="CC499" s="410" t="s">
        <v>21</v>
      </c>
      <c r="CE499" s="410" t="s">
        <v>1620</v>
      </c>
      <c r="CG499" s="411" t="s">
        <v>1711</v>
      </c>
      <c r="CH499" s="411" t="s">
        <v>21</v>
      </c>
      <c r="CJ499" s="413" t="s">
        <v>1618</v>
      </c>
      <c r="CK499" s="464">
        <v>1</v>
      </c>
      <c r="CL499" s="412" t="s">
        <v>21</v>
      </c>
      <c r="CN499" s="413" t="s">
        <v>1618</v>
      </c>
      <c r="CO499" s="464">
        <v>1</v>
      </c>
      <c r="CP499" s="443" t="s">
        <v>21</v>
      </c>
      <c r="CQ499" s="443"/>
      <c r="CR499" s="413" t="s">
        <v>1618</v>
      </c>
      <c r="CS499" s="464">
        <v>3</v>
      </c>
      <c r="CT499" s="441" t="s">
        <v>21</v>
      </c>
      <c r="CU499" s="441"/>
      <c r="CV499" s="323"/>
      <c r="FJ499">
        <v>495</v>
      </c>
      <c r="FK499" s="328">
        <v>43</v>
      </c>
      <c r="FL499" s="314">
        <v>9</v>
      </c>
      <c r="FN499" s="314">
        <v>1</v>
      </c>
      <c r="FO499" s="419">
        <v>0</v>
      </c>
      <c r="FP499" s="314">
        <v>0</v>
      </c>
      <c r="FQ499" s="419"/>
      <c r="FR499" s="419">
        <v>3</v>
      </c>
      <c r="FS499" s="314">
        <v>3</v>
      </c>
      <c r="FU499" s="410" t="s">
        <v>1637</v>
      </c>
      <c r="FV499" s="410"/>
      <c r="FW499" s="410" t="s">
        <v>21</v>
      </c>
      <c r="FX499" s="463">
        <v>43</v>
      </c>
      <c r="FY499" s="410" t="s">
        <v>1618</v>
      </c>
      <c r="FZ499" s="410"/>
      <c r="GA499" s="410" t="s">
        <v>21</v>
      </c>
      <c r="GB499" s="463">
        <v>9</v>
      </c>
      <c r="GC499" s="410" t="s">
        <v>1620</v>
      </c>
      <c r="GF499" s="411" t="s">
        <v>21</v>
      </c>
      <c r="GG499" s="411" t="s">
        <v>1706</v>
      </c>
      <c r="GH499" s="413" t="s">
        <v>1618</v>
      </c>
      <c r="GJ499" s="412" t="s">
        <v>21</v>
      </c>
      <c r="GK499" s="464">
        <v>1</v>
      </c>
      <c r="GL499" s="413" t="s">
        <v>1618</v>
      </c>
      <c r="GN499" s="416" t="s">
        <v>21</v>
      </c>
      <c r="GO499" s="463">
        <v>0</v>
      </c>
      <c r="GP499" s="413" t="s">
        <v>1618</v>
      </c>
      <c r="GR499" s="424" t="s">
        <v>21</v>
      </c>
      <c r="GS499" s="463">
        <v>0</v>
      </c>
      <c r="HF499" t="str">
        <f t="shared" si="27"/>
        <v>{ P2000: 55, P100: 15, r1000: 1, r300: 1, r100: 3 },</v>
      </c>
      <c r="HG499" t="str">
        <f t="shared" si="28"/>
        <v>{ S2000: 43, S100: 9, c1000: 1, c300: 0, c100: 0 },</v>
      </c>
    </row>
    <row r="500" spans="65:215" x14ac:dyDescent="0.25">
      <c r="BM500">
        <v>496</v>
      </c>
      <c r="BN500" s="318">
        <v>56</v>
      </c>
      <c r="BO500" s="314">
        <v>0</v>
      </c>
      <c r="BP500" s="314"/>
      <c r="BQ500" s="314">
        <v>0</v>
      </c>
      <c r="BR500" s="314">
        <v>0</v>
      </c>
      <c r="BS500" s="314">
        <v>0</v>
      </c>
      <c r="BT500" s="314">
        <v>0</v>
      </c>
      <c r="BU500" s="314"/>
      <c r="BW500" s="410" t="s">
        <v>1637</v>
      </c>
      <c r="BX500" s="463">
        <v>56</v>
      </c>
      <c r="BY500" s="410" t="s">
        <v>21</v>
      </c>
      <c r="CA500" s="410" t="s">
        <v>1618</v>
      </c>
      <c r="CB500" s="463">
        <v>0</v>
      </c>
      <c r="CC500" s="410" t="s">
        <v>21</v>
      </c>
      <c r="CE500" s="410" t="s">
        <v>1620</v>
      </c>
      <c r="CG500" s="411" t="s">
        <v>1713</v>
      </c>
      <c r="CH500" s="411" t="s">
        <v>21</v>
      </c>
      <c r="CJ500" s="413" t="s">
        <v>1618</v>
      </c>
      <c r="CK500" s="464">
        <v>0</v>
      </c>
      <c r="CL500" s="412" t="s">
        <v>21</v>
      </c>
      <c r="CN500" s="413" t="s">
        <v>1618</v>
      </c>
      <c r="CO500" s="464">
        <v>0</v>
      </c>
      <c r="CP500" s="443" t="s">
        <v>21</v>
      </c>
      <c r="CQ500" s="443"/>
      <c r="CR500" s="413" t="s">
        <v>1618</v>
      </c>
      <c r="CS500" s="464">
        <v>0</v>
      </c>
      <c r="CT500" s="441" t="s">
        <v>21</v>
      </c>
      <c r="CU500" s="441"/>
      <c r="CV500" s="323"/>
      <c r="FJ500">
        <v>496</v>
      </c>
      <c r="FK500" s="328">
        <v>43</v>
      </c>
      <c r="FL500" s="314">
        <v>10</v>
      </c>
      <c r="FN500" s="314">
        <v>1</v>
      </c>
      <c r="FO500" s="419">
        <v>0</v>
      </c>
      <c r="FP500" s="314">
        <v>1</v>
      </c>
      <c r="FQ500" s="419"/>
      <c r="FR500" s="419">
        <v>3</v>
      </c>
      <c r="FS500" s="314">
        <v>3</v>
      </c>
      <c r="FU500" s="410" t="s">
        <v>1637</v>
      </c>
      <c r="FV500" s="410"/>
      <c r="FW500" s="410" t="s">
        <v>21</v>
      </c>
      <c r="FX500" s="463">
        <v>43</v>
      </c>
      <c r="FY500" s="410" t="s">
        <v>1618</v>
      </c>
      <c r="FZ500" s="410"/>
      <c r="GA500" s="410" t="s">
        <v>21</v>
      </c>
      <c r="GB500" s="463">
        <v>10</v>
      </c>
      <c r="GC500" s="410" t="s">
        <v>1620</v>
      </c>
      <c r="GF500" s="411" t="s">
        <v>21</v>
      </c>
      <c r="GG500" s="411" t="s">
        <v>1706</v>
      </c>
      <c r="GH500" s="413" t="s">
        <v>1618</v>
      </c>
      <c r="GJ500" s="412" t="s">
        <v>21</v>
      </c>
      <c r="GK500" s="464">
        <v>1</v>
      </c>
      <c r="GL500" s="413" t="s">
        <v>1618</v>
      </c>
      <c r="GN500" s="416" t="s">
        <v>21</v>
      </c>
      <c r="GO500" s="463">
        <v>0</v>
      </c>
      <c r="GP500" s="413" t="s">
        <v>1618</v>
      </c>
      <c r="GR500" s="424" t="s">
        <v>21</v>
      </c>
      <c r="GS500" s="463">
        <v>1</v>
      </c>
      <c r="HF500" t="str">
        <f t="shared" si="27"/>
        <v>{ P2000: 56, P100: 0, r1000: 0, r300: 0, r100: 0 },</v>
      </c>
      <c r="HG500" t="str">
        <f t="shared" si="28"/>
        <v>{ S2000: 43, S100: 10, c1000: 1, c300: 0, c100: 1 },</v>
      </c>
    </row>
    <row r="501" spans="65:215" x14ac:dyDescent="0.25">
      <c r="BM501">
        <v>497</v>
      </c>
      <c r="BN501" s="318">
        <v>56</v>
      </c>
      <c r="BO501" s="314">
        <v>1</v>
      </c>
      <c r="BP501" s="314"/>
      <c r="BQ501" s="314">
        <v>0</v>
      </c>
      <c r="BR501" s="314">
        <v>0</v>
      </c>
      <c r="BS501" s="314">
        <v>1</v>
      </c>
      <c r="BT501" s="314">
        <v>0</v>
      </c>
      <c r="BU501" s="314"/>
      <c r="BW501" s="410" t="s">
        <v>1637</v>
      </c>
      <c r="BX501" s="463">
        <v>56</v>
      </c>
      <c r="BY501" s="410" t="s">
        <v>21</v>
      </c>
      <c r="CA501" s="410" t="s">
        <v>1618</v>
      </c>
      <c r="CB501" s="463">
        <v>1</v>
      </c>
      <c r="CC501" s="410" t="s">
        <v>21</v>
      </c>
      <c r="CE501" s="410" t="s">
        <v>1620</v>
      </c>
      <c r="CG501" s="411" t="s">
        <v>1713</v>
      </c>
      <c r="CH501" s="411" t="s">
        <v>21</v>
      </c>
      <c r="CJ501" s="413" t="s">
        <v>1618</v>
      </c>
      <c r="CK501" s="464">
        <v>0</v>
      </c>
      <c r="CL501" s="412" t="s">
        <v>21</v>
      </c>
      <c r="CN501" s="413" t="s">
        <v>1618</v>
      </c>
      <c r="CO501" s="464">
        <v>0</v>
      </c>
      <c r="CP501" s="443" t="s">
        <v>21</v>
      </c>
      <c r="CQ501" s="443"/>
      <c r="CR501" s="413" t="s">
        <v>1618</v>
      </c>
      <c r="CS501" s="464">
        <v>1</v>
      </c>
      <c r="CT501" s="441" t="s">
        <v>21</v>
      </c>
      <c r="CU501" s="441"/>
      <c r="CV501" s="323"/>
      <c r="FJ501">
        <v>497</v>
      </c>
      <c r="FK501" s="328">
        <v>43</v>
      </c>
      <c r="FL501" s="314">
        <v>11</v>
      </c>
      <c r="FN501" s="314">
        <v>1</v>
      </c>
      <c r="FO501" s="419">
        <v>0</v>
      </c>
      <c r="FP501" s="314">
        <v>2</v>
      </c>
      <c r="FQ501" s="419"/>
      <c r="FR501" s="419">
        <v>3</v>
      </c>
      <c r="FS501" s="314">
        <v>3</v>
      </c>
      <c r="FU501" s="410" t="s">
        <v>1637</v>
      </c>
      <c r="FV501" s="410"/>
      <c r="FW501" s="410" t="s">
        <v>21</v>
      </c>
      <c r="FX501" s="463">
        <v>43</v>
      </c>
      <c r="FY501" s="410" t="s">
        <v>1618</v>
      </c>
      <c r="FZ501" s="410"/>
      <c r="GA501" s="410" t="s">
        <v>21</v>
      </c>
      <c r="GB501" s="463">
        <v>11</v>
      </c>
      <c r="GC501" s="410" t="s">
        <v>1620</v>
      </c>
      <c r="GF501" s="411" t="s">
        <v>21</v>
      </c>
      <c r="GG501" s="411" t="s">
        <v>1706</v>
      </c>
      <c r="GH501" s="413" t="s">
        <v>1618</v>
      </c>
      <c r="GJ501" s="412" t="s">
        <v>21</v>
      </c>
      <c r="GK501" s="464">
        <v>1</v>
      </c>
      <c r="GL501" s="413" t="s">
        <v>1618</v>
      </c>
      <c r="GN501" s="416" t="s">
        <v>21</v>
      </c>
      <c r="GO501" s="463">
        <v>0</v>
      </c>
      <c r="GP501" s="413" t="s">
        <v>1618</v>
      </c>
      <c r="GR501" s="424" t="s">
        <v>21</v>
      </c>
      <c r="GS501" s="463">
        <v>2</v>
      </c>
      <c r="HF501" t="str">
        <f t="shared" si="27"/>
        <v>{ P2000: 56, P100: 1, r1000: 0, r300: 0, r100: 1 },</v>
      </c>
      <c r="HG501" t="str">
        <f t="shared" si="28"/>
        <v>{ S2000: 43, S100: 11, c1000: 1, c300: 0, c100: 2 },</v>
      </c>
    </row>
    <row r="502" spans="65:215" x14ac:dyDescent="0.25">
      <c r="BM502">
        <v>498</v>
      </c>
      <c r="BN502" s="318">
        <v>56</v>
      </c>
      <c r="BO502" s="314">
        <v>2</v>
      </c>
      <c r="BP502" s="314"/>
      <c r="BQ502" s="314">
        <v>0</v>
      </c>
      <c r="BR502" s="314">
        <v>0</v>
      </c>
      <c r="BS502" s="314">
        <v>2</v>
      </c>
      <c r="BT502" s="314">
        <v>0</v>
      </c>
      <c r="BU502" s="314"/>
      <c r="BW502" s="410" t="s">
        <v>1637</v>
      </c>
      <c r="BX502" s="463">
        <v>56</v>
      </c>
      <c r="BY502" s="410" t="s">
        <v>21</v>
      </c>
      <c r="CA502" s="410" t="s">
        <v>1618</v>
      </c>
      <c r="CB502" s="463">
        <v>2</v>
      </c>
      <c r="CC502" s="410" t="s">
        <v>21</v>
      </c>
      <c r="CE502" s="410" t="s">
        <v>1620</v>
      </c>
      <c r="CG502" s="411" t="s">
        <v>1713</v>
      </c>
      <c r="CH502" s="411" t="s">
        <v>21</v>
      </c>
      <c r="CJ502" s="413" t="s">
        <v>1618</v>
      </c>
      <c r="CK502" s="464">
        <v>0</v>
      </c>
      <c r="CL502" s="412" t="s">
        <v>21</v>
      </c>
      <c r="CN502" s="413" t="s">
        <v>1618</v>
      </c>
      <c r="CO502" s="464">
        <v>0</v>
      </c>
      <c r="CP502" s="443" t="s">
        <v>21</v>
      </c>
      <c r="CQ502" s="443"/>
      <c r="CR502" s="413" t="s">
        <v>1618</v>
      </c>
      <c r="CS502" s="464">
        <v>2</v>
      </c>
      <c r="CT502" s="441" t="s">
        <v>21</v>
      </c>
      <c r="CU502" s="441"/>
      <c r="CV502" s="323"/>
      <c r="FJ502">
        <v>498</v>
      </c>
      <c r="FK502" s="328">
        <v>43</v>
      </c>
      <c r="FL502" s="314">
        <v>12</v>
      </c>
      <c r="FN502" s="314">
        <v>1</v>
      </c>
      <c r="FO502" s="419">
        <v>1</v>
      </c>
      <c r="FP502" s="314">
        <v>0</v>
      </c>
      <c r="FQ502" s="419"/>
      <c r="FR502" s="419">
        <v>4</v>
      </c>
      <c r="FS502" s="314">
        <v>4</v>
      </c>
      <c r="FU502" s="410" t="s">
        <v>1637</v>
      </c>
      <c r="FV502" s="410"/>
      <c r="FW502" s="410" t="s">
        <v>21</v>
      </c>
      <c r="FX502" s="463">
        <v>43</v>
      </c>
      <c r="FY502" s="410" t="s">
        <v>1618</v>
      </c>
      <c r="FZ502" s="410"/>
      <c r="GA502" s="410" t="s">
        <v>21</v>
      </c>
      <c r="GB502" s="463">
        <v>12</v>
      </c>
      <c r="GC502" s="410" t="s">
        <v>1620</v>
      </c>
      <c r="GF502" s="411" t="s">
        <v>21</v>
      </c>
      <c r="GG502" s="411" t="s">
        <v>1706</v>
      </c>
      <c r="GH502" s="413" t="s">
        <v>1618</v>
      </c>
      <c r="GJ502" s="412" t="s">
        <v>21</v>
      </c>
      <c r="GK502" s="464">
        <v>1</v>
      </c>
      <c r="GL502" s="413" t="s">
        <v>1618</v>
      </c>
      <c r="GN502" s="416" t="s">
        <v>21</v>
      </c>
      <c r="GO502" s="463">
        <v>1</v>
      </c>
      <c r="GP502" s="413" t="s">
        <v>1618</v>
      </c>
      <c r="GR502" s="424" t="s">
        <v>21</v>
      </c>
      <c r="GS502" s="463">
        <v>0</v>
      </c>
      <c r="HF502" t="str">
        <f t="shared" si="27"/>
        <v>{ P2000: 56, P100: 2, r1000: 0, r300: 0, r100: 2 },</v>
      </c>
      <c r="HG502" t="str">
        <f t="shared" si="28"/>
        <v>{ S2000: 43, S100: 12, c1000: 1, c300: 1, c100: 0 },</v>
      </c>
    </row>
    <row r="503" spans="65:215" x14ac:dyDescent="0.25">
      <c r="BM503">
        <v>499</v>
      </c>
      <c r="BN503" s="318">
        <v>56</v>
      </c>
      <c r="BO503" s="314">
        <v>3</v>
      </c>
      <c r="BP503" s="314"/>
      <c r="BQ503" s="314">
        <v>0</v>
      </c>
      <c r="BR503" s="314">
        <v>0</v>
      </c>
      <c r="BS503" s="314">
        <v>3</v>
      </c>
      <c r="BT503" s="314">
        <v>0</v>
      </c>
      <c r="BU503" s="314"/>
      <c r="BW503" s="410" t="s">
        <v>1637</v>
      </c>
      <c r="BX503" s="463">
        <v>56</v>
      </c>
      <c r="BY503" s="410" t="s">
        <v>21</v>
      </c>
      <c r="CA503" s="410" t="s">
        <v>1618</v>
      </c>
      <c r="CB503" s="463">
        <v>3</v>
      </c>
      <c r="CC503" s="410" t="s">
        <v>21</v>
      </c>
      <c r="CE503" s="410" t="s">
        <v>1620</v>
      </c>
      <c r="CG503" s="411" t="s">
        <v>1713</v>
      </c>
      <c r="CH503" s="411" t="s">
        <v>21</v>
      </c>
      <c r="CJ503" s="413" t="s">
        <v>1618</v>
      </c>
      <c r="CK503" s="464">
        <v>0</v>
      </c>
      <c r="CL503" s="412" t="s">
        <v>21</v>
      </c>
      <c r="CN503" s="413" t="s">
        <v>1618</v>
      </c>
      <c r="CO503" s="464">
        <v>0</v>
      </c>
      <c r="CP503" s="443" t="s">
        <v>21</v>
      </c>
      <c r="CQ503" s="443"/>
      <c r="CR503" s="413" t="s">
        <v>1618</v>
      </c>
      <c r="CS503" s="464">
        <v>3</v>
      </c>
      <c r="CT503" s="441" t="s">
        <v>21</v>
      </c>
      <c r="CU503" s="441"/>
      <c r="CV503" s="323"/>
      <c r="FJ503">
        <v>499</v>
      </c>
      <c r="FK503" s="328">
        <v>43</v>
      </c>
      <c r="FL503" s="314">
        <v>13</v>
      </c>
      <c r="FN503" s="314">
        <v>1</v>
      </c>
      <c r="FO503" s="419">
        <v>1</v>
      </c>
      <c r="FP503" s="314">
        <v>1</v>
      </c>
      <c r="FQ503" s="419"/>
      <c r="FR503" s="419">
        <v>4</v>
      </c>
      <c r="FS503" s="314">
        <v>4</v>
      </c>
      <c r="FU503" s="410" t="s">
        <v>1637</v>
      </c>
      <c r="FV503" s="410"/>
      <c r="FW503" s="410" t="s">
        <v>21</v>
      </c>
      <c r="FX503" s="463">
        <v>43</v>
      </c>
      <c r="FY503" s="410" t="s">
        <v>1618</v>
      </c>
      <c r="FZ503" s="410"/>
      <c r="GA503" s="410" t="s">
        <v>21</v>
      </c>
      <c r="GB503" s="463">
        <v>13</v>
      </c>
      <c r="GC503" s="410" t="s">
        <v>1620</v>
      </c>
      <c r="GF503" s="411" t="s">
        <v>21</v>
      </c>
      <c r="GG503" s="411" t="s">
        <v>1706</v>
      </c>
      <c r="GH503" s="413" t="s">
        <v>1618</v>
      </c>
      <c r="GJ503" s="412" t="s">
        <v>21</v>
      </c>
      <c r="GK503" s="464">
        <v>1</v>
      </c>
      <c r="GL503" s="413" t="s">
        <v>1618</v>
      </c>
      <c r="GN503" s="416" t="s">
        <v>21</v>
      </c>
      <c r="GO503" s="463">
        <v>1</v>
      </c>
      <c r="GP503" s="413" t="s">
        <v>1618</v>
      </c>
      <c r="GR503" s="424" t="s">
        <v>21</v>
      </c>
      <c r="GS503" s="463">
        <v>1</v>
      </c>
      <c r="HF503" t="str">
        <f t="shared" si="27"/>
        <v>{ P2000: 56, P100: 3, r1000: 0, r300: 0, r100: 3 },</v>
      </c>
      <c r="HG503" t="str">
        <f t="shared" si="28"/>
        <v>{ S2000: 43, S100: 13, c1000: 1, c300: 1, c100: 1 },</v>
      </c>
    </row>
    <row r="504" spans="65:215" x14ac:dyDescent="0.25">
      <c r="BM504">
        <v>500</v>
      </c>
      <c r="BN504" s="318">
        <v>56</v>
      </c>
      <c r="BO504" s="314">
        <v>4</v>
      </c>
      <c r="BP504" s="314"/>
      <c r="BQ504" s="314">
        <v>0</v>
      </c>
      <c r="BR504" s="314">
        <v>1</v>
      </c>
      <c r="BS504" s="314">
        <v>0</v>
      </c>
      <c r="BT504" s="314">
        <v>1</v>
      </c>
      <c r="BU504" s="314"/>
      <c r="BW504" s="410" t="s">
        <v>1637</v>
      </c>
      <c r="BX504" s="463">
        <v>56</v>
      </c>
      <c r="BY504" s="410" t="s">
        <v>21</v>
      </c>
      <c r="CA504" s="410" t="s">
        <v>1618</v>
      </c>
      <c r="CB504" s="463">
        <v>4</v>
      </c>
      <c r="CC504" s="410" t="s">
        <v>21</v>
      </c>
      <c r="CE504" s="410" t="s">
        <v>1620</v>
      </c>
      <c r="CG504" s="411" t="s">
        <v>1713</v>
      </c>
      <c r="CH504" s="411" t="s">
        <v>21</v>
      </c>
      <c r="CJ504" s="413" t="s">
        <v>1618</v>
      </c>
      <c r="CK504" s="464">
        <v>0</v>
      </c>
      <c r="CL504" s="412" t="s">
        <v>21</v>
      </c>
      <c r="CN504" s="413" t="s">
        <v>1618</v>
      </c>
      <c r="CO504" s="464">
        <v>1</v>
      </c>
      <c r="CP504" s="443" t="s">
        <v>21</v>
      </c>
      <c r="CQ504" s="443"/>
      <c r="CR504" s="413" t="s">
        <v>1618</v>
      </c>
      <c r="CS504" s="464">
        <v>0</v>
      </c>
      <c r="CT504" s="441" t="s">
        <v>21</v>
      </c>
      <c r="CU504" s="441"/>
      <c r="CV504" s="323"/>
      <c r="FJ504">
        <v>500</v>
      </c>
      <c r="FK504" s="328">
        <v>43</v>
      </c>
      <c r="FL504" s="314">
        <v>14</v>
      </c>
      <c r="FN504" s="314">
        <v>1</v>
      </c>
      <c r="FO504" s="419">
        <v>1</v>
      </c>
      <c r="FP504" s="314">
        <v>2</v>
      </c>
      <c r="FQ504" s="419"/>
      <c r="FR504" s="419">
        <v>4</v>
      </c>
      <c r="FS504" s="314">
        <v>4</v>
      </c>
      <c r="FU504" s="410" t="s">
        <v>1637</v>
      </c>
      <c r="FV504" s="410"/>
      <c r="FW504" s="410" t="s">
        <v>21</v>
      </c>
      <c r="FX504" s="463">
        <v>43</v>
      </c>
      <c r="FY504" s="410" t="s">
        <v>1618</v>
      </c>
      <c r="FZ504" s="410"/>
      <c r="GA504" s="410" t="s">
        <v>21</v>
      </c>
      <c r="GB504" s="463">
        <v>14</v>
      </c>
      <c r="GC504" s="410" t="s">
        <v>1620</v>
      </c>
      <c r="GF504" s="411" t="s">
        <v>21</v>
      </c>
      <c r="GG504" s="411" t="s">
        <v>1706</v>
      </c>
      <c r="GH504" s="413" t="s">
        <v>1618</v>
      </c>
      <c r="GJ504" s="412" t="s">
        <v>21</v>
      </c>
      <c r="GK504" s="464">
        <v>1</v>
      </c>
      <c r="GL504" s="413" t="s">
        <v>1618</v>
      </c>
      <c r="GN504" s="416" t="s">
        <v>21</v>
      </c>
      <c r="GO504" s="463">
        <v>1</v>
      </c>
      <c r="GP504" s="413" t="s">
        <v>1618</v>
      </c>
      <c r="GR504" s="424" t="s">
        <v>21</v>
      </c>
      <c r="GS504" s="463">
        <v>2</v>
      </c>
      <c r="HF504" t="str">
        <f t="shared" si="27"/>
        <v>{ P2000: 56, P100: 4, r1000: 0, r300: 1, r100: 0 },</v>
      </c>
      <c r="HG504" t="str">
        <f t="shared" si="28"/>
        <v>{ S2000: 43, S100: 14, c1000: 1, c300: 1, c100: 2 },</v>
      </c>
    </row>
    <row r="505" spans="65:215" x14ac:dyDescent="0.25">
      <c r="BM505">
        <v>501</v>
      </c>
      <c r="BN505" s="318">
        <v>56</v>
      </c>
      <c r="BO505" s="314">
        <v>5</v>
      </c>
      <c r="BP505" s="314"/>
      <c r="BQ505" s="314">
        <v>0</v>
      </c>
      <c r="BR505" s="314">
        <v>1</v>
      </c>
      <c r="BS505" s="314">
        <v>1</v>
      </c>
      <c r="BT505" s="314">
        <v>1</v>
      </c>
      <c r="BU505" s="314"/>
      <c r="BW505" s="410" t="s">
        <v>1637</v>
      </c>
      <c r="BX505" s="463">
        <v>56</v>
      </c>
      <c r="BY505" s="410" t="s">
        <v>21</v>
      </c>
      <c r="CA505" s="410" t="s">
        <v>1618</v>
      </c>
      <c r="CB505" s="463">
        <v>5</v>
      </c>
      <c r="CC505" s="410" t="s">
        <v>21</v>
      </c>
      <c r="CE505" s="410" t="s">
        <v>1620</v>
      </c>
      <c r="CG505" s="411" t="s">
        <v>1713</v>
      </c>
      <c r="CH505" s="411" t="s">
        <v>21</v>
      </c>
      <c r="CJ505" s="413" t="s">
        <v>1618</v>
      </c>
      <c r="CK505" s="464">
        <v>0</v>
      </c>
      <c r="CL505" s="412" t="s">
        <v>21</v>
      </c>
      <c r="CN505" s="413" t="s">
        <v>1618</v>
      </c>
      <c r="CO505" s="464">
        <v>1</v>
      </c>
      <c r="CP505" s="443" t="s">
        <v>21</v>
      </c>
      <c r="CQ505" s="443"/>
      <c r="CR505" s="413" t="s">
        <v>1618</v>
      </c>
      <c r="CS505" s="464">
        <v>1</v>
      </c>
      <c r="CT505" s="441" t="s">
        <v>21</v>
      </c>
      <c r="CU505" s="441"/>
      <c r="CV505" s="323"/>
      <c r="FJ505">
        <v>501</v>
      </c>
      <c r="FK505" s="328">
        <v>43</v>
      </c>
      <c r="FL505" s="314">
        <v>15</v>
      </c>
      <c r="FN505" s="314">
        <v>1</v>
      </c>
      <c r="FO505" s="419">
        <v>2</v>
      </c>
      <c r="FP505" s="314">
        <v>0</v>
      </c>
      <c r="FQ505" s="419"/>
      <c r="FR505" s="419">
        <v>5</v>
      </c>
      <c r="FS505" s="314">
        <v>5</v>
      </c>
      <c r="FU505" s="410" t="s">
        <v>1637</v>
      </c>
      <c r="FV505" s="410"/>
      <c r="FW505" s="410" t="s">
        <v>21</v>
      </c>
      <c r="FX505" s="463">
        <v>43</v>
      </c>
      <c r="FY505" s="410" t="s">
        <v>1618</v>
      </c>
      <c r="FZ505" s="410"/>
      <c r="GA505" s="410" t="s">
        <v>21</v>
      </c>
      <c r="GB505" s="463">
        <v>15</v>
      </c>
      <c r="GC505" s="410" t="s">
        <v>1620</v>
      </c>
      <c r="GF505" s="411" t="s">
        <v>21</v>
      </c>
      <c r="GG505" s="411" t="s">
        <v>1706</v>
      </c>
      <c r="GH505" s="413" t="s">
        <v>1618</v>
      </c>
      <c r="GJ505" s="412" t="s">
        <v>21</v>
      </c>
      <c r="GK505" s="464">
        <v>1</v>
      </c>
      <c r="GL505" s="413" t="s">
        <v>1618</v>
      </c>
      <c r="GN505" s="416" t="s">
        <v>21</v>
      </c>
      <c r="GO505" s="463">
        <v>2</v>
      </c>
      <c r="GP505" s="413" t="s">
        <v>1618</v>
      </c>
      <c r="GR505" s="424" t="s">
        <v>21</v>
      </c>
      <c r="GS505" s="463">
        <v>0</v>
      </c>
      <c r="HF505" t="str">
        <f t="shared" si="27"/>
        <v>{ P2000: 56, P100: 5, r1000: 0, r300: 1, r100: 1 },</v>
      </c>
      <c r="HG505" t="str">
        <f t="shared" si="28"/>
        <v>{ S2000: 43, S100: 15, c1000: 1, c300: 2, c100: 0 },</v>
      </c>
    </row>
    <row r="506" spans="65:215" x14ac:dyDescent="0.25">
      <c r="BM506">
        <v>502</v>
      </c>
      <c r="BN506" s="318">
        <v>56</v>
      </c>
      <c r="BO506" s="314">
        <v>6</v>
      </c>
      <c r="BP506" s="314"/>
      <c r="BQ506" s="314">
        <v>0</v>
      </c>
      <c r="BR506" s="314">
        <v>1</v>
      </c>
      <c r="BS506" s="314">
        <v>2</v>
      </c>
      <c r="BT506" s="314">
        <v>1</v>
      </c>
      <c r="BU506" s="314"/>
      <c r="BW506" s="410" t="s">
        <v>1637</v>
      </c>
      <c r="BX506" s="463">
        <v>56</v>
      </c>
      <c r="BY506" s="410" t="s">
        <v>21</v>
      </c>
      <c r="CA506" s="410" t="s">
        <v>1618</v>
      </c>
      <c r="CB506" s="463">
        <v>6</v>
      </c>
      <c r="CC506" s="410" t="s">
        <v>21</v>
      </c>
      <c r="CE506" s="410" t="s">
        <v>1620</v>
      </c>
      <c r="CG506" s="411" t="s">
        <v>1713</v>
      </c>
      <c r="CH506" s="411" t="s">
        <v>21</v>
      </c>
      <c r="CJ506" s="413" t="s">
        <v>1618</v>
      </c>
      <c r="CK506" s="464">
        <v>0</v>
      </c>
      <c r="CL506" s="412" t="s">
        <v>21</v>
      </c>
      <c r="CN506" s="413" t="s">
        <v>1618</v>
      </c>
      <c r="CO506" s="464">
        <v>1</v>
      </c>
      <c r="CP506" s="443" t="s">
        <v>21</v>
      </c>
      <c r="CQ506" s="443"/>
      <c r="CR506" s="413" t="s">
        <v>1618</v>
      </c>
      <c r="CS506" s="464">
        <v>2</v>
      </c>
      <c r="CT506" s="441" t="s">
        <v>21</v>
      </c>
      <c r="CU506" s="441"/>
      <c r="CV506" s="323"/>
      <c r="FJ506">
        <v>502</v>
      </c>
      <c r="FK506" s="328">
        <v>43</v>
      </c>
      <c r="FL506" s="314">
        <v>16</v>
      </c>
      <c r="FN506" s="314">
        <v>1</v>
      </c>
      <c r="FO506" s="419">
        <v>2</v>
      </c>
      <c r="FP506" s="314">
        <v>1</v>
      </c>
      <c r="FQ506" s="419"/>
      <c r="FR506" s="419">
        <v>5</v>
      </c>
      <c r="FS506" s="314">
        <v>5</v>
      </c>
      <c r="FU506" s="410" t="s">
        <v>1637</v>
      </c>
      <c r="FV506" s="410"/>
      <c r="FW506" s="410" t="s">
        <v>21</v>
      </c>
      <c r="FX506" s="463">
        <v>43</v>
      </c>
      <c r="FY506" s="410" t="s">
        <v>1618</v>
      </c>
      <c r="FZ506" s="410"/>
      <c r="GA506" s="410" t="s">
        <v>21</v>
      </c>
      <c r="GB506" s="463">
        <v>16</v>
      </c>
      <c r="GC506" s="410" t="s">
        <v>1620</v>
      </c>
      <c r="GF506" s="411" t="s">
        <v>21</v>
      </c>
      <c r="GG506" s="411" t="s">
        <v>1706</v>
      </c>
      <c r="GH506" s="413" t="s">
        <v>1618</v>
      </c>
      <c r="GJ506" s="412" t="s">
        <v>21</v>
      </c>
      <c r="GK506" s="464">
        <v>1</v>
      </c>
      <c r="GL506" s="413" t="s">
        <v>1618</v>
      </c>
      <c r="GN506" s="416" t="s">
        <v>21</v>
      </c>
      <c r="GO506" s="463">
        <v>2</v>
      </c>
      <c r="GP506" s="413" t="s">
        <v>1618</v>
      </c>
      <c r="GR506" s="424" t="s">
        <v>21</v>
      </c>
      <c r="GS506" s="463">
        <v>1</v>
      </c>
      <c r="HF506" t="str">
        <f t="shared" si="27"/>
        <v>{ P2000: 56, P100: 6, r1000: 0, r300: 1, r100: 2 },</v>
      </c>
      <c r="HG506" t="str">
        <f t="shared" si="28"/>
        <v>{ S2000: 43, S100: 16, c1000: 1, c300: 2, c100: 1 },</v>
      </c>
    </row>
    <row r="507" spans="65:215" x14ac:dyDescent="0.25">
      <c r="BM507">
        <v>503</v>
      </c>
      <c r="BN507" s="318">
        <v>56</v>
      </c>
      <c r="BO507" s="314">
        <v>7</v>
      </c>
      <c r="BP507" s="314"/>
      <c r="BQ507" s="314">
        <v>0</v>
      </c>
      <c r="BR507" s="314">
        <v>1</v>
      </c>
      <c r="BS507" s="314">
        <v>3</v>
      </c>
      <c r="BT507" s="314">
        <v>1</v>
      </c>
      <c r="BU507" s="314"/>
      <c r="BW507" s="410" t="s">
        <v>1637</v>
      </c>
      <c r="BX507" s="463">
        <v>56</v>
      </c>
      <c r="BY507" s="410" t="s">
        <v>21</v>
      </c>
      <c r="CA507" s="410" t="s">
        <v>1618</v>
      </c>
      <c r="CB507" s="463">
        <v>7</v>
      </c>
      <c r="CC507" s="410" t="s">
        <v>21</v>
      </c>
      <c r="CE507" s="410" t="s">
        <v>1620</v>
      </c>
      <c r="CG507" s="411" t="s">
        <v>1713</v>
      </c>
      <c r="CH507" s="411" t="s">
        <v>21</v>
      </c>
      <c r="CJ507" s="413" t="s">
        <v>1618</v>
      </c>
      <c r="CK507" s="464">
        <v>0</v>
      </c>
      <c r="CL507" s="412" t="s">
        <v>21</v>
      </c>
      <c r="CN507" s="413" t="s">
        <v>1618</v>
      </c>
      <c r="CO507" s="464">
        <v>1</v>
      </c>
      <c r="CP507" s="443" t="s">
        <v>21</v>
      </c>
      <c r="CQ507" s="443"/>
      <c r="CR507" s="413" t="s">
        <v>1618</v>
      </c>
      <c r="CS507" s="464">
        <v>3</v>
      </c>
      <c r="CT507" s="441" t="s">
        <v>21</v>
      </c>
      <c r="CU507" s="441"/>
      <c r="CV507" s="323"/>
      <c r="FJ507">
        <v>503</v>
      </c>
      <c r="FK507" s="328">
        <v>43</v>
      </c>
      <c r="FL507" s="314">
        <v>17</v>
      </c>
      <c r="FN507" s="314">
        <v>1</v>
      </c>
      <c r="FO507" s="419">
        <v>2</v>
      </c>
      <c r="FP507" s="314">
        <v>2</v>
      </c>
      <c r="FQ507" s="419"/>
      <c r="FR507" s="419">
        <v>5</v>
      </c>
      <c r="FS507" s="314">
        <v>5</v>
      </c>
      <c r="FU507" s="410" t="s">
        <v>1637</v>
      </c>
      <c r="FV507" s="410"/>
      <c r="FW507" s="410" t="s">
        <v>21</v>
      </c>
      <c r="FX507" s="463">
        <v>43</v>
      </c>
      <c r="FY507" s="410" t="s">
        <v>1618</v>
      </c>
      <c r="FZ507" s="410"/>
      <c r="GA507" s="410" t="s">
        <v>21</v>
      </c>
      <c r="GB507" s="463">
        <v>17</v>
      </c>
      <c r="GC507" s="410" t="s">
        <v>1620</v>
      </c>
      <c r="GF507" s="411" t="s">
        <v>21</v>
      </c>
      <c r="GG507" s="411" t="s">
        <v>1706</v>
      </c>
      <c r="GH507" s="413" t="s">
        <v>1618</v>
      </c>
      <c r="GJ507" s="412" t="s">
        <v>21</v>
      </c>
      <c r="GK507" s="464">
        <v>1</v>
      </c>
      <c r="GL507" s="413" t="s">
        <v>1618</v>
      </c>
      <c r="GN507" s="416" t="s">
        <v>21</v>
      </c>
      <c r="GO507" s="463">
        <v>2</v>
      </c>
      <c r="GP507" s="413" t="s">
        <v>1618</v>
      </c>
      <c r="GR507" s="424" t="s">
        <v>21</v>
      </c>
      <c r="GS507" s="463">
        <v>2</v>
      </c>
      <c r="HF507" t="str">
        <f t="shared" si="27"/>
        <v>{ P2000: 56, P100: 7, r1000: 0, r300: 1, r100: 3 },</v>
      </c>
      <c r="HG507" t="str">
        <f t="shared" si="28"/>
        <v>{ S2000: 43, S100: 17, c1000: 1, c300: 2, c100: 2 },</v>
      </c>
    </row>
    <row r="508" spans="65:215" x14ac:dyDescent="0.25">
      <c r="BM508">
        <v>504</v>
      </c>
      <c r="BN508" s="318">
        <v>56</v>
      </c>
      <c r="BO508" s="314">
        <v>8</v>
      </c>
      <c r="BP508" s="314"/>
      <c r="BQ508" s="314">
        <v>1</v>
      </c>
      <c r="BR508" s="314">
        <v>0</v>
      </c>
      <c r="BS508" s="314">
        <v>0</v>
      </c>
      <c r="BT508" s="314">
        <v>2</v>
      </c>
      <c r="BU508" s="314"/>
      <c r="BW508" s="410" t="s">
        <v>1637</v>
      </c>
      <c r="BX508" s="463">
        <v>56</v>
      </c>
      <c r="BY508" s="410" t="s">
        <v>21</v>
      </c>
      <c r="CA508" s="410" t="s">
        <v>1618</v>
      </c>
      <c r="CB508" s="463">
        <v>8</v>
      </c>
      <c r="CC508" s="410" t="s">
        <v>21</v>
      </c>
      <c r="CE508" s="410" t="s">
        <v>1620</v>
      </c>
      <c r="CG508" s="411" t="s">
        <v>1713</v>
      </c>
      <c r="CH508" s="411" t="s">
        <v>21</v>
      </c>
      <c r="CJ508" s="413" t="s">
        <v>1618</v>
      </c>
      <c r="CK508" s="464">
        <v>1</v>
      </c>
      <c r="CL508" s="412" t="s">
        <v>21</v>
      </c>
      <c r="CN508" s="413" t="s">
        <v>1618</v>
      </c>
      <c r="CO508" s="464">
        <v>0</v>
      </c>
      <c r="CP508" s="443" t="s">
        <v>21</v>
      </c>
      <c r="CQ508" s="443"/>
      <c r="CR508" s="413" t="s">
        <v>1618</v>
      </c>
      <c r="CS508" s="464">
        <v>0</v>
      </c>
      <c r="CT508" s="441" t="s">
        <v>21</v>
      </c>
      <c r="CU508" s="441"/>
      <c r="CV508" s="323"/>
      <c r="FJ508">
        <v>504</v>
      </c>
      <c r="FK508" s="328">
        <v>44</v>
      </c>
      <c r="FL508" s="314">
        <v>0</v>
      </c>
      <c r="FN508" s="314">
        <v>0</v>
      </c>
      <c r="FO508" s="419">
        <v>0</v>
      </c>
      <c r="FP508" s="314">
        <v>0</v>
      </c>
      <c r="FQ508" s="419"/>
      <c r="FR508" s="419">
        <v>0</v>
      </c>
      <c r="FS508" s="314">
        <v>0</v>
      </c>
      <c r="FU508" s="410" t="s">
        <v>1637</v>
      </c>
      <c r="FV508" s="410"/>
      <c r="FW508" s="410" t="s">
        <v>21</v>
      </c>
      <c r="FX508" s="463">
        <v>44</v>
      </c>
      <c r="FY508" s="410" t="s">
        <v>1618</v>
      </c>
      <c r="FZ508" s="410"/>
      <c r="GA508" s="410" t="s">
        <v>21</v>
      </c>
      <c r="GB508" s="463">
        <v>0</v>
      </c>
      <c r="GC508" s="410" t="s">
        <v>1620</v>
      </c>
      <c r="GF508" s="411" t="s">
        <v>21</v>
      </c>
      <c r="GG508" s="411" t="s">
        <v>1708</v>
      </c>
      <c r="GH508" s="413" t="s">
        <v>1618</v>
      </c>
      <c r="GJ508" s="412" t="s">
        <v>21</v>
      </c>
      <c r="GK508" s="464">
        <v>0</v>
      </c>
      <c r="GL508" s="413" t="s">
        <v>1618</v>
      </c>
      <c r="GN508" s="416" t="s">
        <v>21</v>
      </c>
      <c r="GO508" s="463">
        <v>0</v>
      </c>
      <c r="GP508" s="413" t="s">
        <v>1618</v>
      </c>
      <c r="GR508" s="424" t="s">
        <v>21</v>
      </c>
      <c r="GS508" s="463">
        <v>0</v>
      </c>
      <c r="HF508" t="str">
        <f t="shared" si="27"/>
        <v>{ P2000: 56, P100: 8, r1000: 1, r300: 0, r100: 0 },</v>
      </c>
      <c r="HG508" t="str">
        <f t="shared" si="28"/>
        <v>{ S2000: 44, S100: 0, c1000: 0, c300: 0, c100: 0 },</v>
      </c>
    </row>
    <row r="509" spans="65:215" x14ac:dyDescent="0.25">
      <c r="BM509">
        <v>505</v>
      </c>
      <c r="BN509" s="318">
        <v>56</v>
      </c>
      <c r="BO509" s="314">
        <v>9</v>
      </c>
      <c r="BP509" s="314"/>
      <c r="BQ509" s="314">
        <v>1</v>
      </c>
      <c r="BR509" s="314">
        <v>0</v>
      </c>
      <c r="BS509" s="314">
        <v>1</v>
      </c>
      <c r="BT509" s="314">
        <v>2</v>
      </c>
      <c r="BU509" s="314"/>
      <c r="BW509" s="410" t="s">
        <v>1637</v>
      </c>
      <c r="BX509" s="463">
        <v>56</v>
      </c>
      <c r="BY509" s="410" t="s">
        <v>21</v>
      </c>
      <c r="CA509" s="410" t="s">
        <v>1618</v>
      </c>
      <c r="CB509" s="463">
        <v>9</v>
      </c>
      <c r="CC509" s="410" t="s">
        <v>21</v>
      </c>
      <c r="CE509" s="410" t="s">
        <v>1620</v>
      </c>
      <c r="CG509" s="411" t="s">
        <v>1713</v>
      </c>
      <c r="CH509" s="411" t="s">
        <v>21</v>
      </c>
      <c r="CJ509" s="413" t="s">
        <v>1618</v>
      </c>
      <c r="CK509" s="464">
        <v>1</v>
      </c>
      <c r="CL509" s="412" t="s">
        <v>21</v>
      </c>
      <c r="CN509" s="413" t="s">
        <v>1618</v>
      </c>
      <c r="CO509" s="464">
        <v>0</v>
      </c>
      <c r="CP509" s="443" t="s">
        <v>21</v>
      </c>
      <c r="CQ509" s="443"/>
      <c r="CR509" s="413" t="s">
        <v>1618</v>
      </c>
      <c r="CS509" s="464">
        <v>1</v>
      </c>
      <c r="CT509" s="441" t="s">
        <v>21</v>
      </c>
      <c r="CU509" s="441"/>
      <c r="CV509" s="323"/>
      <c r="FJ509">
        <v>505</v>
      </c>
      <c r="FK509" s="328">
        <v>44</v>
      </c>
      <c r="FL509" s="314">
        <v>1</v>
      </c>
      <c r="FN509" s="314">
        <v>0</v>
      </c>
      <c r="FO509" s="419">
        <v>0</v>
      </c>
      <c r="FP509" s="314">
        <v>1</v>
      </c>
      <c r="FQ509" s="419"/>
      <c r="FR509" s="419">
        <v>0</v>
      </c>
      <c r="FS509" s="314">
        <v>0</v>
      </c>
      <c r="FU509" s="410" t="s">
        <v>1637</v>
      </c>
      <c r="FV509" s="410"/>
      <c r="FW509" s="410" t="s">
        <v>21</v>
      </c>
      <c r="FX509" s="463">
        <v>44</v>
      </c>
      <c r="FY509" s="410" t="s">
        <v>1618</v>
      </c>
      <c r="FZ509" s="410"/>
      <c r="GA509" s="410" t="s">
        <v>21</v>
      </c>
      <c r="GB509" s="463">
        <v>1</v>
      </c>
      <c r="GC509" s="410" t="s">
        <v>1620</v>
      </c>
      <c r="GF509" s="411" t="s">
        <v>21</v>
      </c>
      <c r="GG509" s="411" t="s">
        <v>1708</v>
      </c>
      <c r="GH509" s="413" t="s">
        <v>1618</v>
      </c>
      <c r="GJ509" s="412" t="s">
        <v>21</v>
      </c>
      <c r="GK509" s="464">
        <v>0</v>
      </c>
      <c r="GL509" s="413" t="s">
        <v>1618</v>
      </c>
      <c r="GN509" s="416" t="s">
        <v>21</v>
      </c>
      <c r="GO509" s="463">
        <v>0</v>
      </c>
      <c r="GP509" s="413" t="s">
        <v>1618</v>
      </c>
      <c r="GR509" s="424" t="s">
        <v>21</v>
      </c>
      <c r="GS509" s="463">
        <v>1</v>
      </c>
      <c r="HF509" t="str">
        <f t="shared" si="27"/>
        <v>{ P2000: 56, P100: 9, r1000: 1, r300: 0, r100: 1 },</v>
      </c>
      <c r="HG509" t="str">
        <f t="shared" si="28"/>
        <v>{ S2000: 44, S100: 1, c1000: 0, c300: 0, c100: 1 },</v>
      </c>
    </row>
    <row r="510" spans="65:215" x14ac:dyDescent="0.25">
      <c r="BM510">
        <v>506</v>
      </c>
      <c r="BN510" s="318">
        <v>56</v>
      </c>
      <c r="BO510" s="314">
        <v>10</v>
      </c>
      <c r="BP510" s="314"/>
      <c r="BQ510" s="314">
        <v>1</v>
      </c>
      <c r="BR510" s="314">
        <v>0</v>
      </c>
      <c r="BS510" s="314">
        <v>2</v>
      </c>
      <c r="BT510" s="314">
        <v>2</v>
      </c>
      <c r="BU510" s="314"/>
      <c r="BW510" s="410" t="s">
        <v>1637</v>
      </c>
      <c r="BX510" s="463">
        <v>56</v>
      </c>
      <c r="BY510" s="410" t="s">
        <v>21</v>
      </c>
      <c r="CA510" s="410" t="s">
        <v>1618</v>
      </c>
      <c r="CB510" s="463">
        <v>10</v>
      </c>
      <c r="CC510" s="410" t="s">
        <v>21</v>
      </c>
      <c r="CE510" s="410" t="s">
        <v>1620</v>
      </c>
      <c r="CG510" s="411" t="s">
        <v>1713</v>
      </c>
      <c r="CH510" s="411" t="s">
        <v>21</v>
      </c>
      <c r="CJ510" s="413" t="s">
        <v>1618</v>
      </c>
      <c r="CK510" s="464">
        <v>1</v>
      </c>
      <c r="CL510" s="412" t="s">
        <v>21</v>
      </c>
      <c r="CN510" s="413" t="s">
        <v>1618</v>
      </c>
      <c r="CO510" s="464">
        <v>0</v>
      </c>
      <c r="CP510" s="443" t="s">
        <v>21</v>
      </c>
      <c r="CQ510" s="443"/>
      <c r="CR510" s="413" t="s">
        <v>1618</v>
      </c>
      <c r="CS510" s="464">
        <v>2</v>
      </c>
      <c r="CT510" s="441" t="s">
        <v>21</v>
      </c>
      <c r="CU510" s="441"/>
      <c r="CV510" s="323"/>
      <c r="FJ510">
        <v>506</v>
      </c>
      <c r="FK510" s="328">
        <v>44</v>
      </c>
      <c r="FL510" s="314">
        <v>2</v>
      </c>
      <c r="FN510" s="314">
        <v>0</v>
      </c>
      <c r="FO510" s="419">
        <v>0</v>
      </c>
      <c r="FP510" s="314">
        <v>2</v>
      </c>
      <c r="FQ510" s="419"/>
      <c r="FR510" s="419">
        <v>0</v>
      </c>
      <c r="FS510" s="314">
        <v>0</v>
      </c>
      <c r="FU510" s="410" t="s">
        <v>1637</v>
      </c>
      <c r="FV510" s="410"/>
      <c r="FW510" s="410" t="s">
        <v>21</v>
      </c>
      <c r="FX510" s="463">
        <v>44</v>
      </c>
      <c r="FY510" s="410" t="s">
        <v>1618</v>
      </c>
      <c r="FZ510" s="410"/>
      <c r="GA510" s="410" t="s">
        <v>21</v>
      </c>
      <c r="GB510" s="463">
        <v>2</v>
      </c>
      <c r="GC510" s="410" t="s">
        <v>1620</v>
      </c>
      <c r="GF510" s="411" t="s">
        <v>21</v>
      </c>
      <c r="GG510" s="411" t="s">
        <v>1708</v>
      </c>
      <c r="GH510" s="413" t="s">
        <v>1618</v>
      </c>
      <c r="GJ510" s="412" t="s">
        <v>21</v>
      </c>
      <c r="GK510" s="464">
        <v>0</v>
      </c>
      <c r="GL510" s="413" t="s">
        <v>1618</v>
      </c>
      <c r="GN510" s="416" t="s">
        <v>21</v>
      </c>
      <c r="GO510" s="463">
        <v>0</v>
      </c>
      <c r="GP510" s="413" t="s">
        <v>1618</v>
      </c>
      <c r="GR510" s="424" t="s">
        <v>21</v>
      </c>
      <c r="GS510" s="463">
        <v>2</v>
      </c>
      <c r="HF510" t="str">
        <f t="shared" si="27"/>
        <v>{ P2000: 56, P100: 10, r1000: 1, r300: 0, r100: 2 },</v>
      </c>
      <c r="HG510" t="str">
        <f t="shared" si="28"/>
        <v>{ S2000: 44, S100: 2, c1000: 0, c300: 0, c100: 2 },</v>
      </c>
    </row>
    <row r="511" spans="65:215" x14ac:dyDescent="0.25">
      <c r="BM511">
        <v>507</v>
      </c>
      <c r="BN511" s="318">
        <v>56</v>
      </c>
      <c r="BO511" s="314">
        <v>11</v>
      </c>
      <c r="BP511" s="314"/>
      <c r="BQ511" s="314">
        <v>1</v>
      </c>
      <c r="BR511" s="314">
        <v>0</v>
      </c>
      <c r="BS511" s="314">
        <v>3</v>
      </c>
      <c r="BT511" s="314">
        <v>2</v>
      </c>
      <c r="BU511" s="314"/>
      <c r="BW511" s="410" t="s">
        <v>1637</v>
      </c>
      <c r="BX511" s="463">
        <v>56</v>
      </c>
      <c r="BY511" s="410" t="s">
        <v>21</v>
      </c>
      <c r="CA511" s="410" t="s">
        <v>1618</v>
      </c>
      <c r="CB511" s="463">
        <v>11</v>
      </c>
      <c r="CC511" s="410" t="s">
        <v>21</v>
      </c>
      <c r="CE511" s="410" t="s">
        <v>1620</v>
      </c>
      <c r="CG511" s="411" t="s">
        <v>1713</v>
      </c>
      <c r="CH511" s="411" t="s">
        <v>21</v>
      </c>
      <c r="CJ511" s="413" t="s">
        <v>1618</v>
      </c>
      <c r="CK511" s="464">
        <v>1</v>
      </c>
      <c r="CL511" s="412" t="s">
        <v>21</v>
      </c>
      <c r="CN511" s="413" t="s">
        <v>1618</v>
      </c>
      <c r="CO511" s="464">
        <v>0</v>
      </c>
      <c r="CP511" s="443" t="s">
        <v>21</v>
      </c>
      <c r="CQ511" s="443"/>
      <c r="CR511" s="413" t="s">
        <v>1618</v>
      </c>
      <c r="CS511" s="464">
        <v>3</v>
      </c>
      <c r="CT511" s="441" t="s">
        <v>21</v>
      </c>
      <c r="CU511" s="441"/>
      <c r="CV511" s="323"/>
      <c r="FJ511">
        <v>507</v>
      </c>
      <c r="FK511" s="328">
        <v>44</v>
      </c>
      <c r="FL511" s="314">
        <v>3</v>
      </c>
      <c r="FN511" s="314">
        <v>0</v>
      </c>
      <c r="FO511" s="419">
        <v>1</v>
      </c>
      <c r="FP511" s="314">
        <v>0</v>
      </c>
      <c r="FQ511" s="419"/>
      <c r="FR511" s="419">
        <v>1</v>
      </c>
      <c r="FS511" s="314">
        <v>1</v>
      </c>
      <c r="FU511" s="410" t="s">
        <v>1637</v>
      </c>
      <c r="FV511" s="410"/>
      <c r="FW511" s="410" t="s">
        <v>21</v>
      </c>
      <c r="FX511" s="463">
        <v>44</v>
      </c>
      <c r="FY511" s="410" t="s">
        <v>1618</v>
      </c>
      <c r="FZ511" s="410"/>
      <c r="GA511" s="410" t="s">
        <v>21</v>
      </c>
      <c r="GB511" s="463">
        <v>3</v>
      </c>
      <c r="GC511" s="410" t="s">
        <v>1620</v>
      </c>
      <c r="GF511" s="411" t="s">
        <v>21</v>
      </c>
      <c r="GG511" s="411" t="s">
        <v>1708</v>
      </c>
      <c r="GH511" s="413" t="s">
        <v>1618</v>
      </c>
      <c r="GJ511" s="412" t="s">
        <v>21</v>
      </c>
      <c r="GK511" s="464">
        <v>0</v>
      </c>
      <c r="GL511" s="413" t="s">
        <v>1618</v>
      </c>
      <c r="GN511" s="416" t="s">
        <v>21</v>
      </c>
      <c r="GO511" s="463">
        <v>1</v>
      </c>
      <c r="GP511" s="413" t="s">
        <v>1618</v>
      </c>
      <c r="GR511" s="424" t="s">
        <v>21</v>
      </c>
      <c r="GS511" s="463">
        <v>0</v>
      </c>
      <c r="HF511" t="str">
        <f t="shared" si="27"/>
        <v>{ P2000: 56, P100: 11, r1000: 1, r300: 0, r100: 3 },</v>
      </c>
      <c r="HG511" t="str">
        <f t="shared" si="28"/>
        <v>{ S2000: 44, S100: 3, c1000: 0, c300: 1, c100: 0 },</v>
      </c>
    </row>
    <row r="512" spans="65:215" x14ac:dyDescent="0.25">
      <c r="BM512">
        <v>508</v>
      </c>
      <c r="BN512" s="318">
        <v>56</v>
      </c>
      <c r="BO512" s="314">
        <v>12</v>
      </c>
      <c r="BP512" s="314"/>
      <c r="BQ512" s="314">
        <v>1</v>
      </c>
      <c r="BR512" s="314">
        <v>1</v>
      </c>
      <c r="BS512" s="314">
        <v>0</v>
      </c>
      <c r="BT512" s="314">
        <v>3</v>
      </c>
      <c r="BU512" s="314"/>
      <c r="BW512" s="410" t="s">
        <v>1637</v>
      </c>
      <c r="BX512" s="463">
        <v>56</v>
      </c>
      <c r="BY512" s="410" t="s">
        <v>21</v>
      </c>
      <c r="CA512" s="410" t="s">
        <v>1618</v>
      </c>
      <c r="CB512" s="463">
        <v>12</v>
      </c>
      <c r="CC512" s="410" t="s">
        <v>21</v>
      </c>
      <c r="CE512" s="410" t="s">
        <v>1620</v>
      </c>
      <c r="CG512" s="411" t="s">
        <v>1713</v>
      </c>
      <c r="CH512" s="411" t="s">
        <v>21</v>
      </c>
      <c r="CJ512" s="413" t="s">
        <v>1618</v>
      </c>
      <c r="CK512" s="464">
        <v>1</v>
      </c>
      <c r="CL512" s="412" t="s">
        <v>21</v>
      </c>
      <c r="CN512" s="413" t="s">
        <v>1618</v>
      </c>
      <c r="CO512" s="464">
        <v>1</v>
      </c>
      <c r="CP512" s="443" t="s">
        <v>21</v>
      </c>
      <c r="CQ512" s="443"/>
      <c r="CR512" s="413" t="s">
        <v>1618</v>
      </c>
      <c r="CS512" s="464">
        <v>0</v>
      </c>
      <c r="CT512" s="441" t="s">
        <v>21</v>
      </c>
      <c r="CU512" s="441"/>
      <c r="CV512" s="323"/>
      <c r="FJ512">
        <v>508</v>
      </c>
      <c r="FK512" s="328">
        <v>44</v>
      </c>
      <c r="FL512" s="314">
        <v>4</v>
      </c>
      <c r="FN512" s="314">
        <v>0</v>
      </c>
      <c r="FO512" s="419">
        <v>1</v>
      </c>
      <c r="FP512" s="314">
        <v>1</v>
      </c>
      <c r="FQ512" s="419"/>
      <c r="FR512" s="419">
        <v>1</v>
      </c>
      <c r="FS512" s="314">
        <v>1</v>
      </c>
      <c r="FU512" s="410" t="s">
        <v>1637</v>
      </c>
      <c r="FV512" s="410"/>
      <c r="FW512" s="410" t="s">
        <v>21</v>
      </c>
      <c r="FX512" s="463">
        <v>44</v>
      </c>
      <c r="FY512" s="410" t="s">
        <v>1618</v>
      </c>
      <c r="FZ512" s="410"/>
      <c r="GA512" s="410" t="s">
        <v>21</v>
      </c>
      <c r="GB512" s="463">
        <v>4</v>
      </c>
      <c r="GC512" s="410" t="s">
        <v>1620</v>
      </c>
      <c r="GF512" s="411" t="s">
        <v>21</v>
      </c>
      <c r="GG512" s="411" t="s">
        <v>1708</v>
      </c>
      <c r="GH512" s="413" t="s">
        <v>1618</v>
      </c>
      <c r="GJ512" s="412" t="s">
        <v>21</v>
      </c>
      <c r="GK512" s="464">
        <v>0</v>
      </c>
      <c r="GL512" s="413" t="s">
        <v>1618</v>
      </c>
      <c r="GN512" s="416" t="s">
        <v>21</v>
      </c>
      <c r="GO512" s="463">
        <v>1</v>
      </c>
      <c r="GP512" s="413" t="s">
        <v>1618</v>
      </c>
      <c r="GR512" s="424" t="s">
        <v>21</v>
      </c>
      <c r="GS512" s="463">
        <v>1</v>
      </c>
      <c r="HF512" t="str">
        <f t="shared" si="27"/>
        <v>{ P2000: 56, P100: 12, r1000: 1, r300: 1, r100: 0 },</v>
      </c>
      <c r="HG512" t="str">
        <f t="shared" si="28"/>
        <v>{ S2000: 44, S100: 4, c1000: 0, c300: 1, c100: 1 },</v>
      </c>
    </row>
    <row r="513" spans="65:215" x14ac:dyDescent="0.25">
      <c r="BM513">
        <v>509</v>
      </c>
      <c r="BN513" s="318">
        <v>56</v>
      </c>
      <c r="BO513" s="314">
        <v>13</v>
      </c>
      <c r="BP513" s="314"/>
      <c r="BQ513" s="314">
        <v>1</v>
      </c>
      <c r="BR513" s="314">
        <v>1</v>
      </c>
      <c r="BS513" s="314">
        <v>1</v>
      </c>
      <c r="BT513" s="314">
        <v>3</v>
      </c>
      <c r="BU513" s="314"/>
      <c r="BW513" s="410" t="s">
        <v>1637</v>
      </c>
      <c r="BX513" s="463">
        <v>56</v>
      </c>
      <c r="BY513" s="410" t="s">
        <v>21</v>
      </c>
      <c r="CA513" s="410" t="s">
        <v>1618</v>
      </c>
      <c r="CB513" s="463">
        <v>13</v>
      </c>
      <c r="CC513" s="410" t="s">
        <v>21</v>
      </c>
      <c r="CE513" s="410" t="s">
        <v>1620</v>
      </c>
      <c r="CG513" s="411" t="s">
        <v>1713</v>
      </c>
      <c r="CH513" s="411" t="s">
        <v>21</v>
      </c>
      <c r="CJ513" s="413" t="s">
        <v>1618</v>
      </c>
      <c r="CK513" s="464">
        <v>1</v>
      </c>
      <c r="CL513" s="412" t="s">
        <v>21</v>
      </c>
      <c r="CN513" s="413" t="s">
        <v>1618</v>
      </c>
      <c r="CO513" s="464">
        <v>1</v>
      </c>
      <c r="CP513" s="443" t="s">
        <v>21</v>
      </c>
      <c r="CQ513" s="443"/>
      <c r="CR513" s="413" t="s">
        <v>1618</v>
      </c>
      <c r="CS513" s="464">
        <v>1</v>
      </c>
      <c r="CT513" s="441" t="s">
        <v>21</v>
      </c>
      <c r="CU513" s="441"/>
      <c r="CV513" s="323"/>
      <c r="FJ513">
        <v>509</v>
      </c>
      <c r="FK513" s="328">
        <v>44</v>
      </c>
      <c r="FL513" s="314">
        <v>5</v>
      </c>
      <c r="FN513" s="314">
        <v>0</v>
      </c>
      <c r="FO513" s="419">
        <v>1</v>
      </c>
      <c r="FP513" s="314">
        <v>2</v>
      </c>
      <c r="FQ513" s="419"/>
      <c r="FR513" s="419">
        <v>1</v>
      </c>
      <c r="FS513" s="314">
        <v>1</v>
      </c>
      <c r="FU513" s="410" t="s">
        <v>1637</v>
      </c>
      <c r="FV513" s="410"/>
      <c r="FW513" s="410" t="s">
        <v>21</v>
      </c>
      <c r="FX513" s="463">
        <v>44</v>
      </c>
      <c r="FY513" s="410" t="s">
        <v>1618</v>
      </c>
      <c r="FZ513" s="410"/>
      <c r="GA513" s="410" t="s">
        <v>21</v>
      </c>
      <c r="GB513" s="463">
        <v>5</v>
      </c>
      <c r="GC513" s="410" t="s">
        <v>1620</v>
      </c>
      <c r="GF513" s="411" t="s">
        <v>21</v>
      </c>
      <c r="GG513" s="411" t="s">
        <v>1708</v>
      </c>
      <c r="GH513" s="413" t="s">
        <v>1618</v>
      </c>
      <c r="GJ513" s="412" t="s">
        <v>21</v>
      </c>
      <c r="GK513" s="464">
        <v>0</v>
      </c>
      <c r="GL513" s="413" t="s">
        <v>1618</v>
      </c>
      <c r="GN513" s="416" t="s">
        <v>21</v>
      </c>
      <c r="GO513" s="463">
        <v>1</v>
      </c>
      <c r="GP513" s="413" t="s">
        <v>1618</v>
      </c>
      <c r="GR513" s="424" t="s">
        <v>21</v>
      </c>
      <c r="GS513" s="463">
        <v>2</v>
      </c>
      <c r="HF513" t="str">
        <f t="shared" si="27"/>
        <v>{ P2000: 56, P100: 13, r1000: 1, r300: 1, r100: 1 },</v>
      </c>
      <c r="HG513" t="str">
        <f t="shared" si="28"/>
        <v>{ S2000: 44, S100: 5, c1000: 0, c300: 1, c100: 2 },</v>
      </c>
    </row>
    <row r="514" spans="65:215" x14ac:dyDescent="0.25">
      <c r="BM514">
        <v>510</v>
      </c>
      <c r="BN514" s="318">
        <v>56</v>
      </c>
      <c r="BO514" s="314">
        <v>14</v>
      </c>
      <c r="BP514" s="314"/>
      <c r="BQ514" s="314">
        <v>1</v>
      </c>
      <c r="BR514" s="314">
        <v>1</v>
      </c>
      <c r="BS514" s="314">
        <v>2</v>
      </c>
      <c r="BT514" s="314">
        <v>3</v>
      </c>
      <c r="BU514" s="314"/>
      <c r="BW514" s="410" t="s">
        <v>1637</v>
      </c>
      <c r="BX514" s="463">
        <v>56</v>
      </c>
      <c r="BY514" s="410" t="s">
        <v>21</v>
      </c>
      <c r="CA514" s="410" t="s">
        <v>1618</v>
      </c>
      <c r="CB514" s="463">
        <v>14</v>
      </c>
      <c r="CC514" s="410" t="s">
        <v>21</v>
      </c>
      <c r="CE514" s="410" t="s">
        <v>1620</v>
      </c>
      <c r="CG514" s="411" t="s">
        <v>1713</v>
      </c>
      <c r="CH514" s="411" t="s">
        <v>21</v>
      </c>
      <c r="CJ514" s="413" t="s">
        <v>1618</v>
      </c>
      <c r="CK514" s="464">
        <v>1</v>
      </c>
      <c r="CL514" s="412" t="s">
        <v>21</v>
      </c>
      <c r="CN514" s="413" t="s">
        <v>1618</v>
      </c>
      <c r="CO514" s="464">
        <v>1</v>
      </c>
      <c r="CP514" s="443" t="s">
        <v>21</v>
      </c>
      <c r="CQ514" s="443"/>
      <c r="CR514" s="413" t="s">
        <v>1618</v>
      </c>
      <c r="CS514" s="464">
        <v>2</v>
      </c>
      <c r="CT514" s="441" t="s">
        <v>21</v>
      </c>
      <c r="CU514" s="441"/>
      <c r="CV514" s="323"/>
      <c r="FJ514">
        <v>510</v>
      </c>
      <c r="FK514" s="328">
        <v>44</v>
      </c>
      <c r="FL514" s="314">
        <v>6</v>
      </c>
      <c r="FN514" s="314">
        <v>0</v>
      </c>
      <c r="FO514" s="419">
        <v>2</v>
      </c>
      <c r="FP514" s="314">
        <v>0</v>
      </c>
      <c r="FQ514" s="419"/>
      <c r="FR514" s="419">
        <v>2</v>
      </c>
      <c r="FS514" s="314">
        <v>2</v>
      </c>
      <c r="FU514" s="410" t="s">
        <v>1637</v>
      </c>
      <c r="FV514" s="410"/>
      <c r="FW514" s="410" t="s">
        <v>21</v>
      </c>
      <c r="FX514" s="463">
        <v>44</v>
      </c>
      <c r="FY514" s="410" t="s">
        <v>1618</v>
      </c>
      <c r="FZ514" s="410"/>
      <c r="GA514" s="410" t="s">
        <v>21</v>
      </c>
      <c r="GB514" s="463">
        <v>6</v>
      </c>
      <c r="GC514" s="410" t="s">
        <v>1620</v>
      </c>
      <c r="GF514" s="411" t="s">
        <v>21</v>
      </c>
      <c r="GG514" s="411" t="s">
        <v>1708</v>
      </c>
      <c r="GH514" s="413" t="s">
        <v>1618</v>
      </c>
      <c r="GJ514" s="412" t="s">
        <v>21</v>
      </c>
      <c r="GK514" s="464">
        <v>0</v>
      </c>
      <c r="GL514" s="413" t="s">
        <v>1618</v>
      </c>
      <c r="GN514" s="416" t="s">
        <v>21</v>
      </c>
      <c r="GO514" s="463">
        <v>2</v>
      </c>
      <c r="GP514" s="413" t="s">
        <v>1618</v>
      </c>
      <c r="GR514" s="424" t="s">
        <v>21</v>
      </c>
      <c r="GS514" s="463">
        <v>0</v>
      </c>
      <c r="HF514" t="str">
        <f t="shared" si="27"/>
        <v>{ P2000: 56, P100: 14, r1000: 1, r300: 1, r100: 2 },</v>
      </c>
      <c r="HG514" t="str">
        <f t="shared" si="28"/>
        <v>{ S2000: 44, S100: 6, c1000: 0, c300: 2, c100: 0 },</v>
      </c>
    </row>
    <row r="515" spans="65:215" x14ac:dyDescent="0.25">
      <c r="BM515">
        <v>511</v>
      </c>
      <c r="BN515" s="318">
        <v>56</v>
      </c>
      <c r="BO515" s="314">
        <v>15</v>
      </c>
      <c r="BP515" s="314"/>
      <c r="BQ515" s="314">
        <v>1</v>
      </c>
      <c r="BR515" s="314">
        <v>1</v>
      </c>
      <c r="BS515" s="314">
        <v>3</v>
      </c>
      <c r="BT515" s="314">
        <v>3</v>
      </c>
      <c r="BU515" s="314"/>
      <c r="BW515" s="410" t="s">
        <v>1637</v>
      </c>
      <c r="BX515" s="463">
        <v>56</v>
      </c>
      <c r="BY515" s="410" t="s">
        <v>21</v>
      </c>
      <c r="CA515" s="410" t="s">
        <v>1618</v>
      </c>
      <c r="CB515" s="463">
        <v>15</v>
      </c>
      <c r="CC515" s="410" t="s">
        <v>21</v>
      </c>
      <c r="CE515" s="410" t="s">
        <v>1620</v>
      </c>
      <c r="CG515" s="411" t="s">
        <v>1713</v>
      </c>
      <c r="CH515" s="411" t="s">
        <v>21</v>
      </c>
      <c r="CJ515" s="413" t="s">
        <v>1618</v>
      </c>
      <c r="CK515" s="464">
        <v>1</v>
      </c>
      <c r="CL515" s="412" t="s">
        <v>21</v>
      </c>
      <c r="CN515" s="413" t="s">
        <v>1618</v>
      </c>
      <c r="CO515" s="464">
        <v>1</v>
      </c>
      <c r="CP515" s="443" t="s">
        <v>21</v>
      </c>
      <c r="CQ515" s="443"/>
      <c r="CR515" s="413" t="s">
        <v>1618</v>
      </c>
      <c r="CS515" s="464">
        <v>3</v>
      </c>
      <c r="CT515" s="441" t="s">
        <v>21</v>
      </c>
      <c r="CU515" s="441"/>
      <c r="CV515" s="323"/>
      <c r="FJ515">
        <v>511</v>
      </c>
      <c r="FK515" s="328">
        <v>44</v>
      </c>
      <c r="FL515" s="314">
        <v>7</v>
      </c>
      <c r="FN515" s="314">
        <v>0</v>
      </c>
      <c r="FO515" s="419">
        <v>2</v>
      </c>
      <c r="FP515" s="314">
        <v>1</v>
      </c>
      <c r="FQ515" s="419"/>
      <c r="FR515" s="419">
        <v>2</v>
      </c>
      <c r="FS515" s="314">
        <v>2</v>
      </c>
      <c r="FU515" s="410" t="s">
        <v>1637</v>
      </c>
      <c r="FV515" s="410"/>
      <c r="FW515" s="410" t="s">
        <v>21</v>
      </c>
      <c r="FX515" s="463">
        <v>44</v>
      </c>
      <c r="FY515" s="410" t="s">
        <v>1618</v>
      </c>
      <c r="FZ515" s="410"/>
      <c r="GA515" s="410" t="s">
        <v>21</v>
      </c>
      <c r="GB515" s="463">
        <v>7</v>
      </c>
      <c r="GC515" s="410" t="s">
        <v>1620</v>
      </c>
      <c r="GF515" s="411" t="s">
        <v>21</v>
      </c>
      <c r="GG515" s="411" t="s">
        <v>1708</v>
      </c>
      <c r="GH515" s="413" t="s">
        <v>1618</v>
      </c>
      <c r="GJ515" s="412" t="s">
        <v>21</v>
      </c>
      <c r="GK515" s="464">
        <v>0</v>
      </c>
      <c r="GL515" s="413" t="s">
        <v>1618</v>
      </c>
      <c r="GN515" s="416" t="s">
        <v>21</v>
      </c>
      <c r="GO515" s="463">
        <v>2</v>
      </c>
      <c r="GP515" s="413" t="s">
        <v>1618</v>
      </c>
      <c r="GR515" s="424" t="s">
        <v>21</v>
      </c>
      <c r="GS515" s="463">
        <v>1</v>
      </c>
      <c r="HF515" t="str">
        <f t="shared" si="27"/>
        <v>{ P2000: 56, P100: 15, r1000: 1, r300: 1, r100: 3 },</v>
      </c>
      <c r="HG515" t="str">
        <f t="shared" si="28"/>
        <v>{ S2000: 44, S100: 7, c1000: 0, c300: 2, c100: 1 },</v>
      </c>
    </row>
    <row r="516" spans="65:215" x14ac:dyDescent="0.25">
      <c r="BM516">
        <v>512</v>
      </c>
      <c r="BN516" s="318">
        <v>57</v>
      </c>
      <c r="BO516" s="314">
        <v>0</v>
      </c>
      <c r="BP516" s="314"/>
      <c r="BQ516" s="314">
        <v>0</v>
      </c>
      <c r="BR516" s="314">
        <v>0</v>
      </c>
      <c r="BS516" s="314">
        <v>0</v>
      </c>
      <c r="BT516" s="314">
        <v>0</v>
      </c>
      <c r="BU516" s="314"/>
      <c r="BW516" s="410" t="s">
        <v>1637</v>
      </c>
      <c r="BX516" s="463">
        <v>57</v>
      </c>
      <c r="BY516" s="410" t="s">
        <v>21</v>
      </c>
      <c r="CA516" s="410" t="s">
        <v>1618</v>
      </c>
      <c r="CB516" s="463">
        <v>0</v>
      </c>
      <c r="CC516" s="410" t="s">
        <v>21</v>
      </c>
      <c r="CE516" s="410" t="s">
        <v>1620</v>
      </c>
      <c r="CG516" s="411" t="s">
        <v>1715</v>
      </c>
      <c r="CH516" s="411" t="s">
        <v>21</v>
      </c>
      <c r="CJ516" s="413" t="s">
        <v>1618</v>
      </c>
      <c r="CK516" s="464">
        <v>0</v>
      </c>
      <c r="CL516" s="412" t="s">
        <v>21</v>
      </c>
      <c r="CN516" s="413" t="s">
        <v>1618</v>
      </c>
      <c r="CO516" s="464">
        <v>0</v>
      </c>
      <c r="CP516" s="443" t="s">
        <v>21</v>
      </c>
      <c r="CQ516" s="443"/>
      <c r="CR516" s="413" t="s">
        <v>1618</v>
      </c>
      <c r="CS516" s="464">
        <v>0</v>
      </c>
      <c r="CT516" s="441" t="s">
        <v>21</v>
      </c>
      <c r="CU516" s="441"/>
      <c r="CV516" s="323"/>
      <c r="FJ516">
        <v>512</v>
      </c>
      <c r="FK516" s="328">
        <v>44</v>
      </c>
      <c r="FL516" s="314">
        <v>8</v>
      </c>
      <c r="FN516" s="314">
        <v>0</v>
      </c>
      <c r="FO516" s="419">
        <v>2</v>
      </c>
      <c r="FP516" s="314">
        <v>2</v>
      </c>
      <c r="FQ516" s="419"/>
      <c r="FR516" s="419">
        <v>2</v>
      </c>
      <c r="FS516" s="314">
        <v>2</v>
      </c>
      <c r="FU516" s="410" t="s">
        <v>1637</v>
      </c>
      <c r="FV516" s="410"/>
      <c r="FW516" s="410" t="s">
        <v>21</v>
      </c>
      <c r="FX516" s="463">
        <v>44</v>
      </c>
      <c r="FY516" s="410" t="s">
        <v>1618</v>
      </c>
      <c r="FZ516" s="410"/>
      <c r="GA516" s="410" t="s">
        <v>21</v>
      </c>
      <c r="GB516" s="463">
        <v>8</v>
      </c>
      <c r="GC516" s="410" t="s">
        <v>1620</v>
      </c>
      <c r="GF516" s="411" t="s">
        <v>21</v>
      </c>
      <c r="GG516" s="411" t="s">
        <v>1708</v>
      </c>
      <c r="GH516" s="413" t="s">
        <v>1618</v>
      </c>
      <c r="GJ516" s="412" t="s">
        <v>21</v>
      </c>
      <c r="GK516" s="464">
        <v>0</v>
      </c>
      <c r="GL516" s="413" t="s">
        <v>1618</v>
      </c>
      <c r="GN516" s="416" t="s">
        <v>21</v>
      </c>
      <c r="GO516" s="463">
        <v>2</v>
      </c>
      <c r="GP516" s="413" t="s">
        <v>1618</v>
      </c>
      <c r="GR516" s="424" t="s">
        <v>21</v>
      </c>
      <c r="GS516" s="463">
        <v>2</v>
      </c>
      <c r="HF516" t="str">
        <f t="shared" si="27"/>
        <v>{ P2000: 57, P100: 0, r1000: 0, r300: 0, r100: 0 },</v>
      </c>
      <c r="HG516" t="str">
        <f t="shared" si="28"/>
        <v>{ S2000: 44, S100: 8, c1000: 0, c300: 2, c100: 2 },</v>
      </c>
    </row>
    <row r="517" spans="65:215" x14ac:dyDescent="0.25">
      <c r="BM517">
        <v>513</v>
      </c>
      <c r="BN517" s="318">
        <v>57</v>
      </c>
      <c r="BO517" s="314">
        <v>1</v>
      </c>
      <c r="BP517" s="314"/>
      <c r="BQ517" s="314">
        <v>0</v>
      </c>
      <c r="BR517" s="314">
        <v>0</v>
      </c>
      <c r="BS517" s="314">
        <v>1</v>
      </c>
      <c r="BT517" s="314">
        <v>0</v>
      </c>
      <c r="BU517" s="314"/>
      <c r="BW517" s="410" t="s">
        <v>1637</v>
      </c>
      <c r="BX517" s="463">
        <v>57</v>
      </c>
      <c r="BY517" s="410" t="s">
        <v>21</v>
      </c>
      <c r="CA517" s="410" t="s">
        <v>1618</v>
      </c>
      <c r="CB517" s="463">
        <v>1</v>
      </c>
      <c r="CC517" s="410" t="s">
        <v>21</v>
      </c>
      <c r="CE517" s="410" t="s">
        <v>1620</v>
      </c>
      <c r="CG517" s="411" t="s">
        <v>1715</v>
      </c>
      <c r="CH517" s="411" t="s">
        <v>21</v>
      </c>
      <c r="CJ517" s="413" t="s">
        <v>1618</v>
      </c>
      <c r="CK517" s="464">
        <v>0</v>
      </c>
      <c r="CL517" s="412" t="s">
        <v>21</v>
      </c>
      <c r="CN517" s="413" t="s">
        <v>1618</v>
      </c>
      <c r="CO517" s="464">
        <v>0</v>
      </c>
      <c r="CP517" s="443" t="s">
        <v>21</v>
      </c>
      <c r="CQ517" s="443"/>
      <c r="CR517" s="413" t="s">
        <v>1618</v>
      </c>
      <c r="CS517" s="464">
        <v>1</v>
      </c>
      <c r="CT517" s="441" t="s">
        <v>21</v>
      </c>
      <c r="CU517" s="441"/>
      <c r="CV517" s="323"/>
      <c r="FJ517">
        <v>513</v>
      </c>
      <c r="FK517" s="328">
        <v>44</v>
      </c>
      <c r="FL517" s="314">
        <v>9</v>
      </c>
      <c r="FN517" s="314">
        <v>1</v>
      </c>
      <c r="FO517" s="419">
        <v>0</v>
      </c>
      <c r="FP517" s="314">
        <v>0</v>
      </c>
      <c r="FQ517" s="419"/>
      <c r="FR517" s="419">
        <v>3</v>
      </c>
      <c r="FS517" s="314">
        <v>3</v>
      </c>
      <c r="FU517" s="410" t="s">
        <v>1637</v>
      </c>
      <c r="FV517" s="410"/>
      <c r="FW517" s="410" t="s">
        <v>21</v>
      </c>
      <c r="FX517" s="463">
        <v>44</v>
      </c>
      <c r="FY517" s="410" t="s">
        <v>1618</v>
      </c>
      <c r="FZ517" s="410"/>
      <c r="GA517" s="410" t="s">
        <v>21</v>
      </c>
      <c r="GB517" s="463">
        <v>9</v>
      </c>
      <c r="GC517" s="410" t="s">
        <v>1620</v>
      </c>
      <c r="GF517" s="411" t="s">
        <v>21</v>
      </c>
      <c r="GG517" s="411" t="s">
        <v>1708</v>
      </c>
      <c r="GH517" s="413" t="s">
        <v>1618</v>
      </c>
      <c r="GJ517" s="412" t="s">
        <v>21</v>
      </c>
      <c r="GK517" s="464">
        <v>1</v>
      </c>
      <c r="GL517" s="413" t="s">
        <v>1618</v>
      </c>
      <c r="GN517" s="416" t="s">
        <v>21</v>
      </c>
      <c r="GO517" s="463">
        <v>0</v>
      </c>
      <c r="GP517" s="413" t="s">
        <v>1618</v>
      </c>
      <c r="GR517" s="424" t="s">
        <v>21</v>
      </c>
      <c r="GS517" s="463">
        <v>0</v>
      </c>
      <c r="HF517" t="str">
        <f t="shared" ref="HF517:HF580" si="29">_xlfn.CONCAT("{ ","P2000: ",BX517,", P100: ",CB517,", r1000: ",CK517,", r300: ",CO517,", r100: ",CS517," },")</f>
        <v>{ P2000: 57, P100: 1, r1000: 0, r300: 0, r100: 1 },</v>
      </c>
      <c r="HG517" t="str">
        <f t="shared" ref="HG517:HG580" si="30">_xlfn.CONCAT("{ ","S2000: ",FX517,", S100: ",GB517,", c1000: ",GK517,", c300: ",GO517,", c100: ",GS517," },")</f>
        <v>{ S2000: 44, S100: 9, c1000: 1, c300: 0, c100: 0 },</v>
      </c>
    </row>
    <row r="518" spans="65:215" x14ac:dyDescent="0.25">
      <c r="BM518">
        <v>514</v>
      </c>
      <c r="BN518" s="318">
        <v>57</v>
      </c>
      <c r="BO518" s="314">
        <v>2</v>
      </c>
      <c r="BP518" s="314"/>
      <c r="BQ518" s="314">
        <v>0</v>
      </c>
      <c r="BR518" s="314">
        <v>0</v>
      </c>
      <c r="BS518" s="314">
        <v>2</v>
      </c>
      <c r="BT518" s="314">
        <v>0</v>
      </c>
      <c r="BU518" s="314"/>
      <c r="BW518" s="410" t="s">
        <v>1637</v>
      </c>
      <c r="BX518" s="463">
        <v>57</v>
      </c>
      <c r="BY518" s="410" t="s">
        <v>21</v>
      </c>
      <c r="CA518" s="410" t="s">
        <v>1618</v>
      </c>
      <c r="CB518" s="463">
        <v>2</v>
      </c>
      <c r="CC518" s="410" t="s">
        <v>21</v>
      </c>
      <c r="CE518" s="410" t="s">
        <v>1620</v>
      </c>
      <c r="CG518" s="411" t="s">
        <v>1715</v>
      </c>
      <c r="CH518" s="411" t="s">
        <v>21</v>
      </c>
      <c r="CJ518" s="413" t="s">
        <v>1618</v>
      </c>
      <c r="CK518" s="464">
        <v>0</v>
      </c>
      <c r="CL518" s="412" t="s">
        <v>21</v>
      </c>
      <c r="CN518" s="413" t="s">
        <v>1618</v>
      </c>
      <c r="CO518" s="464">
        <v>0</v>
      </c>
      <c r="CP518" s="443" t="s">
        <v>21</v>
      </c>
      <c r="CQ518" s="443"/>
      <c r="CR518" s="413" t="s">
        <v>1618</v>
      </c>
      <c r="CS518" s="464">
        <v>2</v>
      </c>
      <c r="CT518" s="441" t="s">
        <v>21</v>
      </c>
      <c r="CU518" s="441"/>
      <c r="CV518" s="323"/>
      <c r="FJ518">
        <v>514</v>
      </c>
      <c r="FK518" s="328">
        <v>44</v>
      </c>
      <c r="FL518" s="314">
        <v>10</v>
      </c>
      <c r="FN518" s="314">
        <v>1</v>
      </c>
      <c r="FO518" s="419">
        <v>0</v>
      </c>
      <c r="FP518" s="314">
        <v>1</v>
      </c>
      <c r="FQ518" s="419"/>
      <c r="FR518" s="419">
        <v>3</v>
      </c>
      <c r="FS518" s="314">
        <v>3</v>
      </c>
      <c r="FU518" s="410" t="s">
        <v>1637</v>
      </c>
      <c r="FV518" s="410"/>
      <c r="FW518" s="410" t="s">
        <v>21</v>
      </c>
      <c r="FX518" s="463">
        <v>44</v>
      </c>
      <c r="FY518" s="410" t="s">
        <v>1618</v>
      </c>
      <c r="FZ518" s="410"/>
      <c r="GA518" s="410" t="s">
        <v>21</v>
      </c>
      <c r="GB518" s="463">
        <v>10</v>
      </c>
      <c r="GC518" s="410" t="s">
        <v>1620</v>
      </c>
      <c r="GF518" s="411" t="s">
        <v>21</v>
      </c>
      <c r="GG518" s="411" t="s">
        <v>1708</v>
      </c>
      <c r="GH518" s="413" t="s">
        <v>1618</v>
      </c>
      <c r="GJ518" s="412" t="s">
        <v>21</v>
      </c>
      <c r="GK518" s="464">
        <v>1</v>
      </c>
      <c r="GL518" s="413" t="s">
        <v>1618</v>
      </c>
      <c r="GN518" s="416" t="s">
        <v>21</v>
      </c>
      <c r="GO518" s="463">
        <v>0</v>
      </c>
      <c r="GP518" s="413" t="s">
        <v>1618</v>
      </c>
      <c r="GR518" s="424" t="s">
        <v>21</v>
      </c>
      <c r="GS518" s="463">
        <v>1</v>
      </c>
      <c r="HF518" t="str">
        <f t="shared" si="29"/>
        <v>{ P2000: 57, P100: 2, r1000: 0, r300: 0, r100: 2 },</v>
      </c>
      <c r="HG518" t="str">
        <f t="shared" si="30"/>
        <v>{ S2000: 44, S100: 10, c1000: 1, c300: 0, c100: 1 },</v>
      </c>
    </row>
    <row r="519" spans="65:215" x14ac:dyDescent="0.25">
      <c r="BM519">
        <v>515</v>
      </c>
      <c r="BN519" s="318">
        <v>57</v>
      </c>
      <c r="BO519" s="314">
        <v>3</v>
      </c>
      <c r="BP519" s="314"/>
      <c r="BQ519" s="314">
        <v>0</v>
      </c>
      <c r="BR519" s="314">
        <v>0</v>
      </c>
      <c r="BS519" s="314">
        <v>3</v>
      </c>
      <c r="BT519" s="314">
        <v>0</v>
      </c>
      <c r="BU519" s="314"/>
      <c r="BW519" s="410" t="s">
        <v>1637</v>
      </c>
      <c r="BX519" s="463">
        <v>57</v>
      </c>
      <c r="BY519" s="410" t="s">
        <v>21</v>
      </c>
      <c r="CA519" s="410" t="s">
        <v>1618</v>
      </c>
      <c r="CB519" s="463">
        <v>3</v>
      </c>
      <c r="CC519" s="410" t="s">
        <v>21</v>
      </c>
      <c r="CE519" s="410" t="s">
        <v>1620</v>
      </c>
      <c r="CG519" s="411" t="s">
        <v>1715</v>
      </c>
      <c r="CH519" s="411" t="s">
        <v>21</v>
      </c>
      <c r="CJ519" s="413" t="s">
        <v>1618</v>
      </c>
      <c r="CK519" s="464">
        <v>0</v>
      </c>
      <c r="CL519" s="412" t="s">
        <v>21</v>
      </c>
      <c r="CN519" s="413" t="s">
        <v>1618</v>
      </c>
      <c r="CO519" s="464">
        <v>0</v>
      </c>
      <c r="CP519" s="443" t="s">
        <v>21</v>
      </c>
      <c r="CQ519" s="443"/>
      <c r="CR519" s="413" t="s">
        <v>1618</v>
      </c>
      <c r="CS519" s="464">
        <v>3</v>
      </c>
      <c r="CT519" s="441" t="s">
        <v>21</v>
      </c>
      <c r="CU519" s="441"/>
      <c r="CV519" s="323"/>
      <c r="FJ519">
        <v>515</v>
      </c>
      <c r="FK519" s="328">
        <v>44</v>
      </c>
      <c r="FL519" s="314">
        <v>11</v>
      </c>
      <c r="FN519" s="314">
        <v>1</v>
      </c>
      <c r="FO519" s="419">
        <v>0</v>
      </c>
      <c r="FP519" s="314">
        <v>2</v>
      </c>
      <c r="FQ519" s="419"/>
      <c r="FR519" s="419">
        <v>3</v>
      </c>
      <c r="FS519" s="314">
        <v>3</v>
      </c>
      <c r="FU519" s="410" t="s">
        <v>1637</v>
      </c>
      <c r="FV519" s="410"/>
      <c r="FW519" s="410" t="s">
        <v>21</v>
      </c>
      <c r="FX519" s="463">
        <v>44</v>
      </c>
      <c r="FY519" s="410" t="s">
        <v>1618</v>
      </c>
      <c r="FZ519" s="410"/>
      <c r="GA519" s="410" t="s">
        <v>21</v>
      </c>
      <c r="GB519" s="463">
        <v>11</v>
      </c>
      <c r="GC519" s="410" t="s">
        <v>1620</v>
      </c>
      <c r="GF519" s="411" t="s">
        <v>21</v>
      </c>
      <c r="GG519" s="411" t="s">
        <v>1708</v>
      </c>
      <c r="GH519" s="413" t="s">
        <v>1618</v>
      </c>
      <c r="GJ519" s="412" t="s">
        <v>21</v>
      </c>
      <c r="GK519" s="464">
        <v>1</v>
      </c>
      <c r="GL519" s="413" t="s">
        <v>1618</v>
      </c>
      <c r="GN519" s="416" t="s">
        <v>21</v>
      </c>
      <c r="GO519" s="463">
        <v>0</v>
      </c>
      <c r="GP519" s="413" t="s">
        <v>1618</v>
      </c>
      <c r="GR519" s="424" t="s">
        <v>21</v>
      </c>
      <c r="GS519" s="463">
        <v>2</v>
      </c>
      <c r="HF519" t="str">
        <f t="shared" si="29"/>
        <v>{ P2000: 57, P100: 3, r1000: 0, r300: 0, r100: 3 },</v>
      </c>
      <c r="HG519" t="str">
        <f t="shared" si="30"/>
        <v>{ S2000: 44, S100: 11, c1000: 1, c300: 0, c100: 2 },</v>
      </c>
    </row>
    <row r="520" spans="65:215" x14ac:dyDescent="0.25">
      <c r="BM520">
        <v>516</v>
      </c>
      <c r="BN520" s="318">
        <v>57</v>
      </c>
      <c r="BO520" s="314">
        <v>4</v>
      </c>
      <c r="BP520" s="314"/>
      <c r="BQ520" s="314">
        <v>0</v>
      </c>
      <c r="BR520" s="314">
        <v>1</v>
      </c>
      <c r="BS520" s="314">
        <v>0</v>
      </c>
      <c r="BT520" s="314">
        <v>1</v>
      </c>
      <c r="BU520" s="314"/>
      <c r="BW520" s="410" t="s">
        <v>1637</v>
      </c>
      <c r="BX520" s="463">
        <v>57</v>
      </c>
      <c r="BY520" s="410" t="s">
        <v>21</v>
      </c>
      <c r="CA520" s="410" t="s">
        <v>1618</v>
      </c>
      <c r="CB520" s="463">
        <v>4</v>
      </c>
      <c r="CC520" s="410" t="s">
        <v>21</v>
      </c>
      <c r="CE520" s="410" t="s">
        <v>1620</v>
      </c>
      <c r="CG520" s="411" t="s">
        <v>1715</v>
      </c>
      <c r="CH520" s="411" t="s">
        <v>21</v>
      </c>
      <c r="CJ520" s="413" t="s">
        <v>1618</v>
      </c>
      <c r="CK520" s="464">
        <v>0</v>
      </c>
      <c r="CL520" s="412" t="s">
        <v>21</v>
      </c>
      <c r="CN520" s="413" t="s">
        <v>1618</v>
      </c>
      <c r="CO520" s="464">
        <v>1</v>
      </c>
      <c r="CP520" s="443" t="s">
        <v>21</v>
      </c>
      <c r="CQ520" s="443"/>
      <c r="CR520" s="413" t="s">
        <v>1618</v>
      </c>
      <c r="CS520" s="464">
        <v>0</v>
      </c>
      <c r="CT520" s="441" t="s">
        <v>21</v>
      </c>
      <c r="CU520" s="441"/>
      <c r="CV520" s="323"/>
      <c r="FJ520">
        <v>516</v>
      </c>
      <c r="FK520" s="328">
        <v>44</v>
      </c>
      <c r="FL520" s="314">
        <v>12</v>
      </c>
      <c r="FN520" s="314">
        <v>1</v>
      </c>
      <c r="FO520" s="419">
        <v>1</v>
      </c>
      <c r="FP520" s="314">
        <v>0</v>
      </c>
      <c r="FQ520" s="419"/>
      <c r="FR520" s="419">
        <v>4</v>
      </c>
      <c r="FS520" s="314">
        <v>4</v>
      </c>
      <c r="FU520" s="410" t="s">
        <v>1637</v>
      </c>
      <c r="FV520" s="410"/>
      <c r="FW520" s="410" t="s">
        <v>21</v>
      </c>
      <c r="FX520" s="463">
        <v>44</v>
      </c>
      <c r="FY520" s="410" t="s">
        <v>1618</v>
      </c>
      <c r="FZ520" s="410"/>
      <c r="GA520" s="410" t="s">
        <v>21</v>
      </c>
      <c r="GB520" s="463">
        <v>12</v>
      </c>
      <c r="GC520" s="410" t="s">
        <v>1620</v>
      </c>
      <c r="GF520" s="411" t="s">
        <v>21</v>
      </c>
      <c r="GG520" s="411" t="s">
        <v>1708</v>
      </c>
      <c r="GH520" s="413" t="s">
        <v>1618</v>
      </c>
      <c r="GJ520" s="412" t="s">
        <v>21</v>
      </c>
      <c r="GK520" s="464">
        <v>1</v>
      </c>
      <c r="GL520" s="413" t="s">
        <v>1618</v>
      </c>
      <c r="GN520" s="416" t="s">
        <v>21</v>
      </c>
      <c r="GO520" s="463">
        <v>1</v>
      </c>
      <c r="GP520" s="413" t="s">
        <v>1618</v>
      </c>
      <c r="GR520" s="424" t="s">
        <v>21</v>
      </c>
      <c r="GS520" s="463">
        <v>0</v>
      </c>
      <c r="HF520" t="str">
        <f t="shared" si="29"/>
        <v>{ P2000: 57, P100: 4, r1000: 0, r300: 1, r100: 0 },</v>
      </c>
      <c r="HG520" t="str">
        <f t="shared" si="30"/>
        <v>{ S2000: 44, S100: 12, c1000: 1, c300: 1, c100: 0 },</v>
      </c>
    </row>
    <row r="521" spans="65:215" x14ac:dyDescent="0.25">
      <c r="BM521">
        <v>517</v>
      </c>
      <c r="BN521" s="318">
        <v>57</v>
      </c>
      <c r="BO521" s="314">
        <v>5</v>
      </c>
      <c r="BP521" s="314"/>
      <c r="BQ521" s="314">
        <v>0</v>
      </c>
      <c r="BR521" s="314">
        <v>1</v>
      </c>
      <c r="BS521" s="314">
        <v>1</v>
      </c>
      <c r="BT521" s="314">
        <v>1</v>
      </c>
      <c r="BU521" s="314"/>
      <c r="BW521" s="410" t="s">
        <v>1637</v>
      </c>
      <c r="BX521" s="463">
        <v>57</v>
      </c>
      <c r="BY521" s="410" t="s">
        <v>21</v>
      </c>
      <c r="CA521" s="410" t="s">
        <v>1618</v>
      </c>
      <c r="CB521" s="463">
        <v>5</v>
      </c>
      <c r="CC521" s="410" t="s">
        <v>21</v>
      </c>
      <c r="CE521" s="410" t="s">
        <v>1620</v>
      </c>
      <c r="CG521" s="411" t="s">
        <v>1715</v>
      </c>
      <c r="CH521" s="411" t="s">
        <v>21</v>
      </c>
      <c r="CJ521" s="413" t="s">
        <v>1618</v>
      </c>
      <c r="CK521" s="464">
        <v>0</v>
      </c>
      <c r="CL521" s="412" t="s">
        <v>21</v>
      </c>
      <c r="CN521" s="413" t="s">
        <v>1618</v>
      </c>
      <c r="CO521" s="464">
        <v>1</v>
      </c>
      <c r="CP521" s="443" t="s">
        <v>21</v>
      </c>
      <c r="CQ521" s="443"/>
      <c r="CR521" s="413" t="s">
        <v>1618</v>
      </c>
      <c r="CS521" s="464">
        <v>1</v>
      </c>
      <c r="CT521" s="441" t="s">
        <v>21</v>
      </c>
      <c r="CU521" s="441"/>
      <c r="CV521" s="323"/>
      <c r="FJ521">
        <v>517</v>
      </c>
      <c r="FK521" s="328">
        <v>44</v>
      </c>
      <c r="FL521" s="314">
        <v>13</v>
      </c>
      <c r="FN521" s="314">
        <v>1</v>
      </c>
      <c r="FO521" s="419">
        <v>1</v>
      </c>
      <c r="FP521" s="314">
        <v>1</v>
      </c>
      <c r="FQ521" s="419"/>
      <c r="FR521" s="419">
        <v>4</v>
      </c>
      <c r="FS521" s="314">
        <v>4</v>
      </c>
      <c r="FU521" s="410" t="s">
        <v>1637</v>
      </c>
      <c r="FV521" s="410"/>
      <c r="FW521" s="410" t="s">
        <v>21</v>
      </c>
      <c r="FX521" s="463">
        <v>44</v>
      </c>
      <c r="FY521" s="410" t="s">
        <v>1618</v>
      </c>
      <c r="FZ521" s="410"/>
      <c r="GA521" s="410" t="s">
        <v>21</v>
      </c>
      <c r="GB521" s="463">
        <v>13</v>
      </c>
      <c r="GC521" s="410" t="s">
        <v>1620</v>
      </c>
      <c r="GF521" s="411" t="s">
        <v>21</v>
      </c>
      <c r="GG521" s="411" t="s">
        <v>1708</v>
      </c>
      <c r="GH521" s="413" t="s">
        <v>1618</v>
      </c>
      <c r="GJ521" s="412" t="s">
        <v>21</v>
      </c>
      <c r="GK521" s="464">
        <v>1</v>
      </c>
      <c r="GL521" s="413" t="s">
        <v>1618</v>
      </c>
      <c r="GN521" s="416" t="s">
        <v>21</v>
      </c>
      <c r="GO521" s="463">
        <v>1</v>
      </c>
      <c r="GP521" s="413" t="s">
        <v>1618</v>
      </c>
      <c r="GR521" s="424" t="s">
        <v>21</v>
      </c>
      <c r="GS521" s="463">
        <v>1</v>
      </c>
      <c r="HF521" t="str">
        <f t="shared" si="29"/>
        <v>{ P2000: 57, P100: 5, r1000: 0, r300: 1, r100: 1 },</v>
      </c>
      <c r="HG521" t="str">
        <f t="shared" si="30"/>
        <v>{ S2000: 44, S100: 13, c1000: 1, c300: 1, c100: 1 },</v>
      </c>
    </row>
    <row r="522" spans="65:215" x14ac:dyDescent="0.25">
      <c r="BM522">
        <v>518</v>
      </c>
      <c r="BN522" s="318">
        <v>57</v>
      </c>
      <c r="BO522" s="314">
        <v>6</v>
      </c>
      <c r="BP522" s="314"/>
      <c r="BQ522" s="314">
        <v>0</v>
      </c>
      <c r="BR522" s="314">
        <v>1</v>
      </c>
      <c r="BS522" s="314">
        <v>2</v>
      </c>
      <c r="BT522" s="314">
        <v>1</v>
      </c>
      <c r="BU522" s="314"/>
      <c r="BW522" s="410" t="s">
        <v>1637</v>
      </c>
      <c r="BX522" s="463">
        <v>57</v>
      </c>
      <c r="BY522" s="410" t="s">
        <v>21</v>
      </c>
      <c r="CA522" s="410" t="s">
        <v>1618</v>
      </c>
      <c r="CB522" s="463">
        <v>6</v>
      </c>
      <c r="CC522" s="410" t="s">
        <v>21</v>
      </c>
      <c r="CE522" s="410" t="s">
        <v>1620</v>
      </c>
      <c r="CG522" s="411" t="s">
        <v>1715</v>
      </c>
      <c r="CH522" s="411" t="s">
        <v>21</v>
      </c>
      <c r="CJ522" s="413" t="s">
        <v>1618</v>
      </c>
      <c r="CK522" s="464">
        <v>0</v>
      </c>
      <c r="CL522" s="412" t="s">
        <v>21</v>
      </c>
      <c r="CN522" s="413" t="s">
        <v>1618</v>
      </c>
      <c r="CO522" s="464">
        <v>1</v>
      </c>
      <c r="CP522" s="443" t="s">
        <v>21</v>
      </c>
      <c r="CQ522" s="443"/>
      <c r="CR522" s="413" t="s">
        <v>1618</v>
      </c>
      <c r="CS522" s="464">
        <v>2</v>
      </c>
      <c r="CT522" s="441" t="s">
        <v>21</v>
      </c>
      <c r="CU522" s="441"/>
      <c r="CV522" s="323"/>
      <c r="FJ522">
        <v>518</v>
      </c>
      <c r="FK522" s="328">
        <v>44</v>
      </c>
      <c r="FL522" s="314">
        <v>14</v>
      </c>
      <c r="FN522" s="314">
        <v>1</v>
      </c>
      <c r="FO522" s="419">
        <v>1</v>
      </c>
      <c r="FP522" s="314">
        <v>2</v>
      </c>
      <c r="FQ522" s="419"/>
      <c r="FR522" s="419">
        <v>4</v>
      </c>
      <c r="FS522" s="314">
        <v>4</v>
      </c>
      <c r="FU522" s="410" t="s">
        <v>1637</v>
      </c>
      <c r="FV522" s="410"/>
      <c r="FW522" s="410" t="s">
        <v>21</v>
      </c>
      <c r="FX522" s="463">
        <v>44</v>
      </c>
      <c r="FY522" s="410" t="s">
        <v>1618</v>
      </c>
      <c r="FZ522" s="410"/>
      <c r="GA522" s="410" t="s">
        <v>21</v>
      </c>
      <c r="GB522" s="463">
        <v>14</v>
      </c>
      <c r="GC522" s="410" t="s">
        <v>1620</v>
      </c>
      <c r="GF522" s="411" t="s">
        <v>21</v>
      </c>
      <c r="GG522" s="411" t="s">
        <v>1708</v>
      </c>
      <c r="GH522" s="413" t="s">
        <v>1618</v>
      </c>
      <c r="GJ522" s="412" t="s">
        <v>21</v>
      </c>
      <c r="GK522" s="464">
        <v>1</v>
      </c>
      <c r="GL522" s="413" t="s">
        <v>1618</v>
      </c>
      <c r="GN522" s="416" t="s">
        <v>21</v>
      </c>
      <c r="GO522" s="463">
        <v>1</v>
      </c>
      <c r="GP522" s="413" t="s">
        <v>1618</v>
      </c>
      <c r="GR522" s="424" t="s">
        <v>21</v>
      </c>
      <c r="GS522" s="463">
        <v>2</v>
      </c>
      <c r="HF522" t="str">
        <f t="shared" si="29"/>
        <v>{ P2000: 57, P100: 6, r1000: 0, r300: 1, r100: 2 },</v>
      </c>
      <c r="HG522" t="str">
        <f t="shared" si="30"/>
        <v>{ S2000: 44, S100: 14, c1000: 1, c300: 1, c100: 2 },</v>
      </c>
    </row>
    <row r="523" spans="65:215" x14ac:dyDescent="0.25">
      <c r="BM523">
        <v>519</v>
      </c>
      <c r="BN523" s="318">
        <v>57</v>
      </c>
      <c r="BO523" s="314">
        <v>7</v>
      </c>
      <c r="BP523" s="314"/>
      <c r="BQ523" s="314">
        <v>0</v>
      </c>
      <c r="BR523" s="314">
        <v>1</v>
      </c>
      <c r="BS523" s="314">
        <v>3</v>
      </c>
      <c r="BT523" s="314">
        <v>1</v>
      </c>
      <c r="BU523" s="314"/>
      <c r="BW523" s="410" t="s">
        <v>1637</v>
      </c>
      <c r="BX523" s="463">
        <v>57</v>
      </c>
      <c r="BY523" s="410" t="s">
        <v>21</v>
      </c>
      <c r="CA523" s="410" t="s">
        <v>1618</v>
      </c>
      <c r="CB523" s="463">
        <v>7</v>
      </c>
      <c r="CC523" s="410" t="s">
        <v>21</v>
      </c>
      <c r="CE523" s="410" t="s">
        <v>1620</v>
      </c>
      <c r="CG523" s="411" t="s">
        <v>1715</v>
      </c>
      <c r="CH523" s="411" t="s">
        <v>21</v>
      </c>
      <c r="CJ523" s="413" t="s">
        <v>1618</v>
      </c>
      <c r="CK523" s="464">
        <v>0</v>
      </c>
      <c r="CL523" s="412" t="s">
        <v>21</v>
      </c>
      <c r="CN523" s="413" t="s">
        <v>1618</v>
      </c>
      <c r="CO523" s="464">
        <v>1</v>
      </c>
      <c r="CP523" s="443" t="s">
        <v>21</v>
      </c>
      <c r="CQ523" s="443"/>
      <c r="CR523" s="413" t="s">
        <v>1618</v>
      </c>
      <c r="CS523" s="464">
        <v>3</v>
      </c>
      <c r="CT523" s="441" t="s">
        <v>21</v>
      </c>
      <c r="CU523" s="441"/>
      <c r="CV523" s="323"/>
      <c r="FJ523">
        <v>519</v>
      </c>
      <c r="FK523" s="328">
        <v>44</v>
      </c>
      <c r="FL523" s="314">
        <v>15</v>
      </c>
      <c r="FN523" s="314">
        <v>1</v>
      </c>
      <c r="FO523" s="419">
        <v>2</v>
      </c>
      <c r="FP523" s="314">
        <v>0</v>
      </c>
      <c r="FQ523" s="419"/>
      <c r="FR523" s="419">
        <v>5</v>
      </c>
      <c r="FS523" s="314">
        <v>5</v>
      </c>
      <c r="FU523" s="410" t="s">
        <v>1637</v>
      </c>
      <c r="FV523" s="410"/>
      <c r="FW523" s="410" t="s">
        <v>21</v>
      </c>
      <c r="FX523" s="463">
        <v>44</v>
      </c>
      <c r="FY523" s="410" t="s">
        <v>1618</v>
      </c>
      <c r="FZ523" s="410"/>
      <c r="GA523" s="410" t="s">
        <v>21</v>
      </c>
      <c r="GB523" s="463">
        <v>15</v>
      </c>
      <c r="GC523" s="410" t="s">
        <v>1620</v>
      </c>
      <c r="GF523" s="411" t="s">
        <v>21</v>
      </c>
      <c r="GG523" s="411" t="s">
        <v>1708</v>
      </c>
      <c r="GH523" s="413" t="s">
        <v>1618</v>
      </c>
      <c r="GJ523" s="412" t="s">
        <v>21</v>
      </c>
      <c r="GK523" s="464">
        <v>1</v>
      </c>
      <c r="GL523" s="413" t="s">
        <v>1618</v>
      </c>
      <c r="GN523" s="416" t="s">
        <v>21</v>
      </c>
      <c r="GO523" s="463">
        <v>2</v>
      </c>
      <c r="GP523" s="413" t="s">
        <v>1618</v>
      </c>
      <c r="GR523" s="424" t="s">
        <v>21</v>
      </c>
      <c r="GS523" s="463">
        <v>0</v>
      </c>
      <c r="HF523" t="str">
        <f t="shared" si="29"/>
        <v>{ P2000: 57, P100: 7, r1000: 0, r300: 1, r100: 3 },</v>
      </c>
      <c r="HG523" t="str">
        <f t="shared" si="30"/>
        <v>{ S2000: 44, S100: 15, c1000: 1, c300: 2, c100: 0 },</v>
      </c>
    </row>
    <row r="524" spans="65:215" x14ac:dyDescent="0.25">
      <c r="BM524">
        <v>520</v>
      </c>
      <c r="BN524" s="318">
        <v>57</v>
      </c>
      <c r="BO524" s="314">
        <v>8</v>
      </c>
      <c r="BP524" s="314"/>
      <c r="BQ524" s="314">
        <v>1</v>
      </c>
      <c r="BR524" s="314">
        <v>0</v>
      </c>
      <c r="BS524" s="314">
        <v>0</v>
      </c>
      <c r="BT524" s="314">
        <v>2</v>
      </c>
      <c r="BU524" s="314"/>
      <c r="BW524" s="410" t="s">
        <v>1637</v>
      </c>
      <c r="BX524" s="463">
        <v>57</v>
      </c>
      <c r="BY524" s="410" t="s">
        <v>21</v>
      </c>
      <c r="CA524" s="410" t="s">
        <v>1618</v>
      </c>
      <c r="CB524" s="463">
        <v>8</v>
      </c>
      <c r="CC524" s="410" t="s">
        <v>21</v>
      </c>
      <c r="CE524" s="410" t="s">
        <v>1620</v>
      </c>
      <c r="CG524" s="411" t="s">
        <v>1715</v>
      </c>
      <c r="CH524" s="411" t="s">
        <v>21</v>
      </c>
      <c r="CJ524" s="413" t="s">
        <v>1618</v>
      </c>
      <c r="CK524" s="464">
        <v>1</v>
      </c>
      <c r="CL524" s="412" t="s">
        <v>21</v>
      </c>
      <c r="CN524" s="413" t="s">
        <v>1618</v>
      </c>
      <c r="CO524" s="464">
        <v>0</v>
      </c>
      <c r="CP524" s="443" t="s">
        <v>21</v>
      </c>
      <c r="CQ524" s="443"/>
      <c r="CR524" s="413" t="s">
        <v>1618</v>
      </c>
      <c r="CS524" s="464">
        <v>0</v>
      </c>
      <c r="CT524" s="441" t="s">
        <v>21</v>
      </c>
      <c r="CU524" s="441"/>
      <c r="CV524" s="323"/>
      <c r="FJ524">
        <v>520</v>
      </c>
      <c r="FK524" s="328">
        <v>44</v>
      </c>
      <c r="FL524" s="314">
        <v>16</v>
      </c>
      <c r="FN524" s="314">
        <v>1</v>
      </c>
      <c r="FO524" s="419">
        <v>2</v>
      </c>
      <c r="FP524" s="314">
        <v>1</v>
      </c>
      <c r="FQ524" s="419"/>
      <c r="FR524" s="419">
        <v>5</v>
      </c>
      <c r="FS524" s="314">
        <v>5</v>
      </c>
      <c r="FU524" s="410" t="s">
        <v>1637</v>
      </c>
      <c r="FV524" s="410"/>
      <c r="FW524" s="410" t="s">
        <v>21</v>
      </c>
      <c r="FX524" s="463">
        <v>44</v>
      </c>
      <c r="FY524" s="410" t="s">
        <v>1618</v>
      </c>
      <c r="FZ524" s="410"/>
      <c r="GA524" s="410" t="s">
        <v>21</v>
      </c>
      <c r="GB524" s="463">
        <v>16</v>
      </c>
      <c r="GC524" s="410" t="s">
        <v>1620</v>
      </c>
      <c r="GF524" s="411" t="s">
        <v>21</v>
      </c>
      <c r="GG524" s="411" t="s">
        <v>1708</v>
      </c>
      <c r="GH524" s="413" t="s">
        <v>1618</v>
      </c>
      <c r="GJ524" s="412" t="s">
        <v>21</v>
      </c>
      <c r="GK524" s="464">
        <v>1</v>
      </c>
      <c r="GL524" s="413" t="s">
        <v>1618</v>
      </c>
      <c r="GN524" s="416" t="s">
        <v>21</v>
      </c>
      <c r="GO524" s="463">
        <v>2</v>
      </c>
      <c r="GP524" s="413" t="s">
        <v>1618</v>
      </c>
      <c r="GR524" s="424" t="s">
        <v>21</v>
      </c>
      <c r="GS524" s="463">
        <v>1</v>
      </c>
      <c r="HF524" t="str">
        <f t="shared" si="29"/>
        <v>{ P2000: 57, P100: 8, r1000: 1, r300: 0, r100: 0 },</v>
      </c>
      <c r="HG524" t="str">
        <f t="shared" si="30"/>
        <v>{ S2000: 44, S100: 16, c1000: 1, c300: 2, c100: 1 },</v>
      </c>
    </row>
    <row r="525" spans="65:215" x14ac:dyDescent="0.25">
      <c r="BM525">
        <v>521</v>
      </c>
      <c r="BN525" s="318">
        <v>57</v>
      </c>
      <c r="BO525" s="314">
        <v>9</v>
      </c>
      <c r="BP525" s="314"/>
      <c r="BQ525" s="314">
        <v>1</v>
      </c>
      <c r="BR525" s="314">
        <v>0</v>
      </c>
      <c r="BS525" s="314">
        <v>1</v>
      </c>
      <c r="BT525" s="314">
        <v>2</v>
      </c>
      <c r="BU525" s="314"/>
      <c r="BW525" s="410" t="s">
        <v>1637</v>
      </c>
      <c r="BX525" s="463">
        <v>57</v>
      </c>
      <c r="BY525" s="410" t="s">
        <v>21</v>
      </c>
      <c r="CA525" s="410" t="s">
        <v>1618</v>
      </c>
      <c r="CB525" s="463">
        <v>9</v>
      </c>
      <c r="CC525" s="410" t="s">
        <v>21</v>
      </c>
      <c r="CE525" s="410" t="s">
        <v>1620</v>
      </c>
      <c r="CG525" s="411" t="s">
        <v>1715</v>
      </c>
      <c r="CH525" s="411" t="s">
        <v>21</v>
      </c>
      <c r="CJ525" s="413" t="s">
        <v>1618</v>
      </c>
      <c r="CK525" s="464">
        <v>1</v>
      </c>
      <c r="CL525" s="412" t="s">
        <v>21</v>
      </c>
      <c r="CN525" s="413" t="s">
        <v>1618</v>
      </c>
      <c r="CO525" s="464">
        <v>0</v>
      </c>
      <c r="CP525" s="443" t="s">
        <v>21</v>
      </c>
      <c r="CQ525" s="443"/>
      <c r="CR525" s="413" t="s">
        <v>1618</v>
      </c>
      <c r="CS525" s="464">
        <v>1</v>
      </c>
      <c r="CT525" s="441" t="s">
        <v>21</v>
      </c>
      <c r="CU525" s="441"/>
      <c r="CV525" s="323"/>
      <c r="FJ525">
        <v>521</v>
      </c>
      <c r="FK525" s="328">
        <v>44</v>
      </c>
      <c r="FL525" s="314">
        <v>17</v>
      </c>
      <c r="FN525" s="314">
        <v>1</v>
      </c>
      <c r="FO525" s="419">
        <v>2</v>
      </c>
      <c r="FP525" s="314">
        <v>2</v>
      </c>
      <c r="FQ525" s="419"/>
      <c r="FR525" s="419">
        <v>5</v>
      </c>
      <c r="FS525" s="314">
        <v>5</v>
      </c>
      <c r="FU525" s="410" t="s">
        <v>1637</v>
      </c>
      <c r="FV525" s="410"/>
      <c r="FW525" s="410" t="s">
        <v>21</v>
      </c>
      <c r="FX525" s="463">
        <v>44</v>
      </c>
      <c r="FY525" s="410" t="s">
        <v>1618</v>
      </c>
      <c r="FZ525" s="410"/>
      <c r="GA525" s="410" t="s">
        <v>21</v>
      </c>
      <c r="GB525" s="463">
        <v>17</v>
      </c>
      <c r="GC525" s="410" t="s">
        <v>1620</v>
      </c>
      <c r="GF525" s="411" t="s">
        <v>21</v>
      </c>
      <c r="GG525" s="411" t="s">
        <v>1708</v>
      </c>
      <c r="GH525" s="413" t="s">
        <v>1618</v>
      </c>
      <c r="GJ525" s="412" t="s">
        <v>21</v>
      </c>
      <c r="GK525" s="464">
        <v>1</v>
      </c>
      <c r="GL525" s="413" t="s">
        <v>1618</v>
      </c>
      <c r="GN525" s="416" t="s">
        <v>21</v>
      </c>
      <c r="GO525" s="463">
        <v>2</v>
      </c>
      <c r="GP525" s="413" t="s">
        <v>1618</v>
      </c>
      <c r="GR525" s="424" t="s">
        <v>21</v>
      </c>
      <c r="GS525" s="463">
        <v>2</v>
      </c>
      <c r="HF525" t="str">
        <f t="shared" si="29"/>
        <v>{ P2000: 57, P100: 9, r1000: 1, r300: 0, r100: 1 },</v>
      </c>
      <c r="HG525" t="str">
        <f t="shared" si="30"/>
        <v>{ S2000: 44, S100: 17, c1000: 1, c300: 2, c100: 2 },</v>
      </c>
    </row>
    <row r="526" spans="65:215" x14ac:dyDescent="0.25">
      <c r="BM526">
        <v>522</v>
      </c>
      <c r="BN526" s="318">
        <v>57</v>
      </c>
      <c r="BO526" s="314">
        <v>10</v>
      </c>
      <c r="BP526" s="314"/>
      <c r="BQ526" s="314">
        <v>1</v>
      </c>
      <c r="BR526" s="314">
        <v>0</v>
      </c>
      <c r="BS526" s="314">
        <v>2</v>
      </c>
      <c r="BT526" s="314">
        <v>2</v>
      </c>
      <c r="BU526" s="314"/>
      <c r="BW526" s="410" t="s">
        <v>1637</v>
      </c>
      <c r="BX526" s="463">
        <v>57</v>
      </c>
      <c r="BY526" s="410" t="s">
        <v>21</v>
      </c>
      <c r="CA526" s="410" t="s">
        <v>1618</v>
      </c>
      <c r="CB526" s="463">
        <v>10</v>
      </c>
      <c r="CC526" s="410" t="s">
        <v>21</v>
      </c>
      <c r="CE526" s="410" t="s">
        <v>1620</v>
      </c>
      <c r="CG526" s="411" t="s">
        <v>1715</v>
      </c>
      <c r="CH526" s="411" t="s">
        <v>21</v>
      </c>
      <c r="CJ526" s="413" t="s">
        <v>1618</v>
      </c>
      <c r="CK526" s="464">
        <v>1</v>
      </c>
      <c r="CL526" s="412" t="s">
        <v>21</v>
      </c>
      <c r="CN526" s="413" t="s">
        <v>1618</v>
      </c>
      <c r="CO526" s="464">
        <v>0</v>
      </c>
      <c r="CP526" s="443" t="s">
        <v>21</v>
      </c>
      <c r="CQ526" s="443"/>
      <c r="CR526" s="413" t="s">
        <v>1618</v>
      </c>
      <c r="CS526" s="464">
        <v>2</v>
      </c>
      <c r="CT526" s="441" t="s">
        <v>21</v>
      </c>
      <c r="CU526" s="441"/>
      <c r="CV526" s="323"/>
      <c r="FJ526">
        <v>522</v>
      </c>
      <c r="FK526" s="328">
        <v>45</v>
      </c>
      <c r="FL526" s="314">
        <v>0</v>
      </c>
      <c r="FN526" s="314">
        <v>0</v>
      </c>
      <c r="FO526" s="419">
        <v>0</v>
      </c>
      <c r="FP526" s="314">
        <v>0</v>
      </c>
      <c r="FQ526" s="419"/>
      <c r="FR526" s="419">
        <v>0</v>
      </c>
      <c r="FS526" s="314">
        <v>0</v>
      </c>
      <c r="FU526" s="410" t="s">
        <v>1637</v>
      </c>
      <c r="FV526" s="410"/>
      <c r="FW526" s="410" t="s">
        <v>21</v>
      </c>
      <c r="FX526" s="463">
        <v>45</v>
      </c>
      <c r="FY526" s="410" t="s">
        <v>1618</v>
      </c>
      <c r="FZ526" s="410"/>
      <c r="GA526" s="410" t="s">
        <v>21</v>
      </c>
      <c r="GB526" s="463">
        <v>0</v>
      </c>
      <c r="GC526" s="410" t="s">
        <v>1620</v>
      </c>
      <c r="GF526" s="411" t="s">
        <v>21</v>
      </c>
      <c r="GG526" s="411" t="s">
        <v>1710</v>
      </c>
      <c r="GH526" s="413" t="s">
        <v>1618</v>
      </c>
      <c r="GJ526" s="412" t="s">
        <v>21</v>
      </c>
      <c r="GK526" s="464">
        <v>0</v>
      </c>
      <c r="GL526" s="413" t="s">
        <v>1618</v>
      </c>
      <c r="GN526" s="416" t="s">
        <v>21</v>
      </c>
      <c r="GO526" s="463">
        <v>0</v>
      </c>
      <c r="GP526" s="413" t="s">
        <v>1618</v>
      </c>
      <c r="GR526" s="424" t="s">
        <v>21</v>
      </c>
      <c r="GS526" s="463">
        <v>0</v>
      </c>
      <c r="HF526" t="str">
        <f t="shared" si="29"/>
        <v>{ P2000: 57, P100: 10, r1000: 1, r300: 0, r100: 2 },</v>
      </c>
      <c r="HG526" t="str">
        <f t="shared" si="30"/>
        <v>{ S2000: 45, S100: 0, c1000: 0, c300: 0, c100: 0 },</v>
      </c>
    </row>
    <row r="527" spans="65:215" x14ac:dyDescent="0.25">
      <c r="BM527">
        <v>523</v>
      </c>
      <c r="BN527" s="318">
        <v>57</v>
      </c>
      <c r="BO527" s="314">
        <v>11</v>
      </c>
      <c r="BP527" s="314"/>
      <c r="BQ527" s="314">
        <v>1</v>
      </c>
      <c r="BR527" s="314">
        <v>0</v>
      </c>
      <c r="BS527" s="314">
        <v>3</v>
      </c>
      <c r="BT527" s="314">
        <v>2</v>
      </c>
      <c r="BU527" s="314"/>
      <c r="BW527" s="410" t="s">
        <v>1637</v>
      </c>
      <c r="BX527" s="463">
        <v>57</v>
      </c>
      <c r="BY527" s="410" t="s">
        <v>21</v>
      </c>
      <c r="CA527" s="410" t="s">
        <v>1618</v>
      </c>
      <c r="CB527" s="463">
        <v>11</v>
      </c>
      <c r="CC527" s="410" t="s">
        <v>21</v>
      </c>
      <c r="CE527" s="410" t="s">
        <v>1620</v>
      </c>
      <c r="CG527" s="411" t="s">
        <v>1715</v>
      </c>
      <c r="CH527" s="411" t="s">
        <v>21</v>
      </c>
      <c r="CJ527" s="413" t="s">
        <v>1618</v>
      </c>
      <c r="CK527" s="464">
        <v>1</v>
      </c>
      <c r="CL527" s="412" t="s">
        <v>21</v>
      </c>
      <c r="CN527" s="413" t="s">
        <v>1618</v>
      </c>
      <c r="CO527" s="464">
        <v>0</v>
      </c>
      <c r="CP527" s="443" t="s">
        <v>21</v>
      </c>
      <c r="CQ527" s="443"/>
      <c r="CR527" s="413" t="s">
        <v>1618</v>
      </c>
      <c r="CS527" s="464">
        <v>3</v>
      </c>
      <c r="CT527" s="441" t="s">
        <v>21</v>
      </c>
      <c r="CU527" s="441"/>
      <c r="CV527" s="323"/>
      <c r="FJ527">
        <v>523</v>
      </c>
      <c r="FK527" s="328">
        <v>45</v>
      </c>
      <c r="FL527" s="314">
        <v>1</v>
      </c>
      <c r="FN527" s="314">
        <v>0</v>
      </c>
      <c r="FO527" s="419">
        <v>0</v>
      </c>
      <c r="FP527" s="314">
        <v>1</v>
      </c>
      <c r="FQ527" s="419"/>
      <c r="FR527" s="419">
        <v>0</v>
      </c>
      <c r="FS527" s="314">
        <v>0</v>
      </c>
      <c r="FU527" s="410" t="s">
        <v>1637</v>
      </c>
      <c r="FV527" s="410"/>
      <c r="FW527" s="410" t="s">
        <v>21</v>
      </c>
      <c r="FX527" s="463">
        <v>45</v>
      </c>
      <c r="FY527" s="410" t="s">
        <v>1618</v>
      </c>
      <c r="FZ527" s="410"/>
      <c r="GA527" s="410" t="s">
        <v>21</v>
      </c>
      <c r="GB527" s="463">
        <v>1</v>
      </c>
      <c r="GC527" s="410" t="s">
        <v>1620</v>
      </c>
      <c r="GF527" s="411" t="s">
        <v>21</v>
      </c>
      <c r="GG527" s="411" t="s">
        <v>1710</v>
      </c>
      <c r="GH527" s="413" t="s">
        <v>1618</v>
      </c>
      <c r="GJ527" s="412" t="s">
        <v>21</v>
      </c>
      <c r="GK527" s="464">
        <v>0</v>
      </c>
      <c r="GL527" s="413" t="s">
        <v>1618</v>
      </c>
      <c r="GN527" s="416" t="s">
        <v>21</v>
      </c>
      <c r="GO527" s="463">
        <v>0</v>
      </c>
      <c r="GP527" s="413" t="s">
        <v>1618</v>
      </c>
      <c r="GR527" s="424" t="s">
        <v>21</v>
      </c>
      <c r="GS527" s="463">
        <v>1</v>
      </c>
      <c r="HF527" t="str">
        <f t="shared" si="29"/>
        <v>{ P2000: 57, P100: 11, r1000: 1, r300: 0, r100: 3 },</v>
      </c>
      <c r="HG527" t="str">
        <f t="shared" si="30"/>
        <v>{ S2000: 45, S100: 1, c1000: 0, c300: 0, c100: 1 },</v>
      </c>
    </row>
    <row r="528" spans="65:215" x14ac:dyDescent="0.25">
      <c r="BM528">
        <v>524</v>
      </c>
      <c r="BN528" s="318">
        <v>57</v>
      </c>
      <c r="BO528" s="314">
        <v>12</v>
      </c>
      <c r="BP528" s="314"/>
      <c r="BQ528" s="314">
        <v>1</v>
      </c>
      <c r="BR528" s="314">
        <v>1</v>
      </c>
      <c r="BS528" s="314">
        <v>0</v>
      </c>
      <c r="BT528" s="314">
        <v>3</v>
      </c>
      <c r="BU528" s="314"/>
      <c r="BW528" s="410" t="s">
        <v>1637</v>
      </c>
      <c r="BX528" s="463">
        <v>57</v>
      </c>
      <c r="BY528" s="410" t="s">
        <v>21</v>
      </c>
      <c r="CA528" s="410" t="s">
        <v>1618</v>
      </c>
      <c r="CB528" s="463">
        <v>12</v>
      </c>
      <c r="CC528" s="410" t="s">
        <v>21</v>
      </c>
      <c r="CE528" s="410" t="s">
        <v>1620</v>
      </c>
      <c r="CG528" s="411" t="s">
        <v>1715</v>
      </c>
      <c r="CH528" s="411" t="s">
        <v>21</v>
      </c>
      <c r="CJ528" s="413" t="s">
        <v>1618</v>
      </c>
      <c r="CK528" s="464">
        <v>1</v>
      </c>
      <c r="CL528" s="412" t="s">
        <v>21</v>
      </c>
      <c r="CN528" s="413" t="s">
        <v>1618</v>
      </c>
      <c r="CO528" s="464">
        <v>1</v>
      </c>
      <c r="CP528" s="443" t="s">
        <v>21</v>
      </c>
      <c r="CQ528" s="443"/>
      <c r="CR528" s="413" t="s">
        <v>1618</v>
      </c>
      <c r="CS528" s="464">
        <v>0</v>
      </c>
      <c r="CT528" s="441" t="s">
        <v>21</v>
      </c>
      <c r="CU528" s="441"/>
      <c r="CV528" s="323"/>
      <c r="FJ528">
        <v>524</v>
      </c>
      <c r="FK528" s="328">
        <v>45</v>
      </c>
      <c r="FL528" s="314">
        <v>2</v>
      </c>
      <c r="FN528" s="314">
        <v>0</v>
      </c>
      <c r="FO528" s="419">
        <v>0</v>
      </c>
      <c r="FP528" s="314">
        <v>2</v>
      </c>
      <c r="FQ528" s="419"/>
      <c r="FR528" s="419">
        <v>0</v>
      </c>
      <c r="FS528" s="314">
        <v>0</v>
      </c>
      <c r="FU528" s="410" t="s">
        <v>1637</v>
      </c>
      <c r="FV528" s="410"/>
      <c r="FW528" s="410" t="s">
        <v>21</v>
      </c>
      <c r="FX528" s="463">
        <v>45</v>
      </c>
      <c r="FY528" s="410" t="s">
        <v>1618</v>
      </c>
      <c r="FZ528" s="410"/>
      <c r="GA528" s="410" t="s">
        <v>21</v>
      </c>
      <c r="GB528" s="463">
        <v>2</v>
      </c>
      <c r="GC528" s="410" t="s">
        <v>1620</v>
      </c>
      <c r="GF528" s="411" t="s">
        <v>21</v>
      </c>
      <c r="GG528" s="411" t="s">
        <v>1710</v>
      </c>
      <c r="GH528" s="413" t="s">
        <v>1618</v>
      </c>
      <c r="GJ528" s="412" t="s">
        <v>21</v>
      </c>
      <c r="GK528" s="464">
        <v>0</v>
      </c>
      <c r="GL528" s="413" t="s">
        <v>1618</v>
      </c>
      <c r="GN528" s="416" t="s">
        <v>21</v>
      </c>
      <c r="GO528" s="463">
        <v>0</v>
      </c>
      <c r="GP528" s="413" t="s">
        <v>1618</v>
      </c>
      <c r="GR528" s="424" t="s">
        <v>21</v>
      </c>
      <c r="GS528" s="463">
        <v>2</v>
      </c>
      <c r="HF528" t="str">
        <f t="shared" si="29"/>
        <v>{ P2000: 57, P100: 12, r1000: 1, r300: 1, r100: 0 },</v>
      </c>
      <c r="HG528" t="str">
        <f t="shared" si="30"/>
        <v>{ S2000: 45, S100: 2, c1000: 0, c300: 0, c100: 2 },</v>
      </c>
    </row>
    <row r="529" spans="65:215" x14ac:dyDescent="0.25">
      <c r="BM529">
        <v>525</v>
      </c>
      <c r="BN529" s="318">
        <v>57</v>
      </c>
      <c r="BO529" s="314">
        <v>13</v>
      </c>
      <c r="BP529" s="314"/>
      <c r="BQ529" s="314">
        <v>1</v>
      </c>
      <c r="BR529" s="314">
        <v>1</v>
      </c>
      <c r="BS529" s="314">
        <v>1</v>
      </c>
      <c r="BT529" s="314">
        <v>3</v>
      </c>
      <c r="BU529" s="314"/>
      <c r="BW529" s="410" t="s">
        <v>1637</v>
      </c>
      <c r="BX529" s="463">
        <v>57</v>
      </c>
      <c r="BY529" s="410" t="s">
        <v>21</v>
      </c>
      <c r="CA529" s="410" t="s">
        <v>1618</v>
      </c>
      <c r="CB529" s="463">
        <v>13</v>
      </c>
      <c r="CC529" s="410" t="s">
        <v>21</v>
      </c>
      <c r="CE529" s="410" t="s">
        <v>1620</v>
      </c>
      <c r="CG529" s="411" t="s">
        <v>1715</v>
      </c>
      <c r="CH529" s="411" t="s">
        <v>21</v>
      </c>
      <c r="CJ529" s="413" t="s">
        <v>1618</v>
      </c>
      <c r="CK529" s="464">
        <v>1</v>
      </c>
      <c r="CL529" s="412" t="s">
        <v>21</v>
      </c>
      <c r="CN529" s="413" t="s">
        <v>1618</v>
      </c>
      <c r="CO529" s="464">
        <v>1</v>
      </c>
      <c r="CP529" s="443" t="s">
        <v>21</v>
      </c>
      <c r="CQ529" s="443"/>
      <c r="CR529" s="413" t="s">
        <v>1618</v>
      </c>
      <c r="CS529" s="464">
        <v>1</v>
      </c>
      <c r="CT529" s="441" t="s">
        <v>21</v>
      </c>
      <c r="CU529" s="441"/>
      <c r="CV529" s="323"/>
      <c r="FJ529">
        <v>525</v>
      </c>
      <c r="FK529" s="328">
        <v>45</v>
      </c>
      <c r="FL529" s="314">
        <v>3</v>
      </c>
      <c r="FN529" s="314">
        <v>0</v>
      </c>
      <c r="FO529" s="419">
        <v>1</v>
      </c>
      <c r="FP529" s="314">
        <v>0</v>
      </c>
      <c r="FQ529" s="419"/>
      <c r="FR529" s="419">
        <v>1</v>
      </c>
      <c r="FS529" s="314">
        <v>1</v>
      </c>
      <c r="FU529" s="410" t="s">
        <v>1637</v>
      </c>
      <c r="FV529" s="410"/>
      <c r="FW529" s="410" t="s">
        <v>21</v>
      </c>
      <c r="FX529" s="463">
        <v>45</v>
      </c>
      <c r="FY529" s="410" t="s">
        <v>1618</v>
      </c>
      <c r="FZ529" s="410"/>
      <c r="GA529" s="410" t="s">
        <v>21</v>
      </c>
      <c r="GB529" s="463">
        <v>3</v>
      </c>
      <c r="GC529" s="410" t="s">
        <v>1620</v>
      </c>
      <c r="GF529" s="411" t="s">
        <v>21</v>
      </c>
      <c r="GG529" s="411" t="s">
        <v>1710</v>
      </c>
      <c r="GH529" s="413" t="s">
        <v>1618</v>
      </c>
      <c r="GJ529" s="412" t="s">
        <v>21</v>
      </c>
      <c r="GK529" s="464">
        <v>0</v>
      </c>
      <c r="GL529" s="413" t="s">
        <v>1618</v>
      </c>
      <c r="GN529" s="416" t="s">
        <v>21</v>
      </c>
      <c r="GO529" s="463">
        <v>1</v>
      </c>
      <c r="GP529" s="413" t="s">
        <v>1618</v>
      </c>
      <c r="GR529" s="424" t="s">
        <v>21</v>
      </c>
      <c r="GS529" s="463">
        <v>0</v>
      </c>
      <c r="HF529" t="str">
        <f t="shared" si="29"/>
        <v>{ P2000: 57, P100: 13, r1000: 1, r300: 1, r100: 1 },</v>
      </c>
      <c r="HG529" t="str">
        <f t="shared" si="30"/>
        <v>{ S2000: 45, S100: 3, c1000: 0, c300: 1, c100: 0 },</v>
      </c>
    </row>
    <row r="530" spans="65:215" x14ac:dyDescent="0.25">
      <c r="BM530">
        <v>526</v>
      </c>
      <c r="BN530" s="318">
        <v>57</v>
      </c>
      <c r="BO530" s="314">
        <v>14</v>
      </c>
      <c r="BP530" s="314"/>
      <c r="BQ530" s="314">
        <v>1</v>
      </c>
      <c r="BR530" s="314">
        <v>1</v>
      </c>
      <c r="BS530" s="314">
        <v>2</v>
      </c>
      <c r="BT530" s="314">
        <v>3</v>
      </c>
      <c r="BU530" s="314"/>
      <c r="BW530" s="410" t="s">
        <v>1637</v>
      </c>
      <c r="BX530" s="463">
        <v>57</v>
      </c>
      <c r="BY530" s="410" t="s">
        <v>21</v>
      </c>
      <c r="CA530" s="410" t="s">
        <v>1618</v>
      </c>
      <c r="CB530" s="463">
        <v>14</v>
      </c>
      <c r="CC530" s="410" t="s">
        <v>21</v>
      </c>
      <c r="CE530" s="410" t="s">
        <v>1620</v>
      </c>
      <c r="CG530" s="411" t="s">
        <v>1715</v>
      </c>
      <c r="CH530" s="411" t="s">
        <v>21</v>
      </c>
      <c r="CJ530" s="413" t="s">
        <v>1618</v>
      </c>
      <c r="CK530" s="464">
        <v>1</v>
      </c>
      <c r="CL530" s="412" t="s">
        <v>21</v>
      </c>
      <c r="CN530" s="413" t="s">
        <v>1618</v>
      </c>
      <c r="CO530" s="464">
        <v>1</v>
      </c>
      <c r="CP530" s="443" t="s">
        <v>21</v>
      </c>
      <c r="CQ530" s="443"/>
      <c r="CR530" s="413" t="s">
        <v>1618</v>
      </c>
      <c r="CS530" s="464">
        <v>2</v>
      </c>
      <c r="CT530" s="441" t="s">
        <v>21</v>
      </c>
      <c r="CU530" s="441"/>
      <c r="CV530" s="323"/>
      <c r="FJ530">
        <v>526</v>
      </c>
      <c r="FK530" s="328">
        <v>45</v>
      </c>
      <c r="FL530" s="314">
        <v>4</v>
      </c>
      <c r="FN530" s="314">
        <v>0</v>
      </c>
      <c r="FO530" s="419">
        <v>1</v>
      </c>
      <c r="FP530" s="314">
        <v>1</v>
      </c>
      <c r="FQ530" s="419"/>
      <c r="FR530" s="419">
        <v>1</v>
      </c>
      <c r="FS530" s="314">
        <v>1</v>
      </c>
      <c r="FU530" s="410" t="s">
        <v>1637</v>
      </c>
      <c r="FV530" s="410"/>
      <c r="FW530" s="410" t="s">
        <v>21</v>
      </c>
      <c r="FX530" s="463">
        <v>45</v>
      </c>
      <c r="FY530" s="410" t="s">
        <v>1618</v>
      </c>
      <c r="FZ530" s="410"/>
      <c r="GA530" s="410" t="s">
        <v>21</v>
      </c>
      <c r="GB530" s="463">
        <v>4</v>
      </c>
      <c r="GC530" s="410" t="s">
        <v>1620</v>
      </c>
      <c r="GF530" s="411" t="s">
        <v>21</v>
      </c>
      <c r="GG530" s="411" t="s">
        <v>1710</v>
      </c>
      <c r="GH530" s="413" t="s">
        <v>1618</v>
      </c>
      <c r="GJ530" s="412" t="s">
        <v>21</v>
      </c>
      <c r="GK530" s="464">
        <v>0</v>
      </c>
      <c r="GL530" s="413" t="s">
        <v>1618</v>
      </c>
      <c r="GN530" s="416" t="s">
        <v>21</v>
      </c>
      <c r="GO530" s="463">
        <v>1</v>
      </c>
      <c r="GP530" s="413" t="s">
        <v>1618</v>
      </c>
      <c r="GR530" s="424" t="s">
        <v>21</v>
      </c>
      <c r="GS530" s="463">
        <v>1</v>
      </c>
      <c r="HF530" t="str">
        <f t="shared" si="29"/>
        <v>{ P2000: 57, P100: 14, r1000: 1, r300: 1, r100: 2 },</v>
      </c>
      <c r="HG530" t="str">
        <f t="shared" si="30"/>
        <v>{ S2000: 45, S100: 4, c1000: 0, c300: 1, c100: 1 },</v>
      </c>
    </row>
    <row r="531" spans="65:215" x14ac:dyDescent="0.25">
      <c r="BM531">
        <v>527</v>
      </c>
      <c r="BN531" s="318">
        <v>57</v>
      </c>
      <c r="BO531" s="314">
        <v>15</v>
      </c>
      <c r="BP531" s="314"/>
      <c r="BQ531" s="314">
        <v>1</v>
      </c>
      <c r="BR531" s="314">
        <v>1</v>
      </c>
      <c r="BS531" s="314">
        <v>3</v>
      </c>
      <c r="BT531" s="314">
        <v>3</v>
      </c>
      <c r="BU531" s="314"/>
      <c r="BW531" s="410" t="s">
        <v>1637</v>
      </c>
      <c r="BX531" s="463">
        <v>57</v>
      </c>
      <c r="BY531" s="410" t="s">
        <v>21</v>
      </c>
      <c r="CA531" s="410" t="s">
        <v>1618</v>
      </c>
      <c r="CB531" s="463">
        <v>15</v>
      </c>
      <c r="CC531" s="410" t="s">
        <v>21</v>
      </c>
      <c r="CE531" s="410" t="s">
        <v>1620</v>
      </c>
      <c r="CG531" s="411" t="s">
        <v>1715</v>
      </c>
      <c r="CH531" s="411" t="s">
        <v>21</v>
      </c>
      <c r="CJ531" s="413" t="s">
        <v>1618</v>
      </c>
      <c r="CK531" s="464">
        <v>1</v>
      </c>
      <c r="CL531" s="412" t="s">
        <v>21</v>
      </c>
      <c r="CN531" s="413" t="s">
        <v>1618</v>
      </c>
      <c r="CO531" s="464">
        <v>1</v>
      </c>
      <c r="CP531" s="443" t="s">
        <v>21</v>
      </c>
      <c r="CQ531" s="443"/>
      <c r="CR531" s="413" t="s">
        <v>1618</v>
      </c>
      <c r="CS531" s="464">
        <v>3</v>
      </c>
      <c r="CT531" s="441" t="s">
        <v>21</v>
      </c>
      <c r="CU531" s="441"/>
      <c r="CV531" s="323"/>
      <c r="FJ531">
        <v>527</v>
      </c>
      <c r="FK531" s="328">
        <v>45</v>
      </c>
      <c r="FL531" s="314">
        <v>5</v>
      </c>
      <c r="FN531" s="314">
        <v>0</v>
      </c>
      <c r="FO531" s="419">
        <v>1</v>
      </c>
      <c r="FP531" s="314">
        <v>2</v>
      </c>
      <c r="FQ531" s="419"/>
      <c r="FR531" s="419">
        <v>1</v>
      </c>
      <c r="FS531" s="314">
        <v>1</v>
      </c>
      <c r="FU531" s="410" t="s">
        <v>1637</v>
      </c>
      <c r="FV531" s="410"/>
      <c r="FW531" s="410" t="s">
        <v>21</v>
      </c>
      <c r="FX531" s="463">
        <v>45</v>
      </c>
      <c r="FY531" s="410" t="s">
        <v>1618</v>
      </c>
      <c r="FZ531" s="410"/>
      <c r="GA531" s="410" t="s">
        <v>21</v>
      </c>
      <c r="GB531" s="463">
        <v>5</v>
      </c>
      <c r="GC531" s="410" t="s">
        <v>1620</v>
      </c>
      <c r="GF531" s="411" t="s">
        <v>21</v>
      </c>
      <c r="GG531" s="411" t="s">
        <v>1710</v>
      </c>
      <c r="GH531" s="413" t="s">
        <v>1618</v>
      </c>
      <c r="GJ531" s="412" t="s">
        <v>21</v>
      </c>
      <c r="GK531" s="464">
        <v>0</v>
      </c>
      <c r="GL531" s="413" t="s">
        <v>1618</v>
      </c>
      <c r="GN531" s="416" t="s">
        <v>21</v>
      </c>
      <c r="GO531" s="463">
        <v>1</v>
      </c>
      <c r="GP531" s="413" t="s">
        <v>1618</v>
      </c>
      <c r="GR531" s="424" t="s">
        <v>21</v>
      </c>
      <c r="GS531" s="463">
        <v>2</v>
      </c>
      <c r="HF531" t="str">
        <f t="shared" si="29"/>
        <v>{ P2000: 57, P100: 15, r1000: 1, r300: 1, r100: 3 },</v>
      </c>
      <c r="HG531" t="str">
        <f t="shared" si="30"/>
        <v>{ S2000: 45, S100: 5, c1000: 0, c300: 1, c100: 2 },</v>
      </c>
    </row>
    <row r="532" spans="65:215" x14ac:dyDescent="0.25">
      <c r="BM532">
        <v>528</v>
      </c>
      <c r="BN532" s="318">
        <v>58</v>
      </c>
      <c r="BO532" s="314">
        <v>0</v>
      </c>
      <c r="BP532" s="314"/>
      <c r="BQ532" s="314">
        <v>0</v>
      </c>
      <c r="BR532" s="314">
        <v>0</v>
      </c>
      <c r="BS532" s="314">
        <v>0</v>
      </c>
      <c r="BT532" s="314">
        <v>0</v>
      </c>
      <c r="BU532" s="314"/>
      <c r="BW532" s="410" t="s">
        <v>1637</v>
      </c>
      <c r="BX532" s="463">
        <v>58</v>
      </c>
      <c r="BY532" s="410" t="s">
        <v>21</v>
      </c>
      <c r="CA532" s="410" t="s">
        <v>1618</v>
      </c>
      <c r="CB532" s="463">
        <v>0</v>
      </c>
      <c r="CC532" s="410" t="s">
        <v>21</v>
      </c>
      <c r="CE532" s="410" t="s">
        <v>1620</v>
      </c>
      <c r="CG532" s="411" t="s">
        <v>1717</v>
      </c>
      <c r="CH532" s="411" t="s">
        <v>21</v>
      </c>
      <c r="CJ532" s="413" t="s">
        <v>1618</v>
      </c>
      <c r="CK532" s="464">
        <v>0</v>
      </c>
      <c r="CL532" s="412" t="s">
        <v>21</v>
      </c>
      <c r="CN532" s="413" t="s">
        <v>1618</v>
      </c>
      <c r="CO532" s="464">
        <v>0</v>
      </c>
      <c r="CP532" s="443" t="s">
        <v>21</v>
      </c>
      <c r="CQ532" s="443"/>
      <c r="CR532" s="413" t="s">
        <v>1618</v>
      </c>
      <c r="CS532" s="464">
        <v>0</v>
      </c>
      <c r="CT532" s="441" t="s">
        <v>21</v>
      </c>
      <c r="CU532" s="441"/>
      <c r="CV532" s="323"/>
      <c r="FJ532">
        <v>528</v>
      </c>
      <c r="FK532" s="328">
        <v>45</v>
      </c>
      <c r="FL532" s="314">
        <v>6</v>
      </c>
      <c r="FN532" s="314">
        <v>0</v>
      </c>
      <c r="FO532" s="419">
        <v>2</v>
      </c>
      <c r="FP532" s="314">
        <v>0</v>
      </c>
      <c r="FQ532" s="419"/>
      <c r="FR532" s="419">
        <v>2</v>
      </c>
      <c r="FS532" s="314">
        <v>2</v>
      </c>
      <c r="FU532" s="410" t="s">
        <v>1637</v>
      </c>
      <c r="FV532" s="410"/>
      <c r="FW532" s="410" t="s">
        <v>21</v>
      </c>
      <c r="FX532" s="463">
        <v>45</v>
      </c>
      <c r="FY532" s="410" t="s">
        <v>1618</v>
      </c>
      <c r="FZ532" s="410"/>
      <c r="GA532" s="410" t="s">
        <v>21</v>
      </c>
      <c r="GB532" s="463">
        <v>6</v>
      </c>
      <c r="GC532" s="410" t="s">
        <v>1620</v>
      </c>
      <c r="GF532" s="411" t="s">
        <v>21</v>
      </c>
      <c r="GG532" s="411" t="s">
        <v>1710</v>
      </c>
      <c r="GH532" s="413" t="s">
        <v>1618</v>
      </c>
      <c r="GJ532" s="412" t="s">
        <v>21</v>
      </c>
      <c r="GK532" s="464">
        <v>0</v>
      </c>
      <c r="GL532" s="413" t="s">
        <v>1618</v>
      </c>
      <c r="GN532" s="416" t="s">
        <v>21</v>
      </c>
      <c r="GO532" s="463">
        <v>2</v>
      </c>
      <c r="GP532" s="413" t="s">
        <v>1618</v>
      </c>
      <c r="GR532" s="424" t="s">
        <v>21</v>
      </c>
      <c r="GS532" s="463">
        <v>0</v>
      </c>
      <c r="HF532" t="str">
        <f t="shared" si="29"/>
        <v>{ P2000: 58, P100: 0, r1000: 0, r300: 0, r100: 0 },</v>
      </c>
      <c r="HG532" t="str">
        <f t="shared" si="30"/>
        <v>{ S2000: 45, S100: 6, c1000: 0, c300: 2, c100: 0 },</v>
      </c>
    </row>
    <row r="533" spans="65:215" x14ac:dyDescent="0.25">
      <c r="BM533">
        <v>529</v>
      </c>
      <c r="BN533" s="318">
        <v>58</v>
      </c>
      <c r="BO533" s="314">
        <v>1</v>
      </c>
      <c r="BP533" s="314"/>
      <c r="BQ533" s="314">
        <v>0</v>
      </c>
      <c r="BR533" s="314">
        <v>0</v>
      </c>
      <c r="BS533" s="314">
        <v>1</v>
      </c>
      <c r="BT533" s="314">
        <v>0</v>
      </c>
      <c r="BU533" s="314"/>
      <c r="BW533" s="410" t="s">
        <v>1637</v>
      </c>
      <c r="BX533" s="463">
        <v>58</v>
      </c>
      <c r="BY533" s="410" t="s">
        <v>21</v>
      </c>
      <c r="CA533" s="410" t="s">
        <v>1618</v>
      </c>
      <c r="CB533" s="463">
        <v>1</v>
      </c>
      <c r="CC533" s="410" t="s">
        <v>21</v>
      </c>
      <c r="CE533" s="410" t="s">
        <v>1620</v>
      </c>
      <c r="CG533" s="411" t="s">
        <v>1717</v>
      </c>
      <c r="CH533" s="411" t="s">
        <v>21</v>
      </c>
      <c r="CJ533" s="413" t="s">
        <v>1618</v>
      </c>
      <c r="CK533" s="464">
        <v>0</v>
      </c>
      <c r="CL533" s="412" t="s">
        <v>21</v>
      </c>
      <c r="CN533" s="413" t="s">
        <v>1618</v>
      </c>
      <c r="CO533" s="464">
        <v>0</v>
      </c>
      <c r="CP533" s="443" t="s">
        <v>21</v>
      </c>
      <c r="CQ533" s="443"/>
      <c r="CR533" s="413" t="s">
        <v>1618</v>
      </c>
      <c r="CS533" s="464">
        <v>1</v>
      </c>
      <c r="CT533" s="441" t="s">
        <v>21</v>
      </c>
      <c r="CU533" s="441"/>
      <c r="CV533" s="323"/>
      <c r="FJ533">
        <v>529</v>
      </c>
      <c r="FK533" s="328">
        <v>45</v>
      </c>
      <c r="FL533" s="314">
        <v>7</v>
      </c>
      <c r="FN533" s="314">
        <v>0</v>
      </c>
      <c r="FO533" s="419">
        <v>2</v>
      </c>
      <c r="FP533" s="314">
        <v>1</v>
      </c>
      <c r="FQ533" s="419"/>
      <c r="FR533" s="419">
        <v>2</v>
      </c>
      <c r="FS533" s="314">
        <v>2</v>
      </c>
      <c r="FU533" s="410" t="s">
        <v>1637</v>
      </c>
      <c r="FV533" s="410"/>
      <c r="FW533" s="410" t="s">
        <v>21</v>
      </c>
      <c r="FX533" s="463">
        <v>45</v>
      </c>
      <c r="FY533" s="410" t="s">
        <v>1618</v>
      </c>
      <c r="FZ533" s="410"/>
      <c r="GA533" s="410" t="s">
        <v>21</v>
      </c>
      <c r="GB533" s="463">
        <v>7</v>
      </c>
      <c r="GC533" s="410" t="s">
        <v>1620</v>
      </c>
      <c r="GF533" s="411" t="s">
        <v>21</v>
      </c>
      <c r="GG533" s="411" t="s">
        <v>1710</v>
      </c>
      <c r="GH533" s="413" t="s">
        <v>1618</v>
      </c>
      <c r="GJ533" s="412" t="s">
        <v>21</v>
      </c>
      <c r="GK533" s="464">
        <v>0</v>
      </c>
      <c r="GL533" s="413" t="s">
        <v>1618</v>
      </c>
      <c r="GN533" s="416" t="s">
        <v>21</v>
      </c>
      <c r="GO533" s="463">
        <v>2</v>
      </c>
      <c r="GP533" s="413" t="s">
        <v>1618</v>
      </c>
      <c r="GR533" s="424" t="s">
        <v>21</v>
      </c>
      <c r="GS533" s="463">
        <v>1</v>
      </c>
      <c r="HF533" t="str">
        <f t="shared" si="29"/>
        <v>{ P2000: 58, P100: 1, r1000: 0, r300: 0, r100: 1 },</v>
      </c>
      <c r="HG533" t="str">
        <f t="shared" si="30"/>
        <v>{ S2000: 45, S100: 7, c1000: 0, c300: 2, c100: 1 },</v>
      </c>
    </row>
    <row r="534" spans="65:215" x14ac:dyDescent="0.25">
      <c r="BM534">
        <v>530</v>
      </c>
      <c r="BN534" s="318">
        <v>58</v>
      </c>
      <c r="BO534" s="314">
        <v>2</v>
      </c>
      <c r="BP534" s="314"/>
      <c r="BQ534" s="314">
        <v>0</v>
      </c>
      <c r="BR534" s="314">
        <v>0</v>
      </c>
      <c r="BS534" s="314">
        <v>2</v>
      </c>
      <c r="BT534" s="314">
        <v>0</v>
      </c>
      <c r="BU534" s="314"/>
      <c r="BW534" s="410" t="s">
        <v>1637</v>
      </c>
      <c r="BX534" s="463">
        <v>58</v>
      </c>
      <c r="BY534" s="410" t="s">
        <v>21</v>
      </c>
      <c r="CA534" s="410" t="s">
        <v>1618</v>
      </c>
      <c r="CB534" s="463">
        <v>2</v>
      </c>
      <c r="CC534" s="410" t="s">
        <v>21</v>
      </c>
      <c r="CE534" s="410" t="s">
        <v>1620</v>
      </c>
      <c r="CG534" s="411" t="s">
        <v>1717</v>
      </c>
      <c r="CH534" s="411" t="s">
        <v>21</v>
      </c>
      <c r="CJ534" s="413" t="s">
        <v>1618</v>
      </c>
      <c r="CK534" s="464">
        <v>0</v>
      </c>
      <c r="CL534" s="412" t="s">
        <v>21</v>
      </c>
      <c r="CN534" s="413" t="s">
        <v>1618</v>
      </c>
      <c r="CO534" s="464">
        <v>0</v>
      </c>
      <c r="CP534" s="443" t="s">
        <v>21</v>
      </c>
      <c r="CQ534" s="443"/>
      <c r="CR534" s="413" t="s">
        <v>1618</v>
      </c>
      <c r="CS534" s="464">
        <v>2</v>
      </c>
      <c r="CT534" s="441" t="s">
        <v>21</v>
      </c>
      <c r="CU534" s="441"/>
      <c r="CV534" s="323"/>
      <c r="FJ534">
        <v>530</v>
      </c>
      <c r="FK534" s="328">
        <v>45</v>
      </c>
      <c r="FL534" s="314">
        <v>8</v>
      </c>
      <c r="FN534" s="314">
        <v>0</v>
      </c>
      <c r="FO534" s="419">
        <v>2</v>
      </c>
      <c r="FP534" s="314">
        <v>2</v>
      </c>
      <c r="FQ534" s="419"/>
      <c r="FR534" s="419">
        <v>2</v>
      </c>
      <c r="FS534" s="314">
        <v>2</v>
      </c>
      <c r="FU534" s="410" t="s">
        <v>1637</v>
      </c>
      <c r="FV534" s="410"/>
      <c r="FW534" s="410" t="s">
        <v>21</v>
      </c>
      <c r="FX534" s="463">
        <v>45</v>
      </c>
      <c r="FY534" s="410" t="s">
        <v>1618</v>
      </c>
      <c r="FZ534" s="410"/>
      <c r="GA534" s="410" t="s">
        <v>21</v>
      </c>
      <c r="GB534" s="463">
        <v>8</v>
      </c>
      <c r="GC534" s="410" t="s">
        <v>1620</v>
      </c>
      <c r="GF534" s="411" t="s">
        <v>21</v>
      </c>
      <c r="GG534" s="411" t="s">
        <v>1710</v>
      </c>
      <c r="GH534" s="413" t="s">
        <v>1618</v>
      </c>
      <c r="GJ534" s="412" t="s">
        <v>21</v>
      </c>
      <c r="GK534" s="464">
        <v>0</v>
      </c>
      <c r="GL534" s="413" t="s">
        <v>1618</v>
      </c>
      <c r="GN534" s="416" t="s">
        <v>21</v>
      </c>
      <c r="GO534" s="463">
        <v>2</v>
      </c>
      <c r="GP534" s="413" t="s">
        <v>1618</v>
      </c>
      <c r="GR534" s="424" t="s">
        <v>21</v>
      </c>
      <c r="GS534" s="463">
        <v>2</v>
      </c>
      <c r="HF534" t="str">
        <f t="shared" si="29"/>
        <v>{ P2000: 58, P100: 2, r1000: 0, r300: 0, r100: 2 },</v>
      </c>
      <c r="HG534" t="str">
        <f t="shared" si="30"/>
        <v>{ S2000: 45, S100: 8, c1000: 0, c300: 2, c100: 2 },</v>
      </c>
    </row>
    <row r="535" spans="65:215" x14ac:dyDescent="0.25">
      <c r="BM535">
        <v>531</v>
      </c>
      <c r="BN535" s="318">
        <v>58</v>
      </c>
      <c r="BO535" s="314">
        <v>3</v>
      </c>
      <c r="BP535" s="314"/>
      <c r="BQ535" s="314">
        <v>0</v>
      </c>
      <c r="BR535" s="314">
        <v>0</v>
      </c>
      <c r="BS535" s="314">
        <v>3</v>
      </c>
      <c r="BT535" s="314">
        <v>0</v>
      </c>
      <c r="BU535" s="314"/>
      <c r="BW535" s="410" t="s">
        <v>1637</v>
      </c>
      <c r="BX535" s="463">
        <v>58</v>
      </c>
      <c r="BY535" s="410" t="s">
        <v>21</v>
      </c>
      <c r="CA535" s="410" t="s">
        <v>1618</v>
      </c>
      <c r="CB535" s="463">
        <v>3</v>
      </c>
      <c r="CC535" s="410" t="s">
        <v>21</v>
      </c>
      <c r="CE535" s="410" t="s">
        <v>1620</v>
      </c>
      <c r="CG535" s="411" t="s">
        <v>1717</v>
      </c>
      <c r="CH535" s="411" t="s">
        <v>21</v>
      </c>
      <c r="CJ535" s="413" t="s">
        <v>1618</v>
      </c>
      <c r="CK535" s="464">
        <v>0</v>
      </c>
      <c r="CL535" s="412" t="s">
        <v>21</v>
      </c>
      <c r="CN535" s="413" t="s">
        <v>1618</v>
      </c>
      <c r="CO535" s="464">
        <v>0</v>
      </c>
      <c r="CP535" s="443" t="s">
        <v>21</v>
      </c>
      <c r="CQ535" s="443"/>
      <c r="CR535" s="413" t="s">
        <v>1618</v>
      </c>
      <c r="CS535" s="464">
        <v>3</v>
      </c>
      <c r="CT535" s="441" t="s">
        <v>21</v>
      </c>
      <c r="CU535" s="441"/>
      <c r="CV535" s="323"/>
      <c r="FJ535">
        <v>531</v>
      </c>
      <c r="FK535" s="328">
        <v>45</v>
      </c>
      <c r="FL535" s="314">
        <v>9</v>
      </c>
      <c r="FN535" s="314">
        <v>1</v>
      </c>
      <c r="FO535" s="419">
        <v>0</v>
      </c>
      <c r="FP535" s="314">
        <v>0</v>
      </c>
      <c r="FQ535" s="419"/>
      <c r="FR535" s="419">
        <v>3</v>
      </c>
      <c r="FS535" s="314">
        <v>3</v>
      </c>
      <c r="FU535" s="410" t="s">
        <v>1637</v>
      </c>
      <c r="FV535" s="410"/>
      <c r="FW535" s="410" t="s">
        <v>21</v>
      </c>
      <c r="FX535" s="463">
        <v>45</v>
      </c>
      <c r="FY535" s="410" t="s">
        <v>1618</v>
      </c>
      <c r="FZ535" s="410"/>
      <c r="GA535" s="410" t="s">
        <v>21</v>
      </c>
      <c r="GB535" s="463">
        <v>9</v>
      </c>
      <c r="GC535" s="410" t="s">
        <v>1620</v>
      </c>
      <c r="GF535" s="411" t="s">
        <v>21</v>
      </c>
      <c r="GG535" s="411" t="s">
        <v>1710</v>
      </c>
      <c r="GH535" s="413" t="s">
        <v>1618</v>
      </c>
      <c r="GJ535" s="412" t="s">
        <v>21</v>
      </c>
      <c r="GK535" s="464">
        <v>1</v>
      </c>
      <c r="GL535" s="413" t="s">
        <v>1618</v>
      </c>
      <c r="GN535" s="416" t="s">
        <v>21</v>
      </c>
      <c r="GO535" s="463">
        <v>0</v>
      </c>
      <c r="GP535" s="413" t="s">
        <v>1618</v>
      </c>
      <c r="GR535" s="424" t="s">
        <v>21</v>
      </c>
      <c r="GS535" s="463">
        <v>0</v>
      </c>
      <c r="HF535" t="str">
        <f t="shared" si="29"/>
        <v>{ P2000: 58, P100: 3, r1000: 0, r300: 0, r100: 3 },</v>
      </c>
      <c r="HG535" t="str">
        <f t="shared" si="30"/>
        <v>{ S2000: 45, S100: 9, c1000: 1, c300: 0, c100: 0 },</v>
      </c>
    </row>
    <row r="536" spans="65:215" x14ac:dyDescent="0.25">
      <c r="BM536">
        <v>532</v>
      </c>
      <c r="BN536" s="318">
        <v>58</v>
      </c>
      <c r="BO536" s="314">
        <v>4</v>
      </c>
      <c r="BP536" s="314"/>
      <c r="BQ536" s="314">
        <v>0</v>
      </c>
      <c r="BR536" s="314">
        <v>1</v>
      </c>
      <c r="BS536" s="314">
        <v>0</v>
      </c>
      <c r="BT536" s="314">
        <v>1</v>
      </c>
      <c r="BU536" s="314"/>
      <c r="BW536" s="410" t="s">
        <v>1637</v>
      </c>
      <c r="BX536" s="463">
        <v>58</v>
      </c>
      <c r="BY536" s="410" t="s">
        <v>21</v>
      </c>
      <c r="CA536" s="410" t="s">
        <v>1618</v>
      </c>
      <c r="CB536" s="463">
        <v>4</v>
      </c>
      <c r="CC536" s="410" t="s">
        <v>21</v>
      </c>
      <c r="CE536" s="410" t="s">
        <v>1620</v>
      </c>
      <c r="CG536" s="411" t="s">
        <v>1717</v>
      </c>
      <c r="CH536" s="411" t="s">
        <v>21</v>
      </c>
      <c r="CJ536" s="413" t="s">
        <v>1618</v>
      </c>
      <c r="CK536" s="464">
        <v>0</v>
      </c>
      <c r="CL536" s="412" t="s">
        <v>21</v>
      </c>
      <c r="CN536" s="413" t="s">
        <v>1618</v>
      </c>
      <c r="CO536" s="464">
        <v>1</v>
      </c>
      <c r="CP536" s="443" t="s">
        <v>21</v>
      </c>
      <c r="CQ536" s="443"/>
      <c r="CR536" s="413" t="s">
        <v>1618</v>
      </c>
      <c r="CS536" s="464">
        <v>0</v>
      </c>
      <c r="CT536" s="441" t="s">
        <v>21</v>
      </c>
      <c r="CU536" s="441"/>
      <c r="CV536" s="323"/>
      <c r="FJ536">
        <v>532</v>
      </c>
      <c r="FK536" s="328">
        <v>45</v>
      </c>
      <c r="FL536" s="314">
        <v>10</v>
      </c>
      <c r="FN536" s="314">
        <v>1</v>
      </c>
      <c r="FO536" s="419">
        <v>0</v>
      </c>
      <c r="FP536" s="314">
        <v>1</v>
      </c>
      <c r="FQ536" s="419"/>
      <c r="FR536" s="419">
        <v>3</v>
      </c>
      <c r="FS536" s="314">
        <v>3</v>
      </c>
      <c r="FU536" s="410" t="s">
        <v>1637</v>
      </c>
      <c r="FV536" s="410"/>
      <c r="FW536" s="410" t="s">
        <v>21</v>
      </c>
      <c r="FX536" s="463">
        <v>45</v>
      </c>
      <c r="FY536" s="410" t="s">
        <v>1618</v>
      </c>
      <c r="FZ536" s="410"/>
      <c r="GA536" s="410" t="s">
        <v>21</v>
      </c>
      <c r="GB536" s="463">
        <v>10</v>
      </c>
      <c r="GC536" s="410" t="s">
        <v>1620</v>
      </c>
      <c r="GF536" s="411" t="s">
        <v>21</v>
      </c>
      <c r="GG536" s="411" t="s">
        <v>1710</v>
      </c>
      <c r="GH536" s="413" t="s">
        <v>1618</v>
      </c>
      <c r="GJ536" s="412" t="s">
        <v>21</v>
      </c>
      <c r="GK536" s="464">
        <v>1</v>
      </c>
      <c r="GL536" s="413" t="s">
        <v>1618</v>
      </c>
      <c r="GN536" s="416" t="s">
        <v>21</v>
      </c>
      <c r="GO536" s="463">
        <v>0</v>
      </c>
      <c r="GP536" s="413" t="s">
        <v>1618</v>
      </c>
      <c r="GR536" s="424" t="s">
        <v>21</v>
      </c>
      <c r="GS536" s="463">
        <v>1</v>
      </c>
      <c r="HF536" t="str">
        <f t="shared" si="29"/>
        <v>{ P2000: 58, P100: 4, r1000: 0, r300: 1, r100: 0 },</v>
      </c>
      <c r="HG536" t="str">
        <f t="shared" si="30"/>
        <v>{ S2000: 45, S100: 10, c1000: 1, c300: 0, c100: 1 },</v>
      </c>
    </row>
    <row r="537" spans="65:215" x14ac:dyDescent="0.25">
      <c r="BM537">
        <v>533</v>
      </c>
      <c r="BN537" s="318">
        <v>58</v>
      </c>
      <c r="BO537" s="314">
        <v>5</v>
      </c>
      <c r="BP537" s="314"/>
      <c r="BQ537" s="314">
        <v>0</v>
      </c>
      <c r="BR537" s="314">
        <v>1</v>
      </c>
      <c r="BS537" s="314">
        <v>1</v>
      </c>
      <c r="BT537" s="314">
        <v>1</v>
      </c>
      <c r="BU537" s="314"/>
      <c r="BW537" s="410" t="s">
        <v>1637</v>
      </c>
      <c r="BX537" s="463">
        <v>58</v>
      </c>
      <c r="BY537" s="410" t="s">
        <v>21</v>
      </c>
      <c r="CA537" s="410" t="s">
        <v>1618</v>
      </c>
      <c r="CB537" s="463">
        <v>5</v>
      </c>
      <c r="CC537" s="410" t="s">
        <v>21</v>
      </c>
      <c r="CE537" s="410" t="s">
        <v>1620</v>
      </c>
      <c r="CG537" s="411" t="s">
        <v>1717</v>
      </c>
      <c r="CH537" s="411" t="s">
        <v>21</v>
      </c>
      <c r="CJ537" s="413" t="s">
        <v>1618</v>
      </c>
      <c r="CK537" s="464">
        <v>0</v>
      </c>
      <c r="CL537" s="412" t="s">
        <v>21</v>
      </c>
      <c r="CN537" s="413" t="s">
        <v>1618</v>
      </c>
      <c r="CO537" s="464">
        <v>1</v>
      </c>
      <c r="CP537" s="443" t="s">
        <v>21</v>
      </c>
      <c r="CQ537" s="443"/>
      <c r="CR537" s="413" t="s">
        <v>1618</v>
      </c>
      <c r="CS537" s="464">
        <v>1</v>
      </c>
      <c r="CT537" s="441" t="s">
        <v>21</v>
      </c>
      <c r="CU537" s="441"/>
      <c r="CV537" s="323"/>
      <c r="FJ537">
        <v>533</v>
      </c>
      <c r="FK537" s="328">
        <v>45</v>
      </c>
      <c r="FL537" s="314">
        <v>11</v>
      </c>
      <c r="FN537" s="314">
        <v>1</v>
      </c>
      <c r="FO537" s="419">
        <v>0</v>
      </c>
      <c r="FP537" s="314">
        <v>2</v>
      </c>
      <c r="FQ537" s="419"/>
      <c r="FR537" s="419">
        <v>3</v>
      </c>
      <c r="FS537" s="314">
        <v>3</v>
      </c>
      <c r="FU537" s="410" t="s">
        <v>1637</v>
      </c>
      <c r="FV537" s="410"/>
      <c r="FW537" s="410" t="s">
        <v>21</v>
      </c>
      <c r="FX537" s="463">
        <v>45</v>
      </c>
      <c r="FY537" s="410" t="s">
        <v>1618</v>
      </c>
      <c r="FZ537" s="410"/>
      <c r="GA537" s="410" t="s">
        <v>21</v>
      </c>
      <c r="GB537" s="463">
        <v>11</v>
      </c>
      <c r="GC537" s="410" t="s">
        <v>1620</v>
      </c>
      <c r="GF537" s="411" t="s">
        <v>21</v>
      </c>
      <c r="GG537" s="411" t="s">
        <v>1710</v>
      </c>
      <c r="GH537" s="413" t="s">
        <v>1618</v>
      </c>
      <c r="GJ537" s="412" t="s">
        <v>21</v>
      </c>
      <c r="GK537" s="464">
        <v>1</v>
      </c>
      <c r="GL537" s="413" t="s">
        <v>1618</v>
      </c>
      <c r="GN537" s="416" t="s">
        <v>21</v>
      </c>
      <c r="GO537" s="463">
        <v>0</v>
      </c>
      <c r="GP537" s="413" t="s">
        <v>1618</v>
      </c>
      <c r="GR537" s="424" t="s">
        <v>21</v>
      </c>
      <c r="GS537" s="463">
        <v>2</v>
      </c>
      <c r="HF537" t="str">
        <f t="shared" si="29"/>
        <v>{ P2000: 58, P100: 5, r1000: 0, r300: 1, r100: 1 },</v>
      </c>
      <c r="HG537" t="str">
        <f t="shared" si="30"/>
        <v>{ S2000: 45, S100: 11, c1000: 1, c300: 0, c100: 2 },</v>
      </c>
    </row>
    <row r="538" spans="65:215" x14ac:dyDescent="0.25">
      <c r="BM538">
        <v>534</v>
      </c>
      <c r="BN538" s="318">
        <v>58</v>
      </c>
      <c r="BO538" s="314">
        <v>6</v>
      </c>
      <c r="BP538" s="314"/>
      <c r="BQ538" s="314">
        <v>0</v>
      </c>
      <c r="BR538" s="314">
        <v>1</v>
      </c>
      <c r="BS538" s="314">
        <v>2</v>
      </c>
      <c r="BT538" s="314">
        <v>1</v>
      </c>
      <c r="BU538" s="314"/>
      <c r="BW538" s="410" t="s">
        <v>1637</v>
      </c>
      <c r="BX538" s="463">
        <v>58</v>
      </c>
      <c r="BY538" s="410" t="s">
        <v>21</v>
      </c>
      <c r="CA538" s="410" t="s">
        <v>1618</v>
      </c>
      <c r="CB538" s="463">
        <v>6</v>
      </c>
      <c r="CC538" s="410" t="s">
        <v>21</v>
      </c>
      <c r="CE538" s="410" t="s">
        <v>1620</v>
      </c>
      <c r="CG538" s="411" t="s">
        <v>1717</v>
      </c>
      <c r="CH538" s="411" t="s">
        <v>21</v>
      </c>
      <c r="CJ538" s="413" t="s">
        <v>1618</v>
      </c>
      <c r="CK538" s="464">
        <v>0</v>
      </c>
      <c r="CL538" s="412" t="s">
        <v>21</v>
      </c>
      <c r="CN538" s="413" t="s">
        <v>1618</v>
      </c>
      <c r="CO538" s="464">
        <v>1</v>
      </c>
      <c r="CP538" s="443" t="s">
        <v>21</v>
      </c>
      <c r="CQ538" s="443"/>
      <c r="CR538" s="413" t="s">
        <v>1618</v>
      </c>
      <c r="CS538" s="464">
        <v>2</v>
      </c>
      <c r="CT538" s="441" t="s">
        <v>21</v>
      </c>
      <c r="CU538" s="441"/>
      <c r="CV538" s="323"/>
      <c r="FJ538">
        <v>534</v>
      </c>
      <c r="FK538" s="328">
        <v>45</v>
      </c>
      <c r="FL538" s="314">
        <v>12</v>
      </c>
      <c r="FN538" s="314">
        <v>1</v>
      </c>
      <c r="FO538" s="419">
        <v>1</v>
      </c>
      <c r="FP538" s="314">
        <v>0</v>
      </c>
      <c r="FQ538" s="419"/>
      <c r="FR538" s="419">
        <v>4</v>
      </c>
      <c r="FS538" s="314">
        <v>4</v>
      </c>
      <c r="FU538" s="410" t="s">
        <v>1637</v>
      </c>
      <c r="FV538" s="410"/>
      <c r="FW538" s="410" t="s">
        <v>21</v>
      </c>
      <c r="FX538" s="463">
        <v>45</v>
      </c>
      <c r="FY538" s="410" t="s">
        <v>1618</v>
      </c>
      <c r="FZ538" s="410"/>
      <c r="GA538" s="410" t="s">
        <v>21</v>
      </c>
      <c r="GB538" s="463">
        <v>12</v>
      </c>
      <c r="GC538" s="410" t="s">
        <v>1620</v>
      </c>
      <c r="GF538" s="411" t="s">
        <v>21</v>
      </c>
      <c r="GG538" s="411" t="s">
        <v>1710</v>
      </c>
      <c r="GH538" s="413" t="s">
        <v>1618</v>
      </c>
      <c r="GJ538" s="412" t="s">
        <v>21</v>
      </c>
      <c r="GK538" s="464">
        <v>1</v>
      </c>
      <c r="GL538" s="413" t="s">
        <v>1618</v>
      </c>
      <c r="GN538" s="416" t="s">
        <v>21</v>
      </c>
      <c r="GO538" s="463">
        <v>1</v>
      </c>
      <c r="GP538" s="413" t="s">
        <v>1618</v>
      </c>
      <c r="GR538" s="424" t="s">
        <v>21</v>
      </c>
      <c r="GS538" s="463">
        <v>0</v>
      </c>
      <c r="HF538" t="str">
        <f t="shared" si="29"/>
        <v>{ P2000: 58, P100: 6, r1000: 0, r300: 1, r100: 2 },</v>
      </c>
      <c r="HG538" t="str">
        <f t="shared" si="30"/>
        <v>{ S2000: 45, S100: 12, c1000: 1, c300: 1, c100: 0 },</v>
      </c>
    </row>
    <row r="539" spans="65:215" x14ac:dyDescent="0.25">
      <c r="BM539">
        <v>535</v>
      </c>
      <c r="BN539" s="318">
        <v>58</v>
      </c>
      <c r="BO539" s="314">
        <v>7</v>
      </c>
      <c r="BP539" s="314"/>
      <c r="BQ539" s="314">
        <v>0</v>
      </c>
      <c r="BR539" s="314">
        <v>1</v>
      </c>
      <c r="BS539" s="314">
        <v>3</v>
      </c>
      <c r="BT539" s="314">
        <v>1</v>
      </c>
      <c r="BU539" s="314"/>
      <c r="BW539" s="410" t="s">
        <v>1637</v>
      </c>
      <c r="BX539" s="463">
        <v>58</v>
      </c>
      <c r="BY539" s="410" t="s">
        <v>21</v>
      </c>
      <c r="CA539" s="410" t="s">
        <v>1618</v>
      </c>
      <c r="CB539" s="463">
        <v>7</v>
      </c>
      <c r="CC539" s="410" t="s">
        <v>21</v>
      </c>
      <c r="CE539" s="410" t="s">
        <v>1620</v>
      </c>
      <c r="CG539" s="411" t="s">
        <v>1717</v>
      </c>
      <c r="CH539" s="411" t="s">
        <v>21</v>
      </c>
      <c r="CJ539" s="413" t="s">
        <v>1618</v>
      </c>
      <c r="CK539" s="464">
        <v>0</v>
      </c>
      <c r="CL539" s="412" t="s">
        <v>21</v>
      </c>
      <c r="CN539" s="413" t="s">
        <v>1618</v>
      </c>
      <c r="CO539" s="464">
        <v>1</v>
      </c>
      <c r="CP539" s="443" t="s">
        <v>21</v>
      </c>
      <c r="CQ539" s="443"/>
      <c r="CR539" s="413" t="s">
        <v>1618</v>
      </c>
      <c r="CS539" s="464">
        <v>3</v>
      </c>
      <c r="CT539" s="441" t="s">
        <v>21</v>
      </c>
      <c r="CU539" s="441"/>
      <c r="CV539" s="323"/>
      <c r="FJ539">
        <v>535</v>
      </c>
      <c r="FK539" s="328">
        <v>45</v>
      </c>
      <c r="FL539" s="314">
        <v>13</v>
      </c>
      <c r="FN539" s="314">
        <v>1</v>
      </c>
      <c r="FO539" s="419">
        <v>1</v>
      </c>
      <c r="FP539" s="314">
        <v>1</v>
      </c>
      <c r="FQ539" s="419"/>
      <c r="FR539" s="419">
        <v>4</v>
      </c>
      <c r="FS539" s="314">
        <v>4</v>
      </c>
      <c r="FU539" s="410" t="s">
        <v>1637</v>
      </c>
      <c r="FV539" s="410"/>
      <c r="FW539" s="410" t="s">
        <v>21</v>
      </c>
      <c r="FX539" s="463">
        <v>45</v>
      </c>
      <c r="FY539" s="410" t="s">
        <v>1618</v>
      </c>
      <c r="FZ539" s="410"/>
      <c r="GA539" s="410" t="s">
        <v>21</v>
      </c>
      <c r="GB539" s="463">
        <v>13</v>
      </c>
      <c r="GC539" s="410" t="s">
        <v>1620</v>
      </c>
      <c r="GF539" s="411" t="s">
        <v>21</v>
      </c>
      <c r="GG539" s="411" t="s">
        <v>1710</v>
      </c>
      <c r="GH539" s="413" t="s">
        <v>1618</v>
      </c>
      <c r="GJ539" s="412" t="s">
        <v>21</v>
      </c>
      <c r="GK539" s="464">
        <v>1</v>
      </c>
      <c r="GL539" s="413" t="s">
        <v>1618</v>
      </c>
      <c r="GN539" s="416" t="s">
        <v>21</v>
      </c>
      <c r="GO539" s="463">
        <v>1</v>
      </c>
      <c r="GP539" s="413" t="s">
        <v>1618</v>
      </c>
      <c r="GR539" s="424" t="s">
        <v>21</v>
      </c>
      <c r="GS539" s="463">
        <v>1</v>
      </c>
      <c r="HF539" t="str">
        <f t="shared" si="29"/>
        <v>{ P2000: 58, P100: 7, r1000: 0, r300: 1, r100: 3 },</v>
      </c>
      <c r="HG539" t="str">
        <f t="shared" si="30"/>
        <v>{ S2000: 45, S100: 13, c1000: 1, c300: 1, c100: 1 },</v>
      </c>
    </row>
    <row r="540" spans="65:215" x14ac:dyDescent="0.25">
      <c r="BM540">
        <v>536</v>
      </c>
      <c r="BN540" s="318">
        <v>58</v>
      </c>
      <c r="BO540" s="314">
        <v>8</v>
      </c>
      <c r="BP540" s="314"/>
      <c r="BQ540" s="314">
        <v>1</v>
      </c>
      <c r="BR540" s="314">
        <v>0</v>
      </c>
      <c r="BS540" s="314">
        <v>0</v>
      </c>
      <c r="BT540" s="314">
        <v>2</v>
      </c>
      <c r="BU540" s="314"/>
      <c r="BW540" s="410" t="s">
        <v>1637</v>
      </c>
      <c r="BX540" s="463">
        <v>58</v>
      </c>
      <c r="BY540" s="410" t="s">
        <v>21</v>
      </c>
      <c r="CA540" s="410" t="s">
        <v>1618</v>
      </c>
      <c r="CB540" s="463">
        <v>8</v>
      </c>
      <c r="CC540" s="410" t="s">
        <v>21</v>
      </c>
      <c r="CE540" s="410" t="s">
        <v>1620</v>
      </c>
      <c r="CG540" s="411" t="s">
        <v>1717</v>
      </c>
      <c r="CH540" s="411" t="s">
        <v>21</v>
      </c>
      <c r="CJ540" s="413" t="s">
        <v>1618</v>
      </c>
      <c r="CK540" s="464">
        <v>1</v>
      </c>
      <c r="CL540" s="412" t="s">
        <v>21</v>
      </c>
      <c r="CN540" s="413" t="s">
        <v>1618</v>
      </c>
      <c r="CO540" s="464">
        <v>0</v>
      </c>
      <c r="CP540" s="443" t="s">
        <v>21</v>
      </c>
      <c r="CQ540" s="443"/>
      <c r="CR540" s="413" t="s">
        <v>1618</v>
      </c>
      <c r="CS540" s="464">
        <v>0</v>
      </c>
      <c r="CT540" s="441" t="s">
        <v>21</v>
      </c>
      <c r="CU540" s="441"/>
      <c r="CV540" s="323"/>
      <c r="FJ540">
        <v>536</v>
      </c>
      <c r="FK540" s="328">
        <v>45</v>
      </c>
      <c r="FL540" s="314">
        <v>14</v>
      </c>
      <c r="FN540" s="314">
        <v>1</v>
      </c>
      <c r="FO540" s="419">
        <v>1</v>
      </c>
      <c r="FP540" s="314">
        <v>2</v>
      </c>
      <c r="FQ540" s="419"/>
      <c r="FR540" s="419">
        <v>4</v>
      </c>
      <c r="FS540" s="314">
        <v>4</v>
      </c>
      <c r="FU540" s="410" t="s">
        <v>1637</v>
      </c>
      <c r="FV540" s="410"/>
      <c r="FW540" s="410" t="s">
        <v>21</v>
      </c>
      <c r="FX540" s="463">
        <v>45</v>
      </c>
      <c r="FY540" s="410" t="s">
        <v>1618</v>
      </c>
      <c r="FZ540" s="410"/>
      <c r="GA540" s="410" t="s">
        <v>21</v>
      </c>
      <c r="GB540" s="463">
        <v>14</v>
      </c>
      <c r="GC540" s="410" t="s">
        <v>1620</v>
      </c>
      <c r="GF540" s="411" t="s">
        <v>21</v>
      </c>
      <c r="GG540" s="411" t="s">
        <v>1710</v>
      </c>
      <c r="GH540" s="413" t="s">
        <v>1618</v>
      </c>
      <c r="GJ540" s="412" t="s">
        <v>21</v>
      </c>
      <c r="GK540" s="464">
        <v>1</v>
      </c>
      <c r="GL540" s="413" t="s">
        <v>1618</v>
      </c>
      <c r="GN540" s="416" t="s">
        <v>21</v>
      </c>
      <c r="GO540" s="463">
        <v>1</v>
      </c>
      <c r="GP540" s="413" t="s">
        <v>1618</v>
      </c>
      <c r="GR540" s="424" t="s">
        <v>21</v>
      </c>
      <c r="GS540" s="463">
        <v>2</v>
      </c>
      <c r="HF540" t="str">
        <f t="shared" si="29"/>
        <v>{ P2000: 58, P100: 8, r1000: 1, r300: 0, r100: 0 },</v>
      </c>
      <c r="HG540" t="str">
        <f t="shared" si="30"/>
        <v>{ S2000: 45, S100: 14, c1000: 1, c300: 1, c100: 2 },</v>
      </c>
    </row>
    <row r="541" spans="65:215" x14ac:dyDescent="0.25">
      <c r="BM541">
        <v>537</v>
      </c>
      <c r="BN541" s="318">
        <v>58</v>
      </c>
      <c r="BO541" s="314">
        <v>9</v>
      </c>
      <c r="BP541" s="314"/>
      <c r="BQ541" s="314">
        <v>1</v>
      </c>
      <c r="BR541" s="314">
        <v>0</v>
      </c>
      <c r="BS541" s="314">
        <v>1</v>
      </c>
      <c r="BT541" s="314">
        <v>2</v>
      </c>
      <c r="BU541" s="314"/>
      <c r="BW541" s="410" t="s">
        <v>1637</v>
      </c>
      <c r="BX541" s="463">
        <v>58</v>
      </c>
      <c r="BY541" s="410" t="s">
        <v>21</v>
      </c>
      <c r="CA541" s="410" t="s">
        <v>1618</v>
      </c>
      <c r="CB541" s="463">
        <v>9</v>
      </c>
      <c r="CC541" s="410" t="s">
        <v>21</v>
      </c>
      <c r="CE541" s="410" t="s">
        <v>1620</v>
      </c>
      <c r="CG541" s="411" t="s">
        <v>1717</v>
      </c>
      <c r="CH541" s="411" t="s">
        <v>21</v>
      </c>
      <c r="CJ541" s="413" t="s">
        <v>1618</v>
      </c>
      <c r="CK541" s="464">
        <v>1</v>
      </c>
      <c r="CL541" s="412" t="s">
        <v>21</v>
      </c>
      <c r="CN541" s="413" t="s">
        <v>1618</v>
      </c>
      <c r="CO541" s="464">
        <v>0</v>
      </c>
      <c r="CP541" s="443" t="s">
        <v>21</v>
      </c>
      <c r="CQ541" s="443"/>
      <c r="CR541" s="413" t="s">
        <v>1618</v>
      </c>
      <c r="CS541" s="464">
        <v>1</v>
      </c>
      <c r="CT541" s="441" t="s">
        <v>21</v>
      </c>
      <c r="CU541" s="441"/>
      <c r="CV541" s="323"/>
      <c r="FJ541">
        <v>537</v>
      </c>
      <c r="FK541" s="328">
        <v>45</v>
      </c>
      <c r="FL541" s="314">
        <v>15</v>
      </c>
      <c r="FN541" s="314">
        <v>1</v>
      </c>
      <c r="FO541" s="419">
        <v>2</v>
      </c>
      <c r="FP541" s="314">
        <v>0</v>
      </c>
      <c r="FQ541" s="419"/>
      <c r="FR541" s="419">
        <v>5</v>
      </c>
      <c r="FS541" s="314">
        <v>5</v>
      </c>
      <c r="FU541" s="410" t="s">
        <v>1637</v>
      </c>
      <c r="FV541" s="410"/>
      <c r="FW541" s="410" t="s">
        <v>21</v>
      </c>
      <c r="FX541" s="463">
        <v>45</v>
      </c>
      <c r="FY541" s="410" t="s">
        <v>1618</v>
      </c>
      <c r="FZ541" s="410"/>
      <c r="GA541" s="410" t="s">
        <v>21</v>
      </c>
      <c r="GB541" s="463">
        <v>15</v>
      </c>
      <c r="GC541" s="410" t="s">
        <v>1620</v>
      </c>
      <c r="GF541" s="411" t="s">
        <v>21</v>
      </c>
      <c r="GG541" s="411" t="s">
        <v>1710</v>
      </c>
      <c r="GH541" s="413" t="s">
        <v>1618</v>
      </c>
      <c r="GJ541" s="412" t="s">
        <v>21</v>
      </c>
      <c r="GK541" s="464">
        <v>1</v>
      </c>
      <c r="GL541" s="413" t="s">
        <v>1618</v>
      </c>
      <c r="GN541" s="416" t="s">
        <v>21</v>
      </c>
      <c r="GO541" s="463">
        <v>2</v>
      </c>
      <c r="GP541" s="413" t="s">
        <v>1618</v>
      </c>
      <c r="GR541" s="424" t="s">
        <v>21</v>
      </c>
      <c r="GS541" s="463">
        <v>0</v>
      </c>
      <c r="HF541" t="str">
        <f t="shared" si="29"/>
        <v>{ P2000: 58, P100: 9, r1000: 1, r300: 0, r100: 1 },</v>
      </c>
      <c r="HG541" t="str">
        <f t="shared" si="30"/>
        <v>{ S2000: 45, S100: 15, c1000: 1, c300: 2, c100: 0 },</v>
      </c>
    </row>
    <row r="542" spans="65:215" x14ac:dyDescent="0.25">
      <c r="BM542">
        <v>538</v>
      </c>
      <c r="BN542" s="318">
        <v>58</v>
      </c>
      <c r="BO542" s="314">
        <v>10</v>
      </c>
      <c r="BP542" s="314"/>
      <c r="BQ542" s="314">
        <v>1</v>
      </c>
      <c r="BR542" s="314">
        <v>0</v>
      </c>
      <c r="BS542" s="314">
        <v>2</v>
      </c>
      <c r="BT542" s="314">
        <v>2</v>
      </c>
      <c r="BU542" s="314"/>
      <c r="BW542" s="410" t="s">
        <v>1637</v>
      </c>
      <c r="BX542" s="463">
        <v>58</v>
      </c>
      <c r="BY542" s="410" t="s">
        <v>21</v>
      </c>
      <c r="CA542" s="410" t="s">
        <v>1618</v>
      </c>
      <c r="CB542" s="463">
        <v>10</v>
      </c>
      <c r="CC542" s="410" t="s">
        <v>21</v>
      </c>
      <c r="CE542" s="410" t="s">
        <v>1620</v>
      </c>
      <c r="CG542" s="411" t="s">
        <v>1717</v>
      </c>
      <c r="CH542" s="411" t="s">
        <v>21</v>
      </c>
      <c r="CJ542" s="413" t="s">
        <v>1618</v>
      </c>
      <c r="CK542" s="464">
        <v>1</v>
      </c>
      <c r="CL542" s="412" t="s">
        <v>21</v>
      </c>
      <c r="CN542" s="413" t="s">
        <v>1618</v>
      </c>
      <c r="CO542" s="464">
        <v>0</v>
      </c>
      <c r="CP542" s="443" t="s">
        <v>21</v>
      </c>
      <c r="CQ542" s="443"/>
      <c r="CR542" s="413" t="s">
        <v>1618</v>
      </c>
      <c r="CS542" s="464">
        <v>2</v>
      </c>
      <c r="CT542" s="441" t="s">
        <v>21</v>
      </c>
      <c r="CU542" s="441"/>
      <c r="CV542" s="323"/>
      <c r="FJ542">
        <v>538</v>
      </c>
      <c r="FK542" s="328">
        <v>45</v>
      </c>
      <c r="FL542" s="314">
        <v>16</v>
      </c>
      <c r="FN542" s="314">
        <v>1</v>
      </c>
      <c r="FO542" s="419">
        <v>2</v>
      </c>
      <c r="FP542" s="314">
        <v>1</v>
      </c>
      <c r="FQ542" s="419"/>
      <c r="FR542" s="419">
        <v>5</v>
      </c>
      <c r="FS542" s="314">
        <v>5</v>
      </c>
      <c r="FU542" s="410" t="s">
        <v>1637</v>
      </c>
      <c r="FV542" s="410"/>
      <c r="FW542" s="410" t="s">
        <v>21</v>
      </c>
      <c r="FX542" s="463">
        <v>45</v>
      </c>
      <c r="FY542" s="410" t="s">
        <v>1618</v>
      </c>
      <c r="FZ542" s="410"/>
      <c r="GA542" s="410" t="s">
        <v>21</v>
      </c>
      <c r="GB542" s="463">
        <v>16</v>
      </c>
      <c r="GC542" s="410" t="s">
        <v>1620</v>
      </c>
      <c r="GF542" s="411" t="s">
        <v>21</v>
      </c>
      <c r="GG542" s="411" t="s">
        <v>1710</v>
      </c>
      <c r="GH542" s="413" t="s">
        <v>1618</v>
      </c>
      <c r="GJ542" s="412" t="s">
        <v>21</v>
      </c>
      <c r="GK542" s="464">
        <v>1</v>
      </c>
      <c r="GL542" s="413" t="s">
        <v>1618</v>
      </c>
      <c r="GN542" s="416" t="s">
        <v>21</v>
      </c>
      <c r="GO542" s="463">
        <v>2</v>
      </c>
      <c r="GP542" s="413" t="s">
        <v>1618</v>
      </c>
      <c r="GR542" s="424" t="s">
        <v>21</v>
      </c>
      <c r="GS542" s="463">
        <v>1</v>
      </c>
      <c r="HF542" t="str">
        <f t="shared" si="29"/>
        <v>{ P2000: 58, P100: 10, r1000: 1, r300: 0, r100: 2 },</v>
      </c>
      <c r="HG542" t="str">
        <f t="shared" si="30"/>
        <v>{ S2000: 45, S100: 16, c1000: 1, c300: 2, c100: 1 },</v>
      </c>
    </row>
    <row r="543" spans="65:215" x14ac:dyDescent="0.25">
      <c r="BM543">
        <v>539</v>
      </c>
      <c r="BN543" s="318">
        <v>58</v>
      </c>
      <c r="BO543" s="314">
        <v>11</v>
      </c>
      <c r="BP543" s="314"/>
      <c r="BQ543" s="314">
        <v>1</v>
      </c>
      <c r="BR543" s="314">
        <v>0</v>
      </c>
      <c r="BS543" s="314">
        <v>3</v>
      </c>
      <c r="BT543" s="314">
        <v>2</v>
      </c>
      <c r="BU543" s="314"/>
      <c r="BW543" s="410" t="s">
        <v>1637</v>
      </c>
      <c r="BX543" s="463">
        <v>58</v>
      </c>
      <c r="BY543" s="410" t="s">
        <v>21</v>
      </c>
      <c r="CA543" s="410" t="s">
        <v>1618</v>
      </c>
      <c r="CB543" s="463">
        <v>11</v>
      </c>
      <c r="CC543" s="410" t="s">
        <v>21</v>
      </c>
      <c r="CE543" s="410" t="s">
        <v>1620</v>
      </c>
      <c r="CG543" s="411" t="s">
        <v>1717</v>
      </c>
      <c r="CH543" s="411" t="s">
        <v>21</v>
      </c>
      <c r="CJ543" s="413" t="s">
        <v>1618</v>
      </c>
      <c r="CK543" s="464">
        <v>1</v>
      </c>
      <c r="CL543" s="412" t="s">
        <v>21</v>
      </c>
      <c r="CN543" s="413" t="s">
        <v>1618</v>
      </c>
      <c r="CO543" s="464">
        <v>0</v>
      </c>
      <c r="CP543" s="443" t="s">
        <v>21</v>
      </c>
      <c r="CQ543" s="443"/>
      <c r="CR543" s="413" t="s">
        <v>1618</v>
      </c>
      <c r="CS543" s="464">
        <v>3</v>
      </c>
      <c r="CT543" s="441" t="s">
        <v>21</v>
      </c>
      <c r="CU543" s="441"/>
      <c r="CV543" s="323"/>
      <c r="FJ543">
        <v>539</v>
      </c>
      <c r="FK543" s="328">
        <v>45</v>
      </c>
      <c r="FL543" s="314">
        <v>17</v>
      </c>
      <c r="FN543" s="314">
        <v>1</v>
      </c>
      <c r="FO543" s="419">
        <v>2</v>
      </c>
      <c r="FP543" s="314">
        <v>2</v>
      </c>
      <c r="FQ543" s="419"/>
      <c r="FR543" s="419">
        <v>5</v>
      </c>
      <c r="FS543" s="314">
        <v>5</v>
      </c>
      <c r="FU543" s="410" t="s">
        <v>1637</v>
      </c>
      <c r="FV543" s="410"/>
      <c r="FW543" s="410" t="s">
        <v>21</v>
      </c>
      <c r="FX543" s="463">
        <v>45</v>
      </c>
      <c r="FY543" s="410" t="s">
        <v>1618</v>
      </c>
      <c r="FZ543" s="410"/>
      <c r="GA543" s="410" t="s">
        <v>21</v>
      </c>
      <c r="GB543" s="463">
        <v>17</v>
      </c>
      <c r="GC543" s="410" t="s">
        <v>1620</v>
      </c>
      <c r="GF543" s="411" t="s">
        <v>21</v>
      </c>
      <c r="GG543" s="411" t="s">
        <v>1710</v>
      </c>
      <c r="GH543" s="413" t="s">
        <v>1618</v>
      </c>
      <c r="GJ543" s="412" t="s">
        <v>21</v>
      </c>
      <c r="GK543" s="464">
        <v>1</v>
      </c>
      <c r="GL543" s="413" t="s">
        <v>1618</v>
      </c>
      <c r="GN543" s="416" t="s">
        <v>21</v>
      </c>
      <c r="GO543" s="463">
        <v>2</v>
      </c>
      <c r="GP543" s="413" t="s">
        <v>1618</v>
      </c>
      <c r="GR543" s="424" t="s">
        <v>21</v>
      </c>
      <c r="GS543" s="463">
        <v>2</v>
      </c>
      <c r="HF543" t="str">
        <f t="shared" si="29"/>
        <v>{ P2000: 58, P100: 11, r1000: 1, r300: 0, r100: 3 },</v>
      </c>
      <c r="HG543" t="str">
        <f t="shared" si="30"/>
        <v>{ S2000: 45, S100: 17, c1000: 1, c300: 2, c100: 2 },</v>
      </c>
    </row>
    <row r="544" spans="65:215" x14ac:dyDescent="0.25">
      <c r="BM544">
        <v>540</v>
      </c>
      <c r="BN544" s="318">
        <v>58</v>
      </c>
      <c r="BO544" s="314">
        <v>12</v>
      </c>
      <c r="BP544" s="314"/>
      <c r="BQ544" s="314">
        <v>1</v>
      </c>
      <c r="BR544" s="314">
        <v>1</v>
      </c>
      <c r="BS544" s="314">
        <v>0</v>
      </c>
      <c r="BT544" s="314">
        <v>3</v>
      </c>
      <c r="BU544" s="314"/>
      <c r="BW544" s="410" t="s">
        <v>1637</v>
      </c>
      <c r="BX544" s="463">
        <v>58</v>
      </c>
      <c r="BY544" s="410" t="s">
        <v>21</v>
      </c>
      <c r="CA544" s="410" t="s">
        <v>1618</v>
      </c>
      <c r="CB544" s="463">
        <v>12</v>
      </c>
      <c r="CC544" s="410" t="s">
        <v>21</v>
      </c>
      <c r="CE544" s="410" t="s">
        <v>1620</v>
      </c>
      <c r="CG544" s="411" t="s">
        <v>1717</v>
      </c>
      <c r="CH544" s="411" t="s">
        <v>21</v>
      </c>
      <c r="CJ544" s="413" t="s">
        <v>1618</v>
      </c>
      <c r="CK544" s="464">
        <v>1</v>
      </c>
      <c r="CL544" s="412" t="s">
        <v>21</v>
      </c>
      <c r="CN544" s="413" t="s">
        <v>1618</v>
      </c>
      <c r="CO544" s="464">
        <v>1</v>
      </c>
      <c r="CP544" s="443" t="s">
        <v>21</v>
      </c>
      <c r="CQ544" s="443"/>
      <c r="CR544" s="413" t="s">
        <v>1618</v>
      </c>
      <c r="CS544" s="464">
        <v>0</v>
      </c>
      <c r="CT544" s="441" t="s">
        <v>21</v>
      </c>
      <c r="CU544" s="441"/>
      <c r="CV544" s="323"/>
      <c r="FJ544">
        <v>540</v>
      </c>
      <c r="FK544" s="328">
        <v>46</v>
      </c>
      <c r="FL544" s="314">
        <v>0</v>
      </c>
      <c r="FN544" s="314">
        <v>0</v>
      </c>
      <c r="FO544" s="419">
        <v>0</v>
      </c>
      <c r="FP544" s="314">
        <v>0</v>
      </c>
      <c r="FQ544" s="419"/>
      <c r="FR544" s="419">
        <v>0</v>
      </c>
      <c r="FS544" s="314">
        <v>0</v>
      </c>
      <c r="FU544" s="410" t="s">
        <v>1637</v>
      </c>
      <c r="FV544" s="410"/>
      <c r="FW544" s="410" t="s">
        <v>21</v>
      </c>
      <c r="FX544" s="463">
        <v>46</v>
      </c>
      <c r="FY544" s="410" t="s">
        <v>1618</v>
      </c>
      <c r="FZ544" s="410"/>
      <c r="GA544" s="410" t="s">
        <v>21</v>
      </c>
      <c r="GB544" s="463">
        <v>0</v>
      </c>
      <c r="GC544" s="410" t="s">
        <v>1620</v>
      </c>
      <c r="GF544" s="411" t="s">
        <v>21</v>
      </c>
      <c r="GG544" s="411" t="s">
        <v>1712</v>
      </c>
      <c r="GH544" s="413" t="s">
        <v>1618</v>
      </c>
      <c r="GJ544" s="412" t="s">
        <v>21</v>
      </c>
      <c r="GK544" s="464">
        <v>0</v>
      </c>
      <c r="GL544" s="413" t="s">
        <v>1618</v>
      </c>
      <c r="GN544" s="416" t="s">
        <v>21</v>
      </c>
      <c r="GO544" s="463">
        <v>0</v>
      </c>
      <c r="GP544" s="413" t="s">
        <v>1618</v>
      </c>
      <c r="GR544" s="424" t="s">
        <v>21</v>
      </c>
      <c r="GS544" s="463">
        <v>0</v>
      </c>
      <c r="HF544" t="str">
        <f t="shared" si="29"/>
        <v>{ P2000: 58, P100: 12, r1000: 1, r300: 1, r100: 0 },</v>
      </c>
      <c r="HG544" t="str">
        <f t="shared" si="30"/>
        <v>{ S2000: 46, S100: 0, c1000: 0, c300: 0, c100: 0 },</v>
      </c>
    </row>
    <row r="545" spans="65:215" x14ac:dyDescent="0.25">
      <c r="BM545">
        <v>541</v>
      </c>
      <c r="BN545" s="318">
        <v>58</v>
      </c>
      <c r="BO545" s="314">
        <v>13</v>
      </c>
      <c r="BP545" s="314"/>
      <c r="BQ545" s="314">
        <v>1</v>
      </c>
      <c r="BR545" s="314">
        <v>1</v>
      </c>
      <c r="BS545" s="314">
        <v>1</v>
      </c>
      <c r="BT545" s="314">
        <v>3</v>
      </c>
      <c r="BU545" s="314"/>
      <c r="BW545" s="410" t="s">
        <v>1637</v>
      </c>
      <c r="BX545" s="463">
        <v>58</v>
      </c>
      <c r="BY545" s="410" t="s">
        <v>21</v>
      </c>
      <c r="CA545" s="410" t="s">
        <v>1618</v>
      </c>
      <c r="CB545" s="463">
        <v>13</v>
      </c>
      <c r="CC545" s="410" t="s">
        <v>21</v>
      </c>
      <c r="CE545" s="410" t="s">
        <v>1620</v>
      </c>
      <c r="CG545" s="411" t="s">
        <v>1717</v>
      </c>
      <c r="CH545" s="411" t="s">
        <v>21</v>
      </c>
      <c r="CJ545" s="413" t="s">
        <v>1618</v>
      </c>
      <c r="CK545" s="464">
        <v>1</v>
      </c>
      <c r="CL545" s="412" t="s">
        <v>21</v>
      </c>
      <c r="CN545" s="413" t="s">
        <v>1618</v>
      </c>
      <c r="CO545" s="464">
        <v>1</v>
      </c>
      <c r="CP545" s="443" t="s">
        <v>21</v>
      </c>
      <c r="CQ545" s="443"/>
      <c r="CR545" s="413" t="s">
        <v>1618</v>
      </c>
      <c r="CS545" s="464">
        <v>1</v>
      </c>
      <c r="CT545" s="441" t="s">
        <v>21</v>
      </c>
      <c r="CU545" s="441"/>
      <c r="CV545" s="323"/>
      <c r="FJ545">
        <v>541</v>
      </c>
      <c r="FK545" s="328">
        <v>46</v>
      </c>
      <c r="FL545" s="314">
        <v>1</v>
      </c>
      <c r="FN545" s="314">
        <v>0</v>
      </c>
      <c r="FO545" s="419">
        <v>0</v>
      </c>
      <c r="FP545" s="314">
        <v>1</v>
      </c>
      <c r="FQ545" s="419"/>
      <c r="FR545" s="419">
        <v>0</v>
      </c>
      <c r="FS545" s="314">
        <v>0</v>
      </c>
      <c r="FU545" s="410" t="s">
        <v>1637</v>
      </c>
      <c r="FV545" s="410"/>
      <c r="FW545" s="410" t="s">
        <v>21</v>
      </c>
      <c r="FX545" s="463">
        <v>46</v>
      </c>
      <c r="FY545" s="410" t="s">
        <v>1618</v>
      </c>
      <c r="FZ545" s="410"/>
      <c r="GA545" s="410" t="s">
        <v>21</v>
      </c>
      <c r="GB545" s="463">
        <v>1</v>
      </c>
      <c r="GC545" s="410" t="s">
        <v>1620</v>
      </c>
      <c r="GF545" s="411" t="s">
        <v>21</v>
      </c>
      <c r="GG545" s="411" t="s">
        <v>1712</v>
      </c>
      <c r="GH545" s="413" t="s">
        <v>1618</v>
      </c>
      <c r="GJ545" s="412" t="s">
        <v>21</v>
      </c>
      <c r="GK545" s="464">
        <v>0</v>
      </c>
      <c r="GL545" s="413" t="s">
        <v>1618</v>
      </c>
      <c r="GN545" s="416" t="s">
        <v>21</v>
      </c>
      <c r="GO545" s="463">
        <v>0</v>
      </c>
      <c r="GP545" s="413" t="s">
        <v>1618</v>
      </c>
      <c r="GR545" s="424" t="s">
        <v>21</v>
      </c>
      <c r="GS545" s="463">
        <v>1</v>
      </c>
      <c r="HF545" t="str">
        <f t="shared" si="29"/>
        <v>{ P2000: 58, P100: 13, r1000: 1, r300: 1, r100: 1 },</v>
      </c>
      <c r="HG545" t="str">
        <f t="shared" si="30"/>
        <v>{ S2000: 46, S100: 1, c1000: 0, c300: 0, c100: 1 },</v>
      </c>
    </row>
    <row r="546" spans="65:215" x14ac:dyDescent="0.25">
      <c r="BM546">
        <v>542</v>
      </c>
      <c r="BN546" s="318">
        <v>58</v>
      </c>
      <c r="BO546" s="314">
        <v>14</v>
      </c>
      <c r="BP546" s="314"/>
      <c r="BQ546" s="314">
        <v>1</v>
      </c>
      <c r="BR546" s="314">
        <v>1</v>
      </c>
      <c r="BS546" s="314">
        <v>2</v>
      </c>
      <c r="BT546" s="314">
        <v>3</v>
      </c>
      <c r="BU546" s="314"/>
      <c r="BW546" s="410" t="s">
        <v>1637</v>
      </c>
      <c r="BX546" s="463">
        <v>58</v>
      </c>
      <c r="BY546" s="410" t="s">
        <v>21</v>
      </c>
      <c r="CA546" s="410" t="s">
        <v>1618</v>
      </c>
      <c r="CB546" s="463">
        <v>14</v>
      </c>
      <c r="CC546" s="410" t="s">
        <v>21</v>
      </c>
      <c r="CE546" s="410" t="s">
        <v>1620</v>
      </c>
      <c r="CG546" s="411" t="s">
        <v>1717</v>
      </c>
      <c r="CH546" s="411" t="s">
        <v>21</v>
      </c>
      <c r="CJ546" s="413" t="s">
        <v>1618</v>
      </c>
      <c r="CK546" s="464">
        <v>1</v>
      </c>
      <c r="CL546" s="412" t="s">
        <v>21</v>
      </c>
      <c r="CN546" s="413" t="s">
        <v>1618</v>
      </c>
      <c r="CO546" s="464">
        <v>1</v>
      </c>
      <c r="CP546" s="443" t="s">
        <v>21</v>
      </c>
      <c r="CQ546" s="443"/>
      <c r="CR546" s="413" t="s">
        <v>1618</v>
      </c>
      <c r="CS546" s="464">
        <v>2</v>
      </c>
      <c r="CT546" s="441" t="s">
        <v>21</v>
      </c>
      <c r="CU546" s="441"/>
      <c r="CV546" s="323"/>
      <c r="FJ546">
        <v>542</v>
      </c>
      <c r="FK546" s="328">
        <v>46</v>
      </c>
      <c r="FL546" s="314">
        <v>2</v>
      </c>
      <c r="FN546" s="314">
        <v>0</v>
      </c>
      <c r="FO546" s="419">
        <v>0</v>
      </c>
      <c r="FP546" s="314">
        <v>2</v>
      </c>
      <c r="FQ546" s="419"/>
      <c r="FR546" s="419">
        <v>0</v>
      </c>
      <c r="FS546" s="314">
        <v>0</v>
      </c>
      <c r="FU546" s="410" t="s">
        <v>1637</v>
      </c>
      <c r="FV546" s="410"/>
      <c r="FW546" s="410" t="s">
        <v>21</v>
      </c>
      <c r="FX546" s="463">
        <v>46</v>
      </c>
      <c r="FY546" s="410" t="s">
        <v>1618</v>
      </c>
      <c r="FZ546" s="410"/>
      <c r="GA546" s="410" t="s">
        <v>21</v>
      </c>
      <c r="GB546" s="463">
        <v>2</v>
      </c>
      <c r="GC546" s="410" t="s">
        <v>1620</v>
      </c>
      <c r="GF546" s="411" t="s">
        <v>21</v>
      </c>
      <c r="GG546" s="411" t="s">
        <v>1712</v>
      </c>
      <c r="GH546" s="413" t="s">
        <v>1618</v>
      </c>
      <c r="GJ546" s="412" t="s">
        <v>21</v>
      </c>
      <c r="GK546" s="464">
        <v>0</v>
      </c>
      <c r="GL546" s="413" t="s">
        <v>1618</v>
      </c>
      <c r="GN546" s="416" t="s">
        <v>21</v>
      </c>
      <c r="GO546" s="463">
        <v>0</v>
      </c>
      <c r="GP546" s="413" t="s">
        <v>1618</v>
      </c>
      <c r="GR546" s="424" t="s">
        <v>21</v>
      </c>
      <c r="GS546" s="463">
        <v>2</v>
      </c>
      <c r="HF546" t="str">
        <f t="shared" si="29"/>
        <v>{ P2000: 58, P100: 14, r1000: 1, r300: 1, r100: 2 },</v>
      </c>
      <c r="HG546" t="str">
        <f t="shared" si="30"/>
        <v>{ S2000: 46, S100: 2, c1000: 0, c300: 0, c100: 2 },</v>
      </c>
    </row>
    <row r="547" spans="65:215" x14ac:dyDescent="0.25">
      <c r="BM547">
        <v>543</v>
      </c>
      <c r="BN547" s="318">
        <v>58</v>
      </c>
      <c r="BO547" s="314">
        <v>15</v>
      </c>
      <c r="BP547" s="314"/>
      <c r="BQ547" s="314">
        <v>1</v>
      </c>
      <c r="BR547" s="314">
        <v>1</v>
      </c>
      <c r="BS547" s="314">
        <v>3</v>
      </c>
      <c r="BT547" s="314">
        <v>3</v>
      </c>
      <c r="BU547" s="314"/>
      <c r="BW547" s="410" t="s">
        <v>1637</v>
      </c>
      <c r="BX547" s="463">
        <v>58</v>
      </c>
      <c r="BY547" s="410" t="s">
        <v>21</v>
      </c>
      <c r="CA547" s="410" t="s">
        <v>1618</v>
      </c>
      <c r="CB547" s="463">
        <v>15</v>
      </c>
      <c r="CC547" s="410" t="s">
        <v>21</v>
      </c>
      <c r="CE547" s="410" t="s">
        <v>1620</v>
      </c>
      <c r="CG547" s="411" t="s">
        <v>1717</v>
      </c>
      <c r="CH547" s="411" t="s">
        <v>21</v>
      </c>
      <c r="CJ547" s="413" t="s">
        <v>1618</v>
      </c>
      <c r="CK547" s="464">
        <v>1</v>
      </c>
      <c r="CL547" s="412" t="s">
        <v>21</v>
      </c>
      <c r="CN547" s="413" t="s">
        <v>1618</v>
      </c>
      <c r="CO547" s="464">
        <v>1</v>
      </c>
      <c r="CP547" s="443" t="s">
        <v>21</v>
      </c>
      <c r="CQ547" s="443"/>
      <c r="CR547" s="413" t="s">
        <v>1618</v>
      </c>
      <c r="CS547" s="464">
        <v>3</v>
      </c>
      <c r="CT547" s="441" t="s">
        <v>21</v>
      </c>
      <c r="CU547" s="441"/>
      <c r="CV547" s="323"/>
      <c r="FJ547">
        <v>543</v>
      </c>
      <c r="FK547" s="328">
        <v>46</v>
      </c>
      <c r="FL547" s="314">
        <v>3</v>
      </c>
      <c r="FN547" s="314">
        <v>0</v>
      </c>
      <c r="FO547" s="419">
        <v>1</v>
      </c>
      <c r="FP547" s="314">
        <v>0</v>
      </c>
      <c r="FQ547" s="419"/>
      <c r="FR547" s="419">
        <v>1</v>
      </c>
      <c r="FS547" s="314">
        <v>1</v>
      </c>
      <c r="FU547" s="410" t="s">
        <v>1637</v>
      </c>
      <c r="FV547" s="410"/>
      <c r="FW547" s="410" t="s">
        <v>21</v>
      </c>
      <c r="FX547" s="463">
        <v>46</v>
      </c>
      <c r="FY547" s="410" t="s">
        <v>1618</v>
      </c>
      <c r="FZ547" s="410"/>
      <c r="GA547" s="410" t="s">
        <v>21</v>
      </c>
      <c r="GB547" s="463">
        <v>3</v>
      </c>
      <c r="GC547" s="410" t="s">
        <v>1620</v>
      </c>
      <c r="GF547" s="411" t="s">
        <v>21</v>
      </c>
      <c r="GG547" s="411" t="s">
        <v>1712</v>
      </c>
      <c r="GH547" s="413" t="s">
        <v>1618</v>
      </c>
      <c r="GJ547" s="412" t="s">
        <v>21</v>
      </c>
      <c r="GK547" s="464">
        <v>0</v>
      </c>
      <c r="GL547" s="413" t="s">
        <v>1618</v>
      </c>
      <c r="GN547" s="416" t="s">
        <v>21</v>
      </c>
      <c r="GO547" s="463">
        <v>1</v>
      </c>
      <c r="GP547" s="413" t="s">
        <v>1618</v>
      </c>
      <c r="GR547" s="424" t="s">
        <v>21</v>
      </c>
      <c r="GS547" s="463">
        <v>0</v>
      </c>
      <c r="HF547" t="str">
        <f t="shared" si="29"/>
        <v>{ P2000: 58, P100: 15, r1000: 1, r300: 1, r100: 3 },</v>
      </c>
      <c r="HG547" t="str">
        <f t="shared" si="30"/>
        <v>{ S2000: 46, S100: 3, c1000: 0, c300: 1, c100: 0 },</v>
      </c>
    </row>
    <row r="548" spans="65:215" x14ac:dyDescent="0.25">
      <c r="BN548" s="318"/>
      <c r="BO548" s="314"/>
      <c r="BP548" s="314"/>
      <c r="BQ548" s="314"/>
      <c r="BR548" s="314"/>
      <c r="BS548" s="314"/>
      <c r="BT548" s="314"/>
      <c r="BU548" s="314"/>
      <c r="CT548" s="441"/>
      <c r="CU548" s="441"/>
      <c r="CV548" s="323"/>
      <c r="FJ548">
        <v>544</v>
      </c>
      <c r="FK548" s="328">
        <v>46</v>
      </c>
      <c r="FL548" s="314">
        <v>4</v>
      </c>
      <c r="FN548" s="314">
        <v>0</v>
      </c>
      <c r="FO548" s="419">
        <v>1</v>
      </c>
      <c r="FP548" s="314">
        <v>1</v>
      </c>
      <c r="FQ548" s="419"/>
      <c r="FR548" s="419">
        <v>1</v>
      </c>
      <c r="FS548" s="314">
        <v>1</v>
      </c>
      <c r="FU548" s="410" t="s">
        <v>1637</v>
      </c>
      <c r="FV548" s="410"/>
      <c r="FW548" s="410" t="s">
        <v>21</v>
      </c>
      <c r="FX548" s="463">
        <v>46</v>
      </c>
      <c r="FY548" s="410" t="s">
        <v>1618</v>
      </c>
      <c r="FZ548" s="410"/>
      <c r="GA548" s="410" t="s">
        <v>21</v>
      </c>
      <c r="GB548" s="463">
        <v>4</v>
      </c>
      <c r="GC548" s="410" t="s">
        <v>1620</v>
      </c>
      <c r="GF548" s="411" t="s">
        <v>21</v>
      </c>
      <c r="GG548" s="411" t="s">
        <v>1712</v>
      </c>
      <c r="GH548" s="413" t="s">
        <v>1618</v>
      </c>
      <c r="GJ548" s="412" t="s">
        <v>21</v>
      </c>
      <c r="GK548" s="464">
        <v>0</v>
      </c>
      <c r="GL548" s="413" t="s">
        <v>1618</v>
      </c>
      <c r="GN548" s="416" t="s">
        <v>21</v>
      </c>
      <c r="GO548" s="463">
        <v>1</v>
      </c>
      <c r="GP548" s="413" t="s">
        <v>1618</v>
      </c>
      <c r="GR548" s="424" t="s">
        <v>21</v>
      </c>
      <c r="GS548" s="463">
        <v>1</v>
      </c>
      <c r="HG548" t="str">
        <f t="shared" si="30"/>
        <v>{ S2000: 46, S100: 4, c1000: 0, c300: 1, c100: 1 },</v>
      </c>
    </row>
    <row r="549" spans="65:215" x14ac:dyDescent="0.25">
      <c r="BN549" s="318"/>
      <c r="BO549" s="314"/>
      <c r="BP549" s="314"/>
      <c r="BQ549" s="314"/>
      <c r="BR549" s="314"/>
      <c r="BS549" s="314"/>
      <c r="BT549" s="314"/>
      <c r="BU549" s="314"/>
      <c r="CT549" s="441"/>
      <c r="CU549" s="441"/>
      <c r="CV549" s="323"/>
      <c r="FJ549">
        <v>545</v>
      </c>
      <c r="FK549" s="328">
        <v>46</v>
      </c>
      <c r="FL549" s="314">
        <v>5</v>
      </c>
      <c r="FN549" s="314">
        <v>0</v>
      </c>
      <c r="FO549" s="419">
        <v>1</v>
      </c>
      <c r="FP549" s="314">
        <v>2</v>
      </c>
      <c r="FQ549" s="419"/>
      <c r="FR549" s="419">
        <v>1</v>
      </c>
      <c r="FS549" s="314">
        <v>1</v>
      </c>
      <c r="FU549" s="410" t="s">
        <v>1637</v>
      </c>
      <c r="FV549" s="410"/>
      <c r="FW549" s="410" t="s">
        <v>21</v>
      </c>
      <c r="FX549" s="463">
        <v>46</v>
      </c>
      <c r="FY549" s="410" t="s">
        <v>1618</v>
      </c>
      <c r="FZ549" s="410"/>
      <c r="GA549" s="410" t="s">
        <v>21</v>
      </c>
      <c r="GB549" s="463">
        <v>5</v>
      </c>
      <c r="GC549" s="410" t="s">
        <v>1620</v>
      </c>
      <c r="GF549" s="411" t="s">
        <v>21</v>
      </c>
      <c r="GG549" s="411" t="s">
        <v>1712</v>
      </c>
      <c r="GH549" s="413" t="s">
        <v>1618</v>
      </c>
      <c r="GJ549" s="412" t="s">
        <v>21</v>
      </c>
      <c r="GK549" s="464">
        <v>0</v>
      </c>
      <c r="GL549" s="413" t="s">
        <v>1618</v>
      </c>
      <c r="GN549" s="416" t="s">
        <v>21</v>
      </c>
      <c r="GO549" s="463">
        <v>1</v>
      </c>
      <c r="GP549" s="413" t="s">
        <v>1618</v>
      </c>
      <c r="GR549" s="424" t="s">
        <v>21</v>
      </c>
      <c r="GS549" s="463">
        <v>2</v>
      </c>
      <c r="HG549" t="str">
        <f t="shared" si="30"/>
        <v>{ S2000: 46, S100: 5, c1000: 0, c300: 1, c100: 2 },</v>
      </c>
    </row>
    <row r="550" spans="65:215" x14ac:dyDescent="0.25">
      <c r="BN550" s="318"/>
      <c r="BO550" s="314"/>
      <c r="BP550" s="314"/>
      <c r="BQ550" s="314"/>
      <c r="BR550" s="314"/>
      <c r="BS550" s="314"/>
      <c r="BT550" s="314"/>
      <c r="BU550" s="314"/>
      <c r="CT550" s="441"/>
      <c r="CU550" s="441"/>
      <c r="CV550" s="323"/>
      <c r="FJ550">
        <v>546</v>
      </c>
      <c r="FK550" s="328">
        <v>46</v>
      </c>
      <c r="FL550" s="314">
        <v>6</v>
      </c>
      <c r="FN550" s="314">
        <v>0</v>
      </c>
      <c r="FO550" s="419">
        <v>2</v>
      </c>
      <c r="FP550" s="314">
        <v>0</v>
      </c>
      <c r="FQ550" s="419"/>
      <c r="FR550" s="419">
        <v>2</v>
      </c>
      <c r="FS550" s="314">
        <v>2</v>
      </c>
      <c r="FU550" s="410" t="s">
        <v>1637</v>
      </c>
      <c r="FV550" s="410"/>
      <c r="FW550" s="410" t="s">
        <v>21</v>
      </c>
      <c r="FX550" s="463">
        <v>46</v>
      </c>
      <c r="FY550" s="410" t="s">
        <v>1618</v>
      </c>
      <c r="FZ550" s="410"/>
      <c r="GA550" s="410" t="s">
        <v>21</v>
      </c>
      <c r="GB550" s="463">
        <v>6</v>
      </c>
      <c r="GC550" s="410" t="s">
        <v>1620</v>
      </c>
      <c r="GF550" s="411" t="s">
        <v>21</v>
      </c>
      <c r="GG550" s="411" t="s">
        <v>1712</v>
      </c>
      <c r="GH550" s="413" t="s">
        <v>1618</v>
      </c>
      <c r="GJ550" s="412" t="s">
        <v>21</v>
      </c>
      <c r="GK550" s="464">
        <v>0</v>
      </c>
      <c r="GL550" s="413" t="s">
        <v>1618</v>
      </c>
      <c r="GN550" s="416" t="s">
        <v>21</v>
      </c>
      <c r="GO550" s="463">
        <v>2</v>
      </c>
      <c r="GP550" s="413" t="s">
        <v>1618</v>
      </c>
      <c r="GR550" s="424" t="s">
        <v>21</v>
      </c>
      <c r="GS550" s="463">
        <v>0</v>
      </c>
      <c r="HG550" t="str">
        <f t="shared" si="30"/>
        <v>{ S2000: 46, S100: 6, c1000: 0, c300: 2, c100: 0 },</v>
      </c>
    </row>
    <row r="551" spans="65:215" x14ac:dyDescent="0.25">
      <c r="BN551" s="318"/>
      <c r="BO551" s="314"/>
      <c r="BP551" s="314"/>
      <c r="BQ551" s="314"/>
      <c r="BR551" s="314"/>
      <c r="BS551" s="314"/>
      <c r="BT551" s="314"/>
      <c r="BU551" s="314"/>
      <c r="CT551" s="441"/>
      <c r="CU551" s="441"/>
      <c r="CV551" s="323"/>
      <c r="FJ551">
        <v>547</v>
      </c>
      <c r="FK551" s="328">
        <v>46</v>
      </c>
      <c r="FL551" s="314">
        <v>7</v>
      </c>
      <c r="FN551" s="314">
        <v>0</v>
      </c>
      <c r="FO551" s="419">
        <v>2</v>
      </c>
      <c r="FP551" s="314">
        <v>1</v>
      </c>
      <c r="FQ551" s="419"/>
      <c r="FR551" s="419">
        <v>2</v>
      </c>
      <c r="FS551" s="314">
        <v>2</v>
      </c>
      <c r="FU551" s="410" t="s">
        <v>1637</v>
      </c>
      <c r="FV551" s="410"/>
      <c r="FW551" s="410" t="s">
        <v>21</v>
      </c>
      <c r="FX551" s="463">
        <v>46</v>
      </c>
      <c r="FY551" s="410" t="s">
        <v>1618</v>
      </c>
      <c r="FZ551" s="410"/>
      <c r="GA551" s="410" t="s">
        <v>21</v>
      </c>
      <c r="GB551" s="463">
        <v>7</v>
      </c>
      <c r="GC551" s="410" t="s">
        <v>1620</v>
      </c>
      <c r="GF551" s="411" t="s">
        <v>21</v>
      </c>
      <c r="GG551" s="411" t="s">
        <v>1712</v>
      </c>
      <c r="GH551" s="413" t="s">
        <v>1618</v>
      </c>
      <c r="GJ551" s="412" t="s">
        <v>21</v>
      </c>
      <c r="GK551" s="464">
        <v>0</v>
      </c>
      <c r="GL551" s="413" t="s">
        <v>1618</v>
      </c>
      <c r="GN551" s="416" t="s">
        <v>21</v>
      </c>
      <c r="GO551" s="463">
        <v>2</v>
      </c>
      <c r="GP551" s="413" t="s">
        <v>1618</v>
      </c>
      <c r="GR551" s="424" t="s">
        <v>21</v>
      </c>
      <c r="GS551" s="463">
        <v>1</v>
      </c>
      <c r="HG551" t="str">
        <f t="shared" si="30"/>
        <v>{ S2000: 46, S100: 7, c1000: 0, c300: 2, c100: 1 },</v>
      </c>
    </row>
    <row r="552" spans="65:215" x14ac:dyDescent="0.25">
      <c r="BN552" s="318"/>
      <c r="BO552" s="314"/>
      <c r="BP552" s="314"/>
      <c r="BQ552" s="314"/>
      <c r="BR552" s="314"/>
      <c r="BS552" s="314"/>
      <c r="BT552" s="314"/>
      <c r="BU552" s="314"/>
      <c r="CT552" s="441"/>
      <c r="CU552" s="441"/>
      <c r="CV552" s="323"/>
      <c r="FJ552">
        <v>548</v>
      </c>
      <c r="FK552" s="328">
        <v>46</v>
      </c>
      <c r="FL552" s="314">
        <v>8</v>
      </c>
      <c r="FN552" s="314">
        <v>0</v>
      </c>
      <c r="FO552" s="419">
        <v>2</v>
      </c>
      <c r="FP552" s="314">
        <v>2</v>
      </c>
      <c r="FQ552" s="419"/>
      <c r="FR552" s="419">
        <v>2</v>
      </c>
      <c r="FS552" s="314">
        <v>2</v>
      </c>
      <c r="FU552" s="410" t="s">
        <v>1637</v>
      </c>
      <c r="FV552" s="410"/>
      <c r="FW552" s="410" t="s">
        <v>21</v>
      </c>
      <c r="FX552" s="463">
        <v>46</v>
      </c>
      <c r="FY552" s="410" t="s">
        <v>1618</v>
      </c>
      <c r="FZ552" s="410"/>
      <c r="GA552" s="410" t="s">
        <v>21</v>
      </c>
      <c r="GB552" s="463">
        <v>8</v>
      </c>
      <c r="GC552" s="410" t="s">
        <v>1620</v>
      </c>
      <c r="GF552" s="411" t="s">
        <v>21</v>
      </c>
      <c r="GG552" s="411" t="s">
        <v>1712</v>
      </c>
      <c r="GH552" s="413" t="s">
        <v>1618</v>
      </c>
      <c r="GJ552" s="412" t="s">
        <v>21</v>
      </c>
      <c r="GK552" s="464">
        <v>0</v>
      </c>
      <c r="GL552" s="413" t="s">
        <v>1618</v>
      </c>
      <c r="GN552" s="416" t="s">
        <v>21</v>
      </c>
      <c r="GO552" s="463">
        <v>2</v>
      </c>
      <c r="GP552" s="413" t="s">
        <v>1618</v>
      </c>
      <c r="GR552" s="424" t="s">
        <v>21</v>
      </c>
      <c r="GS552" s="463">
        <v>2</v>
      </c>
      <c r="HG552" t="str">
        <f t="shared" si="30"/>
        <v>{ S2000: 46, S100: 8, c1000: 0, c300: 2, c100: 2 },</v>
      </c>
    </row>
    <row r="553" spans="65:215" x14ac:dyDescent="0.25">
      <c r="BN553" s="318"/>
      <c r="BO553" s="314"/>
      <c r="BP553" s="314"/>
      <c r="BQ553" s="314"/>
      <c r="BR553" s="314"/>
      <c r="BS553" s="314"/>
      <c r="BT553" s="314"/>
      <c r="BU553" s="314"/>
      <c r="CT553" s="441"/>
      <c r="CU553" s="441"/>
      <c r="CV553" s="323"/>
      <c r="FJ553">
        <v>549</v>
      </c>
      <c r="FK553" s="328">
        <v>46</v>
      </c>
      <c r="FL553" s="314">
        <v>9</v>
      </c>
      <c r="FN553" s="314">
        <v>1</v>
      </c>
      <c r="FO553" s="419">
        <v>0</v>
      </c>
      <c r="FP553" s="314">
        <v>0</v>
      </c>
      <c r="FQ553" s="419"/>
      <c r="FR553" s="419">
        <v>3</v>
      </c>
      <c r="FS553" s="314">
        <v>3</v>
      </c>
      <c r="FU553" s="410" t="s">
        <v>1637</v>
      </c>
      <c r="FV553" s="410"/>
      <c r="FW553" s="410" t="s">
        <v>21</v>
      </c>
      <c r="FX553" s="463">
        <v>46</v>
      </c>
      <c r="FY553" s="410" t="s">
        <v>1618</v>
      </c>
      <c r="FZ553" s="410"/>
      <c r="GA553" s="410" t="s">
        <v>21</v>
      </c>
      <c r="GB553" s="463">
        <v>9</v>
      </c>
      <c r="GC553" s="410" t="s">
        <v>1620</v>
      </c>
      <c r="GF553" s="411" t="s">
        <v>21</v>
      </c>
      <c r="GG553" s="411" t="s">
        <v>1712</v>
      </c>
      <c r="GH553" s="413" t="s">
        <v>1618</v>
      </c>
      <c r="GJ553" s="412" t="s">
        <v>21</v>
      </c>
      <c r="GK553" s="464">
        <v>1</v>
      </c>
      <c r="GL553" s="413" t="s">
        <v>1618</v>
      </c>
      <c r="GN553" s="416" t="s">
        <v>21</v>
      </c>
      <c r="GO553" s="463">
        <v>0</v>
      </c>
      <c r="GP553" s="413" t="s">
        <v>1618</v>
      </c>
      <c r="GR553" s="424" t="s">
        <v>21</v>
      </c>
      <c r="GS553" s="463">
        <v>0</v>
      </c>
      <c r="HG553" t="str">
        <f t="shared" si="30"/>
        <v>{ S2000: 46, S100: 9, c1000: 1, c300: 0, c100: 0 },</v>
      </c>
    </row>
    <row r="554" spans="65:215" x14ac:dyDescent="0.25">
      <c r="BN554" s="318"/>
      <c r="BO554" s="314"/>
      <c r="BP554" s="314"/>
      <c r="BQ554" s="314"/>
      <c r="BR554" s="314"/>
      <c r="BS554" s="314"/>
      <c r="BT554" s="314"/>
      <c r="BU554" s="314"/>
      <c r="CT554" s="441"/>
      <c r="CU554" s="441"/>
      <c r="CV554" s="323"/>
      <c r="FJ554">
        <v>550</v>
      </c>
      <c r="FK554" s="328">
        <v>46</v>
      </c>
      <c r="FL554" s="314">
        <v>10</v>
      </c>
      <c r="FN554" s="314">
        <v>1</v>
      </c>
      <c r="FO554" s="419">
        <v>0</v>
      </c>
      <c r="FP554" s="314">
        <v>1</v>
      </c>
      <c r="FQ554" s="419"/>
      <c r="FR554" s="419">
        <v>3</v>
      </c>
      <c r="FS554" s="314">
        <v>3</v>
      </c>
      <c r="FU554" s="410" t="s">
        <v>1637</v>
      </c>
      <c r="FV554" s="410"/>
      <c r="FW554" s="410" t="s">
        <v>21</v>
      </c>
      <c r="FX554" s="463">
        <v>46</v>
      </c>
      <c r="FY554" s="410" t="s">
        <v>1618</v>
      </c>
      <c r="FZ554" s="410"/>
      <c r="GA554" s="410" t="s">
        <v>21</v>
      </c>
      <c r="GB554" s="463">
        <v>10</v>
      </c>
      <c r="GC554" s="410" t="s">
        <v>1620</v>
      </c>
      <c r="GF554" s="411" t="s">
        <v>21</v>
      </c>
      <c r="GG554" s="411" t="s">
        <v>1712</v>
      </c>
      <c r="GH554" s="413" t="s">
        <v>1618</v>
      </c>
      <c r="GJ554" s="412" t="s">
        <v>21</v>
      </c>
      <c r="GK554" s="464">
        <v>1</v>
      </c>
      <c r="GL554" s="413" t="s">
        <v>1618</v>
      </c>
      <c r="GN554" s="416" t="s">
        <v>21</v>
      </c>
      <c r="GO554" s="463">
        <v>0</v>
      </c>
      <c r="GP554" s="413" t="s">
        <v>1618</v>
      </c>
      <c r="GR554" s="424" t="s">
        <v>21</v>
      </c>
      <c r="GS554" s="463">
        <v>1</v>
      </c>
      <c r="HG554" t="str">
        <f t="shared" si="30"/>
        <v>{ S2000: 46, S100: 10, c1000: 1, c300: 0, c100: 1 },</v>
      </c>
    </row>
    <row r="555" spans="65:215" x14ac:dyDescent="0.25">
      <c r="BN555" s="318"/>
      <c r="BO555" s="314"/>
      <c r="BP555" s="314"/>
      <c r="BQ555" s="314"/>
      <c r="BR555" s="314"/>
      <c r="BS555" s="314"/>
      <c r="BT555" s="314"/>
      <c r="BU555" s="314"/>
      <c r="CT555" s="441"/>
      <c r="CU555" s="441"/>
      <c r="CV555" s="323"/>
      <c r="FJ555">
        <v>551</v>
      </c>
      <c r="FK555" s="328">
        <v>46</v>
      </c>
      <c r="FL555" s="314">
        <v>11</v>
      </c>
      <c r="FN555" s="314">
        <v>1</v>
      </c>
      <c r="FO555" s="419">
        <v>0</v>
      </c>
      <c r="FP555" s="314">
        <v>2</v>
      </c>
      <c r="FQ555" s="419"/>
      <c r="FR555" s="419">
        <v>3</v>
      </c>
      <c r="FS555" s="314">
        <v>3</v>
      </c>
      <c r="FU555" s="410" t="s">
        <v>1637</v>
      </c>
      <c r="FV555" s="410"/>
      <c r="FW555" s="410" t="s">
        <v>21</v>
      </c>
      <c r="FX555" s="463">
        <v>46</v>
      </c>
      <c r="FY555" s="410" t="s">
        <v>1618</v>
      </c>
      <c r="FZ555" s="410"/>
      <c r="GA555" s="410" t="s">
        <v>21</v>
      </c>
      <c r="GB555" s="463">
        <v>11</v>
      </c>
      <c r="GC555" s="410" t="s">
        <v>1620</v>
      </c>
      <c r="GF555" s="411" t="s">
        <v>21</v>
      </c>
      <c r="GG555" s="411" t="s">
        <v>1712</v>
      </c>
      <c r="GH555" s="413" t="s">
        <v>1618</v>
      </c>
      <c r="GJ555" s="412" t="s">
        <v>21</v>
      </c>
      <c r="GK555" s="464">
        <v>1</v>
      </c>
      <c r="GL555" s="413" t="s">
        <v>1618</v>
      </c>
      <c r="GN555" s="416" t="s">
        <v>21</v>
      </c>
      <c r="GO555" s="463">
        <v>0</v>
      </c>
      <c r="GP555" s="413" t="s">
        <v>1618</v>
      </c>
      <c r="GR555" s="424" t="s">
        <v>21</v>
      </c>
      <c r="GS555" s="463">
        <v>2</v>
      </c>
      <c r="HG555" t="str">
        <f t="shared" si="30"/>
        <v>{ S2000: 46, S100: 11, c1000: 1, c300: 0, c100: 2 },</v>
      </c>
    </row>
    <row r="556" spans="65:215" x14ac:dyDescent="0.25">
      <c r="BN556" s="318"/>
      <c r="BO556" s="314"/>
      <c r="BP556" s="314"/>
      <c r="BQ556" s="314"/>
      <c r="BR556" s="314"/>
      <c r="BS556" s="314"/>
      <c r="BT556" s="314"/>
      <c r="BU556" s="314"/>
      <c r="CT556" s="441"/>
      <c r="CU556" s="441"/>
      <c r="CV556" s="323"/>
      <c r="FJ556">
        <v>552</v>
      </c>
      <c r="FK556" s="328">
        <v>46</v>
      </c>
      <c r="FL556" s="314">
        <v>12</v>
      </c>
      <c r="FN556" s="314">
        <v>1</v>
      </c>
      <c r="FO556" s="419">
        <v>1</v>
      </c>
      <c r="FP556" s="314">
        <v>0</v>
      </c>
      <c r="FQ556" s="419"/>
      <c r="FR556" s="419">
        <v>4</v>
      </c>
      <c r="FS556" s="314">
        <v>4</v>
      </c>
      <c r="FU556" s="410" t="s">
        <v>1637</v>
      </c>
      <c r="FV556" s="410"/>
      <c r="FW556" s="410" t="s">
        <v>21</v>
      </c>
      <c r="FX556" s="463">
        <v>46</v>
      </c>
      <c r="FY556" s="410" t="s">
        <v>1618</v>
      </c>
      <c r="FZ556" s="410"/>
      <c r="GA556" s="410" t="s">
        <v>21</v>
      </c>
      <c r="GB556" s="463">
        <v>12</v>
      </c>
      <c r="GC556" s="410" t="s">
        <v>1620</v>
      </c>
      <c r="GF556" s="411" t="s">
        <v>21</v>
      </c>
      <c r="GG556" s="411" t="s">
        <v>1712</v>
      </c>
      <c r="GH556" s="413" t="s">
        <v>1618</v>
      </c>
      <c r="GJ556" s="412" t="s">
        <v>21</v>
      </c>
      <c r="GK556" s="464">
        <v>1</v>
      </c>
      <c r="GL556" s="413" t="s">
        <v>1618</v>
      </c>
      <c r="GN556" s="416" t="s">
        <v>21</v>
      </c>
      <c r="GO556" s="463">
        <v>1</v>
      </c>
      <c r="GP556" s="413" t="s">
        <v>1618</v>
      </c>
      <c r="GR556" s="424" t="s">
        <v>21</v>
      </c>
      <c r="GS556" s="463">
        <v>0</v>
      </c>
      <c r="HG556" t="str">
        <f t="shared" si="30"/>
        <v>{ S2000: 46, S100: 12, c1000: 1, c300: 1, c100: 0 },</v>
      </c>
    </row>
    <row r="557" spans="65:215" x14ac:dyDescent="0.25">
      <c r="BN557" s="318"/>
      <c r="BO557" s="314"/>
      <c r="BP557" s="314"/>
      <c r="BQ557" s="314"/>
      <c r="BR557" s="314"/>
      <c r="BS557" s="314"/>
      <c r="BT557" s="314"/>
      <c r="BU557" s="314"/>
      <c r="CT557" s="441"/>
      <c r="CU557" s="441"/>
      <c r="CV557" s="323"/>
      <c r="FJ557">
        <v>553</v>
      </c>
      <c r="FK557" s="328">
        <v>46</v>
      </c>
      <c r="FL557" s="314">
        <v>13</v>
      </c>
      <c r="FN557" s="314">
        <v>1</v>
      </c>
      <c r="FO557" s="419">
        <v>1</v>
      </c>
      <c r="FP557" s="314">
        <v>1</v>
      </c>
      <c r="FQ557" s="419"/>
      <c r="FR557" s="419">
        <v>4</v>
      </c>
      <c r="FS557" s="314">
        <v>4</v>
      </c>
      <c r="FU557" s="410" t="s">
        <v>1637</v>
      </c>
      <c r="FV557" s="410"/>
      <c r="FW557" s="410" t="s">
        <v>21</v>
      </c>
      <c r="FX557" s="463">
        <v>46</v>
      </c>
      <c r="FY557" s="410" t="s">
        <v>1618</v>
      </c>
      <c r="FZ557" s="410"/>
      <c r="GA557" s="410" t="s">
        <v>21</v>
      </c>
      <c r="GB557" s="463">
        <v>13</v>
      </c>
      <c r="GC557" s="410" t="s">
        <v>1620</v>
      </c>
      <c r="GF557" s="411" t="s">
        <v>21</v>
      </c>
      <c r="GG557" s="411" t="s">
        <v>1712</v>
      </c>
      <c r="GH557" s="413" t="s">
        <v>1618</v>
      </c>
      <c r="GJ557" s="412" t="s">
        <v>21</v>
      </c>
      <c r="GK557" s="464">
        <v>1</v>
      </c>
      <c r="GL557" s="413" t="s">
        <v>1618</v>
      </c>
      <c r="GN557" s="416" t="s">
        <v>21</v>
      </c>
      <c r="GO557" s="463">
        <v>1</v>
      </c>
      <c r="GP557" s="413" t="s">
        <v>1618</v>
      </c>
      <c r="GR557" s="424" t="s">
        <v>21</v>
      </c>
      <c r="GS557" s="463">
        <v>1</v>
      </c>
      <c r="HG557" t="str">
        <f t="shared" si="30"/>
        <v>{ S2000: 46, S100: 13, c1000: 1, c300: 1, c100: 1 },</v>
      </c>
    </row>
    <row r="558" spans="65:215" x14ac:dyDescent="0.25">
      <c r="FJ558">
        <v>554</v>
      </c>
      <c r="FK558" s="328">
        <v>46</v>
      </c>
      <c r="FL558" s="314">
        <v>14</v>
      </c>
      <c r="FN558" s="314">
        <v>1</v>
      </c>
      <c r="FO558" s="419">
        <v>1</v>
      </c>
      <c r="FP558" s="314">
        <v>2</v>
      </c>
      <c r="FQ558" s="419"/>
      <c r="FR558" s="419">
        <v>4</v>
      </c>
      <c r="FS558" s="314">
        <v>4</v>
      </c>
      <c r="FU558" s="410" t="s">
        <v>1637</v>
      </c>
      <c r="FV558" s="410"/>
      <c r="FW558" s="410" t="s">
        <v>21</v>
      </c>
      <c r="FX558" s="463">
        <v>46</v>
      </c>
      <c r="FY558" s="410" t="s">
        <v>1618</v>
      </c>
      <c r="FZ558" s="410"/>
      <c r="GA558" s="410" t="s">
        <v>21</v>
      </c>
      <c r="GB558" s="463">
        <v>14</v>
      </c>
      <c r="GC558" s="410" t="s">
        <v>1620</v>
      </c>
      <c r="GF558" s="411" t="s">
        <v>21</v>
      </c>
      <c r="GG558" s="411" t="s">
        <v>1712</v>
      </c>
      <c r="GH558" s="413" t="s">
        <v>1618</v>
      </c>
      <c r="GJ558" s="412" t="s">
        <v>21</v>
      </c>
      <c r="GK558" s="464">
        <v>1</v>
      </c>
      <c r="GL558" s="413" t="s">
        <v>1618</v>
      </c>
      <c r="GN558" s="416" t="s">
        <v>21</v>
      </c>
      <c r="GO558" s="463">
        <v>1</v>
      </c>
      <c r="GP558" s="413" t="s">
        <v>1618</v>
      </c>
      <c r="GR558" s="424" t="s">
        <v>21</v>
      </c>
      <c r="GS558" s="463">
        <v>2</v>
      </c>
      <c r="HG558" t="str">
        <f t="shared" si="30"/>
        <v>{ S2000: 46, S100: 14, c1000: 1, c300: 1, c100: 2 },</v>
      </c>
    </row>
    <row r="559" spans="65:215" x14ac:dyDescent="0.25">
      <c r="FJ559">
        <v>555</v>
      </c>
      <c r="FK559" s="328">
        <v>46</v>
      </c>
      <c r="FL559" s="314">
        <v>15</v>
      </c>
      <c r="FN559" s="314">
        <v>1</v>
      </c>
      <c r="FO559" s="419">
        <v>2</v>
      </c>
      <c r="FP559" s="314">
        <v>0</v>
      </c>
      <c r="FQ559" s="419"/>
      <c r="FR559" s="419">
        <v>5</v>
      </c>
      <c r="FS559" s="314">
        <v>5</v>
      </c>
      <c r="FU559" s="410" t="s">
        <v>1637</v>
      </c>
      <c r="FV559" s="410"/>
      <c r="FW559" s="410" t="s">
        <v>21</v>
      </c>
      <c r="FX559" s="463">
        <v>46</v>
      </c>
      <c r="FY559" s="410" t="s">
        <v>1618</v>
      </c>
      <c r="FZ559" s="410"/>
      <c r="GA559" s="410" t="s">
        <v>21</v>
      </c>
      <c r="GB559" s="463">
        <v>15</v>
      </c>
      <c r="GC559" s="410" t="s">
        <v>1620</v>
      </c>
      <c r="GF559" s="411" t="s">
        <v>21</v>
      </c>
      <c r="GG559" s="411" t="s">
        <v>1712</v>
      </c>
      <c r="GH559" s="413" t="s">
        <v>1618</v>
      </c>
      <c r="GJ559" s="412" t="s">
        <v>21</v>
      </c>
      <c r="GK559" s="464">
        <v>1</v>
      </c>
      <c r="GL559" s="413" t="s">
        <v>1618</v>
      </c>
      <c r="GN559" s="416" t="s">
        <v>21</v>
      </c>
      <c r="GO559" s="463">
        <v>2</v>
      </c>
      <c r="GP559" s="413" t="s">
        <v>1618</v>
      </c>
      <c r="GR559" s="424" t="s">
        <v>21</v>
      </c>
      <c r="GS559" s="463">
        <v>0</v>
      </c>
      <c r="HG559" t="str">
        <f t="shared" si="30"/>
        <v>{ S2000: 46, S100: 15, c1000: 1, c300: 2, c100: 0 },</v>
      </c>
    </row>
    <row r="560" spans="65:215" x14ac:dyDescent="0.25">
      <c r="FJ560">
        <v>556</v>
      </c>
      <c r="FK560" s="328">
        <v>46</v>
      </c>
      <c r="FL560" s="314">
        <v>16</v>
      </c>
      <c r="FN560" s="314">
        <v>1</v>
      </c>
      <c r="FO560" s="419">
        <v>2</v>
      </c>
      <c r="FP560" s="314">
        <v>1</v>
      </c>
      <c r="FQ560" s="419"/>
      <c r="FR560" s="419">
        <v>5</v>
      </c>
      <c r="FS560" s="314">
        <v>5</v>
      </c>
      <c r="FU560" s="410" t="s">
        <v>1637</v>
      </c>
      <c r="FV560" s="410"/>
      <c r="FW560" s="410" t="s">
        <v>21</v>
      </c>
      <c r="FX560" s="463">
        <v>46</v>
      </c>
      <c r="FY560" s="410" t="s">
        <v>1618</v>
      </c>
      <c r="FZ560" s="410"/>
      <c r="GA560" s="410" t="s">
        <v>21</v>
      </c>
      <c r="GB560" s="463">
        <v>16</v>
      </c>
      <c r="GC560" s="410" t="s">
        <v>1620</v>
      </c>
      <c r="GF560" s="411" t="s">
        <v>21</v>
      </c>
      <c r="GG560" s="411" t="s">
        <v>1712</v>
      </c>
      <c r="GH560" s="413" t="s">
        <v>1618</v>
      </c>
      <c r="GJ560" s="412" t="s">
        <v>21</v>
      </c>
      <c r="GK560" s="464">
        <v>1</v>
      </c>
      <c r="GL560" s="413" t="s">
        <v>1618</v>
      </c>
      <c r="GN560" s="416" t="s">
        <v>21</v>
      </c>
      <c r="GO560" s="463">
        <v>2</v>
      </c>
      <c r="GP560" s="413" t="s">
        <v>1618</v>
      </c>
      <c r="GR560" s="424" t="s">
        <v>21</v>
      </c>
      <c r="GS560" s="463">
        <v>1</v>
      </c>
      <c r="HG560" t="str">
        <f t="shared" si="30"/>
        <v>{ S2000: 46, S100: 16, c1000: 1, c300: 2, c100: 1 },</v>
      </c>
    </row>
    <row r="561" spans="166:215" x14ac:dyDescent="0.25">
      <c r="FJ561">
        <v>557</v>
      </c>
      <c r="FK561" s="328">
        <v>46</v>
      </c>
      <c r="FL561" s="314">
        <v>17</v>
      </c>
      <c r="FN561" s="314">
        <v>1</v>
      </c>
      <c r="FO561" s="419">
        <v>2</v>
      </c>
      <c r="FP561" s="314">
        <v>2</v>
      </c>
      <c r="FQ561" s="419"/>
      <c r="FR561" s="419">
        <v>5</v>
      </c>
      <c r="FS561" s="314">
        <v>5</v>
      </c>
      <c r="FU561" s="410" t="s">
        <v>1637</v>
      </c>
      <c r="FV561" s="410"/>
      <c r="FW561" s="410" t="s">
        <v>21</v>
      </c>
      <c r="FX561" s="463">
        <v>46</v>
      </c>
      <c r="FY561" s="410" t="s">
        <v>1618</v>
      </c>
      <c r="FZ561" s="410"/>
      <c r="GA561" s="410" t="s">
        <v>21</v>
      </c>
      <c r="GB561" s="463">
        <v>17</v>
      </c>
      <c r="GC561" s="410" t="s">
        <v>1620</v>
      </c>
      <c r="GF561" s="411" t="s">
        <v>21</v>
      </c>
      <c r="GG561" s="411" t="s">
        <v>1712</v>
      </c>
      <c r="GH561" s="413" t="s">
        <v>1618</v>
      </c>
      <c r="GJ561" s="412" t="s">
        <v>21</v>
      </c>
      <c r="GK561" s="464">
        <v>1</v>
      </c>
      <c r="GL561" s="413" t="s">
        <v>1618</v>
      </c>
      <c r="GN561" s="416" t="s">
        <v>21</v>
      </c>
      <c r="GO561" s="463">
        <v>2</v>
      </c>
      <c r="GP561" s="413" t="s">
        <v>1618</v>
      </c>
      <c r="GR561" s="424" t="s">
        <v>21</v>
      </c>
      <c r="GS561" s="463">
        <v>2</v>
      </c>
      <c r="HG561" t="str">
        <f t="shared" si="30"/>
        <v>{ S2000: 46, S100: 17, c1000: 1, c300: 2, c100: 2 },</v>
      </c>
    </row>
    <row r="562" spans="166:215" x14ac:dyDescent="0.25">
      <c r="FJ562">
        <v>558</v>
      </c>
      <c r="FK562" s="328">
        <v>47</v>
      </c>
      <c r="FL562" s="314">
        <v>0</v>
      </c>
      <c r="FN562" s="314">
        <v>0</v>
      </c>
      <c r="FO562" s="419">
        <v>0</v>
      </c>
      <c r="FP562" s="314">
        <v>0</v>
      </c>
      <c r="FQ562" s="419"/>
      <c r="FR562" s="419">
        <v>0</v>
      </c>
      <c r="FS562" s="314">
        <v>0</v>
      </c>
      <c r="FU562" s="410" t="s">
        <v>1637</v>
      </c>
      <c r="FV562" s="410"/>
      <c r="FW562" s="410" t="s">
        <v>21</v>
      </c>
      <c r="FX562" s="463">
        <v>47</v>
      </c>
      <c r="FY562" s="410" t="s">
        <v>1618</v>
      </c>
      <c r="FZ562" s="410"/>
      <c r="GA562" s="410" t="s">
        <v>21</v>
      </c>
      <c r="GB562" s="463">
        <v>0</v>
      </c>
      <c r="GC562" s="410" t="s">
        <v>1620</v>
      </c>
      <c r="GF562" s="411" t="s">
        <v>21</v>
      </c>
      <c r="GG562" s="411" t="s">
        <v>1714</v>
      </c>
      <c r="GH562" s="413" t="s">
        <v>1618</v>
      </c>
      <c r="GJ562" s="412" t="s">
        <v>21</v>
      </c>
      <c r="GK562" s="464">
        <v>0</v>
      </c>
      <c r="GL562" s="413" t="s">
        <v>1618</v>
      </c>
      <c r="GN562" s="416" t="s">
        <v>21</v>
      </c>
      <c r="GO562" s="463">
        <v>0</v>
      </c>
      <c r="GP562" s="413" t="s">
        <v>1618</v>
      </c>
      <c r="GR562" s="424" t="s">
        <v>21</v>
      </c>
      <c r="GS562" s="463">
        <v>0</v>
      </c>
      <c r="HG562" t="str">
        <f t="shared" si="30"/>
        <v>{ S2000: 47, S100: 0, c1000: 0, c300: 0, c100: 0 },</v>
      </c>
    </row>
    <row r="563" spans="166:215" x14ac:dyDescent="0.25">
      <c r="FJ563">
        <v>559</v>
      </c>
      <c r="FK563" s="328">
        <v>47</v>
      </c>
      <c r="FL563" s="314">
        <v>1</v>
      </c>
      <c r="FN563" s="314">
        <v>0</v>
      </c>
      <c r="FO563" s="419">
        <v>0</v>
      </c>
      <c r="FP563" s="314">
        <v>1</v>
      </c>
      <c r="FQ563" s="419"/>
      <c r="FR563" s="419">
        <v>0</v>
      </c>
      <c r="FS563" s="314">
        <v>0</v>
      </c>
      <c r="FU563" s="410" t="s">
        <v>1637</v>
      </c>
      <c r="FV563" s="410"/>
      <c r="FW563" s="410" t="s">
        <v>21</v>
      </c>
      <c r="FX563" s="463">
        <v>47</v>
      </c>
      <c r="FY563" s="410" t="s">
        <v>1618</v>
      </c>
      <c r="FZ563" s="410"/>
      <c r="GA563" s="410" t="s">
        <v>21</v>
      </c>
      <c r="GB563" s="463">
        <v>1</v>
      </c>
      <c r="GC563" s="410" t="s">
        <v>1620</v>
      </c>
      <c r="GF563" s="411" t="s">
        <v>21</v>
      </c>
      <c r="GG563" s="411" t="s">
        <v>1714</v>
      </c>
      <c r="GH563" s="413" t="s">
        <v>1618</v>
      </c>
      <c r="GJ563" s="412" t="s">
        <v>21</v>
      </c>
      <c r="GK563" s="464">
        <v>0</v>
      </c>
      <c r="GL563" s="413" t="s">
        <v>1618</v>
      </c>
      <c r="GN563" s="416" t="s">
        <v>21</v>
      </c>
      <c r="GO563" s="463">
        <v>0</v>
      </c>
      <c r="GP563" s="413" t="s">
        <v>1618</v>
      </c>
      <c r="GR563" s="424" t="s">
        <v>21</v>
      </c>
      <c r="GS563" s="463">
        <v>1</v>
      </c>
      <c r="HG563" t="str">
        <f t="shared" si="30"/>
        <v>{ S2000: 47, S100: 1, c1000: 0, c300: 0, c100: 1 },</v>
      </c>
    </row>
    <row r="564" spans="166:215" x14ac:dyDescent="0.25">
      <c r="FJ564">
        <v>560</v>
      </c>
      <c r="FK564" s="328">
        <v>47</v>
      </c>
      <c r="FL564" s="314">
        <v>2</v>
      </c>
      <c r="FN564" s="314">
        <v>0</v>
      </c>
      <c r="FO564" s="419">
        <v>0</v>
      </c>
      <c r="FP564" s="314">
        <v>2</v>
      </c>
      <c r="FQ564" s="419"/>
      <c r="FR564" s="419">
        <v>0</v>
      </c>
      <c r="FS564" s="314">
        <v>0</v>
      </c>
      <c r="FU564" s="410" t="s">
        <v>1637</v>
      </c>
      <c r="FV564" s="410"/>
      <c r="FW564" s="410" t="s">
        <v>21</v>
      </c>
      <c r="FX564" s="463">
        <v>47</v>
      </c>
      <c r="FY564" s="410" t="s">
        <v>1618</v>
      </c>
      <c r="FZ564" s="410"/>
      <c r="GA564" s="410" t="s">
        <v>21</v>
      </c>
      <c r="GB564" s="463">
        <v>2</v>
      </c>
      <c r="GC564" s="410" t="s">
        <v>1620</v>
      </c>
      <c r="GF564" s="411" t="s">
        <v>21</v>
      </c>
      <c r="GG564" s="411" t="s">
        <v>1714</v>
      </c>
      <c r="GH564" s="413" t="s">
        <v>1618</v>
      </c>
      <c r="GJ564" s="412" t="s">
        <v>21</v>
      </c>
      <c r="GK564" s="464">
        <v>0</v>
      </c>
      <c r="GL564" s="413" t="s">
        <v>1618</v>
      </c>
      <c r="GN564" s="416" t="s">
        <v>21</v>
      </c>
      <c r="GO564" s="463">
        <v>0</v>
      </c>
      <c r="GP564" s="413" t="s">
        <v>1618</v>
      </c>
      <c r="GR564" s="424" t="s">
        <v>21</v>
      </c>
      <c r="GS564" s="463">
        <v>2</v>
      </c>
      <c r="HG564" t="str">
        <f t="shared" si="30"/>
        <v>{ S2000: 47, S100: 2, c1000: 0, c300: 0, c100: 2 },</v>
      </c>
    </row>
    <row r="565" spans="166:215" x14ac:dyDescent="0.25">
      <c r="FJ565">
        <v>561</v>
      </c>
      <c r="FK565" s="328">
        <v>47</v>
      </c>
      <c r="FL565" s="314">
        <v>3</v>
      </c>
      <c r="FN565" s="314">
        <v>0</v>
      </c>
      <c r="FO565" s="419">
        <v>1</v>
      </c>
      <c r="FP565" s="314">
        <v>0</v>
      </c>
      <c r="FQ565" s="419"/>
      <c r="FR565" s="419">
        <v>1</v>
      </c>
      <c r="FS565" s="314">
        <v>1</v>
      </c>
      <c r="FU565" s="410" t="s">
        <v>1637</v>
      </c>
      <c r="FV565" s="410"/>
      <c r="FW565" s="410" t="s">
        <v>21</v>
      </c>
      <c r="FX565" s="463">
        <v>47</v>
      </c>
      <c r="FY565" s="410" t="s">
        <v>1618</v>
      </c>
      <c r="FZ565" s="410"/>
      <c r="GA565" s="410" t="s">
        <v>21</v>
      </c>
      <c r="GB565" s="463">
        <v>3</v>
      </c>
      <c r="GC565" s="410" t="s">
        <v>1620</v>
      </c>
      <c r="GF565" s="411" t="s">
        <v>21</v>
      </c>
      <c r="GG565" s="411" t="s">
        <v>1714</v>
      </c>
      <c r="GH565" s="413" t="s">
        <v>1618</v>
      </c>
      <c r="GJ565" s="412" t="s">
        <v>21</v>
      </c>
      <c r="GK565" s="464">
        <v>0</v>
      </c>
      <c r="GL565" s="413" t="s">
        <v>1618</v>
      </c>
      <c r="GN565" s="416" t="s">
        <v>21</v>
      </c>
      <c r="GO565" s="463">
        <v>1</v>
      </c>
      <c r="GP565" s="413" t="s">
        <v>1618</v>
      </c>
      <c r="GR565" s="424" t="s">
        <v>21</v>
      </c>
      <c r="GS565" s="463">
        <v>0</v>
      </c>
      <c r="HG565" t="str">
        <f t="shared" si="30"/>
        <v>{ S2000: 47, S100: 3, c1000: 0, c300: 1, c100: 0 },</v>
      </c>
    </row>
    <row r="566" spans="166:215" x14ac:dyDescent="0.25">
      <c r="FJ566">
        <v>562</v>
      </c>
      <c r="FK566" s="328">
        <v>47</v>
      </c>
      <c r="FL566" s="314">
        <v>4</v>
      </c>
      <c r="FN566" s="314">
        <v>0</v>
      </c>
      <c r="FO566" s="419">
        <v>1</v>
      </c>
      <c r="FP566" s="314">
        <v>1</v>
      </c>
      <c r="FQ566" s="419"/>
      <c r="FR566" s="419">
        <v>1</v>
      </c>
      <c r="FS566" s="314">
        <v>1</v>
      </c>
      <c r="FU566" s="410" t="s">
        <v>1637</v>
      </c>
      <c r="FV566" s="410"/>
      <c r="FW566" s="410" t="s">
        <v>21</v>
      </c>
      <c r="FX566" s="463">
        <v>47</v>
      </c>
      <c r="FY566" s="410" t="s">
        <v>1618</v>
      </c>
      <c r="FZ566" s="410"/>
      <c r="GA566" s="410" t="s">
        <v>21</v>
      </c>
      <c r="GB566" s="463">
        <v>4</v>
      </c>
      <c r="GC566" s="410" t="s">
        <v>1620</v>
      </c>
      <c r="GF566" s="411" t="s">
        <v>21</v>
      </c>
      <c r="GG566" s="411" t="s">
        <v>1714</v>
      </c>
      <c r="GH566" s="413" t="s">
        <v>1618</v>
      </c>
      <c r="GJ566" s="412" t="s">
        <v>21</v>
      </c>
      <c r="GK566" s="464">
        <v>0</v>
      </c>
      <c r="GL566" s="413" t="s">
        <v>1618</v>
      </c>
      <c r="GN566" s="416" t="s">
        <v>21</v>
      </c>
      <c r="GO566" s="463">
        <v>1</v>
      </c>
      <c r="GP566" s="413" t="s">
        <v>1618</v>
      </c>
      <c r="GR566" s="424" t="s">
        <v>21</v>
      </c>
      <c r="GS566" s="463">
        <v>1</v>
      </c>
      <c r="HG566" t="str">
        <f t="shared" si="30"/>
        <v>{ S2000: 47, S100: 4, c1000: 0, c300: 1, c100: 1 },</v>
      </c>
    </row>
    <row r="567" spans="166:215" x14ac:dyDescent="0.25">
      <c r="FJ567">
        <v>563</v>
      </c>
      <c r="FK567" s="328">
        <v>47</v>
      </c>
      <c r="FL567" s="314">
        <v>5</v>
      </c>
      <c r="FN567" s="314">
        <v>0</v>
      </c>
      <c r="FO567" s="419">
        <v>1</v>
      </c>
      <c r="FP567" s="314">
        <v>2</v>
      </c>
      <c r="FQ567" s="419"/>
      <c r="FR567" s="419">
        <v>1</v>
      </c>
      <c r="FS567" s="314">
        <v>1</v>
      </c>
      <c r="FU567" s="410" t="s">
        <v>1637</v>
      </c>
      <c r="FV567" s="410"/>
      <c r="FW567" s="410" t="s">
        <v>21</v>
      </c>
      <c r="FX567" s="463">
        <v>47</v>
      </c>
      <c r="FY567" s="410" t="s">
        <v>1618</v>
      </c>
      <c r="FZ567" s="410"/>
      <c r="GA567" s="410" t="s">
        <v>21</v>
      </c>
      <c r="GB567" s="463">
        <v>5</v>
      </c>
      <c r="GC567" s="410" t="s">
        <v>1620</v>
      </c>
      <c r="GF567" s="411" t="s">
        <v>21</v>
      </c>
      <c r="GG567" s="411" t="s">
        <v>1714</v>
      </c>
      <c r="GH567" s="413" t="s">
        <v>1618</v>
      </c>
      <c r="GJ567" s="412" t="s">
        <v>21</v>
      </c>
      <c r="GK567" s="464">
        <v>0</v>
      </c>
      <c r="GL567" s="413" t="s">
        <v>1618</v>
      </c>
      <c r="GN567" s="416" t="s">
        <v>21</v>
      </c>
      <c r="GO567" s="463">
        <v>1</v>
      </c>
      <c r="GP567" s="413" t="s">
        <v>1618</v>
      </c>
      <c r="GR567" s="424" t="s">
        <v>21</v>
      </c>
      <c r="GS567" s="463">
        <v>2</v>
      </c>
      <c r="HG567" t="str">
        <f t="shared" si="30"/>
        <v>{ S2000: 47, S100: 5, c1000: 0, c300: 1, c100: 2 },</v>
      </c>
    </row>
    <row r="568" spans="166:215" x14ac:dyDescent="0.25">
      <c r="FJ568">
        <v>564</v>
      </c>
      <c r="FK568" s="328">
        <v>47</v>
      </c>
      <c r="FL568" s="314">
        <v>6</v>
      </c>
      <c r="FN568" s="314">
        <v>0</v>
      </c>
      <c r="FO568" s="419">
        <v>2</v>
      </c>
      <c r="FP568" s="314">
        <v>0</v>
      </c>
      <c r="FQ568" s="419"/>
      <c r="FR568" s="419">
        <v>2</v>
      </c>
      <c r="FS568" s="314">
        <v>2</v>
      </c>
      <c r="FU568" s="410" t="s">
        <v>1637</v>
      </c>
      <c r="FV568" s="410"/>
      <c r="FW568" s="410" t="s">
        <v>21</v>
      </c>
      <c r="FX568" s="463">
        <v>47</v>
      </c>
      <c r="FY568" s="410" t="s">
        <v>1618</v>
      </c>
      <c r="FZ568" s="410"/>
      <c r="GA568" s="410" t="s">
        <v>21</v>
      </c>
      <c r="GB568" s="463">
        <v>6</v>
      </c>
      <c r="GC568" s="410" t="s">
        <v>1620</v>
      </c>
      <c r="GF568" s="411" t="s">
        <v>21</v>
      </c>
      <c r="GG568" s="411" t="s">
        <v>1714</v>
      </c>
      <c r="GH568" s="413" t="s">
        <v>1618</v>
      </c>
      <c r="GJ568" s="412" t="s">
        <v>21</v>
      </c>
      <c r="GK568" s="464">
        <v>0</v>
      </c>
      <c r="GL568" s="413" t="s">
        <v>1618</v>
      </c>
      <c r="GN568" s="416" t="s">
        <v>21</v>
      </c>
      <c r="GO568" s="463">
        <v>2</v>
      </c>
      <c r="GP568" s="413" t="s">
        <v>1618</v>
      </c>
      <c r="GR568" s="424" t="s">
        <v>21</v>
      </c>
      <c r="GS568" s="463">
        <v>0</v>
      </c>
      <c r="HG568" t="str">
        <f t="shared" si="30"/>
        <v>{ S2000: 47, S100: 6, c1000: 0, c300: 2, c100: 0 },</v>
      </c>
    </row>
    <row r="569" spans="166:215" x14ac:dyDescent="0.25">
      <c r="FJ569">
        <v>565</v>
      </c>
      <c r="FK569" s="328">
        <v>47</v>
      </c>
      <c r="FL569" s="314">
        <v>7</v>
      </c>
      <c r="FN569" s="314">
        <v>0</v>
      </c>
      <c r="FO569" s="419">
        <v>2</v>
      </c>
      <c r="FP569" s="314">
        <v>1</v>
      </c>
      <c r="FQ569" s="419"/>
      <c r="FR569" s="419">
        <v>2</v>
      </c>
      <c r="FS569" s="314">
        <v>2</v>
      </c>
      <c r="FU569" s="410" t="s">
        <v>1637</v>
      </c>
      <c r="FV569" s="410"/>
      <c r="FW569" s="410" t="s">
        <v>21</v>
      </c>
      <c r="FX569" s="463">
        <v>47</v>
      </c>
      <c r="FY569" s="410" t="s">
        <v>1618</v>
      </c>
      <c r="FZ569" s="410"/>
      <c r="GA569" s="410" t="s">
        <v>21</v>
      </c>
      <c r="GB569" s="463">
        <v>7</v>
      </c>
      <c r="GC569" s="410" t="s">
        <v>1620</v>
      </c>
      <c r="GF569" s="411" t="s">
        <v>21</v>
      </c>
      <c r="GG569" s="411" t="s">
        <v>1714</v>
      </c>
      <c r="GH569" s="413" t="s">
        <v>1618</v>
      </c>
      <c r="GJ569" s="412" t="s">
        <v>21</v>
      </c>
      <c r="GK569" s="464">
        <v>0</v>
      </c>
      <c r="GL569" s="413" t="s">
        <v>1618</v>
      </c>
      <c r="GN569" s="416" t="s">
        <v>21</v>
      </c>
      <c r="GO569" s="463">
        <v>2</v>
      </c>
      <c r="GP569" s="413" t="s">
        <v>1618</v>
      </c>
      <c r="GR569" s="424" t="s">
        <v>21</v>
      </c>
      <c r="GS569" s="463">
        <v>1</v>
      </c>
      <c r="HG569" t="str">
        <f t="shared" si="30"/>
        <v>{ S2000: 47, S100: 7, c1000: 0, c300: 2, c100: 1 },</v>
      </c>
    </row>
    <row r="570" spans="166:215" x14ac:dyDescent="0.25">
      <c r="FJ570">
        <v>566</v>
      </c>
      <c r="FK570" s="328">
        <v>47</v>
      </c>
      <c r="FL570" s="314">
        <v>8</v>
      </c>
      <c r="FN570" s="314">
        <v>0</v>
      </c>
      <c r="FO570" s="419">
        <v>2</v>
      </c>
      <c r="FP570" s="314">
        <v>2</v>
      </c>
      <c r="FQ570" s="419"/>
      <c r="FR570" s="419">
        <v>2</v>
      </c>
      <c r="FS570" s="314">
        <v>2</v>
      </c>
      <c r="FU570" s="410" t="s">
        <v>1637</v>
      </c>
      <c r="FV570" s="410"/>
      <c r="FW570" s="410" t="s">
        <v>21</v>
      </c>
      <c r="FX570" s="463">
        <v>47</v>
      </c>
      <c r="FY570" s="410" t="s">
        <v>1618</v>
      </c>
      <c r="FZ570" s="410"/>
      <c r="GA570" s="410" t="s">
        <v>21</v>
      </c>
      <c r="GB570" s="463">
        <v>8</v>
      </c>
      <c r="GC570" s="410" t="s">
        <v>1620</v>
      </c>
      <c r="GF570" s="411" t="s">
        <v>21</v>
      </c>
      <c r="GG570" s="411" t="s">
        <v>1714</v>
      </c>
      <c r="GH570" s="413" t="s">
        <v>1618</v>
      </c>
      <c r="GJ570" s="412" t="s">
        <v>21</v>
      </c>
      <c r="GK570" s="464">
        <v>0</v>
      </c>
      <c r="GL570" s="413" t="s">
        <v>1618</v>
      </c>
      <c r="GN570" s="416" t="s">
        <v>21</v>
      </c>
      <c r="GO570" s="463">
        <v>2</v>
      </c>
      <c r="GP570" s="413" t="s">
        <v>1618</v>
      </c>
      <c r="GR570" s="424" t="s">
        <v>21</v>
      </c>
      <c r="GS570" s="463">
        <v>2</v>
      </c>
      <c r="HG570" t="str">
        <f t="shared" si="30"/>
        <v>{ S2000: 47, S100: 8, c1000: 0, c300: 2, c100: 2 },</v>
      </c>
    </row>
    <row r="571" spans="166:215" x14ac:dyDescent="0.25">
      <c r="FJ571">
        <v>567</v>
      </c>
      <c r="FK571" s="328">
        <v>47</v>
      </c>
      <c r="FL571" s="314">
        <v>9</v>
      </c>
      <c r="FN571" s="314">
        <v>1</v>
      </c>
      <c r="FO571" s="419">
        <v>0</v>
      </c>
      <c r="FP571" s="314">
        <v>0</v>
      </c>
      <c r="FQ571" s="419"/>
      <c r="FR571" s="419">
        <v>3</v>
      </c>
      <c r="FS571" s="314">
        <v>3</v>
      </c>
      <c r="FU571" s="410" t="s">
        <v>1637</v>
      </c>
      <c r="FV571" s="410"/>
      <c r="FW571" s="410" t="s">
        <v>21</v>
      </c>
      <c r="FX571" s="463">
        <v>47</v>
      </c>
      <c r="FY571" s="410" t="s">
        <v>1618</v>
      </c>
      <c r="FZ571" s="410"/>
      <c r="GA571" s="410" t="s">
        <v>21</v>
      </c>
      <c r="GB571" s="463">
        <v>9</v>
      </c>
      <c r="GC571" s="410" t="s">
        <v>1620</v>
      </c>
      <c r="GF571" s="411" t="s">
        <v>21</v>
      </c>
      <c r="GG571" s="411" t="s">
        <v>1714</v>
      </c>
      <c r="GH571" s="413" t="s">
        <v>1618</v>
      </c>
      <c r="GJ571" s="412" t="s">
        <v>21</v>
      </c>
      <c r="GK571" s="464">
        <v>1</v>
      </c>
      <c r="GL571" s="413" t="s">
        <v>1618</v>
      </c>
      <c r="GN571" s="416" t="s">
        <v>21</v>
      </c>
      <c r="GO571" s="463">
        <v>0</v>
      </c>
      <c r="GP571" s="413" t="s">
        <v>1618</v>
      </c>
      <c r="GR571" s="424" t="s">
        <v>21</v>
      </c>
      <c r="GS571" s="463">
        <v>0</v>
      </c>
      <c r="HG571" t="str">
        <f t="shared" si="30"/>
        <v>{ S2000: 47, S100: 9, c1000: 1, c300: 0, c100: 0 },</v>
      </c>
    </row>
    <row r="572" spans="166:215" x14ac:dyDescent="0.25">
      <c r="FJ572">
        <v>568</v>
      </c>
      <c r="FK572" s="328">
        <v>47</v>
      </c>
      <c r="FL572" s="314">
        <v>10</v>
      </c>
      <c r="FN572" s="314">
        <v>1</v>
      </c>
      <c r="FO572" s="419">
        <v>0</v>
      </c>
      <c r="FP572" s="314">
        <v>1</v>
      </c>
      <c r="FQ572" s="419"/>
      <c r="FR572" s="419">
        <v>3</v>
      </c>
      <c r="FS572" s="314">
        <v>3</v>
      </c>
      <c r="FU572" s="410" t="s">
        <v>1637</v>
      </c>
      <c r="FV572" s="410"/>
      <c r="FW572" s="410" t="s">
        <v>21</v>
      </c>
      <c r="FX572" s="463">
        <v>47</v>
      </c>
      <c r="FY572" s="410" t="s">
        <v>1618</v>
      </c>
      <c r="FZ572" s="410"/>
      <c r="GA572" s="410" t="s">
        <v>21</v>
      </c>
      <c r="GB572" s="463">
        <v>10</v>
      </c>
      <c r="GC572" s="410" t="s">
        <v>1620</v>
      </c>
      <c r="GF572" s="411" t="s">
        <v>21</v>
      </c>
      <c r="GG572" s="411" t="s">
        <v>1714</v>
      </c>
      <c r="GH572" s="413" t="s">
        <v>1618</v>
      </c>
      <c r="GJ572" s="412" t="s">
        <v>21</v>
      </c>
      <c r="GK572" s="464">
        <v>1</v>
      </c>
      <c r="GL572" s="413" t="s">
        <v>1618</v>
      </c>
      <c r="GN572" s="416" t="s">
        <v>21</v>
      </c>
      <c r="GO572" s="463">
        <v>0</v>
      </c>
      <c r="GP572" s="413" t="s">
        <v>1618</v>
      </c>
      <c r="GR572" s="424" t="s">
        <v>21</v>
      </c>
      <c r="GS572" s="463">
        <v>1</v>
      </c>
      <c r="HG572" t="str">
        <f t="shared" si="30"/>
        <v>{ S2000: 47, S100: 10, c1000: 1, c300: 0, c100: 1 },</v>
      </c>
    </row>
    <row r="573" spans="166:215" x14ac:dyDescent="0.25">
      <c r="FJ573">
        <v>569</v>
      </c>
      <c r="FK573" s="328">
        <v>47</v>
      </c>
      <c r="FL573" s="314">
        <v>11</v>
      </c>
      <c r="FN573" s="314">
        <v>1</v>
      </c>
      <c r="FO573" s="419">
        <v>0</v>
      </c>
      <c r="FP573" s="314">
        <v>2</v>
      </c>
      <c r="FQ573" s="419"/>
      <c r="FR573" s="419">
        <v>3</v>
      </c>
      <c r="FS573" s="314">
        <v>3</v>
      </c>
      <c r="FU573" s="410" t="s">
        <v>1637</v>
      </c>
      <c r="FV573" s="410"/>
      <c r="FW573" s="410" t="s">
        <v>21</v>
      </c>
      <c r="FX573" s="463">
        <v>47</v>
      </c>
      <c r="FY573" s="410" t="s">
        <v>1618</v>
      </c>
      <c r="FZ573" s="410"/>
      <c r="GA573" s="410" t="s">
        <v>21</v>
      </c>
      <c r="GB573" s="463">
        <v>11</v>
      </c>
      <c r="GC573" s="410" t="s">
        <v>1620</v>
      </c>
      <c r="GF573" s="411" t="s">
        <v>21</v>
      </c>
      <c r="GG573" s="411" t="s">
        <v>1714</v>
      </c>
      <c r="GH573" s="413" t="s">
        <v>1618</v>
      </c>
      <c r="GJ573" s="412" t="s">
        <v>21</v>
      </c>
      <c r="GK573" s="464">
        <v>1</v>
      </c>
      <c r="GL573" s="413" t="s">
        <v>1618</v>
      </c>
      <c r="GN573" s="416" t="s">
        <v>21</v>
      </c>
      <c r="GO573" s="463">
        <v>0</v>
      </c>
      <c r="GP573" s="413" t="s">
        <v>1618</v>
      </c>
      <c r="GR573" s="424" t="s">
        <v>21</v>
      </c>
      <c r="GS573" s="463">
        <v>2</v>
      </c>
      <c r="HG573" t="str">
        <f t="shared" si="30"/>
        <v>{ S2000: 47, S100: 11, c1000: 1, c300: 0, c100: 2 },</v>
      </c>
    </row>
    <row r="574" spans="166:215" x14ac:dyDescent="0.25">
      <c r="FJ574">
        <v>570</v>
      </c>
      <c r="FK574" s="328">
        <v>47</v>
      </c>
      <c r="FL574" s="314">
        <v>12</v>
      </c>
      <c r="FN574" s="314">
        <v>1</v>
      </c>
      <c r="FO574" s="419">
        <v>1</v>
      </c>
      <c r="FP574" s="314">
        <v>0</v>
      </c>
      <c r="FQ574" s="419"/>
      <c r="FR574" s="419">
        <v>4</v>
      </c>
      <c r="FS574" s="314">
        <v>4</v>
      </c>
      <c r="FU574" s="410" t="s">
        <v>1637</v>
      </c>
      <c r="FV574" s="410"/>
      <c r="FW574" s="410" t="s">
        <v>21</v>
      </c>
      <c r="FX574" s="463">
        <v>47</v>
      </c>
      <c r="FY574" s="410" t="s">
        <v>1618</v>
      </c>
      <c r="FZ574" s="410"/>
      <c r="GA574" s="410" t="s">
        <v>21</v>
      </c>
      <c r="GB574" s="463">
        <v>12</v>
      </c>
      <c r="GC574" s="410" t="s">
        <v>1620</v>
      </c>
      <c r="GF574" s="411" t="s">
        <v>21</v>
      </c>
      <c r="GG574" s="411" t="s">
        <v>1714</v>
      </c>
      <c r="GH574" s="413" t="s">
        <v>1618</v>
      </c>
      <c r="GJ574" s="412" t="s">
        <v>21</v>
      </c>
      <c r="GK574" s="464">
        <v>1</v>
      </c>
      <c r="GL574" s="413" t="s">
        <v>1618</v>
      </c>
      <c r="GN574" s="416" t="s">
        <v>21</v>
      </c>
      <c r="GO574" s="463">
        <v>1</v>
      </c>
      <c r="GP574" s="413" t="s">
        <v>1618</v>
      </c>
      <c r="GR574" s="424" t="s">
        <v>21</v>
      </c>
      <c r="GS574" s="463">
        <v>0</v>
      </c>
      <c r="HG574" t="str">
        <f t="shared" si="30"/>
        <v>{ S2000: 47, S100: 12, c1000: 1, c300: 1, c100: 0 },</v>
      </c>
    </row>
    <row r="575" spans="166:215" x14ac:dyDescent="0.25">
      <c r="FJ575">
        <v>571</v>
      </c>
      <c r="FK575" s="328">
        <v>47</v>
      </c>
      <c r="FL575" s="314">
        <v>13</v>
      </c>
      <c r="FN575" s="314">
        <v>1</v>
      </c>
      <c r="FO575" s="419">
        <v>1</v>
      </c>
      <c r="FP575" s="314">
        <v>1</v>
      </c>
      <c r="FQ575" s="419"/>
      <c r="FR575" s="419">
        <v>4</v>
      </c>
      <c r="FS575" s="314">
        <v>4</v>
      </c>
      <c r="FU575" s="410" t="s">
        <v>1637</v>
      </c>
      <c r="FV575" s="410"/>
      <c r="FW575" s="410" t="s">
        <v>21</v>
      </c>
      <c r="FX575" s="463">
        <v>47</v>
      </c>
      <c r="FY575" s="410" t="s">
        <v>1618</v>
      </c>
      <c r="FZ575" s="410"/>
      <c r="GA575" s="410" t="s">
        <v>21</v>
      </c>
      <c r="GB575" s="463">
        <v>13</v>
      </c>
      <c r="GC575" s="410" t="s">
        <v>1620</v>
      </c>
      <c r="GF575" s="411" t="s">
        <v>21</v>
      </c>
      <c r="GG575" s="411" t="s">
        <v>1714</v>
      </c>
      <c r="GH575" s="413" t="s">
        <v>1618</v>
      </c>
      <c r="GJ575" s="412" t="s">
        <v>21</v>
      </c>
      <c r="GK575" s="464">
        <v>1</v>
      </c>
      <c r="GL575" s="413" t="s">
        <v>1618</v>
      </c>
      <c r="GN575" s="416" t="s">
        <v>21</v>
      </c>
      <c r="GO575" s="463">
        <v>1</v>
      </c>
      <c r="GP575" s="413" t="s">
        <v>1618</v>
      </c>
      <c r="GR575" s="424" t="s">
        <v>21</v>
      </c>
      <c r="GS575" s="463">
        <v>1</v>
      </c>
      <c r="HG575" t="str">
        <f t="shared" si="30"/>
        <v>{ S2000: 47, S100: 13, c1000: 1, c300: 1, c100: 1 },</v>
      </c>
    </row>
    <row r="576" spans="166:215" x14ac:dyDescent="0.25">
      <c r="FJ576">
        <v>572</v>
      </c>
      <c r="FK576" s="328">
        <v>47</v>
      </c>
      <c r="FL576" s="314">
        <v>14</v>
      </c>
      <c r="FN576" s="314">
        <v>1</v>
      </c>
      <c r="FO576" s="419">
        <v>1</v>
      </c>
      <c r="FP576" s="314">
        <v>2</v>
      </c>
      <c r="FQ576" s="419"/>
      <c r="FR576" s="419">
        <v>4</v>
      </c>
      <c r="FS576" s="314">
        <v>4</v>
      </c>
      <c r="FU576" s="410" t="s">
        <v>1637</v>
      </c>
      <c r="FV576" s="410"/>
      <c r="FW576" s="410" t="s">
        <v>21</v>
      </c>
      <c r="FX576" s="463">
        <v>47</v>
      </c>
      <c r="FY576" s="410" t="s">
        <v>1618</v>
      </c>
      <c r="FZ576" s="410"/>
      <c r="GA576" s="410" t="s">
        <v>21</v>
      </c>
      <c r="GB576" s="463">
        <v>14</v>
      </c>
      <c r="GC576" s="410" t="s">
        <v>1620</v>
      </c>
      <c r="GF576" s="411" t="s">
        <v>21</v>
      </c>
      <c r="GG576" s="411" t="s">
        <v>1714</v>
      </c>
      <c r="GH576" s="413" t="s">
        <v>1618</v>
      </c>
      <c r="GJ576" s="412" t="s">
        <v>21</v>
      </c>
      <c r="GK576" s="464">
        <v>1</v>
      </c>
      <c r="GL576" s="413" t="s">
        <v>1618</v>
      </c>
      <c r="GN576" s="416" t="s">
        <v>21</v>
      </c>
      <c r="GO576" s="463">
        <v>1</v>
      </c>
      <c r="GP576" s="413" t="s">
        <v>1618</v>
      </c>
      <c r="GR576" s="424" t="s">
        <v>21</v>
      </c>
      <c r="GS576" s="463">
        <v>2</v>
      </c>
      <c r="HG576" t="str">
        <f t="shared" si="30"/>
        <v>{ S2000: 47, S100: 14, c1000: 1, c300: 1, c100: 2 },</v>
      </c>
    </row>
    <row r="577" spans="166:215" x14ac:dyDescent="0.25">
      <c r="FJ577">
        <v>573</v>
      </c>
      <c r="FK577" s="328">
        <v>47</v>
      </c>
      <c r="FL577" s="314">
        <v>15</v>
      </c>
      <c r="FN577" s="314">
        <v>1</v>
      </c>
      <c r="FO577" s="419">
        <v>2</v>
      </c>
      <c r="FP577" s="314">
        <v>0</v>
      </c>
      <c r="FQ577" s="419"/>
      <c r="FR577" s="419">
        <v>5</v>
      </c>
      <c r="FS577" s="314">
        <v>5</v>
      </c>
      <c r="FU577" s="410" t="s">
        <v>1637</v>
      </c>
      <c r="FV577" s="410"/>
      <c r="FW577" s="410" t="s">
        <v>21</v>
      </c>
      <c r="FX577" s="463">
        <v>47</v>
      </c>
      <c r="FY577" s="410" t="s">
        <v>1618</v>
      </c>
      <c r="FZ577" s="410"/>
      <c r="GA577" s="410" t="s">
        <v>21</v>
      </c>
      <c r="GB577" s="463">
        <v>15</v>
      </c>
      <c r="GC577" s="410" t="s">
        <v>1620</v>
      </c>
      <c r="GF577" s="411" t="s">
        <v>21</v>
      </c>
      <c r="GG577" s="411" t="s">
        <v>1714</v>
      </c>
      <c r="GH577" s="413" t="s">
        <v>1618</v>
      </c>
      <c r="GJ577" s="412" t="s">
        <v>21</v>
      </c>
      <c r="GK577" s="464">
        <v>1</v>
      </c>
      <c r="GL577" s="413" t="s">
        <v>1618</v>
      </c>
      <c r="GN577" s="416" t="s">
        <v>21</v>
      </c>
      <c r="GO577" s="463">
        <v>2</v>
      </c>
      <c r="GP577" s="413" t="s">
        <v>1618</v>
      </c>
      <c r="GR577" s="424" t="s">
        <v>21</v>
      </c>
      <c r="GS577" s="463">
        <v>0</v>
      </c>
      <c r="HG577" t="str">
        <f t="shared" si="30"/>
        <v>{ S2000: 47, S100: 15, c1000: 1, c300: 2, c100: 0 },</v>
      </c>
    </row>
    <row r="578" spans="166:215" x14ac:dyDescent="0.25">
      <c r="FJ578">
        <v>574</v>
      </c>
      <c r="FK578" s="328">
        <v>47</v>
      </c>
      <c r="FL578" s="314">
        <v>16</v>
      </c>
      <c r="FN578" s="314">
        <v>1</v>
      </c>
      <c r="FO578" s="419">
        <v>2</v>
      </c>
      <c r="FP578" s="314">
        <v>1</v>
      </c>
      <c r="FQ578" s="419"/>
      <c r="FR578" s="419">
        <v>5</v>
      </c>
      <c r="FS578" s="314">
        <v>5</v>
      </c>
      <c r="FU578" s="410" t="s">
        <v>1637</v>
      </c>
      <c r="FV578" s="410"/>
      <c r="FW578" s="410" t="s">
        <v>21</v>
      </c>
      <c r="FX578" s="463">
        <v>47</v>
      </c>
      <c r="FY578" s="410" t="s">
        <v>1618</v>
      </c>
      <c r="FZ578" s="410"/>
      <c r="GA578" s="410" t="s">
        <v>21</v>
      </c>
      <c r="GB578" s="463">
        <v>16</v>
      </c>
      <c r="GC578" s="410" t="s">
        <v>1620</v>
      </c>
      <c r="GF578" s="411" t="s">
        <v>21</v>
      </c>
      <c r="GG578" s="411" t="s">
        <v>1714</v>
      </c>
      <c r="GH578" s="413" t="s">
        <v>1618</v>
      </c>
      <c r="GJ578" s="412" t="s">
        <v>21</v>
      </c>
      <c r="GK578" s="464">
        <v>1</v>
      </c>
      <c r="GL578" s="413" t="s">
        <v>1618</v>
      </c>
      <c r="GN578" s="416" t="s">
        <v>21</v>
      </c>
      <c r="GO578" s="463">
        <v>2</v>
      </c>
      <c r="GP578" s="413" t="s">
        <v>1618</v>
      </c>
      <c r="GR578" s="424" t="s">
        <v>21</v>
      </c>
      <c r="GS578" s="463">
        <v>1</v>
      </c>
      <c r="HG578" t="str">
        <f t="shared" si="30"/>
        <v>{ S2000: 47, S100: 16, c1000: 1, c300: 2, c100: 1 },</v>
      </c>
    </row>
    <row r="579" spans="166:215" x14ac:dyDescent="0.25">
      <c r="FJ579">
        <v>575</v>
      </c>
      <c r="FK579" s="328">
        <v>47</v>
      </c>
      <c r="FL579" s="314">
        <v>17</v>
      </c>
      <c r="FN579" s="314">
        <v>1</v>
      </c>
      <c r="FO579" s="419">
        <v>2</v>
      </c>
      <c r="FP579" s="314">
        <v>2</v>
      </c>
      <c r="FQ579" s="419"/>
      <c r="FR579" s="419">
        <v>5</v>
      </c>
      <c r="FS579" s="314">
        <v>5</v>
      </c>
      <c r="FU579" s="410" t="s">
        <v>1637</v>
      </c>
      <c r="FV579" s="410"/>
      <c r="FW579" s="410" t="s">
        <v>21</v>
      </c>
      <c r="FX579" s="463">
        <v>47</v>
      </c>
      <c r="FY579" s="410" t="s">
        <v>1618</v>
      </c>
      <c r="FZ579" s="410"/>
      <c r="GA579" s="410" t="s">
        <v>21</v>
      </c>
      <c r="GB579" s="463">
        <v>17</v>
      </c>
      <c r="GC579" s="410" t="s">
        <v>1620</v>
      </c>
      <c r="GF579" s="411" t="s">
        <v>21</v>
      </c>
      <c r="GG579" s="411" t="s">
        <v>1714</v>
      </c>
      <c r="GH579" s="413" t="s">
        <v>1618</v>
      </c>
      <c r="GJ579" s="412" t="s">
        <v>21</v>
      </c>
      <c r="GK579" s="464">
        <v>1</v>
      </c>
      <c r="GL579" s="413" t="s">
        <v>1618</v>
      </c>
      <c r="GN579" s="416" t="s">
        <v>21</v>
      </c>
      <c r="GO579" s="463">
        <v>2</v>
      </c>
      <c r="GP579" s="413" t="s">
        <v>1618</v>
      </c>
      <c r="GR579" s="424" t="s">
        <v>21</v>
      </c>
      <c r="GS579" s="463">
        <v>2</v>
      </c>
      <c r="HG579" t="str">
        <f t="shared" si="30"/>
        <v>{ S2000: 47, S100: 17, c1000: 1, c300: 2, c100: 2 },</v>
      </c>
    </row>
    <row r="580" spans="166:215" x14ac:dyDescent="0.25">
      <c r="FJ580">
        <v>576</v>
      </c>
      <c r="FK580" s="328">
        <v>48</v>
      </c>
      <c r="FL580" s="314">
        <v>0</v>
      </c>
      <c r="FN580" s="314">
        <v>0</v>
      </c>
      <c r="FO580" s="419">
        <v>0</v>
      </c>
      <c r="FP580" s="314">
        <v>0</v>
      </c>
      <c r="FQ580" s="419"/>
      <c r="FR580" s="419">
        <v>0</v>
      </c>
      <c r="FS580" s="314">
        <v>0</v>
      </c>
      <c r="FU580" s="410" t="s">
        <v>1637</v>
      </c>
      <c r="FV580" s="410"/>
      <c r="FW580" s="410" t="s">
        <v>21</v>
      </c>
      <c r="FX580" s="463">
        <v>48</v>
      </c>
      <c r="FY580" s="410" t="s">
        <v>1618</v>
      </c>
      <c r="FZ580" s="410"/>
      <c r="GA580" s="410" t="s">
        <v>21</v>
      </c>
      <c r="GB580" s="463">
        <v>0</v>
      </c>
      <c r="GC580" s="410" t="s">
        <v>1620</v>
      </c>
      <c r="GF580" s="411" t="s">
        <v>21</v>
      </c>
      <c r="GG580" s="411" t="s">
        <v>1716</v>
      </c>
      <c r="GH580" s="413" t="s">
        <v>1618</v>
      </c>
      <c r="GJ580" s="412" t="s">
        <v>21</v>
      </c>
      <c r="GK580" s="464">
        <v>0</v>
      </c>
      <c r="GL580" s="413" t="s">
        <v>1618</v>
      </c>
      <c r="GN580" s="416" t="s">
        <v>21</v>
      </c>
      <c r="GO580" s="463">
        <v>0</v>
      </c>
      <c r="GP580" s="413" t="s">
        <v>1618</v>
      </c>
      <c r="GR580" s="424" t="s">
        <v>21</v>
      </c>
      <c r="GS580" s="463">
        <v>0</v>
      </c>
      <c r="HG580" t="str">
        <f t="shared" si="30"/>
        <v>{ S2000: 48, S100: 0, c1000: 0, c300: 0, c100: 0 },</v>
      </c>
    </row>
    <row r="581" spans="166:215" x14ac:dyDescent="0.25">
      <c r="FJ581">
        <v>577</v>
      </c>
      <c r="FK581" s="328">
        <v>48</v>
      </c>
      <c r="FL581" s="314">
        <v>1</v>
      </c>
      <c r="FN581" s="314">
        <v>0</v>
      </c>
      <c r="FO581" s="419">
        <v>0</v>
      </c>
      <c r="FP581" s="314">
        <v>1</v>
      </c>
      <c r="FQ581" s="419"/>
      <c r="FR581" s="419">
        <v>0</v>
      </c>
      <c r="FS581" s="314">
        <v>0</v>
      </c>
      <c r="FU581" s="410" t="s">
        <v>1637</v>
      </c>
      <c r="FV581" s="410"/>
      <c r="FW581" s="410" t="s">
        <v>21</v>
      </c>
      <c r="FX581" s="463">
        <v>48</v>
      </c>
      <c r="FY581" s="410" t="s">
        <v>1618</v>
      </c>
      <c r="FZ581" s="410"/>
      <c r="GA581" s="410" t="s">
        <v>21</v>
      </c>
      <c r="GB581" s="463">
        <v>1</v>
      </c>
      <c r="GC581" s="410" t="s">
        <v>1620</v>
      </c>
      <c r="GF581" s="411" t="s">
        <v>21</v>
      </c>
      <c r="GG581" s="411" t="s">
        <v>1716</v>
      </c>
      <c r="GH581" s="413" t="s">
        <v>1618</v>
      </c>
      <c r="GJ581" s="412" t="s">
        <v>21</v>
      </c>
      <c r="GK581" s="464">
        <v>0</v>
      </c>
      <c r="GL581" s="413" t="s">
        <v>1618</v>
      </c>
      <c r="GN581" s="416" t="s">
        <v>21</v>
      </c>
      <c r="GO581" s="463">
        <v>0</v>
      </c>
      <c r="GP581" s="413" t="s">
        <v>1618</v>
      </c>
      <c r="GR581" s="424" t="s">
        <v>21</v>
      </c>
      <c r="GS581" s="463">
        <v>1</v>
      </c>
      <c r="HG581" t="str">
        <f t="shared" ref="HG581:HG634" si="31">_xlfn.CONCAT("{ ","S2000: ",FX581,", S100: ",GB581,", c1000: ",GK581,", c300: ",GO581,", c100: ",GS581," },")</f>
        <v>{ S2000: 48, S100: 1, c1000: 0, c300: 0, c100: 1 },</v>
      </c>
    </row>
    <row r="582" spans="166:215" x14ac:dyDescent="0.25">
      <c r="FJ582">
        <v>578</v>
      </c>
      <c r="FK582" s="328">
        <v>48</v>
      </c>
      <c r="FL582" s="314">
        <v>2</v>
      </c>
      <c r="FN582" s="314">
        <v>0</v>
      </c>
      <c r="FO582" s="419">
        <v>0</v>
      </c>
      <c r="FP582" s="314">
        <v>2</v>
      </c>
      <c r="FQ582" s="419"/>
      <c r="FR582" s="419">
        <v>0</v>
      </c>
      <c r="FS582" s="314">
        <v>0</v>
      </c>
      <c r="FU582" s="410" t="s">
        <v>1637</v>
      </c>
      <c r="FV582" s="410"/>
      <c r="FW582" s="410" t="s">
        <v>21</v>
      </c>
      <c r="FX582" s="463">
        <v>48</v>
      </c>
      <c r="FY582" s="410" t="s">
        <v>1618</v>
      </c>
      <c r="FZ582" s="410"/>
      <c r="GA582" s="410" t="s">
        <v>21</v>
      </c>
      <c r="GB582" s="463">
        <v>2</v>
      </c>
      <c r="GC582" s="410" t="s">
        <v>1620</v>
      </c>
      <c r="GF582" s="411" t="s">
        <v>21</v>
      </c>
      <c r="GG582" s="411" t="s">
        <v>1716</v>
      </c>
      <c r="GH582" s="413" t="s">
        <v>1618</v>
      </c>
      <c r="GJ582" s="412" t="s">
        <v>21</v>
      </c>
      <c r="GK582" s="464">
        <v>0</v>
      </c>
      <c r="GL582" s="413" t="s">
        <v>1618</v>
      </c>
      <c r="GN582" s="416" t="s">
        <v>21</v>
      </c>
      <c r="GO582" s="463">
        <v>0</v>
      </c>
      <c r="GP582" s="413" t="s">
        <v>1618</v>
      </c>
      <c r="GR582" s="424" t="s">
        <v>21</v>
      </c>
      <c r="GS582" s="463">
        <v>2</v>
      </c>
      <c r="HG582" t="str">
        <f t="shared" si="31"/>
        <v>{ S2000: 48, S100: 2, c1000: 0, c300: 0, c100: 2 },</v>
      </c>
    </row>
    <row r="583" spans="166:215" x14ac:dyDescent="0.25">
      <c r="FJ583">
        <v>579</v>
      </c>
      <c r="FK583" s="328">
        <v>48</v>
      </c>
      <c r="FL583" s="314">
        <v>3</v>
      </c>
      <c r="FN583" s="314">
        <v>0</v>
      </c>
      <c r="FO583" s="419">
        <v>1</v>
      </c>
      <c r="FP583" s="314">
        <v>0</v>
      </c>
      <c r="FQ583" s="419"/>
      <c r="FR583" s="419">
        <v>1</v>
      </c>
      <c r="FS583" s="314">
        <v>1</v>
      </c>
      <c r="FU583" s="410" t="s">
        <v>1637</v>
      </c>
      <c r="FV583" s="410"/>
      <c r="FW583" s="410" t="s">
        <v>21</v>
      </c>
      <c r="FX583" s="463">
        <v>48</v>
      </c>
      <c r="FY583" s="410" t="s">
        <v>1618</v>
      </c>
      <c r="FZ583" s="410"/>
      <c r="GA583" s="410" t="s">
        <v>21</v>
      </c>
      <c r="GB583" s="463">
        <v>3</v>
      </c>
      <c r="GC583" s="410" t="s">
        <v>1620</v>
      </c>
      <c r="GF583" s="411" t="s">
        <v>21</v>
      </c>
      <c r="GG583" s="411" t="s">
        <v>1716</v>
      </c>
      <c r="GH583" s="413" t="s">
        <v>1618</v>
      </c>
      <c r="GJ583" s="412" t="s">
        <v>21</v>
      </c>
      <c r="GK583" s="464">
        <v>0</v>
      </c>
      <c r="GL583" s="413" t="s">
        <v>1618</v>
      </c>
      <c r="GN583" s="416" t="s">
        <v>21</v>
      </c>
      <c r="GO583" s="463">
        <v>1</v>
      </c>
      <c r="GP583" s="413" t="s">
        <v>1618</v>
      </c>
      <c r="GR583" s="424" t="s">
        <v>21</v>
      </c>
      <c r="GS583" s="463">
        <v>0</v>
      </c>
      <c r="HG583" t="str">
        <f t="shared" si="31"/>
        <v>{ S2000: 48, S100: 3, c1000: 0, c300: 1, c100: 0 },</v>
      </c>
    </row>
    <row r="584" spans="166:215" x14ac:dyDescent="0.25">
      <c r="FJ584">
        <v>580</v>
      </c>
      <c r="FK584" s="328">
        <v>48</v>
      </c>
      <c r="FL584" s="314">
        <v>4</v>
      </c>
      <c r="FN584" s="314">
        <v>0</v>
      </c>
      <c r="FO584" s="419">
        <v>1</v>
      </c>
      <c r="FP584" s="314">
        <v>1</v>
      </c>
      <c r="FQ584" s="419"/>
      <c r="FR584" s="419">
        <v>1</v>
      </c>
      <c r="FS584" s="314">
        <v>1</v>
      </c>
      <c r="FU584" s="410" t="s">
        <v>1637</v>
      </c>
      <c r="FV584" s="410"/>
      <c r="FW584" s="410" t="s">
        <v>21</v>
      </c>
      <c r="FX584" s="463">
        <v>48</v>
      </c>
      <c r="FY584" s="410" t="s">
        <v>1618</v>
      </c>
      <c r="FZ584" s="410"/>
      <c r="GA584" s="410" t="s">
        <v>21</v>
      </c>
      <c r="GB584" s="463">
        <v>4</v>
      </c>
      <c r="GC584" s="410" t="s">
        <v>1620</v>
      </c>
      <c r="GF584" s="411" t="s">
        <v>21</v>
      </c>
      <c r="GG584" s="411" t="s">
        <v>1716</v>
      </c>
      <c r="GH584" s="413" t="s">
        <v>1618</v>
      </c>
      <c r="GJ584" s="412" t="s">
        <v>21</v>
      </c>
      <c r="GK584" s="464">
        <v>0</v>
      </c>
      <c r="GL584" s="413" t="s">
        <v>1618</v>
      </c>
      <c r="GN584" s="416" t="s">
        <v>21</v>
      </c>
      <c r="GO584" s="463">
        <v>1</v>
      </c>
      <c r="GP584" s="413" t="s">
        <v>1618</v>
      </c>
      <c r="GR584" s="424" t="s">
        <v>21</v>
      </c>
      <c r="GS584" s="463">
        <v>1</v>
      </c>
      <c r="HG584" t="str">
        <f t="shared" si="31"/>
        <v>{ S2000: 48, S100: 4, c1000: 0, c300: 1, c100: 1 },</v>
      </c>
    </row>
    <row r="585" spans="166:215" x14ac:dyDescent="0.25">
      <c r="FJ585">
        <v>581</v>
      </c>
      <c r="FK585" s="328">
        <v>48</v>
      </c>
      <c r="FL585" s="314">
        <v>5</v>
      </c>
      <c r="FN585" s="314">
        <v>0</v>
      </c>
      <c r="FO585" s="419">
        <v>1</v>
      </c>
      <c r="FP585" s="314">
        <v>2</v>
      </c>
      <c r="FQ585" s="419"/>
      <c r="FR585" s="419">
        <v>1</v>
      </c>
      <c r="FS585" s="314">
        <v>1</v>
      </c>
      <c r="FU585" s="410" t="s">
        <v>1637</v>
      </c>
      <c r="FV585" s="410"/>
      <c r="FW585" s="410" t="s">
        <v>21</v>
      </c>
      <c r="FX585" s="463">
        <v>48</v>
      </c>
      <c r="FY585" s="410" t="s">
        <v>1618</v>
      </c>
      <c r="FZ585" s="410"/>
      <c r="GA585" s="410" t="s">
        <v>21</v>
      </c>
      <c r="GB585" s="463">
        <v>5</v>
      </c>
      <c r="GC585" s="410" t="s">
        <v>1620</v>
      </c>
      <c r="GF585" s="411" t="s">
        <v>21</v>
      </c>
      <c r="GG585" s="411" t="s">
        <v>1716</v>
      </c>
      <c r="GH585" s="413" t="s">
        <v>1618</v>
      </c>
      <c r="GJ585" s="412" t="s">
        <v>21</v>
      </c>
      <c r="GK585" s="464">
        <v>0</v>
      </c>
      <c r="GL585" s="413" t="s">
        <v>1618</v>
      </c>
      <c r="GN585" s="416" t="s">
        <v>21</v>
      </c>
      <c r="GO585" s="463">
        <v>1</v>
      </c>
      <c r="GP585" s="413" t="s">
        <v>1618</v>
      </c>
      <c r="GR585" s="424" t="s">
        <v>21</v>
      </c>
      <c r="GS585" s="463">
        <v>2</v>
      </c>
      <c r="HG585" t="str">
        <f t="shared" si="31"/>
        <v>{ S2000: 48, S100: 5, c1000: 0, c300: 1, c100: 2 },</v>
      </c>
    </row>
    <row r="586" spans="166:215" x14ac:dyDescent="0.25">
      <c r="FJ586">
        <v>582</v>
      </c>
      <c r="FK586" s="328">
        <v>48</v>
      </c>
      <c r="FL586" s="314">
        <v>6</v>
      </c>
      <c r="FN586" s="314">
        <v>0</v>
      </c>
      <c r="FO586" s="419">
        <v>2</v>
      </c>
      <c r="FP586" s="314">
        <v>0</v>
      </c>
      <c r="FQ586" s="419"/>
      <c r="FR586" s="419">
        <v>2</v>
      </c>
      <c r="FS586" s="314">
        <v>2</v>
      </c>
      <c r="FU586" s="410" t="s">
        <v>1637</v>
      </c>
      <c r="FV586" s="410"/>
      <c r="FW586" s="410" t="s">
        <v>21</v>
      </c>
      <c r="FX586" s="463">
        <v>48</v>
      </c>
      <c r="FY586" s="410" t="s">
        <v>1618</v>
      </c>
      <c r="FZ586" s="410"/>
      <c r="GA586" s="410" t="s">
        <v>21</v>
      </c>
      <c r="GB586" s="463">
        <v>6</v>
      </c>
      <c r="GC586" s="410" t="s">
        <v>1620</v>
      </c>
      <c r="GF586" s="411" t="s">
        <v>21</v>
      </c>
      <c r="GG586" s="411" t="s">
        <v>1716</v>
      </c>
      <c r="GH586" s="413" t="s">
        <v>1618</v>
      </c>
      <c r="GJ586" s="412" t="s">
        <v>21</v>
      </c>
      <c r="GK586" s="464">
        <v>0</v>
      </c>
      <c r="GL586" s="413" t="s">
        <v>1618</v>
      </c>
      <c r="GN586" s="416" t="s">
        <v>21</v>
      </c>
      <c r="GO586" s="463">
        <v>2</v>
      </c>
      <c r="GP586" s="413" t="s">
        <v>1618</v>
      </c>
      <c r="GR586" s="424" t="s">
        <v>21</v>
      </c>
      <c r="GS586" s="463">
        <v>0</v>
      </c>
      <c r="HG586" t="str">
        <f t="shared" si="31"/>
        <v>{ S2000: 48, S100: 6, c1000: 0, c300: 2, c100: 0 },</v>
      </c>
    </row>
    <row r="587" spans="166:215" x14ac:dyDescent="0.25">
      <c r="FJ587">
        <v>583</v>
      </c>
      <c r="FK587" s="328">
        <v>48</v>
      </c>
      <c r="FL587" s="314">
        <v>7</v>
      </c>
      <c r="FN587" s="314">
        <v>0</v>
      </c>
      <c r="FO587" s="419">
        <v>2</v>
      </c>
      <c r="FP587" s="314">
        <v>1</v>
      </c>
      <c r="FQ587" s="419"/>
      <c r="FR587" s="419">
        <v>2</v>
      </c>
      <c r="FS587" s="314">
        <v>2</v>
      </c>
      <c r="FU587" s="410" t="s">
        <v>1637</v>
      </c>
      <c r="FV587" s="410"/>
      <c r="FW587" s="410" t="s">
        <v>21</v>
      </c>
      <c r="FX587" s="463">
        <v>48</v>
      </c>
      <c r="FY587" s="410" t="s">
        <v>1618</v>
      </c>
      <c r="FZ587" s="410"/>
      <c r="GA587" s="410" t="s">
        <v>21</v>
      </c>
      <c r="GB587" s="463">
        <v>7</v>
      </c>
      <c r="GC587" s="410" t="s">
        <v>1620</v>
      </c>
      <c r="GF587" s="411" t="s">
        <v>21</v>
      </c>
      <c r="GG587" s="411" t="s">
        <v>1716</v>
      </c>
      <c r="GH587" s="413" t="s">
        <v>1618</v>
      </c>
      <c r="GJ587" s="412" t="s">
        <v>21</v>
      </c>
      <c r="GK587" s="464">
        <v>0</v>
      </c>
      <c r="GL587" s="413" t="s">
        <v>1618</v>
      </c>
      <c r="GN587" s="416" t="s">
        <v>21</v>
      </c>
      <c r="GO587" s="463">
        <v>2</v>
      </c>
      <c r="GP587" s="413" t="s">
        <v>1618</v>
      </c>
      <c r="GR587" s="424" t="s">
        <v>21</v>
      </c>
      <c r="GS587" s="463">
        <v>1</v>
      </c>
      <c r="HG587" t="str">
        <f t="shared" si="31"/>
        <v>{ S2000: 48, S100: 7, c1000: 0, c300: 2, c100: 1 },</v>
      </c>
    </row>
    <row r="588" spans="166:215" x14ac:dyDescent="0.25">
      <c r="FJ588">
        <v>584</v>
      </c>
      <c r="FK588" s="328">
        <v>48</v>
      </c>
      <c r="FL588" s="314">
        <v>8</v>
      </c>
      <c r="FN588" s="314">
        <v>0</v>
      </c>
      <c r="FO588" s="419">
        <v>2</v>
      </c>
      <c r="FP588" s="314">
        <v>2</v>
      </c>
      <c r="FQ588" s="419"/>
      <c r="FR588" s="419">
        <v>2</v>
      </c>
      <c r="FS588" s="314">
        <v>2</v>
      </c>
      <c r="FU588" s="410" t="s">
        <v>1637</v>
      </c>
      <c r="FV588" s="410"/>
      <c r="FW588" s="410" t="s">
        <v>21</v>
      </c>
      <c r="FX588" s="463">
        <v>48</v>
      </c>
      <c r="FY588" s="410" t="s">
        <v>1618</v>
      </c>
      <c r="FZ588" s="410"/>
      <c r="GA588" s="410" t="s">
        <v>21</v>
      </c>
      <c r="GB588" s="463">
        <v>8</v>
      </c>
      <c r="GC588" s="410" t="s">
        <v>1620</v>
      </c>
      <c r="GF588" s="411" t="s">
        <v>21</v>
      </c>
      <c r="GG588" s="411" t="s">
        <v>1716</v>
      </c>
      <c r="GH588" s="413" t="s">
        <v>1618</v>
      </c>
      <c r="GJ588" s="412" t="s">
        <v>21</v>
      </c>
      <c r="GK588" s="464">
        <v>0</v>
      </c>
      <c r="GL588" s="413" t="s">
        <v>1618</v>
      </c>
      <c r="GN588" s="416" t="s">
        <v>21</v>
      </c>
      <c r="GO588" s="463">
        <v>2</v>
      </c>
      <c r="GP588" s="413" t="s">
        <v>1618</v>
      </c>
      <c r="GR588" s="424" t="s">
        <v>21</v>
      </c>
      <c r="GS588" s="463">
        <v>2</v>
      </c>
      <c r="HG588" t="str">
        <f t="shared" si="31"/>
        <v>{ S2000: 48, S100: 8, c1000: 0, c300: 2, c100: 2 },</v>
      </c>
    </row>
    <row r="589" spans="166:215" x14ac:dyDescent="0.25">
      <c r="FJ589">
        <v>585</v>
      </c>
      <c r="FK589" s="328">
        <v>48</v>
      </c>
      <c r="FL589" s="314">
        <v>9</v>
      </c>
      <c r="FN589" s="314">
        <v>1</v>
      </c>
      <c r="FO589" s="419">
        <v>0</v>
      </c>
      <c r="FP589" s="314">
        <v>0</v>
      </c>
      <c r="FQ589" s="419"/>
      <c r="FR589" s="419">
        <v>3</v>
      </c>
      <c r="FS589" s="314">
        <v>3</v>
      </c>
      <c r="FU589" s="410" t="s">
        <v>1637</v>
      </c>
      <c r="FV589" s="410"/>
      <c r="FW589" s="410" t="s">
        <v>21</v>
      </c>
      <c r="FX589" s="463">
        <v>48</v>
      </c>
      <c r="FY589" s="410" t="s">
        <v>1618</v>
      </c>
      <c r="FZ589" s="410"/>
      <c r="GA589" s="410" t="s">
        <v>21</v>
      </c>
      <c r="GB589" s="463">
        <v>9</v>
      </c>
      <c r="GC589" s="410" t="s">
        <v>1620</v>
      </c>
      <c r="GF589" s="411" t="s">
        <v>21</v>
      </c>
      <c r="GG589" s="411" t="s">
        <v>1716</v>
      </c>
      <c r="GH589" s="413" t="s">
        <v>1618</v>
      </c>
      <c r="GJ589" s="412" t="s">
        <v>21</v>
      </c>
      <c r="GK589" s="464">
        <v>1</v>
      </c>
      <c r="GL589" s="413" t="s">
        <v>1618</v>
      </c>
      <c r="GN589" s="416" t="s">
        <v>21</v>
      </c>
      <c r="GO589" s="463">
        <v>0</v>
      </c>
      <c r="GP589" s="413" t="s">
        <v>1618</v>
      </c>
      <c r="GR589" s="424" t="s">
        <v>21</v>
      </c>
      <c r="GS589" s="463">
        <v>0</v>
      </c>
      <c r="HG589" t="str">
        <f t="shared" si="31"/>
        <v>{ S2000: 48, S100: 9, c1000: 1, c300: 0, c100: 0 },</v>
      </c>
    </row>
    <row r="590" spans="166:215" x14ac:dyDescent="0.25">
      <c r="FJ590">
        <v>586</v>
      </c>
      <c r="FK590" s="328">
        <v>48</v>
      </c>
      <c r="FL590" s="314">
        <v>10</v>
      </c>
      <c r="FN590" s="314">
        <v>1</v>
      </c>
      <c r="FO590" s="419">
        <v>0</v>
      </c>
      <c r="FP590" s="314">
        <v>1</v>
      </c>
      <c r="FQ590" s="419"/>
      <c r="FR590" s="419">
        <v>3</v>
      </c>
      <c r="FS590" s="314">
        <v>3</v>
      </c>
      <c r="FU590" s="410" t="s">
        <v>1637</v>
      </c>
      <c r="FV590" s="410"/>
      <c r="FW590" s="410" t="s">
        <v>21</v>
      </c>
      <c r="FX590" s="463">
        <v>48</v>
      </c>
      <c r="FY590" s="410" t="s">
        <v>1618</v>
      </c>
      <c r="FZ590" s="410"/>
      <c r="GA590" s="410" t="s">
        <v>21</v>
      </c>
      <c r="GB590" s="463">
        <v>10</v>
      </c>
      <c r="GC590" s="410" t="s">
        <v>1620</v>
      </c>
      <c r="GF590" s="411" t="s">
        <v>21</v>
      </c>
      <c r="GG590" s="411" t="s">
        <v>1716</v>
      </c>
      <c r="GH590" s="413" t="s">
        <v>1618</v>
      </c>
      <c r="GJ590" s="412" t="s">
        <v>21</v>
      </c>
      <c r="GK590" s="464">
        <v>1</v>
      </c>
      <c r="GL590" s="413" t="s">
        <v>1618</v>
      </c>
      <c r="GN590" s="416" t="s">
        <v>21</v>
      </c>
      <c r="GO590" s="463">
        <v>0</v>
      </c>
      <c r="GP590" s="413" t="s">
        <v>1618</v>
      </c>
      <c r="GR590" s="424" t="s">
        <v>21</v>
      </c>
      <c r="GS590" s="463">
        <v>1</v>
      </c>
      <c r="HG590" t="str">
        <f t="shared" si="31"/>
        <v>{ S2000: 48, S100: 10, c1000: 1, c300: 0, c100: 1 },</v>
      </c>
    </row>
    <row r="591" spans="166:215" x14ac:dyDescent="0.25">
      <c r="FJ591">
        <v>587</v>
      </c>
      <c r="FK591" s="328">
        <v>48</v>
      </c>
      <c r="FL591" s="314">
        <v>11</v>
      </c>
      <c r="FN591" s="314">
        <v>1</v>
      </c>
      <c r="FO591" s="419">
        <v>0</v>
      </c>
      <c r="FP591" s="314">
        <v>2</v>
      </c>
      <c r="FQ591" s="419"/>
      <c r="FR591" s="419">
        <v>3</v>
      </c>
      <c r="FS591" s="314">
        <v>3</v>
      </c>
      <c r="FU591" s="410" t="s">
        <v>1637</v>
      </c>
      <c r="FV591" s="410"/>
      <c r="FW591" s="410" t="s">
        <v>21</v>
      </c>
      <c r="FX591" s="463">
        <v>48</v>
      </c>
      <c r="FY591" s="410" t="s">
        <v>1618</v>
      </c>
      <c r="FZ591" s="410"/>
      <c r="GA591" s="410" t="s">
        <v>21</v>
      </c>
      <c r="GB591" s="463">
        <v>11</v>
      </c>
      <c r="GC591" s="410" t="s">
        <v>1620</v>
      </c>
      <c r="GF591" s="411" t="s">
        <v>21</v>
      </c>
      <c r="GG591" s="411" t="s">
        <v>1716</v>
      </c>
      <c r="GH591" s="413" t="s">
        <v>1618</v>
      </c>
      <c r="GJ591" s="412" t="s">
        <v>21</v>
      </c>
      <c r="GK591" s="464">
        <v>1</v>
      </c>
      <c r="GL591" s="413" t="s">
        <v>1618</v>
      </c>
      <c r="GN591" s="416" t="s">
        <v>21</v>
      </c>
      <c r="GO591" s="463">
        <v>0</v>
      </c>
      <c r="GP591" s="413" t="s">
        <v>1618</v>
      </c>
      <c r="GR591" s="424" t="s">
        <v>21</v>
      </c>
      <c r="GS591" s="463">
        <v>2</v>
      </c>
      <c r="HG591" t="str">
        <f t="shared" si="31"/>
        <v>{ S2000: 48, S100: 11, c1000: 1, c300: 0, c100: 2 },</v>
      </c>
    </row>
    <row r="592" spans="166:215" x14ac:dyDescent="0.25">
      <c r="FJ592">
        <v>588</v>
      </c>
      <c r="FK592" s="328">
        <v>48</v>
      </c>
      <c r="FL592" s="314">
        <v>12</v>
      </c>
      <c r="FN592" s="314">
        <v>1</v>
      </c>
      <c r="FO592" s="419">
        <v>1</v>
      </c>
      <c r="FP592" s="314">
        <v>0</v>
      </c>
      <c r="FQ592" s="419"/>
      <c r="FR592" s="419">
        <v>4</v>
      </c>
      <c r="FS592" s="314">
        <v>4</v>
      </c>
      <c r="FU592" s="410" t="s">
        <v>1637</v>
      </c>
      <c r="FV592" s="410"/>
      <c r="FW592" s="410" t="s">
        <v>21</v>
      </c>
      <c r="FX592" s="463">
        <v>48</v>
      </c>
      <c r="FY592" s="410" t="s">
        <v>1618</v>
      </c>
      <c r="FZ592" s="410"/>
      <c r="GA592" s="410" t="s">
        <v>21</v>
      </c>
      <c r="GB592" s="463">
        <v>12</v>
      </c>
      <c r="GC592" s="410" t="s">
        <v>1620</v>
      </c>
      <c r="GF592" s="411" t="s">
        <v>21</v>
      </c>
      <c r="GG592" s="411" t="s">
        <v>1716</v>
      </c>
      <c r="GH592" s="413" t="s">
        <v>1618</v>
      </c>
      <c r="GJ592" s="412" t="s">
        <v>21</v>
      </c>
      <c r="GK592" s="464">
        <v>1</v>
      </c>
      <c r="GL592" s="413" t="s">
        <v>1618</v>
      </c>
      <c r="GN592" s="416" t="s">
        <v>21</v>
      </c>
      <c r="GO592" s="463">
        <v>1</v>
      </c>
      <c r="GP592" s="413" t="s">
        <v>1618</v>
      </c>
      <c r="GR592" s="424" t="s">
        <v>21</v>
      </c>
      <c r="GS592" s="463">
        <v>0</v>
      </c>
      <c r="HG592" t="str">
        <f t="shared" si="31"/>
        <v>{ S2000: 48, S100: 12, c1000: 1, c300: 1, c100: 0 },</v>
      </c>
    </row>
    <row r="593" spans="166:215" x14ac:dyDescent="0.25">
      <c r="FJ593">
        <v>589</v>
      </c>
      <c r="FK593" s="328">
        <v>48</v>
      </c>
      <c r="FL593" s="314">
        <v>13</v>
      </c>
      <c r="FN593" s="314">
        <v>1</v>
      </c>
      <c r="FO593" s="419">
        <v>1</v>
      </c>
      <c r="FP593" s="314">
        <v>1</v>
      </c>
      <c r="FQ593" s="419"/>
      <c r="FR593" s="419">
        <v>4</v>
      </c>
      <c r="FS593" s="314">
        <v>4</v>
      </c>
      <c r="FU593" s="410" t="s">
        <v>1637</v>
      </c>
      <c r="FV593" s="410"/>
      <c r="FW593" s="410" t="s">
        <v>21</v>
      </c>
      <c r="FX593" s="463">
        <v>48</v>
      </c>
      <c r="FY593" s="410" t="s">
        <v>1618</v>
      </c>
      <c r="FZ593" s="410"/>
      <c r="GA593" s="410" t="s">
        <v>21</v>
      </c>
      <c r="GB593" s="463">
        <v>13</v>
      </c>
      <c r="GC593" s="410" t="s">
        <v>1620</v>
      </c>
      <c r="GF593" s="411" t="s">
        <v>21</v>
      </c>
      <c r="GG593" s="411" t="s">
        <v>1716</v>
      </c>
      <c r="GH593" s="413" t="s">
        <v>1618</v>
      </c>
      <c r="GJ593" s="412" t="s">
        <v>21</v>
      </c>
      <c r="GK593" s="464">
        <v>1</v>
      </c>
      <c r="GL593" s="413" t="s">
        <v>1618</v>
      </c>
      <c r="GN593" s="416" t="s">
        <v>21</v>
      </c>
      <c r="GO593" s="463">
        <v>1</v>
      </c>
      <c r="GP593" s="413" t="s">
        <v>1618</v>
      </c>
      <c r="GR593" s="424" t="s">
        <v>21</v>
      </c>
      <c r="GS593" s="463">
        <v>1</v>
      </c>
      <c r="HG593" t="str">
        <f t="shared" si="31"/>
        <v>{ S2000: 48, S100: 13, c1000: 1, c300: 1, c100: 1 },</v>
      </c>
    </row>
    <row r="594" spans="166:215" x14ac:dyDescent="0.25">
      <c r="FJ594">
        <v>590</v>
      </c>
      <c r="FK594" s="328">
        <v>48</v>
      </c>
      <c r="FL594" s="314">
        <v>14</v>
      </c>
      <c r="FN594" s="314">
        <v>1</v>
      </c>
      <c r="FO594" s="419">
        <v>1</v>
      </c>
      <c r="FP594" s="314">
        <v>2</v>
      </c>
      <c r="FQ594" s="419"/>
      <c r="FR594" s="419">
        <v>4</v>
      </c>
      <c r="FS594" s="314">
        <v>4</v>
      </c>
      <c r="FU594" s="410" t="s">
        <v>1637</v>
      </c>
      <c r="FV594" s="410"/>
      <c r="FW594" s="410" t="s">
        <v>21</v>
      </c>
      <c r="FX594" s="463">
        <v>48</v>
      </c>
      <c r="FY594" s="410" t="s">
        <v>1618</v>
      </c>
      <c r="FZ594" s="410"/>
      <c r="GA594" s="410" t="s">
        <v>21</v>
      </c>
      <c r="GB594" s="463">
        <v>14</v>
      </c>
      <c r="GC594" s="410" t="s">
        <v>1620</v>
      </c>
      <c r="GF594" s="411" t="s">
        <v>21</v>
      </c>
      <c r="GG594" s="411" t="s">
        <v>1716</v>
      </c>
      <c r="GH594" s="413" t="s">
        <v>1618</v>
      </c>
      <c r="GJ594" s="412" t="s">
        <v>21</v>
      </c>
      <c r="GK594" s="464">
        <v>1</v>
      </c>
      <c r="GL594" s="413" t="s">
        <v>1618</v>
      </c>
      <c r="GN594" s="416" t="s">
        <v>21</v>
      </c>
      <c r="GO594" s="463">
        <v>1</v>
      </c>
      <c r="GP594" s="413" t="s">
        <v>1618</v>
      </c>
      <c r="GR594" s="424" t="s">
        <v>21</v>
      </c>
      <c r="GS594" s="463">
        <v>2</v>
      </c>
      <c r="HG594" t="str">
        <f t="shared" si="31"/>
        <v>{ S2000: 48, S100: 14, c1000: 1, c300: 1, c100: 2 },</v>
      </c>
    </row>
    <row r="595" spans="166:215" x14ac:dyDescent="0.25">
      <c r="FJ595">
        <v>591</v>
      </c>
      <c r="FK595" s="328">
        <v>48</v>
      </c>
      <c r="FL595" s="314">
        <v>15</v>
      </c>
      <c r="FN595" s="314">
        <v>1</v>
      </c>
      <c r="FO595" s="419">
        <v>2</v>
      </c>
      <c r="FP595" s="314">
        <v>0</v>
      </c>
      <c r="FQ595" s="419"/>
      <c r="FR595" s="419">
        <v>5</v>
      </c>
      <c r="FS595" s="314">
        <v>5</v>
      </c>
      <c r="FU595" s="410" t="s">
        <v>1637</v>
      </c>
      <c r="FV595" s="410"/>
      <c r="FW595" s="410" t="s">
        <v>21</v>
      </c>
      <c r="FX595" s="463">
        <v>48</v>
      </c>
      <c r="FY595" s="410" t="s">
        <v>1618</v>
      </c>
      <c r="FZ595" s="410"/>
      <c r="GA595" s="410" t="s">
        <v>21</v>
      </c>
      <c r="GB595" s="463">
        <v>15</v>
      </c>
      <c r="GC595" s="410" t="s">
        <v>1620</v>
      </c>
      <c r="GF595" s="411" t="s">
        <v>21</v>
      </c>
      <c r="GG595" s="411" t="s">
        <v>1716</v>
      </c>
      <c r="GH595" s="413" t="s">
        <v>1618</v>
      </c>
      <c r="GJ595" s="412" t="s">
        <v>21</v>
      </c>
      <c r="GK595" s="464">
        <v>1</v>
      </c>
      <c r="GL595" s="413" t="s">
        <v>1618</v>
      </c>
      <c r="GN595" s="416" t="s">
        <v>21</v>
      </c>
      <c r="GO595" s="463">
        <v>2</v>
      </c>
      <c r="GP595" s="413" t="s">
        <v>1618</v>
      </c>
      <c r="GR595" s="424" t="s">
        <v>21</v>
      </c>
      <c r="GS595" s="463">
        <v>0</v>
      </c>
      <c r="HG595" t="str">
        <f t="shared" si="31"/>
        <v>{ S2000: 48, S100: 15, c1000: 1, c300: 2, c100: 0 },</v>
      </c>
    </row>
    <row r="596" spans="166:215" x14ac:dyDescent="0.25">
      <c r="FJ596">
        <v>592</v>
      </c>
      <c r="FK596" s="328">
        <v>48</v>
      </c>
      <c r="FL596" s="314">
        <v>16</v>
      </c>
      <c r="FN596" s="314">
        <v>1</v>
      </c>
      <c r="FO596" s="419">
        <v>2</v>
      </c>
      <c r="FP596" s="314">
        <v>1</v>
      </c>
      <c r="FQ596" s="419"/>
      <c r="FR596" s="419">
        <v>5</v>
      </c>
      <c r="FS596" s="314">
        <v>5</v>
      </c>
      <c r="FU596" s="410" t="s">
        <v>1637</v>
      </c>
      <c r="FV596" s="410"/>
      <c r="FW596" s="410" t="s">
        <v>21</v>
      </c>
      <c r="FX596" s="463">
        <v>48</v>
      </c>
      <c r="FY596" s="410" t="s">
        <v>1618</v>
      </c>
      <c r="FZ596" s="410"/>
      <c r="GA596" s="410" t="s">
        <v>21</v>
      </c>
      <c r="GB596" s="463">
        <v>16</v>
      </c>
      <c r="GC596" s="410" t="s">
        <v>1620</v>
      </c>
      <c r="GF596" s="411" t="s">
        <v>21</v>
      </c>
      <c r="GG596" s="411" t="s">
        <v>1716</v>
      </c>
      <c r="GH596" s="413" t="s">
        <v>1618</v>
      </c>
      <c r="GJ596" s="412" t="s">
        <v>21</v>
      </c>
      <c r="GK596" s="464">
        <v>1</v>
      </c>
      <c r="GL596" s="413" t="s">
        <v>1618</v>
      </c>
      <c r="GN596" s="416" t="s">
        <v>21</v>
      </c>
      <c r="GO596" s="463">
        <v>2</v>
      </c>
      <c r="GP596" s="413" t="s">
        <v>1618</v>
      </c>
      <c r="GR596" s="424" t="s">
        <v>21</v>
      </c>
      <c r="GS596" s="463">
        <v>1</v>
      </c>
      <c r="HG596" t="str">
        <f t="shared" si="31"/>
        <v>{ S2000: 48, S100: 16, c1000: 1, c300: 2, c100: 1 },</v>
      </c>
    </row>
    <row r="597" spans="166:215" x14ac:dyDescent="0.25">
      <c r="FJ597">
        <v>593</v>
      </c>
      <c r="FK597" s="328">
        <v>48</v>
      </c>
      <c r="FL597" s="314">
        <v>17</v>
      </c>
      <c r="FN597" s="314">
        <v>1</v>
      </c>
      <c r="FO597" s="419">
        <v>2</v>
      </c>
      <c r="FP597" s="314">
        <v>2</v>
      </c>
      <c r="FQ597" s="419"/>
      <c r="FR597" s="419">
        <v>5</v>
      </c>
      <c r="FS597" s="314">
        <v>5</v>
      </c>
      <c r="FU597" s="410" t="s">
        <v>1637</v>
      </c>
      <c r="FV597" s="410"/>
      <c r="FW597" s="410" t="s">
        <v>21</v>
      </c>
      <c r="FX597" s="463">
        <v>48</v>
      </c>
      <c r="FY597" s="410" t="s">
        <v>1618</v>
      </c>
      <c r="FZ597" s="410"/>
      <c r="GA597" s="410" t="s">
        <v>21</v>
      </c>
      <c r="GB597" s="463">
        <v>17</v>
      </c>
      <c r="GC597" s="410" t="s">
        <v>1620</v>
      </c>
      <c r="GF597" s="411" t="s">
        <v>21</v>
      </c>
      <c r="GG597" s="411" t="s">
        <v>1716</v>
      </c>
      <c r="GH597" s="413" t="s">
        <v>1618</v>
      </c>
      <c r="GJ597" s="412" t="s">
        <v>21</v>
      </c>
      <c r="GK597" s="464">
        <v>1</v>
      </c>
      <c r="GL597" s="413" t="s">
        <v>1618</v>
      </c>
      <c r="GN597" s="416" t="s">
        <v>21</v>
      </c>
      <c r="GO597" s="463">
        <v>2</v>
      </c>
      <c r="GP597" s="413" t="s">
        <v>1618</v>
      </c>
      <c r="GR597" s="424" t="s">
        <v>21</v>
      </c>
      <c r="GS597" s="463">
        <v>2</v>
      </c>
      <c r="HG597" t="str">
        <f t="shared" si="31"/>
        <v>{ S2000: 48, S100: 17, c1000: 1, c300: 2, c100: 2 },</v>
      </c>
    </row>
    <row r="598" spans="166:215" x14ac:dyDescent="0.25">
      <c r="FJ598">
        <v>594</v>
      </c>
      <c r="FK598" s="328">
        <v>49</v>
      </c>
      <c r="FL598" s="314">
        <v>0</v>
      </c>
      <c r="FN598" s="314">
        <v>0</v>
      </c>
      <c r="FO598" s="419">
        <v>0</v>
      </c>
      <c r="FP598" s="314">
        <v>0</v>
      </c>
      <c r="FQ598" s="419"/>
      <c r="FR598" s="419">
        <v>0</v>
      </c>
      <c r="FS598" s="314">
        <v>0</v>
      </c>
      <c r="FU598" s="410" t="s">
        <v>1637</v>
      </c>
      <c r="FV598" s="410"/>
      <c r="FW598" s="410" t="s">
        <v>21</v>
      </c>
      <c r="FX598" s="463">
        <v>49</v>
      </c>
      <c r="FY598" s="410" t="s">
        <v>1618</v>
      </c>
      <c r="FZ598" s="410"/>
      <c r="GA598" s="410" t="s">
        <v>21</v>
      </c>
      <c r="GB598" s="463">
        <v>0</v>
      </c>
      <c r="GC598" s="410" t="s">
        <v>1620</v>
      </c>
      <c r="GF598" s="411" t="s">
        <v>21</v>
      </c>
      <c r="GG598" s="411" t="s">
        <v>1718</v>
      </c>
      <c r="GH598" s="413" t="s">
        <v>1618</v>
      </c>
      <c r="GJ598" s="412" t="s">
        <v>21</v>
      </c>
      <c r="GK598" s="464">
        <v>0</v>
      </c>
      <c r="GL598" s="413" t="s">
        <v>1618</v>
      </c>
      <c r="GN598" s="416" t="s">
        <v>21</v>
      </c>
      <c r="GO598" s="463">
        <v>0</v>
      </c>
      <c r="GP598" s="413" t="s">
        <v>1618</v>
      </c>
      <c r="GR598" s="424" t="s">
        <v>21</v>
      </c>
      <c r="GS598" s="463">
        <v>0</v>
      </c>
      <c r="HG598" t="str">
        <f t="shared" si="31"/>
        <v>{ S2000: 49, S100: 0, c1000: 0, c300: 0, c100: 0 },</v>
      </c>
    </row>
    <row r="599" spans="166:215" x14ac:dyDescent="0.25">
      <c r="FJ599">
        <v>595</v>
      </c>
      <c r="FK599" s="328">
        <v>49</v>
      </c>
      <c r="FL599" s="314">
        <v>1</v>
      </c>
      <c r="FN599" s="314">
        <v>0</v>
      </c>
      <c r="FO599" s="419">
        <v>0</v>
      </c>
      <c r="FP599" s="314">
        <v>1</v>
      </c>
      <c r="FQ599" s="419"/>
      <c r="FR599" s="419">
        <v>0</v>
      </c>
      <c r="FS599" s="314">
        <v>0</v>
      </c>
      <c r="FU599" s="410" t="s">
        <v>1637</v>
      </c>
      <c r="FV599" s="410"/>
      <c r="FW599" s="410" t="s">
        <v>21</v>
      </c>
      <c r="FX599" s="463">
        <v>49</v>
      </c>
      <c r="FY599" s="410" t="s">
        <v>1618</v>
      </c>
      <c r="FZ599" s="410"/>
      <c r="GA599" s="410" t="s">
        <v>21</v>
      </c>
      <c r="GB599" s="463">
        <v>1</v>
      </c>
      <c r="GC599" s="410" t="s">
        <v>1620</v>
      </c>
      <c r="GF599" s="411" t="s">
        <v>21</v>
      </c>
      <c r="GG599" s="411" t="s">
        <v>1718</v>
      </c>
      <c r="GH599" s="413" t="s">
        <v>1618</v>
      </c>
      <c r="GJ599" s="412" t="s">
        <v>21</v>
      </c>
      <c r="GK599" s="464">
        <v>0</v>
      </c>
      <c r="GL599" s="413" t="s">
        <v>1618</v>
      </c>
      <c r="GN599" s="416" t="s">
        <v>21</v>
      </c>
      <c r="GO599" s="463">
        <v>0</v>
      </c>
      <c r="GP599" s="413" t="s">
        <v>1618</v>
      </c>
      <c r="GR599" s="424" t="s">
        <v>21</v>
      </c>
      <c r="GS599" s="463">
        <v>1</v>
      </c>
      <c r="HG599" t="str">
        <f t="shared" si="31"/>
        <v>{ S2000: 49, S100: 1, c1000: 0, c300: 0, c100: 1 },</v>
      </c>
    </row>
    <row r="600" spans="166:215" x14ac:dyDescent="0.25">
      <c r="FJ600">
        <v>596</v>
      </c>
      <c r="FK600" s="328">
        <v>49</v>
      </c>
      <c r="FL600" s="314">
        <v>2</v>
      </c>
      <c r="FN600" s="314">
        <v>0</v>
      </c>
      <c r="FO600" s="419">
        <v>0</v>
      </c>
      <c r="FP600" s="314">
        <v>2</v>
      </c>
      <c r="FQ600" s="419"/>
      <c r="FR600" s="419">
        <v>0</v>
      </c>
      <c r="FS600" s="314">
        <v>0</v>
      </c>
      <c r="FU600" s="410" t="s">
        <v>1637</v>
      </c>
      <c r="FV600" s="410"/>
      <c r="FW600" s="410" t="s">
        <v>21</v>
      </c>
      <c r="FX600" s="463">
        <v>49</v>
      </c>
      <c r="FY600" s="410" t="s">
        <v>1618</v>
      </c>
      <c r="FZ600" s="410"/>
      <c r="GA600" s="410" t="s">
        <v>21</v>
      </c>
      <c r="GB600" s="463">
        <v>2</v>
      </c>
      <c r="GC600" s="410" t="s">
        <v>1620</v>
      </c>
      <c r="GF600" s="411" t="s">
        <v>21</v>
      </c>
      <c r="GG600" s="411" t="s">
        <v>1718</v>
      </c>
      <c r="GH600" s="413" t="s">
        <v>1618</v>
      </c>
      <c r="GJ600" s="412" t="s">
        <v>21</v>
      </c>
      <c r="GK600" s="464">
        <v>0</v>
      </c>
      <c r="GL600" s="413" t="s">
        <v>1618</v>
      </c>
      <c r="GN600" s="416" t="s">
        <v>21</v>
      </c>
      <c r="GO600" s="463">
        <v>0</v>
      </c>
      <c r="GP600" s="413" t="s">
        <v>1618</v>
      </c>
      <c r="GR600" s="424" t="s">
        <v>21</v>
      </c>
      <c r="GS600" s="463">
        <v>2</v>
      </c>
      <c r="HG600" t="str">
        <f t="shared" si="31"/>
        <v>{ S2000: 49, S100: 2, c1000: 0, c300: 0, c100: 2 },</v>
      </c>
    </row>
    <row r="601" spans="166:215" x14ac:dyDescent="0.25">
      <c r="FJ601">
        <v>597</v>
      </c>
      <c r="FK601" s="328">
        <v>49</v>
      </c>
      <c r="FL601" s="314">
        <v>3</v>
      </c>
      <c r="FN601" s="314">
        <v>0</v>
      </c>
      <c r="FO601" s="419">
        <v>1</v>
      </c>
      <c r="FP601" s="314">
        <v>0</v>
      </c>
      <c r="FQ601" s="419"/>
      <c r="FR601" s="419">
        <v>1</v>
      </c>
      <c r="FS601" s="314">
        <v>1</v>
      </c>
      <c r="FU601" s="410" t="s">
        <v>1637</v>
      </c>
      <c r="FV601" s="410"/>
      <c r="FW601" s="410" t="s">
        <v>21</v>
      </c>
      <c r="FX601" s="463">
        <v>49</v>
      </c>
      <c r="FY601" s="410" t="s">
        <v>1618</v>
      </c>
      <c r="FZ601" s="410"/>
      <c r="GA601" s="410" t="s">
        <v>21</v>
      </c>
      <c r="GB601" s="463">
        <v>3</v>
      </c>
      <c r="GC601" s="410" t="s">
        <v>1620</v>
      </c>
      <c r="GF601" s="411" t="s">
        <v>21</v>
      </c>
      <c r="GG601" s="411" t="s">
        <v>1718</v>
      </c>
      <c r="GH601" s="413" t="s">
        <v>1618</v>
      </c>
      <c r="GJ601" s="412" t="s">
        <v>21</v>
      </c>
      <c r="GK601" s="464">
        <v>0</v>
      </c>
      <c r="GL601" s="413" t="s">
        <v>1618</v>
      </c>
      <c r="GN601" s="416" t="s">
        <v>21</v>
      </c>
      <c r="GO601" s="463">
        <v>1</v>
      </c>
      <c r="GP601" s="413" t="s">
        <v>1618</v>
      </c>
      <c r="GR601" s="424" t="s">
        <v>21</v>
      </c>
      <c r="GS601" s="463">
        <v>0</v>
      </c>
      <c r="HG601" t="str">
        <f t="shared" si="31"/>
        <v>{ S2000: 49, S100: 3, c1000: 0, c300: 1, c100: 0 },</v>
      </c>
    </row>
    <row r="602" spans="166:215" x14ac:dyDescent="0.25">
      <c r="FJ602">
        <v>598</v>
      </c>
      <c r="FK602" s="328">
        <v>49</v>
      </c>
      <c r="FL602" s="314">
        <v>4</v>
      </c>
      <c r="FN602" s="314">
        <v>0</v>
      </c>
      <c r="FO602" s="419">
        <v>1</v>
      </c>
      <c r="FP602" s="314">
        <v>1</v>
      </c>
      <c r="FQ602" s="419"/>
      <c r="FR602" s="419">
        <v>1</v>
      </c>
      <c r="FS602" s="314">
        <v>1</v>
      </c>
      <c r="FU602" s="410" t="s">
        <v>1637</v>
      </c>
      <c r="FV602" s="410"/>
      <c r="FW602" s="410" t="s">
        <v>21</v>
      </c>
      <c r="FX602" s="463">
        <v>49</v>
      </c>
      <c r="FY602" s="410" t="s">
        <v>1618</v>
      </c>
      <c r="FZ602" s="410"/>
      <c r="GA602" s="410" t="s">
        <v>21</v>
      </c>
      <c r="GB602" s="463">
        <v>4</v>
      </c>
      <c r="GC602" s="410" t="s">
        <v>1620</v>
      </c>
      <c r="GF602" s="411" t="s">
        <v>21</v>
      </c>
      <c r="GG602" s="411" t="s">
        <v>1718</v>
      </c>
      <c r="GH602" s="413" t="s">
        <v>1618</v>
      </c>
      <c r="GJ602" s="412" t="s">
        <v>21</v>
      </c>
      <c r="GK602" s="464">
        <v>0</v>
      </c>
      <c r="GL602" s="413" t="s">
        <v>1618</v>
      </c>
      <c r="GN602" s="416" t="s">
        <v>21</v>
      </c>
      <c r="GO602" s="463">
        <v>1</v>
      </c>
      <c r="GP602" s="413" t="s">
        <v>1618</v>
      </c>
      <c r="GR602" s="424" t="s">
        <v>21</v>
      </c>
      <c r="GS602" s="463">
        <v>1</v>
      </c>
      <c r="HG602" t="str">
        <f t="shared" si="31"/>
        <v>{ S2000: 49, S100: 4, c1000: 0, c300: 1, c100: 1 },</v>
      </c>
    </row>
    <row r="603" spans="166:215" x14ac:dyDescent="0.25">
      <c r="FJ603">
        <v>599</v>
      </c>
      <c r="FK603" s="328">
        <v>49</v>
      </c>
      <c r="FL603" s="314">
        <v>5</v>
      </c>
      <c r="FN603" s="314">
        <v>0</v>
      </c>
      <c r="FO603" s="419">
        <v>1</v>
      </c>
      <c r="FP603" s="314">
        <v>2</v>
      </c>
      <c r="FQ603" s="419"/>
      <c r="FR603" s="419">
        <v>1</v>
      </c>
      <c r="FS603" s="314">
        <v>1</v>
      </c>
      <c r="FU603" s="410" t="s">
        <v>1637</v>
      </c>
      <c r="FV603" s="410"/>
      <c r="FW603" s="410" t="s">
        <v>21</v>
      </c>
      <c r="FX603" s="463">
        <v>49</v>
      </c>
      <c r="FY603" s="410" t="s">
        <v>1618</v>
      </c>
      <c r="FZ603" s="410"/>
      <c r="GA603" s="410" t="s">
        <v>21</v>
      </c>
      <c r="GB603" s="463">
        <v>5</v>
      </c>
      <c r="GC603" s="410" t="s">
        <v>1620</v>
      </c>
      <c r="GF603" s="411" t="s">
        <v>21</v>
      </c>
      <c r="GG603" s="411" t="s">
        <v>1718</v>
      </c>
      <c r="GH603" s="413" t="s">
        <v>1618</v>
      </c>
      <c r="GJ603" s="412" t="s">
        <v>21</v>
      </c>
      <c r="GK603" s="464">
        <v>0</v>
      </c>
      <c r="GL603" s="413" t="s">
        <v>1618</v>
      </c>
      <c r="GN603" s="416" t="s">
        <v>21</v>
      </c>
      <c r="GO603" s="463">
        <v>1</v>
      </c>
      <c r="GP603" s="413" t="s">
        <v>1618</v>
      </c>
      <c r="GR603" s="424" t="s">
        <v>21</v>
      </c>
      <c r="GS603" s="463">
        <v>2</v>
      </c>
      <c r="HG603" t="str">
        <f t="shared" si="31"/>
        <v>{ S2000: 49, S100: 5, c1000: 0, c300: 1, c100: 2 },</v>
      </c>
    </row>
    <row r="604" spans="166:215" x14ac:dyDescent="0.25">
      <c r="FJ604">
        <v>600</v>
      </c>
      <c r="FK604" s="328">
        <v>49</v>
      </c>
      <c r="FL604" s="314">
        <v>6</v>
      </c>
      <c r="FN604" s="314">
        <v>0</v>
      </c>
      <c r="FO604" s="419">
        <v>2</v>
      </c>
      <c r="FP604" s="314">
        <v>0</v>
      </c>
      <c r="FQ604" s="419"/>
      <c r="FR604" s="419">
        <v>2</v>
      </c>
      <c r="FS604" s="314">
        <v>2</v>
      </c>
      <c r="FU604" s="410" t="s">
        <v>1637</v>
      </c>
      <c r="FV604" s="410"/>
      <c r="FW604" s="410" t="s">
        <v>21</v>
      </c>
      <c r="FX604" s="463">
        <v>49</v>
      </c>
      <c r="FY604" s="410" t="s">
        <v>1618</v>
      </c>
      <c r="FZ604" s="410"/>
      <c r="GA604" s="410" t="s">
        <v>21</v>
      </c>
      <c r="GB604" s="463">
        <v>6</v>
      </c>
      <c r="GC604" s="410" t="s">
        <v>1620</v>
      </c>
      <c r="GF604" s="411" t="s">
        <v>21</v>
      </c>
      <c r="GG604" s="411" t="s">
        <v>1718</v>
      </c>
      <c r="GH604" s="413" t="s">
        <v>1618</v>
      </c>
      <c r="GJ604" s="412" t="s">
        <v>21</v>
      </c>
      <c r="GK604" s="464">
        <v>0</v>
      </c>
      <c r="GL604" s="413" t="s">
        <v>1618</v>
      </c>
      <c r="GN604" s="416" t="s">
        <v>21</v>
      </c>
      <c r="GO604" s="463">
        <v>2</v>
      </c>
      <c r="GP604" s="413" t="s">
        <v>1618</v>
      </c>
      <c r="GR604" s="424" t="s">
        <v>21</v>
      </c>
      <c r="GS604" s="463">
        <v>0</v>
      </c>
      <c r="HG604" t="str">
        <f t="shared" si="31"/>
        <v>{ S2000: 49, S100: 6, c1000: 0, c300: 2, c100: 0 },</v>
      </c>
    </row>
    <row r="605" spans="166:215" x14ac:dyDescent="0.25">
      <c r="FJ605">
        <v>601</v>
      </c>
      <c r="FK605" s="328">
        <v>49</v>
      </c>
      <c r="FL605" s="314">
        <v>7</v>
      </c>
      <c r="FN605" s="314">
        <v>0</v>
      </c>
      <c r="FO605" s="419">
        <v>2</v>
      </c>
      <c r="FP605" s="314">
        <v>1</v>
      </c>
      <c r="FQ605" s="419"/>
      <c r="FR605" s="419">
        <v>2</v>
      </c>
      <c r="FS605" s="314">
        <v>2</v>
      </c>
      <c r="FU605" s="410" t="s">
        <v>1637</v>
      </c>
      <c r="FV605" s="410"/>
      <c r="FW605" s="410" t="s">
        <v>21</v>
      </c>
      <c r="FX605" s="463">
        <v>49</v>
      </c>
      <c r="FY605" s="410" t="s">
        <v>1618</v>
      </c>
      <c r="FZ605" s="410"/>
      <c r="GA605" s="410" t="s">
        <v>21</v>
      </c>
      <c r="GB605" s="463">
        <v>7</v>
      </c>
      <c r="GC605" s="410" t="s">
        <v>1620</v>
      </c>
      <c r="GF605" s="411" t="s">
        <v>21</v>
      </c>
      <c r="GG605" s="411" t="s">
        <v>1718</v>
      </c>
      <c r="GH605" s="413" t="s">
        <v>1618</v>
      </c>
      <c r="GJ605" s="412" t="s">
        <v>21</v>
      </c>
      <c r="GK605" s="464">
        <v>0</v>
      </c>
      <c r="GL605" s="413" t="s">
        <v>1618</v>
      </c>
      <c r="GN605" s="416" t="s">
        <v>21</v>
      </c>
      <c r="GO605" s="463">
        <v>2</v>
      </c>
      <c r="GP605" s="413" t="s">
        <v>1618</v>
      </c>
      <c r="GR605" s="424" t="s">
        <v>21</v>
      </c>
      <c r="GS605" s="463">
        <v>1</v>
      </c>
      <c r="HG605" t="str">
        <f t="shared" si="31"/>
        <v>{ S2000: 49, S100: 7, c1000: 0, c300: 2, c100: 1 },</v>
      </c>
    </row>
    <row r="606" spans="166:215" x14ac:dyDescent="0.25">
      <c r="FJ606">
        <v>602</v>
      </c>
      <c r="FK606" s="328">
        <v>49</v>
      </c>
      <c r="FL606" s="314">
        <v>8</v>
      </c>
      <c r="FN606" s="314">
        <v>0</v>
      </c>
      <c r="FO606" s="419">
        <v>2</v>
      </c>
      <c r="FP606" s="314">
        <v>2</v>
      </c>
      <c r="FQ606" s="419"/>
      <c r="FR606" s="419">
        <v>2</v>
      </c>
      <c r="FS606" s="314">
        <v>2</v>
      </c>
      <c r="FU606" s="410" t="s">
        <v>1637</v>
      </c>
      <c r="FV606" s="410"/>
      <c r="FW606" s="410" t="s">
        <v>21</v>
      </c>
      <c r="FX606" s="463">
        <v>49</v>
      </c>
      <c r="FY606" s="410" t="s">
        <v>1618</v>
      </c>
      <c r="FZ606" s="410"/>
      <c r="GA606" s="410" t="s">
        <v>21</v>
      </c>
      <c r="GB606" s="463">
        <v>8</v>
      </c>
      <c r="GC606" s="410" t="s">
        <v>1620</v>
      </c>
      <c r="GF606" s="411" t="s">
        <v>21</v>
      </c>
      <c r="GG606" s="411" t="s">
        <v>1718</v>
      </c>
      <c r="GH606" s="413" t="s">
        <v>1618</v>
      </c>
      <c r="GJ606" s="412" t="s">
        <v>21</v>
      </c>
      <c r="GK606" s="464">
        <v>0</v>
      </c>
      <c r="GL606" s="413" t="s">
        <v>1618</v>
      </c>
      <c r="GN606" s="416" t="s">
        <v>21</v>
      </c>
      <c r="GO606" s="463">
        <v>2</v>
      </c>
      <c r="GP606" s="413" t="s">
        <v>1618</v>
      </c>
      <c r="GR606" s="424" t="s">
        <v>21</v>
      </c>
      <c r="GS606" s="463">
        <v>2</v>
      </c>
      <c r="HG606" t="str">
        <f t="shared" si="31"/>
        <v>{ S2000: 49, S100: 8, c1000: 0, c300: 2, c100: 2 },</v>
      </c>
    </row>
    <row r="607" spans="166:215" x14ac:dyDescent="0.25">
      <c r="FJ607">
        <v>603</v>
      </c>
      <c r="FK607" s="328">
        <v>49</v>
      </c>
      <c r="FL607" s="314">
        <v>9</v>
      </c>
      <c r="FN607" s="314">
        <v>1</v>
      </c>
      <c r="FO607" s="419">
        <v>0</v>
      </c>
      <c r="FP607" s="314">
        <v>0</v>
      </c>
      <c r="FQ607" s="419"/>
      <c r="FR607" s="419">
        <v>3</v>
      </c>
      <c r="FS607" s="314">
        <v>3</v>
      </c>
      <c r="FU607" s="410" t="s">
        <v>1637</v>
      </c>
      <c r="FV607" s="410"/>
      <c r="FW607" s="410" t="s">
        <v>21</v>
      </c>
      <c r="FX607" s="463">
        <v>49</v>
      </c>
      <c r="FY607" s="410" t="s">
        <v>1618</v>
      </c>
      <c r="FZ607" s="410"/>
      <c r="GA607" s="410" t="s">
        <v>21</v>
      </c>
      <c r="GB607" s="463">
        <v>9</v>
      </c>
      <c r="GC607" s="410" t="s">
        <v>1620</v>
      </c>
      <c r="GF607" s="411" t="s">
        <v>21</v>
      </c>
      <c r="GG607" s="411" t="s">
        <v>1718</v>
      </c>
      <c r="GH607" s="413" t="s">
        <v>1618</v>
      </c>
      <c r="GJ607" s="412" t="s">
        <v>21</v>
      </c>
      <c r="GK607" s="464">
        <v>1</v>
      </c>
      <c r="GL607" s="413" t="s">
        <v>1618</v>
      </c>
      <c r="GN607" s="416" t="s">
        <v>21</v>
      </c>
      <c r="GO607" s="463">
        <v>0</v>
      </c>
      <c r="GP607" s="413" t="s">
        <v>1618</v>
      </c>
      <c r="GR607" s="424" t="s">
        <v>21</v>
      </c>
      <c r="GS607" s="463">
        <v>0</v>
      </c>
      <c r="HG607" t="str">
        <f t="shared" si="31"/>
        <v>{ S2000: 49, S100: 9, c1000: 1, c300: 0, c100: 0 },</v>
      </c>
    </row>
    <row r="608" spans="166:215" x14ac:dyDescent="0.25">
      <c r="FJ608">
        <v>604</v>
      </c>
      <c r="FK608" s="328">
        <v>49</v>
      </c>
      <c r="FL608" s="314">
        <v>10</v>
      </c>
      <c r="FN608" s="314">
        <v>1</v>
      </c>
      <c r="FO608" s="419">
        <v>0</v>
      </c>
      <c r="FP608" s="314">
        <v>1</v>
      </c>
      <c r="FQ608" s="419"/>
      <c r="FR608" s="419">
        <v>3</v>
      </c>
      <c r="FS608" s="314">
        <v>3</v>
      </c>
      <c r="FU608" s="410" t="s">
        <v>1637</v>
      </c>
      <c r="FV608" s="410"/>
      <c r="FW608" s="410" t="s">
        <v>21</v>
      </c>
      <c r="FX608" s="463">
        <v>49</v>
      </c>
      <c r="FY608" s="410" t="s">
        <v>1618</v>
      </c>
      <c r="FZ608" s="410"/>
      <c r="GA608" s="410" t="s">
        <v>21</v>
      </c>
      <c r="GB608" s="463">
        <v>10</v>
      </c>
      <c r="GC608" s="410" t="s">
        <v>1620</v>
      </c>
      <c r="GF608" s="411" t="s">
        <v>21</v>
      </c>
      <c r="GG608" s="411" t="s">
        <v>1718</v>
      </c>
      <c r="GH608" s="413" t="s">
        <v>1618</v>
      </c>
      <c r="GJ608" s="412" t="s">
        <v>21</v>
      </c>
      <c r="GK608" s="464">
        <v>1</v>
      </c>
      <c r="GL608" s="413" t="s">
        <v>1618</v>
      </c>
      <c r="GN608" s="416" t="s">
        <v>21</v>
      </c>
      <c r="GO608" s="463">
        <v>0</v>
      </c>
      <c r="GP608" s="413" t="s">
        <v>1618</v>
      </c>
      <c r="GR608" s="424" t="s">
        <v>21</v>
      </c>
      <c r="GS608" s="463">
        <v>1</v>
      </c>
      <c r="HG608" t="str">
        <f t="shared" si="31"/>
        <v>{ S2000: 49, S100: 10, c1000: 1, c300: 0, c100: 1 },</v>
      </c>
    </row>
    <row r="609" spans="166:215" x14ac:dyDescent="0.25">
      <c r="FJ609">
        <v>605</v>
      </c>
      <c r="FK609" s="328">
        <v>49</v>
      </c>
      <c r="FL609" s="314">
        <v>11</v>
      </c>
      <c r="FN609" s="314">
        <v>1</v>
      </c>
      <c r="FO609" s="419">
        <v>0</v>
      </c>
      <c r="FP609" s="314">
        <v>2</v>
      </c>
      <c r="FQ609" s="419"/>
      <c r="FR609" s="419">
        <v>3</v>
      </c>
      <c r="FS609" s="314">
        <v>3</v>
      </c>
      <c r="FU609" s="410" t="s">
        <v>1637</v>
      </c>
      <c r="FV609" s="410"/>
      <c r="FW609" s="410" t="s">
        <v>21</v>
      </c>
      <c r="FX609" s="463">
        <v>49</v>
      </c>
      <c r="FY609" s="410" t="s">
        <v>1618</v>
      </c>
      <c r="FZ609" s="410"/>
      <c r="GA609" s="410" t="s">
        <v>21</v>
      </c>
      <c r="GB609" s="463">
        <v>11</v>
      </c>
      <c r="GC609" s="410" t="s">
        <v>1620</v>
      </c>
      <c r="GF609" s="411" t="s">
        <v>21</v>
      </c>
      <c r="GG609" s="411" t="s">
        <v>1718</v>
      </c>
      <c r="GH609" s="413" t="s">
        <v>1618</v>
      </c>
      <c r="GJ609" s="412" t="s">
        <v>21</v>
      </c>
      <c r="GK609" s="464">
        <v>1</v>
      </c>
      <c r="GL609" s="413" t="s">
        <v>1618</v>
      </c>
      <c r="GN609" s="416" t="s">
        <v>21</v>
      </c>
      <c r="GO609" s="463">
        <v>0</v>
      </c>
      <c r="GP609" s="413" t="s">
        <v>1618</v>
      </c>
      <c r="GR609" s="424" t="s">
        <v>21</v>
      </c>
      <c r="GS609" s="463">
        <v>2</v>
      </c>
      <c r="HG609" t="str">
        <f t="shared" si="31"/>
        <v>{ S2000: 49, S100: 11, c1000: 1, c300: 0, c100: 2 },</v>
      </c>
    </row>
    <row r="610" spans="166:215" x14ac:dyDescent="0.25">
      <c r="FJ610">
        <v>606</v>
      </c>
      <c r="FK610" s="328">
        <v>49</v>
      </c>
      <c r="FL610" s="314">
        <v>12</v>
      </c>
      <c r="FN610" s="314">
        <v>1</v>
      </c>
      <c r="FO610" s="419">
        <v>1</v>
      </c>
      <c r="FP610" s="314">
        <v>0</v>
      </c>
      <c r="FQ610" s="419"/>
      <c r="FR610" s="419">
        <v>4</v>
      </c>
      <c r="FS610" s="314">
        <v>4</v>
      </c>
      <c r="FU610" s="410" t="s">
        <v>1637</v>
      </c>
      <c r="FV610" s="410"/>
      <c r="FW610" s="410" t="s">
        <v>21</v>
      </c>
      <c r="FX610" s="463">
        <v>49</v>
      </c>
      <c r="FY610" s="410" t="s">
        <v>1618</v>
      </c>
      <c r="FZ610" s="410"/>
      <c r="GA610" s="410" t="s">
        <v>21</v>
      </c>
      <c r="GB610" s="463">
        <v>12</v>
      </c>
      <c r="GC610" s="410" t="s">
        <v>1620</v>
      </c>
      <c r="GF610" s="411" t="s">
        <v>21</v>
      </c>
      <c r="GG610" s="411" t="s">
        <v>1718</v>
      </c>
      <c r="GH610" s="413" t="s">
        <v>1618</v>
      </c>
      <c r="GJ610" s="412" t="s">
        <v>21</v>
      </c>
      <c r="GK610" s="464">
        <v>1</v>
      </c>
      <c r="GL610" s="413" t="s">
        <v>1618</v>
      </c>
      <c r="GN610" s="416" t="s">
        <v>21</v>
      </c>
      <c r="GO610" s="463">
        <v>1</v>
      </c>
      <c r="GP610" s="413" t="s">
        <v>1618</v>
      </c>
      <c r="GR610" s="424" t="s">
        <v>21</v>
      </c>
      <c r="GS610" s="463">
        <v>0</v>
      </c>
      <c r="HG610" t="str">
        <f t="shared" si="31"/>
        <v>{ S2000: 49, S100: 12, c1000: 1, c300: 1, c100: 0 },</v>
      </c>
    </row>
    <row r="611" spans="166:215" x14ac:dyDescent="0.25">
      <c r="FJ611">
        <v>607</v>
      </c>
      <c r="FK611" s="328">
        <v>49</v>
      </c>
      <c r="FL611" s="314">
        <v>13</v>
      </c>
      <c r="FN611" s="314">
        <v>1</v>
      </c>
      <c r="FO611" s="419">
        <v>1</v>
      </c>
      <c r="FP611" s="314">
        <v>1</v>
      </c>
      <c r="FQ611" s="419"/>
      <c r="FR611" s="419">
        <v>4</v>
      </c>
      <c r="FS611" s="314">
        <v>4</v>
      </c>
      <c r="FU611" s="410" t="s">
        <v>1637</v>
      </c>
      <c r="FV611" s="410"/>
      <c r="FW611" s="410" t="s">
        <v>21</v>
      </c>
      <c r="FX611" s="463">
        <v>49</v>
      </c>
      <c r="FY611" s="410" t="s">
        <v>1618</v>
      </c>
      <c r="FZ611" s="410"/>
      <c r="GA611" s="410" t="s">
        <v>21</v>
      </c>
      <c r="GB611" s="463">
        <v>13</v>
      </c>
      <c r="GC611" s="410" t="s">
        <v>1620</v>
      </c>
      <c r="GF611" s="411" t="s">
        <v>21</v>
      </c>
      <c r="GG611" s="411" t="s">
        <v>1718</v>
      </c>
      <c r="GH611" s="413" t="s">
        <v>1618</v>
      </c>
      <c r="GJ611" s="412" t="s">
        <v>21</v>
      </c>
      <c r="GK611" s="464">
        <v>1</v>
      </c>
      <c r="GL611" s="413" t="s">
        <v>1618</v>
      </c>
      <c r="GN611" s="416" t="s">
        <v>21</v>
      </c>
      <c r="GO611" s="463">
        <v>1</v>
      </c>
      <c r="GP611" s="413" t="s">
        <v>1618</v>
      </c>
      <c r="GR611" s="424" t="s">
        <v>21</v>
      </c>
      <c r="GS611" s="463">
        <v>1</v>
      </c>
      <c r="HG611" t="str">
        <f t="shared" si="31"/>
        <v>{ S2000: 49, S100: 13, c1000: 1, c300: 1, c100: 1 },</v>
      </c>
    </row>
    <row r="612" spans="166:215" x14ac:dyDescent="0.25">
      <c r="FJ612">
        <v>608</v>
      </c>
      <c r="FK612" s="328">
        <v>49</v>
      </c>
      <c r="FL612" s="314">
        <v>14</v>
      </c>
      <c r="FN612" s="314">
        <v>1</v>
      </c>
      <c r="FO612" s="419">
        <v>1</v>
      </c>
      <c r="FP612" s="314">
        <v>2</v>
      </c>
      <c r="FQ612" s="419"/>
      <c r="FR612" s="419">
        <v>4</v>
      </c>
      <c r="FS612" s="314">
        <v>4</v>
      </c>
      <c r="FU612" s="410" t="s">
        <v>1637</v>
      </c>
      <c r="FV612" s="410"/>
      <c r="FW612" s="410" t="s">
        <v>21</v>
      </c>
      <c r="FX612" s="463">
        <v>49</v>
      </c>
      <c r="FY612" s="410" t="s">
        <v>1618</v>
      </c>
      <c r="FZ612" s="410"/>
      <c r="GA612" s="410" t="s">
        <v>21</v>
      </c>
      <c r="GB612" s="463">
        <v>14</v>
      </c>
      <c r="GC612" s="410" t="s">
        <v>1620</v>
      </c>
      <c r="GF612" s="411" t="s">
        <v>21</v>
      </c>
      <c r="GG612" s="411" t="s">
        <v>1718</v>
      </c>
      <c r="GH612" s="413" t="s">
        <v>1618</v>
      </c>
      <c r="GJ612" s="412" t="s">
        <v>21</v>
      </c>
      <c r="GK612" s="464">
        <v>1</v>
      </c>
      <c r="GL612" s="413" t="s">
        <v>1618</v>
      </c>
      <c r="GN612" s="416" t="s">
        <v>21</v>
      </c>
      <c r="GO612" s="463">
        <v>1</v>
      </c>
      <c r="GP612" s="413" t="s">
        <v>1618</v>
      </c>
      <c r="GR612" s="424" t="s">
        <v>21</v>
      </c>
      <c r="GS612" s="463">
        <v>2</v>
      </c>
      <c r="HG612" t="str">
        <f t="shared" si="31"/>
        <v>{ S2000: 49, S100: 14, c1000: 1, c300: 1, c100: 2 },</v>
      </c>
    </row>
    <row r="613" spans="166:215" x14ac:dyDescent="0.25">
      <c r="FJ613">
        <v>609</v>
      </c>
      <c r="FK613" s="328">
        <v>49</v>
      </c>
      <c r="FL613" s="314">
        <v>15</v>
      </c>
      <c r="FN613" s="314">
        <v>1</v>
      </c>
      <c r="FO613" s="419">
        <v>2</v>
      </c>
      <c r="FP613" s="314">
        <v>0</v>
      </c>
      <c r="FQ613" s="419"/>
      <c r="FR613" s="419">
        <v>5</v>
      </c>
      <c r="FS613" s="314">
        <v>5</v>
      </c>
      <c r="FU613" s="410" t="s">
        <v>1637</v>
      </c>
      <c r="FV613" s="410"/>
      <c r="FW613" s="410" t="s">
        <v>21</v>
      </c>
      <c r="FX613" s="463">
        <v>49</v>
      </c>
      <c r="FY613" s="410" t="s">
        <v>1618</v>
      </c>
      <c r="FZ613" s="410"/>
      <c r="GA613" s="410" t="s">
        <v>21</v>
      </c>
      <c r="GB613" s="463">
        <v>15</v>
      </c>
      <c r="GC613" s="410" t="s">
        <v>1620</v>
      </c>
      <c r="GF613" s="411" t="s">
        <v>21</v>
      </c>
      <c r="GG613" s="411" t="s">
        <v>1718</v>
      </c>
      <c r="GH613" s="413" t="s">
        <v>1618</v>
      </c>
      <c r="GJ613" s="412" t="s">
        <v>21</v>
      </c>
      <c r="GK613" s="464">
        <v>1</v>
      </c>
      <c r="GL613" s="413" t="s">
        <v>1618</v>
      </c>
      <c r="GN613" s="416" t="s">
        <v>21</v>
      </c>
      <c r="GO613" s="463">
        <v>2</v>
      </c>
      <c r="GP613" s="413" t="s">
        <v>1618</v>
      </c>
      <c r="GR613" s="424" t="s">
        <v>21</v>
      </c>
      <c r="GS613" s="463">
        <v>0</v>
      </c>
      <c r="HG613" t="str">
        <f t="shared" si="31"/>
        <v>{ S2000: 49, S100: 15, c1000: 1, c300: 2, c100: 0 },</v>
      </c>
    </row>
    <row r="614" spans="166:215" x14ac:dyDescent="0.25">
      <c r="FJ614">
        <v>610</v>
      </c>
      <c r="FK614" s="328">
        <v>49</v>
      </c>
      <c r="FL614" s="314">
        <v>16</v>
      </c>
      <c r="FN614" s="314">
        <v>1</v>
      </c>
      <c r="FO614" s="419">
        <v>2</v>
      </c>
      <c r="FP614" s="314">
        <v>1</v>
      </c>
      <c r="FQ614" s="419"/>
      <c r="FR614" s="419">
        <v>5</v>
      </c>
      <c r="FS614" s="314">
        <v>5</v>
      </c>
      <c r="FU614" s="410" t="s">
        <v>1637</v>
      </c>
      <c r="FV614" s="410"/>
      <c r="FW614" s="410" t="s">
        <v>21</v>
      </c>
      <c r="FX614" s="463">
        <v>49</v>
      </c>
      <c r="FY614" s="410" t="s">
        <v>1618</v>
      </c>
      <c r="FZ614" s="410"/>
      <c r="GA614" s="410" t="s">
        <v>21</v>
      </c>
      <c r="GB614" s="463">
        <v>16</v>
      </c>
      <c r="GC614" s="410" t="s">
        <v>1620</v>
      </c>
      <c r="GF614" s="411" t="s">
        <v>21</v>
      </c>
      <c r="GG614" s="411" t="s">
        <v>1718</v>
      </c>
      <c r="GH614" s="413" t="s">
        <v>1618</v>
      </c>
      <c r="GJ614" s="412" t="s">
        <v>21</v>
      </c>
      <c r="GK614" s="464">
        <v>1</v>
      </c>
      <c r="GL614" s="413" t="s">
        <v>1618</v>
      </c>
      <c r="GN614" s="416" t="s">
        <v>21</v>
      </c>
      <c r="GO614" s="463">
        <v>2</v>
      </c>
      <c r="GP614" s="413" t="s">
        <v>1618</v>
      </c>
      <c r="GR614" s="424" t="s">
        <v>21</v>
      </c>
      <c r="GS614" s="463">
        <v>1</v>
      </c>
      <c r="HG614" t="str">
        <f t="shared" si="31"/>
        <v>{ S2000: 49, S100: 16, c1000: 1, c300: 2, c100: 1 },</v>
      </c>
    </row>
    <row r="615" spans="166:215" x14ac:dyDescent="0.25">
      <c r="FJ615">
        <v>611</v>
      </c>
      <c r="FK615" s="328">
        <v>49</v>
      </c>
      <c r="FL615" s="314">
        <v>17</v>
      </c>
      <c r="FN615" s="314">
        <v>1</v>
      </c>
      <c r="FO615" s="419">
        <v>2</v>
      </c>
      <c r="FP615" s="314">
        <v>2</v>
      </c>
      <c r="FQ615" s="419"/>
      <c r="FR615" s="419">
        <v>5</v>
      </c>
      <c r="FS615" s="314">
        <v>5</v>
      </c>
      <c r="FU615" s="410" t="s">
        <v>1637</v>
      </c>
      <c r="FV615" s="410"/>
      <c r="FW615" s="410" t="s">
        <v>21</v>
      </c>
      <c r="FX615" s="463">
        <v>49</v>
      </c>
      <c r="FY615" s="410" t="s">
        <v>1618</v>
      </c>
      <c r="FZ615" s="410"/>
      <c r="GA615" s="410" t="s">
        <v>21</v>
      </c>
      <c r="GB615" s="463">
        <v>17</v>
      </c>
      <c r="GC615" s="410" t="s">
        <v>1620</v>
      </c>
      <c r="GF615" s="411" t="s">
        <v>21</v>
      </c>
      <c r="GG615" s="411" t="s">
        <v>1718</v>
      </c>
      <c r="GH615" s="413" t="s">
        <v>1618</v>
      </c>
      <c r="GJ615" s="412" t="s">
        <v>21</v>
      </c>
      <c r="GK615" s="464">
        <v>1</v>
      </c>
      <c r="GL615" s="413" t="s">
        <v>1618</v>
      </c>
      <c r="GN615" s="416" t="s">
        <v>21</v>
      </c>
      <c r="GO615" s="463">
        <v>2</v>
      </c>
      <c r="GP615" s="413" t="s">
        <v>1618</v>
      </c>
      <c r="GR615" s="424" t="s">
        <v>21</v>
      </c>
      <c r="GS615" s="463">
        <v>2</v>
      </c>
      <c r="HG615" t="str">
        <f t="shared" si="31"/>
        <v>{ S2000: 49, S100: 17, c1000: 1, c300: 2, c100: 2 },</v>
      </c>
    </row>
    <row r="616" spans="166:215" x14ac:dyDescent="0.25">
      <c r="FJ616">
        <v>612</v>
      </c>
      <c r="FK616" s="328">
        <v>50</v>
      </c>
      <c r="FL616" s="314">
        <v>0</v>
      </c>
      <c r="FN616" s="314">
        <v>0</v>
      </c>
      <c r="FO616" s="419">
        <v>0</v>
      </c>
      <c r="FP616" s="314">
        <v>0</v>
      </c>
      <c r="FQ616" s="419"/>
      <c r="FR616" s="419">
        <v>0</v>
      </c>
      <c r="FS616" s="314">
        <v>0</v>
      </c>
      <c r="FU616" s="410" t="s">
        <v>1637</v>
      </c>
      <c r="FV616" s="410"/>
      <c r="FW616" s="410" t="s">
        <v>21</v>
      </c>
      <c r="FX616" s="463">
        <v>50</v>
      </c>
      <c r="FY616" s="410" t="s">
        <v>1618</v>
      </c>
      <c r="FZ616" s="410"/>
      <c r="GA616" s="410" t="s">
        <v>21</v>
      </c>
      <c r="GB616" s="463">
        <v>0</v>
      </c>
      <c r="GC616" s="410" t="s">
        <v>1620</v>
      </c>
      <c r="GF616" s="411" t="s">
        <v>21</v>
      </c>
      <c r="GG616" s="411" t="s">
        <v>1719</v>
      </c>
      <c r="GH616" s="413" t="s">
        <v>1618</v>
      </c>
      <c r="GJ616" s="412" t="s">
        <v>21</v>
      </c>
      <c r="GK616" s="464">
        <v>0</v>
      </c>
      <c r="GL616" s="413" t="s">
        <v>1618</v>
      </c>
      <c r="GN616" s="416" t="s">
        <v>21</v>
      </c>
      <c r="GO616" s="463">
        <v>0</v>
      </c>
      <c r="GP616" s="413" t="s">
        <v>1618</v>
      </c>
      <c r="GR616" s="424" t="s">
        <v>21</v>
      </c>
      <c r="GS616" s="463">
        <v>0</v>
      </c>
      <c r="HG616" t="str">
        <f t="shared" si="31"/>
        <v>{ S2000: 50, S100: 0, c1000: 0, c300: 0, c100: 0 },</v>
      </c>
    </row>
    <row r="617" spans="166:215" x14ac:dyDescent="0.25">
      <c r="FJ617">
        <v>613</v>
      </c>
      <c r="FK617" s="328">
        <v>50</v>
      </c>
      <c r="FL617" s="314">
        <v>1</v>
      </c>
      <c r="FN617" s="314">
        <v>0</v>
      </c>
      <c r="FO617" s="419">
        <v>0</v>
      </c>
      <c r="FP617" s="314">
        <v>1</v>
      </c>
      <c r="FQ617" s="419"/>
      <c r="FR617" s="419">
        <v>0</v>
      </c>
      <c r="FS617" s="314">
        <v>0</v>
      </c>
      <c r="FU617" s="410" t="s">
        <v>1637</v>
      </c>
      <c r="FV617" s="410"/>
      <c r="FW617" s="410" t="s">
        <v>21</v>
      </c>
      <c r="FX617" s="463">
        <v>50</v>
      </c>
      <c r="FY617" s="410" t="s">
        <v>1618</v>
      </c>
      <c r="FZ617" s="410"/>
      <c r="GA617" s="410" t="s">
        <v>21</v>
      </c>
      <c r="GB617" s="463">
        <v>1</v>
      </c>
      <c r="GC617" s="410" t="s">
        <v>1620</v>
      </c>
      <c r="GF617" s="411" t="s">
        <v>21</v>
      </c>
      <c r="GG617" s="411" t="s">
        <v>1719</v>
      </c>
      <c r="GH617" s="413" t="s">
        <v>1618</v>
      </c>
      <c r="GJ617" s="412" t="s">
        <v>21</v>
      </c>
      <c r="GK617" s="464">
        <v>0</v>
      </c>
      <c r="GL617" s="413" t="s">
        <v>1618</v>
      </c>
      <c r="GN617" s="416" t="s">
        <v>21</v>
      </c>
      <c r="GO617" s="463">
        <v>0</v>
      </c>
      <c r="GP617" s="413" t="s">
        <v>1618</v>
      </c>
      <c r="GR617" s="424" t="s">
        <v>21</v>
      </c>
      <c r="GS617" s="463">
        <v>1</v>
      </c>
      <c r="HG617" t="str">
        <f t="shared" si="31"/>
        <v>{ S2000: 50, S100: 1, c1000: 0, c300: 0, c100: 1 },</v>
      </c>
    </row>
    <row r="618" spans="166:215" x14ac:dyDescent="0.25">
      <c r="FJ618">
        <v>614</v>
      </c>
      <c r="FK618" s="328">
        <v>50</v>
      </c>
      <c r="FL618" s="314">
        <v>2</v>
      </c>
      <c r="FN618" s="314">
        <v>0</v>
      </c>
      <c r="FO618" s="419">
        <v>0</v>
      </c>
      <c r="FP618" s="314">
        <v>2</v>
      </c>
      <c r="FQ618" s="419"/>
      <c r="FR618" s="419">
        <v>0</v>
      </c>
      <c r="FS618" s="314">
        <v>0</v>
      </c>
      <c r="FU618" s="410" t="s">
        <v>1637</v>
      </c>
      <c r="FV618" s="410"/>
      <c r="FW618" s="410" t="s">
        <v>21</v>
      </c>
      <c r="FX618" s="463">
        <v>50</v>
      </c>
      <c r="FY618" s="410" t="s">
        <v>1618</v>
      </c>
      <c r="FZ618" s="410"/>
      <c r="GA618" s="410" t="s">
        <v>21</v>
      </c>
      <c r="GB618" s="463">
        <v>2</v>
      </c>
      <c r="GC618" s="410" t="s">
        <v>1620</v>
      </c>
      <c r="GF618" s="411" t="s">
        <v>21</v>
      </c>
      <c r="GG618" s="411" t="s">
        <v>1719</v>
      </c>
      <c r="GH618" s="413" t="s">
        <v>1618</v>
      </c>
      <c r="GJ618" s="412" t="s">
        <v>21</v>
      </c>
      <c r="GK618" s="464">
        <v>0</v>
      </c>
      <c r="GL618" s="413" t="s">
        <v>1618</v>
      </c>
      <c r="GN618" s="416" t="s">
        <v>21</v>
      </c>
      <c r="GO618" s="463">
        <v>0</v>
      </c>
      <c r="GP618" s="413" t="s">
        <v>1618</v>
      </c>
      <c r="GR618" s="424" t="s">
        <v>21</v>
      </c>
      <c r="GS618" s="463">
        <v>2</v>
      </c>
      <c r="HG618" t="str">
        <f t="shared" si="31"/>
        <v>{ S2000: 50, S100: 2, c1000: 0, c300: 0, c100: 2 },</v>
      </c>
    </row>
    <row r="619" spans="166:215" x14ac:dyDescent="0.25">
      <c r="FJ619">
        <v>615</v>
      </c>
      <c r="FK619" s="328">
        <v>50</v>
      </c>
      <c r="FL619" s="314">
        <v>3</v>
      </c>
      <c r="FN619" s="314">
        <v>0</v>
      </c>
      <c r="FO619" s="419">
        <v>1</v>
      </c>
      <c r="FP619" s="314">
        <v>0</v>
      </c>
      <c r="FQ619" s="419"/>
      <c r="FR619" s="419">
        <v>1</v>
      </c>
      <c r="FS619" s="314">
        <v>1</v>
      </c>
      <c r="FU619" s="410" t="s">
        <v>1637</v>
      </c>
      <c r="FV619" s="410"/>
      <c r="FW619" s="410" t="s">
        <v>21</v>
      </c>
      <c r="FX619" s="463">
        <v>50</v>
      </c>
      <c r="FY619" s="410" t="s">
        <v>1618</v>
      </c>
      <c r="FZ619" s="410"/>
      <c r="GA619" s="410" t="s">
        <v>21</v>
      </c>
      <c r="GB619" s="463">
        <v>3</v>
      </c>
      <c r="GC619" s="410" t="s">
        <v>1620</v>
      </c>
      <c r="GF619" s="411" t="s">
        <v>21</v>
      </c>
      <c r="GG619" s="411" t="s">
        <v>1719</v>
      </c>
      <c r="GH619" s="413" t="s">
        <v>1618</v>
      </c>
      <c r="GJ619" s="412" t="s">
        <v>21</v>
      </c>
      <c r="GK619" s="464">
        <v>0</v>
      </c>
      <c r="GL619" s="413" t="s">
        <v>1618</v>
      </c>
      <c r="GN619" s="416" t="s">
        <v>21</v>
      </c>
      <c r="GO619" s="463">
        <v>1</v>
      </c>
      <c r="GP619" s="413" t="s">
        <v>1618</v>
      </c>
      <c r="GR619" s="424" t="s">
        <v>21</v>
      </c>
      <c r="GS619" s="463">
        <v>0</v>
      </c>
      <c r="HG619" t="str">
        <f t="shared" si="31"/>
        <v>{ S2000: 50, S100: 3, c1000: 0, c300: 1, c100: 0 },</v>
      </c>
    </row>
    <row r="620" spans="166:215" x14ac:dyDescent="0.25">
      <c r="FJ620">
        <v>616</v>
      </c>
      <c r="FK620" s="328">
        <v>50</v>
      </c>
      <c r="FL620" s="314">
        <v>4</v>
      </c>
      <c r="FN620" s="314">
        <v>0</v>
      </c>
      <c r="FO620" s="419">
        <v>1</v>
      </c>
      <c r="FP620" s="314">
        <v>1</v>
      </c>
      <c r="FQ620" s="419"/>
      <c r="FR620" s="419">
        <v>1</v>
      </c>
      <c r="FS620" s="314">
        <v>1</v>
      </c>
      <c r="FU620" s="410" t="s">
        <v>1637</v>
      </c>
      <c r="FV620" s="410"/>
      <c r="FW620" s="410" t="s">
        <v>21</v>
      </c>
      <c r="FX620" s="463">
        <v>50</v>
      </c>
      <c r="FY620" s="410" t="s">
        <v>1618</v>
      </c>
      <c r="FZ620" s="410"/>
      <c r="GA620" s="410" t="s">
        <v>21</v>
      </c>
      <c r="GB620" s="463">
        <v>4</v>
      </c>
      <c r="GC620" s="410" t="s">
        <v>1620</v>
      </c>
      <c r="GF620" s="411" t="s">
        <v>21</v>
      </c>
      <c r="GG620" s="411" t="s">
        <v>1719</v>
      </c>
      <c r="GH620" s="413" t="s">
        <v>1618</v>
      </c>
      <c r="GJ620" s="412" t="s">
        <v>21</v>
      </c>
      <c r="GK620" s="464">
        <v>0</v>
      </c>
      <c r="GL620" s="413" t="s">
        <v>1618</v>
      </c>
      <c r="GN620" s="416" t="s">
        <v>21</v>
      </c>
      <c r="GO620" s="463">
        <v>1</v>
      </c>
      <c r="GP620" s="413" t="s">
        <v>1618</v>
      </c>
      <c r="GR620" s="424" t="s">
        <v>21</v>
      </c>
      <c r="GS620" s="463">
        <v>1</v>
      </c>
      <c r="HG620" t="str">
        <f t="shared" si="31"/>
        <v>{ S2000: 50, S100: 4, c1000: 0, c300: 1, c100: 1 },</v>
      </c>
    </row>
    <row r="621" spans="166:215" x14ac:dyDescent="0.25">
      <c r="FJ621">
        <v>617</v>
      </c>
      <c r="FK621" s="328">
        <v>50</v>
      </c>
      <c r="FL621" s="314">
        <v>5</v>
      </c>
      <c r="FN621" s="314">
        <v>0</v>
      </c>
      <c r="FO621" s="419">
        <v>1</v>
      </c>
      <c r="FP621" s="314">
        <v>2</v>
      </c>
      <c r="FQ621" s="419"/>
      <c r="FR621" s="419">
        <v>1</v>
      </c>
      <c r="FS621" s="314">
        <v>1</v>
      </c>
      <c r="FU621" s="410" t="s">
        <v>1637</v>
      </c>
      <c r="FV621" s="410"/>
      <c r="FW621" s="410" t="s">
        <v>21</v>
      </c>
      <c r="FX621" s="463">
        <v>50</v>
      </c>
      <c r="FY621" s="410" t="s">
        <v>1618</v>
      </c>
      <c r="FZ621" s="410"/>
      <c r="GA621" s="410" t="s">
        <v>21</v>
      </c>
      <c r="GB621" s="463">
        <v>5</v>
      </c>
      <c r="GC621" s="410" t="s">
        <v>1620</v>
      </c>
      <c r="GF621" s="411" t="s">
        <v>21</v>
      </c>
      <c r="GG621" s="411" t="s">
        <v>1719</v>
      </c>
      <c r="GH621" s="413" t="s">
        <v>1618</v>
      </c>
      <c r="GJ621" s="412" t="s">
        <v>21</v>
      </c>
      <c r="GK621" s="464">
        <v>0</v>
      </c>
      <c r="GL621" s="413" t="s">
        <v>1618</v>
      </c>
      <c r="GN621" s="416" t="s">
        <v>21</v>
      </c>
      <c r="GO621" s="463">
        <v>1</v>
      </c>
      <c r="GP621" s="413" t="s">
        <v>1618</v>
      </c>
      <c r="GR621" s="424" t="s">
        <v>21</v>
      </c>
      <c r="GS621" s="463">
        <v>2</v>
      </c>
      <c r="HG621" t="str">
        <f t="shared" si="31"/>
        <v>{ S2000: 50, S100: 5, c1000: 0, c300: 1, c100: 2 },</v>
      </c>
    </row>
    <row r="622" spans="166:215" x14ac:dyDescent="0.25">
      <c r="FJ622">
        <v>618</v>
      </c>
      <c r="FK622" s="328">
        <v>50</v>
      </c>
      <c r="FL622" s="314">
        <v>6</v>
      </c>
      <c r="FN622" s="314">
        <v>0</v>
      </c>
      <c r="FO622" s="419">
        <v>2</v>
      </c>
      <c r="FP622" s="314">
        <v>0</v>
      </c>
      <c r="FQ622" s="419"/>
      <c r="FR622" s="419">
        <v>2</v>
      </c>
      <c r="FS622" s="314">
        <v>2</v>
      </c>
      <c r="FU622" s="410" t="s">
        <v>1637</v>
      </c>
      <c r="FV622" s="410"/>
      <c r="FW622" s="410" t="s">
        <v>21</v>
      </c>
      <c r="FX622" s="463">
        <v>50</v>
      </c>
      <c r="FY622" s="410" t="s">
        <v>1618</v>
      </c>
      <c r="FZ622" s="410"/>
      <c r="GA622" s="410" t="s">
        <v>21</v>
      </c>
      <c r="GB622" s="463">
        <v>6</v>
      </c>
      <c r="GC622" s="410" t="s">
        <v>1620</v>
      </c>
      <c r="GF622" s="411" t="s">
        <v>21</v>
      </c>
      <c r="GG622" s="411" t="s">
        <v>1719</v>
      </c>
      <c r="GH622" s="413" t="s">
        <v>1618</v>
      </c>
      <c r="GJ622" s="412" t="s">
        <v>21</v>
      </c>
      <c r="GK622" s="464">
        <v>0</v>
      </c>
      <c r="GL622" s="413" t="s">
        <v>1618</v>
      </c>
      <c r="GN622" s="416" t="s">
        <v>21</v>
      </c>
      <c r="GO622" s="463">
        <v>2</v>
      </c>
      <c r="GP622" s="413" t="s">
        <v>1618</v>
      </c>
      <c r="GR622" s="424" t="s">
        <v>21</v>
      </c>
      <c r="GS622" s="463">
        <v>0</v>
      </c>
      <c r="HG622" t="str">
        <f t="shared" si="31"/>
        <v>{ S2000: 50, S100: 6, c1000: 0, c300: 2, c100: 0 },</v>
      </c>
    </row>
    <row r="623" spans="166:215" x14ac:dyDescent="0.25">
      <c r="FJ623">
        <v>619</v>
      </c>
      <c r="FK623" s="328">
        <v>50</v>
      </c>
      <c r="FL623" s="314">
        <v>7</v>
      </c>
      <c r="FN623" s="314">
        <v>0</v>
      </c>
      <c r="FO623" s="419">
        <v>2</v>
      </c>
      <c r="FP623" s="314">
        <v>1</v>
      </c>
      <c r="FQ623" s="419"/>
      <c r="FR623" s="419">
        <v>2</v>
      </c>
      <c r="FS623" s="314">
        <v>2</v>
      </c>
      <c r="FU623" s="410" t="s">
        <v>1637</v>
      </c>
      <c r="FV623" s="410"/>
      <c r="FW623" s="410" t="s">
        <v>21</v>
      </c>
      <c r="FX623" s="463">
        <v>50</v>
      </c>
      <c r="FY623" s="410" t="s">
        <v>1618</v>
      </c>
      <c r="FZ623" s="410"/>
      <c r="GA623" s="410" t="s">
        <v>21</v>
      </c>
      <c r="GB623" s="463">
        <v>7</v>
      </c>
      <c r="GC623" s="410" t="s">
        <v>1620</v>
      </c>
      <c r="GF623" s="411" t="s">
        <v>21</v>
      </c>
      <c r="GG623" s="411" t="s">
        <v>1719</v>
      </c>
      <c r="GH623" s="413" t="s">
        <v>1618</v>
      </c>
      <c r="GJ623" s="412" t="s">
        <v>21</v>
      </c>
      <c r="GK623" s="464">
        <v>0</v>
      </c>
      <c r="GL623" s="413" t="s">
        <v>1618</v>
      </c>
      <c r="GN623" s="416" t="s">
        <v>21</v>
      </c>
      <c r="GO623" s="463">
        <v>2</v>
      </c>
      <c r="GP623" s="413" t="s">
        <v>1618</v>
      </c>
      <c r="GR623" s="424" t="s">
        <v>21</v>
      </c>
      <c r="GS623" s="463">
        <v>1</v>
      </c>
      <c r="HG623" t="str">
        <f t="shared" si="31"/>
        <v>{ S2000: 50, S100: 7, c1000: 0, c300: 2, c100: 1 },</v>
      </c>
    </row>
    <row r="624" spans="166:215" x14ac:dyDescent="0.25">
      <c r="FJ624">
        <v>620</v>
      </c>
      <c r="FK624" s="328">
        <v>50</v>
      </c>
      <c r="FL624" s="314">
        <v>8</v>
      </c>
      <c r="FN624" s="314">
        <v>0</v>
      </c>
      <c r="FO624" s="419">
        <v>2</v>
      </c>
      <c r="FP624" s="314">
        <v>2</v>
      </c>
      <c r="FQ624" s="419"/>
      <c r="FR624" s="419">
        <v>2</v>
      </c>
      <c r="FS624" s="314">
        <v>2</v>
      </c>
      <c r="FU624" s="410" t="s">
        <v>1637</v>
      </c>
      <c r="FV624" s="410"/>
      <c r="FW624" s="410" t="s">
        <v>21</v>
      </c>
      <c r="FX624" s="463">
        <v>50</v>
      </c>
      <c r="FY624" s="410" t="s">
        <v>1618</v>
      </c>
      <c r="FZ624" s="410"/>
      <c r="GA624" s="410" t="s">
        <v>21</v>
      </c>
      <c r="GB624" s="463">
        <v>8</v>
      </c>
      <c r="GC624" s="410" t="s">
        <v>1620</v>
      </c>
      <c r="GF624" s="411" t="s">
        <v>21</v>
      </c>
      <c r="GG624" s="411" t="s">
        <v>1719</v>
      </c>
      <c r="GH624" s="413" t="s">
        <v>1618</v>
      </c>
      <c r="GJ624" s="412" t="s">
        <v>21</v>
      </c>
      <c r="GK624" s="464">
        <v>0</v>
      </c>
      <c r="GL624" s="413" t="s">
        <v>1618</v>
      </c>
      <c r="GN624" s="416" t="s">
        <v>21</v>
      </c>
      <c r="GO624" s="463">
        <v>2</v>
      </c>
      <c r="GP624" s="413" t="s">
        <v>1618</v>
      </c>
      <c r="GR624" s="424" t="s">
        <v>21</v>
      </c>
      <c r="GS624" s="463">
        <v>2</v>
      </c>
      <c r="HG624" t="str">
        <f t="shared" si="31"/>
        <v>{ S2000: 50, S100: 8, c1000: 0, c300: 2, c100: 2 },</v>
      </c>
    </row>
    <row r="625" spans="2:232" x14ac:dyDescent="0.25">
      <c r="FJ625">
        <v>621</v>
      </c>
      <c r="FK625" s="328">
        <v>50</v>
      </c>
      <c r="FL625" s="314">
        <v>9</v>
      </c>
      <c r="FN625" s="314">
        <v>1</v>
      </c>
      <c r="FO625" s="419">
        <v>0</v>
      </c>
      <c r="FP625" s="314">
        <v>0</v>
      </c>
      <c r="FQ625" s="419"/>
      <c r="FR625" s="419">
        <v>3</v>
      </c>
      <c r="FS625" s="314">
        <v>3</v>
      </c>
      <c r="FU625" s="410" t="s">
        <v>1637</v>
      </c>
      <c r="FV625" s="410"/>
      <c r="FW625" s="410" t="s">
        <v>21</v>
      </c>
      <c r="FX625" s="463">
        <v>50</v>
      </c>
      <c r="FY625" s="410" t="s">
        <v>1618</v>
      </c>
      <c r="FZ625" s="410"/>
      <c r="GA625" s="410" t="s">
        <v>21</v>
      </c>
      <c r="GB625" s="463">
        <v>9</v>
      </c>
      <c r="GC625" s="410" t="s">
        <v>1620</v>
      </c>
      <c r="GF625" s="411" t="s">
        <v>21</v>
      </c>
      <c r="GG625" s="411" t="s">
        <v>1719</v>
      </c>
      <c r="GH625" s="413" t="s">
        <v>1618</v>
      </c>
      <c r="GJ625" s="412" t="s">
        <v>21</v>
      </c>
      <c r="GK625" s="464">
        <v>1</v>
      </c>
      <c r="GL625" s="413" t="s">
        <v>1618</v>
      </c>
      <c r="GN625" s="416" t="s">
        <v>21</v>
      </c>
      <c r="GO625" s="463">
        <v>0</v>
      </c>
      <c r="GP625" s="413" t="s">
        <v>1618</v>
      </c>
      <c r="GR625" s="424" t="s">
        <v>21</v>
      </c>
      <c r="GS625" s="463">
        <v>0</v>
      </c>
      <c r="HG625" t="str">
        <f t="shared" si="31"/>
        <v>{ S2000: 50, S100: 9, c1000: 1, c300: 0, c100: 0 },</v>
      </c>
    </row>
    <row r="626" spans="2:232" x14ac:dyDescent="0.25">
      <c r="FJ626">
        <v>622</v>
      </c>
      <c r="FK626" s="328">
        <v>50</v>
      </c>
      <c r="FL626" s="314">
        <v>10</v>
      </c>
      <c r="FN626" s="314">
        <v>1</v>
      </c>
      <c r="FO626" s="419">
        <v>0</v>
      </c>
      <c r="FP626" s="314">
        <v>1</v>
      </c>
      <c r="FQ626" s="419"/>
      <c r="FR626" s="419">
        <v>3</v>
      </c>
      <c r="FS626" s="314">
        <v>3</v>
      </c>
      <c r="FU626" s="410" t="s">
        <v>1637</v>
      </c>
      <c r="FV626" s="410"/>
      <c r="FW626" s="410" t="s">
        <v>21</v>
      </c>
      <c r="FX626" s="463">
        <v>50</v>
      </c>
      <c r="FY626" s="410" t="s">
        <v>1618</v>
      </c>
      <c r="FZ626" s="410"/>
      <c r="GA626" s="410" t="s">
        <v>21</v>
      </c>
      <c r="GB626" s="463">
        <v>10</v>
      </c>
      <c r="GC626" s="410" t="s">
        <v>1620</v>
      </c>
      <c r="GF626" s="411" t="s">
        <v>21</v>
      </c>
      <c r="GG626" s="411" t="s">
        <v>1719</v>
      </c>
      <c r="GH626" s="413" t="s">
        <v>1618</v>
      </c>
      <c r="GJ626" s="412" t="s">
        <v>21</v>
      </c>
      <c r="GK626" s="464">
        <v>1</v>
      </c>
      <c r="GL626" s="413" t="s">
        <v>1618</v>
      </c>
      <c r="GN626" s="416" t="s">
        <v>21</v>
      </c>
      <c r="GO626" s="463">
        <v>0</v>
      </c>
      <c r="GP626" s="413" t="s">
        <v>1618</v>
      </c>
      <c r="GR626" s="424" t="s">
        <v>21</v>
      </c>
      <c r="GS626" s="463">
        <v>1</v>
      </c>
      <c r="HG626" t="str">
        <f t="shared" si="31"/>
        <v>{ S2000: 50, S100: 10, c1000: 1, c300: 0, c100: 1 },</v>
      </c>
    </row>
    <row r="627" spans="2:232" x14ac:dyDescent="0.25">
      <c r="FJ627">
        <v>623</v>
      </c>
      <c r="FK627" s="328">
        <v>50</v>
      </c>
      <c r="FL627" s="314">
        <v>11</v>
      </c>
      <c r="FN627" s="314">
        <v>1</v>
      </c>
      <c r="FO627" s="419">
        <v>0</v>
      </c>
      <c r="FP627" s="314">
        <v>2</v>
      </c>
      <c r="FQ627" s="419"/>
      <c r="FR627" s="419">
        <v>3</v>
      </c>
      <c r="FS627" s="314">
        <v>3</v>
      </c>
      <c r="FU627" s="410" t="s">
        <v>1637</v>
      </c>
      <c r="FV627" s="410"/>
      <c r="FW627" s="410" t="s">
        <v>21</v>
      </c>
      <c r="FX627" s="463">
        <v>50</v>
      </c>
      <c r="FY627" s="410" t="s">
        <v>1618</v>
      </c>
      <c r="FZ627" s="410"/>
      <c r="GA627" s="410" t="s">
        <v>21</v>
      </c>
      <c r="GB627" s="463">
        <v>11</v>
      </c>
      <c r="GC627" s="410" t="s">
        <v>1620</v>
      </c>
      <c r="GF627" s="411" t="s">
        <v>21</v>
      </c>
      <c r="GG627" s="411" t="s">
        <v>1719</v>
      </c>
      <c r="GH627" s="413" t="s">
        <v>1618</v>
      </c>
      <c r="GJ627" s="412" t="s">
        <v>21</v>
      </c>
      <c r="GK627" s="464">
        <v>1</v>
      </c>
      <c r="GL627" s="413" t="s">
        <v>1618</v>
      </c>
      <c r="GN627" s="416" t="s">
        <v>21</v>
      </c>
      <c r="GO627" s="463">
        <v>0</v>
      </c>
      <c r="GP627" s="413" t="s">
        <v>1618</v>
      </c>
      <c r="GR627" s="424" t="s">
        <v>21</v>
      </c>
      <c r="GS627" s="463">
        <v>2</v>
      </c>
      <c r="HG627" t="str">
        <f t="shared" si="31"/>
        <v>{ S2000: 50, S100: 11, c1000: 1, c300: 0, c100: 2 },</v>
      </c>
    </row>
    <row r="628" spans="2:232" x14ac:dyDescent="0.25">
      <c r="FJ628">
        <v>624</v>
      </c>
      <c r="FK628" s="328">
        <v>50</v>
      </c>
      <c r="FL628" s="314">
        <v>12</v>
      </c>
      <c r="FN628" s="314">
        <v>1</v>
      </c>
      <c r="FO628" s="419">
        <v>1</v>
      </c>
      <c r="FP628" s="314">
        <v>0</v>
      </c>
      <c r="FQ628" s="419"/>
      <c r="FR628" s="419">
        <v>4</v>
      </c>
      <c r="FS628" s="314">
        <v>4</v>
      </c>
      <c r="FU628" s="410" t="s">
        <v>1637</v>
      </c>
      <c r="FV628" s="410"/>
      <c r="FW628" s="410" t="s">
        <v>21</v>
      </c>
      <c r="FX628" s="463">
        <v>50</v>
      </c>
      <c r="FY628" s="410" t="s">
        <v>1618</v>
      </c>
      <c r="FZ628" s="410"/>
      <c r="GA628" s="410" t="s">
        <v>21</v>
      </c>
      <c r="GB628" s="463">
        <v>12</v>
      </c>
      <c r="GC628" s="410" t="s">
        <v>1620</v>
      </c>
      <c r="GF628" s="411" t="s">
        <v>21</v>
      </c>
      <c r="GG628" s="411" t="s">
        <v>1719</v>
      </c>
      <c r="GH628" s="413" t="s">
        <v>1618</v>
      </c>
      <c r="GJ628" s="412" t="s">
        <v>21</v>
      </c>
      <c r="GK628" s="464">
        <v>1</v>
      </c>
      <c r="GL628" s="413" t="s">
        <v>1618</v>
      </c>
      <c r="GN628" s="416" t="s">
        <v>21</v>
      </c>
      <c r="GO628" s="463">
        <v>1</v>
      </c>
      <c r="GP628" s="413" t="s">
        <v>1618</v>
      </c>
      <c r="GR628" s="424" t="s">
        <v>21</v>
      </c>
      <c r="GS628" s="463">
        <v>0</v>
      </c>
      <c r="HG628" t="str">
        <f t="shared" si="31"/>
        <v>{ S2000: 50, S100: 12, c1000: 1, c300: 1, c100: 0 },</v>
      </c>
    </row>
    <row r="629" spans="2:232" x14ac:dyDescent="0.25">
      <c r="FJ629">
        <v>625</v>
      </c>
      <c r="FK629" s="328">
        <v>50</v>
      </c>
      <c r="FL629" s="314">
        <v>13</v>
      </c>
      <c r="FN629" s="314">
        <v>1</v>
      </c>
      <c r="FO629" s="419">
        <v>1</v>
      </c>
      <c r="FP629" s="314">
        <v>1</v>
      </c>
      <c r="FQ629" s="419"/>
      <c r="FR629" s="419">
        <v>4</v>
      </c>
      <c r="FS629" s="314">
        <v>4</v>
      </c>
      <c r="FU629" s="410" t="s">
        <v>1637</v>
      </c>
      <c r="FV629" s="410"/>
      <c r="FW629" s="410" t="s">
        <v>21</v>
      </c>
      <c r="FX629" s="463">
        <v>50</v>
      </c>
      <c r="FY629" s="410" t="s">
        <v>1618</v>
      </c>
      <c r="FZ629" s="410"/>
      <c r="GA629" s="410" t="s">
        <v>21</v>
      </c>
      <c r="GB629" s="463">
        <v>13</v>
      </c>
      <c r="GC629" s="410" t="s">
        <v>1620</v>
      </c>
      <c r="GF629" s="411" t="s">
        <v>21</v>
      </c>
      <c r="GG629" s="411" t="s">
        <v>1719</v>
      </c>
      <c r="GH629" s="413" t="s">
        <v>1618</v>
      </c>
      <c r="GJ629" s="412" t="s">
        <v>21</v>
      </c>
      <c r="GK629" s="464">
        <v>1</v>
      </c>
      <c r="GL629" s="413" t="s">
        <v>1618</v>
      </c>
      <c r="GN629" s="416" t="s">
        <v>21</v>
      </c>
      <c r="GO629" s="463">
        <v>1</v>
      </c>
      <c r="GP629" s="413" t="s">
        <v>1618</v>
      </c>
      <c r="GR629" s="424" t="s">
        <v>21</v>
      </c>
      <c r="GS629" s="463">
        <v>1</v>
      </c>
      <c r="HG629" t="str">
        <f t="shared" si="31"/>
        <v>{ S2000: 50, S100: 13, c1000: 1, c300: 1, c100: 1 },</v>
      </c>
    </row>
    <row r="630" spans="2:232" x14ac:dyDescent="0.25">
      <c r="FJ630">
        <v>626</v>
      </c>
      <c r="FK630" s="328">
        <v>50</v>
      </c>
      <c r="FL630" s="314">
        <v>14</v>
      </c>
      <c r="FN630" s="314">
        <v>1</v>
      </c>
      <c r="FO630" s="419">
        <v>1</v>
      </c>
      <c r="FP630" s="314">
        <v>2</v>
      </c>
      <c r="FQ630" s="419"/>
      <c r="FR630" s="419">
        <v>4</v>
      </c>
      <c r="FS630" s="314">
        <v>4</v>
      </c>
      <c r="FU630" s="410" t="s">
        <v>1637</v>
      </c>
      <c r="FV630" s="410"/>
      <c r="FW630" s="410" t="s">
        <v>21</v>
      </c>
      <c r="FX630" s="463">
        <v>50</v>
      </c>
      <c r="FY630" s="410" t="s">
        <v>1618</v>
      </c>
      <c r="FZ630" s="410"/>
      <c r="GA630" s="410" t="s">
        <v>21</v>
      </c>
      <c r="GB630" s="463">
        <v>14</v>
      </c>
      <c r="GC630" s="410" t="s">
        <v>1620</v>
      </c>
      <c r="GF630" s="411" t="s">
        <v>21</v>
      </c>
      <c r="GG630" s="411" t="s">
        <v>1719</v>
      </c>
      <c r="GH630" s="413" t="s">
        <v>1618</v>
      </c>
      <c r="GJ630" s="412" t="s">
        <v>21</v>
      </c>
      <c r="GK630" s="464">
        <v>1</v>
      </c>
      <c r="GL630" s="413" t="s">
        <v>1618</v>
      </c>
      <c r="GN630" s="416" t="s">
        <v>21</v>
      </c>
      <c r="GO630" s="463">
        <v>1</v>
      </c>
      <c r="GP630" s="413" t="s">
        <v>1618</v>
      </c>
      <c r="GR630" s="424" t="s">
        <v>21</v>
      </c>
      <c r="GS630" s="463">
        <v>2</v>
      </c>
      <c r="HG630" t="str">
        <f t="shared" si="31"/>
        <v>{ S2000: 50, S100: 14, c1000: 1, c300: 1, c100: 2 },</v>
      </c>
    </row>
    <row r="631" spans="2:232" x14ac:dyDescent="0.25">
      <c r="FJ631">
        <v>627</v>
      </c>
      <c r="FK631" s="328">
        <v>50</v>
      </c>
      <c r="FL631" s="314">
        <v>15</v>
      </c>
      <c r="FN631" s="314">
        <v>1</v>
      </c>
      <c r="FO631" s="419">
        <v>2</v>
      </c>
      <c r="FP631" s="314">
        <v>0</v>
      </c>
      <c r="FQ631" s="419"/>
      <c r="FR631" s="419">
        <v>5</v>
      </c>
      <c r="FS631" s="314">
        <v>5</v>
      </c>
      <c r="FU631" s="410" t="s">
        <v>1637</v>
      </c>
      <c r="FV631" s="410"/>
      <c r="FW631" s="410" t="s">
        <v>21</v>
      </c>
      <c r="FX631" s="463">
        <v>50</v>
      </c>
      <c r="FY631" s="410" t="s">
        <v>1618</v>
      </c>
      <c r="FZ631" s="410"/>
      <c r="GA631" s="410" t="s">
        <v>21</v>
      </c>
      <c r="GB631" s="463">
        <v>15</v>
      </c>
      <c r="GC631" s="410" t="s">
        <v>1620</v>
      </c>
      <c r="GF631" s="411" t="s">
        <v>21</v>
      </c>
      <c r="GG631" s="411" t="s">
        <v>1719</v>
      </c>
      <c r="GH631" s="413" t="s">
        <v>1618</v>
      </c>
      <c r="GJ631" s="412" t="s">
        <v>21</v>
      </c>
      <c r="GK631" s="464">
        <v>1</v>
      </c>
      <c r="GL631" s="413" t="s">
        <v>1618</v>
      </c>
      <c r="GN631" s="416" t="s">
        <v>21</v>
      </c>
      <c r="GO631" s="463">
        <v>2</v>
      </c>
      <c r="GP631" s="413" t="s">
        <v>1618</v>
      </c>
      <c r="GR631" s="424" t="s">
        <v>21</v>
      </c>
      <c r="GS631" s="463">
        <v>0</v>
      </c>
      <c r="HG631" t="str">
        <f t="shared" si="31"/>
        <v>{ S2000: 50, S100: 15, c1000: 1, c300: 2, c100: 0 },</v>
      </c>
    </row>
    <row r="632" spans="2:232" x14ac:dyDescent="0.25">
      <c r="FJ632">
        <v>628</v>
      </c>
      <c r="FK632" s="328">
        <v>50</v>
      </c>
      <c r="FL632" s="314">
        <v>16</v>
      </c>
      <c r="FN632" s="314">
        <v>1</v>
      </c>
      <c r="FO632" s="419">
        <v>2</v>
      </c>
      <c r="FP632" s="314">
        <v>1</v>
      </c>
      <c r="FQ632" s="419"/>
      <c r="FR632" s="419">
        <v>5</v>
      </c>
      <c r="FS632" s="314">
        <v>5</v>
      </c>
      <c r="FU632" s="410" t="s">
        <v>1637</v>
      </c>
      <c r="FV632" s="410"/>
      <c r="FW632" s="410" t="s">
        <v>21</v>
      </c>
      <c r="FX632" s="463">
        <v>50</v>
      </c>
      <c r="FY632" s="410" t="s">
        <v>1618</v>
      </c>
      <c r="FZ632" s="410"/>
      <c r="GA632" s="410" t="s">
        <v>21</v>
      </c>
      <c r="GB632" s="463">
        <v>16</v>
      </c>
      <c r="GC632" s="410" t="s">
        <v>1620</v>
      </c>
      <c r="GF632" s="411" t="s">
        <v>21</v>
      </c>
      <c r="GG632" s="411" t="s">
        <v>1719</v>
      </c>
      <c r="GH632" s="413" t="s">
        <v>1618</v>
      </c>
      <c r="GJ632" s="412" t="s">
        <v>21</v>
      </c>
      <c r="GK632" s="464">
        <v>1</v>
      </c>
      <c r="GL632" s="413" t="s">
        <v>1618</v>
      </c>
      <c r="GN632" s="416" t="s">
        <v>21</v>
      </c>
      <c r="GO632" s="463">
        <v>2</v>
      </c>
      <c r="GP632" s="413" t="s">
        <v>1618</v>
      </c>
      <c r="GR632" s="424" t="s">
        <v>21</v>
      </c>
      <c r="GS632" s="463">
        <v>1</v>
      </c>
      <c r="HG632" t="str">
        <f t="shared" si="31"/>
        <v>{ S2000: 50, S100: 16, c1000: 1, c300: 2, c100: 1 },</v>
      </c>
    </row>
    <row r="633" spans="2:232" x14ac:dyDescent="0.25">
      <c r="FJ633">
        <v>629</v>
      </c>
      <c r="FK633" s="328">
        <v>50</v>
      </c>
      <c r="FL633" s="314">
        <v>17</v>
      </c>
      <c r="FN633" s="314">
        <v>1</v>
      </c>
      <c r="FO633" s="419">
        <v>2</v>
      </c>
      <c r="FP633" s="314">
        <v>2</v>
      </c>
      <c r="FQ633" s="419"/>
      <c r="FR633" s="419">
        <v>5</v>
      </c>
      <c r="FS633" s="314">
        <v>5</v>
      </c>
      <c r="FU633" s="410" t="s">
        <v>1637</v>
      </c>
      <c r="FV633" s="410"/>
      <c r="FW633" s="410" t="s">
        <v>21</v>
      </c>
      <c r="FX633" s="463">
        <v>50</v>
      </c>
      <c r="FY633" s="410" t="s">
        <v>1618</v>
      </c>
      <c r="FZ633" s="410"/>
      <c r="GA633" s="410" t="s">
        <v>21</v>
      </c>
      <c r="GB633" s="463">
        <v>17</v>
      </c>
      <c r="GC633" s="410" t="s">
        <v>1620</v>
      </c>
      <c r="GF633" s="411" t="s">
        <v>21</v>
      </c>
      <c r="GG633" s="411" t="s">
        <v>1719</v>
      </c>
      <c r="GH633" s="413" t="s">
        <v>1618</v>
      </c>
      <c r="GJ633" s="412" t="s">
        <v>21</v>
      </c>
      <c r="GK633" s="464">
        <v>1</v>
      </c>
      <c r="GL633" s="413" t="s">
        <v>1618</v>
      </c>
      <c r="GN633" s="416" t="s">
        <v>21</v>
      </c>
      <c r="GO633" s="463">
        <v>2</v>
      </c>
      <c r="GP633" s="413" t="s">
        <v>1618</v>
      </c>
      <c r="GR633" s="424" t="s">
        <v>21</v>
      </c>
      <c r="GS633" s="463">
        <v>2</v>
      </c>
      <c r="HG633" t="str">
        <f t="shared" si="31"/>
        <v>{ S2000: 50, S100: 17, c1000: 1, c300: 2, c100: 2 },</v>
      </c>
    </row>
    <row r="634" spans="2:232" s="449" customFormat="1" x14ac:dyDescent="0.25">
      <c r="B634" s="445"/>
      <c r="C634" s="445"/>
      <c r="D634" s="446"/>
      <c r="E634" s="463"/>
      <c r="F634" s="446"/>
      <c r="G634" s="446"/>
      <c r="H634" s="446"/>
      <c r="I634" s="447"/>
      <c r="J634" s="448"/>
      <c r="K634" s="448"/>
      <c r="L634" s="448"/>
      <c r="M634" s="445"/>
      <c r="O634" s="445"/>
      <c r="R634" s="446"/>
      <c r="S634" s="463"/>
      <c r="T634" s="446"/>
      <c r="U634" s="446"/>
      <c r="V634" s="446"/>
      <c r="W634" s="463"/>
      <c r="X634" s="446"/>
      <c r="Y634" s="446"/>
      <c r="Z634" s="446"/>
      <c r="AA634" s="447"/>
      <c r="AB634" s="448"/>
      <c r="AC634" s="448"/>
      <c r="AD634" s="448"/>
      <c r="AE634" s="450"/>
      <c r="AF634" s="464"/>
      <c r="AG634" s="451"/>
      <c r="AH634" s="451"/>
      <c r="AI634" s="447"/>
      <c r="AK634" s="445"/>
      <c r="AQ634" s="446"/>
      <c r="AR634" s="463"/>
      <c r="AS634" s="446"/>
      <c r="AT634" s="446"/>
      <c r="AU634" s="446"/>
      <c r="AV634" s="463"/>
      <c r="AW634" s="446"/>
      <c r="AX634" s="446"/>
      <c r="AY634" s="446"/>
      <c r="AZ634" s="447"/>
      <c r="BA634" s="448"/>
      <c r="BB634" s="448"/>
      <c r="BC634" s="448"/>
      <c r="BD634" s="450"/>
      <c r="BE634" s="464"/>
      <c r="BF634" s="451"/>
      <c r="BG634" s="451"/>
      <c r="BH634" s="450"/>
      <c r="BI634" s="465"/>
      <c r="BN634" s="445"/>
      <c r="BW634" s="446"/>
      <c r="BX634" s="463"/>
      <c r="BY634" s="446"/>
      <c r="BZ634" s="446"/>
      <c r="CA634" s="446"/>
      <c r="CB634" s="463"/>
      <c r="CC634" s="446"/>
      <c r="CD634" s="446"/>
      <c r="CE634" s="446"/>
      <c r="CF634" s="447"/>
      <c r="CG634" s="448"/>
      <c r="CH634" s="448"/>
      <c r="CI634" s="448"/>
      <c r="CJ634" s="450"/>
      <c r="CK634" s="464"/>
      <c r="CL634" s="451"/>
      <c r="CM634" s="451"/>
      <c r="CN634" s="450"/>
      <c r="CO634" s="464"/>
      <c r="CP634" s="452"/>
      <c r="CQ634" s="452"/>
      <c r="CR634" s="450"/>
      <c r="CS634" s="464"/>
      <c r="CT634" s="452"/>
      <c r="CU634" s="452"/>
      <c r="CX634" s="453"/>
      <c r="CY634" s="453"/>
      <c r="CZ634" s="453"/>
      <c r="DA634" s="446"/>
      <c r="DB634" s="446"/>
      <c r="DC634" s="446"/>
      <c r="DD634" s="463"/>
      <c r="DE634" s="446"/>
      <c r="DF634" s="447"/>
      <c r="DG634" s="448"/>
      <c r="DH634" s="448"/>
      <c r="DI634" s="448"/>
      <c r="DJ634" s="448"/>
      <c r="DL634" s="447"/>
      <c r="DM634" s="454"/>
      <c r="DN634" s="454"/>
      <c r="DO634" s="454"/>
      <c r="DP634" s="454"/>
      <c r="DQ634" s="454"/>
      <c r="DR634" s="463"/>
      <c r="DS634" s="454"/>
      <c r="DT634" s="454"/>
      <c r="DU634" s="454"/>
      <c r="DV634" s="463"/>
      <c r="DW634" s="454"/>
      <c r="DX634" s="447"/>
      <c r="DY634" s="448"/>
      <c r="DZ634" s="448"/>
      <c r="EA634" s="448"/>
      <c r="EB634" s="450"/>
      <c r="EC634" s="451"/>
      <c r="ED634" s="451"/>
      <c r="EE634" s="464"/>
      <c r="EH634" s="447"/>
      <c r="EI634" s="454"/>
      <c r="EJ634" s="454"/>
      <c r="EM634" s="454"/>
      <c r="EN634" s="454"/>
      <c r="EO634" s="454"/>
      <c r="EP634" s="454"/>
      <c r="EQ634" s="463"/>
      <c r="ER634" s="454"/>
      <c r="ES634" s="454"/>
      <c r="ET634" s="454"/>
      <c r="EU634" s="463"/>
      <c r="EV634" s="454"/>
      <c r="EW634" s="447"/>
      <c r="EX634" s="448"/>
      <c r="EY634" s="448"/>
      <c r="EZ634" s="448"/>
      <c r="FA634" s="450"/>
      <c r="FB634" s="451"/>
      <c r="FC634" s="451"/>
      <c r="FD634" s="464"/>
      <c r="FE634" s="450"/>
      <c r="FF634" s="455"/>
      <c r="FG634" s="455"/>
      <c r="FH634" s="463"/>
      <c r="FI634" s="447"/>
      <c r="FK634" s="456"/>
      <c r="FL634" s="454"/>
      <c r="FM634" s="454"/>
      <c r="FN634" s="454"/>
      <c r="FO634" s="454"/>
      <c r="FP634" s="454"/>
      <c r="FQ634" s="454"/>
      <c r="FR634" s="457"/>
      <c r="FS634" s="454"/>
      <c r="FU634" s="454"/>
      <c r="FV634" s="454"/>
      <c r="FW634" s="454"/>
      <c r="FX634" s="463"/>
      <c r="FY634" s="454"/>
      <c r="FZ634" s="454"/>
      <c r="GA634" s="454"/>
      <c r="GB634" s="463"/>
      <c r="GC634" s="454"/>
      <c r="GD634" s="454"/>
      <c r="GE634" s="448"/>
      <c r="GF634" s="448"/>
      <c r="GG634" s="448"/>
      <c r="GH634" s="450"/>
      <c r="GI634" s="451"/>
      <c r="GJ634" s="451"/>
      <c r="GK634" s="464"/>
      <c r="GL634" s="450"/>
      <c r="GM634" s="455"/>
      <c r="GN634" s="455"/>
      <c r="GO634" s="463"/>
      <c r="GP634" s="450"/>
      <c r="GQ634" s="458"/>
      <c r="GR634" s="458"/>
      <c r="GS634" s="463"/>
      <c r="GT634" s="454"/>
      <c r="HG634"/>
      <c r="HU634" s="447"/>
      <c r="HV634" s="447"/>
      <c r="HW634" s="447"/>
      <c r="HX634" s="447"/>
    </row>
  </sheetData>
  <mergeCells count="27">
    <mergeCell ref="CK2:CM2"/>
    <mergeCell ref="CG2:CI2"/>
    <mergeCell ref="AF2:AH2"/>
    <mergeCell ref="AQ2:AY2"/>
    <mergeCell ref="BA2:BC2"/>
    <mergeCell ref="BE2:BG2"/>
    <mergeCell ref="BW2:CE2"/>
    <mergeCell ref="FU2:GC2"/>
    <mergeCell ref="GE2:GG2"/>
    <mergeCell ref="GI2:GK2"/>
    <mergeCell ref="GM2:GO2"/>
    <mergeCell ref="GQ2:GS2"/>
    <mergeCell ref="DA2:DE2"/>
    <mergeCell ref="DO2:DW2"/>
    <mergeCell ref="EN2:EV2"/>
    <mergeCell ref="EX2:EZ2"/>
    <mergeCell ref="D2:H2"/>
    <mergeCell ref="J2:L2"/>
    <mergeCell ref="R2:Z2"/>
    <mergeCell ref="AB2:AD2"/>
    <mergeCell ref="EK3:EL3"/>
    <mergeCell ref="AN3:AO3"/>
    <mergeCell ref="DG2:DI2"/>
    <mergeCell ref="DY2:EA2"/>
    <mergeCell ref="EC2:EE2"/>
    <mergeCell ref="FB2:FD2"/>
    <mergeCell ref="FF2:F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117-D449-4114-879D-7C50E9794E6F}">
  <dimension ref="B2:AK36"/>
  <sheetViews>
    <sheetView workbookViewId="0"/>
  </sheetViews>
  <sheetFormatPr defaultRowHeight="15" x14ac:dyDescent="0.25"/>
  <cols>
    <col min="2" max="2" width="4.140625" bestFit="1" customWidth="1"/>
    <col min="3" max="37" width="4" bestFit="1" customWidth="1"/>
  </cols>
  <sheetData>
    <row r="2" spans="2:37" x14ac:dyDescent="0.25">
      <c r="C2" s="459" t="s">
        <v>1652</v>
      </c>
      <c r="D2" s="459" t="s">
        <v>1654</v>
      </c>
      <c r="E2" s="459" t="s">
        <v>1656</v>
      </c>
      <c r="F2" s="459" t="s">
        <v>1658</v>
      </c>
      <c r="G2" s="459" t="s">
        <v>1660</v>
      </c>
      <c r="H2" s="459" t="s">
        <v>1662</v>
      </c>
      <c r="I2" s="459" t="s">
        <v>1664</v>
      </c>
      <c r="J2" s="459" t="s">
        <v>1666</v>
      </c>
      <c r="K2" s="459" t="s">
        <v>1668</v>
      </c>
      <c r="L2" s="459" t="s">
        <v>1670</v>
      </c>
      <c r="M2" s="459" t="s">
        <v>1672</v>
      </c>
      <c r="N2" s="459" t="s">
        <v>1674</v>
      </c>
      <c r="O2" s="459" t="s">
        <v>1676</v>
      </c>
      <c r="P2" s="459" t="s">
        <v>1678</v>
      </c>
      <c r="Q2" s="459" t="s">
        <v>1680</v>
      </c>
      <c r="R2" s="459" t="s">
        <v>1682</v>
      </c>
      <c r="S2" s="459" t="s">
        <v>1684</v>
      </c>
      <c r="T2" s="459" t="s">
        <v>1686</v>
      </c>
      <c r="U2" s="459" t="s">
        <v>1688</v>
      </c>
      <c r="V2" s="459" t="s">
        <v>1690</v>
      </c>
      <c r="W2" s="459" t="s">
        <v>1692</v>
      </c>
      <c r="X2" s="459" t="s">
        <v>1694</v>
      </c>
      <c r="Y2" s="459" t="s">
        <v>1696</v>
      </c>
      <c r="Z2" s="459" t="s">
        <v>1698</v>
      </c>
      <c r="AA2" s="459" t="s">
        <v>1700</v>
      </c>
      <c r="AB2" s="459" t="s">
        <v>1702</v>
      </c>
      <c r="AC2" s="459" t="s">
        <v>1704</v>
      </c>
      <c r="AD2" s="459" t="s">
        <v>1706</v>
      </c>
      <c r="AE2" s="459" t="s">
        <v>1708</v>
      </c>
      <c r="AF2" s="459" t="s">
        <v>1710</v>
      </c>
      <c r="AG2" s="459" t="s">
        <v>1712</v>
      </c>
      <c r="AH2" s="459" t="s">
        <v>1714</v>
      </c>
      <c r="AI2" s="459" t="s">
        <v>1716</v>
      </c>
      <c r="AJ2" s="459" t="s">
        <v>1718</v>
      </c>
      <c r="AK2" s="459" t="s">
        <v>1719</v>
      </c>
    </row>
    <row r="3" spans="2:37" x14ac:dyDescent="0.25">
      <c r="B3" s="461" t="s">
        <v>1651</v>
      </c>
    </row>
    <row r="4" spans="2:37" x14ac:dyDescent="0.25">
      <c r="B4" s="461" t="s">
        <v>1653</v>
      </c>
    </row>
    <row r="5" spans="2:37" x14ac:dyDescent="0.25">
      <c r="B5" s="461" t="s">
        <v>1655</v>
      </c>
    </row>
    <row r="6" spans="2:37" x14ac:dyDescent="0.25">
      <c r="B6" s="461" t="s">
        <v>1657</v>
      </c>
    </row>
    <row r="7" spans="2:37" x14ac:dyDescent="0.25">
      <c r="B7" s="461" t="s">
        <v>1659</v>
      </c>
    </row>
    <row r="8" spans="2:37" x14ac:dyDescent="0.25">
      <c r="B8" s="461" t="s">
        <v>1661</v>
      </c>
    </row>
    <row r="9" spans="2:37" x14ac:dyDescent="0.25">
      <c r="B9" s="461" t="s">
        <v>1663</v>
      </c>
    </row>
    <row r="10" spans="2:37" x14ac:dyDescent="0.25">
      <c r="B10" s="461" t="s">
        <v>1665</v>
      </c>
    </row>
    <row r="11" spans="2:37" x14ac:dyDescent="0.25">
      <c r="B11" s="461" t="s">
        <v>1667</v>
      </c>
    </row>
    <row r="12" spans="2:37" x14ac:dyDescent="0.25">
      <c r="B12" s="461" t="s">
        <v>1669</v>
      </c>
    </row>
    <row r="13" spans="2:37" x14ac:dyDescent="0.25">
      <c r="B13" s="461" t="s">
        <v>1671</v>
      </c>
    </row>
    <row r="14" spans="2:37" x14ac:dyDescent="0.25">
      <c r="B14" s="461" t="s">
        <v>1673</v>
      </c>
    </row>
    <row r="15" spans="2:37" x14ac:dyDescent="0.25">
      <c r="B15" s="461" t="s">
        <v>1675</v>
      </c>
    </row>
    <row r="16" spans="2:37" x14ac:dyDescent="0.25">
      <c r="B16" s="461" t="s">
        <v>1677</v>
      </c>
    </row>
    <row r="17" spans="2:2" x14ac:dyDescent="0.25">
      <c r="B17" s="461" t="s">
        <v>1679</v>
      </c>
    </row>
    <row r="18" spans="2:2" x14ac:dyDescent="0.25">
      <c r="B18" s="461" t="s">
        <v>1681</v>
      </c>
    </row>
    <row r="19" spans="2:2" x14ac:dyDescent="0.25">
      <c r="B19" s="461" t="s">
        <v>1683</v>
      </c>
    </row>
    <row r="20" spans="2:2" x14ac:dyDescent="0.25">
      <c r="B20" s="461" t="s">
        <v>1685</v>
      </c>
    </row>
    <row r="21" spans="2:2" x14ac:dyDescent="0.25">
      <c r="B21" s="461" t="s">
        <v>1687</v>
      </c>
    </row>
    <row r="22" spans="2:2" x14ac:dyDescent="0.25">
      <c r="B22" s="461" t="s">
        <v>1689</v>
      </c>
    </row>
    <row r="23" spans="2:2" x14ac:dyDescent="0.25">
      <c r="B23" s="461" t="s">
        <v>1691</v>
      </c>
    </row>
    <row r="24" spans="2:2" x14ac:dyDescent="0.25">
      <c r="B24" s="461" t="s">
        <v>1693</v>
      </c>
    </row>
    <row r="25" spans="2:2" x14ac:dyDescent="0.25">
      <c r="B25" s="461" t="s">
        <v>1695</v>
      </c>
    </row>
    <row r="26" spans="2:2" x14ac:dyDescent="0.25">
      <c r="B26" s="461" t="s">
        <v>1697</v>
      </c>
    </row>
    <row r="27" spans="2:2" x14ac:dyDescent="0.25">
      <c r="B27" s="461" t="s">
        <v>1699</v>
      </c>
    </row>
    <row r="28" spans="2:2" x14ac:dyDescent="0.25">
      <c r="B28" s="461" t="s">
        <v>1701</v>
      </c>
    </row>
    <row r="29" spans="2:2" x14ac:dyDescent="0.25">
      <c r="B29" s="461" t="s">
        <v>1703</v>
      </c>
    </row>
    <row r="30" spans="2:2" x14ac:dyDescent="0.25">
      <c r="B30" s="461" t="s">
        <v>1705</v>
      </c>
    </row>
    <row r="31" spans="2:2" x14ac:dyDescent="0.25">
      <c r="B31" s="461" t="s">
        <v>1707</v>
      </c>
    </row>
    <row r="32" spans="2:2" x14ac:dyDescent="0.25">
      <c r="B32" s="461" t="s">
        <v>1709</v>
      </c>
    </row>
    <row r="33" spans="2:2" x14ac:dyDescent="0.25">
      <c r="B33" s="461" t="s">
        <v>1711</v>
      </c>
    </row>
    <row r="34" spans="2:2" x14ac:dyDescent="0.25">
      <c r="B34" s="461" t="s">
        <v>1713</v>
      </c>
    </row>
    <row r="35" spans="2:2" x14ac:dyDescent="0.25">
      <c r="B35" s="461" t="s">
        <v>1715</v>
      </c>
    </row>
    <row r="36" spans="2:2" x14ac:dyDescent="0.25">
      <c r="B36" s="461" t="s">
        <v>1717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A2F6-C31E-43CC-A21C-1709B0A804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A1B7-39CC-4F4B-B352-D47EEC72DE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ACD-CC16-4F22-8714-D8B07AB343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67B7-FCD0-4797-B74F-08F68E0F03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438A-BFCB-41EB-84A3-41917D841252}">
  <dimension ref="C4:Z50"/>
  <sheetViews>
    <sheetView workbookViewId="0"/>
  </sheetViews>
  <sheetFormatPr defaultRowHeight="15" x14ac:dyDescent="0.25"/>
  <cols>
    <col min="5" max="8" width="4.85546875" bestFit="1" customWidth="1"/>
    <col min="9" max="9" width="3" customWidth="1"/>
    <col min="10" max="10" width="2.140625" style="2" customWidth="1"/>
    <col min="11" max="11" width="3.85546875" customWidth="1"/>
    <col min="12" max="13" width="13.28515625" bestFit="1" customWidth="1"/>
    <col min="14" max="16" width="6.7109375" customWidth="1"/>
    <col min="17" max="17" width="4.28515625" customWidth="1"/>
    <col min="18" max="18" width="2.140625" style="2" customWidth="1"/>
    <col min="19" max="19" width="3.140625" customWidth="1"/>
  </cols>
  <sheetData>
    <row r="4" spans="3:26" x14ac:dyDescent="0.25">
      <c r="C4" s="1"/>
      <c r="D4" s="1"/>
      <c r="E4" s="1"/>
      <c r="F4" s="1"/>
      <c r="G4" s="1"/>
      <c r="H4" s="1"/>
      <c r="I4" s="233"/>
      <c r="J4" s="233"/>
      <c r="K4" s="233"/>
      <c r="L4" s="1"/>
      <c r="M4" s="1"/>
      <c r="N4" s="1"/>
      <c r="O4" s="1"/>
      <c r="P4" s="1"/>
      <c r="S4" s="1"/>
      <c r="T4" s="1"/>
      <c r="U4" s="233">
        <v>1</v>
      </c>
      <c r="V4" s="233"/>
      <c r="W4" s="233"/>
      <c r="X4" s="233">
        <v>2</v>
      </c>
      <c r="Y4" s="233"/>
      <c r="Z4" s="233"/>
    </row>
    <row r="5" spans="3:26" x14ac:dyDescent="0.25">
      <c r="C5" s="1"/>
      <c r="D5" s="121"/>
      <c r="E5" s="121"/>
      <c r="F5" s="121"/>
      <c r="G5" s="121"/>
      <c r="H5" s="121"/>
      <c r="I5" s="121">
        <v>5</v>
      </c>
      <c r="J5" s="121"/>
      <c r="K5" s="121">
        <v>6</v>
      </c>
      <c r="L5" s="121"/>
      <c r="M5" s="121"/>
      <c r="N5" s="121"/>
      <c r="O5" s="121"/>
      <c r="P5" s="121"/>
      <c r="S5" s="1"/>
      <c r="T5" s="121"/>
      <c r="U5" s="121">
        <v>1</v>
      </c>
      <c r="V5" s="121">
        <v>2</v>
      </c>
      <c r="W5" s="121">
        <v>3</v>
      </c>
      <c r="X5" s="121">
        <v>1</v>
      </c>
      <c r="Y5" s="121">
        <v>2</v>
      </c>
      <c r="Z5" s="121">
        <v>3</v>
      </c>
    </row>
    <row r="6" spans="3:26" x14ac:dyDescent="0.25">
      <c r="C6" s="233">
        <v>1</v>
      </c>
      <c r="D6" s="121">
        <v>1</v>
      </c>
      <c r="S6" s="233">
        <v>1</v>
      </c>
      <c r="T6" s="121">
        <v>1</v>
      </c>
    </row>
    <row r="7" spans="3:26" x14ac:dyDescent="0.25">
      <c r="C7" s="233"/>
      <c r="D7" s="121">
        <v>2</v>
      </c>
      <c r="S7" s="233"/>
      <c r="T7" s="121">
        <v>2</v>
      </c>
    </row>
    <row r="8" spans="3:26" x14ac:dyDescent="0.25">
      <c r="C8" s="233">
        <v>2</v>
      </c>
      <c r="D8" s="121">
        <v>3</v>
      </c>
      <c r="S8" s="233">
        <v>2</v>
      </c>
      <c r="T8" s="121">
        <v>1</v>
      </c>
    </row>
    <row r="9" spans="3:26" x14ac:dyDescent="0.25">
      <c r="C9" s="233"/>
      <c r="D9" s="121">
        <v>4</v>
      </c>
      <c r="S9" s="233"/>
      <c r="T9" s="121">
        <v>2</v>
      </c>
    </row>
    <row r="10" spans="3:26" x14ac:dyDescent="0.25">
      <c r="C10" s="1"/>
      <c r="D10" s="1"/>
      <c r="E10" s="1"/>
      <c r="F10" s="1"/>
      <c r="G10" s="1"/>
      <c r="H10" s="1"/>
      <c r="I10" s="1"/>
      <c r="J10" s="121"/>
      <c r="K10" s="1"/>
      <c r="L10" s="1"/>
      <c r="M10" s="1"/>
      <c r="N10" s="1"/>
      <c r="O10" s="1"/>
      <c r="P10" s="1"/>
    </row>
    <row r="11" spans="3:26" x14ac:dyDescent="0.25">
      <c r="C11" s="1"/>
      <c r="D11" s="1"/>
      <c r="E11" s="1"/>
      <c r="F11" s="1"/>
      <c r="G11" s="1"/>
      <c r="H11" s="1"/>
      <c r="I11" s="1"/>
      <c r="J11" s="121"/>
      <c r="K11" s="1"/>
      <c r="L11" s="1"/>
      <c r="M11" s="1"/>
      <c r="N11" s="1"/>
      <c r="O11" s="1"/>
      <c r="P11" s="1"/>
    </row>
    <row r="12" spans="3:26" x14ac:dyDescent="0.25">
      <c r="C12" s="1"/>
      <c r="D12" s="1"/>
      <c r="E12" s="1"/>
      <c r="F12" s="1"/>
      <c r="G12" s="1"/>
      <c r="H12" s="1"/>
      <c r="I12" s="1"/>
      <c r="J12" s="121"/>
      <c r="K12" s="1"/>
      <c r="L12" s="1"/>
      <c r="M12" s="1"/>
      <c r="N12" s="1"/>
      <c r="O12" s="1"/>
      <c r="P12" s="1"/>
    </row>
    <row r="13" spans="3:26" x14ac:dyDescent="0.25">
      <c r="C13" s="1"/>
      <c r="D13" s="1"/>
      <c r="E13" s="1"/>
      <c r="F13" s="1"/>
      <c r="G13" s="1"/>
      <c r="H13" s="1"/>
      <c r="I13" s="1"/>
      <c r="J13" s="121"/>
      <c r="K13" s="1"/>
      <c r="L13" s="1"/>
      <c r="M13" s="1"/>
      <c r="N13" s="1"/>
      <c r="O13" s="1"/>
      <c r="P13" s="1"/>
    </row>
    <row r="14" spans="3:26" x14ac:dyDescent="0.25">
      <c r="C14" s="1"/>
      <c r="D14" s="1"/>
      <c r="E14" s="134"/>
      <c r="F14" s="134"/>
      <c r="G14" s="134"/>
      <c r="H14" s="134"/>
      <c r="I14" s="134">
        <v>2</v>
      </c>
      <c r="J14" s="137"/>
      <c r="K14" s="134">
        <v>2</v>
      </c>
      <c r="L14" s="134"/>
      <c r="M14" s="134"/>
      <c r="N14" s="134"/>
      <c r="O14" s="134"/>
      <c r="P14" s="134"/>
    </row>
    <row r="15" spans="3:26" x14ac:dyDescent="0.25">
      <c r="C15" s="1"/>
      <c r="D15" s="121"/>
      <c r="E15" s="121"/>
      <c r="F15" s="121"/>
      <c r="G15" s="121"/>
      <c r="H15" s="121"/>
      <c r="I15" s="121">
        <v>2</v>
      </c>
      <c r="J15" s="121"/>
      <c r="K15" s="121">
        <v>3</v>
      </c>
      <c r="L15" s="121"/>
      <c r="M15" s="121"/>
      <c r="N15" s="121"/>
      <c r="O15" s="121"/>
      <c r="P15" s="121"/>
    </row>
    <row r="16" spans="3:26" x14ac:dyDescent="0.25">
      <c r="C16" s="134">
        <v>1</v>
      </c>
      <c r="D16" s="121">
        <v>1</v>
      </c>
    </row>
    <row r="17" spans="3:19" x14ac:dyDescent="0.25">
      <c r="C17" s="134">
        <v>1</v>
      </c>
      <c r="D17" s="121">
        <v>2</v>
      </c>
    </row>
    <row r="18" spans="3:19" x14ac:dyDescent="0.25">
      <c r="C18" s="134">
        <v>2</v>
      </c>
      <c r="D18" s="121">
        <v>1</v>
      </c>
    </row>
    <row r="19" spans="3:19" x14ac:dyDescent="0.25">
      <c r="C19" s="134">
        <v>2</v>
      </c>
      <c r="D19" s="121">
        <v>2</v>
      </c>
    </row>
    <row r="24" spans="3:19" x14ac:dyDescent="0.25">
      <c r="E24" s="235" t="s">
        <v>13</v>
      </c>
      <c r="F24" s="235"/>
      <c r="G24" s="235"/>
      <c r="H24" s="235"/>
      <c r="I24" s="235" t="s">
        <v>14</v>
      </c>
      <c r="J24" s="235"/>
      <c r="K24" s="235"/>
      <c r="L24" s="235"/>
      <c r="M24" s="235"/>
      <c r="N24" s="235"/>
      <c r="O24" s="235"/>
      <c r="P24" s="235"/>
      <c r="Q24" s="235"/>
      <c r="R24" s="235"/>
      <c r="S24" s="235"/>
    </row>
    <row r="25" spans="3:19" x14ac:dyDescent="0.25">
      <c r="E25" s="235"/>
      <c r="F25" s="235"/>
      <c r="G25" s="235"/>
      <c r="H25" s="235"/>
      <c r="I25" s="235" t="s">
        <v>28</v>
      </c>
      <c r="J25" s="235"/>
      <c r="K25" s="235"/>
      <c r="Q25" s="235" t="s">
        <v>15</v>
      </c>
      <c r="R25" s="235"/>
      <c r="S25" s="235"/>
    </row>
    <row r="26" spans="3:19" x14ac:dyDescent="0.25">
      <c r="E26" t="s">
        <v>24</v>
      </c>
      <c r="F26" t="s">
        <v>25</v>
      </c>
      <c r="G26" t="s">
        <v>26</v>
      </c>
      <c r="H26" t="s">
        <v>27</v>
      </c>
      <c r="I26" t="s">
        <v>16</v>
      </c>
      <c r="J26" s="2" t="s">
        <v>22</v>
      </c>
      <c r="K26" t="s">
        <v>17</v>
      </c>
      <c r="L26" t="s">
        <v>20</v>
      </c>
      <c r="M26" t="s">
        <v>29</v>
      </c>
      <c r="N26" t="s">
        <v>30</v>
      </c>
      <c r="O26" t="s">
        <v>31</v>
      </c>
      <c r="P26" t="s">
        <v>32</v>
      </c>
      <c r="Q26" t="s">
        <v>18</v>
      </c>
      <c r="R26" s="2" t="s">
        <v>23</v>
      </c>
      <c r="S26" t="s">
        <v>19</v>
      </c>
    </row>
    <row r="27" spans="3:19" x14ac:dyDescent="0.25">
      <c r="E27" s="143">
        <v>1</v>
      </c>
      <c r="F27" s="143">
        <v>1</v>
      </c>
      <c r="G27" s="143">
        <v>1</v>
      </c>
      <c r="H27" s="143">
        <v>1</v>
      </c>
      <c r="I27" s="135">
        <v>1</v>
      </c>
      <c r="J27" s="2" t="s">
        <v>21</v>
      </c>
      <c r="K27" s="136">
        <v>1</v>
      </c>
      <c r="L27" t="b">
        <f>Tabela1[[#This Row],[Kolumna2]]=Tabela1[[#This Row],[Kolumna4]]</f>
        <v>1</v>
      </c>
      <c r="M27" t="b">
        <f>Tabela1[[#This Row],[Kolumna3]]=Tabela1[[#This Row],[Kolumna5]]</f>
        <v>1</v>
      </c>
      <c r="N27" s="145"/>
      <c r="O27" s="144" t="s">
        <v>21</v>
      </c>
      <c r="P27" s="145"/>
      <c r="Q27" s="138">
        <v>1</v>
      </c>
      <c r="R27" s="139" t="s">
        <v>21</v>
      </c>
      <c r="S27" s="140">
        <v>1</v>
      </c>
    </row>
    <row r="28" spans="3:19" x14ac:dyDescent="0.25">
      <c r="E28" s="143">
        <v>1</v>
      </c>
      <c r="F28" s="143">
        <v>1</v>
      </c>
      <c r="G28" s="143">
        <v>1</v>
      </c>
      <c r="H28" s="143">
        <v>2</v>
      </c>
      <c r="I28" s="135">
        <v>1</v>
      </c>
      <c r="J28" s="2" t="s">
        <v>21</v>
      </c>
      <c r="K28" s="136">
        <v>2</v>
      </c>
      <c r="L28" t="b">
        <f>Tabela1[[#This Row],[Kolumna2]]=Tabela1[[#This Row],[Kolumna4]]</f>
        <v>1</v>
      </c>
      <c r="M28" t="b">
        <f>Tabela1[[#This Row],[Kolumna3]]=Tabela1[[#This Row],[Kolumna5]]</f>
        <v>1</v>
      </c>
      <c r="N28" s="145"/>
      <c r="O28" s="144" t="s">
        <v>21</v>
      </c>
      <c r="P28" s="145"/>
      <c r="Q28" s="138">
        <v>1</v>
      </c>
      <c r="R28" s="139" t="s">
        <v>21</v>
      </c>
      <c r="S28" s="140">
        <v>2</v>
      </c>
    </row>
    <row r="29" spans="3:19" x14ac:dyDescent="0.25">
      <c r="E29" s="143">
        <v>1</v>
      </c>
      <c r="F29" s="143">
        <v>1</v>
      </c>
      <c r="G29" s="143">
        <v>1</v>
      </c>
      <c r="H29" s="143">
        <v>3</v>
      </c>
      <c r="I29" s="135">
        <v>1</v>
      </c>
      <c r="J29" s="2" t="s">
        <v>21</v>
      </c>
      <c r="K29" s="136">
        <v>3</v>
      </c>
      <c r="L29" t="b">
        <f>Tabela1[[#This Row],[Kolumna2]]=Tabela1[[#This Row],[Kolumna4]]</f>
        <v>1</v>
      </c>
      <c r="M29" t="b">
        <f>Tabela1[[#This Row],[Kolumna3]]=Tabela1[[#This Row],[Kolumna5]]</f>
        <v>1</v>
      </c>
      <c r="N29" s="145"/>
      <c r="O29" s="144" t="s">
        <v>21</v>
      </c>
      <c r="P29" s="145"/>
      <c r="Q29" s="138">
        <v>1</v>
      </c>
      <c r="R29" s="139" t="s">
        <v>21</v>
      </c>
      <c r="S29" s="140">
        <v>3</v>
      </c>
    </row>
    <row r="30" spans="3:19" x14ac:dyDescent="0.25">
      <c r="E30" s="143">
        <v>1</v>
      </c>
      <c r="F30" s="143">
        <v>1</v>
      </c>
      <c r="G30" s="143">
        <v>2</v>
      </c>
      <c r="H30" s="143">
        <v>1</v>
      </c>
      <c r="I30" s="135">
        <v>2</v>
      </c>
      <c r="J30" s="2" t="s">
        <v>21</v>
      </c>
      <c r="K30" s="136">
        <v>1</v>
      </c>
      <c r="L30" t="b">
        <f>Tabela1[[#This Row],[Kolumna2]]=Tabela1[[#This Row],[Kolumna4]]</f>
        <v>1</v>
      </c>
      <c r="M30" t="b">
        <f>Tabela1[[#This Row],[Kolumna3]]=Tabela1[[#This Row],[Kolumna5]]</f>
        <v>1</v>
      </c>
      <c r="N30" s="145"/>
      <c r="O30" s="144" t="s">
        <v>21</v>
      </c>
      <c r="P30" s="145"/>
      <c r="Q30" s="138">
        <v>2</v>
      </c>
      <c r="R30" s="139" t="s">
        <v>21</v>
      </c>
      <c r="S30" s="140">
        <v>1</v>
      </c>
    </row>
    <row r="31" spans="3:19" x14ac:dyDescent="0.25">
      <c r="E31" s="143">
        <v>1</v>
      </c>
      <c r="F31" s="143">
        <v>1</v>
      </c>
      <c r="G31" s="143">
        <v>2</v>
      </c>
      <c r="H31" s="143">
        <v>2</v>
      </c>
      <c r="I31" s="135">
        <v>2</v>
      </c>
      <c r="J31" s="2" t="s">
        <v>21</v>
      </c>
      <c r="K31" s="136">
        <v>2</v>
      </c>
      <c r="L31" t="b">
        <f>Tabela1[[#This Row],[Kolumna2]]=Tabela1[[#This Row],[Kolumna4]]</f>
        <v>1</v>
      </c>
      <c r="M31" t="b">
        <f>Tabela1[[#This Row],[Kolumna3]]=Tabela1[[#This Row],[Kolumna5]]</f>
        <v>1</v>
      </c>
      <c r="N31" s="145"/>
      <c r="O31" s="144" t="s">
        <v>21</v>
      </c>
      <c r="P31" s="145"/>
      <c r="Q31" s="138">
        <v>2</v>
      </c>
      <c r="R31" s="139" t="s">
        <v>21</v>
      </c>
      <c r="S31" s="140">
        <v>2</v>
      </c>
    </row>
    <row r="32" spans="3:19" x14ac:dyDescent="0.25">
      <c r="E32" s="143">
        <v>1</v>
      </c>
      <c r="F32" s="143">
        <v>1</v>
      </c>
      <c r="G32" s="143">
        <v>2</v>
      </c>
      <c r="H32" s="143">
        <v>3</v>
      </c>
      <c r="I32" s="135">
        <v>2</v>
      </c>
      <c r="J32" s="2" t="s">
        <v>21</v>
      </c>
      <c r="K32" s="136">
        <v>3</v>
      </c>
      <c r="L32" t="b">
        <f>Tabela1[[#This Row],[Kolumna2]]=Tabela1[[#This Row],[Kolumna4]]</f>
        <v>1</v>
      </c>
      <c r="M32" t="b">
        <f>Tabela1[[#This Row],[Kolumna3]]=Tabela1[[#This Row],[Kolumna5]]</f>
        <v>1</v>
      </c>
      <c r="N32" s="145"/>
      <c r="O32" s="144" t="s">
        <v>21</v>
      </c>
      <c r="P32" s="145"/>
      <c r="Q32" s="138">
        <v>2</v>
      </c>
      <c r="R32" s="139" t="s">
        <v>21</v>
      </c>
      <c r="S32" s="140">
        <v>3</v>
      </c>
    </row>
    <row r="33" spans="5:21" x14ac:dyDescent="0.25">
      <c r="E33" s="143">
        <v>1</v>
      </c>
      <c r="F33" s="143">
        <v>2</v>
      </c>
      <c r="G33" s="143">
        <v>1</v>
      </c>
      <c r="H33" s="143">
        <v>1</v>
      </c>
      <c r="I33" s="135">
        <v>1</v>
      </c>
      <c r="J33" s="2" t="s">
        <v>21</v>
      </c>
      <c r="K33" s="136">
        <v>4</v>
      </c>
      <c r="L33" t="b">
        <f>Tabela1[[#This Row],[Kolumna2]]=Tabela1[[#This Row],[Kolumna4]]</f>
        <v>1</v>
      </c>
      <c r="M33" t="b">
        <f>Tabela1[[#This Row],[Kolumna3]]=Tabela1[[#This Row],[Kolumna5]]</f>
        <v>0</v>
      </c>
      <c r="N33" s="145"/>
      <c r="O33" s="144" t="s">
        <v>21</v>
      </c>
      <c r="P33" s="145"/>
      <c r="Q33" s="138">
        <v>1</v>
      </c>
      <c r="R33" s="139" t="s">
        <v>21</v>
      </c>
      <c r="S33" s="140">
        <v>1</v>
      </c>
    </row>
    <row r="34" spans="5:21" x14ac:dyDescent="0.25">
      <c r="E34" s="143">
        <v>1</v>
      </c>
      <c r="F34" s="143">
        <v>2</v>
      </c>
      <c r="G34" s="143">
        <v>1</v>
      </c>
      <c r="H34" s="143">
        <v>2</v>
      </c>
      <c r="I34" s="135">
        <v>1</v>
      </c>
      <c r="J34" s="2" t="s">
        <v>21</v>
      </c>
      <c r="K34" s="136">
        <v>5</v>
      </c>
      <c r="L34" t="b">
        <f>Tabela1[[#This Row],[Kolumna2]]=Tabela1[[#This Row],[Kolumna4]]</f>
        <v>1</v>
      </c>
      <c r="M34" t="b">
        <f>Tabela1[[#This Row],[Kolumna3]]=Tabela1[[#This Row],[Kolumna5]]</f>
        <v>0</v>
      </c>
      <c r="N34" s="145"/>
      <c r="O34" s="144" t="s">
        <v>21</v>
      </c>
      <c r="P34" s="145"/>
      <c r="Q34" s="138">
        <v>1</v>
      </c>
      <c r="R34" s="139" t="s">
        <v>21</v>
      </c>
      <c r="S34" s="140">
        <v>2</v>
      </c>
    </row>
    <row r="35" spans="5:21" x14ac:dyDescent="0.25">
      <c r="E35" s="143">
        <v>1</v>
      </c>
      <c r="F35" s="143">
        <v>2</v>
      </c>
      <c r="G35" s="143">
        <v>1</v>
      </c>
      <c r="H35" s="143">
        <v>3</v>
      </c>
      <c r="I35" s="135">
        <v>1</v>
      </c>
      <c r="J35" s="2" t="s">
        <v>21</v>
      </c>
      <c r="K35" s="136">
        <v>6</v>
      </c>
      <c r="L35" t="b">
        <f>Tabela1[[#This Row],[Kolumna2]]=Tabela1[[#This Row],[Kolumna4]]</f>
        <v>1</v>
      </c>
      <c r="M35" t="b">
        <f>Tabela1[[#This Row],[Kolumna3]]=Tabela1[[#This Row],[Kolumna5]]</f>
        <v>0</v>
      </c>
      <c r="N35" s="145"/>
      <c r="O35" s="144" t="s">
        <v>21</v>
      </c>
      <c r="P35" s="145"/>
      <c r="Q35" s="138">
        <v>1</v>
      </c>
      <c r="R35" s="139" t="s">
        <v>21</v>
      </c>
      <c r="S35" s="140">
        <v>3</v>
      </c>
    </row>
    <row r="36" spans="5:21" x14ac:dyDescent="0.25">
      <c r="E36" s="143">
        <v>1</v>
      </c>
      <c r="F36" s="143">
        <v>2</v>
      </c>
      <c r="G36" s="143">
        <v>2</v>
      </c>
      <c r="H36" s="143">
        <v>1</v>
      </c>
      <c r="I36" s="135">
        <v>2</v>
      </c>
      <c r="J36" s="2" t="s">
        <v>21</v>
      </c>
      <c r="K36" s="136">
        <v>4</v>
      </c>
      <c r="L36" t="b">
        <f>Tabela1[[#This Row],[Kolumna2]]=Tabela1[[#This Row],[Kolumna4]]</f>
        <v>1</v>
      </c>
      <c r="M36" t="b">
        <f>Tabela1[[#This Row],[Kolumna3]]=Tabela1[[#This Row],[Kolumna5]]</f>
        <v>0</v>
      </c>
      <c r="N36" s="145"/>
      <c r="O36" s="144" t="s">
        <v>21</v>
      </c>
      <c r="P36" s="145"/>
      <c r="Q36" s="138">
        <v>2</v>
      </c>
      <c r="R36" s="139" t="s">
        <v>21</v>
      </c>
      <c r="S36" s="140">
        <v>1</v>
      </c>
    </row>
    <row r="37" spans="5:21" x14ac:dyDescent="0.25">
      <c r="E37" s="143">
        <v>1</v>
      </c>
      <c r="F37" s="143">
        <v>2</v>
      </c>
      <c r="G37" s="143">
        <v>2</v>
      </c>
      <c r="H37" s="143">
        <v>2</v>
      </c>
      <c r="I37" s="135">
        <v>2</v>
      </c>
      <c r="J37" s="2" t="s">
        <v>21</v>
      </c>
      <c r="K37" s="136">
        <v>5</v>
      </c>
      <c r="L37" t="b">
        <f>Tabela1[[#This Row],[Kolumna2]]=Tabela1[[#This Row],[Kolumna4]]</f>
        <v>1</v>
      </c>
      <c r="M37" t="b">
        <f>Tabela1[[#This Row],[Kolumna3]]=Tabela1[[#This Row],[Kolumna5]]</f>
        <v>0</v>
      </c>
      <c r="N37" s="145"/>
      <c r="O37" s="144" t="s">
        <v>21</v>
      </c>
      <c r="P37" s="145"/>
      <c r="Q37" s="138">
        <v>2</v>
      </c>
      <c r="R37" s="139" t="s">
        <v>21</v>
      </c>
      <c r="S37" s="140">
        <v>2</v>
      </c>
    </row>
    <row r="38" spans="5:21" x14ac:dyDescent="0.25">
      <c r="E38" s="143">
        <v>1</v>
      </c>
      <c r="F38" s="143">
        <v>2</v>
      </c>
      <c r="G38" s="143">
        <v>2</v>
      </c>
      <c r="H38" s="143">
        <v>3</v>
      </c>
      <c r="I38" s="135">
        <v>2</v>
      </c>
      <c r="J38" s="2" t="s">
        <v>21</v>
      </c>
      <c r="K38" s="136">
        <v>6</v>
      </c>
      <c r="L38" t="b">
        <f>Tabela1[[#This Row],[Kolumna2]]=Tabela1[[#This Row],[Kolumna4]]</f>
        <v>1</v>
      </c>
      <c r="M38" t="b">
        <f>Tabela1[[#This Row],[Kolumna3]]=Tabela1[[#This Row],[Kolumna5]]</f>
        <v>0</v>
      </c>
      <c r="N38" s="145"/>
      <c r="O38" s="144" t="s">
        <v>21</v>
      </c>
      <c r="P38" s="145"/>
      <c r="Q38" s="138">
        <v>2</v>
      </c>
      <c r="R38" s="139" t="s">
        <v>21</v>
      </c>
      <c r="S38" s="140">
        <v>3</v>
      </c>
    </row>
    <row r="39" spans="5:21" x14ac:dyDescent="0.25">
      <c r="E39" s="143">
        <v>2</v>
      </c>
      <c r="F39" s="143">
        <v>1</v>
      </c>
      <c r="G39" s="143">
        <v>1</v>
      </c>
      <c r="H39" s="143">
        <v>1</v>
      </c>
      <c r="I39" s="135">
        <v>3</v>
      </c>
      <c r="J39" s="2" t="s">
        <v>21</v>
      </c>
      <c r="K39" s="136">
        <v>1</v>
      </c>
      <c r="L39" t="b">
        <f>Tabela1[[#This Row],[Kolumna2]]=Tabela1[[#This Row],[Kolumna4]]</f>
        <v>0</v>
      </c>
      <c r="M39" t="b">
        <f>Tabela1[[#This Row],[Kolumna3]]=Tabela1[[#This Row],[Kolumna5]]</f>
        <v>1</v>
      </c>
      <c r="N39" s="145"/>
      <c r="O39" s="144" t="s">
        <v>21</v>
      </c>
      <c r="P39" s="145"/>
      <c r="Q39" s="138">
        <f>Q27+1</f>
        <v>2</v>
      </c>
      <c r="R39" s="139" t="s">
        <v>21</v>
      </c>
      <c r="S39" s="140">
        <v>1</v>
      </c>
      <c r="U39" s="141">
        <v>1</v>
      </c>
    </row>
    <row r="40" spans="5:21" x14ac:dyDescent="0.25">
      <c r="E40" s="143">
        <v>2</v>
      </c>
      <c r="F40" s="143">
        <v>1</v>
      </c>
      <c r="G40" s="143">
        <v>1</v>
      </c>
      <c r="H40" s="143">
        <v>2</v>
      </c>
      <c r="I40" s="135">
        <v>3</v>
      </c>
      <c r="J40" s="2" t="s">
        <v>21</v>
      </c>
      <c r="K40" s="136">
        <v>2</v>
      </c>
      <c r="L40" t="b">
        <f>Tabela1[[#This Row],[Kolumna2]]=Tabela1[[#This Row],[Kolumna4]]</f>
        <v>0</v>
      </c>
      <c r="M40" t="b">
        <f>Tabela1[[#This Row],[Kolumna3]]=Tabela1[[#This Row],[Kolumna5]]</f>
        <v>1</v>
      </c>
      <c r="N40" s="145"/>
      <c r="O40" s="144" t="s">
        <v>21</v>
      </c>
      <c r="P40" s="145"/>
      <c r="Q40" s="138">
        <v>1</v>
      </c>
      <c r="R40" s="139" t="s">
        <v>21</v>
      </c>
      <c r="S40" s="140">
        <v>2</v>
      </c>
      <c r="U40" s="142">
        <v>1</v>
      </c>
    </row>
    <row r="41" spans="5:21" x14ac:dyDescent="0.25">
      <c r="E41" s="143">
        <v>2</v>
      </c>
      <c r="F41" s="143">
        <v>1</v>
      </c>
      <c r="G41" s="143">
        <v>1</v>
      </c>
      <c r="H41" s="143">
        <v>3</v>
      </c>
      <c r="I41" s="135">
        <v>3</v>
      </c>
      <c r="J41" s="2" t="s">
        <v>21</v>
      </c>
      <c r="K41" s="136">
        <v>3</v>
      </c>
      <c r="L41" t="b">
        <f>Tabela1[[#This Row],[Kolumna2]]=Tabela1[[#This Row],[Kolumna4]]</f>
        <v>0</v>
      </c>
      <c r="M41" t="b">
        <f>Tabela1[[#This Row],[Kolumna3]]=Tabela1[[#This Row],[Kolumna5]]</f>
        <v>1</v>
      </c>
      <c r="N41" s="145"/>
      <c r="O41" s="144" t="s">
        <v>21</v>
      </c>
      <c r="P41" s="145"/>
      <c r="Q41" s="138">
        <v>1</v>
      </c>
      <c r="R41" s="139" t="s">
        <v>21</v>
      </c>
      <c r="S41" s="140">
        <v>3</v>
      </c>
      <c r="U41" s="141">
        <v>1</v>
      </c>
    </row>
    <row r="42" spans="5:21" x14ac:dyDescent="0.25">
      <c r="E42" s="143">
        <v>2</v>
      </c>
      <c r="F42" s="143">
        <v>1</v>
      </c>
      <c r="G42" s="143">
        <v>2</v>
      </c>
      <c r="H42" s="143">
        <v>1</v>
      </c>
      <c r="I42" s="135">
        <v>4</v>
      </c>
      <c r="J42" s="2" t="s">
        <v>21</v>
      </c>
      <c r="K42" s="136">
        <v>1</v>
      </c>
      <c r="L42" t="b">
        <f>Tabela1[[#This Row],[Kolumna2]]=Tabela1[[#This Row],[Kolumna4]]</f>
        <v>0</v>
      </c>
      <c r="M42" t="b">
        <f>Tabela1[[#This Row],[Kolumna3]]=Tabela1[[#This Row],[Kolumna5]]</f>
        <v>1</v>
      </c>
      <c r="N42" s="145"/>
      <c r="O42" s="144" t="s">
        <v>21</v>
      </c>
      <c r="P42" s="145"/>
      <c r="Q42" s="138">
        <v>2</v>
      </c>
      <c r="R42" s="139" t="s">
        <v>21</v>
      </c>
      <c r="S42" s="140">
        <v>1</v>
      </c>
      <c r="U42" s="142">
        <v>2</v>
      </c>
    </row>
    <row r="43" spans="5:21" x14ac:dyDescent="0.25">
      <c r="E43" s="143">
        <v>2</v>
      </c>
      <c r="F43" s="143">
        <v>1</v>
      </c>
      <c r="G43" s="143">
        <v>2</v>
      </c>
      <c r="H43" s="143">
        <v>2</v>
      </c>
      <c r="I43" s="135">
        <v>4</v>
      </c>
      <c r="J43" s="2" t="s">
        <v>21</v>
      </c>
      <c r="K43" s="136">
        <v>2</v>
      </c>
      <c r="L43" t="b">
        <f>Tabela1[[#This Row],[Kolumna2]]=Tabela1[[#This Row],[Kolumna4]]</f>
        <v>0</v>
      </c>
      <c r="M43" t="b">
        <f>Tabela1[[#This Row],[Kolumna3]]=Tabela1[[#This Row],[Kolumna5]]</f>
        <v>1</v>
      </c>
      <c r="N43" s="145"/>
      <c r="O43" s="144" t="s">
        <v>21</v>
      </c>
      <c r="P43" s="145"/>
      <c r="Q43" s="138">
        <v>2</v>
      </c>
      <c r="R43" s="139" t="s">
        <v>21</v>
      </c>
      <c r="S43" s="140">
        <v>2</v>
      </c>
      <c r="U43" s="141">
        <v>2</v>
      </c>
    </row>
    <row r="44" spans="5:21" x14ac:dyDescent="0.25">
      <c r="E44" s="143">
        <v>2</v>
      </c>
      <c r="F44" s="143">
        <v>1</v>
      </c>
      <c r="G44" s="143">
        <v>2</v>
      </c>
      <c r="H44" s="143">
        <v>3</v>
      </c>
      <c r="I44" s="135">
        <v>4</v>
      </c>
      <c r="J44" s="2" t="s">
        <v>21</v>
      </c>
      <c r="K44" s="136">
        <v>3</v>
      </c>
      <c r="L44" t="b">
        <f>Tabela1[[#This Row],[Kolumna2]]=Tabela1[[#This Row],[Kolumna4]]</f>
        <v>0</v>
      </c>
      <c r="M44" t="b">
        <f>Tabela1[[#This Row],[Kolumna3]]=Tabela1[[#This Row],[Kolumna5]]</f>
        <v>1</v>
      </c>
      <c r="N44" s="145"/>
      <c r="O44" s="144" t="s">
        <v>21</v>
      </c>
      <c r="P44" s="145"/>
      <c r="Q44" s="138">
        <v>2</v>
      </c>
      <c r="R44" s="139" t="s">
        <v>21</v>
      </c>
      <c r="S44" s="140">
        <v>3</v>
      </c>
      <c r="U44" s="142">
        <v>2</v>
      </c>
    </row>
    <row r="45" spans="5:21" x14ac:dyDescent="0.25">
      <c r="E45" s="143">
        <v>2</v>
      </c>
      <c r="F45" s="143">
        <v>2</v>
      </c>
      <c r="G45" s="143">
        <v>1</v>
      </c>
      <c r="H45" s="143">
        <v>1</v>
      </c>
      <c r="I45" s="135">
        <v>3</v>
      </c>
      <c r="J45" s="2" t="s">
        <v>21</v>
      </c>
      <c r="K45" s="136">
        <v>4</v>
      </c>
      <c r="L45" t="b">
        <f>Tabela1[[#This Row],[Kolumna2]]=Tabela1[[#This Row],[Kolumna4]]</f>
        <v>0</v>
      </c>
      <c r="M45" t="b">
        <f>Tabela1[[#This Row],[Kolumna3]]=Tabela1[[#This Row],[Kolumna5]]</f>
        <v>0</v>
      </c>
      <c r="N45" s="145"/>
      <c r="O45" s="144" t="s">
        <v>21</v>
      </c>
      <c r="P45" s="145"/>
      <c r="Q45" s="138">
        <v>1</v>
      </c>
      <c r="R45" s="139" t="s">
        <v>21</v>
      </c>
      <c r="S45" s="140">
        <v>1</v>
      </c>
      <c r="U45" s="141">
        <v>1</v>
      </c>
    </row>
    <row r="46" spans="5:21" x14ac:dyDescent="0.25">
      <c r="E46" s="143">
        <v>2</v>
      </c>
      <c r="F46" s="143">
        <v>2</v>
      </c>
      <c r="G46" s="143">
        <v>1</v>
      </c>
      <c r="H46" s="143">
        <v>2</v>
      </c>
      <c r="I46" s="135">
        <v>3</v>
      </c>
      <c r="J46" s="2" t="s">
        <v>21</v>
      </c>
      <c r="K46" s="136">
        <v>5</v>
      </c>
      <c r="L46" t="b">
        <f>Tabela1[[#This Row],[Kolumna2]]=Tabela1[[#This Row],[Kolumna4]]</f>
        <v>0</v>
      </c>
      <c r="M46" t="b">
        <f>Tabela1[[#This Row],[Kolumna3]]=Tabela1[[#This Row],[Kolumna5]]</f>
        <v>0</v>
      </c>
      <c r="N46" s="145"/>
      <c r="O46" s="144" t="s">
        <v>21</v>
      </c>
      <c r="P46" s="145"/>
      <c r="Q46" s="138">
        <v>1</v>
      </c>
      <c r="R46" s="139" t="s">
        <v>21</v>
      </c>
      <c r="S46" s="140">
        <v>2</v>
      </c>
      <c r="U46" s="142">
        <v>1</v>
      </c>
    </row>
    <row r="47" spans="5:21" x14ac:dyDescent="0.25">
      <c r="E47" s="143">
        <v>2</v>
      </c>
      <c r="F47" s="143">
        <v>2</v>
      </c>
      <c r="G47" s="143">
        <v>1</v>
      </c>
      <c r="H47" s="143">
        <v>3</v>
      </c>
      <c r="I47" s="135">
        <v>3</v>
      </c>
      <c r="J47" s="2" t="s">
        <v>21</v>
      </c>
      <c r="K47" s="136">
        <v>6</v>
      </c>
      <c r="L47" t="b">
        <f>Tabela1[[#This Row],[Kolumna2]]=Tabela1[[#This Row],[Kolumna4]]</f>
        <v>0</v>
      </c>
      <c r="M47" t="b">
        <f>Tabela1[[#This Row],[Kolumna3]]=Tabela1[[#This Row],[Kolumna5]]</f>
        <v>0</v>
      </c>
      <c r="N47" s="145"/>
      <c r="O47" s="144" t="s">
        <v>21</v>
      </c>
      <c r="P47" s="145"/>
      <c r="Q47" s="138">
        <v>1</v>
      </c>
      <c r="R47" s="139" t="s">
        <v>21</v>
      </c>
      <c r="S47" s="140">
        <v>3</v>
      </c>
      <c r="U47" s="141">
        <v>1</v>
      </c>
    </row>
    <row r="48" spans="5:21" x14ac:dyDescent="0.25">
      <c r="E48" s="143">
        <v>2</v>
      </c>
      <c r="F48" s="143">
        <v>2</v>
      </c>
      <c r="G48" s="143">
        <v>2</v>
      </c>
      <c r="H48" s="143">
        <v>1</v>
      </c>
      <c r="I48" s="135">
        <v>4</v>
      </c>
      <c r="J48" s="2" t="s">
        <v>21</v>
      </c>
      <c r="K48" s="136">
        <v>4</v>
      </c>
      <c r="L48" t="b">
        <f>Tabela1[[#This Row],[Kolumna2]]=Tabela1[[#This Row],[Kolumna4]]</f>
        <v>0</v>
      </c>
      <c r="M48" t="b">
        <f>Tabela1[[#This Row],[Kolumna3]]=Tabela1[[#This Row],[Kolumna5]]</f>
        <v>0</v>
      </c>
      <c r="N48" s="145"/>
      <c r="O48" s="144" t="s">
        <v>21</v>
      </c>
      <c r="P48" s="145"/>
      <c r="Q48" s="138">
        <v>2</v>
      </c>
      <c r="R48" s="139" t="s">
        <v>21</v>
      </c>
      <c r="S48" s="140">
        <v>1</v>
      </c>
      <c r="U48" s="142">
        <v>2</v>
      </c>
    </row>
    <row r="49" spans="5:21" x14ac:dyDescent="0.25">
      <c r="E49" s="143">
        <v>2</v>
      </c>
      <c r="F49" s="143">
        <v>2</v>
      </c>
      <c r="G49" s="143">
        <v>2</v>
      </c>
      <c r="H49" s="143">
        <v>2</v>
      </c>
      <c r="I49" s="135">
        <v>4</v>
      </c>
      <c r="J49" s="2" t="s">
        <v>21</v>
      </c>
      <c r="K49" s="136">
        <v>5</v>
      </c>
      <c r="L49" t="b">
        <f>Tabela1[[#This Row],[Kolumna2]]=Tabela1[[#This Row],[Kolumna4]]</f>
        <v>0</v>
      </c>
      <c r="M49" t="b">
        <f>Tabela1[[#This Row],[Kolumna3]]=Tabela1[[#This Row],[Kolumna5]]</f>
        <v>0</v>
      </c>
      <c r="N49" s="145"/>
      <c r="O49" s="144" t="s">
        <v>21</v>
      </c>
      <c r="P49" s="145"/>
      <c r="Q49" s="138">
        <v>2</v>
      </c>
      <c r="R49" s="139" t="s">
        <v>21</v>
      </c>
      <c r="S49" s="140">
        <v>2</v>
      </c>
      <c r="U49" s="141">
        <v>2</v>
      </c>
    </row>
    <row r="50" spans="5:21" x14ac:dyDescent="0.25">
      <c r="E50" s="143">
        <v>2</v>
      </c>
      <c r="F50" s="143">
        <v>2</v>
      </c>
      <c r="G50" s="143">
        <v>2</v>
      </c>
      <c r="H50" s="143">
        <v>3</v>
      </c>
      <c r="I50" s="135">
        <v>4</v>
      </c>
      <c r="J50" s="2" t="s">
        <v>21</v>
      </c>
      <c r="K50" s="136">
        <v>6</v>
      </c>
      <c r="L50" t="b">
        <f>Tabela1[[#This Row],[Kolumna2]]=Tabela1[[#This Row],[Kolumna4]]</f>
        <v>0</v>
      </c>
      <c r="M50" t="b">
        <f>Tabela1[[#This Row],[Kolumna3]]=Tabela1[[#This Row],[Kolumna5]]</f>
        <v>0</v>
      </c>
      <c r="N50" s="145"/>
      <c r="O50" s="144" t="s">
        <v>21</v>
      </c>
      <c r="P50" s="145"/>
      <c r="Q50" s="138">
        <v>2</v>
      </c>
      <c r="R50" s="139" t="s">
        <v>21</v>
      </c>
      <c r="S50" s="140">
        <v>3</v>
      </c>
      <c r="U50" s="142">
        <v>2</v>
      </c>
    </row>
  </sheetData>
  <mergeCells count="11">
    <mergeCell ref="I24:S24"/>
    <mergeCell ref="I25:K25"/>
    <mergeCell ref="Q25:S25"/>
    <mergeCell ref="E24:H25"/>
    <mergeCell ref="I4:K4"/>
    <mergeCell ref="C6:C7"/>
    <mergeCell ref="C8:C9"/>
    <mergeCell ref="U4:W4"/>
    <mergeCell ref="X4:Z4"/>
    <mergeCell ref="S6:S7"/>
    <mergeCell ref="S8:S9"/>
  </mergeCells>
  <conditionalFormatting sqref="E27:H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N50 P27:P50">
    <cfRule type="containsText" dxfId="1" priority="1" operator="containsText" text="FAŁSZ">
      <formula>NOT(ISERROR(SEARCH("FAŁSZ",L27)))</formula>
    </cfRule>
    <cfRule type="containsText" dxfId="0" priority="2" operator="containsText" text="PRAWDA">
      <formula>NOT(ISERROR(SEARCH("PRAWDA",L27)))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D586-E9A9-47A9-91CE-88094A69527A}">
  <dimension ref="D1:BZ85"/>
  <sheetViews>
    <sheetView workbookViewId="0"/>
  </sheetViews>
  <sheetFormatPr defaultColWidth="13.5703125" defaultRowHeight="37.5" customHeight="1" x14ac:dyDescent="0.25"/>
  <cols>
    <col min="1" max="3" width="13.5703125" style="146"/>
    <col min="4" max="7" width="13.5703125" style="148"/>
    <col min="8" max="16" width="14" style="148" bestFit="1" customWidth="1"/>
    <col min="17" max="25" width="15" style="148" bestFit="1" customWidth="1"/>
    <col min="26" max="27" width="13.5703125" style="146"/>
    <col min="28" max="31" width="13.5703125" style="175"/>
    <col min="32" max="40" width="14" style="175" bestFit="1" customWidth="1"/>
    <col min="41" max="49" width="15" style="175" bestFit="1" customWidth="1"/>
    <col min="50" max="51" width="13.5703125" style="146"/>
    <col min="52" max="55" width="13.5703125" style="202"/>
    <col min="56" max="64" width="14" style="202" bestFit="1" customWidth="1"/>
    <col min="65" max="73" width="15" style="202" bestFit="1" customWidth="1"/>
    <col min="74" max="16384" width="13.5703125" style="146"/>
  </cols>
  <sheetData>
    <row r="1" spans="4:78" ht="37.5" customHeight="1" x14ac:dyDescent="0.25">
      <c r="D1" s="287" t="s">
        <v>40</v>
      </c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AB1" s="286" t="s">
        <v>39</v>
      </c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Z1" s="288" t="s">
        <v>41</v>
      </c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  <c r="BM1" s="288"/>
      <c r="BN1" s="288"/>
      <c r="BO1" s="288"/>
      <c r="BP1" s="288"/>
      <c r="BQ1" s="288"/>
      <c r="BR1" s="288"/>
      <c r="BS1" s="288"/>
      <c r="BT1" s="288"/>
      <c r="BU1" s="288"/>
    </row>
    <row r="2" spans="4:78" ht="37.5" customHeight="1" x14ac:dyDescent="0.25">
      <c r="D2" s="147" t="s">
        <v>33</v>
      </c>
      <c r="H2" s="148" t="s">
        <v>37</v>
      </c>
      <c r="I2" s="148" t="s">
        <v>37</v>
      </c>
      <c r="J2" s="148" t="s">
        <v>37</v>
      </c>
      <c r="K2" s="148" t="s">
        <v>37</v>
      </c>
      <c r="L2" s="148" t="s">
        <v>37</v>
      </c>
      <c r="M2" s="148" t="s">
        <v>37</v>
      </c>
      <c r="N2" s="148" t="s">
        <v>37</v>
      </c>
      <c r="O2" s="148" t="s">
        <v>37</v>
      </c>
      <c r="P2" s="148" t="s">
        <v>37</v>
      </c>
      <c r="Q2" s="148" t="s">
        <v>37</v>
      </c>
      <c r="R2" s="148" t="s">
        <v>37</v>
      </c>
      <c r="S2" s="148" t="s">
        <v>37</v>
      </c>
      <c r="T2" s="148" t="s">
        <v>37</v>
      </c>
      <c r="U2" s="148" t="s">
        <v>37</v>
      </c>
      <c r="V2" s="148" t="s">
        <v>37</v>
      </c>
      <c r="W2" s="148" t="s">
        <v>37</v>
      </c>
      <c r="X2" s="148" t="s">
        <v>37</v>
      </c>
      <c r="Y2" s="148" t="s">
        <v>37</v>
      </c>
      <c r="AB2" s="174" t="s">
        <v>33</v>
      </c>
      <c r="AF2" s="175" t="s">
        <v>37</v>
      </c>
      <c r="AG2" s="175" t="s">
        <v>37</v>
      </c>
      <c r="AH2" s="175" t="s">
        <v>37</v>
      </c>
      <c r="AI2" s="175" t="s">
        <v>37</v>
      </c>
      <c r="AJ2" s="175" t="s">
        <v>37</v>
      </c>
      <c r="AK2" s="175" t="s">
        <v>37</v>
      </c>
      <c r="AL2" s="175" t="s">
        <v>37</v>
      </c>
      <c r="AM2" s="175" t="s">
        <v>37</v>
      </c>
      <c r="AN2" s="175" t="s">
        <v>37</v>
      </c>
      <c r="AO2" s="175" t="s">
        <v>37</v>
      </c>
      <c r="AP2" s="175" t="s">
        <v>37</v>
      </c>
      <c r="AQ2" s="175" t="s">
        <v>37</v>
      </c>
      <c r="AR2" s="175" t="s">
        <v>37</v>
      </c>
      <c r="AS2" s="175" t="s">
        <v>37</v>
      </c>
      <c r="AT2" s="175" t="s">
        <v>37</v>
      </c>
      <c r="AU2" s="175" t="s">
        <v>37</v>
      </c>
      <c r="AV2" s="175" t="s">
        <v>37</v>
      </c>
      <c r="AW2" s="175" t="s">
        <v>37</v>
      </c>
      <c r="AZ2" s="201" t="s">
        <v>33</v>
      </c>
      <c r="BD2" s="202" t="s">
        <v>37</v>
      </c>
      <c r="BE2" s="202" t="s">
        <v>37</v>
      </c>
      <c r="BF2" s="202" t="s">
        <v>37</v>
      </c>
      <c r="BG2" s="202" t="s">
        <v>37</v>
      </c>
      <c r="BH2" s="202" t="s">
        <v>37</v>
      </c>
      <c r="BI2" s="202" t="s">
        <v>37</v>
      </c>
      <c r="BJ2" s="202" t="s">
        <v>37</v>
      </c>
      <c r="BK2" s="202" t="s">
        <v>37</v>
      </c>
      <c r="BL2" s="202" t="s">
        <v>37</v>
      </c>
      <c r="BM2" s="202" t="s">
        <v>37</v>
      </c>
      <c r="BN2" s="202" t="s">
        <v>37</v>
      </c>
      <c r="BO2" s="202" t="s">
        <v>37</v>
      </c>
      <c r="BP2" s="202" t="s">
        <v>37</v>
      </c>
      <c r="BQ2" s="202" t="s">
        <v>37</v>
      </c>
      <c r="BR2" s="202" t="s">
        <v>37</v>
      </c>
      <c r="BS2" s="202" t="s">
        <v>37</v>
      </c>
      <c r="BT2" s="202" t="s">
        <v>37</v>
      </c>
      <c r="BU2" s="202" t="s">
        <v>37</v>
      </c>
    </row>
    <row r="3" spans="4:78" ht="37.5" customHeight="1" x14ac:dyDescent="0.25">
      <c r="H3" s="148">
        <v>1</v>
      </c>
      <c r="I3" s="148">
        <v>1</v>
      </c>
      <c r="J3" s="148">
        <v>1</v>
      </c>
      <c r="K3" s="148">
        <v>1</v>
      </c>
      <c r="L3" s="148">
        <v>1</v>
      </c>
      <c r="M3" s="148">
        <v>1</v>
      </c>
      <c r="N3" s="148">
        <v>1</v>
      </c>
      <c r="O3" s="148">
        <v>1</v>
      </c>
      <c r="P3" s="148">
        <v>1</v>
      </c>
      <c r="Q3" s="148">
        <v>2</v>
      </c>
      <c r="R3" s="148">
        <v>2</v>
      </c>
      <c r="S3" s="148">
        <v>2</v>
      </c>
      <c r="T3" s="148">
        <v>2</v>
      </c>
      <c r="U3" s="148">
        <v>2</v>
      </c>
      <c r="V3" s="148">
        <v>2</v>
      </c>
      <c r="W3" s="148">
        <v>2</v>
      </c>
      <c r="X3" s="148">
        <v>2</v>
      </c>
      <c r="Y3" s="148">
        <v>2</v>
      </c>
      <c r="AF3" s="175">
        <v>0</v>
      </c>
      <c r="AG3" s="175">
        <v>0</v>
      </c>
      <c r="AH3" s="175">
        <v>0</v>
      </c>
      <c r="AI3" s="175">
        <v>0</v>
      </c>
      <c r="AJ3" s="175">
        <v>0</v>
      </c>
      <c r="AK3" s="175">
        <v>0</v>
      </c>
      <c r="AL3" s="175">
        <v>0</v>
      </c>
      <c r="AM3" s="175">
        <v>0</v>
      </c>
      <c r="AN3" s="175">
        <v>0</v>
      </c>
      <c r="AO3" s="175">
        <v>1</v>
      </c>
      <c r="AP3" s="175">
        <v>1</v>
      </c>
      <c r="AQ3" s="175">
        <v>1</v>
      </c>
      <c r="AR3" s="175">
        <v>1</v>
      </c>
      <c r="AS3" s="175">
        <v>1</v>
      </c>
      <c r="AT3" s="175">
        <v>1</v>
      </c>
      <c r="AU3" s="175">
        <v>1</v>
      </c>
      <c r="AV3" s="175">
        <v>1</v>
      </c>
      <c r="AW3" s="175">
        <v>1</v>
      </c>
      <c r="BD3" s="202">
        <v>0</v>
      </c>
      <c r="BE3" s="202">
        <v>0</v>
      </c>
      <c r="BF3" s="202">
        <v>0</v>
      </c>
      <c r="BG3" s="202">
        <v>0</v>
      </c>
      <c r="BH3" s="202">
        <v>0</v>
      </c>
      <c r="BI3" s="202">
        <v>0</v>
      </c>
      <c r="BJ3" s="202">
        <v>0</v>
      </c>
      <c r="BK3" s="202">
        <v>0</v>
      </c>
      <c r="BL3" s="202">
        <v>0</v>
      </c>
      <c r="BM3" s="202">
        <v>1</v>
      </c>
      <c r="BN3" s="202">
        <v>1</v>
      </c>
      <c r="BO3" s="202">
        <v>1</v>
      </c>
      <c r="BP3" s="202">
        <v>1</v>
      </c>
      <c r="BQ3" s="202">
        <v>1</v>
      </c>
      <c r="BR3" s="202">
        <v>1</v>
      </c>
      <c r="BS3" s="202">
        <v>1</v>
      </c>
      <c r="BT3" s="202">
        <v>1</v>
      </c>
      <c r="BU3" s="202">
        <v>1</v>
      </c>
    </row>
    <row r="4" spans="4:78" ht="37.5" customHeight="1" x14ac:dyDescent="0.25">
      <c r="H4" s="148">
        <v>1</v>
      </c>
      <c r="I4" s="148">
        <v>1</v>
      </c>
      <c r="J4" s="148">
        <v>1</v>
      </c>
      <c r="K4" s="148">
        <v>2</v>
      </c>
      <c r="L4" s="148">
        <v>2</v>
      </c>
      <c r="M4" s="148">
        <v>2</v>
      </c>
      <c r="N4" s="148">
        <v>3</v>
      </c>
      <c r="O4" s="148">
        <v>3</v>
      </c>
      <c r="P4" s="148">
        <v>3</v>
      </c>
      <c r="Q4" s="148">
        <v>4</v>
      </c>
      <c r="R4" s="148">
        <v>4</v>
      </c>
      <c r="S4" s="148">
        <v>4</v>
      </c>
      <c r="T4" s="148">
        <v>5</v>
      </c>
      <c r="U4" s="148">
        <v>5</v>
      </c>
      <c r="V4" s="148">
        <v>5</v>
      </c>
      <c r="W4" s="148">
        <v>6</v>
      </c>
      <c r="X4" s="148">
        <v>6</v>
      </c>
      <c r="Y4" s="148">
        <v>6</v>
      </c>
      <c r="AF4" s="175">
        <v>0</v>
      </c>
      <c r="AG4" s="175">
        <v>0</v>
      </c>
      <c r="AH4" s="175">
        <v>0</v>
      </c>
      <c r="AI4" s="175">
        <v>1</v>
      </c>
      <c r="AJ4" s="175">
        <v>1</v>
      </c>
      <c r="AK4" s="175">
        <v>1</v>
      </c>
      <c r="AL4" s="175">
        <v>2</v>
      </c>
      <c r="AM4" s="175">
        <v>2</v>
      </c>
      <c r="AN4" s="175">
        <v>2</v>
      </c>
      <c r="AO4" s="175">
        <v>3</v>
      </c>
      <c r="AP4" s="175">
        <v>3</v>
      </c>
      <c r="AQ4" s="175">
        <v>3</v>
      </c>
      <c r="AR4" s="175">
        <v>4</v>
      </c>
      <c r="AS4" s="175">
        <v>4</v>
      </c>
      <c r="AT4" s="175">
        <v>4</v>
      </c>
      <c r="AU4" s="175">
        <v>5</v>
      </c>
      <c r="AV4" s="175">
        <v>5</v>
      </c>
      <c r="AW4" s="175">
        <v>5</v>
      </c>
      <c r="BD4" s="202">
        <v>0</v>
      </c>
      <c r="BE4" s="202">
        <v>0</v>
      </c>
      <c r="BF4" s="202">
        <v>0</v>
      </c>
      <c r="BG4" s="202">
        <v>1</v>
      </c>
      <c r="BH4" s="202">
        <v>1</v>
      </c>
      <c r="BI4" s="202">
        <v>1</v>
      </c>
      <c r="BJ4" s="202">
        <v>2</v>
      </c>
      <c r="BK4" s="202">
        <v>2</v>
      </c>
      <c r="BL4" s="202">
        <v>2</v>
      </c>
      <c r="BM4" s="202">
        <v>0</v>
      </c>
      <c r="BN4" s="202">
        <v>0</v>
      </c>
      <c r="BO4" s="202">
        <v>0</v>
      </c>
      <c r="BP4" s="202">
        <v>1</v>
      </c>
      <c r="BQ4" s="202">
        <v>1</v>
      </c>
      <c r="BR4" s="202">
        <v>1</v>
      </c>
      <c r="BS4" s="202">
        <v>2</v>
      </c>
      <c r="BT4" s="202">
        <v>2</v>
      </c>
      <c r="BU4" s="202">
        <v>2</v>
      </c>
    </row>
    <row r="5" spans="4:78" ht="37.5" customHeight="1" thickBot="1" x14ac:dyDescent="0.3">
      <c r="H5" s="148">
        <v>1</v>
      </c>
      <c r="I5" s="148">
        <v>2</v>
      </c>
      <c r="J5" s="148">
        <v>3</v>
      </c>
      <c r="K5" s="148">
        <v>4</v>
      </c>
      <c r="L5" s="148">
        <v>5</v>
      </c>
      <c r="M5" s="148">
        <v>6</v>
      </c>
      <c r="N5" s="148">
        <v>7</v>
      </c>
      <c r="O5" s="148">
        <v>8</v>
      </c>
      <c r="P5" s="148">
        <v>9</v>
      </c>
      <c r="Q5" s="148">
        <v>10</v>
      </c>
      <c r="R5" s="148">
        <v>11</v>
      </c>
      <c r="S5" s="148">
        <v>12</v>
      </c>
      <c r="T5" s="148">
        <v>13</v>
      </c>
      <c r="U5" s="148">
        <v>14</v>
      </c>
      <c r="V5" s="148">
        <v>15</v>
      </c>
      <c r="W5" s="148">
        <v>16</v>
      </c>
      <c r="X5" s="148">
        <v>17</v>
      </c>
      <c r="Y5" s="148">
        <v>18</v>
      </c>
      <c r="AF5" s="175">
        <v>0</v>
      </c>
      <c r="AG5" s="175">
        <v>1</v>
      </c>
      <c r="AH5" s="175">
        <v>2</v>
      </c>
      <c r="AI5" s="175">
        <v>3</v>
      </c>
      <c r="AJ5" s="175">
        <v>4</v>
      </c>
      <c r="AK5" s="175">
        <v>5</v>
      </c>
      <c r="AL5" s="175">
        <v>6</v>
      </c>
      <c r="AM5" s="175">
        <v>7</v>
      </c>
      <c r="AN5" s="175">
        <v>8</v>
      </c>
      <c r="AO5" s="175">
        <v>9</v>
      </c>
      <c r="AP5" s="175">
        <v>10</v>
      </c>
      <c r="AQ5" s="175">
        <v>11</v>
      </c>
      <c r="AR5" s="175">
        <v>12</v>
      </c>
      <c r="AS5" s="175">
        <v>13</v>
      </c>
      <c r="AT5" s="175">
        <v>14</v>
      </c>
      <c r="AU5" s="175">
        <v>15</v>
      </c>
      <c r="AV5" s="175">
        <v>16</v>
      </c>
      <c r="AW5" s="175">
        <v>17</v>
      </c>
      <c r="BD5" s="202">
        <v>0</v>
      </c>
      <c r="BE5" s="202">
        <v>1</v>
      </c>
      <c r="BF5" s="202">
        <v>2</v>
      </c>
      <c r="BG5" s="202">
        <v>0</v>
      </c>
      <c r="BH5" s="202">
        <v>1</v>
      </c>
      <c r="BI5" s="202">
        <v>2</v>
      </c>
      <c r="BJ5" s="202">
        <v>0</v>
      </c>
      <c r="BK5" s="202">
        <v>1</v>
      </c>
      <c r="BL5" s="202">
        <v>2</v>
      </c>
      <c r="BM5" s="202">
        <v>0</v>
      </c>
      <c r="BN5" s="202">
        <v>1</v>
      </c>
      <c r="BO5" s="202">
        <v>2</v>
      </c>
      <c r="BP5" s="202">
        <v>0</v>
      </c>
      <c r="BQ5" s="202">
        <v>1</v>
      </c>
      <c r="BR5" s="202">
        <v>2</v>
      </c>
      <c r="BS5" s="202">
        <v>0</v>
      </c>
      <c r="BT5" s="202">
        <v>1</v>
      </c>
      <c r="BU5" s="202">
        <v>2</v>
      </c>
    </row>
    <row r="6" spans="4:78" ht="37.5" customHeight="1" thickTop="1" thickBot="1" x14ac:dyDescent="0.3">
      <c r="D6" s="148" t="s">
        <v>36</v>
      </c>
      <c r="E6" s="148">
        <v>1</v>
      </c>
      <c r="F6" s="148">
        <v>1</v>
      </c>
      <c r="G6" s="148">
        <v>1</v>
      </c>
      <c r="H6" s="149" t="s">
        <v>43</v>
      </c>
      <c r="I6" s="150" t="s">
        <v>44</v>
      </c>
      <c r="J6" s="151" t="s">
        <v>45</v>
      </c>
      <c r="K6" s="152" t="s">
        <v>46</v>
      </c>
      <c r="L6" s="150" t="s">
        <v>47</v>
      </c>
      <c r="M6" s="151" t="s">
        <v>48</v>
      </c>
      <c r="N6" s="152" t="s">
        <v>49</v>
      </c>
      <c r="O6" s="150" t="s">
        <v>50</v>
      </c>
      <c r="P6" s="153" t="s">
        <v>51</v>
      </c>
      <c r="Q6" s="149" t="s">
        <v>52</v>
      </c>
      <c r="R6" s="150" t="s">
        <v>53</v>
      </c>
      <c r="S6" s="151" t="s">
        <v>54</v>
      </c>
      <c r="T6" s="152" t="s">
        <v>55</v>
      </c>
      <c r="U6" s="150" t="s">
        <v>56</v>
      </c>
      <c r="V6" s="151" t="s">
        <v>57</v>
      </c>
      <c r="W6" s="152" t="s">
        <v>58</v>
      </c>
      <c r="X6" s="150" t="s">
        <v>59</v>
      </c>
      <c r="Y6" s="153" t="s">
        <v>60</v>
      </c>
      <c r="AB6" s="175" t="s">
        <v>36</v>
      </c>
      <c r="AC6" s="175">
        <v>0</v>
      </c>
      <c r="AD6" s="175">
        <v>0</v>
      </c>
      <c r="AE6" s="175">
        <v>0</v>
      </c>
      <c r="AF6" s="176" t="s">
        <v>61</v>
      </c>
      <c r="AG6" s="177" t="s">
        <v>62</v>
      </c>
      <c r="AH6" s="178" t="s">
        <v>63</v>
      </c>
      <c r="AI6" s="179" t="s">
        <v>64</v>
      </c>
      <c r="AJ6" s="177" t="s">
        <v>65</v>
      </c>
      <c r="AK6" s="178" t="s">
        <v>66</v>
      </c>
      <c r="AL6" s="179" t="s">
        <v>67</v>
      </c>
      <c r="AM6" s="177" t="s">
        <v>68</v>
      </c>
      <c r="AN6" s="180" t="s">
        <v>69</v>
      </c>
      <c r="AO6" s="176" t="s">
        <v>70</v>
      </c>
      <c r="AP6" s="177" t="s">
        <v>71</v>
      </c>
      <c r="AQ6" s="178" t="s">
        <v>72</v>
      </c>
      <c r="AR6" s="179" t="s">
        <v>73</v>
      </c>
      <c r="AS6" s="177" t="s">
        <v>74</v>
      </c>
      <c r="AT6" s="178" t="s">
        <v>75</v>
      </c>
      <c r="AU6" s="179" t="s">
        <v>76</v>
      </c>
      <c r="AV6" s="177" t="s">
        <v>77</v>
      </c>
      <c r="AW6" s="180" t="s">
        <v>78</v>
      </c>
      <c r="AZ6" s="202" t="s">
        <v>36</v>
      </c>
      <c r="BA6" s="202">
        <v>0</v>
      </c>
      <c r="BB6" s="202">
        <v>0</v>
      </c>
      <c r="BC6" s="202">
        <v>0</v>
      </c>
      <c r="BD6" s="203" t="s">
        <v>61</v>
      </c>
      <c r="BE6" s="204" t="s">
        <v>62</v>
      </c>
      <c r="BF6" s="205" t="s">
        <v>63</v>
      </c>
      <c r="BG6" s="206" t="s">
        <v>61</v>
      </c>
      <c r="BH6" s="204" t="s">
        <v>62</v>
      </c>
      <c r="BI6" s="205" t="s">
        <v>63</v>
      </c>
      <c r="BJ6" s="206" t="s">
        <v>61</v>
      </c>
      <c r="BK6" s="204" t="s">
        <v>62</v>
      </c>
      <c r="BL6" s="207" t="s">
        <v>63</v>
      </c>
      <c r="BM6" s="203" t="s">
        <v>61</v>
      </c>
      <c r="BN6" s="204" t="s">
        <v>62</v>
      </c>
      <c r="BO6" s="205" t="s">
        <v>63</v>
      </c>
      <c r="BP6" s="206" t="s">
        <v>61</v>
      </c>
      <c r="BQ6" s="204" t="s">
        <v>62</v>
      </c>
      <c r="BR6" s="205" t="s">
        <v>63</v>
      </c>
      <c r="BS6" s="206" t="s">
        <v>61</v>
      </c>
      <c r="BT6" s="204" t="s">
        <v>62</v>
      </c>
      <c r="BU6" s="207" t="s">
        <v>63</v>
      </c>
      <c r="BX6" s="146" t="str">
        <f>H6</f>
        <v>P.S.1.1.1.1.1.1</v>
      </c>
      <c r="BY6" s="146" t="str">
        <f>AF6</f>
        <v>0_0</v>
      </c>
      <c r="BZ6" s="146" t="str">
        <f>BD6</f>
        <v>0_0</v>
      </c>
    </row>
    <row r="7" spans="4:78" ht="37.5" customHeight="1" thickBot="1" x14ac:dyDescent="0.3">
      <c r="D7" s="148" t="s">
        <v>36</v>
      </c>
      <c r="E7" s="148">
        <v>1</v>
      </c>
      <c r="F7" s="148">
        <v>1</v>
      </c>
      <c r="G7" s="148">
        <v>2</v>
      </c>
      <c r="H7" s="154" t="s">
        <v>79</v>
      </c>
      <c r="I7" s="155" t="s">
        <v>80</v>
      </c>
      <c r="J7" s="156" t="s">
        <v>81</v>
      </c>
      <c r="K7" s="157" t="s">
        <v>82</v>
      </c>
      <c r="L7" s="155" t="s">
        <v>83</v>
      </c>
      <c r="M7" s="156" t="s">
        <v>84</v>
      </c>
      <c r="N7" s="157" t="s">
        <v>85</v>
      </c>
      <c r="O7" s="155" t="s">
        <v>86</v>
      </c>
      <c r="P7" s="158" t="s">
        <v>87</v>
      </c>
      <c r="Q7" s="154" t="s">
        <v>88</v>
      </c>
      <c r="R7" s="155" t="s">
        <v>89</v>
      </c>
      <c r="S7" s="156" t="s">
        <v>90</v>
      </c>
      <c r="T7" s="157" t="s">
        <v>91</v>
      </c>
      <c r="U7" s="155" t="s">
        <v>92</v>
      </c>
      <c r="V7" s="156" t="s">
        <v>93</v>
      </c>
      <c r="W7" s="157" t="s">
        <v>94</v>
      </c>
      <c r="X7" s="155" t="s">
        <v>95</v>
      </c>
      <c r="Y7" s="158" t="s">
        <v>96</v>
      </c>
      <c r="AB7" s="175" t="s">
        <v>36</v>
      </c>
      <c r="AC7" s="175">
        <v>0</v>
      </c>
      <c r="AD7" s="175">
        <v>0</v>
      </c>
      <c r="AE7" s="175">
        <v>1</v>
      </c>
      <c r="AF7" s="181" t="s">
        <v>97</v>
      </c>
      <c r="AG7" s="182" t="s">
        <v>98</v>
      </c>
      <c r="AH7" s="183" t="s">
        <v>99</v>
      </c>
      <c r="AI7" s="184" t="s">
        <v>100</v>
      </c>
      <c r="AJ7" s="182" t="s">
        <v>101</v>
      </c>
      <c r="AK7" s="183" t="s">
        <v>102</v>
      </c>
      <c r="AL7" s="184" t="s">
        <v>103</v>
      </c>
      <c r="AM7" s="182" t="s">
        <v>104</v>
      </c>
      <c r="AN7" s="185" t="s">
        <v>105</v>
      </c>
      <c r="AO7" s="181" t="s">
        <v>106</v>
      </c>
      <c r="AP7" s="182" t="s">
        <v>107</v>
      </c>
      <c r="AQ7" s="183" t="s">
        <v>108</v>
      </c>
      <c r="AR7" s="184" t="s">
        <v>109</v>
      </c>
      <c r="AS7" s="182" t="s">
        <v>110</v>
      </c>
      <c r="AT7" s="183" t="s">
        <v>111</v>
      </c>
      <c r="AU7" s="184" t="s">
        <v>112</v>
      </c>
      <c r="AV7" s="182" t="s">
        <v>113</v>
      </c>
      <c r="AW7" s="185" t="s">
        <v>114</v>
      </c>
      <c r="AZ7" s="202" t="s">
        <v>36</v>
      </c>
      <c r="BA7" s="202">
        <v>0</v>
      </c>
      <c r="BB7" s="202">
        <v>0</v>
      </c>
      <c r="BC7" s="202">
        <v>1</v>
      </c>
      <c r="BD7" s="208" t="s">
        <v>97</v>
      </c>
      <c r="BE7" s="209" t="s">
        <v>98</v>
      </c>
      <c r="BF7" s="210" t="s">
        <v>99</v>
      </c>
      <c r="BG7" s="211" t="s">
        <v>97</v>
      </c>
      <c r="BH7" s="209" t="s">
        <v>98</v>
      </c>
      <c r="BI7" s="210" t="s">
        <v>99</v>
      </c>
      <c r="BJ7" s="211" t="s">
        <v>97</v>
      </c>
      <c r="BK7" s="209" t="s">
        <v>98</v>
      </c>
      <c r="BL7" s="212" t="s">
        <v>99</v>
      </c>
      <c r="BM7" s="208" t="s">
        <v>97</v>
      </c>
      <c r="BN7" s="209" t="s">
        <v>98</v>
      </c>
      <c r="BO7" s="210" t="s">
        <v>99</v>
      </c>
      <c r="BP7" s="211" t="s">
        <v>97</v>
      </c>
      <c r="BQ7" s="209" t="s">
        <v>98</v>
      </c>
      <c r="BR7" s="210" t="s">
        <v>99</v>
      </c>
      <c r="BS7" s="211" t="s">
        <v>97</v>
      </c>
      <c r="BT7" s="209" t="s">
        <v>98</v>
      </c>
      <c r="BU7" s="212" t="s">
        <v>99</v>
      </c>
      <c r="BX7" s="146" t="str">
        <f t="shared" ref="BX7:BX21" si="0">H7</f>
        <v>P.S.1.1.1.1.2.1</v>
      </c>
      <c r="BY7" s="146" t="str">
        <f t="shared" ref="BY7:BY21" si="1">AF7</f>
        <v>1_0</v>
      </c>
      <c r="BZ7" s="146" t="str">
        <f t="shared" ref="BZ7:BZ21" si="2">BD7</f>
        <v>1_0</v>
      </c>
    </row>
    <row r="8" spans="4:78" ht="37.5" customHeight="1" thickBot="1" x14ac:dyDescent="0.3">
      <c r="D8" s="148" t="s">
        <v>36</v>
      </c>
      <c r="E8" s="148">
        <v>1</v>
      </c>
      <c r="F8" s="148">
        <v>1</v>
      </c>
      <c r="G8" s="148">
        <v>3</v>
      </c>
      <c r="H8" s="154" t="s">
        <v>115</v>
      </c>
      <c r="I8" s="155" t="s">
        <v>116</v>
      </c>
      <c r="J8" s="156" t="s">
        <v>117</v>
      </c>
      <c r="K8" s="157" t="s">
        <v>118</v>
      </c>
      <c r="L8" s="155" t="s">
        <v>119</v>
      </c>
      <c r="M8" s="156" t="s">
        <v>120</v>
      </c>
      <c r="N8" s="157" t="s">
        <v>121</v>
      </c>
      <c r="O8" s="155" t="s">
        <v>122</v>
      </c>
      <c r="P8" s="158" t="s">
        <v>123</v>
      </c>
      <c r="Q8" s="154" t="s">
        <v>124</v>
      </c>
      <c r="R8" s="155" t="s">
        <v>125</v>
      </c>
      <c r="S8" s="156" t="s">
        <v>126</v>
      </c>
      <c r="T8" s="157" t="s">
        <v>127</v>
      </c>
      <c r="U8" s="155" t="s">
        <v>128</v>
      </c>
      <c r="V8" s="156" t="s">
        <v>129</v>
      </c>
      <c r="W8" s="157" t="s">
        <v>130</v>
      </c>
      <c r="X8" s="155" t="s">
        <v>131</v>
      </c>
      <c r="Y8" s="158" t="s">
        <v>132</v>
      </c>
      <c r="AB8" s="175" t="s">
        <v>36</v>
      </c>
      <c r="AC8" s="175">
        <v>0</v>
      </c>
      <c r="AD8" s="175">
        <v>0</v>
      </c>
      <c r="AE8" s="175">
        <v>2</v>
      </c>
      <c r="AF8" s="181" t="s">
        <v>133</v>
      </c>
      <c r="AG8" s="182" t="s">
        <v>134</v>
      </c>
      <c r="AH8" s="183" t="s">
        <v>135</v>
      </c>
      <c r="AI8" s="184" t="s">
        <v>136</v>
      </c>
      <c r="AJ8" s="182" t="s">
        <v>137</v>
      </c>
      <c r="AK8" s="183" t="s">
        <v>138</v>
      </c>
      <c r="AL8" s="184" t="s">
        <v>139</v>
      </c>
      <c r="AM8" s="182" t="s">
        <v>140</v>
      </c>
      <c r="AN8" s="185" t="s">
        <v>141</v>
      </c>
      <c r="AO8" s="181" t="s">
        <v>142</v>
      </c>
      <c r="AP8" s="182" t="s">
        <v>143</v>
      </c>
      <c r="AQ8" s="183" t="s">
        <v>144</v>
      </c>
      <c r="AR8" s="184" t="s">
        <v>145</v>
      </c>
      <c r="AS8" s="182" t="s">
        <v>146</v>
      </c>
      <c r="AT8" s="183" t="s">
        <v>147</v>
      </c>
      <c r="AU8" s="184" t="s">
        <v>148</v>
      </c>
      <c r="AV8" s="182" t="s">
        <v>149</v>
      </c>
      <c r="AW8" s="185" t="s">
        <v>150</v>
      </c>
      <c r="AZ8" s="202" t="s">
        <v>36</v>
      </c>
      <c r="BA8" s="202">
        <v>0</v>
      </c>
      <c r="BB8" s="202">
        <v>0</v>
      </c>
      <c r="BC8" s="202">
        <v>2</v>
      </c>
      <c r="BD8" s="208" t="s">
        <v>133</v>
      </c>
      <c r="BE8" s="209" t="s">
        <v>134</v>
      </c>
      <c r="BF8" s="210" t="s">
        <v>135</v>
      </c>
      <c r="BG8" s="211" t="s">
        <v>133</v>
      </c>
      <c r="BH8" s="209" t="s">
        <v>134</v>
      </c>
      <c r="BI8" s="210" t="s">
        <v>135</v>
      </c>
      <c r="BJ8" s="211" t="s">
        <v>133</v>
      </c>
      <c r="BK8" s="209" t="s">
        <v>134</v>
      </c>
      <c r="BL8" s="212" t="s">
        <v>135</v>
      </c>
      <c r="BM8" s="208" t="s">
        <v>133</v>
      </c>
      <c r="BN8" s="209" t="s">
        <v>134</v>
      </c>
      <c r="BO8" s="210" t="s">
        <v>135</v>
      </c>
      <c r="BP8" s="211" t="s">
        <v>133</v>
      </c>
      <c r="BQ8" s="209" t="s">
        <v>134</v>
      </c>
      <c r="BR8" s="210" t="s">
        <v>135</v>
      </c>
      <c r="BS8" s="211" t="s">
        <v>133</v>
      </c>
      <c r="BT8" s="209" t="s">
        <v>134</v>
      </c>
      <c r="BU8" s="212" t="s">
        <v>135</v>
      </c>
      <c r="BX8" s="146" t="str">
        <f t="shared" si="0"/>
        <v>P.S.1.1.1.1.3.1</v>
      </c>
      <c r="BY8" s="146" t="str">
        <f t="shared" si="1"/>
        <v>2_0</v>
      </c>
      <c r="BZ8" s="146" t="str">
        <f t="shared" si="2"/>
        <v>2_0</v>
      </c>
    </row>
    <row r="9" spans="4:78" ht="37.5" customHeight="1" thickBot="1" x14ac:dyDescent="0.3">
      <c r="D9" s="148" t="s">
        <v>36</v>
      </c>
      <c r="E9" s="148">
        <v>1</v>
      </c>
      <c r="F9" s="148">
        <v>1</v>
      </c>
      <c r="G9" s="148">
        <v>4</v>
      </c>
      <c r="H9" s="159" t="s">
        <v>151</v>
      </c>
      <c r="I9" s="160" t="s">
        <v>152</v>
      </c>
      <c r="J9" s="161" t="s">
        <v>153</v>
      </c>
      <c r="K9" s="162" t="s">
        <v>154</v>
      </c>
      <c r="L9" s="160" t="s">
        <v>155</v>
      </c>
      <c r="M9" s="161" t="s">
        <v>156</v>
      </c>
      <c r="N9" s="162" t="s">
        <v>157</v>
      </c>
      <c r="O9" s="160" t="s">
        <v>158</v>
      </c>
      <c r="P9" s="163" t="s">
        <v>159</v>
      </c>
      <c r="Q9" s="159" t="s">
        <v>160</v>
      </c>
      <c r="R9" s="160" t="s">
        <v>161</v>
      </c>
      <c r="S9" s="161" t="s">
        <v>162</v>
      </c>
      <c r="T9" s="162" t="s">
        <v>163</v>
      </c>
      <c r="U9" s="160" t="s">
        <v>164</v>
      </c>
      <c r="V9" s="161" t="s">
        <v>165</v>
      </c>
      <c r="W9" s="162" t="s">
        <v>166</v>
      </c>
      <c r="X9" s="160" t="s">
        <v>167</v>
      </c>
      <c r="Y9" s="163" t="s">
        <v>168</v>
      </c>
      <c r="AB9" s="175" t="s">
        <v>36</v>
      </c>
      <c r="AC9" s="175">
        <v>0</v>
      </c>
      <c r="AD9" s="175">
        <v>0</v>
      </c>
      <c r="AE9" s="175">
        <v>3</v>
      </c>
      <c r="AF9" s="186" t="s">
        <v>169</v>
      </c>
      <c r="AG9" s="187" t="s">
        <v>170</v>
      </c>
      <c r="AH9" s="188" t="s">
        <v>171</v>
      </c>
      <c r="AI9" s="189" t="s">
        <v>172</v>
      </c>
      <c r="AJ9" s="187" t="s">
        <v>173</v>
      </c>
      <c r="AK9" s="188" t="s">
        <v>174</v>
      </c>
      <c r="AL9" s="189" t="s">
        <v>175</v>
      </c>
      <c r="AM9" s="187" t="s">
        <v>176</v>
      </c>
      <c r="AN9" s="190" t="s">
        <v>177</v>
      </c>
      <c r="AO9" s="186" t="s">
        <v>178</v>
      </c>
      <c r="AP9" s="187" t="s">
        <v>179</v>
      </c>
      <c r="AQ9" s="188" t="s">
        <v>180</v>
      </c>
      <c r="AR9" s="189" t="s">
        <v>181</v>
      </c>
      <c r="AS9" s="187" t="s">
        <v>182</v>
      </c>
      <c r="AT9" s="188" t="s">
        <v>183</v>
      </c>
      <c r="AU9" s="189" t="s">
        <v>184</v>
      </c>
      <c r="AV9" s="187" t="s">
        <v>185</v>
      </c>
      <c r="AW9" s="190" t="s">
        <v>186</v>
      </c>
      <c r="AZ9" s="202" t="s">
        <v>36</v>
      </c>
      <c r="BA9" s="202">
        <v>0</v>
      </c>
      <c r="BB9" s="202">
        <v>0</v>
      </c>
      <c r="BC9" s="202">
        <v>3</v>
      </c>
      <c r="BD9" s="213" t="s">
        <v>169</v>
      </c>
      <c r="BE9" s="214" t="s">
        <v>170</v>
      </c>
      <c r="BF9" s="215" t="s">
        <v>171</v>
      </c>
      <c r="BG9" s="216" t="s">
        <v>169</v>
      </c>
      <c r="BH9" s="214" t="s">
        <v>170</v>
      </c>
      <c r="BI9" s="215" t="s">
        <v>171</v>
      </c>
      <c r="BJ9" s="216" t="s">
        <v>169</v>
      </c>
      <c r="BK9" s="214" t="s">
        <v>170</v>
      </c>
      <c r="BL9" s="217" t="s">
        <v>171</v>
      </c>
      <c r="BM9" s="213" t="s">
        <v>169</v>
      </c>
      <c r="BN9" s="214" t="s">
        <v>170</v>
      </c>
      <c r="BO9" s="215" t="s">
        <v>171</v>
      </c>
      <c r="BP9" s="216" t="s">
        <v>169</v>
      </c>
      <c r="BQ9" s="214" t="s">
        <v>170</v>
      </c>
      <c r="BR9" s="215" t="s">
        <v>171</v>
      </c>
      <c r="BS9" s="216" t="s">
        <v>169</v>
      </c>
      <c r="BT9" s="214" t="s">
        <v>170</v>
      </c>
      <c r="BU9" s="217" t="s">
        <v>171</v>
      </c>
      <c r="BX9" s="146" t="str">
        <f t="shared" si="0"/>
        <v>P.S.1.1.1.1.4.1</v>
      </c>
      <c r="BY9" s="146" t="str">
        <f t="shared" si="1"/>
        <v>3_0</v>
      </c>
      <c r="BZ9" s="146" t="str">
        <f t="shared" si="2"/>
        <v>3_0</v>
      </c>
    </row>
    <row r="10" spans="4:78" ht="37.5" customHeight="1" thickTop="1" thickBot="1" x14ac:dyDescent="0.3">
      <c r="D10" s="148" t="s">
        <v>36</v>
      </c>
      <c r="E10" s="148">
        <v>1</v>
      </c>
      <c r="F10" s="148">
        <v>2</v>
      </c>
      <c r="G10" s="148">
        <v>5</v>
      </c>
      <c r="H10" s="164" t="s">
        <v>187</v>
      </c>
      <c r="I10" s="165" t="s">
        <v>188</v>
      </c>
      <c r="J10" s="166" t="s">
        <v>189</v>
      </c>
      <c r="K10" s="167" t="s">
        <v>190</v>
      </c>
      <c r="L10" s="165" t="s">
        <v>191</v>
      </c>
      <c r="M10" s="166" t="s">
        <v>192</v>
      </c>
      <c r="N10" s="167" t="s">
        <v>193</v>
      </c>
      <c r="O10" s="165" t="s">
        <v>194</v>
      </c>
      <c r="P10" s="168" t="s">
        <v>195</v>
      </c>
      <c r="Q10" s="164" t="s">
        <v>196</v>
      </c>
      <c r="R10" s="165" t="s">
        <v>197</v>
      </c>
      <c r="S10" s="166" t="s">
        <v>198</v>
      </c>
      <c r="T10" s="167" t="s">
        <v>199</v>
      </c>
      <c r="U10" s="165" t="s">
        <v>200</v>
      </c>
      <c r="V10" s="166" t="s">
        <v>201</v>
      </c>
      <c r="W10" s="167" t="s">
        <v>202</v>
      </c>
      <c r="X10" s="165" t="s">
        <v>203</v>
      </c>
      <c r="Y10" s="168" t="s">
        <v>204</v>
      </c>
      <c r="AB10" s="175" t="s">
        <v>36</v>
      </c>
      <c r="AC10" s="175">
        <v>0</v>
      </c>
      <c r="AD10" s="175">
        <v>1</v>
      </c>
      <c r="AE10" s="175">
        <v>4</v>
      </c>
      <c r="AF10" s="191" t="s">
        <v>205</v>
      </c>
      <c r="AG10" s="192" t="s">
        <v>206</v>
      </c>
      <c r="AH10" s="193" t="s">
        <v>207</v>
      </c>
      <c r="AI10" s="194" t="s">
        <v>208</v>
      </c>
      <c r="AJ10" s="192" t="s">
        <v>209</v>
      </c>
      <c r="AK10" s="193" t="s">
        <v>210</v>
      </c>
      <c r="AL10" s="194" t="s">
        <v>211</v>
      </c>
      <c r="AM10" s="192" t="s">
        <v>212</v>
      </c>
      <c r="AN10" s="195" t="s">
        <v>213</v>
      </c>
      <c r="AO10" s="191" t="s">
        <v>214</v>
      </c>
      <c r="AP10" s="192" t="s">
        <v>215</v>
      </c>
      <c r="AQ10" s="193" t="s">
        <v>216</v>
      </c>
      <c r="AR10" s="194" t="s">
        <v>217</v>
      </c>
      <c r="AS10" s="192" t="s">
        <v>218</v>
      </c>
      <c r="AT10" s="193" t="s">
        <v>219</v>
      </c>
      <c r="AU10" s="194" t="s">
        <v>220</v>
      </c>
      <c r="AV10" s="192" t="s">
        <v>221</v>
      </c>
      <c r="AW10" s="195" t="s">
        <v>222</v>
      </c>
      <c r="AZ10" s="202" t="s">
        <v>36</v>
      </c>
      <c r="BA10" s="202">
        <v>0</v>
      </c>
      <c r="BB10" s="202">
        <v>1</v>
      </c>
      <c r="BC10" s="202">
        <v>0</v>
      </c>
      <c r="BD10" s="218" t="s">
        <v>61</v>
      </c>
      <c r="BE10" s="219" t="s">
        <v>62</v>
      </c>
      <c r="BF10" s="220" t="s">
        <v>63</v>
      </c>
      <c r="BG10" s="221" t="s">
        <v>61</v>
      </c>
      <c r="BH10" s="219" t="s">
        <v>62</v>
      </c>
      <c r="BI10" s="220" t="s">
        <v>63</v>
      </c>
      <c r="BJ10" s="221" t="s">
        <v>61</v>
      </c>
      <c r="BK10" s="219" t="s">
        <v>62</v>
      </c>
      <c r="BL10" s="222" t="s">
        <v>63</v>
      </c>
      <c r="BM10" s="218" t="s">
        <v>61</v>
      </c>
      <c r="BN10" s="219" t="s">
        <v>62</v>
      </c>
      <c r="BO10" s="220" t="s">
        <v>63</v>
      </c>
      <c r="BP10" s="221" t="s">
        <v>61</v>
      </c>
      <c r="BQ10" s="219" t="s">
        <v>62</v>
      </c>
      <c r="BR10" s="220" t="s">
        <v>63</v>
      </c>
      <c r="BS10" s="221" t="s">
        <v>61</v>
      </c>
      <c r="BT10" s="219" t="s">
        <v>62</v>
      </c>
      <c r="BU10" s="222" t="s">
        <v>63</v>
      </c>
      <c r="BX10" s="146" t="str">
        <f t="shared" si="0"/>
        <v>P.S.1.1.2.1.5.1</v>
      </c>
      <c r="BY10" s="146" t="str">
        <f t="shared" si="1"/>
        <v>4_0</v>
      </c>
      <c r="BZ10" s="146" t="str">
        <f t="shared" si="2"/>
        <v>0_0</v>
      </c>
    </row>
    <row r="11" spans="4:78" ht="37.5" customHeight="1" thickBot="1" x14ac:dyDescent="0.3">
      <c r="D11" s="148" t="s">
        <v>36</v>
      </c>
      <c r="E11" s="148">
        <v>1</v>
      </c>
      <c r="F11" s="148">
        <v>2</v>
      </c>
      <c r="G11" s="148">
        <v>6</v>
      </c>
      <c r="H11" s="154" t="s">
        <v>223</v>
      </c>
      <c r="I11" s="155" t="s">
        <v>224</v>
      </c>
      <c r="J11" s="156" t="s">
        <v>225</v>
      </c>
      <c r="K11" s="157" t="s">
        <v>226</v>
      </c>
      <c r="L11" s="155" t="s">
        <v>227</v>
      </c>
      <c r="M11" s="156" t="s">
        <v>228</v>
      </c>
      <c r="N11" s="157" t="s">
        <v>229</v>
      </c>
      <c r="O11" s="155" t="s">
        <v>230</v>
      </c>
      <c r="P11" s="158" t="s">
        <v>231</v>
      </c>
      <c r="Q11" s="154" t="s">
        <v>232</v>
      </c>
      <c r="R11" s="155" t="s">
        <v>233</v>
      </c>
      <c r="S11" s="156" t="s">
        <v>234</v>
      </c>
      <c r="T11" s="157" t="s">
        <v>235</v>
      </c>
      <c r="U11" s="155" t="s">
        <v>236</v>
      </c>
      <c r="V11" s="156" t="s">
        <v>237</v>
      </c>
      <c r="W11" s="157" t="s">
        <v>238</v>
      </c>
      <c r="X11" s="155" t="s">
        <v>239</v>
      </c>
      <c r="Y11" s="158" t="s">
        <v>240</v>
      </c>
      <c r="AB11" s="175" t="s">
        <v>36</v>
      </c>
      <c r="AC11" s="175">
        <v>0</v>
      </c>
      <c r="AD11" s="175">
        <v>1</v>
      </c>
      <c r="AE11" s="175">
        <v>5</v>
      </c>
      <c r="AF11" s="181" t="s">
        <v>241</v>
      </c>
      <c r="AG11" s="182" t="s">
        <v>242</v>
      </c>
      <c r="AH11" s="183" t="s">
        <v>243</v>
      </c>
      <c r="AI11" s="184" t="s">
        <v>244</v>
      </c>
      <c r="AJ11" s="182" t="s">
        <v>245</v>
      </c>
      <c r="AK11" s="183" t="s">
        <v>246</v>
      </c>
      <c r="AL11" s="184" t="s">
        <v>247</v>
      </c>
      <c r="AM11" s="182" t="s">
        <v>248</v>
      </c>
      <c r="AN11" s="185" t="s">
        <v>249</v>
      </c>
      <c r="AO11" s="181" t="s">
        <v>250</v>
      </c>
      <c r="AP11" s="182" t="s">
        <v>251</v>
      </c>
      <c r="AQ11" s="183" t="s">
        <v>252</v>
      </c>
      <c r="AR11" s="184" t="s">
        <v>253</v>
      </c>
      <c r="AS11" s="182" t="s">
        <v>254</v>
      </c>
      <c r="AT11" s="183" t="s">
        <v>255</v>
      </c>
      <c r="AU11" s="184" t="s">
        <v>256</v>
      </c>
      <c r="AV11" s="182" t="s">
        <v>257</v>
      </c>
      <c r="AW11" s="185" t="s">
        <v>258</v>
      </c>
      <c r="AZ11" s="202" t="s">
        <v>36</v>
      </c>
      <c r="BA11" s="202">
        <v>0</v>
      </c>
      <c r="BB11" s="202">
        <v>1</v>
      </c>
      <c r="BC11" s="202">
        <v>1</v>
      </c>
      <c r="BD11" s="208" t="s">
        <v>97</v>
      </c>
      <c r="BE11" s="209" t="s">
        <v>98</v>
      </c>
      <c r="BF11" s="210" t="s">
        <v>99</v>
      </c>
      <c r="BG11" s="211" t="s">
        <v>97</v>
      </c>
      <c r="BH11" s="209" t="s">
        <v>98</v>
      </c>
      <c r="BI11" s="210" t="s">
        <v>99</v>
      </c>
      <c r="BJ11" s="211" t="s">
        <v>97</v>
      </c>
      <c r="BK11" s="209" t="s">
        <v>98</v>
      </c>
      <c r="BL11" s="212" t="s">
        <v>99</v>
      </c>
      <c r="BM11" s="208" t="s">
        <v>97</v>
      </c>
      <c r="BN11" s="209" t="s">
        <v>98</v>
      </c>
      <c r="BO11" s="210" t="s">
        <v>99</v>
      </c>
      <c r="BP11" s="211" t="s">
        <v>97</v>
      </c>
      <c r="BQ11" s="209" t="s">
        <v>98</v>
      </c>
      <c r="BR11" s="210" t="s">
        <v>99</v>
      </c>
      <c r="BS11" s="211" t="s">
        <v>97</v>
      </c>
      <c r="BT11" s="209" t="s">
        <v>98</v>
      </c>
      <c r="BU11" s="212" t="s">
        <v>99</v>
      </c>
      <c r="BX11" s="146" t="str">
        <f t="shared" si="0"/>
        <v>P.S.1.1.2.1.6.1</v>
      </c>
      <c r="BY11" s="146" t="str">
        <f t="shared" si="1"/>
        <v>5_0</v>
      </c>
      <c r="BZ11" s="146" t="str">
        <f t="shared" si="2"/>
        <v>1_0</v>
      </c>
    </row>
    <row r="12" spans="4:78" ht="37.5" customHeight="1" thickBot="1" x14ac:dyDescent="0.3">
      <c r="D12" s="148" t="s">
        <v>36</v>
      </c>
      <c r="E12" s="148">
        <v>1</v>
      </c>
      <c r="F12" s="148">
        <v>2</v>
      </c>
      <c r="G12" s="148">
        <v>7</v>
      </c>
      <c r="H12" s="154" t="s">
        <v>259</v>
      </c>
      <c r="I12" s="155" t="s">
        <v>260</v>
      </c>
      <c r="J12" s="156" t="s">
        <v>261</v>
      </c>
      <c r="K12" s="157" t="s">
        <v>262</v>
      </c>
      <c r="L12" s="155" t="s">
        <v>263</v>
      </c>
      <c r="M12" s="156" t="s">
        <v>264</v>
      </c>
      <c r="N12" s="157" t="s">
        <v>265</v>
      </c>
      <c r="O12" s="155" t="s">
        <v>266</v>
      </c>
      <c r="P12" s="158" t="s">
        <v>267</v>
      </c>
      <c r="Q12" s="154" t="s">
        <v>268</v>
      </c>
      <c r="R12" s="155" t="s">
        <v>269</v>
      </c>
      <c r="S12" s="156" t="s">
        <v>270</v>
      </c>
      <c r="T12" s="157" t="s">
        <v>271</v>
      </c>
      <c r="U12" s="155" t="s">
        <v>272</v>
      </c>
      <c r="V12" s="156" t="s">
        <v>273</v>
      </c>
      <c r="W12" s="157" t="s">
        <v>274</v>
      </c>
      <c r="X12" s="155" t="s">
        <v>275</v>
      </c>
      <c r="Y12" s="158" t="s">
        <v>276</v>
      </c>
      <c r="AB12" s="175" t="s">
        <v>36</v>
      </c>
      <c r="AC12" s="175">
        <v>0</v>
      </c>
      <c r="AD12" s="175">
        <v>1</v>
      </c>
      <c r="AE12" s="175">
        <v>6</v>
      </c>
      <c r="AF12" s="181" t="s">
        <v>277</v>
      </c>
      <c r="AG12" s="182" t="s">
        <v>278</v>
      </c>
      <c r="AH12" s="183" t="s">
        <v>279</v>
      </c>
      <c r="AI12" s="184" t="s">
        <v>280</v>
      </c>
      <c r="AJ12" s="182" t="s">
        <v>281</v>
      </c>
      <c r="AK12" s="183" t="s">
        <v>282</v>
      </c>
      <c r="AL12" s="184" t="s">
        <v>283</v>
      </c>
      <c r="AM12" s="182" t="s">
        <v>284</v>
      </c>
      <c r="AN12" s="185" t="s">
        <v>285</v>
      </c>
      <c r="AO12" s="181" t="s">
        <v>286</v>
      </c>
      <c r="AP12" s="182" t="s">
        <v>287</v>
      </c>
      <c r="AQ12" s="183" t="s">
        <v>288</v>
      </c>
      <c r="AR12" s="184" t="s">
        <v>289</v>
      </c>
      <c r="AS12" s="182" t="s">
        <v>290</v>
      </c>
      <c r="AT12" s="183" t="s">
        <v>291</v>
      </c>
      <c r="AU12" s="184" t="s">
        <v>292</v>
      </c>
      <c r="AV12" s="182" t="s">
        <v>293</v>
      </c>
      <c r="AW12" s="185" t="s">
        <v>294</v>
      </c>
      <c r="AZ12" s="202" t="s">
        <v>36</v>
      </c>
      <c r="BA12" s="202">
        <v>0</v>
      </c>
      <c r="BB12" s="202">
        <v>1</v>
      </c>
      <c r="BC12" s="202">
        <v>2</v>
      </c>
      <c r="BD12" s="208" t="s">
        <v>133</v>
      </c>
      <c r="BE12" s="209" t="s">
        <v>134</v>
      </c>
      <c r="BF12" s="210" t="s">
        <v>135</v>
      </c>
      <c r="BG12" s="211" t="s">
        <v>133</v>
      </c>
      <c r="BH12" s="209" t="s">
        <v>134</v>
      </c>
      <c r="BI12" s="210" t="s">
        <v>135</v>
      </c>
      <c r="BJ12" s="211" t="s">
        <v>133</v>
      </c>
      <c r="BK12" s="209" t="s">
        <v>134</v>
      </c>
      <c r="BL12" s="212" t="s">
        <v>135</v>
      </c>
      <c r="BM12" s="208" t="s">
        <v>133</v>
      </c>
      <c r="BN12" s="209" t="s">
        <v>134</v>
      </c>
      <c r="BO12" s="210" t="s">
        <v>135</v>
      </c>
      <c r="BP12" s="211" t="s">
        <v>133</v>
      </c>
      <c r="BQ12" s="209" t="s">
        <v>134</v>
      </c>
      <c r="BR12" s="210" t="s">
        <v>135</v>
      </c>
      <c r="BS12" s="211" t="s">
        <v>133</v>
      </c>
      <c r="BT12" s="209" t="s">
        <v>134</v>
      </c>
      <c r="BU12" s="212" t="s">
        <v>135</v>
      </c>
      <c r="BX12" s="146" t="str">
        <f t="shared" si="0"/>
        <v>P.S.1.1.2.1.7.1</v>
      </c>
      <c r="BY12" s="146" t="str">
        <f t="shared" si="1"/>
        <v>6_0</v>
      </c>
      <c r="BZ12" s="146" t="str">
        <f t="shared" si="2"/>
        <v>2_0</v>
      </c>
    </row>
    <row r="13" spans="4:78" ht="37.5" customHeight="1" thickBot="1" x14ac:dyDescent="0.3">
      <c r="D13" s="148" t="s">
        <v>36</v>
      </c>
      <c r="E13" s="148">
        <v>1</v>
      </c>
      <c r="F13" s="148">
        <v>2</v>
      </c>
      <c r="G13" s="148">
        <v>8</v>
      </c>
      <c r="H13" s="169" t="s">
        <v>295</v>
      </c>
      <c r="I13" s="170" t="s">
        <v>296</v>
      </c>
      <c r="J13" s="171" t="s">
        <v>297</v>
      </c>
      <c r="K13" s="172" t="s">
        <v>298</v>
      </c>
      <c r="L13" s="170" t="s">
        <v>299</v>
      </c>
      <c r="M13" s="171" t="s">
        <v>300</v>
      </c>
      <c r="N13" s="172" t="s">
        <v>301</v>
      </c>
      <c r="O13" s="170" t="s">
        <v>302</v>
      </c>
      <c r="P13" s="173" t="s">
        <v>303</v>
      </c>
      <c r="Q13" s="169" t="s">
        <v>304</v>
      </c>
      <c r="R13" s="170" t="s">
        <v>305</v>
      </c>
      <c r="S13" s="171" t="s">
        <v>306</v>
      </c>
      <c r="T13" s="172" t="s">
        <v>307</v>
      </c>
      <c r="U13" s="170" t="s">
        <v>308</v>
      </c>
      <c r="V13" s="171" t="s">
        <v>309</v>
      </c>
      <c r="W13" s="172" t="s">
        <v>310</v>
      </c>
      <c r="X13" s="170" t="s">
        <v>311</v>
      </c>
      <c r="Y13" s="173" t="s">
        <v>312</v>
      </c>
      <c r="AB13" s="175" t="s">
        <v>36</v>
      </c>
      <c r="AC13" s="175">
        <v>0</v>
      </c>
      <c r="AD13" s="175">
        <v>1</v>
      </c>
      <c r="AE13" s="175">
        <v>7</v>
      </c>
      <c r="AF13" s="196" t="s">
        <v>313</v>
      </c>
      <c r="AG13" s="197" t="s">
        <v>314</v>
      </c>
      <c r="AH13" s="198" t="s">
        <v>315</v>
      </c>
      <c r="AI13" s="199" t="s">
        <v>316</v>
      </c>
      <c r="AJ13" s="197" t="s">
        <v>317</v>
      </c>
      <c r="AK13" s="198" t="s">
        <v>318</v>
      </c>
      <c r="AL13" s="199" t="s">
        <v>319</v>
      </c>
      <c r="AM13" s="197" t="s">
        <v>320</v>
      </c>
      <c r="AN13" s="200" t="s">
        <v>321</v>
      </c>
      <c r="AO13" s="196" t="s">
        <v>322</v>
      </c>
      <c r="AP13" s="197" t="s">
        <v>323</v>
      </c>
      <c r="AQ13" s="198" t="s">
        <v>324</v>
      </c>
      <c r="AR13" s="199" t="s">
        <v>325</v>
      </c>
      <c r="AS13" s="197" t="s">
        <v>326</v>
      </c>
      <c r="AT13" s="198" t="s">
        <v>327</v>
      </c>
      <c r="AU13" s="199" t="s">
        <v>328</v>
      </c>
      <c r="AV13" s="197" t="s">
        <v>329</v>
      </c>
      <c r="AW13" s="200" t="s">
        <v>330</v>
      </c>
      <c r="AZ13" s="202" t="s">
        <v>36</v>
      </c>
      <c r="BA13" s="202">
        <v>0</v>
      </c>
      <c r="BB13" s="202">
        <v>1</v>
      </c>
      <c r="BC13" s="202">
        <v>3</v>
      </c>
      <c r="BD13" s="223" t="s">
        <v>169</v>
      </c>
      <c r="BE13" s="224" t="s">
        <v>170</v>
      </c>
      <c r="BF13" s="225" t="s">
        <v>171</v>
      </c>
      <c r="BG13" s="226" t="s">
        <v>169</v>
      </c>
      <c r="BH13" s="224" t="s">
        <v>170</v>
      </c>
      <c r="BI13" s="225" t="s">
        <v>171</v>
      </c>
      <c r="BJ13" s="226" t="s">
        <v>169</v>
      </c>
      <c r="BK13" s="224" t="s">
        <v>170</v>
      </c>
      <c r="BL13" s="227" t="s">
        <v>171</v>
      </c>
      <c r="BM13" s="223" t="s">
        <v>169</v>
      </c>
      <c r="BN13" s="224" t="s">
        <v>170</v>
      </c>
      <c r="BO13" s="225" t="s">
        <v>171</v>
      </c>
      <c r="BP13" s="226" t="s">
        <v>169</v>
      </c>
      <c r="BQ13" s="224" t="s">
        <v>170</v>
      </c>
      <c r="BR13" s="225" t="s">
        <v>171</v>
      </c>
      <c r="BS13" s="226" t="s">
        <v>169</v>
      </c>
      <c r="BT13" s="224" t="s">
        <v>170</v>
      </c>
      <c r="BU13" s="227" t="s">
        <v>171</v>
      </c>
      <c r="BX13" s="146" t="str">
        <f t="shared" si="0"/>
        <v>P.S.1.1.2.1.8.1</v>
      </c>
      <c r="BY13" s="146" t="str">
        <f t="shared" si="1"/>
        <v>7_0</v>
      </c>
      <c r="BZ13" s="146" t="str">
        <f t="shared" si="2"/>
        <v>3_0</v>
      </c>
    </row>
    <row r="14" spans="4:78" ht="37.5" customHeight="1" thickTop="1" thickBot="1" x14ac:dyDescent="0.3">
      <c r="D14" s="148" t="s">
        <v>36</v>
      </c>
      <c r="E14" s="148">
        <v>2</v>
      </c>
      <c r="F14" s="148">
        <v>3</v>
      </c>
      <c r="G14" s="148">
        <v>9</v>
      </c>
      <c r="H14" s="149" t="s">
        <v>331</v>
      </c>
      <c r="I14" s="150" t="s">
        <v>332</v>
      </c>
      <c r="J14" s="151" t="s">
        <v>333</v>
      </c>
      <c r="K14" s="152" t="s">
        <v>334</v>
      </c>
      <c r="L14" s="150" t="s">
        <v>335</v>
      </c>
      <c r="M14" s="151" t="s">
        <v>336</v>
      </c>
      <c r="N14" s="152" t="s">
        <v>337</v>
      </c>
      <c r="O14" s="150" t="s">
        <v>338</v>
      </c>
      <c r="P14" s="153" t="s">
        <v>339</v>
      </c>
      <c r="Q14" s="149" t="s">
        <v>340</v>
      </c>
      <c r="R14" s="150" t="s">
        <v>341</v>
      </c>
      <c r="S14" s="151" t="s">
        <v>342</v>
      </c>
      <c r="T14" s="152" t="s">
        <v>343</v>
      </c>
      <c r="U14" s="150" t="s">
        <v>344</v>
      </c>
      <c r="V14" s="151" t="s">
        <v>345</v>
      </c>
      <c r="W14" s="152" t="s">
        <v>346</v>
      </c>
      <c r="X14" s="150" t="s">
        <v>347</v>
      </c>
      <c r="Y14" s="153" t="s">
        <v>348</v>
      </c>
      <c r="AB14" s="175" t="s">
        <v>36</v>
      </c>
      <c r="AC14" s="175">
        <v>1</v>
      </c>
      <c r="AD14" s="175">
        <v>2</v>
      </c>
      <c r="AE14" s="175">
        <v>8</v>
      </c>
      <c r="AF14" s="176" t="s">
        <v>349</v>
      </c>
      <c r="AG14" s="177" t="s">
        <v>350</v>
      </c>
      <c r="AH14" s="178" t="s">
        <v>351</v>
      </c>
      <c r="AI14" s="179" t="s">
        <v>352</v>
      </c>
      <c r="AJ14" s="177" t="s">
        <v>353</v>
      </c>
      <c r="AK14" s="178" t="s">
        <v>354</v>
      </c>
      <c r="AL14" s="179" t="s">
        <v>355</v>
      </c>
      <c r="AM14" s="177" t="s">
        <v>356</v>
      </c>
      <c r="AN14" s="180" t="s">
        <v>357</v>
      </c>
      <c r="AO14" s="176" t="s">
        <v>358</v>
      </c>
      <c r="AP14" s="177" t="s">
        <v>359</v>
      </c>
      <c r="AQ14" s="178" t="s">
        <v>360</v>
      </c>
      <c r="AR14" s="179" t="s">
        <v>361</v>
      </c>
      <c r="AS14" s="177" t="s">
        <v>362</v>
      </c>
      <c r="AT14" s="178" t="s">
        <v>363</v>
      </c>
      <c r="AU14" s="179" t="s">
        <v>364</v>
      </c>
      <c r="AV14" s="177" t="s">
        <v>365</v>
      </c>
      <c r="AW14" s="180" t="s">
        <v>366</v>
      </c>
      <c r="AZ14" s="202" t="s">
        <v>36</v>
      </c>
      <c r="BA14" s="202">
        <v>1</v>
      </c>
      <c r="BB14" s="202">
        <v>0</v>
      </c>
      <c r="BC14" s="202">
        <v>0</v>
      </c>
      <c r="BD14" s="203" t="s">
        <v>61</v>
      </c>
      <c r="BE14" s="204" t="s">
        <v>62</v>
      </c>
      <c r="BF14" s="205" t="s">
        <v>63</v>
      </c>
      <c r="BG14" s="206" t="s">
        <v>61</v>
      </c>
      <c r="BH14" s="204" t="s">
        <v>62</v>
      </c>
      <c r="BI14" s="205" t="s">
        <v>63</v>
      </c>
      <c r="BJ14" s="206" t="s">
        <v>61</v>
      </c>
      <c r="BK14" s="204" t="s">
        <v>62</v>
      </c>
      <c r="BL14" s="207" t="s">
        <v>63</v>
      </c>
      <c r="BM14" s="203" t="s">
        <v>61</v>
      </c>
      <c r="BN14" s="204" t="s">
        <v>62</v>
      </c>
      <c r="BO14" s="205" t="s">
        <v>63</v>
      </c>
      <c r="BP14" s="206" t="s">
        <v>61</v>
      </c>
      <c r="BQ14" s="204" t="s">
        <v>62</v>
      </c>
      <c r="BR14" s="205" t="s">
        <v>63</v>
      </c>
      <c r="BS14" s="206" t="s">
        <v>61</v>
      </c>
      <c r="BT14" s="204" t="s">
        <v>62</v>
      </c>
      <c r="BU14" s="207" t="s">
        <v>63</v>
      </c>
      <c r="BX14" s="146" t="str">
        <f t="shared" si="0"/>
        <v>P.S.2.1.3.1.9.1</v>
      </c>
      <c r="BY14" s="146" t="str">
        <f t="shared" si="1"/>
        <v>8_0</v>
      </c>
      <c r="BZ14" s="146" t="str">
        <f t="shared" si="2"/>
        <v>0_0</v>
      </c>
    </row>
    <row r="15" spans="4:78" ht="37.5" customHeight="1" thickBot="1" x14ac:dyDescent="0.3">
      <c r="D15" s="148" t="s">
        <v>36</v>
      </c>
      <c r="E15" s="148">
        <v>2</v>
      </c>
      <c r="F15" s="148">
        <v>3</v>
      </c>
      <c r="G15" s="148">
        <v>10</v>
      </c>
      <c r="H15" s="154" t="s">
        <v>367</v>
      </c>
      <c r="I15" s="155" t="s">
        <v>368</v>
      </c>
      <c r="J15" s="156" t="s">
        <v>369</v>
      </c>
      <c r="K15" s="157" t="s">
        <v>370</v>
      </c>
      <c r="L15" s="155" t="s">
        <v>371</v>
      </c>
      <c r="M15" s="156" t="s">
        <v>372</v>
      </c>
      <c r="N15" s="157" t="s">
        <v>373</v>
      </c>
      <c r="O15" s="155" t="s">
        <v>374</v>
      </c>
      <c r="P15" s="158" t="s">
        <v>375</v>
      </c>
      <c r="Q15" s="154" t="s">
        <v>376</v>
      </c>
      <c r="R15" s="155" t="s">
        <v>377</v>
      </c>
      <c r="S15" s="156" t="s">
        <v>378</v>
      </c>
      <c r="T15" s="157" t="s">
        <v>379</v>
      </c>
      <c r="U15" s="155" t="s">
        <v>380</v>
      </c>
      <c r="V15" s="156" t="s">
        <v>381</v>
      </c>
      <c r="W15" s="157" t="s">
        <v>382</v>
      </c>
      <c r="X15" s="155" t="s">
        <v>383</v>
      </c>
      <c r="Y15" s="158" t="s">
        <v>384</v>
      </c>
      <c r="AB15" s="175" t="s">
        <v>36</v>
      </c>
      <c r="AC15" s="175">
        <v>1</v>
      </c>
      <c r="AD15" s="175">
        <v>2</v>
      </c>
      <c r="AE15" s="175">
        <v>9</v>
      </c>
      <c r="AF15" s="181" t="s">
        <v>385</v>
      </c>
      <c r="AG15" s="182" t="s">
        <v>386</v>
      </c>
      <c r="AH15" s="183" t="s">
        <v>387</v>
      </c>
      <c r="AI15" s="184" t="s">
        <v>388</v>
      </c>
      <c r="AJ15" s="182" t="s">
        <v>389</v>
      </c>
      <c r="AK15" s="183" t="s">
        <v>390</v>
      </c>
      <c r="AL15" s="184" t="s">
        <v>391</v>
      </c>
      <c r="AM15" s="182" t="s">
        <v>392</v>
      </c>
      <c r="AN15" s="185" t="s">
        <v>393</v>
      </c>
      <c r="AO15" s="181" t="s">
        <v>394</v>
      </c>
      <c r="AP15" s="182" t="s">
        <v>395</v>
      </c>
      <c r="AQ15" s="183" t="s">
        <v>396</v>
      </c>
      <c r="AR15" s="184" t="s">
        <v>397</v>
      </c>
      <c r="AS15" s="182" t="s">
        <v>398</v>
      </c>
      <c r="AT15" s="183" t="s">
        <v>399</v>
      </c>
      <c r="AU15" s="184" t="s">
        <v>400</v>
      </c>
      <c r="AV15" s="182" t="s">
        <v>401</v>
      </c>
      <c r="AW15" s="185" t="s">
        <v>402</v>
      </c>
      <c r="AZ15" s="202" t="s">
        <v>36</v>
      </c>
      <c r="BA15" s="202">
        <v>1</v>
      </c>
      <c r="BB15" s="202">
        <v>0</v>
      </c>
      <c r="BC15" s="202">
        <v>1</v>
      </c>
      <c r="BD15" s="208" t="s">
        <v>97</v>
      </c>
      <c r="BE15" s="209" t="s">
        <v>98</v>
      </c>
      <c r="BF15" s="210" t="s">
        <v>99</v>
      </c>
      <c r="BG15" s="211" t="s">
        <v>97</v>
      </c>
      <c r="BH15" s="209" t="s">
        <v>98</v>
      </c>
      <c r="BI15" s="210" t="s">
        <v>99</v>
      </c>
      <c r="BJ15" s="211" t="s">
        <v>97</v>
      </c>
      <c r="BK15" s="209" t="s">
        <v>98</v>
      </c>
      <c r="BL15" s="212" t="s">
        <v>99</v>
      </c>
      <c r="BM15" s="208" t="s">
        <v>97</v>
      </c>
      <c r="BN15" s="209" t="s">
        <v>98</v>
      </c>
      <c r="BO15" s="210" t="s">
        <v>99</v>
      </c>
      <c r="BP15" s="211" t="s">
        <v>97</v>
      </c>
      <c r="BQ15" s="209" t="s">
        <v>98</v>
      </c>
      <c r="BR15" s="210" t="s">
        <v>99</v>
      </c>
      <c r="BS15" s="211" t="s">
        <v>97</v>
      </c>
      <c r="BT15" s="209" t="s">
        <v>98</v>
      </c>
      <c r="BU15" s="212" t="s">
        <v>99</v>
      </c>
      <c r="BX15" s="146" t="str">
        <f t="shared" si="0"/>
        <v>P.S.2.1.3.1.10.1</v>
      </c>
      <c r="BY15" s="146" t="str">
        <f t="shared" si="1"/>
        <v>9_0</v>
      </c>
      <c r="BZ15" s="146" t="str">
        <f t="shared" si="2"/>
        <v>1_0</v>
      </c>
    </row>
    <row r="16" spans="4:78" ht="37.5" customHeight="1" thickBot="1" x14ac:dyDescent="0.3">
      <c r="D16" s="148" t="s">
        <v>36</v>
      </c>
      <c r="E16" s="148">
        <v>2</v>
      </c>
      <c r="F16" s="148">
        <v>3</v>
      </c>
      <c r="G16" s="148">
        <v>11</v>
      </c>
      <c r="H16" s="154" t="s">
        <v>403</v>
      </c>
      <c r="I16" s="155" t="s">
        <v>404</v>
      </c>
      <c r="J16" s="156" t="s">
        <v>405</v>
      </c>
      <c r="K16" s="157" t="s">
        <v>406</v>
      </c>
      <c r="L16" s="155" t="s">
        <v>407</v>
      </c>
      <c r="M16" s="156" t="s">
        <v>408</v>
      </c>
      <c r="N16" s="157" t="s">
        <v>409</v>
      </c>
      <c r="O16" s="155" t="s">
        <v>410</v>
      </c>
      <c r="P16" s="158" t="s">
        <v>411</v>
      </c>
      <c r="Q16" s="154" t="s">
        <v>412</v>
      </c>
      <c r="R16" s="155" t="s">
        <v>413</v>
      </c>
      <c r="S16" s="156" t="s">
        <v>414</v>
      </c>
      <c r="T16" s="157" t="s">
        <v>415</v>
      </c>
      <c r="U16" s="155" t="s">
        <v>416</v>
      </c>
      <c r="V16" s="156" t="s">
        <v>417</v>
      </c>
      <c r="W16" s="157" t="s">
        <v>418</v>
      </c>
      <c r="X16" s="155" t="s">
        <v>419</v>
      </c>
      <c r="Y16" s="158" t="s">
        <v>420</v>
      </c>
      <c r="AB16" s="175" t="s">
        <v>36</v>
      </c>
      <c r="AC16" s="175">
        <v>1</v>
      </c>
      <c r="AD16" s="175">
        <v>2</v>
      </c>
      <c r="AE16" s="175">
        <v>10</v>
      </c>
      <c r="AF16" s="181" t="s">
        <v>421</v>
      </c>
      <c r="AG16" s="182" t="s">
        <v>422</v>
      </c>
      <c r="AH16" s="183" t="s">
        <v>423</v>
      </c>
      <c r="AI16" s="184" t="s">
        <v>424</v>
      </c>
      <c r="AJ16" s="182" t="s">
        <v>425</v>
      </c>
      <c r="AK16" s="183" t="s">
        <v>426</v>
      </c>
      <c r="AL16" s="184" t="s">
        <v>427</v>
      </c>
      <c r="AM16" s="182" t="s">
        <v>428</v>
      </c>
      <c r="AN16" s="185" t="s">
        <v>429</v>
      </c>
      <c r="AO16" s="181" t="s">
        <v>430</v>
      </c>
      <c r="AP16" s="182" t="s">
        <v>431</v>
      </c>
      <c r="AQ16" s="183" t="s">
        <v>432</v>
      </c>
      <c r="AR16" s="184" t="s">
        <v>433</v>
      </c>
      <c r="AS16" s="182" t="s">
        <v>434</v>
      </c>
      <c r="AT16" s="183" t="s">
        <v>435</v>
      </c>
      <c r="AU16" s="184" t="s">
        <v>436</v>
      </c>
      <c r="AV16" s="182" t="s">
        <v>437</v>
      </c>
      <c r="AW16" s="185" t="s">
        <v>438</v>
      </c>
      <c r="AZ16" s="202" t="s">
        <v>36</v>
      </c>
      <c r="BA16" s="202">
        <v>1</v>
      </c>
      <c r="BB16" s="202">
        <v>0</v>
      </c>
      <c r="BC16" s="202">
        <v>2</v>
      </c>
      <c r="BD16" s="208" t="s">
        <v>133</v>
      </c>
      <c r="BE16" s="209" t="s">
        <v>134</v>
      </c>
      <c r="BF16" s="210" t="s">
        <v>135</v>
      </c>
      <c r="BG16" s="211" t="s">
        <v>133</v>
      </c>
      <c r="BH16" s="209" t="s">
        <v>134</v>
      </c>
      <c r="BI16" s="210" t="s">
        <v>135</v>
      </c>
      <c r="BJ16" s="211" t="s">
        <v>133</v>
      </c>
      <c r="BK16" s="209" t="s">
        <v>134</v>
      </c>
      <c r="BL16" s="212" t="s">
        <v>135</v>
      </c>
      <c r="BM16" s="208" t="s">
        <v>133</v>
      </c>
      <c r="BN16" s="209" t="s">
        <v>134</v>
      </c>
      <c r="BO16" s="210" t="s">
        <v>135</v>
      </c>
      <c r="BP16" s="211" t="s">
        <v>133</v>
      </c>
      <c r="BQ16" s="209" t="s">
        <v>134</v>
      </c>
      <c r="BR16" s="210" t="s">
        <v>135</v>
      </c>
      <c r="BS16" s="211" t="s">
        <v>133</v>
      </c>
      <c r="BT16" s="209" t="s">
        <v>134</v>
      </c>
      <c r="BU16" s="212" t="s">
        <v>135</v>
      </c>
      <c r="BX16" s="146" t="str">
        <f t="shared" si="0"/>
        <v>P.S.2.1.3.1.11.1</v>
      </c>
      <c r="BY16" s="146" t="str">
        <f t="shared" si="1"/>
        <v>10_0</v>
      </c>
      <c r="BZ16" s="146" t="str">
        <f t="shared" si="2"/>
        <v>2_0</v>
      </c>
    </row>
    <row r="17" spans="4:78" ht="37.5" customHeight="1" thickBot="1" x14ac:dyDescent="0.3">
      <c r="D17" s="148" t="s">
        <v>36</v>
      </c>
      <c r="E17" s="148">
        <v>2</v>
      </c>
      <c r="F17" s="148">
        <v>3</v>
      </c>
      <c r="G17" s="148">
        <v>12</v>
      </c>
      <c r="H17" s="159" t="s">
        <v>439</v>
      </c>
      <c r="I17" s="160" t="s">
        <v>440</v>
      </c>
      <c r="J17" s="161" t="s">
        <v>441</v>
      </c>
      <c r="K17" s="162" t="s">
        <v>442</v>
      </c>
      <c r="L17" s="160" t="s">
        <v>443</v>
      </c>
      <c r="M17" s="161" t="s">
        <v>444</v>
      </c>
      <c r="N17" s="162" t="s">
        <v>445</v>
      </c>
      <c r="O17" s="160" t="s">
        <v>446</v>
      </c>
      <c r="P17" s="163" t="s">
        <v>447</v>
      </c>
      <c r="Q17" s="159" t="s">
        <v>448</v>
      </c>
      <c r="R17" s="160" t="s">
        <v>449</v>
      </c>
      <c r="S17" s="161" t="s">
        <v>450</v>
      </c>
      <c r="T17" s="162" t="s">
        <v>451</v>
      </c>
      <c r="U17" s="160" t="s">
        <v>452</v>
      </c>
      <c r="V17" s="161" t="s">
        <v>453</v>
      </c>
      <c r="W17" s="162" t="s">
        <v>454</v>
      </c>
      <c r="X17" s="160" t="s">
        <v>455</v>
      </c>
      <c r="Y17" s="163" t="s">
        <v>456</v>
      </c>
      <c r="AB17" s="175" t="s">
        <v>36</v>
      </c>
      <c r="AC17" s="175">
        <v>1</v>
      </c>
      <c r="AD17" s="175">
        <v>2</v>
      </c>
      <c r="AE17" s="175">
        <v>11</v>
      </c>
      <c r="AF17" s="186" t="s">
        <v>457</v>
      </c>
      <c r="AG17" s="187" t="s">
        <v>458</v>
      </c>
      <c r="AH17" s="188" t="s">
        <v>459</v>
      </c>
      <c r="AI17" s="189" t="s">
        <v>460</v>
      </c>
      <c r="AJ17" s="187" t="s">
        <v>461</v>
      </c>
      <c r="AK17" s="188" t="s">
        <v>462</v>
      </c>
      <c r="AL17" s="189" t="s">
        <v>463</v>
      </c>
      <c r="AM17" s="187" t="s">
        <v>464</v>
      </c>
      <c r="AN17" s="190" t="s">
        <v>465</v>
      </c>
      <c r="AO17" s="186" t="s">
        <v>466</v>
      </c>
      <c r="AP17" s="187" t="s">
        <v>467</v>
      </c>
      <c r="AQ17" s="188" t="s">
        <v>468</v>
      </c>
      <c r="AR17" s="189" t="s">
        <v>469</v>
      </c>
      <c r="AS17" s="187" t="s">
        <v>470</v>
      </c>
      <c r="AT17" s="188" t="s">
        <v>471</v>
      </c>
      <c r="AU17" s="189" t="s">
        <v>472</v>
      </c>
      <c r="AV17" s="187" t="s">
        <v>473</v>
      </c>
      <c r="AW17" s="190" t="s">
        <v>474</v>
      </c>
      <c r="AZ17" s="202" t="s">
        <v>36</v>
      </c>
      <c r="BA17" s="202">
        <v>1</v>
      </c>
      <c r="BB17" s="202">
        <v>0</v>
      </c>
      <c r="BC17" s="202">
        <v>3</v>
      </c>
      <c r="BD17" s="213" t="s">
        <v>169</v>
      </c>
      <c r="BE17" s="214" t="s">
        <v>170</v>
      </c>
      <c r="BF17" s="215" t="s">
        <v>171</v>
      </c>
      <c r="BG17" s="216" t="s">
        <v>169</v>
      </c>
      <c r="BH17" s="214" t="s">
        <v>170</v>
      </c>
      <c r="BI17" s="215" t="s">
        <v>171</v>
      </c>
      <c r="BJ17" s="216" t="s">
        <v>169</v>
      </c>
      <c r="BK17" s="214" t="s">
        <v>170</v>
      </c>
      <c r="BL17" s="217" t="s">
        <v>171</v>
      </c>
      <c r="BM17" s="213" t="s">
        <v>169</v>
      </c>
      <c r="BN17" s="214" t="s">
        <v>170</v>
      </c>
      <c r="BO17" s="215" t="s">
        <v>171</v>
      </c>
      <c r="BP17" s="216" t="s">
        <v>169</v>
      </c>
      <c r="BQ17" s="214" t="s">
        <v>170</v>
      </c>
      <c r="BR17" s="215" t="s">
        <v>171</v>
      </c>
      <c r="BS17" s="216" t="s">
        <v>169</v>
      </c>
      <c r="BT17" s="214" t="s">
        <v>170</v>
      </c>
      <c r="BU17" s="217" t="s">
        <v>171</v>
      </c>
      <c r="BX17" s="146" t="str">
        <f t="shared" si="0"/>
        <v>P.S.2.1.3.1.12.1</v>
      </c>
      <c r="BY17" s="146" t="str">
        <f t="shared" si="1"/>
        <v>11_0</v>
      </c>
      <c r="BZ17" s="146" t="str">
        <f t="shared" si="2"/>
        <v>3_0</v>
      </c>
    </row>
    <row r="18" spans="4:78" ht="37.5" customHeight="1" thickTop="1" thickBot="1" x14ac:dyDescent="0.3">
      <c r="D18" s="148" t="s">
        <v>36</v>
      </c>
      <c r="E18" s="148">
        <v>2</v>
      </c>
      <c r="F18" s="148">
        <v>4</v>
      </c>
      <c r="G18" s="148">
        <v>13</v>
      </c>
      <c r="H18" s="164" t="s">
        <v>475</v>
      </c>
      <c r="I18" s="165" t="s">
        <v>476</v>
      </c>
      <c r="J18" s="166" t="s">
        <v>477</v>
      </c>
      <c r="K18" s="167" t="s">
        <v>478</v>
      </c>
      <c r="L18" s="165" t="s">
        <v>479</v>
      </c>
      <c r="M18" s="166" t="s">
        <v>480</v>
      </c>
      <c r="N18" s="167" t="s">
        <v>481</v>
      </c>
      <c r="O18" s="165" t="s">
        <v>482</v>
      </c>
      <c r="P18" s="168" t="s">
        <v>483</v>
      </c>
      <c r="Q18" s="164" t="s">
        <v>484</v>
      </c>
      <c r="R18" s="165" t="s">
        <v>485</v>
      </c>
      <c r="S18" s="166" t="s">
        <v>486</v>
      </c>
      <c r="T18" s="167" t="s">
        <v>487</v>
      </c>
      <c r="U18" s="165" t="s">
        <v>488</v>
      </c>
      <c r="V18" s="166" t="s">
        <v>489</v>
      </c>
      <c r="W18" s="167" t="s">
        <v>490</v>
      </c>
      <c r="X18" s="165" t="s">
        <v>491</v>
      </c>
      <c r="Y18" s="168" t="s">
        <v>492</v>
      </c>
      <c r="AB18" s="175" t="s">
        <v>36</v>
      </c>
      <c r="AC18" s="175">
        <v>1</v>
      </c>
      <c r="AD18" s="175">
        <v>3</v>
      </c>
      <c r="AE18" s="175">
        <v>12</v>
      </c>
      <c r="AF18" s="191" t="s">
        <v>493</v>
      </c>
      <c r="AG18" s="192" t="s">
        <v>494</v>
      </c>
      <c r="AH18" s="193" t="s">
        <v>495</v>
      </c>
      <c r="AI18" s="194" t="s">
        <v>496</v>
      </c>
      <c r="AJ18" s="192" t="s">
        <v>497</v>
      </c>
      <c r="AK18" s="193" t="s">
        <v>498</v>
      </c>
      <c r="AL18" s="194" t="s">
        <v>499</v>
      </c>
      <c r="AM18" s="192" t="s">
        <v>500</v>
      </c>
      <c r="AN18" s="195" t="s">
        <v>501</v>
      </c>
      <c r="AO18" s="191" t="s">
        <v>502</v>
      </c>
      <c r="AP18" s="192" t="s">
        <v>503</v>
      </c>
      <c r="AQ18" s="193" t="s">
        <v>504</v>
      </c>
      <c r="AR18" s="194" t="s">
        <v>505</v>
      </c>
      <c r="AS18" s="192" t="s">
        <v>506</v>
      </c>
      <c r="AT18" s="193" t="s">
        <v>507</v>
      </c>
      <c r="AU18" s="194" t="s">
        <v>508</v>
      </c>
      <c r="AV18" s="192" t="s">
        <v>509</v>
      </c>
      <c r="AW18" s="195" t="s">
        <v>510</v>
      </c>
      <c r="AZ18" s="202" t="s">
        <v>36</v>
      </c>
      <c r="BA18" s="202">
        <v>1</v>
      </c>
      <c r="BB18" s="202">
        <v>1</v>
      </c>
      <c r="BC18" s="202">
        <v>0</v>
      </c>
      <c r="BD18" s="218" t="s">
        <v>61</v>
      </c>
      <c r="BE18" s="219" t="s">
        <v>62</v>
      </c>
      <c r="BF18" s="220" t="s">
        <v>63</v>
      </c>
      <c r="BG18" s="221" t="s">
        <v>61</v>
      </c>
      <c r="BH18" s="219" t="s">
        <v>62</v>
      </c>
      <c r="BI18" s="220" t="s">
        <v>63</v>
      </c>
      <c r="BJ18" s="221" t="s">
        <v>61</v>
      </c>
      <c r="BK18" s="219" t="s">
        <v>62</v>
      </c>
      <c r="BL18" s="222" t="s">
        <v>63</v>
      </c>
      <c r="BM18" s="218" t="s">
        <v>61</v>
      </c>
      <c r="BN18" s="219" t="s">
        <v>62</v>
      </c>
      <c r="BO18" s="220" t="s">
        <v>63</v>
      </c>
      <c r="BP18" s="221" t="s">
        <v>61</v>
      </c>
      <c r="BQ18" s="219" t="s">
        <v>62</v>
      </c>
      <c r="BR18" s="220" t="s">
        <v>63</v>
      </c>
      <c r="BS18" s="221" t="s">
        <v>61</v>
      </c>
      <c r="BT18" s="219" t="s">
        <v>62</v>
      </c>
      <c r="BU18" s="222" t="s">
        <v>63</v>
      </c>
      <c r="BX18" s="146" t="str">
        <f t="shared" si="0"/>
        <v>P.S.2.1.4.1.13.1</v>
      </c>
      <c r="BY18" s="146" t="str">
        <f t="shared" si="1"/>
        <v>12_0</v>
      </c>
      <c r="BZ18" s="146" t="str">
        <f t="shared" si="2"/>
        <v>0_0</v>
      </c>
    </row>
    <row r="19" spans="4:78" ht="37.5" customHeight="1" thickBot="1" x14ac:dyDescent="0.3">
      <c r="D19" s="148" t="s">
        <v>36</v>
      </c>
      <c r="E19" s="148">
        <v>2</v>
      </c>
      <c r="F19" s="148">
        <v>4</v>
      </c>
      <c r="G19" s="148">
        <v>14</v>
      </c>
      <c r="H19" s="154" t="s">
        <v>511</v>
      </c>
      <c r="I19" s="155" t="s">
        <v>512</v>
      </c>
      <c r="J19" s="156" t="s">
        <v>513</v>
      </c>
      <c r="K19" s="157" t="s">
        <v>514</v>
      </c>
      <c r="L19" s="155" t="s">
        <v>515</v>
      </c>
      <c r="M19" s="156" t="s">
        <v>516</v>
      </c>
      <c r="N19" s="157" t="s">
        <v>517</v>
      </c>
      <c r="O19" s="155" t="s">
        <v>518</v>
      </c>
      <c r="P19" s="158" t="s">
        <v>519</v>
      </c>
      <c r="Q19" s="154" t="s">
        <v>520</v>
      </c>
      <c r="R19" s="155" t="s">
        <v>521</v>
      </c>
      <c r="S19" s="156" t="s">
        <v>522</v>
      </c>
      <c r="T19" s="157" t="s">
        <v>523</v>
      </c>
      <c r="U19" s="155" t="s">
        <v>524</v>
      </c>
      <c r="V19" s="156" t="s">
        <v>525</v>
      </c>
      <c r="W19" s="157" t="s">
        <v>526</v>
      </c>
      <c r="X19" s="155" t="s">
        <v>527</v>
      </c>
      <c r="Y19" s="158" t="s">
        <v>528</v>
      </c>
      <c r="AB19" s="175" t="s">
        <v>36</v>
      </c>
      <c r="AC19" s="175">
        <v>1</v>
      </c>
      <c r="AD19" s="175">
        <v>3</v>
      </c>
      <c r="AE19" s="175">
        <v>13</v>
      </c>
      <c r="AF19" s="181" t="s">
        <v>529</v>
      </c>
      <c r="AG19" s="182" t="s">
        <v>530</v>
      </c>
      <c r="AH19" s="183" t="s">
        <v>531</v>
      </c>
      <c r="AI19" s="184" t="s">
        <v>532</v>
      </c>
      <c r="AJ19" s="182" t="s">
        <v>533</v>
      </c>
      <c r="AK19" s="183" t="s">
        <v>534</v>
      </c>
      <c r="AL19" s="184" t="s">
        <v>535</v>
      </c>
      <c r="AM19" s="182" t="s">
        <v>536</v>
      </c>
      <c r="AN19" s="185" t="s">
        <v>537</v>
      </c>
      <c r="AO19" s="181" t="s">
        <v>538</v>
      </c>
      <c r="AP19" s="182" t="s">
        <v>539</v>
      </c>
      <c r="AQ19" s="183" t="s">
        <v>540</v>
      </c>
      <c r="AR19" s="184" t="s">
        <v>541</v>
      </c>
      <c r="AS19" s="182" t="s">
        <v>542</v>
      </c>
      <c r="AT19" s="183" t="s">
        <v>543</v>
      </c>
      <c r="AU19" s="184" t="s">
        <v>544</v>
      </c>
      <c r="AV19" s="182" t="s">
        <v>545</v>
      </c>
      <c r="AW19" s="185" t="s">
        <v>546</v>
      </c>
      <c r="AZ19" s="202" t="s">
        <v>36</v>
      </c>
      <c r="BA19" s="202">
        <v>1</v>
      </c>
      <c r="BB19" s="202">
        <v>1</v>
      </c>
      <c r="BC19" s="202">
        <v>1</v>
      </c>
      <c r="BD19" s="208" t="s">
        <v>97</v>
      </c>
      <c r="BE19" s="209" t="s">
        <v>98</v>
      </c>
      <c r="BF19" s="210" t="s">
        <v>99</v>
      </c>
      <c r="BG19" s="211" t="s">
        <v>97</v>
      </c>
      <c r="BH19" s="209" t="s">
        <v>98</v>
      </c>
      <c r="BI19" s="210" t="s">
        <v>99</v>
      </c>
      <c r="BJ19" s="211" t="s">
        <v>97</v>
      </c>
      <c r="BK19" s="209" t="s">
        <v>98</v>
      </c>
      <c r="BL19" s="212" t="s">
        <v>99</v>
      </c>
      <c r="BM19" s="208" t="s">
        <v>97</v>
      </c>
      <c r="BN19" s="209" t="s">
        <v>98</v>
      </c>
      <c r="BO19" s="210" t="s">
        <v>99</v>
      </c>
      <c r="BP19" s="211" t="s">
        <v>97</v>
      </c>
      <c r="BQ19" s="209" t="s">
        <v>98</v>
      </c>
      <c r="BR19" s="210" t="s">
        <v>99</v>
      </c>
      <c r="BS19" s="211" t="s">
        <v>97</v>
      </c>
      <c r="BT19" s="209" t="s">
        <v>98</v>
      </c>
      <c r="BU19" s="212" t="s">
        <v>99</v>
      </c>
      <c r="BX19" s="146" t="str">
        <f t="shared" si="0"/>
        <v>P.S.2.1.4.1.14.1</v>
      </c>
      <c r="BY19" s="146" t="str">
        <f t="shared" si="1"/>
        <v>13_0</v>
      </c>
      <c r="BZ19" s="146" t="str">
        <f t="shared" si="2"/>
        <v>1_0</v>
      </c>
    </row>
    <row r="20" spans="4:78" ht="37.5" customHeight="1" thickBot="1" x14ac:dyDescent="0.3">
      <c r="D20" s="148" t="s">
        <v>36</v>
      </c>
      <c r="E20" s="148">
        <v>2</v>
      </c>
      <c r="F20" s="148">
        <v>4</v>
      </c>
      <c r="G20" s="148">
        <v>15</v>
      </c>
      <c r="H20" s="154" t="s">
        <v>547</v>
      </c>
      <c r="I20" s="155" t="s">
        <v>548</v>
      </c>
      <c r="J20" s="156" t="s">
        <v>549</v>
      </c>
      <c r="K20" s="157" t="s">
        <v>550</v>
      </c>
      <c r="L20" s="155" t="s">
        <v>551</v>
      </c>
      <c r="M20" s="156" t="s">
        <v>552</v>
      </c>
      <c r="N20" s="157" t="s">
        <v>553</v>
      </c>
      <c r="O20" s="155" t="s">
        <v>554</v>
      </c>
      <c r="P20" s="158" t="s">
        <v>555</v>
      </c>
      <c r="Q20" s="154" t="s">
        <v>556</v>
      </c>
      <c r="R20" s="155" t="s">
        <v>557</v>
      </c>
      <c r="S20" s="156" t="s">
        <v>558</v>
      </c>
      <c r="T20" s="157" t="s">
        <v>559</v>
      </c>
      <c r="U20" s="155" t="s">
        <v>560</v>
      </c>
      <c r="V20" s="156" t="s">
        <v>561</v>
      </c>
      <c r="W20" s="157" t="s">
        <v>562</v>
      </c>
      <c r="X20" s="155" t="s">
        <v>563</v>
      </c>
      <c r="Y20" s="158" t="s">
        <v>564</v>
      </c>
      <c r="AB20" s="175" t="s">
        <v>36</v>
      </c>
      <c r="AC20" s="175">
        <v>1</v>
      </c>
      <c r="AD20" s="175">
        <v>3</v>
      </c>
      <c r="AE20" s="175">
        <v>14</v>
      </c>
      <c r="AF20" s="181" t="s">
        <v>565</v>
      </c>
      <c r="AG20" s="182" t="s">
        <v>566</v>
      </c>
      <c r="AH20" s="183" t="s">
        <v>567</v>
      </c>
      <c r="AI20" s="184" t="s">
        <v>568</v>
      </c>
      <c r="AJ20" s="182" t="s">
        <v>569</v>
      </c>
      <c r="AK20" s="183" t="s">
        <v>570</v>
      </c>
      <c r="AL20" s="184" t="s">
        <v>571</v>
      </c>
      <c r="AM20" s="182" t="s">
        <v>572</v>
      </c>
      <c r="AN20" s="185" t="s">
        <v>573</v>
      </c>
      <c r="AO20" s="181" t="s">
        <v>574</v>
      </c>
      <c r="AP20" s="182" t="s">
        <v>575</v>
      </c>
      <c r="AQ20" s="183" t="s">
        <v>576</v>
      </c>
      <c r="AR20" s="184" t="s">
        <v>577</v>
      </c>
      <c r="AS20" s="182" t="s">
        <v>578</v>
      </c>
      <c r="AT20" s="183" t="s">
        <v>579</v>
      </c>
      <c r="AU20" s="184" t="s">
        <v>580</v>
      </c>
      <c r="AV20" s="182" t="s">
        <v>581</v>
      </c>
      <c r="AW20" s="185" t="s">
        <v>582</v>
      </c>
      <c r="AZ20" s="202" t="s">
        <v>36</v>
      </c>
      <c r="BA20" s="202">
        <v>1</v>
      </c>
      <c r="BB20" s="202">
        <v>1</v>
      </c>
      <c r="BC20" s="202">
        <v>2</v>
      </c>
      <c r="BD20" s="208" t="s">
        <v>133</v>
      </c>
      <c r="BE20" s="209" t="s">
        <v>134</v>
      </c>
      <c r="BF20" s="210" t="s">
        <v>135</v>
      </c>
      <c r="BG20" s="211" t="s">
        <v>133</v>
      </c>
      <c r="BH20" s="209" t="s">
        <v>134</v>
      </c>
      <c r="BI20" s="210" t="s">
        <v>135</v>
      </c>
      <c r="BJ20" s="211" t="s">
        <v>133</v>
      </c>
      <c r="BK20" s="209" t="s">
        <v>134</v>
      </c>
      <c r="BL20" s="212" t="s">
        <v>135</v>
      </c>
      <c r="BM20" s="208" t="s">
        <v>133</v>
      </c>
      <c r="BN20" s="209" t="s">
        <v>134</v>
      </c>
      <c r="BO20" s="210" t="s">
        <v>135</v>
      </c>
      <c r="BP20" s="211" t="s">
        <v>133</v>
      </c>
      <c r="BQ20" s="209" t="s">
        <v>134</v>
      </c>
      <c r="BR20" s="210" t="s">
        <v>135</v>
      </c>
      <c r="BS20" s="211" t="s">
        <v>133</v>
      </c>
      <c r="BT20" s="209" t="s">
        <v>134</v>
      </c>
      <c r="BU20" s="212" t="s">
        <v>135</v>
      </c>
      <c r="BX20" s="146" t="str">
        <f t="shared" si="0"/>
        <v>P.S.2.1.4.1.15.1</v>
      </c>
      <c r="BY20" s="146" t="str">
        <f t="shared" si="1"/>
        <v>14_0</v>
      </c>
      <c r="BZ20" s="146" t="str">
        <f t="shared" si="2"/>
        <v>2_0</v>
      </c>
    </row>
    <row r="21" spans="4:78" ht="37.5" customHeight="1" thickBot="1" x14ac:dyDescent="0.3">
      <c r="D21" s="148" t="s">
        <v>36</v>
      </c>
      <c r="E21" s="148">
        <v>2</v>
      </c>
      <c r="F21" s="148">
        <v>4</v>
      </c>
      <c r="G21" s="148">
        <v>16</v>
      </c>
      <c r="H21" s="169" t="s">
        <v>583</v>
      </c>
      <c r="I21" s="170" t="s">
        <v>584</v>
      </c>
      <c r="J21" s="171" t="s">
        <v>585</v>
      </c>
      <c r="K21" s="172" t="s">
        <v>586</v>
      </c>
      <c r="L21" s="170" t="s">
        <v>587</v>
      </c>
      <c r="M21" s="171" t="s">
        <v>588</v>
      </c>
      <c r="N21" s="172" t="s">
        <v>589</v>
      </c>
      <c r="O21" s="170" t="s">
        <v>590</v>
      </c>
      <c r="P21" s="173" t="s">
        <v>591</v>
      </c>
      <c r="Q21" s="169" t="s">
        <v>592</v>
      </c>
      <c r="R21" s="170" t="s">
        <v>593</v>
      </c>
      <c r="S21" s="171" t="s">
        <v>594</v>
      </c>
      <c r="T21" s="172" t="s">
        <v>595</v>
      </c>
      <c r="U21" s="170" t="s">
        <v>596</v>
      </c>
      <c r="V21" s="171" t="s">
        <v>597</v>
      </c>
      <c r="W21" s="172" t="s">
        <v>598</v>
      </c>
      <c r="X21" s="170" t="s">
        <v>599</v>
      </c>
      <c r="Y21" s="173" t="s">
        <v>600</v>
      </c>
      <c r="AB21" s="175" t="s">
        <v>36</v>
      </c>
      <c r="AC21" s="175">
        <v>1</v>
      </c>
      <c r="AD21" s="175">
        <v>3</v>
      </c>
      <c r="AE21" s="175">
        <v>15</v>
      </c>
      <c r="AF21" s="196" t="s">
        <v>601</v>
      </c>
      <c r="AG21" s="197" t="s">
        <v>602</v>
      </c>
      <c r="AH21" s="198" t="s">
        <v>603</v>
      </c>
      <c r="AI21" s="199" t="s">
        <v>604</v>
      </c>
      <c r="AJ21" s="197" t="s">
        <v>605</v>
      </c>
      <c r="AK21" s="198" t="s">
        <v>606</v>
      </c>
      <c r="AL21" s="199" t="s">
        <v>607</v>
      </c>
      <c r="AM21" s="197" t="s">
        <v>608</v>
      </c>
      <c r="AN21" s="200" t="s">
        <v>609</v>
      </c>
      <c r="AO21" s="196" t="s">
        <v>610</v>
      </c>
      <c r="AP21" s="197" t="s">
        <v>611</v>
      </c>
      <c r="AQ21" s="198" t="s">
        <v>612</v>
      </c>
      <c r="AR21" s="199" t="s">
        <v>613</v>
      </c>
      <c r="AS21" s="197" t="s">
        <v>614</v>
      </c>
      <c r="AT21" s="198" t="s">
        <v>615</v>
      </c>
      <c r="AU21" s="199" t="s">
        <v>616</v>
      </c>
      <c r="AV21" s="197" t="s">
        <v>617</v>
      </c>
      <c r="AW21" s="200" t="s">
        <v>618</v>
      </c>
      <c r="AZ21" s="202" t="s">
        <v>36</v>
      </c>
      <c r="BA21" s="202">
        <v>1</v>
      </c>
      <c r="BB21" s="202">
        <v>1</v>
      </c>
      <c r="BC21" s="202">
        <v>3</v>
      </c>
      <c r="BD21" s="223" t="s">
        <v>169</v>
      </c>
      <c r="BE21" s="224" t="s">
        <v>170</v>
      </c>
      <c r="BF21" s="225" t="s">
        <v>171</v>
      </c>
      <c r="BG21" s="226" t="s">
        <v>169</v>
      </c>
      <c r="BH21" s="224" t="s">
        <v>170</v>
      </c>
      <c r="BI21" s="225" t="s">
        <v>171</v>
      </c>
      <c r="BJ21" s="226" t="s">
        <v>169</v>
      </c>
      <c r="BK21" s="224" t="s">
        <v>170</v>
      </c>
      <c r="BL21" s="227" t="s">
        <v>171</v>
      </c>
      <c r="BM21" s="223" t="s">
        <v>169</v>
      </c>
      <c r="BN21" s="224" t="s">
        <v>170</v>
      </c>
      <c r="BO21" s="225" t="s">
        <v>171</v>
      </c>
      <c r="BP21" s="226" t="s">
        <v>169</v>
      </c>
      <c r="BQ21" s="224" t="s">
        <v>170</v>
      </c>
      <c r="BR21" s="225" t="s">
        <v>171</v>
      </c>
      <c r="BS21" s="226" t="s">
        <v>169</v>
      </c>
      <c r="BT21" s="224" t="s">
        <v>170</v>
      </c>
      <c r="BU21" s="227" t="s">
        <v>171</v>
      </c>
      <c r="BX21" s="146" t="str">
        <f t="shared" si="0"/>
        <v>P.S.2.1.4.1.16.1</v>
      </c>
      <c r="BY21" s="146" t="str">
        <f t="shared" si="1"/>
        <v>15_0</v>
      </c>
      <c r="BZ21" s="146" t="str">
        <f t="shared" si="2"/>
        <v>3_0</v>
      </c>
    </row>
    <row r="22" spans="4:78" ht="37.5" customHeight="1" thickTop="1" x14ac:dyDescent="0.25"/>
    <row r="23" spans="4:78" ht="37.5" customHeight="1" x14ac:dyDescent="0.25">
      <c r="D23" s="147" t="s">
        <v>34</v>
      </c>
      <c r="H23" s="148">
        <v>1</v>
      </c>
      <c r="I23" s="148">
        <v>1</v>
      </c>
      <c r="J23" s="148">
        <v>1</v>
      </c>
      <c r="K23" s="148">
        <v>1</v>
      </c>
      <c r="L23" s="148">
        <v>1</v>
      </c>
      <c r="M23" s="148">
        <v>1</v>
      </c>
      <c r="N23" s="148">
        <v>1</v>
      </c>
      <c r="O23" s="148">
        <v>1</v>
      </c>
      <c r="P23" s="148">
        <v>1</v>
      </c>
      <c r="Q23" s="148">
        <v>1</v>
      </c>
      <c r="R23" s="148">
        <v>1</v>
      </c>
      <c r="S23" s="148">
        <v>1</v>
      </c>
      <c r="T23" s="148">
        <v>1</v>
      </c>
      <c r="U23" s="148">
        <v>1</v>
      </c>
      <c r="V23" s="148">
        <v>1</v>
      </c>
      <c r="W23" s="148">
        <v>1</v>
      </c>
      <c r="X23" s="148">
        <v>1</v>
      </c>
      <c r="Y23" s="148">
        <v>1</v>
      </c>
      <c r="AB23" s="174" t="s">
        <v>34</v>
      </c>
      <c r="AF23" s="175" t="s">
        <v>37</v>
      </c>
      <c r="AG23" s="175" t="s">
        <v>37</v>
      </c>
      <c r="AH23" s="175" t="s">
        <v>37</v>
      </c>
      <c r="AI23" s="175" t="s">
        <v>37</v>
      </c>
      <c r="AJ23" s="175" t="s">
        <v>37</v>
      </c>
      <c r="AK23" s="175" t="s">
        <v>37</v>
      </c>
      <c r="AL23" s="175" t="s">
        <v>37</v>
      </c>
      <c r="AM23" s="175" t="s">
        <v>37</v>
      </c>
      <c r="AN23" s="175" t="s">
        <v>37</v>
      </c>
      <c r="AO23" s="175" t="s">
        <v>37</v>
      </c>
      <c r="AP23" s="175" t="s">
        <v>37</v>
      </c>
      <c r="AQ23" s="175" t="s">
        <v>37</v>
      </c>
      <c r="AR23" s="175" t="s">
        <v>37</v>
      </c>
      <c r="AS23" s="175" t="s">
        <v>37</v>
      </c>
      <c r="AT23" s="175" t="s">
        <v>37</v>
      </c>
      <c r="AU23" s="175" t="s">
        <v>37</v>
      </c>
      <c r="AV23" s="175" t="s">
        <v>37</v>
      </c>
      <c r="AW23" s="175" t="s">
        <v>37</v>
      </c>
      <c r="AZ23" s="201" t="s">
        <v>34</v>
      </c>
      <c r="BD23" s="202" t="s">
        <v>37</v>
      </c>
      <c r="BE23" s="202" t="s">
        <v>37</v>
      </c>
      <c r="BF23" s="202" t="s">
        <v>37</v>
      </c>
      <c r="BG23" s="202" t="s">
        <v>37</v>
      </c>
      <c r="BH23" s="202" t="s">
        <v>37</v>
      </c>
      <c r="BI23" s="202" t="s">
        <v>37</v>
      </c>
      <c r="BJ23" s="202" t="s">
        <v>37</v>
      </c>
      <c r="BK23" s="202" t="s">
        <v>37</v>
      </c>
      <c r="BL23" s="202" t="s">
        <v>37</v>
      </c>
      <c r="BM23" s="202" t="s">
        <v>37</v>
      </c>
      <c r="BN23" s="202" t="s">
        <v>37</v>
      </c>
      <c r="BO23" s="202" t="s">
        <v>37</v>
      </c>
      <c r="BP23" s="202" t="s">
        <v>37</v>
      </c>
      <c r="BQ23" s="202" t="s">
        <v>37</v>
      </c>
      <c r="BR23" s="202" t="s">
        <v>37</v>
      </c>
      <c r="BS23" s="202" t="s">
        <v>37</v>
      </c>
      <c r="BT23" s="202" t="s">
        <v>37</v>
      </c>
      <c r="BU23" s="202" t="s">
        <v>37</v>
      </c>
    </row>
    <row r="24" spans="4:78" ht="37.5" customHeight="1" x14ac:dyDescent="0.25">
      <c r="H24" s="148">
        <v>1</v>
      </c>
      <c r="I24" s="148">
        <v>1</v>
      </c>
      <c r="J24" s="148">
        <v>1</v>
      </c>
      <c r="K24" s="148">
        <v>1</v>
      </c>
      <c r="L24" s="148">
        <v>1</v>
      </c>
      <c r="M24" s="148">
        <v>1</v>
      </c>
      <c r="N24" s="148">
        <v>1</v>
      </c>
      <c r="O24" s="148">
        <v>1</v>
      </c>
      <c r="P24" s="148">
        <v>1</v>
      </c>
      <c r="Q24" s="148">
        <v>2</v>
      </c>
      <c r="R24" s="148">
        <v>2</v>
      </c>
      <c r="S24" s="148">
        <v>2</v>
      </c>
      <c r="T24" s="148">
        <v>2</v>
      </c>
      <c r="U24" s="148">
        <v>2</v>
      </c>
      <c r="V24" s="148">
        <v>2</v>
      </c>
      <c r="W24" s="148">
        <v>2</v>
      </c>
      <c r="X24" s="148">
        <v>2</v>
      </c>
      <c r="Y24" s="148">
        <v>2</v>
      </c>
      <c r="AF24" s="175">
        <v>0</v>
      </c>
      <c r="AG24" s="175">
        <v>0</v>
      </c>
      <c r="AH24" s="175">
        <v>0</v>
      </c>
      <c r="AI24" s="175">
        <v>0</v>
      </c>
      <c r="AJ24" s="175">
        <v>0</v>
      </c>
      <c r="AK24" s="175">
        <v>0</v>
      </c>
      <c r="AL24" s="175">
        <v>0</v>
      </c>
      <c r="AM24" s="175">
        <v>0</v>
      </c>
      <c r="AN24" s="175">
        <v>0</v>
      </c>
      <c r="AO24" s="175">
        <v>1</v>
      </c>
      <c r="AP24" s="175">
        <v>1</v>
      </c>
      <c r="AQ24" s="175">
        <v>1</v>
      </c>
      <c r="AR24" s="175">
        <v>1</v>
      </c>
      <c r="AS24" s="175">
        <v>1</v>
      </c>
      <c r="AT24" s="175">
        <v>1</v>
      </c>
      <c r="AU24" s="175">
        <v>1</v>
      </c>
      <c r="AV24" s="175">
        <v>1</v>
      </c>
      <c r="AW24" s="175">
        <v>1</v>
      </c>
      <c r="BD24" s="202">
        <v>0</v>
      </c>
      <c r="BE24" s="202">
        <v>0</v>
      </c>
      <c r="BF24" s="202">
        <v>0</v>
      </c>
      <c r="BG24" s="202">
        <v>0</v>
      </c>
      <c r="BH24" s="202">
        <v>0</v>
      </c>
      <c r="BI24" s="202">
        <v>0</v>
      </c>
      <c r="BJ24" s="202">
        <v>0</v>
      </c>
      <c r="BK24" s="202">
        <v>0</v>
      </c>
      <c r="BL24" s="202">
        <v>0</v>
      </c>
      <c r="BM24" s="202">
        <v>1</v>
      </c>
      <c r="BN24" s="202">
        <v>1</v>
      </c>
      <c r="BO24" s="202">
        <v>1</v>
      </c>
      <c r="BP24" s="202">
        <v>1</v>
      </c>
      <c r="BQ24" s="202">
        <v>1</v>
      </c>
      <c r="BR24" s="202">
        <v>1</v>
      </c>
      <c r="BS24" s="202">
        <v>1</v>
      </c>
      <c r="BT24" s="202">
        <v>1</v>
      </c>
      <c r="BU24" s="202">
        <v>1</v>
      </c>
    </row>
    <row r="25" spans="4:78" ht="37.5" customHeight="1" x14ac:dyDescent="0.25">
      <c r="H25" s="148">
        <v>1</v>
      </c>
      <c r="I25" s="148">
        <v>1</v>
      </c>
      <c r="J25" s="148">
        <v>1</v>
      </c>
      <c r="K25" s="148">
        <v>2</v>
      </c>
      <c r="L25" s="148">
        <v>2</v>
      </c>
      <c r="M25" s="148">
        <v>2</v>
      </c>
      <c r="N25" s="148">
        <v>3</v>
      </c>
      <c r="O25" s="148">
        <v>3</v>
      </c>
      <c r="P25" s="148">
        <v>3</v>
      </c>
      <c r="Q25" s="148">
        <v>4</v>
      </c>
      <c r="R25" s="148">
        <v>4</v>
      </c>
      <c r="S25" s="148">
        <v>4</v>
      </c>
      <c r="T25" s="148">
        <v>5</v>
      </c>
      <c r="U25" s="148">
        <v>5</v>
      </c>
      <c r="V25" s="148">
        <v>5</v>
      </c>
      <c r="W25" s="148">
        <v>6</v>
      </c>
      <c r="X25" s="148">
        <v>6</v>
      </c>
      <c r="Y25" s="148">
        <v>6</v>
      </c>
      <c r="AF25" s="175">
        <v>0</v>
      </c>
      <c r="AG25" s="175">
        <v>0</v>
      </c>
      <c r="AH25" s="175">
        <v>0</v>
      </c>
      <c r="AI25" s="175">
        <v>1</v>
      </c>
      <c r="AJ25" s="175">
        <v>1</v>
      </c>
      <c r="AK25" s="175">
        <v>1</v>
      </c>
      <c r="AL25" s="175">
        <v>2</v>
      </c>
      <c r="AM25" s="175">
        <v>2</v>
      </c>
      <c r="AN25" s="175">
        <v>2</v>
      </c>
      <c r="AO25" s="175">
        <v>3</v>
      </c>
      <c r="AP25" s="175">
        <v>3</v>
      </c>
      <c r="AQ25" s="175">
        <v>3</v>
      </c>
      <c r="AR25" s="175">
        <v>4</v>
      </c>
      <c r="AS25" s="175">
        <v>4</v>
      </c>
      <c r="AT25" s="175">
        <v>4</v>
      </c>
      <c r="AU25" s="175">
        <v>5</v>
      </c>
      <c r="AV25" s="175">
        <v>5</v>
      </c>
      <c r="AW25" s="175">
        <v>5</v>
      </c>
      <c r="BD25" s="202">
        <v>0</v>
      </c>
      <c r="BE25" s="202">
        <v>0</v>
      </c>
      <c r="BF25" s="202">
        <v>0</v>
      </c>
      <c r="BG25" s="202">
        <v>1</v>
      </c>
      <c r="BH25" s="202">
        <v>1</v>
      </c>
      <c r="BI25" s="202">
        <v>1</v>
      </c>
      <c r="BJ25" s="202">
        <v>2</v>
      </c>
      <c r="BK25" s="202">
        <v>2</v>
      </c>
      <c r="BL25" s="202">
        <v>2</v>
      </c>
      <c r="BM25" s="202">
        <v>0</v>
      </c>
      <c r="BN25" s="202">
        <v>0</v>
      </c>
      <c r="BO25" s="202">
        <v>0</v>
      </c>
      <c r="BP25" s="202">
        <v>1</v>
      </c>
      <c r="BQ25" s="202">
        <v>1</v>
      </c>
      <c r="BR25" s="202">
        <v>1</v>
      </c>
      <c r="BS25" s="202">
        <v>2</v>
      </c>
      <c r="BT25" s="202">
        <v>2</v>
      </c>
      <c r="BU25" s="202">
        <v>2</v>
      </c>
    </row>
    <row r="26" spans="4:78" ht="37.5" customHeight="1" thickBot="1" x14ac:dyDescent="0.3">
      <c r="H26" s="148">
        <v>1</v>
      </c>
      <c r="I26" s="148">
        <v>2</v>
      </c>
      <c r="J26" s="148">
        <v>3</v>
      </c>
      <c r="K26" s="148">
        <v>4</v>
      </c>
      <c r="L26" s="148">
        <v>5</v>
      </c>
      <c r="M26" s="148">
        <v>6</v>
      </c>
      <c r="N26" s="148">
        <v>7</v>
      </c>
      <c r="O26" s="148">
        <v>8</v>
      </c>
      <c r="P26" s="148">
        <v>9</v>
      </c>
      <c r="Q26" s="148">
        <v>10</v>
      </c>
      <c r="R26" s="148">
        <v>11</v>
      </c>
      <c r="S26" s="148">
        <v>12</v>
      </c>
      <c r="T26" s="148">
        <v>13</v>
      </c>
      <c r="U26" s="148">
        <v>14</v>
      </c>
      <c r="V26" s="148">
        <v>15</v>
      </c>
      <c r="W26" s="148">
        <v>16</v>
      </c>
      <c r="X26" s="148">
        <v>17</v>
      </c>
      <c r="Y26" s="148">
        <v>18</v>
      </c>
      <c r="AF26" s="175">
        <v>0</v>
      </c>
      <c r="AG26" s="175">
        <v>1</v>
      </c>
      <c r="AH26" s="175">
        <v>2</v>
      </c>
      <c r="AI26" s="175">
        <v>3</v>
      </c>
      <c r="AJ26" s="175">
        <v>4</v>
      </c>
      <c r="AK26" s="175">
        <v>5</v>
      </c>
      <c r="AL26" s="175">
        <v>6</v>
      </c>
      <c r="AM26" s="175">
        <v>7</v>
      </c>
      <c r="AN26" s="175">
        <v>8</v>
      </c>
      <c r="AO26" s="175">
        <v>9</v>
      </c>
      <c r="AP26" s="175">
        <v>10</v>
      </c>
      <c r="AQ26" s="175">
        <v>11</v>
      </c>
      <c r="AR26" s="175">
        <v>12</v>
      </c>
      <c r="AS26" s="175">
        <v>13</v>
      </c>
      <c r="AT26" s="175">
        <v>14</v>
      </c>
      <c r="AU26" s="175">
        <v>15</v>
      </c>
      <c r="AV26" s="175">
        <v>16</v>
      </c>
      <c r="AW26" s="175">
        <v>17</v>
      </c>
      <c r="BD26" s="202">
        <v>0</v>
      </c>
      <c r="BE26" s="202">
        <v>1</v>
      </c>
      <c r="BF26" s="202">
        <v>2</v>
      </c>
      <c r="BG26" s="202">
        <v>0</v>
      </c>
      <c r="BH26" s="202">
        <v>1</v>
      </c>
      <c r="BI26" s="202">
        <v>2</v>
      </c>
      <c r="BJ26" s="202">
        <v>0</v>
      </c>
      <c r="BK26" s="202">
        <v>1</v>
      </c>
      <c r="BL26" s="202">
        <v>2</v>
      </c>
      <c r="BM26" s="202">
        <v>0</v>
      </c>
      <c r="BN26" s="202">
        <v>1</v>
      </c>
      <c r="BO26" s="202">
        <v>2</v>
      </c>
      <c r="BP26" s="202">
        <v>0</v>
      </c>
      <c r="BQ26" s="202">
        <v>1</v>
      </c>
      <c r="BR26" s="202">
        <v>2</v>
      </c>
      <c r="BS26" s="202">
        <v>0</v>
      </c>
      <c r="BT26" s="202">
        <v>1</v>
      </c>
      <c r="BU26" s="202">
        <v>2</v>
      </c>
    </row>
    <row r="27" spans="4:78" ht="37.5" customHeight="1" thickTop="1" x14ac:dyDescent="0.25">
      <c r="D27" s="148">
        <v>1</v>
      </c>
      <c r="E27" s="148">
        <v>1</v>
      </c>
      <c r="F27" s="148">
        <v>1</v>
      </c>
      <c r="G27" s="148">
        <v>1</v>
      </c>
      <c r="H27" s="245" t="s">
        <v>619</v>
      </c>
      <c r="I27" s="237"/>
      <c r="J27" s="246"/>
      <c r="K27" s="236" t="s">
        <v>620</v>
      </c>
      <c r="L27" s="237"/>
      <c r="M27" s="246"/>
      <c r="N27" s="236" t="s">
        <v>621</v>
      </c>
      <c r="O27" s="237"/>
      <c r="P27" s="238"/>
      <c r="Q27" s="245" t="s">
        <v>622</v>
      </c>
      <c r="R27" s="237"/>
      <c r="S27" s="246"/>
      <c r="T27" s="236" t="s">
        <v>623</v>
      </c>
      <c r="U27" s="237"/>
      <c r="V27" s="246"/>
      <c r="W27" s="236" t="s">
        <v>624</v>
      </c>
      <c r="X27" s="237"/>
      <c r="Y27" s="238"/>
      <c r="AB27" s="175" t="s">
        <v>36</v>
      </c>
      <c r="AC27" s="175">
        <v>0</v>
      </c>
      <c r="AD27" s="175">
        <v>0</v>
      </c>
      <c r="AE27" s="175">
        <v>0</v>
      </c>
      <c r="AF27" s="261" t="s">
        <v>61</v>
      </c>
      <c r="AG27" s="262"/>
      <c r="AH27" s="263"/>
      <c r="AI27" s="279" t="s">
        <v>62</v>
      </c>
      <c r="AJ27" s="262"/>
      <c r="AK27" s="263"/>
      <c r="AL27" s="279" t="s">
        <v>63</v>
      </c>
      <c r="AM27" s="262"/>
      <c r="AN27" s="276"/>
      <c r="AO27" s="261" t="s">
        <v>64</v>
      </c>
      <c r="AP27" s="262"/>
      <c r="AQ27" s="263"/>
      <c r="AR27" s="279" t="s">
        <v>65</v>
      </c>
      <c r="AS27" s="262"/>
      <c r="AT27" s="263"/>
      <c r="AU27" s="279" t="s">
        <v>66</v>
      </c>
      <c r="AV27" s="262"/>
      <c r="AW27" s="276"/>
      <c r="AZ27" s="202" t="s">
        <v>36</v>
      </c>
      <c r="BA27" s="202">
        <v>0</v>
      </c>
      <c r="BB27" s="202">
        <v>0</v>
      </c>
      <c r="BC27" s="202">
        <v>0</v>
      </c>
      <c r="BD27" s="289" t="s">
        <v>61</v>
      </c>
      <c r="BE27" s="290"/>
      <c r="BF27" s="291"/>
      <c r="BG27" s="298" t="s">
        <v>62</v>
      </c>
      <c r="BH27" s="290"/>
      <c r="BI27" s="291"/>
      <c r="BJ27" s="298" t="s">
        <v>63</v>
      </c>
      <c r="BK27" s="290"/>
      <c r="BL27" s="301"/>
      <c r="BM27" s="289" t="s">
        <v>61</v>
      </c>
      <c r="BN27" s="290"/>
      <c r="BO27" s="291"/>
      <c r="BP27" s="298" t="s">
        <v>62</v>
      </c>
      <c r="BQ27" s="290"/>
      <c r="BR27" s="291"/>
      <c r="BS27" s="298" t="s">
        <v>63</v>
      </c>
      <c r="BT27" s="290"/>
      <c r="BU27" s="301"/>
    </row>
    <row r="28" spans="4:78" ht="37.5" customHeight="1" x14ac:dyDescent="0.25">
      <c r="D28" s="148">
        <v>1</v>
      </c>
      <c r="E28" s="148">
        <v>1</v>
      </c>
      <c r="F28" s="148">
        <v>1</v>
      </c>
      <c r="G28" s="148">
        <v>2</v>
      </c>
      <c r="H28" s="247"/>
      <c r="I28" s="240"/>
      <c r="J28" s="248"/>
      <c r="K28" s="239"/>
      <c r="L28" s="240"/>
      <c r="M28" s="248"/>
      <c r="N28" s="239"/>
      <c r="O28" s="240"/>
      <c r="P28" s="241"/>
      <c r="Q28" s="247"/>
      <c r="R28" s="240"/>
      <c r="S28" s="248"/>
      <c r="T28" s="239"/>
      <c r="U28" s="240"/>
      <c r="V28" s="248"/>
      <c r="W28" s="239"/>
      <c r="X28" s="240"/>
      <c r="Y28" s="241"/>
      <c r="AB28" s="175" t="s">
        <v>36</v>
      </c>
      <c r="AC28" s="175">
        <v>0</v>
      </c>
      <c r="AD28" s="175">
        <v>0</v>
      </c>
      <c r="AE28" s="175">
        <v>1</v>
      </c>
      <c r="AF28" s="264"/>
      <c r="AG28" s="265"/>
      <c r="AH28" s="266"/>
      <c r="AI28" s="280"/>
      <c r="AJ28" s="265"/>
      <c r="AK28" s="266"/>
      <c r="AL28" s="280"/>
      <c r="AM28" s="265"/>
      <c r="AN28" s="277"/>
      <c r="AO28" s="264"/>
      <c r="AP28" s="265"/>
      <c r="AQ28" s="266"/>
      <c r="AR28" s="280"/>
      <c r="AS28" s="265"/>
      <c r="AT28" s="266"/>
      <c r="AU28" s="280"/>
      <c r="AV28" s="265"/>
      <c r="AW28" s="277"/>
      <c r="AZ28" s="202" t="s">
        <v>36</v>
      </c>
      <c r="BA28" s="202">
        <v>0</v>
      </c>
      <c r="BB28" s="202">
        <v>0</v>
      </c>
      <c r="BC28" s="202">
        <v>1</v>
      </c>
      <c r="BD28" s="292"/>
      <c r="BE28" s="293"/>
      <c r="BF28" s="294"/>
      <c r="BG28" s="299"/>
      <c r="BH28" s="293"/>
      <c r="BI28" s="294"/>
      <c r="BJ28" s="299"/>
      <c r="BK28" s="293"/>
      <c r="BL28" s="302"/>
      <c r="BM28" s="292"/>
      <c r="BN28" s="293"/>
      <c r="BO28" s="294"/>
      <c r="BP28" s="299"/>
      <c r="BQ28" s="293"/>
      <c r="BR28" s="294"/>
      <c r="BS28" s="299"/>
      <c r="BT28" s="293"/>
      <c r="BU28" s="302"/>
    </row>
    <row r="29" spans="4:78" ht="37.5" customHeight="1" x14ac:dyDescent="0.25">
      <c r="D29" s="148">
        <v>1</v>
      </c>
      <c r="E29" s="148">
        <v>1</v>
      </c>
      <c r="F29" s="148">
        <v>1</v>
      </c>
      <c r="G29" s="148">
        <v>3</v>
      </c>
      <c r="H29" s="247"/>
      <c r="I29" s="240"/>
      <c r="J29" s="248"/>
      <c r="K29" s="239"/>
      <c r="L29" s="240"/>
      <c r="M29" s="248"/>
      <c r="N29" s="239"/>
      <c r="O29" s="240"/>
      <c r="P29" s="241"/>
      <c r="Q29" s="247"/>
      <c r="R29" s="240"/>
      <c r="S29" s="248"/>
      <c r="T29" s="239"/>
      <c r="U29" s="240"/>
      <c r="V29" s="248"/>
      <c r="W29" s="239"/>
      <c r="X29" s="240"/>
      <c r="Y29" s="241"/>
      <c r="AB29" s="175" t="s">
        <v>36</v>
      </c>
      <c r="AC29" s="175">
        <v>0</v>
      </c>
      <c r="AD29" s="175">
        <v>0</v>
      </c>
      <c r="AE29" s="175">
        <v>2</v>
      </c>
      <c r="AF29" s="264"/>
      <c r="AG29" s="265"/>
      <c r="AH29" s="266"/>
      <c r="AI29" s="280"/>
      <c r="AJ29" s="265"/>
      <c r="AK29" s="266"/>
      <c r="AL29" s="280"/>
      <c r="AM29" s="265"/>
      <c r="AN29" s="277"/>
      <c r="AO29" s="264"/>
      <c r="AP29" s="265"/>
      <c r="AQ29" s="266"/>
      <c r="AR29" s="280"/>
      <c r="AS29" s="265"/>
      <c r="AT29" s="266"/>
      <c r="AU29" s="280"/>
      <c r="AV29" s="265"/>
      <c r="AW29" s="277"/>
      <c r="AZ29" s="202" t="s">
        <v>36</v>
      </c>
      <c r="BA29" s="202">
        <v>0</v>
      </c>
      <c r="BB29" s="202">
        <v>0</v>
      </c>
      <c r="BC29" s="202">
        <v>2</v>
      </c>
      <c r="BD29" s="292"/>
      <c r="BE29" s="293"/>
      <c r="BF29" s="294"/>
      <c r="BG29" s="299"/>
      <c r="BH29" s="293"/>
      <c r="BI29" s="294"/>
      <c r="BJ29" s="299"/>
      <c r="BK29" s="293"/>
      <c r="BL29" s="302"/>
      <c r="BM29" s="292"/>
      <c r="BN29" s="293"/>
      <c r="BO29" s="294"/>
      <c r="BP29" s="299"/>
      <c r="BQ29" s="293"/>
      <c r="BR29" s="294"/>
      <c r="BS29" s="299"/>
      <c r="BT29" s="293"/>
      <c r="BU29" s="302"/>
    </row>
    <row r="30" spans="4:78" ht="37.5" customHeight="1" thickBot="1" x14ac:dyDescent="0.3">
      <c r="D30" s="148">
        <v>1</v>
      </c>
      <c r="E30" s="148">
        <v>1</v>
      </c>
      <c r="F30" s="148">
        <v>1</v>
      </c>
      <c r="G30" s="148">
        <v>4</v>
      </c>
      <c r="H30" s="249"/>
      <c r="I30" s="243"/>
      <c r="J30" s="250"/>
      <c r="K30" s="242"/>
      <c r="L30" s="243"/>
      <c r="M30" s="250"/>
      <c r="N30" s="242"/>
      <c r="O30" s="243"/>
      <c r="P30" s="244"/>
      <c r="Q30" s="249"/>
      <c r="R30" s="243"/>
      <c r="S30" s="250"/>
      <c r="T30" s="242"/>
      <c r="U30" s="243"/>
      <c r="V30" s="250"/>
      <c r="W30" s="242"/>
      <c r="X30" s="243"/>
      <c r="Y30" s="244"/>
      <c r="AB30" s="175" t="s">
        <v>36</v>
      </c>
      <c r="AC30" s="175">
        <v>0</v>
      </c>
      <c r="AD30" s="175">
        <v>0</v>
      </c>
      <c r="AE30" s="175">
        <v>3</v>
      </c>
      <c r="AF30" s="267"/>
      <c r="AG30" s="268"/>
      <c r="AH30" s="269"/>
      <c r="AI30" s="281"/>
      <c r="AJ30" s="268"/>
      <c r="AK30" s="269"/>
      <c r="AL30" s="281"/>
      <c r="AM30" s="268"/>
      <c r="AN30" s="282"/>
      <c r="AO30" s="267"/>
      <c r="AP30" s="268"/>
      <c r="AQ30" s="269"/>
      <c r="AR30" s="281"/>
      <c r="AS30" s="268"/>
      <c r="AT30" s="269"/>
      <c r="AU30" s="281"/>
      <c r="AV30" s="268"/>
      <c r="AW30" s="282"/>
      <c r="AZ30" s="202" t="s">
        <v>36</v>
      </c>
      <c r="BA30" s="202">
        <v>0</v>
      </c>
      <c r="BB30" s="202">
        <v>0</v>
      </c>
      <c r="BC30" s="202">
        <v>3</v>
      </c>
      <c r="BD30" s="295"/>
      <c r="BE30" s="296"/>
      <c r="BF30" s="297"/>
      <c r="BG30" s="300"/>
      <c r="BH30" s="296"/>
      <c r="BI30" s="297"/>
      <c r="BJ30" s="300"/>
      <c r="BK30" s="296"/>
      <c r="BL30" s="303"/>
      <c r="BM30" s="295"/>
      <c r="BN30" s="296"/>
      <c r="BO30" s="297"/>
      <c r="BP30" s="300"/>
      <c r="BQ30" s="296"/>
      <c r="BR30" s="297"/>
      <c r="BS30" s="300"/>
      <c r="BT30" s="296"/>
      <c r="BU30" s="303"/>
    </row>
    <row r="31" spans="4:78" ht="37.5" customHeight="1" thickTop="1" x14ac:dyDescent="0.25">
      <c r="D31" s="148">
        <v>1</v>
      </c>
      <c r="E31" s="148">
        <v>1</v>
      </c>
      <c r="F31" s="148">
        <v>2</v>
      </c>
      <c r="G31" s="148">
        <v>5</v>
      </c>
      <c r="H31" s="251" t="s">
        <v>625</v>
      </c>
      <c r="I31" s="252"/>
      <c r="J31" s="253"/>
      <c r="K31" s="257" t="s">
        <v>626</v>
      </c>
      <c r="L31" s="252"/>
      <c r="M31" s="253"/>
      <c r="N31" s="257" t="s">
        <v>627</v>
      </c>
      <c r="O31" s="252"/>
      <c r="P31" s="259"/>
      <c r="Q31" s="251" t="s">
        <v>628</v>
      </c>
      <c r="R31" s="252"/>
      <c r="S31" s="253"/>
      <c r="T31" s="257" t="s">
        <v>629</v>
      </c>
      <c r="U31" s="252"/>
      <c r="V31" s="253"/>
      <c r="W31" s="257" t="s">
        <v>630</v>
      </c>
      <c r="X31" s="252"/>
      <c r="Y31" s="259"/>
      <c r="AB31" s="175" t="s">
        <v>36</v>
      </c>
      <c r="AC31" s="175">
        <v>0</v>
      </c>
      <c r="AD31" s="175">
        <v>1</v>
      </c>
      <c r="AE31" s="175">
        <v>4</v>
      </c>
      <c r="AF31" s="270" t="s">
        <v>97</v>
      </c>
      <c r="AG31" s="271"/>
      <c r="AH31" s="272"/>
      <c r="AI31" s="283" t="s">
        <v>98</v>
      </c>
      <c r="AJ31" s="271"/>
      <c r="AK31" s="272"/>
      <c r="AL31" s="283" t="s">
        <v>99</v>
      </c>
      <c r="AM31" s="271"/>
      <c r="AN31" s="284"/>
      <c r="AO31" s="270" t="s">
        <v>100</v>
      </c>
      <c r="AP31" s="271"/>
      <c r="AQ31" s="272"/>
      <c r="AR31" s="283" t="s">
        <v>101</v>
      </c>
      <c r="AS31" s="271"/>
      <c r="AT31" s="272"/>
      <c r="AU31" s="283" t="s">
        <v>102</v>
      </c>
      <c r="AV31" s="271"/>
      <c r="AW31" s="284"/>
      <c r="AZ31" s="202" t="s">
        <v>36</v>
      </c>
      <c r="BA31" s="202">
        <v>0</v>
      </c>
      <c r="BB31" s="202">
        <v>1</v>
      </c>
      <c r="BC31" s="202">
        <v>0</v>
      </c>
      <c r="BD31" s="304" t="s">
        <v>97</v>
      </c>
      <c r="BE31" s="305"/>
      <c r="BF31" s="306"/>
      <c r="BG31" s="310" t="s">
        <v>98</v>
      </c>
      <c r="BH31" s="305"/>
      <c r="BI31" s="306"/>
      <c r="BJ31" s="310" t="s">
        <v>99</v>
      </c>
      <c r="BK31" s="305"/>
      <c r="BL31" s="312"/>
      <c r="BM31" s="304" t="s">
        <v>97</v>
      </c>
      <c r="BN31" s="305"/>
      <c r="BO31" s="306"/>
      <c r="BP31" s="310" t="s">
        <v>98</v>
      </c>
      <c r="BQ31" s="305"/>
      <c r="BR31" s="306"/>
      <c r="BS31" s="310" t="s">
        <v>99</v>
      </c>
      <c r="BT31" s="305"/>
      <c r="BU31" s="312"/>
    </row>
    <row r="32" spans="4:78" ht="37.5" customHeight="1" x14ac:dyDescent="0.25">
      <c r="D32" s="148">
        <v>1</v>
      </c>
      <c r="E32" s="148">
        <v>1</v>
      </c>
      <c r="F32" s="148">
        <v>2</v>
      </c>
      <c r="G32" s="148">
        <v>6</v>
      </c>
      <c r="H32" s="247"/>
      <c r="I32" s="240"/>
      <c r="J32" s="248"/>
      <c r="K32" s="239"/>
      <c r="L32" s="240"/>
      <c r="M32" s="248"/>
      <c r="N32" s="239"/>
      <c r="O32" s="240"/>
      <c r="P32" s="241"/>
      <c r="Q32" s="247"/>
      <c r="R32" s="240"/>
      <c r="S32" s="248"/>
      <c r="T32" s="239"/>
      <c r="U32" s="240"/>
      <c r="V32" s="248"/>
      <c r="W32" s="239"/>
      <c r="X32" s="240"/>
      <c r="Y32" s="241"/>
      <c r="AB32" s="175" t="s">
        <v>36</v>
      </c>
      <c r="AC32" s="175">
        <v>0</v>
      </c>
      <c r="AD32" s="175">
        <v>1</v>
      </c>
      <c r="AE32" s="175">
        <v>5</v>
      </c>
      <c r="AF32" s="264"/>
      <c r="AG32" s="265"/>
      <c r="AH32" s="266"/>
      <c r="AI32" s="280"/>
      <c r="AJ32" s="265"/>
      <c r="AK32" s="266"/>
      <c r="AL32" s="280"/>
      <c r="AM32" s="265"/>
      <c r="AN32" s="277"/>
      <c r="AO32" s="264"/>
      <c r="AP32" s="265"/>
      <c r="AQ32" s="266"/>
      <c r="AR32" s="280"/>
      <c r="AS32" s="265"/>
      <c r="AT32" s="266"/>
      <c r="AU32" s="280"/>
      <c r="AV32" s="265"/>
      <c r="AW32" s="277"/>
      <c r="AZ32" s="202" t="s">
        <v>36</v>
      </c>
      <c r="BA32" s="202">
        <v>0</v>
      </c>
      <c r="BB32" s="202">
        <v>1</v>
      </c>
      <c r="BC32" s="202">
        <v>1</v>
      </c>
      <c r="BD32" s="292"/>
      <c r="BE32" s="293"/>
      <c r="BF32" s="294"/>
      <c r="BG32" s="299"/>
      <c r="BH32" s="293"/>
      <c r="BI32" s="294"/>
      <c r="BJ32" s="299"/>
      <c r="BK32" s="293"/>
      <c r="BL32" s="302"/>
      <c r="BM32" s="292"/>
      <c r="BN32" s="293"/>
      <c r="BO32" s="294"/>
      <c r="BP32" s="299"/>
      <c r="BQ32" s="293"/>
      <c r="BR32" s="294"/>
      <c r="BS32" s="299"/>
      <c r="BT32" s="293"/>
      <c r="BU32" s="302"/>
    </row>
    <row r="33" spans="4:73" ht="37.5" customHeight="1" x14ac:dyDescent="0.25">
      <c r="D33" s="148">
        <v>1</v>
      </c>
      <c r="E33" s="148">
        <v>1</v>
      </c>
      <c r="F33" s="148">
        <v>2</v>
      </c>
      <c r="G33" s="148">
        <v>7</v>
      </c>
      <c r="H33" s="247"/>
      <c r="I33" s="240"/>
      <c r="J33" s="248"/>
      <c r="K33" s="239"/>
      <c r="L33" s="240"/>
      <c r="M33" s="248"/>
      <c r="N33" s="239"/>
      <c r="O33" s="240"/>
      <c r="P33" s="241"/>
      <c r="Q33" s="247"/>
      <c r="R33" s="240"/>
      <c r="S33" s="248"/>
      <c r="T33" s="239"/>
      <c r="U33" s="240"/>
      <c r="V33" s="248"/>
      <c r="W33" s="239"/>
      <c r="X33" s="240"/>
      <c r="Y33" s="241"/>
      <c r="AB33" s="175" t="s">
        <v>36</v>
      </c>
      <c r="AC33" s="175">
        <v>0</v>
      </c>
      <c r="AD33" s="175">
        <v>1</v>
      </c>
      <c r="AE33" s="175">
        <v>6</v>
      </c>
      <c r="AF33" s="264"/>
      <c r="AG33" s="265"/>
      <c r="AH33" s="266"/>
      <c r="AI33" s="280"/>
      <c r="AJ33" s="265"/>
      <c r="AK33" s="266"/>
      <c r="AL33" s="280"/>
      <c r="AM33" s="265"/>
      <c r="AN33" s="277"/>
      <c r="AO33" s="264"/>
      <c r="AP33" s="265"/>
      <c r="AQ33" s="266"/>
      <c r="AR33" s="280"/>
      <c r="AS33" s="265"/>
      <c r="AT33" s="266"/>
      <c r="AU33" s="280"/>
      <c r="AV33" s="265"/>
      <c r="AW33" s="277"/>
      <c r="AZ33" s="202" t="s">
        <v>36</v>
      </c>
      <c r="BA33" s="202">
        <v>0</v>
      </c>
      <c r="BB33" s="202">
        <v>1</v>
      </c>
      <c r="BC33" s="202">
        <v>2</v>
      </c>
      <c r="BD33" s="292"/>
      <c r="BE33" s="293"/>
      <c r="BF33" s="294"/>
      <c r="BG33" s="299"/>
      <c r="BH33" s="293"/>
      <c r="BI33" s="294"/>
      <c r="BJ33" s="299"/>
      <c r="BK33" s="293"/>
      <c r="BL33" s="302"/>
      <c r="BM33" s="292"/>
      <c r="BN33" s="293"/>
      <c r="BO33" s="294"/>
      <c r="BP33" s="299"/>
      <c r="BQ33" s="293"/>
      <c r="BR33" s="294"/>
      <c r="BS33" s="299"/>
      <c r="BT33" s="293"/>
      <c r="BU33" s="302"/>
    </row>
    <row r="34" spans="4:73" ht="37.5" customHeight="1" thickBot="1" x14ac:dyDescent="0.3">
      <c r="D34" s="148">
        <v>1</v>
      </c>
      <c r="E34" s="148">
        <v>1</v>
      </c>
      <c r="F34" s="148">
        <v>2</v>
      </c>
      <c r="G34" s="148">
        <v>8</v>
      </c>
      <c r="H34" s="254"/>
      <c r="I34" s="255"/>
      <c r="J34" s="256"/>
      <c r="K34" s="258"/>
      <c r="L34" s="255"/>
      <c r="M34" s="256"/>
      <c r="N34" s="258"/>
      <c r="O34" s="255"/>
      <c r="P34" s="260"/>
      <c r="Q34" s="254"/>
      <c r="R34" s="255"/>
      <c r="S34" s="256"/>
      <c r="T34" s="258"/>
      <c r="U34" s="255"/>
      <c r="V34" s="256"/>
      <c r="W34" s="258"/>
      <c r="X34" s="255"/>
      <c r="Y34" s="260"/>
      <c r="AB34" s="175" t="s">
        <v>36</v>
      </c>
      <c r="AC34" s="175">
        <v>0</v>
      </c>
      <c r="AD34" s="175">
        <v>1</v>
      </c>
      <c r="AE34" s="175">
        <v>7</v>
      </c>
      <c r="AF34" s="273"/>
      <c r="AG34" s="274"/>
      <c r="AH34" s="275"/>
      <c r="AI34" s="285"/>
      <c r="AJ34" s="274"/>
      <c r="AK34" s="275"/>
      <c r="AL34" s="285"/>
      <c r="AM34" s="274"/>
      <c r="AN34" s="278"/>
      <c r="AO34" s="273"/>
      <c r="AP34" s="274"/>
      <c r="AQ34" s="275"/>
      <c r="AR34" s="285"/>
      <c r="AS34" s="274"/>
      <c r="AT34" s="275"/>
      <c r="AU34" s="285"/>
      <c r="AV34" s="274"/>
      <c r="AW34" s="278"/>
      <c r="AZ34" s="202" t="s">
        <v>36</v>
      </c>
      <c r="BA34" s="202">
        <v>0</v>
      </c>
      <c r="BB34" s="202">
        <v>1</v>
      </c>
      <c r="BC34" s="202">
        <v>3</v>
      </c>
      <c r="BD34" s="307"/>
      <c r="BE34" s="308"/>
      <c r="BF34" s="309"/>
      <c r="BG34" s="311"/>
      <c r="BH34" s="308"/>
      <c r="BI34" s="309"/>
      <c r="BJ34" s="311"/>
      <c r="BK34" s="308"/>
      <c r="BL34" s="313"/>
      <c r="BM34" s="307"/>
      <c r="BN34" s="308"/>
      <c r="BO34" s="309"/>
      <c r="BP34" s="311"/>
      <c r="BQ34" s="308"/>
      <c r="BR34" s="309"/>
      <c r="BS34" s="311"/>
      <c r="BT34" s="308"/>
      <c r="BU34" s="313"/>
    </row>
    <row r="35" spans="4:73" ht="37.5" customHeight="1" thickTop="1" x14ac:dyDescent="0.25">
      <c r="D35" s="148">
        <v>1</v>
      </c>
      <c r="E35" s="148">
        <v>2</v>
      </c>
      <c r="F35" s="148">
        <v>3</v>
      </c>
      <c r="G35" s="148">
        <v>9</v>
      </c>
      <c r="H35" s="245" t="s">
        <v>631</v>
      </c>
      <c r="I35" s="237" t="s">
        <v>631</v>
      </c>
      <c r="J35" s="246" t="s">
        <v>631</v>
      </c>
      <c r="K35" s="236" t="s">
        <v>632</v>
      </c>
      <c r="L35" s="237" t="s">
        <v>632</v>
      </c>
      <c r="M35" s="246" t="s">
        <v>632</v>
      </c>
      <c r="N35" s="236" t="s">
        <v>633</v>
      </c>
      <c r="O35" s="237" t="s">
        <v>633</v>
      </c>
      <c r="P35" s="238" t="s">
        <v>633</v>
      </c>
      <c r="Q35" s="245" t="s">
        <v>634</v>
      </c>
      <c r="R35" s="237" t="s">
        <v>634</v>
      </c>
      <c r="S35" s="246" t="s">
        <v>634</v>
      </c>
      <c r="T35" s="236" t="s">
        <v>635</v>
      </c>
      <c r="U35" s="237" t="s">
        <v>635</v>
      </c>
      <c r="V35" s="246" t="s">
        <v>635</v>
      </c>
      <c r="W35" s="236" t="s">
        <v>636</v>
      </c>
      <c r="X35" s="237" t="s">
        <v>636</v>
      </c>
      <c r="Y35" s="238" t="s">
        <v>636</v>
      </c>
      <c r="AB35" s="175" t="s">
        <v>36</v>
      </c>
      <c r="AC35" s="175">
        <v>1</v>
      </c>
      <c r="AD35" s="175">
        <v>2</v>
      </c>
      <c r="AE35" s="175">
        <v>8</v>
      </c>
      <c r="AF35" s="261" t="s">
        <v>133</v>
      </c>
      <c r="AG35" s="262"/>
      <c r="AH35" s="263"/>
      <c r="AI35" s="279" t="s">
        <v>134</v>
      </c>
      <c r="AJ35" s="262"/>
      <c r="AK35" s="263"/>
      <c r="AL35" s="279" t="s">
        <v>135</v>
      </c>
      <c r="AM35" s="262"/>
      <c r="AN35" s="276"/>
      <c r="AO35" s="261" t="s">
        <v>136</v>
      </c>
      <c r="AP35" s="262"/>
      <c r="AQ35" s="263"/>
      <c r="AR35" s="279" t="s">
        <v>137</v>
      </c>
      <c r="AS35" s="262"/>
      <c r="AT35" s="263"/>
      <c r="AU35" s="279" t="s">
        <v>138</v>
      </c>
      <c r="AV35" s="262"/>
      <c r="AW35" s="276"/>
      <c r="AZ35" s="202" t="s">
        <v>36</v>
      </c>
      <c r="BA35" s="202">
        <v>1</v>
      </c>
      <c r="BB35" s="202">
        <v>0</v>
      </c>
      <c r="BC35" s="202">
        <v>0</v>
      </c>
      <c r="BD35" s="289" t="s">
        <v>61</v>
      </c>
      <c r="BE35" s="290"/>
      <c r="BF35" s="291"/>
      <c r="BG35" s="298" t="s">
        <v>62</v>
      </c>
      <c r="BH35" s="290"/>
      <c r="BI35" s="291"/>
      <c r="BJ35" s="298" t="s">
        <v>63</v>
      </c>
      <c r="BK35" s="290"/>
      <c r="BL35" s="301"/>
      <c r="BM35" s="289" t="s">
        <v>61</v>
      </c>
      <c r="BN35" s="290"/>
      <c r="BO35" s="291"/>
      <c r="BP35" s="298" t="s">
        <v>62</v>
      </c>
      <c r="BQ35" s="290"/>
      <c r="BR35" s="291"/>
      <c r="BS35" s="298" t="s">
        <v>63</v>
      </c>
      <c r="BT35" s="290"/>
      <c r="BU35" s="301"/>
    </row>
    <row r="36" spans="4:73" ht="37.5" customHeight="1" x14ac:dyDescent="0.25">
      <c r="D36" s="148">
        <v>1</v>
      </c>
      <c r="E36" s="148">
        <v>2</v>
      </c>
      <c r="F36" s="148">
        <v>3</v>
      </c>
      <c r="G36" s="148">
        <v>10</v>
      </c>
      <c r="H36" s="247" t="s">
        <v>631</v>
      </c>
      <c r="I36" s="240" t="s">
        <v>631</v>
      </c>
      <c r="J36" s="248" t="s">
        <v>631</v>
      </c>
      <c r="K36" s="239" t="s">
        <v>632</v>
      </c>
      <c r="L36" s="240" t="s">
        <v>632</v>
      </c>
      <c r="M36" s="248" t="s">
        <v>632</v>
      </c>
      <c r="N36" s="239" t="s">
        <v>633</v>
      </c>
      <c r="O36" s="240" t="s">
        <v>633</v>
      </c>
      <c r="P36" s="241" t="s">
        <v>633</v>
      </c>
      <c r="Q36" s="247" t="s">
        <v>634</v>
      </c>
      <c r="R36" s="240" t="s">
        <v>634</v>
      </c>
      <c r="S36" s="248" t="s">
        <v>634</v>
      </c>
      <c r="T36" s="239" t="s">
        <v>635</v>
      </c>
      <c r="U36" s="240" t="s">
        <v>635</v>
      </c>
      <c r="V36" s="248" t="s">
        <v>635</v>
      </c>
      <c r="W36" s="239" t="s">
        <v>636</v>
      </c>
      <c r="X36" s="240" t="s">
        <v>636</v>
      </c>
      <c r="Y36" s="241" t="s">
        <v>636</v>
      </c>
      <c r="AB36" s="175" t="s">
        <v>36</v>
      </c>
      <c r="AC36" s="175">
        <v>1</v>
      </c>
      <c r="AD36" s="175">
        <v>2</v>
      </c>
      <c r="AE36" s="175">
        <v>9</v>
      </c>
      <c r="AF36" s="264"/>
      <c r="AG36" s="265"/>
      <c r="AH36" s="266"/>
      <c r="AI36" s="280"/>
      <c r="AJ36" s="265"/>
      <c r="AK36" s="266"/>
      <c r="AL36" s="280"/>
      <c r="AM36" s="265"/>
      <c r="AN36" s="277"/>
      <c r="AO36" s="264"/>
      <c r="AP36" s="265"/>
      <c r="AQ36" s="266"/>
      <c r="AR36" s="280"/>
      <c r="AS36" s="265"/>
      <c r="AT36" s="266"/>
      <c r="AU36" s="280"/>
      <c r="AV36" s="265"/>
      <c r="AW36" s="277"/>
      <c r="AZ36" s="202" t="s">
        <v>36</v>
      </c>
      <c r="BA36" s="202">
        <v>1</v>
      </c>
      <c r="BB36" s="202">
        <v>0</v>
      </c>
      <c r="BC36" s="202">
        <v>1</v>
      </c>
      <c r="BD36" s="292"/>
      <c r="BE36" s="293"/>
      <c r="BF36" s="294"/>
      <c r="BG36" s="299"/>
      <c r="BH36" s="293"/>
      <c r="BI36" s="294"/>
      <c r="BJ36" s="299"/>
      <c r="BK36" s="293"/>
      <c r="BL36" s="302"/>
      <c r="BM36" s="292"/>
      <c r="BN36" s="293"/>
      <c r="BO36" s="294"/>
      <c r="BP36" s="299"/>
      <c r="BQ36" s="293"/>
      <c r="BR36" s="294"/>
      <c r="BS36" s="299"/>
      <c r="BT36" s="293"/>
      <c r="BU36" s="302"/>
    </row>
    <row r="37" spans="4:73" ht="37.5" customHeight="1" x14ac:dyDescent="0.25">
      <c r="D37" s="148">
        <v>1</v>
      </c>
      <c r="E37" s="148">
        <v>2</v>
      </c>
      <c r="F37" s="148">
        <v>3</v>
      </c>
      <c r="G37" s="148">
        <v>11</v>
      </c>
      <c r="H37" s="247" t="s">
        <v>631</v>
      </c>
      <c r="I37" s="240" t="s">
        <v>631</v>
      </c>
      <c r="J37" s="248" t="s">
        <v>631</v>
      </c>
      <c r="K37" s="239" t="s">
        <v>632</v>
      </c>
      <c r="L37" s="240" t="s">
        <v>632</v>
      </c>
      <c r="M37" s="248" t="s">
        <v>632</v>
      </c>
      <c r="N37" s="239" t="s">
        <v>633</v>
      </c>
      <c r="O37" s="240" t="s">
        <v>633</v>
      </c>
      <c r="P37" s="241" t="s">
        <v>633</v>
      </c>
      <c r="Q37" s="247" t="s">
        <v>634</v>
      </c>
      <c r="R37" s="240" t="s">
        <v>634</v>
      </c>
      <c r="S37" s="248" t="s">
        <v>634</v>
      </c>
      <c r="T37" s="239" t="s">
        <v>635</v>
      </c>
      <c r="U37" s="240" t="s">
        <v>635</v>
      </c>
      <c r="V37" s="248" t="s">
        <v>635</v>
      </c>
      <c r="W37" s="239" t="s">
        <v>636</v>
      </c>
      <c r="X37" s="240" t="s">
        <v>636</v>
      </c>
      <c r="Y37" s="241" t="s">
        <v>636</v>
      </c>
      <c r="AB37" s="175" t="s">
        <v>36</v>
      </c>
      <c r="AC37" s="175">
        <v>1</v>
      </c>
      <c r="AD37" s="175">
        <v>2</v>
      </c>
      <c r="AE37" s="175">
        <v>10</v>
      </c>
      <c r="AF37" s="264"/>
      <c r="AG37" s="265"/>
      <c r="AH37" s="266"/>
      <c r="AI37" s="280"/>
      <c r="AJ37" s="265"/>
      <c r="AK37" s="266"/>
      <c r="AL37" s="280"/>
      <c r="AM37" s="265"/>
      <c r="AN37" s="277"/>
      <c r="AO37" s="264"/>
      <c r="AP37" s="265"/>
      <c r="AQ37" s="266"/>
      <c r="AR37" s="280"/>
      <c r="AS37" s="265"/>
      <c r="AT37" s="266"/>
      <c r="AU37" s="280"/>
      <c r="AV37" s="265"/>
      <c r="AW37" s="277"/>
      <c r="AZ37" s="202" t="s">
        <v>36</v>
      </c>
      <c r="BA37" s="202">
        <v>1</v>
      </c>
      <c r="BB37" s="202">
        <v>0</v>
      </c>
      <c r="BC37" s="202">
        <v>2</v>
      </c>
      <c r="BD37" s="292"/>
      <c r="BE37" s="293"/>
      <c r="BF37" s="294"/>
      <c r="BG37" s="299"/>
      <c r="BH37" s="293"/>
      <c r="BI37" s="294"/>
      <c r="BJ37" s="299"/>
      <c r="BK37" s="293"/>
      <c r="BL37" s="302"/>
      <c r="BM37" s="292"/>
      <c r="BN37" s="293"/>
      <c r="BO37" s="294"/>
      <c r="BP37" s="299"/>
      <c r="BQ37" s="293"/>
      <c r="BR37" s="294"/>
      <c r="BS37" s="299"/>
      <c r="BT37" s="293"/>
      <c r="BU37" s="302"/>
    </row>
    <row r="38" spans="4:73" ht="37.5" customHeight="1" thickBot="1" x14ac:dyDescent="0.3">
      <c r="D38" s="148">
        <v>1</v>
      </c>
      <c r="E38" s="148">
        <v>2</v>
      </c>
      <c r="F38" s="148">
        <v>3</v>
      </c>
      <c r="G38" s="148">
        <v>12</v>
      </c>
      <c r="H38" s="249" t="s">
        <v>631</v>
      </c>
      <c r="I38" s="243" t="s">
        <v>631</v>
      </c>
      <c r="J38" s="250" t="s">
        <v>631</v>
      </c>
      <c r="K38" s="242" t="s">
        <v>632</v>
      </c>
      <c r="L38" s="243" t="s">
        <v>632</v>
      </c>
      <c r="M38" s="250" t="s">
        <v>632</v>
      </c>
      <c r="N38" s="242" t="s">
        <v>633</v>
      </c>
      <c r="O38" s="243" t="s">
        <v>633</v>
      </c>
      <c r="P38" s="244" t="s">
        <v>633</v>
      </c>
      <c r="Q38" s="249" t="s">
        <v>634</v>
      </c>
      <c r="R38" s="243" t="s">
        <v>634</v>
      </c>
      <c r="S38" s="250" t="s">
        <v>634</v>
      </c>
      <c r="T38" s="242" t="s">
        <v>635</v>
      </c>
      <c r="U38" s="243" t="s">
        <v>635</v>
      </c>
      <c r="V38" s="250" t="s">
        <v>635</v>
      </c>
      <c r="W38" s="242" t="s">
        <v>636</v>
      </c>
      <c r="X38" s="243" t="s">
        <v>636</v>
      </c>
      <c r="Y38" s="244" t="s">
        <v>636</v>
      </c>
      <c r="AB38" s="175" t="s">
        <v>36</v>
      </c>
      <c r="AC38" s="175">
        <v>1</v>
      </c>
      <c r="AD38" s="175">
        <v>2</v>
      </c>
      <c r="AE38" s="175">
        <v>11</v>
      </c>
      <c r="AF38" s="267"/>
      <c r="AG38" s="268"/>
      <c r="AH38" s="269"/>
      <c r="AI38" s="281"/>
      <c r="AJ38" s="268"/>
      <c r="AK38" s="269"/>
      <c r="AL38" s="281"/>
      <c r="AM38" s="268"/>
      <c r="AN38" s="282"/>
      <c r="AO38" s="267"/>
      <c r="AP38" s="268"/>
      <c r="AQ38" s="269"/>
      <c r="AR38" s="281"/>
      <c r="AS38" s="268"/>
      <c r="AT38" s="269"/>
      <c r="AU38" s="281"/>
      <c r="AV38" s="268"/>
      <c r="AW38" s="282"/>
      <c r="AZ38" s="202" t="s">
        <v>36</v>
      </c>
      <c r="BA38" s="202">
        <v>1</v>
      </c>
      <c r="BB38" s="202">
        <v>0</v>
      </c>
      <c r="BC38" s="202">
        <v>3</v>
      </c>
      <c r="BD38" s="295"/>
      <c r="BE38" s="296"/>
      <c r="BF38" s="297"/>
      <c r="BG38" s="300"/>
      <c r="BH38" s="296"/>
      <c r="BI38" s="297"/>
      <c r="BJ38" s="300"/>
      <c r="BK38" s="296"/>
      <c r="BL38" s="303"/>
      <c r="BM38" s="295"/>
      <c r="BN38" s="296"/>
      <c r="BO38" s="297"/>
      <c r="BP38" s="300"/>
      <c r="BQ38" s="296"/>
      <c r="BR38" s="297"/>
      <c r="BS38" s="300"/>
      <c r="BT38" s="296"/>
      <c r="BU38" s="303"/>
    </row>
    <row r="39" spans="4:73" ht="37.5" customHeight="1" thickTop="1" x14ac:dyDescent="0.25">
      <c r="D39" s="148">
        <v>1</v>
      </c>
      <c r="E39" s="148">
        <v>2</v>
      </c>
      <c r="F39" s="148">
        <v>4</v>
      </c>
      <c r="G39" s="148">
        <v>13</v>
      </c>
      <c r="H39" s="251" t="s">
        <v>637</v>
      </c>
      <c r="I39" s="252" t="s">
        <v>637</v>
      </c>
      <c r="J39" s="253" t="s">
        <v>637</v>
      </c>
      <c r="K39" s="257" t="s">
        <v>638</v>
      </c>
      <c r="L39" s="252" t="s">
        <v>638</v>
      </c>
      <c r="M39" s="253" t="s">
        <v>638</v>
      </c>
      <c r="N39" s="257" t="s">
        <v>639</v>
      </c>
      <c r="O39" s="252" t="s">
        <v>639</v>
      </c>
      <c r="P39" s="259" t="s">
        <v>639</v>
      </c>
      <c r="Q39" s="251" t="s">
        <v>640</v>
      </c>
      <c r="R39" s="252" t="s">
        <v>640</v>
      </c>
      <c r="S39" s="253" t="s">
        <v>640</v>
      </c>
      <c r="T39" s="257" t="s">
        <v>641</v>
      </c>
      <c r="U39" s="252" t="s">
        <v>641</v>
      </c>
      <c r="V39" s="253" t="s">
        <v>641</v>
      </c>
      <c r="W39" s="257" t="s">
        <v>642</v>
      </c>
      <c r="X39" s="252" t="s">
        <v>642</v>
      </c>
      <c r="Y39" s="259" t="s">
        <v>642</v>
      </c>
      <c r="AB39" s="175" t="s">
        <v>36</v>
      </c>
      <c r="AC39" s="175">
        <v>1</v>
      </c>
      <c r="AD39" s="175">
        <v>3</v>
      </c>
      <c r="AE39" s="175">
        <v>12</v>
      </c>
      <c r="AF39" s="270" t="s">
        <v>169</v>
      </c>
      <c r="AG39" s="271"/>
      <c r="AH39" s="272"/>
      <c r="AI39" s="283" t="s">
        <v>170</v>
      </c>
      <c r="AJ39" s="271"/>
      <c r="AK39" s="272"/>
      <c r="AL39" s="283" t="s">
        <v>171</v>
      </c>
      <c r="AM39" s="271"/>
      <c r="AN39" s="284"/>
      <c r="AO39" s="270" t="s">
        <v>172</v>
      </c>
      <c r="AP39" s="271"/>
      <c r="AQ39" s="272"/>
      <c r="AR39" s="283" t="s">
        <v>173</v>
      </c>
      <c r="AS39" s="271"/>
      <c r="AT39" s="272"/>
      <c r="AU39" s="283" t="s">
        <v>174</v>
      </c>
      <c r="AV39" s="271"/>
      <c r="AW39" s="284"/>
      <c r="AZ39" s="202" t="s">
        <v>36</v>
      </c>
      <c r="BA39" s="202">
        <v>1</v>
      </c>
      <c r="BB39" s="202">
        <v>1</v>
      </c>
      <c r="BC39" s="202">
        <v>0</v>
      </c>
      <c r="BD39" s="304" t="s">
        <v>97</v>
      </c>
      <c r="BE39" s="305"/>
      <c r="BF39" s="306"/>
      <c r="BG39" s="310" t="s">
        <v>98</v>
      </c>
      <c r="BH39" s="305"/>
      <c r="BI39" s="306"/>
      <c r="BJ39" s="310" t="s">
        <v>99</v>
      </c>
      <c r="BK39" s="305"/>
      <c r="BL39" s="312"/>
      <c r="BM39" s="304" t="s">
        <v>97</v>
      </c>
      <c r="BN39" s="305"/>
      <c r="BO39" s="306"/>
      <c r="BP39" s="310" t="s">
        <v>98</v>
      </c>
      <c r="BQ39" s="305"/>
      <c r="BR39" s="306"/>
      <c r="BS39" s="310" t="s">
        <v>99</v>
      </c>
      <c r="BT39" s="305"/>
      <c r="BU39" s="312"/>
    </row>
    <row r="40" spans="4:73" ht="37.5" customHeight="1" x14ac:dyDescent="0.25">
      <c r="D40" s="148">
        <v>1</v>
      </c>
      <c r="E40" s="148">
        <v>2</v>
      </c>
      <c r="F40" s="148">
        <v>4</v>
      </c>
      <c r="G40" s="148">
        <v>14</v>
      </c>
      <c r="H40" s="247" t="s">
        <v>637</v>
      </c>
      <c r="I40" s="240" t="s">
        <v>637</v>
      </c>
      <c r="J40" s="248" t="s">
        <v>637</v>
      </c>
      <c r="K40" s="239" t="s">
        <v>638</v>
      </c>
      <c r="L40" s="240" t="s">
        <v>638</v>
      </c>
      <c r="M40" s="248" t="s">
        <v>638</v>
      </c>
      <c r="N40" s="239" t="s">
        <v>639</v>
      </c>
      <c r="O40" s="240" t="s">
        <v>639</v>
      </c>
      <c r="P40" s="241" t="s">
        <v>639</v>
      </c>
      <c r="Q40" s="247" t="s">
        <v>640</v>
      </c>
      <c r="R40" s="240" t="s">
        <v>640</v>
      </c>
      <c r="S40" s="248" t="s">
        <v>640</v>
      </c>
      <c r="T40" s="239" t="s">
        <v>641</v>
      </c>
      <c r="U40" s="240" t="s">
        <v>641</v>
      </c>
      <c r="V40" s="248" t="s">
        <v>641</v>
      </c>
      <c r="W40" s="239" t="s">
        <v>642</v>
      </c>
      <c r="X40" s="240" t="s">
        <v>642</v>
      </c>
      <c r="Y40" s="241" t="s">
        <v>642</v>
      </c>
      <c r="AB40" s="175" t="s">
        <v>36</v>
      </c>
      <c r="AC40" s="175">
        <v>1</v>
      </c>
      <c r="AD40" s="175">
        <v>3</v>
      </c>
      <c r="AE40" s="175">
        <v>13</v>
      </c>
      <c r="AF40" s="264"/>
      <c r="AG40" s="265"/>
      <c r="AH40" s="266"/>
      <c r="AI40" s="280"/>
      <c r="AJ40" s="265"/>
      <c r="AK40" s="266"/>
      <c r="AL40" s="280"/>
      <c r="AM40" s="265"/>
      <c r="AN40" s="277"/>
      <c r="AO40" s="264"/>
      <c r="AP40" s="265"/>
      <c r="AQ40" s="266"/>
      <c r="AR40" s="280"/>
      <c r="AS40" s="265"/>
      <c r="AT40" s="266"/>
      <c r="AU40" s="280"/>
      <c r="AV40" s="265"/>
      <c r="AW40" s="277"/>
      <c r="AZ40" s="202" t="s">
        <v>36</v>
      </c>
      <c r="BA40" s="202">
        <v>1</v>
      </c>
      <c r="BB40" s="202">
        <v>1</v>
      </c>
      <c r="BC40" s="202">
        <v>1</v>
      </c>
      <c r="BD40" s="292"/>
      <c r="BE40" s="293"/>
      <c r="BF40" s="294"/>
      <c r="BG40" s="299"/>
      <c r="BH40" s="293"/>
      <c r="BI40" s="294"/>
      <c r="BJ40" s="299"/>
      <c r="BK40" s="293"/>
      <c r="BL40" s="302"/>
      <c r="BM40" s="292"/>
      <c r="BN40" s="293"/>
      <c r="BO40" s="294"/>
      <c r="BP40" s="299"/>
      <c r="BQ40" s="293"/>
      <c r="BR40" s="294"/>
      <c r="BS40" s="299"/>
      <c r="BT40" s="293"/>
      <c r="BU40" s="302"/>
    </row>
    <row r="41" spans="4:73" ht="37.5" customHeight="1" x14ac:dyDescent="0.25">
      <c r="D41" s="148">
        <v>1</v>
      </c>
      <c r="E41" s="148">
        <v>2</v>
      </c>
      <c r="F41" s="148">
        <v>4</v>
      </c>
      <c r="G41" s="148">
        <v>15</v>
      </c>
      <c r="H41" s="247" t="s">
        <v>637</v>
      </c>
      <c r="I41" s="240" t="s">
        <v>637</v>
      </c>
      <c r="J41" s="248" t="s">
        <v>637</v>
      </c>
      <c r="K41" s="239" t="s">
        <v>638</v>
      </c>
      <c r="L41" s="240" t="s">
        <v>638</v>
      </c>
      <c r="M41" s="248" t="s">
        <v>638</v>
      </c>
      <c r="N41" s="239" t="s">
        <v>639</v>
      </c>
      <c r="O41" s="240" t="s">
        <v>639</v>
      </c>
      <c r="P41" s="241" t="s">
        <v>639</v>
      </c>
      <c r="Q41" s="247" t="s">
        <v>640</v>
      </c>
      <c r="R41" s="240" t="s">
        <v>640</v>
      </c>
      <c r="S41" s="248" t="s">
        <v>640</v>
      </c>
      <c r="T41" s="239" t="s">
        <v>641</v>
      </c>
      <c r="U41" s="240" t="s">
        <v>641</v>
      </c>
      <c r="V41" s="248" t="s">
        <v>641</v>
      </c>
      <c r="W41" s="239" t="s">
        <v>642</v>
      </c>
      <c r="X41" s="240" t="s">
        <v>642</v>
      </c>
      <c r="Y41" s="241" t="s">
        <v>642</v>
      </c>
      <c r="AB41" s="175" t="s">
        <v>36</v>
      </c>
      <c r="AC41" s="175">
        <v>1</v>
      </c>
      <c r="AD41" s="175">
        <v>3</v>
      </c>
      <c r="AE41" s="175">
        <v>14</v>
      </c>
      <c r="AF41" s="264"/>
      <c r="AG41" s="265"/>
      <c r="AH41" s="266"/>
      <c r="AI41" s="280"/>
      <c r="AJ41" s="265"/>
      <c r="AK41" s="266"/>
      <c r="AL41" s="280"/>
      <c r="AM41" s="265"/>
      <c r="AN41" s="277"/>
      <c r="AO41" s="264"/>
      <c r="AP41" s="265"/>
      <c r="AQ41" s="266"/>
      <c r="AR41" s="280"/>
      <c r="AS41" s="265"/>
      <c r="AT41" s="266"/>
      <c r="AU41" s="280"/>
      <c r="AV41" s="265"/>
      <c r="AW41" s="277"/>
      <c r="AZ41" s="202" t="s">
        <v>36</v>
      </c>
      <c r="BA41" s="202">
        <v>1</v>
      </c>
      <c r="BB41" s="202">
        <v>1</v>
      </c>
      <c r="BC41" s="202">
        <v>2</v>
      </c>
      <c r="BD41" s="292"/>
      <c r="BE41" s="293"/>
      <c r="BF41" s="294"/>
      <c r="BG41" s="299"/>
      <c r="BH41" s="293"/>
      <c r="BI41" s="294"/>
      <c r="BJ41" s="299"/>
      <c r="BK41" s="293"/>
      <c r="BL41" s="302"/>
      <c r="BM41" s="292"/>
      <c r="BN41" s="293"/>
      <c r="BO41" s="294"/>
      <c r="BP41" s="299"/>
      <c r="BQ41" s="293"/>
      <c r="BR41" s="294"/>
      <c r="BS41" s="299"/>
      <c r="BT41" s="293"/>
      <c r="BU41" s="302"/>
    </row>
    <row r="42" spans="4:73" ht="37.5" customHeight="1" thickBot="1" x14ac:dyDescent="0.3">
      <c r="D42" s="148">
        <v>1</v>
      </c>
      <c r="E42" s="148">
        <v>2</v>
      </c>
      <c r="F42" s="148">
        <v>4</v>
      </c>
      <c r="G42" s="148">
        <v>16</v>
      </c>
      <c r="H42" s="254" t="s">
        <v>637</v>
      </c>
      <c r="I42" s="255" t="s">
        <v>637</v>
      </c>
      <c r="J42" s="256" t="s">
        <v>637</v>
      </c>
      <c r="K42" s="258" t="s">
        <v>638</v>
      </c>
      <c r="L42" s="255" t="s">
        <v>638</v>
      </c>
      <c r="M42" s="256" t="s">
        <v>638</v>
      </c>
      <c r="N42" s="258" t="s">
        <v>639</v>
      </c>
      <c r="O42" s="255" t="s">
        <v>639</v>
      </c>
      <c r="P42" s="260" t="s">
        <v>639</v>
      </c>
      <c r="Q42" s="254" t="s">
        <v>640</v>
      </c>
      <c r="R42" s="255" t="s">
        <v>640</v>
      </c>
      <c r="S42" s="256" t="s">
        <v>640</v>
      </c>
      <c r="T42" s="258" t="s">
        <v>641</v>
      </c>
      <c r="U42" s="255" t="s">
        <v>641</v>
      </c>
      <c r="V42" s="256" t="s">
        <v>641</v>
      </c>
      <c r="W42" s="258" t="s">
        <v>642</v>
      </c>
      <c r="X42" s="255" t="s">
        <v>642</v>
      </c>
      <c r="Y42" s="260" t="s">
        <v>642</v>
      </c>
      <c r="AB42" s="175" t="s">
        <v>36</v>
      </c>
      <c r="AC42" s="175">
        <v>1</v>
      </c>
      <c r="AD42" s="175">
        <v>3</v>
      </c>
      <c r="AE42" s="175">
        <v>15</v>
      </c>
      <c r="AF42" s="273"/>
      <c r="AG42" s="274"/>
      <c r="AH42" s="275"/>
      <c r="AI42" s="285"/>
      <c r="AJ42" s="274"/>
      <c r="AK42" s="275"/>
      <c r="AL42" s="285"/>
      <c r="AM42" s="274"/>
      <c r="AN42" s="278"/>
      <c r="AO42" s="273"/>
      <c r="AP42" s="274"/>
      <c r="AQ42" s="275"/>
      <c r="AR42" s="285"/>
      <c r="AS42" s="274"/>
      <c r="AT42" s="275"/>
      <c r="AU42" s="285"/>
      <c r="AV42" s="274"/>
      <c r="AW42" s="278"/>
      <c r="AZ42" s="202" t="s">
        <v>36</v>
      </c>
      <c r="BA42" s="202">
        <v>1</v>
      </c>
      <c r="BB42" s="202">
        <v>1</v>
      </c>
      <c r="BC42" s="202">
        <v>3</v>
      </c>
      <c r="BD42" s="307"/>
      <c r="BE42" s="308"/>
      <c r="BF42" s="309"/>
      <c r="BG42" s="311"/>
      <c r="BH42" s="308"/>
      <c r="BI42" s="309"/>
      <c r="BJ42" s="311"/>
      <c r="BK42" s="308"/>
      <c r="BL42" s="313"/>
      <c r="BM42" s="307"/>
      <c r="BN42" s="308"/>
      <c r="BO42" s="309"/>
      <c r="BP42" s="311"/>
      <c r="BQ42" s="308"/>
      <c r="BR42" s="309"/>
      <c r="BS42" s="311"/>
      <c r="BT42" s="308"/>
      <c r="BU42" s="313"/>
    </row>
    <row r="43" spans="4:73" ht="37.5" customHeight="1" thickTop="1" x14ac:dyDescent="0.25"/>
    <row r="44" spans="4:73" ht="37.5" customHeight="1" x14ac:dyDescent="0.25">
      <c r="D44" s="147" t="s">
        <v>35</v>
      </c>
      <c r="H44" s="148">
        <v>1</v>
      </c>
      <c r="I44" s="148">
        <v>1</v>
      </c>
      <c r="J44" s="148">
        <v>1</v>
      </c>
      <c r="K44" s="148">
        <v>1</v>
      </c>
      <c r="L44" s="148">
        <v>1</v>
      </c>
      <c r="M44" s="148">
        <v>1</v>
      </c>
      <c r="N44" s="148">
        <v>1</v>
      </c>
      <c r="O44" s="148">
        <v>1</v>
      </c>
      <c r="P44" s="148">
        <v>1</v>
      </c>
      <c r="Q44" s="148">
        <v>1</v>
      </c>
      <c r="R44" s="148">
        <v>1</v>
      </c>
      <c r="S44" s="148">
        <v>1</v>
      </c>
      <c r="T44" s="148">
        <v>1</v>
      </c>
      <c r="U44" s="148">
        <v>1</v>
      </c>
      <c r="V44" s="148">
        <v>1</v>
      </c>
      <c r="W44" s="148">
        <v>1</v>
      </c>
      <c r="X44" s="148">
        <v>1</v>
      </c>
      <c r="Y44" s="148">
        <v>1</v>
      </c>
      <c r="AB44" s="174" t="s">
        <v>35</v>
      </c>
      <c r="AF44" s="175" t="s">
        <v>37</v>
      </c>
      <c r="AG44" s="175" t="s">
        <v>37</v>
      </c>
      <c r="AH44" s="175" t="s">
        <v>37</v>
      </c>
      <c r="AI44" s="175" t="s">
        <v>37</v>
      </c>
      <c r="AJ44" s="175" t="s">
        <v>37</v>
      </c>
      <c r="AK44" s="175" t="s">
        <v>37</v>
      </c>
      <c r="AL44" s="175" t="s">
        <v>37</v>
      </c>
      <c r="AM44" s="175" t="s">
        <v>37</v>
      </c>
      <c r="AN44" s="175" t="s">
        <v>37</v>
      </c>
      <c r="AO44" s="175" t="s">
        <v>37</v>
      </c>
      <c r="AP44" s="175" t="s">
        <v>37</v>
      </c>
      <c r="AQ44" s="175" t="s">
        <v>37</v>
      </c>
      <c r="AR44" s="175" t="s">
        <v>37</v>
      </c>
      <c r="AS44" s="175" t="s">
        <v>37</v>
      </c>
      <c r="AT44" s="175" t="s">
        <v>37</v>
      </c>
      <c r="AU44" s="175" t="s">
        <v>37</v>
      </c>
      <c r="AV44" s="175" t="s">
        <v>37</v>
      </c>
      <c r="AW44" s="175" t="s">
        <v>37</v>
      </c>
      <c r="AZ44" s="201" t="s">
        <v>35</v>
      </c>
      <c r="BD44" s="202" t="s">
        <v>37</v>
      </c>
      <c r="BE44" s="202" t="s">
        <v>37</v>
      </c>
      <c r="BF44" s="202" t="s">
        <v>37</v>
      </c>
      <c r="BG44" s="202" t="s">
        <v>37</v>
      </c>
      <c r="BH44" s="202" t="s">
        <v>37</v>
      </c>
      <c r="BI44" s="202" t="s">
        <v>37</v>
      </c>
      <c r="BJ44" s="202" t="s">
        <v>37</v>
      </c>
      <c r="BK44" s="202" t="s">
        <v>37</v>
      </c>
      <c r="BL44" s="202" t="s">
        <v>37</v>
      </c>
      <c r="BM44" s="202" t="s">
        <v>37</v>
      </c>
      <c r="BN44" s="202" t="s">
        <v>37</v>
      </c>
      <c r="BO44" s="202" t="s">
        <v>37</v>
      </c>
      <c r="BP44" s="202" t="s">
        <v>37</v>
      </c>
      <c r="BQ44" s="202" t="s">
        <v>37</v>
      </c>
      <c r="BR44" s="202" t="s">
        <v>37</v>
      </c>
      <c r="BS44" s="202" t="s">
        <v>37</v>
      </c>
      <c r="BT44" s="202" t="s">
        <v>37</v>
      </c>
      <c r="BU44" s="202" t="s">
        <v>37</v>
      </c>
    </row>
    <row r="45" spans="4:73" ht="37.5" customHeight="1" x14ac:dyDescent="0.25">
      <c r="H45" s="148">
        <v>1</v>
      </c>
      <c r="I45" s="148">
        <v>1</v>
      </c>
      <c r="J45" s="148">
        <v>1</v>
      </c>
      <c r="K45" s="148">
        <v>1</v>
      </c>
      <c r="L45" s="148">
        <v>1</v>
      </c>
      <c r="M45" s="148">
        <v>1</v>
      </c>
      <c r="N45" s="148">
        <v>1</v>
      </c>
      <c r="O45" s="148">
        <v>1</v>
      </c>
      <c r="P45" s="148">
        <v>1</v>
      </c>
      <c r="Q45" s="148">
        <v>2</v>
      </c>
      <c r="R45" s="148">
        <v>2</v>
      </c>
      <c r="S45" s="148">
        <v>2</v>
      </c>
      <c r="T45" s="148">
        <v>2</v>
      </c>
      <c r="U45" s="148">
        <v>2</v>
      </c>
      <c r="V45" s="148">
        <v>2</v>
      </c>
      <c r="W45" s="148">
        <v>2</v>
      </c>
      <c r="X45" s="148">
        <v>2</v>
      </c>
      <c r="Y45" s="148">
        <v>2</v>
      </c>
      <c r="AF45" s="175">
        <v>0</v>
      </c>
      <c r="AG45" s="175">
        <v>0</v>
      </c>
      <c r="AH45" s="175">
        <v>0</v>
      </c>
      <c r="AI45" s="175">
        <v>0</v>
      </c>
      <c r="AJ45" s="175">
        <v>0</v>
      </c>
      <c r="AK45" s="175">
        <v>0</v>
      </c>
      <c r="AL45" s="175">
        <v>0</v>
      </c>
      <c r="AM45" s="175">
        <v>0</v>
      </c>
      <c r="AN45" s="175">
        <v>0</v>
      </c>
      <c r="AO45" s="175">
        <v>1</v>
      </c>
      <c r="AP45" s="175">
        <v>1</v>
      </c>
      <c r="AQ45" s="175">
        <v>1</v>
      </c>
      <c r="AR45" s="175">
        <v>1</v>
      </c>
      <c r="AS45" s="175">
        <v>1</v>
      </c>
      <c r="AT45" s="175">
        <v>1</v>
      </c>
      <c r="AU45" s="175">
        <v>1</v>
      </c>
      <c r="AV45" s="175">
        <v>1</v>
      </c>
      <c r="AW45" s="175">
        <v>1</v>
      </c>
      <c r="BD45" s="202">
        <v>0</v>
      </c>
      <c r="BE45" s="202">
        <v>0</v>
      </c>
      <c r="BF45" s="202">
        <v>0</v>
      </c>
      <c r="BG45" s="202">
        <v>0</v>
      </c>
      <c r="BH45" s="202">
        <v>0</v>
      </c>
      <c r="BI45" s="202">
        <v>0</v>
      </c>
      <c r="BJ45" s="202">
        <v>0</v>
      </c>
      <c r="BK45" s="202">
        <v>0</v>
      </c>
      <c r="BL45" s="202">
        <v>0</v>
      </c>
      <c r="BM45" s="202">
        <v>1</v>
      </c>
      <c r="BN45" s="202">
        <v>1</v>
      </c>
      <c r="BO45" s="202">
        <v>1</v>
      </c>
      <c r="BP45" s="202">
        <v>1</v>
      </c>
      <c r="BQ45" s="202">
        <v>1</v>
      </c>
      <c r="BR45" s="202">
        <v>1</v>
      </c>
      <c r="BS45" s="202">
        <v>1</v>
      </c>
      <c r="BT45" s="202">
        <v>1</v>
      </c>
      <c r="BU45" s="202">
        <v>1</v>
      </c>
    </row>
    <row r="46" spans="4:73" ht="37.5" customHeight="1" x14ac:dyDescent="0.25">
      <c r="H46" s="148">
        <v>1</v>
      </c>
      <c r="I46" s="148">
        <v>1</v>
      </c>
      <c r="J46" s="148">
        <v>1</v>
      </c>
      <c r="K46" s="148">
        <v>2</v>
      </c>
      <c r="L46" s="148">
        <v>2</v>
      </c>
      <c r="M46" s="148">
        <v>2</v>
      </c>
      <c r="N46" s="148">
        <v>3</v>
      </c>
      <c r="O46" s="148">
        <v>3</v>
      </c>
      <c r="P46" s="148">
        <v>3</v>
      </c>
      <c r="Q46" s="148">
        <v>4</v>
      </c>
      <c r="R46" s="148">
        <v>4</v>
      </c>
      <c r="S46" s="148">
        <v>4</v>
      </c>
      <c r="T46" s="148">
        <v>5</v>
      </c>
      <c r="U46" s="148">
        <v>5</v>
      </c>
      <c r="V46" s="148">
        <v>5</v>
      </c>
      <c r="W46" s="148">
        <v>6</v>
      </c>
      <c r="X46" s="148">
        <v>6</v>
      </c>
      <c r="Y46" s="148">
        <v>6</v>
      </c>
      <c r="AF46" s="175">
        <v>0</v>
      </c>
      <c r="AG46" s="175">
        <v>0</v>
      </c>
      <c r="AH46" s="175">
        <v>0</v>
      </c>
      <c r="AI46" s="175">
        <v>1</v>
      </c>
      <c r="AJ46" s="175">
        <v>1</v>
      </c>
      <c r="AK46" s="175">
        <v>1</v>
      </c>
      <c r="AL46" s="175">
        <v>2</v>
      </c>
      <c r="AM46" s="175">
        <v>2</v>
      </c>
      <c r="AN46" s="175">
        <v>2</v>
      </c>
      <c r="AO46" s="175">
        <v>3</v>
      </c>
      <c r="AP46" s="175">
        <v>3</v>
      </c>
      <c r="AQ46" s="175">
        <v>3</v>
      </c>
      <c r="AR46" s="175">
        <v>4</v>
      </c>
      <c r="AS46" s="175">
        <v>4</v>
      </c>
      <c r="AT46" s="175">
        <v>4</v>
      </c>
      <c r="AU46" s="175">
        <v>5</v>
      </c>
      <c r="AV46" s="175">
        <v>5</v>
      </c>
      <c r="AW46" s="175">
        <v>5</v>
      </c>
      <c r="BD46" s="202">
        <v>0</v>
      </c>
      <c r="BE46" s="202">
        <v>0</v>
      </c>
      <c r="BF46" s="202">
        <v>0</v>
      </c>
      <c r="BG46" s="202">
        <v>1</v>
      </c>
      <c r="BH46" s="202">
        <v>1</v>
      </c>
      <c r="BI46" s="202">
        <v>1</v>
      </c>
      <c r="BJ46" s="202">
        <v>2</v>
      </c>
      <c r="BK46" s="202">
        <v>2</v>
      </c>
      <c r="BL46" s="202">
        <v>2</v>
      </c>
      <c r="BM46" s="202">
        <v>0</v>
      </c>
      <c r="BN46" s="202">
        <v>0</v>
      </c>
      <c r="BO46" s="202">
        <v>0</v>
      </c>
      <c r="BP46" s="202">
        <v>1</v>
      </c>
      <c r="BQ46" s="202">
        <v>1</v>
      </c>
      <c r="BR46" s="202">
        <v>1</v>
      </c>
      <c r="BS46" s="202">
        <v>2</v>
      </c>
      <c r="BT46" s="202">
        <v>2</v>
      </c>
      <c r="BU46" s="202">
        <v>2</v>
      </c>
    </row>
    <row r="47" spans="4:73" ht="37.5" customHeight="1" thickBot="1" x14ac:dyDescent="0.3">
      <c r="H47" s="148">
        <v>1</v>
      </c>
      <c r="I47" s="148">
        <v>2</v>
      </c>
      <c r="J47" s="148">
        <v>3</v>
      </c>
      <c r="K47" s="148">
        <v>4</v>
      </c>
      <c r="L47" s="148">
        <v>5</v>
      </c>
      <c r="M47" s="148">
        <v>6</v>
      </c>
      <c r="N47" s="148">
        <v>7</v>
      </c>
      <c r="O47" s="148">
        <v>8</v>
      </c>
      <c r="P47" s="148">
        <v>9</v>
      </c>
      <c r="Q47" s="148">
        <v>10</v>
      </c>
      <c r="R47" s="148">
        <v>11</v>
      </c>
      <c r="S47" s="148">
        <v>12</v>
      </c>
      <c r="T47" s="148">
        <v>13</v>
      </c>
      <c r="U47" s="148">
        <v>14</v>
      </c>
      <c r="V47" s="148">
        <v>15</v>
      </c>
      <c r="W47" s="148">
        <v>16</v>
      </c>
      <c r="X47" s="148">
        <v>17</v>
      </c>
      <c r="Y47" s="148">
        <v>18</v>
      </c>
      <c r="AF47" s="175">
        <v>0</v>
      </c>
      <c r="AG47" s="175">
        <v>1</v>
      </c>
      <c r="AH47" s="175">
        <v>2</v>
      </c>
      <c r="AI47" s="175">
        <v>3</v>
      </c>
      <c r="AJ47" s="175">
        <v>4</v>
      </c>
      <c r="AK47" s="175">
        <v>5</v>
      </c>
      <c r="AL47" s="175">
        <v>6</v>
      </c>
      <c r="AM47" s="175">
        <v>7</v>
      </c>
      <c r="AN47" s="175">
        <v>8</v>
      </c>
      <c r="AO47" s="175">
        <v>9</v>
      </c>
      <c r="AP47" s="175">
        <v>10</v>
      </c>
      <c r="AQ47" s="175">
        <v>11</v>
      </c>
      <c r="AR47" s="175">
        <v>12</v>
      </c>
      <c r="AS47" s="175">
        <v>13</v>
      </c>
      <c r="AT47" s="175">
        <v>14</v>
      </c>
      <c r="AU47" s="175">
        <v>15</v>
      </c>
      <c r="AV47" s="175">
        <v>16</v>
      </c>
      <c r="AW47" s="175">
        <v>17</v>
      </c>
      <c r="BD47" s="202">
        <v>0</v>
      </c>
      <c r="BE47" s="202">
        <v>1</v>
      </c>
      <c r="BF47" s="202">
        <v>2</v>
      </c>
      <c r="BG47" s="202">
        <v>0</v>
      </c>
      <c r="BH47" s="202">
        <v>1</v>
      </c>
      <c r="BI47" s="202">
        <v>2</v>
      </c>
      <c r="BJ47" s="202">
        <v>0</v>
      </c>
      <c r="BK47" s="202">
        <v>1</v>
      </c>
      <c r="BL47" s="202">
        <v>2</v>
      </c>
      <c r="BM47" s="202">
        <v>0</v>
      </c>
      <c r="BN47" s="202">
        <v>1</v>
      </c>
      <c r="BO47" s="202">
        <v>2</v>
      </c>
      <c r="BP47" s="202">
        <v>0</v>
      </c>
      <c r="BQ47" s="202">
        <v>1</v>
      </c>
      <c r="BR47" s="202">
        <v>2</v>
      </c>
      <c r="BS47" s="202">
        <v>0</v>
      </c>
      <c r="BT47" s="202">
        <v>1</v>
      </c>
      <c r="BU47" s="202">
        <v>2</v>
      </c>
    </row>
    <row r="48" spans="4:73" ht="37.5" customHeight="1" thickTop="1" x14ac:dyDescent="0.25">
      <c r="D48" s="148">
        <v>1</v>
      </c>
      <c r="E48" s="148">
        <v>1</v>
      </c>
      <c r="F48" s="148">
        <v>1</v>
      </c>
      <c r="G48" s="148">
        <v>1</v>
      </c>
      <c r="H48" s="245" t="s">
        <v>643</v>
      </c>
      <c r="I48" s="237"/>
      <c r="J48" s="237"/>
      <c r="K48" s="237"/>
      <c r="L48" s="237"/>
      <c r="M48" s="237"/>
      <c r="N48" s="237"/>
      <c r="O48" s="237"/>
      <c r="P48" s="238"/>
      <c r="Q48" s="245" t="s">
        <v>644</v>
      </c>
      <c r="R48" s="237"/>
      <c r="S48" s="237"/>
      <c r="T48" s="237"/>
      <c r="U48" s="237"/>
      <c r="V48" s="237"/>
      <c r="W48" s="237"/>
      <c r="X48" s="237"/>
      <c r="Y48" s="238"/>
      <c r="AB48" s="175" t="s">
        <v>36</v>
      </c>
      <c r="AC48" s="175">
        <v>0</v>
      </c>
      <c r="AD48" s="175">
        <v>0</v>
      </c>
      <c r="AE48" s="175">
        <v>0</v>
      </c>
      <c r="AF48" s="261" t="s">
        <v>61</v>
      </c>
      <c r="AG48" s="262"/>
      <c r="AH48" s="262"/>
      <c r="AI48" s="262"/>
      <c r="AJ48" s="262"/>
      <c r="AK48" s="262"/>
      <c r="AL48" s="262"/>
      <c r="AM48" s="262"/>
      <c r="AN48" s="276"/>
      <c r="AO48" s="261" t="s">
        <v>62</v>
      </c>
      <c r="AP48" s="262"/>
      <c r="AQ48" s="262"/>
      <c r="AR48" s="262"/>
      <c r="AS48" s="262"/>
      <c r="AT48" s="262"/>
      <c r="AU48" s="262"/>
      <c r="AV48" s="262"/>
      <c r="AW48" s="276"/>
      <c r="AZ48" s="202" t="s">
        <v>36</v>
      </c>
      <c r="BA48" s="202">
        <v>0</v>
      </c>
      <c r="BB48" s="202">
        <v>0</v>
      </c>
      <c r="BC48" s="202">
        <v>0</v>
      </c>
      <c r="BD48" s="289" t="s">
        <v>61</v>
      </c>
      <c r="BE48" s="290"/>
      <c r="BF48" s="290"/>
      <c r="BG48" s="290"/>
      <c r="BH48" s="290"/>
      <c r="BI48" s="290"/>
      <c r="BJ48" s="290"/>
      <c r="BK48" s="290"/>
      <c r="BL48" s="301"/>
      <c r="BM48" s="289" t="s">
        <v>62</v>
      </c>
      <c r="BN48" s="290"/>
      <c r="BO48" s="290"/>
      <c r="BP48" s="290"/>
      <c r="BQ48" s="290"/>
      <c r="BR48" s="290"/>
      <c r="BS48" s="290"/>
      <c r="BT48" s="290"/>
      <c r="BU48" s="301"/>
    </row>
    <row r="49" spans="4:73" ht="37.5" customHeight="1" x14ac:dyDescent="0.25">
      <c r="D49" s="148">
        <v>1</v>
      </c>
      <c r="E49" s="148">
        <v>1</v>
      </c>
      <c r="F49" s="148">
        <v>1</v>
      </c>
      <c r="G49" s="148">
        <v>2</v>
      </c>
      <c r="H49" s="247"/>
      <c r="I49" s="240"/>
      <c r="J49" s="240"/>
      <c r="K49" s="240"/>
      <c r="L49" s="240"/>
      <c r="M49" s="240"/>
      <c r="N49" s="240"/>
      <c r="O49" s="240"/>
      <c r="P49" s="241"/>
      <c r="Q49" s="247"/>
      <c r="R49" s="240"/>
      <c r="S49" s="240"/>
      <c r="T49" s="240"/>
      <c r="U49" s="240"/>
      <c r="V49" s="240"/>
      <c r="W49" s="240"/>
      <c r="X49" s="240"/>
      <c r="Y49" s="241"/>
      <c r="AB49" s="175" t="s">
        <v>36</v>
      </c>
      <c r="AC49" s="175">
        <v>0</v>
      </c>
      <c r="AD49" s="175">
        <v>0</v>
      </c>
      <c r="AE49" s="175">
        <v>1</v>
      </c>
      <c r="AF49" s="264"/>
      <c r="AG49" s="265"/>
      <c r="AH49" s="265"/>
      <c r="AI49" s="265"/>
      <c r="AJ49" s="265"/>
      <c r="AK49" s="265"/>
      <c r="AL49" s="265"/>
      <c r="AM49" s="265"/>
      <c r="AN49" s="277"/>
      <c r="AO49" s="264"/>
      <c r="AP49" s="265"/>
      <c r="AQ49" s="265"/>
      <c r="AR49" s="265"/>
      <c r="AS49" s="265"/>
      <c r="AT49" s="265"/>
      <c r="AU49" s="265"/>
      <c r="AV49" s="265"/>
      <c r="AW49" s="277"/>
      <c r="AZ49" s="202" t="s">
        <v>36</v>
      </c>
      <c r="BA49" s="202">
        <v>0</v>
      </c>
      <c r="BB49" s="202">
        <v>0</v>
      </c>
      <c r="BC49" s="202">
        <v>1</v>
      </c>
      <c r="BD49" s="292"/>
      <c r="BE49" s="293"/>
      <c r="BF49" s="293"/>
      <c r="BG49" s="293"/>
      <c r="BH49" s="293"/>
      <c r="BI49" s="293"/>
      <c r="BJ49" s="293"/>
      <c r="BK49" s="293"/>
      <c r="BL49" s="302"/>
      <c r="BM49" s="292"/>
      <c r="BN49" s="293"/>
      <c r="BO49" s="293"/>
      <c r="BP49" s="293"/>
      <c r="BQ49" s="293"/>
      <c r="BR49" s="293"/>
      <c r="BS49" s="293"/>
      <c r="BT49" s="293"/>
      <c r="BU49" s="302"/>
    </row>
    <row r="50" spans="4:73" ht="37.5" customHeight="1" x14ac:dyDescent="0.25">
      <c r="D50" s="148">
        <v>1</v>
      </c>
      <c r="E50" s="148">
        <v>1</v>
      </c>
      <c r="F50" s="148">
        <v>1</v>
      </c>
      <c r="G50" s="148">
        <v>3</v>
      </c>
      <c r="H50" s="247"/>
      <c r="I50" s="240"/>
      <c r="J50" s="240"/>
      <c r="K50" s="240"/>
      <c r="L50" s="240"/>
      <c r="M50" s="240"/>
      <c r="N50" s="240"/>
      <c r="O50" s="240"/>
      <c r="P50" s="241"/>
      <c r="Q50" s="247"/>
      <c r="R50" s="240"/>
      <c r="S50" s="240"/>
      <c r="T50" s="240"/>
      <c r="U50" s="240"/>
      <c r="V50" s="240"/>
      <c r="W50" s="240"/>
      <c r="X50" s="240"/>
      <c r="Y50" s="241"/>
      <c r="AB50" s="175" t="s">
        <v>36</v>
      </c>
      <c r="AC50" s="175">
        <v>0</v>
      </c>
      <c r="AD50" s="175">
        <v>0</v>
      </c>
      <c r="AE50" s="175">
        <v>2</v>
      </c>
      <c r="AF50" s="264"/>
      <c r="AG50" s="265"/>
      <c r="AH50" s="265"/>
      <c r="AI50" s="265"/>
      <c r="AJ50" s="265"/>
      <c r="AK50" s="265"/>
      <c r="AL50" s="265"/>
      <c r="AM50" s="265"/>
      <c r="AN50" s="277"/>
      <c r="AO50" s="264"/>
      <c r="AP50" s="265"/>
      <c r="AQ50" s="265"/>
      <c r="AR50" s="265"/>
      <c r="AS50" s="265"/>
      <c r="AT50" s="265"/>
      <c r="AU50" s="265"/>
      <c r="AV50" s="265"/>
      <c r="AW50" s="277"/>
      <c r="AZ50" s="202" t="s">
        <v>36</v>
      </c>
      <c r="BA50" s="202">
        <v>0</v>
      </c>
      <c r="BB50" s="202">
        <v>0</v>
      </c>
      <c r="BC50" s="202">
        <v>2</v>
      </c>
      <c r="BD50" s="292"/>
      <c r="BE50" s="293"/>
      <c r="BF50" s="293"/>
      <c r="BG50" s="293"/>
      <c r="BH50" s="293"/>
      <c r="BI50" s="293"/>
      <c r="BJ50" s="293"/>
      <c r="BK50" s="293"/>
      <c r="BL50" s="302"/>
      <c r="BM50" s="292"/>
      <c r="BN50" s="293"/>
      <c r="BO50" s="293"/>
      <c r="BP50" s="293"/>
      <c r="BQ50" s="293"/>
      <c r="BR50" s="293"/>
      <c r="BS50" s="293"/>
      <c r="BT50" s="293"/>
      <c r="BU50" s="302"/>
    </row>
    <row r="51" spans="4:73" ht="37.5" customHeight="1" x14ac:dyDescent="0.25">
      <c r="D51" s="148">
        <v>1</v>
      </c>
      <c r="E51" s="148">
        <v>1</v>
      </c>
      <c r="F51" s="148">
        <v>1</v>
      </c>
      <c r="G51" s="148">
        <v>4</v>
      </c>
      <c r="H51" s="247"/>
      <c r="I51" s="240"/>
      <c r="J51" s="240"/>
      <c r="K51" s="240"/>
      <c r="L51" s="240"/>
      <c r="M51" s="240"/>
      <c r="N51" s="240"/>
      <c r="O51" s="240"/>
      <c r="P51" s="241"/>
      <c r="Q51" s="247"/>
      <c r="R51" s="240"/>
      <c r="S51" s="240"/>
      <c r="T51" s="240"/>
      <c r="U51" s="240"/>
      <c r="V51" s="240"/>
      <c r="W51" s="240"/>
      <c r="X51" s="240"/>
      <c r="Y51" s="241"/>
      <c r="AB51" s="175" t="s">
        <v>36</v>
      </c>
      <c r="AC51" s="175">
        <v>0</v>
      </c>
      <c r="AD51" s="175">
        <v>0</v>
      </c>
      <c r="AE51" s="175">
        <v>3</v>
      </c>
      <c r="AF51" s="264"/>
      <c r="AG51" s="265"/>
      <c r="AH51" s="265"/>
      <c r="AI51" s="265"/>
      <c r="AJ51" s="265"/>
      <c r="AK51" s="265"/>
      <c r="AL51" s="265"/>
      <c r="AM51" s="265"/>
      <c r="AN51" s="277"/>
      <c r="AO51" s="264"/>
      <c r="AP51" s="265"/>
      <c r="AQ51" s="265"/>
      <c r="AR51" s="265"/>
      <c r="AS51" s="265"/>
      <c r="AT51" s="265"/>
      <c r="AU51" s="265"/>
      <c r="AV51" s="265"/>
      <c r="AW51" s="277"/>
      <c r="AZ51" s="202" t="s">
        <v>36</v>
      </c>
      <c r="BA51" s="202">
        <v>0</v>
      </c>
      <c r="BB51" s="202">
        <v>0</v>
      </c>
      <c r="BC51" s="202">
        <v>3</v>
      </c>
      <c r="BD51" s="292"/>
      <c r="BE51" s="293"/>
      <c r="BF51" s="293"/>
      <c r="BG51" s="293"/>
      <c r="BH51" s="293"/>
      <c r="BI51" s="293"/>
      <c r="BJ51" s="293"/>
      <c r="BK51" s="293"/>
      <c r="BL51" s="302"/>
      <c r="BM51" s="292"/>
      <c r="BN51" s="293"/>
      <c r="BO51" s="293"/>
      <c r="BP51" s="293"/>
      <c r="BQ51" s="293"/>
      <c r="BR51" s="293"/>
      <c r="BS51" s="293"/>
      <c r="BT51" s="293"/>
      <c r="BU51" s="302"/>
    </row>
    <row r="52" spans="4:73" ht="37.5" customHeight="1" x14ac:dyDescent="0.25">
      <c r="D52" s="148">
        <v>1</v>
      </c>
      <c r="E52" s="148">
        <v>1</v>
      </c>
      <c r="F52" s="148">
        <v>2</v>
      </c>
      <c r="G52" s="148">
        <v>5</v>
      </c>
      <c r="H52" s="247"/>
      <c r="I52" s="240"/>
      <c r="J52" s="240"/>
      <c r="K52" s="240"/>
      <c r="L52" s="240"/>
      <c r="M52" s="240"/>
      <c r="N52" s="240"/>
      <c r="O52" s="240"/>
      <c r="P52" s="241"/>
      <c r="Q52" s="247"/>
      <c r="R52" s="240"/>
      <c r="S52" s="240"/>
      <c r="T52" s="240"/>
      <c r="U52" s="240"/>
      <c r="V52" s="240"/>
      <c r="W52" s="240"/>
      <c r="X52" s="240"/>
      <c r="Y52" s="241"/>
      <c r="AB52" s="175" t="s">
        <v>36</v>
      </c>
      <c r="AC52" s="175">
        <v>0</v>
      </c>
      <c r="AD52" s="175">
        <v>1</v>
      </c>
      <c r="AE52" s="175">
        <v>4</v>
      </c>
      <c r="AF52" s="264"/>
      <c r="AG52" s="265"/>
      <c r="AH52" s="265"/>
      <c r="AI52" s="265"/>
      <c r="AJ52" s="265"/>
      <c r="AK52" s="265"/>
      <c r="AL52" s="265"/>
      <c r="AM52" s="265"/>
      <c r="AN52" s="277"/>
      <c r="AO52" s="264"/>
      <c r="AP52" s="265"/>
      <c r="AQ52" s="265"/>
      <c r="AR52" s="265"/>
      <c r="AS52" s="265"/>
      <c r="AT52" s="265"/>
      <c r="AU52" s="265"/>
      <c r="AV52" s="265"/>
      <c r="AW52" s="277"/>
      <c r="AZ52" s="202" t="s">
        <v>36</v>
      </c>
      <c r="BA52" s="202">
        <v>0</v>
      </c>
      <c r="BB52" s="202">
        <v>1</v>
      </c>
      <c r="BC52" s="202">
        <v>0</v>
      </c>
      <c r="BD52" s="292"/>
      <c r="BE52" s="293"/>
      <c r="BF52" s="293"/>
      <c r="BG52" s="293"/>
      <c r="BH52" s="293"/>
      <c r="BI52" s="293"/>
      <c r="BJ52" s="293"/>
      <c r="BK52" s="293"/>
      <c r="BL52" s="302"/>
      <c r="BM52" s="292"/>
      <c r="BN52" s="293"/>
      <c r="BO52" s="293"/>
      <c r="BP52" s="293"/>
      <c r="BQ52" s="293"/>
      <c r="BR52" s="293"/>
      <c r="BS52" s="293"/>
      <c r="BT52" s="293"/>
      <c r="BU52" s="302"/>
    </row>
    <row r="53" spans="4:73" ht="37.5" customHeight="1" x14ac:dyDescent="0.25">
      <c r="D53" s="148">
        <v>1</v>
      </c>
      <c r="E53" s="148">
        <v>1</v>
      </c>
      <c r="F53" s="148">
        <v>2</v>
      </c>
      <c r="G53" s="148">
        <v>6</v>
      </c>
      <c r="H53" s="247"/>
      <c r="I53" s="240"/>
      <c r="J53" s="240"/>
      <c r="K53" s="240"/>
      <c r="L53" s="240"/>
      <c r="M53" s="240"/>
      <c r="N53" s="240"/>
      <c r="O53" s="240"/>
      <c r="P53" s="241"/>
      <c r="Q53" s="247"/>
      <c r="R53" s="240"/>
      <c r="S53" s="240"/>
      <c r="T53" s="240"/>
      <c r="U53" s="240"/>
      <c r="V53" s="240"/>
      <c r="W53" s="240"/>
      <c r="X53" s="240"/>
      <c r="Y53" s="241"/>
      <c r="AB53" s="175" t="s">
        <v>36</v>
      </c>
      <c r="AC53" s="175">
        <v>0</v>
      </c>
      <c r="AD53" s="175">
        <v>1</v>
      </c>
      <c r="AE53" s="175">
        <v>5</v>
      </c>
      <c r="AF53" s="264"/>
      <c r="AG53" s="265"/>
      <c r="AH53" s="265"/>
      <c r="AI53" s="265"/>
      <c r="AJ53" s="265"/>
      <c r="AK53" s="265"/>
      <c r="AL53" s="265"/>
      <c r="AM53" s="265"/>
      <c r="AN53" s="277"/>
      <c r="AO53" s="264"/>
      <c r="AP53" s="265"/>
      <c r="AQ53" s="265"/>
      <c r="AR53" s="265"/>
      <c r="AS53" s="265"/>
      <c r="AT53" s="265"/>
      <c r="AU53" s="265"/>
      <c r="AV53" s="265"/>
      <c r="AW53" s="277"/>
      <c r="AZ53" s="202" t="s">
        <v>36</v>
      </c>
      <c r="BA53" s="202">
        <v>0</v>
      </c>
      <c r="BB53" s="202">
        <v>1</v>
      </c>
      <c r="BC53" s="202">
        <v>1</v>
      </c>
      <c r="BD53" s="292"/>
      <c r="BE53" s="293"/>
      <c r="BF53" s="293"/>
      <c r="BG53" s="293"/>
      <c r="BH53" s="293"/>
      <c r="BI53" s="293"/>
      <c r="BJ53" s="293"/>
      <c r="BK53" s="293"/>
      <c r="BL53" s="302"/>
      <c r="BM53" s="292"/>
      <c r="BN53" s="293"/>
      <c r="BO53" s="293"/>
      <c r="BP53" s="293"/>
      <c r="BQ53" s="293"/>
      <c r="BR53" s="293"/>
      <c r="BS53" s="293"/>
      <c r="BT53" s="293"/>
      <c r="BU53" s="302"/>
    </row>
    <row r="54" spans="4:73" ht="37.5" customHeight="1" x14ac:dyDescent="0.25">
      <c r="D54" s="148">
        <v>1</v>
      </c>
      <c r="E54" s="148">
        <v>1</v>
      </c>
      <c r="F54" s="148">
        <v>2</v>
      </c>
      <c r="G54" s="148">
        <v>7</v>
      </c>
      <c r="H54" s="247"/>
      <c r="I54" s="240"/>
      <c r="J54" s="240"/>
      <c r="K54" s="240"/>
      <c r="L54" s="240"/>
      <c r="M54" s="240"/>
      <c r="N54" s="240"/>
      <c r="O54" s="240"/>
      <c r="P54" s="241"/>
      <c r="Q54" s="247"/>
      <c r="R54" s="240"/>
      <c r="S54" s="240"/>
      <c r="T54" s="240"/>
      <c r="U54" s="240"/>
      <c r="V54" s="240"/>
      <c r="W54" s="240"/>
      <c r="X54" s="240"/>
      <c r="Y54" s="241"/>
      <c r="AB54" s="175" t="s">
        <v>36</v>
      </c>
      <c r="AC54" s="175">
        <v>0</v>
      </c>
      <c r="AD54" s="175">
        <v>1</v>
      </c>
      <c r="AE54" s="175">
        <v>6</v>
      </c>
      <c r="AF54" s="264"/>
      <c r="AG54" s="265"/>
      <c r="AH54" s="265"/>
      <c r="AI54" s="265"/>
      <c r="AJ54" s="265"/>
      <c r="AK54" s="265"/>
      <c r="AL54" s="265"/>
      <c r="AM54" s="265"/>
      <c r="AN54" s="277"/>
      <c r="AO54" s="264"/>
      <c r="AP54" s="265"/>
      <c r="AQ54" s="265"/>
      <c r="AR54" s="265"/>
      <c r="AS54" s="265"/>
      <c r="AT54" s="265"/>
      <c r="AU54" s="265"/>
      <c r="AV54" s="265"/>
      <c r="AW54" s="277"/>
      <c r="AZ54" s="202" t="s">
        <v>36</v>
      </c>
      <c r="BA54" s="202">
        <v>0</v>
      </c>
      <c r="BB54" s="202">
        <v>1</v>
      </c>
      <c r="BC54" s="202">
        <v>2</v>
      </c>
      <c r="BD54" s="292"/>
      <c r="BE54" s="293"/>
      <c r="BF54" s="293"/>
      <c r="BG54" s="293"/>
      <c r="BH54" s="293"/>
      <c r="BI54" s="293"/>
      <c r="BJ54" s="293"/>
      <c r="BK54" s="293"/>
      <c r="BL54" s="302"/>
      <c r="BM54" s="292"/>
      <c r="BN54" s="293"/>
      <c r="BO54" s="293"/>
      <c r="BP54" s="293"/>
      <c r="BQ54" s="293"/>
      <c r="BR54" s="293"/>
      <c r="BS54" s="293"/>
      <c r="BT54" s="293"/>
      <c r="BU54" s="302"/>
    </row>
    <row r="55" spans="4:73" ht="37.5" customHeight="1" thickBot="1" x14ac:dyDescent="0.3">
      <c r="D55" s="148">
        <v>1</v>
      </c>
      <c r="E55" s="148">
        <v>1</v>
      </c>
      <c r="F55" s="148">
        <v>2</v>
      </c>
      <c r="G55" s="148">
        <v>8</v>
      </c>
      <c r="H55" s="254"/>
      <c r="I55" s="255"/>
      <c r="J55" s="255"/>
      <c r="K55" s="255"/>
      <c r="L55" s="255"/>
      <c r="M55" s="255"/>
      <c r="N55" s="255"/>
      <c r="O55" s="255"/>
      <c r="P55" s="260"/>
      <c r="Q55" s="254"/>
      <c r="R55" s="255"/>
      <c r="S55" s="255"/>
      <c r="T55" s="255"/>
      <c r="U55" s="255"/>
      <c r="V55" s="255"/>
      <c r="W55" s="255"/>
      <c r="X55" s="255"/>
      <c r="Y55" s="260"/>
      <c r="AB55" s="175" t="s">
        <v>36</v>
      </c>
      <c r="AC55" s="175">
        <v>0</v>
      </c>
      <c r="AD55" s="175">
        <v>1</v>
      </c>
      <c r="AE55" s="175">
        <v>7</v>
      </c>
      <c r="AF55" s="273"/>
      <c r="AG55" s="274"/>
      <c r="AH55" s="274"/>
      <c r="AI55" s="274"/>
      <c r="AJ55" s="274"/>
      <c r="AK55" s="274"/>
      <c r="AL55" s="274"/>
      <c r="AM55" s="274"/>
      <c r="AN55" s="278"/>
      <c r="AO55" s="273"/>
      <c r="AP55" s="274"/>
      <c r="AQ55" s="274"/>
      <c r="AR55" s="274"/>
      <c r="AS55" s="274"/>
      <c r="AT55" s="274"/>
      <c r="AU55" s="274"/>
      <c r="AV55" s="274"/>
      <c r="AW55" s="278"/>
      <c r="AZ55" s="202" t="s">
        <v>36</v>
      </c>
      <c r="BA55" s="202">
        <v>0</v>
      </c>
      <c r="BB55" s="202">
        <v>1</v>
      </c>
      <c r="BC55" s="202">
        <v>3</v>
      </c>
      <c r="BD55" s="307"/>
      <c r="BE55" s="308"/>
      <c r="BF55" s="308"/>
      <c r="BG55" s="308"/>
      <c r="BH55" s="308"/>
      <c r="BI55" s="308"/>
      <c r="BJ55" s="308"/>
      <c r="BK55" s="308"/>
      <c r="BL55" s="313"/>
      <c r="BM55" s="307"/>
      <c r="BN55" s="308"/>
      <c r="BO55" s="308"/>
      <c r="BP55" s="308"/>
      <c r="BQ55" s="308"/>
      <c r="BR55" s="308"/>
      <c r="BS55" s="308"/>
      <c r="BT55" s="308"/>
      <c r="BU55" s="313"/>
    </row>
    <row r="56" spans="4:73" ht="37.5" customHeight="1" thickTop="1" x14ac:dyDescent="0.25">
      <c r="D56" s="148">
        <v>1</v>
      </c>
      <c r="E56" s="148">
        <v>2</v>
      </c>
      <c r="F56" s="148">
        <v>3</v>
      </c>
      <c r="G56" s="148">
        <v>9</v>
      </c>
      <c r="H56" s="245" t="s">
        <v>645</v>
      </c>
      <c r="I56" s="237"/>
      <c r="J56" s="237"/>
      <c r="K56" s="237"/>
      <c r="L56" s="237"/>
      <c r="M56" s="237"/>
      <c r="N56" s="237"/>
      <c r="O56" s="237"/>
      <c r="P56" s="238"/>
      <c r="Q56" s="245" t="s">
        <v>646</v>
      </c>
      <c r="R56" s="237"/>
      <c r="S56" s="237"/>
      <c r="T56" s="237"/>
      <c r="U56" s="237"/>
      <c r="V56" s="237"/>
      <c r="W56" s="237"/>
      <c r="X56" s="237"/>
      <c r="Y56" s="238"/>
      <c r="AB56" s="175" t="s">
        <v>36</v>
      </c>
      <c r="AC56" s="175">
        <v>1</v>
      </c>
      <c r="AD56" s="175">
        <v>2</v>
      </c>
      <c r="AE56" s="175">
        <v>8</v>
      </c>
      <c r="AF56" s="261" t="s">
        <v>97</v>
      </c>
      <c r="AG56" s="262"/>
      <c r="AH56" s="262"/>
      <c r="AI56" s="262"/>
      <c r="AJ56" s="262"/>
      <c r="AK56" s="262"/>
      <c r="AL56" s="262"/>
      <c r="AM56" s="262"/>
      <c r="AN56" s="276"/>
      <c r="AO56" s="261" t="s">
        <v>98</v>
      </c>
      <c r="AP56" s="262"/>
      <c r="AQ56" s="262"/>
      <c r="AR56" s="262"/>
      <c r="AS56" s="262"/>
      <c r="AT56" s="262"/>
      <c r="AU56" s="262"/>
      <c r="AV56" s="262"/>
      <c r="AW56" s="276"/>
      <c r="AZ56" s="202" t="s">
        <v>36</v>
      </c>
      <c r="BA56" s="202">
        <v>1</v>
      </c>
      <c r="BB56" s="202">
        <v>0</v>
      </c>
      <c r="BC56" s="202">
        <v>0</v>
      </c>
      <c r="BD56" s="289" t="s">
        <v>97</v>
      </c>
      <c r="BE56" s="290"/>
      <c r="BF56" s="290"/>
      <c r="BG56" s="290"/>
      <c r="BH56" s="290"/>
      <c r="BI56" s="290"/>
      <c r="BJ56" s="290"/>
      <c r="BK56" s="290"/>
      <c r="BL56" s="301"/>
      <c r="BM56" s="289" t="s">
        <v>98</v>
      </c>
      <c r="BN56" s="290"/>
      <c r="BO56" s="290"/>
      <c r="BP56" s="290"/>
      <c r="BQ56" s="290"/>
      <c r="BR56" s="290"/>
      <c r="BS56" s="290"/>
      <c r="BT56" s="290"/>
      <c r="BU56" s="301"/>
    </row>
    <row r="57" spans="4:73" ht="37.5" customHeight="1" x14ac:dyDescent="0.25">
      <c r="D57" s="148">
        <v>1</v>
      </c>
      <c r="E57" s="148">
        <v>2</v>
      </c>
      <c r="F57" s="148">
        <v>3</v>
      </c>
      <c r="G57" s="148">
        <v>10</v>
      </c>
      <c r="H57" s="247"/>
      <c r="I57" s="240"/>
      <c r="J57" s="240"/>
      <c r="K57" s="240"/>
      <c r="L57" s="240"/>
      <c r="M57" s="240"/>
      <c r="N57" s="240"/>
      <c r="O57" s="240"/>
      <c r="P57" s="241"/>
      <c r="Q57" s="247"/>
      <c r="R57" s="240"/>
      <c r="S57" s="240"/>
      <c r="T57" s="240"/>
      <c r="U57" s="240"/>
      <c r="V57" s="240"/>
      <c r="W57" s="240"/>
      <c r="X57" s="240"/>
      <c r="Y57" s="241"/>
      <c r="AB57" s="175" t="s">
        <v>36</v>
      </c>
      <c r="AC57" s="175">
        <v>1</v>
      </c>
      <c r="AD57" s="175">
        <v>2</v>
      </c>
      <c r="AE57" s="175">
        <v>9</v>
      </c>
      <c r="AF57" s="264"/>
      <c r="AG57" s="265"/>
      <c r="AH57" s="265"/>
      <c r="AI57" s="265"/>
      <c r="AJ57" s="265"/>
      <c r="AK57" s="265"/>
      <c r="AL57" s="265"/>
      <c r="AM57" s="265"/>
      <c r="AN57" s="277"/>
      <c r="AO57" s="264"/>
      <c r="AP57" s="265"/>
      <c r="AQ57" s="265"/>
      <c r="AR57" s="265"/>
      <c r="AS57" s="265"/>
      <c r="AT57" s="265"/>
      <c r="AU57" s="265"/>
      <c r="AV57" s="265"/>
      <c r="AW57" s="277"/>
      <c r="AZ57" s="202" t="s">
        <v>36</v>
      </c>
      <c r="BA57" s="202">
        <v>1</v>
      </c>
      <c r="BB57" s="202">
        <v>0</v>
      </c>
      <c r="BC57" s="202">
        <v>1</v>
      </c>
      <c r="BD57" s="292"/>
      <c r="BE57" s="293"/>
      <c r="BF57" s="293"/>
      <c r="BG57" s="293"/>
      <c r="BH57" s="293"/>
      <c r="BI57" s="293"/>
      <c r="BJ57" s="293"/>
      <c r="BK57" s="293"/>
      <c r="BL57" s="302"/>
      <c r="BM57" s="292"/>
      <c r="BN57" s="293"/>
      <c r="BO57" s="293"/>
      <c r="BP57" s="293"/>
      <c r="BQ57" s="293"/>
      <c r="BR57" s="293"/>
      <c r="BS57" s="293"/>
      <c r="BT57" s="293"/>
      <c r="BU57" s="302"/>
    </row>
    <row r="58" spans="4:73" ht="37.5" customHeight="1" x14ac:dyDescent="0.25">
      <c r="D58" s="148">
        <v>1</v>
      </c>
      <c r="E58" s="148">
        <v>2</v>
      </c>
      <c r="F58" s="148">
        <v>3</v>
      </c>
      <c r="G58" s="148">
        <v>11</v>
      </c>
      <c r="H58" s="247"/>
      <c r="I58" s="240"/>
      <c r="J58" s="240"/>
      <c r="K58" s="240"/>
      <c r="L58" s="240"/>
      <c r="M58" s="240"/>
      <c r="N58" s="240"/>
      <c r="O58" s="240"/>
      <c r="P58" s="241"/>
      <c r="Q58" s="247"/>
      <c r="R58" s="240"/>
      <c r="S58" s="240"/>
      <c r="T58" s="240"/>
      <c r="U58" s="240"/>
      <c r="V58" s="240"/>
      <c r="W58" s="240"/>
      <c r="X58" s="240"/>
      <c r="Y58" s="241"/>
      <c r="AB58" s="175" t="s">
        <v>36</v>
      </c>
      <c r="AC58" s="175">
        <v>1</v>
      </c>
      <c r="AD58" s="175">
        <v>2</v>
      </c>
      <c r="AE58" s="175">
        <v>10</v>
      </c>
      <c r="AF58" s="264"/>
      <c r="AG58" s="265"/>
      <c r="AH58" s="265"/>
      <c r="AI58" s="265"/>
      <c r="AJ58" s="265"/>
      <c r="AK58" s="265"/>
      <c r="AL58" s="265"/>
      <c r="AM58" s="265"/>
      <c r="AN58" s="277"/>
      <c r="AO58" s="264"/>
      <c r="AP58" s="265"/>
      <c r="AQ58" s="265"/>
      <c r="AR58" s="265"/>
      <c r="AS58" s="265"/>
      <c r="AT58" s="265"/>
      <c r="AU58" s="265"/>
      <c r="AV58" s="265"/>
      <c r="AW58" s="277"/>
      <c r="AZ58" s="202" t="s">
        <v>36</v>
      </c>
      <c r="BA58" s="202">
        <v>1</v>
      </c>
      <c r="BB58" s="202">
        <v>0</v>
      </c>
      <c r="BC58" s="202">
        <v>2</v>
      </c>
      <c r="BD58" s="292"/>
      <c r="BE58" s="293"/>
      <c r="BF58" s="293"/>
      <c r="BG58" s="293"/>
      <c r="BH58" s="293"/>
      <c r="BI58" s="293"/>
      <c r="BJ58" s="293"/>
      <c r="BK58" s="293"/>
      <c r="BL58" s="302"/>
      <c r="BM58" s="292"/>
      <c r="BN58" s="293"/>
      <c r="BO58" s="293"/>
      <c r="BP58" s="293"/>
      <c r="BQ58" s="293"/>
      <c r="BR58" s="293"/>
      <c r="BS58" s="293"/>
      <c r="BT58" s="293"/>
      <c r="BU58" s="302"/>
    </row>
    <row r="59" spans="4:73" ht="37.5" customHeight="1" x14ac:dyDescent="0.25">
      <c r="D59" s="148">
        <v>1</v>
      </c>
      <c r="E59" s="148">
        <v>2</v>
      </c>
      <c r="F59" s="148">
        <v>3</v>
      </c>
      <c r="G59" s="148">
        <v>12</v>
      </c>
      <c r="H59" s="247"/>
      <c r="I59" s="240"/>
      <c r="J59" s="240"/>
      <c r="K59" s="240"/>
      <c r="L59" s="240"/>
      <c r="M59" s="240"/>
      <c r="N59" s="240"/>
      <c r="O59" s="240"/>
      <c r="P59" s="241"/>
      <c r="Q59" s="247"/>
      <c r="R59" s="240"/>
      <c r="S59" s="240"/>
      <c r="T59" s="240"/>
      <c r="U59" s="240"/>
      <c r="V59" s="240"/>
      <c r="W59" s="240"/>
      <c r="X59" s="240"/>
      <c r="Y59" s="241"/>
      <c r="AB59" s="175" t="s">
        <v>36</v>
      </c>
      <c r="AC59" s="175">
        <v>1</v>
      </c>
      <c r="AD59" s="175">
        <v>2</v>
      </c>
      <c r="AE59" s="175">
        <v>11</v>
      </c>
      <c r="AF59" s="264"/>
      <c r="AG59" s="265"/>
      <c r="AH59" s="265"/>
      <c r="AI59" s="265"/>
      <c r="AJ59" s="265"/>
      <c r="AK59" s="265"/>
      <c r="AL59" s="265"/>
      <c r="AM59" s="265"/>
      <c r="AN59" s="277"/>
      <c r="AO59" s="264"/>
      <c r="AP59" s="265"/>
      <c r="AQ59" s="265"/>
      <c r="AR59" s="265"/>
      <c r="AS59" s="265"/>
      <c r="AT59" s="265"/>
      <c r="AU59" s="265"/>
      <c r="AV59" s="265"/>
      <c r="AW59" s="277"/>
      <c r="AZ59" s="202" t="s">
        <v>36</v>
      </c>
      <c r="BA59" s="202">
        <v>1</v>
      </c>
      <c r="BB59" s="202">
        <v>0</v>
      </c>
      <c r="BC59" s="202">
        <v>3</v>
      </c>
      <c r="BD59" s="292"/>
      <c r="BE59" s="293"/>
      <c r="BF59" s="293"/>
      <c r="BG59" s="293"/>
      <c r="BH59" s="293"/>
      <c r="BI59" s="293"/>
      <c r="BJ59" s="293"/>
      <c r="BK59" s="293"/>
      <c r="BL59" s="302"/>
      <c r="BM59" s="292"/>
      <c r="BN59" s="293"/>
      <c r="BO59" s="293"/>
      <c r="BP59" s="293"/>
      <c r="BQ59" s="293"/>
      <c r="BR59" s="293"/>
      <c r="BS59" s="293"/>
      <c r="BT59" s="293"/>
      <c r="BU59" s="302"/>
    </row>
    <row r="60" spans="4:73" ht="37.5" customHeight="1" x14ac:dyDescent="0.25">
      <c r="D60" s="148">
        <v>1</v>
      </c>
      <c r="E60" s="148">
        <v>2</v>
      </c>
      <c r="F60" s="148">
        <v>4</v>
      </c>
      <c r="G60" s="148">
        <v>13</v>
      </c>
      <c r="H60" s="247"/>
      <c r="I60" s="240"/>
      <c r="J60" s="240"/>
      <c r="K60" s="240"/>
      <c r="L60" s="240"/>
      <c r="M60" s="240"/>
      <c r="N60" s="240"/>
      <c r="O60" s="240"/>
      <c r="P60" s="241"/>
      <c r="Q60" s="247"/>
      <c r="R60" s="240"/>
      <c r="S60" s="240"/>
      <c r="T60" s="240"/>
      <c r="U60" s="240"/>
      <c r="V60" s="240"/>
      <c r="W60" s="240"/>
      <c r="X60" s="240"/>
      <c r="Y60" s="241"/>
      <c r="AB60" s="175" t="s">
        <v>36</v>
      </c>
      <c r="AC60" s="175">
        <v>1</v>
      </c>
      <c r="AD60" s="175">
        <v>3</v>
      </c>
      <c r="AE60" s="175">
        <v>12</v>
      </c>
      <c r="AF60" s="264"/>
      <c r="AG60" s="265"/>
      <c r="AH60" s="265"/>
      <c r="AI60" s="265"/>
      <c r="AJ60" s="265"/>
      <c r="AK60" s="265"/>
      <c r="AL60" s="265"/>
      <c r="AM60" s="265"/>
      <c r="AN60" s="277"/>
      <c r="AO60" s="264"/>
      <c r="AP60" s="265"/>
      <c r="AQ60" s="265"/>
      <c r="AR60" s="265"/>
      <c r="AS60" s="265"/>
      <c r="AT60" s="265"/>
      <c r="AU60" s="265"/>
      <c r="AV60" s="265"/>
      <c r="AW60" s="277"/>
      <c r="AZ60" s="202" t="s">
        <v>36</v>
      </c>
      <c r="BA60" s="202">
        <v>1</v>
      </c>
      <c r="BB60" s="202">
        <v>1</v>
      </c>
      <c r="BC60" s="202">
        <v>0</v>
      </c>
      <c r="BD60" s="292"/>
      <c r="BE60" s="293"/>
      <c r="BF60" s="293"/>
      <c r="BG60" s="293"/>
      <c r="BH60" s="293"/>
      <c r="BI60" s="293"/>
      <c r="BJ60" s="293"/>
      <c r="BK60" s="293"/>
      <c r="BL60" s="302"/>
      <c r="BM60" s="292"/>
      <c r="BN60" s="293"/>
      <c r="BO60" s="293"/>
      <c r="BP60" s="293"/>
      <c r="BQ60" s="293"/>
      <c r="BR60" s="293"/>
      <c r="BS60" s="293"/>
      <c r="BT60" s="293"/>
      <c r="BU60" s="302"/>
    </row>
    <row r="61" spans="4:73" ht="37.5" customHeight="1" x14ac:dyDescent="0.25">
      <c r="D61" s="148">
        <v>1</v>
      </c>
      <c r="E61" s="148">
        <v>2</v>
      </c>
      <c r="F61" s="148">
        <v>4</v>
      </c>
      <c r="G61" s="148">
        <v>14</v>
      </c>
      <c r="H61" s="247"/>
      <c r="I61" s="240"/>
      <c r="J61" s="240"/>
      <c r="K61" s="240"/>
      <c r="L61" s="240"/>
      <c r="M61" s="240"/>
      <c r="N61" s="240"/>
      <c r="O61" s="240"/>
      <c r="P61" s="241"/>
      <c r="Q61" s="247"/>
      <c r="R61" s="240"/>
      <c r="S61" s="240"/>
      <c r="T61" s="240"/>
      <c r="U61" s="240"/>
      <c r="V61" s="240"/>
      <c r="W61" s="240"/>
      <c r="X61" s="240"/>
      <c r="Y61" s="241"/>
      <c r="AB61" s="175" t="s">
        <v>36</v>
      </c>
      <c r="AC61" s="175">
        <v>1</v>
      </c>
      <c r="AD61" s="175">
        <v>3</v>
      </c>
      <c r="AE61" s="175">
        <v>13</v>
      </c>
      <c r="AF61" s="264"/>
      <c r="AG61" s="265"/>
      <c r="AH61" s="265"/>
      <c r="AI61" s="265"/>
      <c r="AJ61" s="265"/>
      <c r="AK61" s="265"/>
      <c r="AL61" s="265"/>
      <c r="AM61" s="265"/>
      <c r="AN61" s="277"/>
      <c r="AO61" s="264"/>
      <c r="AP61" s="265"/>
      <c r="AQ61" s="265"/>
      <c r="AR61" s="265"/>
      <c r="AS61" s="265"/>
      <c r="AT61" s="265"/>
      <c r="AU61" s="265"/>
      <c r="AV61" s="265"/>
      <c r="AW61" s="277"/>
      <c r="AZ61" s="202" t="s">
        <v>36</v>
      </c>
      <c r="BA61" s="202">
        <v>1</v>
      </c>
      <c r="BB61" s="202">
        <v>1</v>
      </c>
      <c r="BC61" s="202">
        <v>1</v>
      </c>
      <c r="BD61" s="292"/>
      <c r="BE61" s="293"/>
      <c r="BF61" s="293"/>
      <c r="BG61" s="293"/>
      <c r="BH61" s="293"/>
      <c r="BI61" s="293"/>
      <c r="BJ61" s="293"/>
      <c r="BK61" s="293"/>
      <c r="BL61" s="302"/>
      <c r="BM61" s="292"/>
      <c r="BN61" s="293"/>
      <c r="BO61" s="293"/>
      <c r="BP61" s="293"/>
      <c r="BQ61" s="293"/>
      <c r="BR61" s="293"/>
      <c r="BS61" s="293"/>
      <c r="BT61" s="293"/>
      <c r="BU61" s="302"/>
    </row>
    <row r="62" spans="4:73" ht="37.5" customHeight="1" x14ac:dyDescent="0.25">
      <c r="D62" s="148">
        <v>1</v>
      </c>
      <c r="E62" s="148">
        <v>2</v>
      </c>
      <c r="F62" s="148">
        <v>4</v>
      </c>
      <c r="G62" s="148">
        <v>15</v>
      </c>
      <c r="H62" s="247"/>
      <c r="I62" s="240"/>
      <c r="J62" s="240"/>
      <c r="K62" s="240"/>
      <c r="L62" s="240"/>
      <c r="M62" s="240"/>
      <c r="N62" s="240"/>
      <c r="O62" s="240"/>
      <c r="P62" s="241"/>
      <c r="Q62" s="247"/>
      <c r="R62" s="240"/>
      <c r="S62" s="240"/>
      <c r="T62" s="240"/>
      <c r="U62" s="240"/>
      <c r="V62" s="240"/>
      <c r="W62" s="240"/>
      <c r="X62" s="240"/>
      <c r="Y62" s="241"/>
      <c r="AB62" s="175" t="s">
        <v>36</v>
      </c>
      <c r="AC62" s="175">
        <v>1</v>
      </c>
      <c r="AD62" s="175">
        <v>3</v>
      </c>
      <c r="AE62" s="175">
        <v>14</v>
      </c>
      <c r="AF62" s="264"/>
      <c r="AG62" s="265"/>
      <c r="AH62" s="265"/>
      <c r="AI62" s="265"/>
      <c r="AJ62" s="265"/>
      <c r="AK62" s="265"/>
      <c r="AL62" s="265"/>
      <c r="AM62" s="265"/>
      <c r="AN62" s="277"/>
      <c r="AO62" s="264"/>
      <c r="AP62" s="265"/>
      <c r="AQ62" s="265"/>
      <c r="AR62" s="265"/>
      <c r="AS62" s="265"/>
      <c r="AT62" s="265"/>
      <c r="AU62" s="265"/>
      <c r="AV62" s="265"/>
      <c r="AW62" s="277"/>
      <c r="AZ62" s="202" t="s">
        <v>36</v>
      </c>
      <c r="BA62" s="202">
        <v>1</v>
      </c>
      <c r="BB62" s="202">
        <v>1</v>
      </c>
      <c r="BC62" s="202">
        <v>2</v>
      </c>
      <c r="BD62" s="292"/>
      <c r="BE62" s="293"/>
      <c r="BF62" s="293"/>
      <c r="BG62" s="293"/>
      <c r="BH62" s="293"/>
      <c r="BI62" s="293"/>
      <c r="BJ62" s="293"/>
      <c r="BK62" s="293"/>
      <c r="BL62" s="302"/>
      <c r="BM62" s="292"/>
      <c r="BN62" s="293"/>
      <c r="BO62" s="293"/>
      <c r="BP62" s="293"/>
      <c r="BQ62" s="293"/>
      <c r="BR62" s="293"/>
      <c r="BS62" s="293"/>
      <c r="BT62" s="293"/>
      <c r="BU62" s="302"/>
    </row>
    <row r="63" spans="4:73" ht="37.5" customHeight="1" thickBot="1" x14ac:dyDescent="0.3">
      <c r="D63" s="148">
        <v>1</v>
      </c>
      <c r="E63" s="148">
        <v>2</v>
      </c>
      <c r="F63" s="148">
        <v>4</v>
      </c>
      <c r="G63" s="148">
        <v>16</v>
      </c>
      <c r="H63" s="254"/>
      <c r="I63" s="255"/>
      <c r="J63" s="255"/>
      <c r="K63" s="255"/>
      <c r="L63" s="255"/>
      <c r="M63" s="255"/>
      <c r="N63" s="255"/>
      <c r="O63" s="255"/>
      <c r="P63" s="260"/>
      <c r="Q63" s="254"/>
      <c r="R63" s="255"/>
      <c r="S63" s="255"/>
      <c r="T63" s="255"/>
      <c r="U63" s="255"/>
      <c r="V63" s="255"/>
      <c r="W63" s="255"/>
      <c r="X63" s="255"/>
      <c r="Y63" s="260"/>
      <c r="AB63" s="175" t="s">
        <v>36</v>
      </c>
      <c r="AC63" s="175">
        <v>1</v>
      </c>
      <c r="AD63" s="175">
        <v>3</v>
      </c>
      <c r="AE63" s="175">
        <v>15</v>
      </c>
      <c r="AF63" s="273"/>
      <c r="AG63" s="274"/>
      <c r="AH63" s="274"/>
      <c r="AI63" s="274"/>
      <c r="AJ63" s="274"/>
      <c r="AK63" s="274"/>
      <c r="AL63" s="274"/>
      <c r="AM63" s="274"/>
      <c r="AN63" s="278"/>
      <c r="AO63" s="273"/>
      <c r="AP63" s="274"/>
      <c r="AQ63" s="274"/>
      <c r="AR63" s="274"/>
      <c r="AS63" s="274"/>
      <c r="AT63" s="274"/>
      <c r="AU63" s="274"/>
      <c r="AV63" s="274"/>
      <c r="AW63" s="278"/>
      <c r="AZ63" s="202" t="s">
        <v>36</v>
      </c>
      <c r="BA63" s="202">
        <v>1</v>
      </c>
      <c r="BB63" s="202">
        <v>1</v>
      </c>
      <c r="BC63" s="202">
        <v>3</v>
      </c>
      <c r="BD63" s="307"/>
      <c r="BE63" s="308"/>
      <c r="BF63" s="308"/>
      <c r="BG63" s="308"/>
      <c r="BH63" s="308"/>
      <c r="BI63" s="308"/>
      <c r="BJ63" s="308"/>
      <c r="BK63" s="308"/>
      <c r="BL63" s="313"/>
      <c r="BM63" s="307"/>
      <c r="BN63" s="308"/>
      <c r="BO63" s="308"/>
      <c r="BP63" s="308"/>
      <c r="BQ63" s="308"/>
      <c r="BR63" s="308"/>
      <c r="BS63" s="308"/>
      <c r="BT63" s="308"/>
      <c r="BU63" s="313"/>
    </row>
    <row r="64" spans="4:73" ht="37.5" customHeight="1" thickTop="1" x14ac:dyDescent="0.25"/>
    <row r="65" spans="4:73" ht="37.5" customHeight="1" x14ac:dyDescent="0.25">
      <c r="D65" s="147" t="s">
        <v>38</v>
      </c>
      <c r="H65" s="148">
        <v>1</v>
      </c>
      <c r="I65" s="148">
        <v>1</v>
      </c>
      <c r="J65" s="148">
        <v>1</v>
      </c>
      <c r="K65" s="148">
        <v>1</v>
      </c>
      <c r="L65" s="148">
        <v>1</v>
      </c>
      <c r="M65" s="148">
        <v>1</v>
      </c>
      <c r="N65" s="148">
        <v>1</v>
      </c>
      <c r="O65" s="148">
        <v>1</v>
      </c>
      <c r="P65" s="148">
        <v>1</v>
      </c>
      <c r="Q65" s="148">
        <v>1</v>
      </c>
      <c r="R65" s="148">
        <v>1</v>
      </c>
      <c r="S65" s="148">
        <v>1</v>
      </c>
      <c r="T65" s="148">
        <v>1</v>
      </c>
      <c r="U65" s="148">
        <v>1</v>
      </c>
      <c r="V65" s="148">
        <v>1</v>
      </c>
      <c r="W65" s="148">
        <v>1</v>
      </c>
      <c r="X65" s="148">
        <v>1</v>
      </c>
      <c r="Y65" s="148">
        <v>1</v>
      </c>
      <c r="AB65" s="174" t="s">
        <v>38</v>
      </c>
      <c r="AF65" s="175" t="s">
        <v>37</v>
      </c>
      <c r="AG65" s="175" t="s">
        <v>37</v>
      </c>
      <c r="AH65" s="175" t="s">
        <v>37</v>
      </c>
      <c r="AI65" s="175" t="s">
        <v>37</v>
      </c>
      <c r="AJ65" s="175" t="s">
        <v>37</v>
      </c>
      <c r="AK65" s="175" t="s">
        <v>37</v>
      </c>
      <c r="AL65" s="175" t="s">
        <v>37</v>
      </c>
      <c r="AM65" s="175" t="s">
        <v>37</v>
      </c>
      <c r="AN65" s="175" t="s">
        <v>37</v>
      </c>
      <c r="AO65" s="175" t="s">
        <v>37</v>
      </c>
      <c r="AP65" s="175" t="s">
        <v>37</v>
      </c>
      <c r="AQ65" s="175" t="s">
        <v>37</v>
      </c>
      <c r="AR65" s="175" t="s">
        <v>37</v>
      </c>
      <c r="AS65" s="175" t="s">
        <v>37</v>
      </c>
      <c r="AT65" s="175" t="s">
        <v>37</v>
      </c>
      <c r="AU65" s="175" t="s">
        <v>37</v>
      </c>
      <c r="AV65" s="175" t="s">
        <v>37</v>
      </c>
      <c r="AW65" s="175" t="s">
        <v>37</v>
      </c>
      <c r="AZ65" s="201" t="s">
        <v>38</v>
      </c>
      <c r="BD65" s="202" t="s">
        <v>37</v>
      </c>
      <c r="BE65" s="202" t="s">
        <v>37</v>
      </c>
      <c r="BF65" s="202" t="s">
        <v>37</v>
      </c>
      <c r="BG65" s="202" t="s">
        <v>37</v>
      </c>
      <c r="BH65" s="202" t="s">
        <v>37</v>
      </c>
      <c r="BI65" s="202" t="s">
        <v>37</v>
      </c>
      <c r="BJ65" s="202" t="s">
        <v>37</v>
      </c>
      <c r="BK65" s="202" t="s">
        <v>37</v>
      </c>
      <c r="BL65" s="202" t="s">
        <v>37</v>
      </c>
      <c r="BM65" s="202" t="s">
        <v>37</v>
      </c>
      <c r="BN65" s="202" t="s">
        <v>37</v>
      </c>
      <c r="BO65" s="202" t="s">
        <v>37</v>
      </c>
      <c r="BP65" s="202" t="s">
        <v>37</v>
      </c>
      <c r="BQ65" s="202" t="s">
        <v>37</v>
      </c>
      <c r="BR65" s="202" t="s">
        <v>37</v>
      </c>
      <c r="BS65" s="202" t="s">
        <v>37</v>
      </c>
      <c r="BT65" s="202" t="s">
        <v>37</v>
      </c>
      <c r="BU65" s="202" t="s">
        <v>37</v>
      </c>
    </row>
    <row r="66" spans="4:73" ht="37.5" customHeight="1" x14ac:dyDescent="0.25">
      <c r="H66" s="148">
        <v>1</v>
      </c>
      <c r="I66" s="148">
        <v>1</v>
      </c>
      <c r="J66" s="148">
        <v>1</v>
      </c>
      <c r="K66" s="148">
        <v>1</v>
      </c>
      <c r="L66" s="148">
        <v>1</v>
      </c>
      <c r="M66" s="148">
        <v>1</v>
      </c>
      <c r="N66" s="148">
        <v>1</v>
      </c>
      <c r="O66" s="148">
        <v>1</v>
      </c>
      <c r="P66" s="148">
        <v>1</v>
      </c>
      <c r="Q66" s="148">
        <v>2</v>
      </c>
      <c r="R66" s="148">
        <v>2</v>
      </c>
      <c r="S66" s="148">
        <v>2</v>
      </c>
      <c r="T66" s="148">
        <v>2</v>
      </c>
      <c r="U66" s="148">
        <v>2</v>
      </c>
      <c r="V66" s="148">
        <v>2</v>
      </c>
      <c r="W66" s="148">
        <v>2</v>
      </c>
      <c r="X66" s="148">
        <v>2</v>
      </c>
      <c r="Y66" s="148">
        <v>2</v>
      </c>
      <c r="AF66" s="175">
        <v>0</v>
      </c>
      <c r="AG66" s="175">
        <v>0</v>
      </c>
      <c r="AH66" s="175">
        <v>0</v>
      </c>
      <c r="AI66" s="175">
        <v>0</v>
      </c>
      <c r="AJ66" s="175">
        <v>0</v>
      </c>
      <c r="AK66" s="175">
        <v>0</v>
      </c>
      <c r="AL66" s="175">
        <v>0</v>
      </c>
      <c r="AM66" s="175">
        <v>0</v>
      </c>
      <c r="AN66" s="175">
        <v>0</v>
      </c>
      <c r="AO66" s="175">
        <v>1</v>
      </c>
      <c r="AP66" s="175">
        <v>1</v>
      </c>
      <c r="AQ66" s="175">
        <v>1</v>
      </c>
      <c r="AR66" s="175">
        <v>1</v>
      </c>
      <c r="AS66" s="175">
        <v>1</v>
      </c>
      <c r="AT66" s="175">
        <v>1</v>
      </c>
      <c r="AU66" s="175">
        <v>1</v>
      </c>
      <c r="AV66" s="175">
        <v>1</v>
      </c>
      <c r="AW66" s="175">
        <v>1</v>
      </c>
      <c r="BD66" s="202">
        <v>0</v>
      </c>
      <c r="BE66" s="202">
        <v>0</v>
      </c>
      <c r="BF66" s="202">
        <v>0</v>
      </c>
      <c r="BG66" s="202">
        <v>0</v>
      </c>
      <c r="BH66" s="202">
        <v>0</v>
      </c>
      <c r="BI66" s="202">
        <v>0</v>
      </c>
      <c r="BJ66" s="202">
        <v>0</v>
      </c>
      <c r="BK66" s="202">
        <v>0</v>
      </c>
      <c r="BL66" s="202">
        <v>0</v>
      </c>
      <c r="BM66" s="202">
        <v>1</v>
      </c>
      <c r="BN66" s="202">
        <v>1</v>
      </c>
      <c r="BO66" s="202">
        <v>1</v>
      </c>
      <c r="BP66" s="202">
        <v>1</v>
      </c>
      <c r="BQ66" s="202">
        <v>1</v>
      </c>
      <c r="BR66" s="202">
        <v>1</v>
      </c>
      <c r="BS66" s="202">
        <v>1</v>
      </c>
      <c r="BT66" s="202">
        <v>1</v>
      </c>
      <c r="BU66" s="202">
        <v>1</v>
      </c>
    </row>
    <row r="67" spans="4:73" ht="37.5" customHeight="1" x14ac:dyDescent="0.25">
      <c r="H67" s="148">
        <v>1</v>
      </c>
      <c r="I67" s="148">
        <v>1</v>
      </c>
      <c r="J67" s="148">
        <v>1</v>
      </c>
      <c r="K67" s="148">
        <v>2</v>
      </c>
      <c r="L67" s="148">
        <v>2</v>
      </c>
      <c r="M67" s="148">
        <v>2</v>
      </c>
      <c r="N67" s="148">
        <v>3</v>
      </c>
      <c r="O67" s="148">
        <v>3</v>
      </c>
      <c r="P67" s="148">
        <v>3</v>
      </c>
      <c r="Q67" s="148">
        <v>4</v>
      </c>
      <c r="R67" s="148">
        <v>4</v>
      </c>
      <c r="S67" s="148">
        <v>4</v>
      </c>
      <c r="T67" s="148">
        <v>5</v>
      </c>
      <c r="U67" s="148">
        <v>5</v>
      </c>
      <c r="V67" s="148">
        <v>5</v>
      </c>
      <c r="W67" s="148">
        <v>6</v>
      </c>
      <c r="X67" s="148">
        <v>6</v>
      </c>
      <c r="Y67" s="148">
        <v>6</v>
      </c>
      <c r="AF67" s="175">
        <v>0</v>
      </c>
      <c r="AG67" s="175">
        <v>0</v>
      </c>
      <c r="AH67" s="175">
        <v>0</v>
      </c>
      <c r="AI67" s="175">
        <v>1</v>
      </c>
      <c r="AJ67" s="175">
        <v>1</v>
      </c>
      <c r="AK67" s="175">
        <v>1</v>
      </c>
      <c r="AL67" s="175">
        <v>2</v>
      </c>
      <c r="AM67" s="175">
        <v>2</v>
      </c>
      <c r="AN67" s="175">
        <v>2</v>
      </c>
      <c r="AO67" s="175">
        <v>3</v>
      </c>
      <c r="AP67" s="175">
        <v>3</v>
      </c>
      <c r="AQ67" s="175">
        <v>3</v>
      </c>
      <c r="AR67" s="175">
        <v>4</v>
      </c>
      <c r="AS67" s="175">
        <v>4</v>
      </c>
      <c r="AT67" s="175">
        <v>4</v>
      </c>
      <c r="AU67" s="175">
        <v>5</v>
      </c>
      <c r="AV67" s="175">
        <v>5</v>
      </c>
      <c r="AW67" s="175">
        <v>5</v>
      </c>
      <c r="BD67" s="202">
        <v>0</v>
      </c>
      <c r="BE67" s="202">
        <v>0</v>
      </c>
      <c r="BF67" s="202">
        <v>0</v>
      </c>
      <c r="BG67" s="202">
        <v>1</v>
      </c>
      <c r="BH67" s="202">
        <v>1</v>
      </c>
      <c r="BI67" s="202">
        <v>1</v>
      </c>
      <c r="BJ67" s="202">
        <v>2</v>
      </c>
      <c r="BK67" s="202">
        <v>2</v>
      </c>
      <c r="BL67" s="202">
        <v>2</v>
      </c>
      <c r="BM67" s="202">
        <v>0</v>
      </c>
      <c r="BN67" s="202">
        <v>0</v>
      </c>
      <c r="BO67" s="202">
        <v>0</v>
      </c>
      <c r="BP67" s="202">
        <v>1</v>
      </c>
      <c r="BQ67" s="202">
        <v>1</v>
      </c>
      <c r="BR67" s="202">
        <v>1</v>
      </c>
      <c r="BS67" s="202">
        <v>2</v>
      </c>
      <c r="BT67" s="202">
        <v>2</v>
      </c>
      <c r="BU67" s="202">
        <v>2</v>
      </c>
    </row>
    <row r="68" spans="4:73" ht="37.5" customHeight="1" thickBot="1" x14ac:dyDescent="0.3">
      <c r="H68" s="148">
        <v>1</v>
      </c>
      <c r="I68" s="148">
        <v>2</v>
      </c>
      <c r="J68" s="148">
        <v>3</v>
      </c>
      <c r="K68" s="148">
        <v>4</v>
      </c>
      <c r="L68" s="148">
        <v>5</v>
      </c>
      <c r="M68" s="148">
        <v>6</v>
      </c>
      <c r="N68" s="148">
        <v>7</v>
      </c>
      <c r="O68" s="148">
        <v>8</v>
      </c>
      <c r="P68" s="148">
        <v>9</v>
      </c>
      <c r="Q68" s="148">
        <v>10</v>
      </c>
      <c r="R68" s="148">
        <v>11</v>
      </c>
      <c r="S68" s="148">
        <v>12</v>
      </c>
      <c r="T68" s="148">
        <v>13</v>
      </c>
      <c r="U68" s="148">
        <v>14</v>
      </c>
      <c r="V68" s="148">
        <v>15</v>
      </c>
      <c r="W68" s="148">
        <v>16</v>
      </c>
      <c r="X68" s="148">
        <v>17</v>
      </c>
      <c r="Y68" s="148">
        <v>18</v>
      </c>
      <c r="AF68" s="175">
        <v>0</v>
      </c>
      <c r="AG68" s="175">
        <v>1</v>
      </c>
      <c r="AH68" s="175">
        <v>2</v>
      </c>
      <c r="AI68" s="175">
        <v>3</v>
      </c>
      <c r="AJ68" s="175">
        <v>4</v>
      </c>
      <c r="AK68" s="175">
        <v>5</v>
      </c>
      <c r="AL68" s="175">
        <v>6</v>
      </c>
      <c r="AM68" s="175">
        <v>7</v>
      </c>
      <c r="AN68" s="175">
        <v>8</v>
      </c>
      <c r="AO68" s="175">
        <v>9</v>
      </c>
      <c r="AP68" s="175">
        <v>10</v>
      </c>
      <c r="AQ68" s="175">
        <v>11</v>
      </c>
      <c r="AR68" s="175">
        <v>12</v>
      </c>
      <c r="AS68" s="175">
        <v>13</v>
      </c>
      <c r="AT68" s="175">
        <v>14</v>
      </c>
      <c r="AU68" s="175">
        <v>15</v>
      </c>
      <c r="AV68" s="175">
        <v>16</v>
      </c>
      <c r="AW68" s="175">
        <v>17</v>
      </c>
      <c r="BD68" s="202">
        <v>0</v>
      </c>
      <c r="BE68" s="202">
        <v>1</v>
      </c>
      <c r="BF68" s="202">
        <v>2</v>
      </c>
      <c r="BG68" s="202">
        <v>0</v>
      </c>
      <c r="BH68" s="202">
        <v>1</v>
      </c>
      <c r="BI68" s="202">
        <v>2</v>
      </c>
      <c r="BJ68" s="202">
        <v>0</v>
      </c>
      <c r="BK68" s="202">
        <v>1</v>
      </c>
      <c r="BL68" s="202">
        <v>2</v>
      </c>
      <c r="BM68" s="202">
        <v>0</v>
      </c>
      <c r="BN68" s="202">
        <v>1</v>
      </c>
      <c r="BO68" s="202">
        <v>2</v>
      </c>
      <c r="BP68" s="202">
        <v>0</v>
      </c>
      <c r="BQ68" s="202">
        <v>1</v>
      </c>
      <c r="BR68" s="202">
        <v>2</v>
      </c>
      <c r="BS68" s="202">
        <v>0</v>
      </c>
      <c r="BT68" s="202">
        <v>1</v>
      </c>
      <c r="BU68" s="202">
        <v>2</v>
      </c>
    </row>
    <row r="69" spans="4:73" ht="37.5" customHeight="1" thickTop="1" x14ac:dyDescent="0.25">
      <c r="D69" s="148">
        <v>1</v>
      </c>
      <c r="E69" s="148">
        <v>1</v>
      </c>
      <c r="F69" s="148">
        <v>1</v>
      </c>
      <c r="G69" s="148">
        <v>1</v>
      </c>
      <c r="H69" s="245" t="s">
        <v>647</v>
      </c>
      <c r="I69" s="237"/>
      <c r="J69" s="237"/>
      <c r="K69" s="237"/>
      <c r="L69" s="237"/>
      <c r="M69" s="237"/>
      <c r="N69" s="237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8"/>
      <c r="AB69" s="175" t="s">
        <v>36</v>
      </c>
      <c r="AC69" s="175">
        <v>0</v>
      </c>
      <c r="AD69" s="175">
        <v>0</v>
      </c>
      <c r="AE69" s="175">
        <v>0</v>
      </c>
      <c r="AF69" s="261" t="s">
        <v>648</v>
      </c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76"/>
      <c r="AZ69" s="202" t="s">
        <v>36</v>
      </c>
      <c r="BA69" s="202">
        <v>0</v>
      </c>
      <c r="BB69" s="202">
        <v>0</v>
      </c>
      <c r="BC69" s="202">
        <v>0</v>
      </c>
      <c r="BD69" s="289" t="s">
        <v>648</v>
      </c>
      <c r="BE69" s="290"/>
      <c r="BF69" s="290"/>
      <c r="BG69" s="290"/>
      <c r="BH69" s="290"/>
      <c r="BI69" s="290"/>
      <c r="BJ69" s="290"/>
      <c r="BK69" s="290"/>
      <c r="BL69" s="290"/>
      <c r="BM69" s="290"/>
      <c r="BN69" s="290"/>
      <c r="BO69" s="290"/>
      <c r="BP69" s="290"/>
      <c r="BQ69" s="290"/>
      <c r="BR69" s="290"/>
      <c r="BS69" s="290"/>
      <c r="BT69" s="290"/>
      <c r="BU69" s="301"/>
    </row>
    <row r="70" spans="4:73" ht="37.5" customHeight="1" x14ac:dyDescent="0.25">
      <c r="D70" s="148">
        <v>1</v>
      </c>
      <c r="E70" s="148">
        <v>1</v>
      </c>
      <c r="F70" s="148">
        <v>1</v>
      </c>
      <c r="G70" s="148">
        <v>2</v>
      </c>
      <c r="H70" s="247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1"/>
      <c r="AB70" s="175" t="s">
        <v>36</v>
      </c>
      <c r="AC70" s="175">
        <v>0</v>
      </c>
      <c r="AD70" s="175">
        <v>0</v>
      </c>
      <c r="AE70" s="175">
        <v>1</v>
      </c>
      <c r="AF70" s="264"/>
      <c r="AG70" s="265"/>
      <c r="AH70" s="265"/>
      <c r="AI70" s="265"/>
      <c r="AJ70" s="265"/>
      <c r="AK70" s="265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77"/>
      <c r="AZ70" s="202" t="s">
        <v>36</v>
      </c>
      <c r="BA70" s="202">
        <v>0</v>
      </c>
      <c r="BB70" s="202">
        <v>0</v>
      </c>
      <c r="BC70" s="202">
        <v>1</v>
      </c>
      <c r="BD70" s="292"/>
      <c r="BE70" s="293"/>
      <c r="BF70" s="293"/>
      <c r="BG70" s="293"/>
      <c r="BH70" s="293"/>
      <c r="BI70" s="293"/>
      <c r="BJ70" s="293"/>
      <c r="BK70" s="293"/>
      <c r="BL70" s="293"/>
      <c r="BM70" s="293"/>
      <c r="BN70" s="293"/>
      <c r="BO70" s="293"/>
      <c r="BP70" s="293"/>
      <c r="BQ70" s="293"/>
      <c r="BR70" s="293"/>
      <c r="BS70" s="293"/>
      <c r="BT70" s="293"/>
      <c r="BU70" s="302"/>
    </row>
    <row r="71" spans="4:73" ht="37.5" customHeight="1" x14ac:dyDescent="0.25">
      <c r="D71" s="148">
        <v>1</v>
      </c>
      <c r="E71" s="148">
        <v>1</v>
      </c>
      <c r="F71" s="148">
        <v>1</v>
      </c>
      <c r="G71" s="148">
        <v>3</v>
      </c>
      <c r="H71" s="247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1"/>
      <c r="AB71" s="175" t="s">
        <v>36</v>
      </c>
      <c r="AC71" s="175">
        <v>0</v>
      </c>
      <c r="AD71" s="175">
        <v>0</v>
      </c>
      <c r="AE71" s="175">
        <v>2</v>
      </c>
      <c r="AF71" s="264"/>
      <c r="AG71" s="265"/>
      <c r="AH71" s="265"/>
      <c r="AI71" s="265"/>
      <c r="AJ71" s="265"/>
      <c r="AK71" s="265"/>
      <c r="AL71" s="265"/>
      <c r="AM71" s="265"/>
      <c r="AN71" s="265"/>
      <c r="AO71" s="265"/>
      <c r="AP71" s="265"/>
      <c r="AQ71" s="265"/>
      <c r="AR71" s="265"/>
      <c r="AS71" s="265"/>
      <c r="AT71" s="265"/>
      <c r="AU71" s="265"/>
      <c r="AV71" s="265"/>
      <c r="AW71" s="277"/>
      <c r="AZ71" s="202" t="s">
        <v>36</v>
      </c>
      <c r="BA71" s="202">
        <v>0</v>
      </c>
      <c r="BB71" s="202">
        <v>0</v>
      </c>
      <c r="BC71" s="202">
        <v>2</v>
      </c>
      <c r="BD71" s="292"/>
      <c r="BE71" s="293"/>
      <c r="BF71" s="293"/>
      <c r="BG71" s="293"/>
      <c r="BH71" s="293"/>
      <c r="BI71" s="293"/>
      <c r="BJ71" s="293"/>
      <c r="BK71" s="293"/>
      <c r="BL71" s="293"/>
      <c r="BM71" s="293"/>
      <c r="BN71" s="293"/>
      <c r="BO71" s="293"/>
      <c r="BP71" s="293"/>
      <c r="BQ71" s="293"/>
      <c r="BR71" s="293"/>
      <c r="BS71" s="293"/>
      <c r="BT71" s="293"/>
      <c r="BU71" s="302"/>
    </row>
    <row r="72" spans="4:73" ht="37.5" customHeight="1" x14ac:dyDescent="0.25">
      <c r="D72" s="148">
        <v>1</v>
      </c>
      <c r="E72" s="148">
        <v>1</v>
      </c>
      <c r="F72" s="148">
        <v>1</v>
      </c>
      <c r="G72" s="148">
        <v>4</v>
      </c>
      <c r="H72" s="247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1"/>
      <c r="AB72" s="175" t="s">
        <v>36</v>
      </c>
      <c r="AC72" s="175">
        <v>0</v>
      </c>
      <c r="AD72" s="175">
        <v>0</v>
      </c>
      <c r="AE72" s="175">
        <v>3</v>
      </c>
      <c r="AF72" s="264"/>
      <c r="AG72" s="265"/>
      <c r="AH72" s="265"/>
      <c r="AI72" s="265"/>
      <c r="AJ72" s="265"/>
      <c r="AK72" s="265"/>
      <c r="AL72" s="265"/>
      <c r="AM72" s="265"/>
      <c r="AN72" s="265"/>
      <c r="AO72" s="265"/>
      <c r="AP72" s="265"/>
      <c r="AQ72" s="265"/>
      <c r="AR72" s="265"/>
      <c r="AS72" s="265"/>
      <c r="AT72" s="265"/>
      <c r="AU72" s="265"/>
      <c r="AV72" s="265"/>
      <c r="AW72" s="277"/>
      <c r="AZ72" s="202" t="s">
        <v>36</v>
      </c>
      <c r="BA72" s="202">
        <v>0</v>
      </c>
      <c r="BB72" s="202">
        <v>0</v>
      </c>
      <c r="BC72" s="202">
        <v>3</v>
      </c>
      <c r="BD72" s="292"/>
      <c r="BE72" s="293"/>
      <c r="BF72" s="293"/>
      <c r="BG72" s="293"/>
      <c r="BH72" s="293"/>
      <c r="BI72" s="293"/>
      <c r="BJ72" s="293"/>
      <c r="BK72" s="293"/>
      <c r="BL72" s="293"/>
      <c r="BM72" s="293"/>
      <c r="BN72" s="293"/>
      <c r="BO72" s="293"/>
      <c r="BP72" s="293"/>
      <c r="BQ72" s="293"/>
      <c r="BR72" s="293"/>
      <c r="BS72" s="293"/>
      <c r="BT72" s="293"/>
      <c r="BU72" s="302"/>
    </row>
    <row r="73" spans="4:73" ht="37.5" customHeight="1" x14ac:dyDescent="0.25">
      <c r="D73" s="148">
        <v>1</v>
      </c>
      <c r="E73" s="148">
        <v>1</v>
      </c>
      <c r="F73" s="148">
        <v>2</v>
      </c>
      <c r="G73" s="148">
        <v>5</v>
      </c>
      <c r="H73" s="247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1"/>
      <c r="AB73" s="175" t="s">
        <v>36</v>
      </c>
      <c r="AC73" s="175">
        <v>0</v>
      </c>
      <c r="AD73" s="175">
        <v>1</v>
      </c>
      <c r="AE73" s="175">
        <v>4</v>
      </c>
      <c r="AF73" s="264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  <c r="AQ73" s="265"/>
      <c r="AR73" s="265"/>
      <c r="AS73" s="265"/>
      <c r="AT73" s="265"/>
      <c r="AU73" s="265"/>
      <c r="AV73" s="265"/>
      <c r="AW73" s="277"/>
      <c r="AZ73" s="202" t="s">
        <v>36</v>
      </c>
      <c r="BA73" s="202">
        <v>0</v>
      </c>
      <c r="BB73" s="202">
        <v>1</v>
      </c>
      <c r="BC73" s="202">
        <v>0</v>
      </c>
      <c r="BD73" s="292"/>
      <c r="BE73" s="293"/>
      <c r="BF73" s="293"/>
      <c r="BG73" s="293"/>
      <c r="BH73" s="293"/>
      <c r="BI73" s="293"/>
      <c r="BJ73" s="293"/>
      <c r="BK73" s="293"/>
      <c r="BL73" s="293"/>
      <c r="BM73" s="293"/>
      <c r="BN73" s="293"/>
      <c r="BO73" s="293"/>
      <c r="BP73" s="293"/>
      <c r="BQ73" s="293"/>
      <c r="BR73" s="293"/>
      <c r="BS73" s="293"/>
      <c r="BT73" s="293"/>
      <c r="BU73" s="302"/>
    </row>
    <row r="74" spans="4:73" ht="37.5" customHeight="1" x14ac:dyDescent="0.25">
      <c r="D74" s="148">
        <v>1</v>
      </c>
      <c r="E74" s="148">
        <v>1</v>
      </c>
      <c r="F74" s="148">
        <v>2</v>
      </c>
      <c r="G74" s="148">
        <v>6</v>
      </c>
      <c r="H74" s="247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1"/>
      <c r="AB74" s="175" t="s">
        <v>36</v>
      </c>
      <c r="AC74" s="175">
        <v>0</v>
      </c>
      <c r="AD74" s="175">
        <v>1</v>
      </c>
      <c r="AE74" s="175">
        <v>5</v>
      </c>
      <c r="AF74" s="264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  <c r="AQ74" s="265"/>
      <c r="AR74" s="265"/>
      <c r="AS74" s="265"/>
      <c r="AT74" s="265"/>
      <c r="AU74" s="265"/>
      <c r="AV74" s="265"/>
      <c r="AW74" s="277"/>
      <c r="AZ74" s="202" t="s">
        <v>36</v>
      </c>
      <c r="BA74" s="202">
        <v>0</v>
      </c>
      <c r="BB74" s="202">
        <v>1</v>
      </c>
      <c r="BC74" s="202">
        <v>1</v>
      </c>
      <c r="BD74" s="292"/>
      <c r="BE74" s="293"/>
      <c r="BF74" s="293"/>
      <c r="BG74" s="293"/>
      <c r="BH74" s="293"/>
      <c r="BI74" s="293"/>
      <c r="BJ74" s="293"/>
      <c r="BK74" s="293"/>
      <c r="BL74" s="293"/>
      <c r="BM74" s="293"/>
      <c r="BN74" s="293"/>
      <c r="BO74" s="293"/>
      <c r="BP74" s="293"/>
      <c r="BQ74" s="293"/>
      <c r="BR74" s="293"/>
      <c r="BS74" s="293"/>
      <c r="BT74" s="293"/>
      <c r="BU74" s="302"/>
    </row>
    <row r="75" spans="4:73" ht="37.5" customHeight="1" x14ac:dyDescent="0.25">
      <c r="D75" s="148">
        <v>1</v>
      </c>
      <c r="E75" s="148">
        <v>1</v>
      </c>
      <c r="F75" s="148">
        <v>2</v>
      </c>
      <c r="G75" s="148">
        <v>7</v>
      </c>
      <c r="H75" s="247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1"/>
      <c r="AB75" s="175" t="s">
        <v>36</v>
      </c>
      <c r="AC75" s="175">
        <v>0</v>
      </c>
      <c r="AD75" s="175">
        <v>1</v>
      </c>
      <c r="AE75" s="175">
        <v>6</v>
      </c>
      <c r="AF75" s="264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  <c r="AQ75" s="265"/>
      <c r="AR75" s="265"/>
      <c r="AS75" s="265"/>
      <c r="AT75" s="265"/>
      <c r="AU75" s="265"/>
      <c r="AV75" s="265"/>
      <c r="AW75" s="277"/>
      <c r="AZ75" s="202" t="s">
        <v>36</v>
      </c>
      <c r="BA75" s="202">
        <v>0</v>
      </c>
      <c r="BB75" s="202">
        <v>1</v>
      </c>
      <c r="BC75" s="202">
        <v>2</v>
      </c>
      <c r="BD75" s="292"/>
      <c r="BE75" s="293"/>
      <c r="BF75" s="293"/>
      <c r="BG75" s="293"/>
      <c r="BH75" s="293"/>
      <c r="BI75" s="293"/>
      <c r="BJ75" s="293"/>
      <c r="BK75" s="293"/>
      <c r="BL75" s="293"/>
      <c r="BM75" s="293"/>
      <c r="BN75" s="293"/>
      <c r="BO75" s="293"/>
      <c r="BP75" s="293"/>
      <c r="BQ75" s="293"/>
      <c r="BR75" s="293"/>
      <c r="BS75" s="293"/>
      <c r="BT75" s="293"/>
      <c r="BU75" s="302"/>
    </row>
    <row r="76" spans="4:73" ht="37.5" customHeight="1" x14ac:dyDescent="0.25">
      <c r="D76" s="148">
        <v>1</v>
      </c>
      <c r="E76" s="148">
        <v>1</v>
      </c>
      <c r="F76" s="148">
        <v>2</v>
      </c>
      <c r="G76" s="148">
        <v>8</v>
      </c>
      <c r="H76" s="247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1"/>
      <c r="AB76" s="175" t="s">
        <v>36</v>
      </c>
      <c r="AC76" s="175">
        <v>0</v>
      </c>
      <c r="AD76" s="175">
        <v>1</v>
      </c>
      <c r="AE76" s="175">
        <v>7</v>
      </c>
      <c r="AF76" s="264"/>
      <c r="AG76" s="265"/>
      <c r="AH76" s="265"/>
      <c r="AI76" s="265"/>
      <c r="AJ76" s="265"/>
      <c r="AK76" s="265"/>
      <c r="AL76" s="265"/>
      <c r="AM76" s="265"/>
      <c r="AN76" s="265"/>
      <c r="AO76" s="265"/>
      <c r="AP76" s="265"/>
      <c r="AQ76" s="265"/>
      <c r="AR76" s="265"/>
      <c r="AS76" s="265"/>
      <c r="AT76" s="265"/>
      <c r="AU76" s="265"/>
      <c r="AV76" s="265"/>
      <c r="AW76" s="277"/>
      <c r="AZ76" s="202" t="s">
        <v>36</v>
      </c>
      <c r="BA76" s="202">
        <v>0</v>
      </c>
      <c r="BB76" s="202">
        <v>1</v>
      </c>
      <c r="BC76" s="202">
        <v>3</v>
      </c>
      <c r="BD76" s="292"/>
      <c r="BE76" s="293"/>
      <c r="BF76" s="293"/>
      <c r="BG76" s="293"/>
      <c r="BH76" s="293"/>
      <c r="BI76" s="293"/>
      <c r="BJ76" s="293"/>
      <c r="BK76" s="293"/>
      <c r="BL76" s="293"/>
      <c r="BM76" s="293"/>
      <c r="BN76" s="293"/>
      <c r="BO76" s="293"/>
      <c r="BP76" s="293"/>
      <c r="BQ76" s="293"/>
      <c r="BR76" s="293"/>
      <c r="BS76" s="293"/>
      <c r="BT76" s="293"/>
      <c r="BU76" s="302"/>
    </row>
    <row r="77" spans="4:73" ht="37.5" customHeight="1" x14ac:dyDescent="0.25">
      <c r="D77" s="148">
        <v>1</v>
      </c>
      <c r="E77" s="148">
        <v>2</v>
      </c>
      <c r="F77" s="148">
        <v>3</v>
      </c>
      <c r="G77" s="148">
        <v>9</v>
      </c>
      <c r="H77" s="247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1"/>
      <c r="AB77" s="175" t="s">
        <v>36</v>
      </c>
      <c r="AC77" s="175">
        <v>1</v>
      </c>
      <c r="AD77" s="175">
        <v>2</v>
      </c>
      <c r="AE77" s="175">
        <v>8</v>
      </c>
      <c r="AF77" s="264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  <c r="AQ77" s="265"/>
      <c r="AR77" s="265"/>
      <c r="AS77" s="265"/>
      <c r="AT77" s="265"/>
      <c r="AU77" s="265"/>
      <c r="AV77" s="265"/>
      <c r="AW77" s="277"/>
      <c r="AZ77" s="202" t="s">
        <v>36</v>
      </c>
      <c r="BA77" s="202">
        <v>1</v>
      </c>
      <c r="BB77" s="202">
        <v>0</v>
      </c>
      <c r="BC77" s="202">
        <v>0</v>
      </c>
      <c r="BD77" s="292"/>
      <c r="BE77" s="293"/>
      <c r="BF77" s="293"/>
      <c r="BG77" s="293"/>
      <c r="BH77" s="293"/>
      <c r="BI77" s="293"/>
      <c r="BJ77" s="293"/>
      <c r="BK77" s="293"/>
      <c r="BL77" s="293"/>
      <c r="BM77" s="293"/>
      <c r="BN77" s="293"/>
      <c r="BO77" s="293"/>
      <c r="BP77" s="293"/>
      <c r="BQ77" s="293"/>
      <c r="BR77" s="293"/>
      <c r="BS77" s="293"/>
      <c r="BT77" s="293"/>
      <c r="BU77" s="302"/>
    </row>
    <row r="78" spans="4:73" ht="37.5" customHeight="1" x14ac:dyDescent="0.25">
      <c r="D78" s="148">
        <v>1</v>
      </c>
      <c r="E78" s="148">
        <v>2</v>
      </c>
      <c r="F78" s="148">
        <v>3</v>
      </c>
      <c r="G78" s="148">
        <v>10</v>
      </c>
      <c r="H78" s="247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1"/>
      <c r="AB78" s="175" t="s">
        <v>36</v>
      </c>
      <c r="AC78" s="175">
        <v>1</v>
      </c>
      <c r="AD78" s="175">
        <v>2</v>
      </c>
      <c r="AE78" s="175">
        <v>9</v>
      </c>
      <c r="AF78" s="264"/>
      <c r="AG78" s="265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5"/>
      <c r="AW78" s="277"/>
      <c r="AZ78" s="202" t="s">
        <v>36</v>
      </c>
      <c r="BA78" s="202">
        <v>1</v>
      </c>
      <c r="BB78" s="202">
        <v>0</v>
      </c>
      <c r="BC78" s="202">
        <v>1</v>
      </c>
      <c r="BD78" s="292"/>
      <c r="BE78" s="293"/>
      <c r="BF78" s="293"/>
      <c r="BG78" s="293"/>
      <c r="BH78" s="293"/>
      <c r="BI78" s="293"/>
      <c r="BJ78" s="293"/>
      <c r="BK78" s="293"/>
      <c r="BL78" s="293"/>
      <c r="BM78" s="293"/>
      <c r="BN78" s="293"/>
      <c r="BO78" s="293"/>
      <c r="BP78" s="293"/>
      <c r="BQ78" s="293"/>
      <c r="BR78" s="293"/>
      <c r="BS78" s="293"/>
      <c r="BT78" s="293"/>
      <c r="BU78" s="302"/>
    </row>
    <row r="79" spans="4:73" ht="37.5" customHeight="1" x14ac:dyDescent="0.25">
      <c r="D79" s="148">
        <v>1</v>
      </c>
      <c r="E79" s="148">
        <v>2</v>
      </c>
      <c r="F79" s="148">
        <v>3</v>
      </c>
      <c r="G79" s="148">
        <v>11</v>
      </c>
      <c r="H79" s="247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1"/>
      <c r="AB79" s="175" t="s">
        <v>36</v>
      </c>
      <c r="AC79" s="175">
        <v>1</v>
      </c>
      <c r="AD79" s="175">
        <v>2</v>
      </c>
      <c r="AE79" s="175">
        <v>10</v>
      </c>
      <c r="AF79" s="264"/>
      <c r="AG79" s="265"/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5"/>
      <c r="AW79" s="277"/>
      <c r="AZ79" s="202" t="s">
        <v>36</v>
      </c>
      <c r="BA79" s="202">
        <v>1</v>
      </c>
      <c r="BB79" s="202">
        <v>0</v>
      </c>
      <c r="BC79" s="202">
        <v>2</v>
      </c>
      <c r="BD79" s="292"/>
      <c r="BE79" s="293"/>
      <c r="BF79" s="293"/>
      <c r="BG79" s="293"/>
      <c r="BH79" s="293"/>
      <c r="BI79" s="293"/>
      <c r="BJ79" s="293"/>
      <c r="BK79" s="293"/>
      <c r="BL79" s="293"/>
      <c r="BM79" s="293"/>
      <c r="BN79" s="293"/>
      <c r="BO79" s="293"/>
      <c r="BP79" s="293"/>
      <c r="BQ79" s="293"/>
      <c r="BR79" s="293"/>
      <c r="BS79" s="293"/>
      <c r="BT79" s="293"/>
      <c r="BU79" s="302"/>
    </row>
    <row r="80" spans="4:73" ht="37.5" customHeight="1" x14ac:dyDescent="0.25">
      <c r="D80" s="148">
        <v>1</v>
      </c>
      <c r="E80" s="148">
        <v>2</v>
      </c>
      <c r="F80" s="148">
        <v>3</v>
      </c>
      <c r="G80" s="148">
        <v>12</v>
      </c>
      <c r="H80" s="247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1"/>
      <c r="AB80" s="175" t="s">
        <v>36</v>
      </c>
      <c r="AC80" s="175">
        <v>1</v>
      </c>
      <c r="AD80" s="175">
        <v>2</v>
      </c>
      <c r="AE80" s="175">
        <v>11</v>
      </c>
      <c r="AF80" s="264"/>
      <c r="AG80" s="265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5"/>
      <c r="AW80" s="277"/>
      <c r="AZ80" s="202" t="s">
        <v>36</v>
      </c>
      <c r="BA80" s="202">
        <v>1</v>
      </c>
      <c r="BB80" s="202">
        <v>0</v>
      </c>
      <c r="BC80" s="202">
        <v>3</v>
      </c>
      <c r="BD80" s="292"/>
      <c r="BE80" s="293"/>
      <c r="BF80" s="293"/>
      <c r="BG80" s="293"/>
      <c r="BH80" s="293"/>
      <c r="BI80" s="293"/>
      <c r="BJ80" s="293"/>
      <c r="BK80" s="293"/>
      <c r="BL80" s="293"/>
      <c r="BM80" s="293"/>
      <c r="BN80" s="293"/>
      <c r="BO80" s="293"/>
      <c r="BP80" s="293"/>
      <c r="BQ80" s="293"/>
      <c r="BR80" s="293"/>
      <c r="BS80" s="293"/>
      <c r="BT80" s="293"/>
      <c r="BU80" s="302"/>
    </row>
    <row r="81" spans="4:73" ht="37.5" customHeight="1" x14ac:dyDescent="0.25">
      <c r="D81" s="148">
        <v>1</v>
      </c>
      <c r="E81" s="148">
        <v>2</v>
      </c>
      <c r="F81" s="148">
        <v>4</v>
      </c>
      <c r="G81" s="148">
        <v>13</v>
      </c>
      <c r="H81" s="247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1"/>
      <c r="AB81" s="175" t="s">
        <v>36</v>
      </c>
      <c r="AC81" s="175">
        <v>1</v>
      </c>
      <c r="AD81" s="175">
        <v>3</v>
      </c>
      <c r="AE81" s="175">
        <v>12</v>
      </c>
      <c r="AF81" s="264"/>
      <c r="AG81" s="265"/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5"/>
      <c r="AW81" s="277"/>
      <c r="AZ81" s="202" t="s">
        <v>36</v>
      </c>
      <c r="BA81" s="202">
        <v>1</v>
      </c>
      <c r="BB81" s="202">
        <v>1</v>
      </c>
      <c r="BC81" s="202">
        <v>0</v>
      </c>
      <c r="BD81" s="292"/>
      <c r="BE81" s="293"/>
      <c r="BF81" s="293"/>
      <c r="BG81" s="293"/>
      <c r="BH81" s="293"/>
      <c r="BI81" s="293"/>
      <c r="BJ81" s="293"/>
      <c r="BK81" s="293"/>
      <c r="BL81" s="293"/>
      <c r="BM81" s="293"/>
      <c r="BN81" s="293"/>
      <c r="BO81" s="293"/>
      <c r="BP81" s="293"/>
      <c r="BQ81" s="293"/>
      <c r="BR81" s="293"/>
      <c r="BS81" s="293"/>
      <c r="BT81" s="293"/>
      <c r="BU81" s="302"/>
    </row>
    <row r="82" spans="4:73" ht="37.5" customHeight="1" x14ac:dyDescent="0.25">
      <c r="D82" s="148">
        <v>1</v>
      </c>
      <c r="E82" s="148">
        <v>2</v>
      </c>
      <c r="F82" s="148">
        <v>4</v>
      </c>
      <c r="G82" s="148">
        <v>14</v>
      </c>
      <c r="H82" s="247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1"/>
      <c r="AB82" s="175" t="s">
        <v>36</v>
      </c>
      <c r="AC82" s="175">
        <v>1</v>
      </c>
      <c r="AD82" s="175">
        <v>3</v>
      </c>
      <c r="AE82" s="175">
        <v>13</v>
      </c>
      <c r="AF82" s="264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5"/>
      <c r="AT82" s="265"/>
      <c r="AU82" s="265"/>
      <c r="AV82" s="265"/>
      <c r="AW82" s="277"/>
      <c r="AZ82" s="202" t="s">
        <v>36</v>
      </c>
      <c r="BA82" s="202">
        <v>1</v>
      </c>
      <c r="BB82" s="202">
        <v>1</v>
      </c>
      <c r="BC82" s="202">
        <v>1</v>
      </c>
      <c r="BD82" s="292"/>
      <c r="BE82" s="293"/>
      <c r="BF82" s="293"/>
      <c r="BG82" s="293"/>
      <c r="BH82" s="293"/>
      <c r="BI82" s="293"/>
      <c r="BJ82" s="293"/>
      <c r="BK82" s="293"/>
      <c r="BL82" s="293"/>
      <c r="BM82" s="293"/>
      <c r="BN82" s="293"/>
      <c r="BO82" s="293"/>
      <c r="BP82" s="293"/>
      <c r="BQ82" s="293"/>
      <c r="BR82" s="293"/>
      <c r="BS82" s="293"/>
      <c r="BT82" s="293"/>
      <c r="BU82" s="302"/>
    </row>
    <row r="83" spans="4:73" ht="37.5" customHeight="1" x14ac:dyDescent="0.25">
      <c r="D83" s="148">
        <v>1</v>
      </c>
      <c r="E83" s="148">
        <v>2</v>
      </c>
      <c r="F83" s="148">
        <v>4</v>
      </c>
      <c r="G83" s="148">
        <v>15</v>
      </c>
      <c r="H83" s="247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1"/>
      <c r="AB83" s="175" t="s">
        <v>36</v>
      </c>
      <c r="AC83" s="175">
        <v>1</v>
      </c>
      <c r="AD83" s="175">
        <v>3</v>
      </c>
      <c r="AE83" s="175">
        <v>14</v>
      </c>
      <c r="AF83" s="264"/>
      <c r="AG83" s="265"/>
      <c r="AH83" s="265"/>
      <c r="AI83" s="265"/>
      <c r="AJ83" s="265"/>
      <c r="AK83" s="265"/>
      <c r="AL83" s="265"/>
      <c r="AM83" s="265"/>
      <c r="AN83" s="265"/>
      <c r="AO83" s="265"/>
      <c r="AP83" s="265"/>
      <c r="AQ83" s="265"/>
      <c r="AR83" s="265"/>
      <c r="AS83" s="265"/>
      <c r="AT83" s="265"/>
      <c r="AU83" s="265"/>
      <c r="AV83" s="265"/>
      <c r="AW83" s="277"/>
      <c r="AZ83" s="202" t="s">
        <v>36</v>
      </c>
      <c r="BA83" s="202">
        <v>1</v>
      </c>
      <c r="BB83" s="202">
        <v>1</v>
      </c>
      <c r="BC83" s="202">
        <v>2</v>
      </c>
      <c r="BD83" s="292"/>
      <c r="BE83" s="293"/>
      <c r="BF83" s="293"/>
      <c r="BG83" s="293"/>
      <c r="BH83" s="293"/>
      <c r="BI83" s="293"/>
      <c r="BJ83" s="293"/>
      <c r="BK83" s="293"/>
      <c r="BL83" s="293"/>
      <c r="BM83" s="293"/>
      <c r="BN83" s="293"/>
      <c r="BO83" s="293"/>
      <c r="BP83" s="293"/>
      <c r="BQ83" s="293"/>
      <c r="BR83" s="293"/>
      <c r="BS83" s="293"/>
      <c r="BT83" s="293"/>
      <c r="BU83" s="302"/>
    </row>
    <row r="84" spans="4:73" ht="37.5" customHeight="1" thickBot="1" x14ac:dyDescent="0.3">
      <c r="D84" s="148">
        <v>1</v>
      </c>
      <c r="E84" s="148">
        <v>2</v>
      </c>
      <c r="F84" s="148">
        <v>4</v>
      </c>
      <c r="G84" s="148">
        <v>16</v>
      </c>
      <c r="H84" s="254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60"/>
      <c r="AB84" s="175" t="s">
        <v>36</v>
      </c>
      <c r="AC84" s="175">
        <v>1</v>
      </c>
      <c r="AD84" s="175">
        <v>3</v>
      </c>
      <c r="AE84" s="175">
        <v>15</v>
      </c>
      <c r="AF84" s="273"/>
      <c r="AG84" s="274"/>
      <c r="AH84" s="274"/>
      <c r="AI84" s="274"/>
      <c r="AJ84" s="274"/>
      <c r="AK84" s="274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8"/>
      <c r="AZ84" s="202" t="s">
        <v>36</v>
      </c>
      <c r="BA84" s="202">
        <v>1</v>
      </c>
      <c r="BB84" s="202">
        <v>1</v>
      </c>
      <c r="BC84" s="202">
        <v>3</v>
      </c>
      <c r="BD84" s="307"/>
      <c r="BE84" s="308"/>
      <c r="BF84" s="308"/>
      <c r="BG84" s="308"/>
      <c r="BH84" s="308"/>
      <c r="BI84" s="308"/>
      <c r="BJ84" s="308"/>
      <c r="BK84" s="308"/>
      <c r="BL84" s="308"/>
      <c r="BM84" s="308"/>
      <c r="BN84" s="308"/>
      <c r="BO84" s="308"/>
      <c r="BP84" s="308"/>
      <c r="BQ84" s="308"/>
      <c r="BR84" s="308"/>
      <c r="BS84" s="308"/>
      <c r="BT84" s="308"/>
      <c r="BU84" s="313"/>
    </row>
    <row r="85" spans="4:73" ht="37.5" customHeight="1" thickTop="1" x14ac:dyDescent="0.25"/>
  </sheetData>
  <mergeCells count="90">
    <mergeCell ref="BD48:BL55"/>
    <mergeCell ref="BM48:BU55"/>
    <mergeCell ref="BD56:BL63"/>
    <mergeCell ref="BM56:BU63"/>
    <mergeCell ref="BD69:BU84"/>
    <mergeCell ref="BS39:BU42"/>
    <mergeCell ref="BD35:BF38"/>
    <mergeCell ref="BG35:BI38"/>
    <mergeCell ref="BJ35:BL38"/>
    <mergeCell ref="BM35:BO38"/>
    <mergeCell ref="BP35:BR38"/>
    <mergeCell ref="BS35:BU38"/>
    <mergeCell ref="BD39:BF42"/>
    <mergeCell ref="BG39:BI42"/>
    <mergeCell ref="BJ39:BL42"/>
    <mergeCell ref="BM39:BO42"/>
    <mergeCell ref="BP39:BR42"/>
    <mergeCell ref="BS27:BU30"/>
    <mergeCell ref="BD31:BF34"/>
    <mergeCell ref="BG31:BI34"/>
    <mergeCell ref="BJ31:BL34"/>
    <mergeCell ref="BM31:BO34"/>
    <mergeCell ref="BP31:BR34"/>
    <mergeCell ref="BS31:BU34"/>
    <mergeCell ref="AO56:AW63"/>
    <mergeCell ref="AF69:AW84"/>
    <mergeCell ref="AB1:AW1"/>
    <mergeCell ref="D1:Y1"/>
    <mergeCell ref="AZ1:BU1"/>
    <mergeCell ref="BD27:BF30"/>
    <mergeCell ref="BG27:BI30"/>
    <mergeCell ref="BJ27:BL30"/>
    <mergeCell ref="BM27:BO30"/>
    <mergeCell ref="BP27:BR30"/>
    <mergeCell ref="AI39:AK42"/>
    <mergeCell ref="AL39:AN42"/>
    <mergeCell ref="AO39:AQ42"/>
    <mergeCell ref="AR39:AT42"/>
    <mergeCell ref="AU39:AW42"/>
    <mergeCell ref="AF48:AN55"/>
    <mergeCell ref="AO48:AW55"/>
    <mergeCell ref="AU31:AW34"/>
    <mergeCell ref="AF35:AH38"/>
    <mergeCell ref="AI35:AK38"/>
    <mergeCell ref="AL35:AN38"/>
    <mergeCell ref="AO35:AQ38"/>
    <mergeCell ref="AR35:AT38"/>
    <mergeCell ref="AU35:AW38"/>
    <mergeCell ref="AF31:AH34"/>
    <mergeCell ref="AI31:AK34"/>
    <mergeCell ref="AL31:AN34"/>
    <mergeCell ref="AO31:AQ34"/>
    <mergeCell ref="AR31:AT34"/>
    <mergeCell ref="AI27:AK30"/>
    <mergeCell ref="AL27:AN30"/>
    <mergeCell ref="AO27:AQ30"/>
    <mergeCell ref="AR27:AT30"/>
    <mergeCell ref="AU27:AW30"/>
    <mergeCell ref="H69:Y84"/>
    <mergeCell ref="AF27:AH30"/>
    <mergeCell ref="AF39:AH42"/>
    <mergeCell ref="AF56:AN63"/>
    <mergeCell ref="H56:P63"/>
    <mergeCell ref="Q56:Y63"/>
    <mergeCell ref="H48:P55"/>
    <mergeCell ref="Q48:Y55"/>
    <mergeCell ref="H39:J42"/>
    <mergeCell ref="K39:M42"/>
    <mergeCell ref="N39:P42"/>
    <mergeCell ref="Q39:S42"/>
    <mergeCell ref="T39:V42"/>
    <mergeCell ref="W39:Y42"/>
    <mergeCell ref="H35:J38"/>
    <mergeCell ref="K35:M38"/>
    <mergeCell ref="N35:P38"/>
    <mergeCell ref="Q35:S38"/>
    <mergeCell ref="T35:V38"/>
    <mergeCell ref="W35:Y38"/>
    <mergeCell ref="H31:J34"/>
    <mergeCell ref="K31:M34"/>
    <mergeCell ref="N31:P34"/>
    <mergeCell ref="Q31:S34"/>
    <mergeCell ref="T31:V34"/>
    <mergeCell ref="W31:Y34"/>
    <mergeCell ref="W27:Y30"/>
    <mergeCell ref="H27:J30"/>
    <mergeCell ref="K27:M30"/>
    <mergeCell ref="N27:P30"/>
    <mergeCell ref="Q27:S30"/>
    <mergeCell ref="T27:V3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I-IIII</vt:lpstr>
      <vt:lpstr>I</vt:lpstr>
      <vt:lpstr>II</vt:lpstr>
      <vt:lpstr>III</vt:lpstr>
      <vt:lpstr>IIII</vt:lpstr>
      <vt:lpstr>Arkusz3</vt:lpstr>
      <vt:lpstr>Arkusz2</vt:lpstr>
      <vt:lpstr>Arkusz4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Roman Cisowski</dc:creator>
  <cp:lastModifiedBy>Jan Roman Cisowski</cp:lastModifiedBy>
  <dcterms:created xsi:type="dcterms:W3CDTF">2019-02-19T21:24:59Z</dcterms:created>
  <dcterms:modified xsi:type="dcterms:W3CDTF">2019-02-23T04:57:07Z</dcterms:modified>
</cp:coreProperties>
</file>