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mcp911gov-my.sharepoint.com/personal/jimpingel_missioncriticalpartners_com/Documents/Desktop/"/>
    </mc:Choice>
  </mc:AlternateContent>
  <xr:revisionPtr revIDLastSave="0" documentId="8_{0C5A0FF2-BE1A-4B15-AA46-E3436BDCAE85}" xr6:coauthVersionLast="47" xr6:coauthVersionMax="47" xr10:uidLastSave="{00000000-0000-0000-0000-000000000000}"/>
  <bookViews>
    <workbookView xWindow="29055" yWindow="1365" windowWidth="25200" windowHeight="13440" firstSheet="1" activeTab="1" xr2:uid="{3311D0B1-54EC-47BF-985E-4F072906604E}"/>
  </bookViews>
  <sheets>
    <sheet name="PivotTable" sheetId="3" r:id="rId1"/>
    <sheet name="Pub-Sub Matrix" sheetId="1" r:id="rId2"/>
    <sheet name="Critical Shared Identifiers" sheetId="5" r:id="rId3"/>
    <sheet name="Lookups" sheetId="2" r:id="rId4"/>
    <sheet name="System-Agency-Vendor Matrx" sheetId="4" r:id="rId5"/>
  </sheet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 l="1"/>
  <c r="A36" i="1"/>
  <c r="A17" i="1"/>
  <c r="A9" i="1"/>
  <c r="A23" i="1"/>
  <c r="A30" i="1"/>
  <c r="A22" i="1"/>
  <c r="A21" i="1"/>
  <c r="A10" i="1"/>
  <c r="AI46" i="1"/>
  <c r="A25" i="1" l="1"/>
  <c r="A7" i="1"/>
  <c r="A35" i="1"/>
  <c r="A13" i="1" l="1"/>
  <c r="A24" i="1"/>
  <c r="A12" i="1" l="1"/>
  <c r="A15" i="1"/>
  <c r="A41" i="1"/>
  <c r="A32" i="1"/>
  <c r="A34" i="1"/>
  <c r="A18" i="1"/>
  <c r="A19" i="1"/>
  <c r="A3" i="1"/>
  <c r="A8" i="1"/>
  <c r="A4" i="1"/>
  <c r="A26" i="1"/>
  <c r="A27" i="1"/>
  <c r="A28" i="1"/>
  <c r="A29" i="1"/>
  <c r="A6" i="1"/>
  <c r="A40" i="1"/>
  <c r="A16" i="1"/>
  <c r="A37" i="1"/>
  <c r="A38" i="1"/>
  <c r="A39" i="1"/>
  <c r="A11" i="1"/>
  <c r="A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tc={13421BB4-1B87-464F-A129-6480566ECE90}</author>
    <author>Jim Pingel</author>
    <author>tc={6F72F74F-703D-4579-A192-477863596EF9}</author>
    <author>tc={F437C59F-AD3F-4514-A69D-8FC97DA3C9CC}</author>
    <author>tc={01646AD7-A26F-42B0-984F-8C84230BD35F}</author>
    <author>tc={1A56DDE5-C28B-4334-97CF-B931FE1298B6}</author>
    <author>tc={821187AA-A9BA-4468-A79C-7B2811DF46E3}</author>
    <author>tc={4047F568-7EE6-4A53-8E4D-F94C24CEB610}</author>
  </authors>
  <commentList>
    <comment ref="G3" authorId="0" shapeId="0" xr:uid="{13421BB4-1B87-464F-A129-6480566ECE90}">
      <text>
        <t>[Threaded comment]
Your version of Excel allows you to read this threaded comment; however, any edits to it will get removed if the file is opened in a newer version of Excel. Learn more: https://go.microsoft.com/fwlink/?linkid=870924
Comment:
    This roadmap reference should be changed to jail booking information (we are talking basically about arrest registers). The jail list is something else entirely and is not separately listed. Note that we are currently deciding whether to use CourtNotify for the jail list function. That would eliminate the need for the i3 CMS to publish that information.</t>
      </text>
    </comment>
    <comment ref="AC3" authorId="1" shapeId="0" xr:uid="{C01CA806-D9A2-494E-877E-0B546D5F9DA2}">
      <text>
        <r>
          <rPr>
            <b/>
            <sz val="9"/>
            <color indexed="81"/>
            <rFont val="Tahoma"/>
            <family val="2"/>
          </rPr>
          <t>Jim Pingel:</t>
        </r>
        <r>
          <rPr>
            <sz val="9"/>
            <color indexed="81"/>
            <rFont val="Tahoma"/>
            <family val="2"/>
          </rPr>
          <t xml:space="preserve">
This will be Booking Data; exchange replaces the need to generate a list
(or augments it)</t>
        </r>
      </text>
    </comment>
    <comment ref="AC6" authorId="2" shapeId="0" xr:uid="{6F72F74F-703D-4579-A192-477863596EF9}">
      <text>
        <t>[Threaded comment]
Your version of Excel allows you to read this threaded comment; however, any edits to it will get removed if the file is opened in a newer version of Excel. Learn more: https://go.microsoft.com/fwlink/?linkid=870924
Comment:
    Plus grand jury indictment and juvenile court waivers</t>
      </text>
    </comment>
    <comment ref="AC16" authorId="3" shapeId="0" xr:uid="{F437C59F-AD3F-4514-A69D-8FC97DA3C9CC}">
      <text>
        <t>[Threaded comment]
Your version of Excel allows you to read this threaded comment; however, any edits to it will get removed if the file is opened in a newer version of Excel. Learn more: https://go.microsoft.com/fwlink/?linkid=870924
Comment:
    The publishing system will likely be CourtNotify, not the i3 CMS, at least in the near term.  Subpoena and witness information would be pushed from CourtNotify to the i3 CMS and possible also consumed by the Karpel and OPD CMSs</t>
      </text>
    </comment>
    <comment ref="AC17" authorId="4" shapeId="0" xr:uid="{01646AD7-A26F-42B0-984F-8C84230BD35F}">
      <text>
        <t xml:space="preserve">[Threaded comment]
Your version of Excel allows you to read this threaded comment; however, any edits to it will get removed if the file is opened in a newer version of Excel. Learn more: https://go.microsoft.com/fwlink/?linkid=870924
Comment:
    Does this include facesheet, gist, and warrant?
</t>
      </text>
    </comment>
    <comment ref="I24" authorId="5" shapeId="0" xr:uid="{1A56DDE5-C28B-4334-97CF-B931FE1298B6}">
      <text>
        <t>[Threaded comment]
Your version of Excel allows you to read this threaded comment; however, any edits to it will get removed if the file is opened in a newer version of Excel. Learn more: https://go.microsoft.com/fwlink/?linkid=870924
Comment:
    What is meant here?</t>
      </text>
    </comment>
    <comment ref="K25" authorId="6" shapeId="0" xr:uid="{821187AA-A9BA-4468-A79C-7B2811DF46E3}">
      <text>
        <t xml:space="preserve">[Threaded comment]
Your version of Excel allows you to read this threaded comment; however, any edits to it will get removed if the file is opened in a newer version of Excel. Learn more: https://go.microsoft.com/fwlink/?linkid=870924
Comment:
    Not sure what this refers to.   </t>
      </text>
    </comment>
    <comment ref="AC28" authorId="1" shapeId="0" xr:uid="{25E29DF2-7321-441F-8DFB-8E72B196D54C}">
      <text>
        <r>
          <rPr>
            <b/>
            <sz val="9"/>
            <color indexed="81"/>
            <rFont val="Tahoma"/>
            <family val="2"/>
          </rPr>
          <t>Jim Pingel:</t>
        </r>
        <r>
          <rPr>
            <sz val="9"/>
            <color indexed="81"/>
            <rFont val="Tahoma"/>
            <family val="2"/>
          </rPr>
          <t xml:space="preserve">
This may be a direct interface in RMS project</t>
        </r>
      </text>
    </comment>
    <comment ref="AC32" authorId="7" shapeId="0" xr:uid="{4047F568-7EE6-4A53-8E4D-F94C24CEB610}">
      <text>
        <t>[Threaded comment]
Your version of Excel allows you to read this threaded comment; however, any edits to it will get removed if the file is opened in a newer version of Excel. Learn more: https://go.microsoft.com/fwlink/?linkid=870924
Comment:
    Should be more specific: not criminal history but warrant and warrant status</t>
      </text>
    </comment>
    <comment ref="I35" authorId="1" shapeId="0" xr:uid="{D96BCCB7-6ED9-4FAF-8B22-32EF76E4C16B}">
      <text>
        <r>
          <rPr>
            <b/>
            <sz val="9"/>
            <color indexed="81"/>
            <rFont val="Tahoma"/>
            <family val="2"/>
          </rPr>
          <t>Jim Pingel:</t>
        </r>
        <r>
          <rPr>
            <sz val="9"/>
            <color indexed="81"/>
            <rFont val="Tahoma"/>
            <family val="2"/>
          </rPr>
          <t xml:space="preserve">
LA DOC would have to be the Publisher, or host a query service. This is not available at this time. It may be available with their new system. Check back with DOC</t>
        </r>
      </text>
    </comment>
    <comment ref="AC41" authorId="1" shapeId="0" xr:uid="{98D48739-E8CD-4B89-95CE-338776D1A85D}">
      <text>
        <r>
          <rPr>
            <b/>
            <sz val="9"/>
            <color indexed="81"/>
            <rFont val="Tahoma"/>
            <family val="2"/>
          </rPr>
          <t>Jim Pingel:</t>
        </r>
        <r>
          <rPr>
            <sz val="9"/>
            <color indexed="81"/>
            <rFont val="Tahoma"/>
            <family val="2"/>
          </rPr>
          <t xml:space="preserve">
Talk to Supreme Court about Apellate Court interface capabilities</t>
        </r>
      </text>
    </comment>
  </commentList>
</comments>
</file>

<file path=xl/sharedStrings.xml><?xml version="1.0" encoding="utf-8"?>
<sst xmlns="http://schemas.openxmlformats.org/spreadsheetml/2006/main" count="719" uniqueCount="340">
  <si>
    <t>Row Labels</t>
  </si>
  <si>
    <t>Count of Tenative Date</t>
  </si>
  <si>
    <t>Arrest Report</t>
  </si>
  <si>
    <t>Booking</t>
  </si>
  <si>
    <t>CAD Incident</t>
  </si>
  <si>
    <t>Case Transfer</t>
  </si>
  <si>
    <t>Case-Charge Updates</t>
  </si>
  <si>
    <t>CaseChargeFiling</t>
  </si>
  <si>
    <t>CCH Query</t>
  </si>
  <si>
    <t>Court Event</t>
  </si>
  <si>
    <t>Court Order</t>
  </si>
  <si>
    <t>CrimeLabRequestResults</t>
  </si>
  <si>
    <t>Incident (Offense) Report</t>
  </si>
  <si>
    <t>Motions and Proposed Orders</t>
  </si>
  <si>
    <t>New Case Initiation</t>
  </si>
  <si>
    <t>Pre-Trial Assessment (Probation Status)</t>
  </si>
  <si>
    <t>Public Safety Assessment (PSA)</t>
  </si>
  <si>
    <t>Release</t>
  </si>
  <si>
    <t>Return Of Service</t>
  </si>
  <si>
    <t>RosterUpdate</t>
  </si>
  <si>
    <t>Subpoena</t>
  </si>
  <si>
    <t>Uniform Charge Table Update</t>
  </si>
  <si>
    <t>UniformCommitmentOrder</t>
  </si>
  <si>
    <t>VictimNotification</t>
  </si>
  <si>
    <t>Warrant Issued</t>
  </si>
  <si>
    <t>Warrant Query</t>
  </si>
  <si>
    <t>Warrant Request</t>
  </si>
  <si>
    <t>Warrant Update</t>
  </si>
  <si>
    <t>(blank)</t>
  </si>
  <si>
    <t>Grand Total</t>
  </si>
  <si>
    <t>Subscriber(s)</t>
  </si>
  <si>
    <t>#</t>
  </si>
  <si>
    <t>Chron-ological Order</t>
  </si>
  <si>
    <t>Implementation Priority (LMH)</t>
  </si>
  <si>
    <t>Implementation Order</t>
  </si>
  <si>
    <t>Critical Path</t>
  </si>
  <si>
    <t>IEPD Published-Tenative Date</t>
  </si>
  <si>
    <t>API-ExchangeDataType</t>
  </si>
  <si>
    <t>Business Process</t>
  </si>
  <si>
    <t>Publishing System</t>
  </si>
  <si>
    <t>Publishing System2</t>
  </si>
  <si>
    <t>Publishing System3</t>
  </si>
  <si>
    <t>Triggering Event</t>
  </si>
  <si>
    <t>DigiCourt-Muni</t>
  </si>
  <si>
    <t>District Court CMS</t>
  </si>
  <si>
    <t>DigiCourt-Juvenile</t>
  </si>
  <si>
    <t>JMS</t>
  </si>
  <si>
    <t>Pre-Trial Services</t>
  </si>
  <si>
    <t>Prosecutor by Karpel</t>
  </si>
  <si>
    <t>DefenderData</t>
  </si>
  <si>
    <t>RMS</t>
  </si>
  <si>
    <t>AS400</t>
  </si>
  <si>
    <t>CloudGavel</t>
  </si>
  <si>
    <t>CourtNotify</t>
  </si>
  <si>
    <t>CASTNet</t>
  </si>
  <si>
    <t>City Attorney (future)</t>
  </si>
  <si>
    <t>LIMS (future)</t>
  </si>
  <si>
    <t>evidence.com (future)</t>
  </si>
  <si>
    <t>LACCH (future)</t>
  </si>
  <si>
    <t>Dept. of Corrections (Future)</t>
  </si>
  <si>
    <t>Roadmap Reference</t>
  </si>
  <si>
    <t>As-Is BPMN-Data Object</t>
  </si>
  <si>
    <t>PM Input/ Questions</t>
  </si>
  <si>
    <t>Notes</t>
  </si>
  <si>
    <t>GitHub Page</t>
  </si>
  <si>
    <t>H</t>
  </si>
  <si>
    <t>Y</t>
  </si>
  <si>
    <t>Booking and Release</t>
  </si>
  <si>
    <t>x</t>
  </si>
  <si>
    <t>?</t>
  </si>
  <si>
    <r>
      <rPr>
        <sz val="11"/>
        <color rgb="FF323338"/>
        <rFont val="Aptos Narrow"/>
        <family val="2"/>
        <scheme val="minor"/>
      </rPr>
      <t xml:space="preserve">Jail List (List of inmates needed for court that day (New)
and </t>
    </r>
    <r>
      <rPr>
        <i/>
        <sz val="11"/>
        <color rgb="FF323338"/>
        <rFont val="Aptos Narrow"/>
        <family val="2"/>
        <scheme val="minor"/>
      </rPr>
      <t>Booking Photos</t>
    </r>
  </si>
  <si>
    <t>Booking Data</t>
  </si>
  <si>
    <t>Routing rules for Muni &amp; Traffic and Juvenile Court?</t>
  </si>
  <si>
    <t xml:space="preserve">https://github.com/CityOfNewOrleans/JTMP-Data-Exchange-Specs/blob/main/BookingExchange.md </t>
  </si>
  <si>
    <t>First Appearance</t>
  </si>
  <si>
    <t>Release complete</t>
  </si>
  <si>
    <r>
      <t>Inmate Release Dates</t>
    </r>
    <r>
      <rPr>
        <sz val="11"/>
        <color rgb="FF323338"/>
        <rFont val="Aptos Narrow"/>
        <family val="2"/>
        <scheme val="minor"/>
      </rPr>
      <t>  </t>
    </r>
  </si>
  <si>
    <t>Inmate Release Information</t>
  </si>
  <si>
    <t>DIgiCourt-Muni</t>
  </si>
  <si>
    <t>Bond Order</t>
  </si>
  <si>
    <t xml:space="preserve">Can this be general Court Order? </t>
  </si>
  <si>
    <t>Clerk schedules court event/hearing</t>
  </si>
  <si>
    <t>Case Events  </t>
  </si>
  <si>
    <t xml:space="preserve">https://github.com/CityOfNewOrleans/JTMP-Data-Exchange-Specs/blob/main/CourtEventExchange.md </t>
  </si>
  <si>
    <t>M</t>
  </si>
  <si>
    <t>Court Proceeding</t>
  </si>
  <si>
    <t>Clerk dockets court order</t>
  </si>
  <si>
    <t xml:space="preserve">https://github.com/CityOfNewOrleans/JTMP-Data-Exchange-Specs/blob/main/CourtOrderExchange.md </t>
  </si>
  <si>
    <t>Charge Table Update</t>
  </si>
  <si>
    <t>Uniform Charge Table</t>
  </si>
  <si>
    <t>Charge Code record add or update</t>
  </si>
  <si>
    <t>Uniform Charge Table Updates</t>
  </si>
  <si>
    <t xml:space="preserve">https://github.com/CityOfNewOrleans/JTMP-Data-Exchange-Specs/blob/main/ChargeCodeUpdateExchange.md </t>
  </si>
  <si>
    <t>Allotment</t>
  </si>
  <si>
    <t>Charges &amp; Dispositions  </t>
  </si>
  <si>
    <t>Court Case Number</t>
  </si>
  <si>
    <t>Former Allotment List</t>
  </si>
  <si>
    <t xml:space="preserve">https://github.com/CityOfNewOrleans/JTMP-Data-Exchange-Specs/blob/main/CaseInitiation.md </t>
  </si>
  <si>
    <r>
      <t>Uniform Commitment Order</t>
    </r>
    <r>
      <rPr>
        <sz val="11"/>
        <color rgb="FF323338"/>
        <rFont val="Aptos Narrow"/>
        <family val="2"/>
        <scheme val="minor"/>
      </rPr>
      <t>  </t>
    </r>
  </si>
  <si>
    <t>SentenceOrder</t>
  </si>
  <si>
    <t>Pre-Trial Assessment</t>
  </si>
  <si>
    <t>Pre-Trial Services (Dynamics)</t>
  </si>
  <si>
    <t>PSA Complete or Supervisor Approval?</t>
  </si>
  <si>
    <t>N/A</t>
  </si>
  <si>
    <t>Pretrial Services Assessment</t>
  </si>
  <si>
    <t>Clerk saves Changes to Parties, Charges, other Key Case Data</t>
  </si>
  <si>
    <t>This needs to be a separate Charge-Disposition spec</t>
  </si>
  <si>
    <t>Sheriff updates service in CourtNotify</t>
  </si>
  <si>
    <t>CourtNotify Subpoena Service</t>
  </si>
  <si>
    <t>Future</t>
  </si>
  <si>
    <t>Added 11/24</t>
  </si>
  <si>
    <t>Personnel Updates</t>
  </si>
  <si>
    <t>Personnel</t>
  </si>
  <si>
    <t>N</t>
  </si>
  <si>
    <t>Arrest</t>
  </si>
  <si>
    <t>Supervisor approval</t>
  </si>
  <si>
    <t>Face Sheet</t>
  </si>
  <si>
    <t>Charge Screening</t>
  </si>
  <si>
    <t>City Attorney</t>
  </si>
  <si>
    <t>Screening Action Form and (Charge) Bill of Information  </t>
  </si>
  <si>
    <t>Screening Action Form</t>
  </si>
  <si>
    <t>L</t>
  </si>
  <si>
    <t>Subpoena Request</t>
  </si>
  <si>
    <t>Subpoena created in CMS</t>
  </si>
  <si>
    <t>CourtNotify Subpoenas  </t>
  </si>
  <si>
    <t>Subpeona</t>
  </si>
  <si>
    <t>Incident-Arrest</t>
  </si>
  <si>
    <t>Sheriff Investigative Case Mgt</t>
  </si>
  <si>
    <t>Police Report  </t>
  </si>
  <si>
    <t>Police Report</t>
  </si>
  <si>
    <t>Subscribers are recipients of Jail Packet today
TBD whether Sheriff Investigative Case Mgt will publish jail incident reports</t>
  </si>
  <si>
    <t>Court Filing</t>
  </si>
  <si>
    <t>Filing approved</t>
  </si>
  <si>
    <t>Return of Service</t>
  </si>
  <si>
    <t>Civil Process Service</t>
  </si>
  <si>
    <t>CivilServe?</t>
  </si>
  <si>
    <t>Return of Service or Service Attempt</t>
  </si>
  <si>
    <t>Investigation</t>
  </si>
  <si>
    <t>Request from DA</t>
  </si>
  <si>
    <t>Arrest Case Creation</t>
  </si>
  <si>
    <t>Digital Evidence Mgt</t>
  </si>
  <si>
    <t>New A-Case case created</t>
  </si>
  <si>
    <r>
      <t>911 Call Recordings</t>
    </r>
    <r>
      <rPr>
        <sz val="11"/>
        <color rgb="FF323338"/>
        <rFont val="Aptos Narrow"/>
        <family val="2"/>
        <scheme val="minor"/>
      </rPr>
      <t>  </t>
    </r>
  </si>
  <si>
    <t>911 recording</t>
  </si>
  <si>
    <t>Complete Certificate of Completeness</t>
  </si>
  <si>
    <r>
      <t>Dispatch/ Police Reports</t>
    </r>
    <r>
      <rPr>
        <sz val="11"/>
        <color rgb="FF323338"/>
        <rFont val="Aptos Narrow"/>
        <family val="2"/>
        <scheme val="minor"/>
      </rPr>
      <t>  </t>
    </r>
  </si>
  <si>
    <r>
      <t>Body Camera Footage</t>
    </r>
    <r>
      <rPr>
        <sz val="11"/>
        <color rgb="FF323338"/>
        <rFont val="Aptos Narrow"/>
        <family val="2"/>
        <scheme val="minor"/>
      </rPr>
      <t>  </t>
    </r>
  </si>
  <si>
    <t>Digital Evidence</t>
  </si>
  <si>
    <t>Added 10/24</t>
  </si>
  <si>
    <t>LIMS Testing Request</t>
  </si>
  <si>
    <t>TBD</t>
  </si>
  <si>
    <t>Arrest Warrant</t>
  </si>
  <si>
    <t>Judge approval</t>
  </si>
  <si>
    <t>Warrant Cancel/Quash</t>
  </si>
  <si>
    <t>Warrant Updates (?)</t>
  </si>
  <si>
    <t>Warrant Cancel</t>
  </si>
  <si>
    <t>Bench Warrant</t>
  </si>
  <si>
    <t>Judge issues bench warrant</t>
  </si>
  <si>
    <t>Bench Warrant  </t>
  </si>
  <si>
    <t>Bind-Over</t>
  </si>
  <si>
    <t>Bind-Over Charges to another court</t>
  </si>
  <si>
    <t>Dispatch</t>
  </si>
  <si>
    <t>CAD</t>
  </si>
  <si>
    <t>Law Enforcement Dispatched</t>
  </si>
  <si>
    <t>Query CASTNet</t>
  </si>
  <si>
    <t>Send query</t>
  </si>
  <si>
    <t>Criminal History Queries</t>
  </si>
  <si>
    <t>Query/Response</t>
  </si>
  <si>
    <t>Query LACCH</t>
  </si>
  <si>
    <t>LACCH</t>
  </si>
  <si>
    <t>Officer requests warrant from within RMS</t>
  </si>
  <si>
    <t>Warrant Request/Application</t>
  </si>
  <si>
    <t>Arrest Register</t>
  </si>
  <si>
    <t>New exchange with RMS?</t>
  </si>
  <si>
    <r>
      <t xml:space="preserve">Pre-Trial Assessment </t>
    </r>
    <r>
      <rPr>
        <sz val="11"/>
        <color rgb="FFFF0000"/>
        <rFont val="Aptos Narrow"/>
        <family val="2"/>
        <scheme val="minor"/>
      </rPr>
      <t>(Probation Status)</t>
    </r>
  </si>
  <si>
    <t>Dept. of Corrections</t>
  </si>
  <si>
    <t>Query</t>
  </si>
  <si>
    <t>Supervision Status  </t>
  </si>
  <si>
    <t>Probation and Parole Status</t>
  </si>
  <si>
    <t>Query?</t>
  </si>
  <si>
    <t>Arrest Case Management</t>
  </si>
  <si>
    <r>
      <t>Discovery Documents</t>
    </r>
    <r>
      <rPr>
        <sz val="11"/>
        <color rgb="FF323338"/>
        <rFont val="Aptos Narrow"/>
        <family val="2"/>
        <scheme val="minor"/>
      </rPr>
      <t>  </t>
    </r>
  </si>
  <si>
    <t>Body Camera Footage - Discovery</t>
  </si>
  <si>
    <t>911 Call Recordings - Discovery</t>
  </si>
  <si>
    <r>
      <t>Real Time Crime Camera Footage</t>
    </r>
    <r>
      <rPr>
        <sz val="11"/>
        <color rgb="FF323338"/>
        <rFont val="Aptos Narrow"/>
        <family val="2"/>
        <scheme val="minor"/>
      </rPr>
      <t>  </t>
    </r>
  </si>
  <si>
    <t>ADP</t>
  </si>
  <si>
    <t>Officer schedule change</t>
  </si>
  <si>
    <t>CourtNotify officer leave information  </t>
  </si>
  <si>
    <t>Appeal</t>
  </si>
  <si>
    <t>IdentifierType</t>
  </si>
  <si>
    <t>EDM Attribute Name</t>
  </si>
  <si>
    <t>NIEM Xpath</t>
  </si>
  <si>
    <t>Originating Agency</t>
  </si>
  <si>
    <t>ChargeFiling</t>
  </si>
  <si>
    <t>Purpose</t>
  </si>
  <si>
    <t>Event</t>
  </si>
  <si>
    <t>ArrestTrackingNumber</t>
  </si>
  <si>
    <t>j:Arrest/j:ArrestCharge//nola-ext:ChargeAugmentation/nola-ext:StatewideArrestTrackingNumber</t>
  </si>
  <si>
    <t>OPSO</t>
  </si>
  <si>
    <t xml:space="preserve">This actually comes from LA State Police-AFIS. It is the unique identifier for a specific Booking event. </t>
  </si>
  <si>
    <t>ChargeSequenceNumber</t>
  </si>
  <si>
    <t>nola-ext:StatewideATNChargeSequenceID</t>
  </si>
  <si>
    <t xml:space="preserve">Associated with the ATN - each booked charge gets a unique ID. The combination of ATN and Sequence No uniquely identify a charge. It should stay associated with that charge throughout the justice system. </t>
  </si>
  <si>
    <t>Charge</t>
  </si>
  <si>
    <t>ChargeKey</t>
  </si>
  <si>
    <t>j:Charge/nola-ext:ChargeAugmentation/nola-ext:ChargeKey</t>
  </si>
  <si>
    <t>NOPD</t>
  </si>
  <si>
    <t xml:space="preserve">Standardizes charging details. Drawn from the Parish Uniform Charge Table. </t>
  </si>
  <si>
    <t>Person</t>
  </si>
  <si>
    <t>Statewide ID (SID)</t>
  </si>
  <si>
    <t>nc:PersonStateIdentification/nc:IdentificationID</t>
  </si>
  <si>
    <t>o</t>
  </si>
  <si>
    <t xml:space="preserve">Uniquely identifies a person throughout their lifetime. Tied to fingerprints in the State's AFIS. </t>
  </si>
  <si>
    <t>IncidentItemNumber</t>
  </si>
  <si>
    <t>/Incident/ActivityIdentification/IdentificationID</t>
  </si>
  <si>
    <t xml:space="preserve">Traces a charge back to the appropriate inicent number in RMS for investigative follow-up and for Discovery. The incident number, assigned by the CAD system and carried through to the police incident/offense report. </t>
  </si>
  <si>
    <t>PersonLocalIdentification</t>
  </si>
  <si>
    <t>nc:CourtCase/j:CaseAugmentation/j:CaseDefendantParty/nc:EntityPerson/nola-ext:PersonAugmentation/nola-ext:PersonLocalIdentification/nc:IdentificationID</t>
  </si>
  <si>
    <t xml:space="preserve">This is the CCH/Motion number from NOPD. In the future, it will be NOPD's Master Name Index (MNI) number. By sharing it, and tying it to a SID when available, we can begin to clean-up person identities, at least going forward with new arrests/ </t>
  </si>
  <si>
    <t>Lookup:Application</t>
  </si>
  <si>
    <t>Agency</t>
  </si>
  <si>
    <t>Agency Acronym</t>
  </si>
  <si>
    <t>Vendor</t>
  </si>
  <si>
    <t>System/Vendor</t>
  </si>
  <si>
    <t>Lookup: Data Objects</t>
  </si>
  <si>
    <t>911-Dispatch</t>
  </si>
  <si>
    <t>OPCD</t>
  </si>
  <si>
    <t>City IT</t>
  </si>
  <si>
    <t>ITI</t>
  </si>
  <si>
    <t>Axon</t>
  </si>
  <si>
    <t>911 Transcripts</t>
  </si>
  <si>
    <t>Criminal District Clerk of Court</t>
  </si>
  <si>
    <t>CDCC</t>
  </si>
  <si>
    <t>Beacon</t>
  </si>
  <si>
    <t>A-Case Data Request</t>
  </si>
  <si>
    <t>CAJIN</t>
  </si>
  <si>
    <t>Criminal District Court</t>
  </si>
  <si>
    <t>CDC</t>
  </si>
  <si>
    <t>Allotment List</t>
  </si>
  <si>
    <t>Dept of Corrections</t>
  </si>
  <si>
    <t>DOC</t>
  </si>
  <si>
    <t>DigiComm</t>
  </si>
  <si>
    <t>District Attorney</t>
  </si>
  <si>
    <t>OPDA</t>
  </si>
  <si>
    <t>Juvenile Court</t>
  </si>
  <si>
    <t>OJC</t>
  </si>
  <si>
    <t>FusionStax</t>
  </si>
  <si>
    <t>Arrest Warrant Application</t>
  </si>
  <si>
    <t>Louisana Supreme Court</t>
  </si>
  <si>
    <t>LA SP</t>
  </si>
  <si>
    <t>i3 Verticals</t>
  </si>
  <si>
    <t>Muncipal &amp; Traffic Court</t>
  </si>
  <si>
    <t>MTCNO</t>
  </si>
  <si>
    <t>Bill of Information</t>
  </si>
  <si>
    <t>Police Department</t>
  </si>
  <si>
    <t>JusticeWorks</t>
  </si>
  <si>
    <t>Bond Instrument</t>
  </si>
  <si>
    <t>Public Defender</t>
  </si>
  <si>
    <t>OPD</t>
  </si>
  <si>
    <t>Karpel</t>
  </si>
  <si>
    <t>Sheriff's Office</t>
  </si>
  <si>
    <t>Mark43</t>
  </si>
  <si>
    <t>City of New Orleans</t>
  </si>
  <si>
    <t>CNO</t>
  </si>
  <si>
    <t>Motorola</t>
  </si>
  <si>
    <t>Booking Photos</t>
  </si>
  <si>
    <t>DocketMaster</t>
  </si>
  <si>
    <t>Orion</t>
  </si>
  <si>
    <t>Boykin Form</t>
  </si>
  <si>
    <t>EPR</t>
  </si>
  <si>
    <t>SoundThinking</t>
  </si>
  <si>
    <t>evidence.com</t>
  </si>
  <si>
    <t>State of LA</t>
  </si>
  <si>
    <t>Cancellation Bulletin</t>
  </si>
  <si>
    <t>Tyler Technologies</t>
  </si>
  <si>
    <t>Certificate of Completeness</t>
  </si>
  <si>
    <t>Payroll System</t>
  </si>
  <si>
    <t>Crime Lab Reports</t>
  </si>
  <si>
    <t>Criminal History</t>
  </si>
  <si>
    <t>DA Intake Notice</t>
  </si>
  <si>
    <t>Digital Evidence Links</t>
  </si>
  <si>
    <t>DWI Data</t>
  </si>
  <si>
    <t>Evidence List</t>
  </si>
  <si>
    <t>Evidence Report Links</t>
  </si>
  <si>
    <t>Evidence Test Request</t>
  </si>
  <si>
    <t>Gist</t>
  </si>
  <si>
    <t>Hold Request/Detainer</t>
  </si>
  <si>
    <t>Investigative Report</t>
  </si>
  <si>
    <t>Magistrate List</t>
  </si>
  <si>
    <t>Motion Exchange</t>
  </si>
  <si>
    <t>Motion Exchange for Open Court</t>
  </si>
  <si>
    <t>Municipal Citations</t>
  </si>
  <si>
    <t>NIST Record</t>
  </si>
  <si>
    <t>Plea Deal</t>
  </si>
  <si>
    <t>Plea Rejection</t>
  </si>
  <si>
    <t>Property</t>
  </si>
  <si>
    <t>Proposed Protective Order</t>
  </si>
  <si>
    <t>Protective Order</t>
  </si>
  <si>
    <t>RAP Sheet</t>
  </si>
  <si>
    <t>Rejected Warrant</t>
  </si>
  <si>
    <t>Release Orders</t>
  </si>
  <si>
    <t>ROR</t>
  </si>
  <si>
    <t>Service Notification</t>
  </si>
  <si>
    <t>Statewide Booking List</t>
  </si>
  <si>
    <t>Supplemental EPR</t>
  </si>
  <si>
    <t>Supplemental Reports</t>
  </si>
  <si>
    <t>Unapproved Incident Report</t>
  </si>
  <si>
    <t>Updated Bill of Information</t>
  </si>
  <si>
    <t>Verbal Incident Update</t>
  </si>
  <si>
    <t>Victim Information</t>
  </si>
  <si>
    <t>Warant Cancel</t>
  </si>
  <si>
    <t>Warrant Clear</t>
  </si>
  <si>
    <t>Warrant Inquiry</t>
  </si>
  <si>
    <t>Warrant Recall</t>
  </si>
  <si>
    <t>Warrant Recall Request</t>
  </si>
  <si>
    <t>Witness List</t>
  </si>
  <si>
    <t>System</t>
  </si>
  <si>
    <t>Owner Agency</t>
  </si>
  <si>
    <t>MCTNO</t>
  </si>
  <si>
    <t>Clerk of Courts</t>
  </si>
  <si>
    <t>Charges and Bill of Information or GJ Indictment (PDF) created in PBK</t>
  </si>
  <si>
    <t>Confirm with i3 Verticals - impact on application config and roll-out?</t>
  </si>
  <si>
    <t>Subpoena created in CourtNotify</t>
  </si>
  <si>
    <t>Confirm in i3 Verticals' contracted scope</t>
  </si>
  <si>
    <t xml:space="preserve">Bulk vs transactional? What are the impacts on workflow at go-live for Clerks' Office? </t>
  </si>
  <si>
    <t>Folder Number</t>
  </si>
  <si>
    <t>CaseInitiation</t>
  </si>
  <si>
    <t>Legacy Data Field Name</t>
  </si>
  <si>
    <t>Uniquely identifies a single booking event and subsequent jail stay. New folder number generated for each new booking</t>
  </si>
  <si>
    <t>j:Booking/j:BookingDocumentControlIdentification/IdentificationID</t>
  </si>
  <si>
    <t>FolderNumber</t>
  </si>
  <si>
    <t>JTMP-Data-Exchange-Specs/schemas/UniformCommitmentOrder_iepd/UCO.md at main · CityOfNewOrleans/JTMP-Data-Exchange-Specs</t>
  </si>
  <si>
    <t>JTMP-Data-Exchange-Specs/schemas/ChargeFiling_iepd/ChargeFiling.md at main · CityOfNewOrleans/JTMP-Data-Exchange-Specs</t>
  </si>
  <si>
    <t>Charge Code Updates</t>
  </si>
  <si>
    <t>6 and 10.1</t>
  </si>
  <si>
    <t>First Appearance and Court Proceeding</t>
  </si>
  <si>
    <t>Clerk dockets court order, including Bond Order</t>
  </si>
  <si>
    <t>(Charge) Bond Amount &amp; Type and Court Document Images and Supervision Orders</t>
  </si>
  <si>
    <t>Bond Order, Court Order</t>
  </si>
  <si>
    <t>CINTAP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</si>
</sst>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19" x14ac:knownFonts="1">
    <font>
      <sz val="11"/>
      <color theme="1"/>
      <name val="Aptos Narrow"/>
      <family val="2"/>
      <scheme val="minor"/>
    </font>
    <font>
      <b/>
      <sz val="11"/>
      <color theme="0"/>
      <name val="Aptos Narrow"/>
      <family val="2"/>
      <scheme val="minor"/>
    </font>
    <font>
      <i/>
      <sz val="11"/>
      <color rgb="FF323338"/>
      <name val="Aptos Narrow"/>
      <family val="2"/>
      <scheme val="minor"/>
    </font>
    <font>
      <i/>
      <sz val="11"/>
      <color rgb="FF323338"/>
      <name val="Calibri"/>
      <family val="2"/>
    </font>
    <font>
      <sz val="11"/>
      <color rgb="FF323338"/>
      <name val="Aptos Narrow"/>
      <family val="2"/>
      <scheme val="minor"/>
    </font>
    <font>
      <b/>
      <sz val="11"/>
      <color rgb="FF323338"/>
      <name val="Aptos Narrow"/>
      <family val="2"/>
      <scheme val="minor"/>
    </font>
    <font>
      <sz val="8"/>
      <name val="Aptos Narrow"/>
      <family val="2"/>
      <scheme val="minor"/>
    </font>
    <font>
      <sz val="9"/>
      <color indexed="81"/>
      <name val="Tahoma"/>
      <family val="2"/>
    </font>
    <font>
      <b/>
      <sz val="9"/>
      <color indexed="81"/>
      <name val="Tahoma"/>
      <family val="2"/>
    </font>
    <font>
      <u/>
      <sz val="11"/>
      <color theme="10"/>
      <name val="Aptos Narrow"/>
      <family val="2"/>
      <scheme val="minor"/>
    </font>
    <font>
      <sz val="11"/>
      <color rgb="FFFF0000"/>
      <name val="Aptos Narrow"/>
      <family val="2"/>
      <scheme val="minor"/>
    </font>
    <font>
      <i/>
      <sz val="11"/>
      <color theme="1"/>
      <name val="Aptos Narrow"/>
      <family val="2"/>
      <scheme val="minor"/>
    </font>
    <font>
      <i/>
      <sz val="11"/>
      <color rgb="FFFF0000"/>
      <name val="Aptos Narrow"/>
      <family val="2"/>
      <scheme val="minor"/>
    </font>
    <font>
      <sz val="11"/>
      <name val="Aptos Narrow"/>
      <family val="2"/>
      <scheme val="minor"/>
    </font>
    <font>
      <sz val="11"/>
      <color theme="1"/>
      <name val="Aptos Narrow"/>
      <family val="2"/>
      <scheme val="minor"/>
    </font>
    <font>
      <b/>
      <sz val="11"/>
      <color theme="0" tint="-0.34998626667073579"/>
      <name val="Aptos Narrow"/>
      <family val="2"/>
      <scheme val="minor"/>
    </font>
    <font>
      <b/>
      <sz val="11"/>
      <color rgb="FFFF0000"/>
      <name val="Aptos Narrow"/>
      <family val="2"/>
      <scheme val="minor"/>
    </font>
    <font>
      <b/>
      <sz val="11"/>
      <color theme="1"/>
      <name val="Aptos Narrow"/>
      <family val="2"/>
      <scheme val="minor"/>
    </font>
    <font>
      <sz val="11"/>
      <color rgb="FF444444"/>
      <name val="Calibri"/>
      <family val="2"/>
    </font>
  </fonts>
  <fills count="7">
    <fill>
      <patternFill patternType="none"/>
    </fill>
    <fill>
      <patternFill patternType="gray125"/>
    </fill>
    <fill>
      <patternFill patternType="solid">
        <fgColor theme="0" tint="-0.14999847407452621"/>
        <bgColor theme="0" tint="-0.14999847407452621"/>
      </patternFill>
    </fill>
    <fill>
      <patternFill patternType="solid">
        <fgColor rgb="FFFFC000"/>
        <bgColor indexed="64"/>
      </patternFill>
    </fill>
    <fill>
      <patternFill patternType="solid">
        <fgColor theme="4"/>
        <bgColor theme="4"/>
      </patternFill>
    </fill>
    <fill>
      <patternFill patternType="solid">
        <fgColor rgb="FFFFFF00"/>
        <bgColor indexed="64"/>
      </patternFill>
    </fill>
    <fill>
      <patternFill patternType="solid">
        <fgColor rgb="FF92D050"/>
        <bgColor indexed="64"/>
      </patternFill>
    </fill>
  </fills>
  <borders count="15">
    <border>
      <left/>
      <right/>
      <top/>
      <bottom/>
      <diagonal/>
    </border>
    <border>
      <left/>
      <right/>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diagonal/>
    </border>
    <border>
      <left style="medium">
        <color rgb="FF000000"/>
      </left>
      <right/>
      <top/>
      <bottom/>
      <diagonal/>
    </border>
    <border>
      <left style="medium">
        <color rgb="FF000000"/>
      </left>
      <right/>
      <top style="medium">
        <color rgb="FF000000"/>
      </top>
      <bottom style="medium">
        <color rgb="FF000000"/>
      </bottom>
      <diagonal/>
    </border>
    <border>
      <left/>
      <right/>
      <top style="medium">
        <color theme="1"/>
      </top>
      <bottom/>
      <diagonal/>
    </border>
    <border>
      <left style="thin">
        <color indexed="64"/>
      </left>
      <right style="thin">
        <color indexed="64"/>
      </right>
      <top/>
      <bottom/>
      <diagonal/>
    </border>
    <border>
      <left/>
      <right/>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9" fillId="0" borderId="0" applyNumberFormat="0" applyFill="0" applyBorder="0" applyAlignment="0" applyProtection="0"/>
    <xf numFmtId="9" fontId="14" fillId="0" borderId="0" applyFont="0" applyFill="0" applyBorder="0" applyAlignment="0" applyProtection="0"/>
  </cellStyleXfs>
  <cellXfs count="69">
    <xf numFmtId="0" fontId="0" fillId="0" borderId="0" xfId="0"/>
    <xf numFmtId="0" fontId="4" fillId="0" borderId="2" xfId="0" applyFont="1" applyBorder="1" applyAlignment="1">
      <alignment vertical="center"/>
    </xf>
    <xf numFmtId="0" fontId="0" fillId="0" borderId="0" xfId="0" applyAlignment="1">
      <alignment horizontal="left" vertical="top"/>
    </xf>
    <xf numFmtId="0" fontId="4" fillId="0" borderId="0" xfId="0" applyFont="1" applyAlignment="1">
      <alignment vertical="center"/>
    </xf>
    <xf numFmtId="0" fontId="0" fillId="0" borderId="5" xfId="0" applyBorder="1" applyAlignment="1">
      <alignment horizontal="left" vertical="top"/>
    </xf>
    <xf numFmtId="0" fontId="2" fillId="0" borderId="2" xfId="0" applyFont="1" applyBorder="1" applyAlignment="1">
      <alignment vertical="center"/>
    </xf>
    <xf numFmtId="0" fontId="1" fillId="0" borderId="7" xfId="0" applyFont="1" applyBorder="1" applyAlignment="1">
      <alignment horizontal="left" vertical="top" wrapText="1"/>
    </xf>
    <xf numFmtId="0" fontId="4" fillId="0" borderId="5" xfId="0" applyFont="1" applyBorder="1" applyAlignment="1">
      <alignment vertical="center"/>
    </xf>
    <xf numFmtId="0" fontId="2" fillId="2" borderId="0" xfId="0" applyFont="1" applyFill="1" applyAlignment="1">
      <alignment horizontal="left" vertical="top"/>
    </xf>
    <xf numFmtId="0" fontId="2" fillId="0" borderId="0" xfId="0" applyFont="1" applyAlignment="1">
      <alignment horizontal="left" vertical="top"/>
    </xf>
    <xf numFmtId="0" fontId="2" fillId="0" borderId="1" xfId="0" applyFont="1" applyBorder="1" applyAlignment="1">
      <alignment horizontal="left" vertical="top"/>
    </xf>
    <xf numFmtId="0" fontId="5" fillId="3" borderId="5" xfId="0" applyFont="1" applyFill="1" applyBorder="1" applyAlignment="1">
      <alignment horizontal="left" vertical="top"/>
    </xf>
    <xf numFmtId="0" fontId="0" fillId="0" borderId="5" xfId="0" applyBorder="1"/>
    <xf numFmtId="0" fontId="5" fillId="0" borderId="9" xfId="0" applyFont="1" applyBorder="1" applyAlignment="1">
      <alignment horizontal="left" vertical="top"/>
    </xf>
    <xf numFmtId="0" fontId="2" fillId="0" borderId="5" xfId="0" applyFont="1" applyBorder="1" applyAlignment="1">
      <alignment horizontal="left" vertical="top"/>
    </xf>
    <xf numFmtId="0" fontId="3" fillId="0" borderId="5" xfId="0" applyFont="1" applyBorder="1"/>
    <xf numFmtId="0" fontId="0" fillId="0" borderId="0" xfId="0" applyAlignment="1">
      <alignment horizontal="left" vertical="top" wrapText="1"/>
    </xf>
    <xf numFmtId="0" fontId="1" fillId="0" borderId="6" xfId="0" applyFont="1" applyBorder="1" applyAlignment="1">
      <alignment horizontal="left" vertical="top"/>
    </xf>
    <xf numFmtId="0" fontId="4" fillId="0" borderId="0" xfId="0" applyFont="1" applyAlignment="1">
      <alignment horizontal="left" vertical="top"/>
    </xf>
    <xf numFmtId="0" fontId="9" fillId="0" borderId="0" xfId="1" applyAlignment="1">
      <alignment horizontal="left" vertical="top"/>
    </xf>
    <xf numFmtId="0" fontId="1" fillId="4" borderId="8" xfId="0" applyFont="1" applyFill="1" applyBorder="1" applyAlignment="1">
      <alignment horizontal="centerContinuous" vertical="top" wrapText="1"/>
    </xf>
    <xf numFmtId="0" fontId="10" fillId="0" borderId="2" xfId="0" applyFont="1" applyBorder="1" applyAlignment="1">
      <alignment vertical="center"/>
    </xf>
    <xf numFmtId="0" fontId="1" fillId="0" borderId="2" xfId="0" applyFont="1" applyBorder="1" applyAlignment="1">
      <alignment horizontal="left" vertical="top"/>
    </xf>
    <xf numFmtId="0" fontId="12" fillId="0" borderId="2" xfId="0" applyFont="1" applyBorder="1" applyAlignment="1">
      <alignment vertical="center"/>
    </xf>
    <xf numFmtId="0" fontId="0" fillId="0" borderId="0" xfId="0" applyAlignment="1">
      <alignment horizontal="center"/>
    </xf>
    <xf numFmtId="0" fontId="0" fillId="0" borderId="0" xfId="0" applyAlignment="1">
      <alignment horizontal="center" vertical="top" wrapText="1"/>
    </xf>
    <xf numFmtId="0" fontId="0" fillId="0" borderId="0" xfId="0" applyAlignment="1">
      <alignment horizontal="center" vertical="top"/>
    </xf>
    <xf numFmtId="0" fontId="11" fillId="0" borderId="0" xfId="0" applyFont="1" applyAlignment="1">
      <alignment horizontal="center" vertical="top"/>
    </xf>
    <xf numFmtId="0" fontId="12" fillId="0" borderId="0" xfId="0" applyFont="1" applyAlignment="1">
      <alignment horizontal="center" vertical="top"/>
    </xf>
    <xf numFmtId="0" fontId="13" fillId="0" borderId="2" xfId="0" applyFont="1" applyBorder="1" applyAlignment="1">
      <alignment vertical="center"/>
    </xf>
    <xf numFmtId="0" fontId="1" fillId="0" borderId="10" xfId="0" applyFont="1" applyBorder="1" applyAlignment="1">
      <alignment horizontal="center" vertical="top" textRotation="90" wrapText="1"/>
    </xf>
    <xf numFmtId="0" fontId="5" fillId="3" borderId="0" xfId="0" applyFont="1" applyFill="1" applyAlignment="1">
      <alignment horizontal="left" vertical="top"/>
    </xf>
    <xf numFmtId="9" fontId="0" fillId="0" borderId="0" xfId="2" applyFont="1"/>
    <xf numFmtId="0" fontId="15" fillId="0" borderId="10" xfId="0" applyFont="1" applyBorder="1" applyAlignment="1">
      <alignment horizontal="center" vertical="top" textRotation="90" wrapText="1"/>
    </xf>
    <xf numFmtId="0" fontId="0" fillId="5" borderId="0" xfId="0" applyFill="1" applyAlignment="1">
      <alignment horizontal="center" vertical="top"/>
    </xf>
    <xf numFmtId="0" fontId="0" fillId="0" borderId="11" xfId="0" applyBorder="1" applyAlignment="1">
      <alignment horizontal="center" vertical="top"/>
    </xf>
    <xf numFmtId="0" fontId="2" fillId="0" borderId="4" xfId="0" applyFont="1" applyBorder="1" applyAlignment="1">
      <alignment vertical="center"/>
    </xf>
    <xf numFmtId="0" fontId="16" fillId="0" borderId="10" xfId="0" applyFont="1" applyBorder="1" applyAlignment="1">
      <alignment horizontal="center" vertical="top" textRotation="90" wrapText="1"/>
    </xf>
    <xf numFmtId="0" fontId="10" fillId="0" borderId="0" xfId="0" applyFont="1" applyAlignment="1">
      <alignment horizontal="center" vertical="top"/>
    </xf>
    <xf numFmtId="0" fontId="0" fillId="0" borderId="12" xfId="0" applyBorder="1" applyAlignment="1">
      <alignment horizontal="left" vertical="top"/>
    </xf>
    <xf numFmtId="0" fontId="0" fillId="0" borderId="12" xfId="0" applyBorder="1" applyAlignment="1">
      <alignment horizontal="center" vertical="top"/>
    </xf>
    <xf numFmtId="0" fontId="0" fillId="0" borderId="5" xfId="0" applyBorder="1" applyAlignment="1">
      <alignment horizontal="center" vertical="top"/>
    </xf>
    <xf numFmtId="0" fontId="0" fillId="0" borderId="14" xfId="0" applyBorder="1" applyAlignment="1">
      <alignment horizontal="center" vertical="top"/>
    </xf>
    <xf numFmtId="0" fontId="11" fillId="0" borderId="5" xfId="0" applyFont="1" applyBorder="1" applyAlignment="1">
      <alignment horizontal="left" vertical="top"/>
    </xf>
    <xf numFmtId="0" fontId="11" fillId="0" borderId="14" xfId="0" applyFont="1" applyBorder="1" applyAlignment="1">
      <alignment horizontal="center" vertical="top"/>
    </xf>
    <xf numFmtId="0" fontId="0" fillId="6" borderId="5" xfId="0" applyFill="1" applyBorder="1" applyAlignment="1">
      <alignment horizontal="center" vertical="top"/>
    </xf>
    <xf numFmtId="0" fontId="0" fillId="0" borderId="0" xfId="0" pivotButton="1"/>
    <xf numFmtId="0" fontId="0" fillId="0" borderId="0" xfId="0" applyAlignment="1">
      <alignment horizontal="left"/>
    </xf>
    <xf numFmtId="0" fontId="17" fillId="0" borderId="0" xfId="0" applyFont="1"/>
    <xf numFmtId="164" fontId="0" fillId="0" borderId="13" xfId="0" applyNumberFormat="1" applyBorder="1" applyAlignment="1">
      <alignment horizontal="center" vertical="top"/>
    </xf>
    <xf numFmtId="164" fontId="0" fillId="0" borderId="14" xfId="0" applyNumberFormat="1" applyBorder="1" applyAlignment="1">
      <alignment horizontal="center" vertical="top"/>
    </xf>
    <xf numFmtId="164" fontId="11" fillId="0" borderId="14" xfId="0" applyNumberFormat="1" applyFont="1" applyBorder="1" applyAlignment="1">
      <alignment horizontal="center" vertical="top"/>
    </xf>
    <xf numFmtId="0" fontId="0" fillId="6" borderId="12" xfId="0" applyFill="1" applyBorder="1" applyAlignment="1">
      <alignment horizontal="center" vertical="top"/>
    </xf>
    <xf numFmtId="0" fontId="0" fillId="0" borderId="2" xfId="0" applyBorder="1" applyAlignment="1">
      <alignment vertical="center"/>
    </xf>
    <xf numFmtId="0" fontId="4" fillId="0" borderId="2" xfId="0" applyFont="1" applyBorder="1" applyAlignment="1">
      <alignment vertical="center" wrapText="1"/>
    </xf>
    <xf numFmtId="0" fontId="0" fillId="5" borderId="5" xfId="0" applyFill="1" applyBorder="1" applyAlignment="1">
      <alignment horizontal="center" vertical="top"/>
    </xf>
    <xf numFmtId="0" fontId="0" fillId="5" borderId="0" xfId="0" applyFill="1"/>
    <xf numFmtId="0" fontId="2" fillId="0" borderId="3" xfId="0" applyFont="1" applyBorder="1" applyAlignment="1">
      <alignment vertical="center"/>
    </xf>
    <xf numFmtId="0" fontId="17" fillId="0" borderId="0" xfId="0" applyFont="1" applyAlignment="1">
      <alignment horizontal="center"/>
    </xf>
    <xf numFmtId="0" fontId="17" fillId="0" borderId="0" xfId="0" applyFont="1" applyAlignment="1">
      <alignment horizontal="left"/>
    </xf>
    <xf numFmtId="0" fontId="18" fillId="0" borderId="0" xfId="0" applyFont="1"/>
    <xf numFmtId="0" fontId="0" fillId="0" borderId="11" xfId="0" applyBorder="1" applyAlignment="1">
      <alignment horizontal="left" vertical="top"/>
    </xf>
    <xf numFmtId="0" fontId="4" fillId="0" borderId="4" xfId="0" applyFont="1" applyBorder="1" applyAlignment="1">
      <alignment vertical="center"/>
    </xf>
    <xf numFmtId="0" fontId="10" fillId="0" borderId="0" xfId="0" applyFont="1" applyAlignment="1">
      <alignment horizontal="left" vertical="top"/>
    </xf>
    <xf numFmtId="0" fontId="9" fillId="0" borderId="0" xfId="1"/>
    <xf numFmtId="0" fontId="0" fillId="0" borderId="0" xfId="0" applyAlignment="1">
      <alignment horizontal="center" wrapText="1"/>
    </xf>
    <xf numFmtId="0" fontId="1" fillId="0" borderId="2" xfId="0" applyFont="1" applyBorder="1" applyAlignment="1">
      <alignment horizontal="left" wrapText="1"/>
    </xf>
    <xf numFmtId="0" fontId="1" fillId="0" borderId="2" xfId="0" applyFont="1" applyBorder="1" applyAlignment="1">
      <alignment horizontal="left"/>
    </xf>
    <xf numFmtId="0" fontId="1" fillId="0" borderId="8" xfId="0" applyFont="1" applyBorder="1" applyAlignment="1">
      <alignment horizontal="left" wrapText="1"/>
    </xf>
  </cellXfs>
  <cellStyles count="3">
    <cellStyle name="Hyperlink" xfId="1" builtinId="8"/>
    <cellStyle name="Normal" xfId="0" builtinId="0"/>
    <cellStyle name="Percent" xfId="2" builtinId="5"/>
  </cellStyles>
  <dxfs count="70">
    <dxf>
      <alignment horizontal="left" vertical="top" textRotation="0" wrapText="0" indent="0" justifyLastLine="0" shrinkToFit="0" readingOrder="0"/>
    </dxf>
    <dxf>
      <font>
        <b val="0"/>
        <i val="0"/>
        <strike val="0"/>
        <condense val="0"/>
        <extend val="0"/>
        <outline val="0"/>
        <shadow val="0"/>
        <u val="none"/>
        <vertAlign val="baseline"/>
        <sz val="11"/>
        <color rgb="FF323338"/>
        <name val="Aptos Narrow"/>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323338"/>
        <name val="Aptos Narrow"/>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323338"/>
        <name val="Aptos Narrow"/>
        <family val="2"/>
        <scheme val="minor"/>
      </font>
      <alignment horizontal="general" vertical="center" textRotation="0" wrapText="0" indent="0" justifyLastLine="0" shrinkToFit="0" readingOrder="0"/>
    </dxf>
    <dxf>
      <font>
        <b val="0"/>
        <i/>
        <strike val="0"/>
        <condense val="0"/>
        <extend val="0"/>
        <outline val="0"/>
        <shadow val="0"/>
        <u val="none"/>
        <vertAlign val="baseline"/>
        <sz val="11"/>
        <color rgb="FF323338"/>
        <name val="Aptos Narrow"/>
        <family val="2"/>
        <scheme val="minor"/>
      </font>
      <alignment horizontal="general" vertical="center" textRotation="0" wrapText="0" indent="0" justifyLastLine="0" shrinkToFit="0" readingOrder="0"/>
      <border diagonalUp="0" diagonalDown="0" outline="0">
        <left/>
        <right style="medium">
          <color rgb="FF000000"/>
        </right>
        <top/>
        <bottom/>
      </border>
    </dxf>
    <dxf>
      <alignment horizontal="center" vertical="top" textRotation="0" wrapText="0" indent="0" justifyLastLine="0" shrinkToFit="0" readingOrder="0"/>
    </dxf>
    <dxf>
      <alignment horizontal="center" vertical="top" textRotation="0" wrapText="0" indent="0" justifyLastLine="0" shrinkToFit="0" readingOrder="0"/>
    </dxf>
    <dxf>
      <font>
        <b val="0"/>
        <i/>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dxf>
    <dxf>
      <font>
        <b val="0"/>
        <i/>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dxf>
    <dxf>
      <font>
        <b val="0"/>
        <i/>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strike val="0"/>
        <condense val="0"/>
        <extend val="0"/>
        <outline val="0"/>
        <shadow val="0"/>
        <u val="none"/>
        <vertAlign val="baseline"/>
        <sz val="11"/>
        <color rgb="FFFF0000"/>
        <name val="Aptos Narrow"/>
        <family val="2"/>
        <scheme val="minor"/>
      </font>
      <alignment horizontal="center" vertical="top" textRotation="0" wrapText="0" indent="0" justifyLastLine="0" shrinkToFit="0" readingOrder="0"/>
    </dxf>
    <dxf>
      <font>
        <b val="0"/>
        <i/>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dxf>
    <dxf>
      <font>
        <b val="0"/>
        <i/>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dxf>
    <dxf>
      <font>
        <b val="0"/>
        <i/>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dxf>
    <dxf>
      <font>
        <b val="0"/>
        <i/>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dxf>
    <dxf>
      <alignment horizontal="center" vertical="top" textRotation="0" wrapText="0" indent="0" justifyLastLine="0" shrinkToFit="0" readingOrder="0"/>
      <border diagonalUp="0" diagonalDown="0" outline="0">
        <left/>
        <right/>
        <top/>
        <bottom style="thin">
          <color rgb="FF000000"/>
        </bottom>
      </border>
    </dxf>
    <dxf>
      <alignment horizontal="center" vertical="top" textRotation="0" wrapText="0" indent="0" justifyLastLine="0" shrinkToFit="0" readingOrder="0"/>
    </dxf>
    <dxf>
      <font>
        <b val="0"/>
        <i/>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323338"/>
        <name val="Aptos Narrow"/>
        <family val="2"/>
        <scheme val="minor"/>
      </font>
      <alignment horizontal="general" vertical="center" textRotation="0" wrapText="0" indent="0" justifyLastLine="0" shrinkToFit="0" readingOrder="0"/>
      <border diagonalUp="0" diagonalDown="0" outline="0">
        <left style="medium">
          <color rgb="FF000000"/>
        </left>
        <right style="medium">
          <color rgb="FF000000"/>
        </right>
        <top style="medium">
          <color rgb="FF000000"/>
        </top>
        <bottom style="medium">
          <color rgb="FF000000"/>
        </bottom>
      </border>
    </dxf>
    <dxf>
      <font>
        <b val="0"/>
        <i/>
        <strike val="0"/>
        <condense val="0"/>
        <extend val="0"/>
        <outline val="0"/>
        <shadow val="0"/>
        <u val="none"/>
        <vertAlign val="baseline"/>
        <sz val="11"/>
        <color rgb="FF323338"/>
        <name val="Aptos Narrow"/>
        <family val="2"/>
        <scheme val="minor"/>
      </font>
      <alignment horizontal="general" vertical="center" textRotation="0" wrapText="0" indent="0" justifyLastLine="0" shrinkToFit="0" readingOrder="0"/>
      <border diagonalUp="0" diagonalDown="0" outline="0">
        <left style="medium">
          <color rgb="FF000000"/>
        </left>
        <right style="medium">
          <color rgb="FF000000"/>
        </right>
        <top style="medium">
          <color rgb="FF000000"/>
        </top>
        <bottom style="medium">
          <color rgb="FF000000"/>
        </bottom>
      </border>
    </dxf>
    <dxf>
      <font>
        <b val="0"/>
        <i/>
        <strike val="0"/>
        <condense val="0"/>
        <extend val="0"/>
        <outline val="0"/>
        <shadow val="0"/>
        <u val="none"/>
        <vertAlign val="baseline"/>
        <sz val="11"/>
        <color rgb="FF323338"/>
        <name val="Aptos Narrow"/>
        <family val="2"/>
        <scheme val="minor"/>
      </font>
      <alignment horizontal="general" vertical="center" textRotation="0" wrapText="0" indent="0" justifyLastLine="0" shrinkToFit="0" readingOrder="0"/>
      <border diagonalUp="0" diagonalDown="0"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1"/>
        <color rgb="FF323338"/>
        <name val="Aptos Narrow"/>
        <family val="2"/>
        <scheme val="minor"/>
      </font>
      <alignment horizontal="general" vertical="center" textRotation="0" wrapText="0" indent="0" justifyLastLine="0" shrinkToFit="0" readingOrder="0"/>
      <border diagonalUp="0" diagonalDown="0"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1"/>
        <color rgb="FF323338"/>
        <name val="Aptos Narrow"/>
        <family val="2"/>
        <scheme val="minor"/>
      </font>
      <alignment horizontal="general" vertical="center" textRotation="0" wrapText="0" indent="0" justifyLastLine="0" shrinkToFit="0" readingOrder="0"/>
      <border diagonalUp="0" diagonalDown="0"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1"/>
        <color rgb="FF323338"/>
        <name val="Aptos Narrow"/>
        <family val="2"/>
        <scheme val="minor"/>
      </font>
      <alignment horizontal="general" vertical="center" textRotation="0" wrapText="0" indent="0" justifyLastLine="0" shrinkToFit="0" readingOrder="0"/>
      <border diagonalUp="0" diagonalDown="0" outline="0">
        <left style="medium">
          <color rgb="FF000000"/>
        </left>
        <right style="medium">
          <color rgb="FF000000"/>
        </right>
        <top style="medium">
          <color rgb="FF000000"/>
        </top>
        <bottom style="medium">
          <color rgb="FF000000"/>
        </bottom>
      </border>
    </dxf>
    <dxf>
      <font>
        <b val="0"/>
        <i/>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1"/>
        <color theme="1"/>
        <name val="Aptos Narrow"/>
        <family val="2"/>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color rgb="FF006100"/>
      </font>
      <fill>
        <patternFill>
          <bgColor rgb="FFC6EFCE"/>
        </patternFill>
      </fill>
    </dxf>
    <dxf>
      <alignment horizontal="left" vertical="top" textRotation="0" indent="0" justifyLastLine="0" shrinkToFit="0" readingOrder="0"/>
    </dxf>
    <dxf>
      <font>
        <b val="0"/>
        <i val="0"/>
        <strike val="0"/>
        <condense val="0"/>
        <extend val="0"/>
        <outline val="0"/>
        <shadow val="0"/>
        <u val="none"/>
        <vertAlign val="baseline"/>
        <sz val="11"/>
        <color rgb="FF323338"/>
        <name val="Aptos Narrow"/>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323338"/>
        <name val="Aptos Narrow"/>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323338"/>
        <name val="Aptos Narrow"/>
        <family val="2"/>
        <scheme val="minor"/>
      </font>
      <alignment horizontal="general" vertical="center" textRotation="0" wrapText="0" indent="0" justifyLastLine="0" shrinkToFit="0" readingOrder="0"/>
    </dxf>
    <dxf>
      <font>
        <i/>
        <color rgb="FF323338"/>
      </font>
      <alignment horizontal="general" vertical="center" textRotation="0" wrapText="0" indent="0" justifyLastLine="0" shrinkToFit="0" readingOrder="0"/>
      <border diagonalUp="0" diagonalDown="0">
        <left style="medium">
          <color rgb="FF000000"/>
        </left>
        <right style="medium">
          <color rgb="FF000000"/>
        </right>
        <top style="medium">
          <color rgb="FF000000"/>
        </top>
        <bottom style="medium">
          <color rgb="FF000000"/>
        </bottom>
        <vertical/>
        <horizontal/>
      </border>
    </dxf>
    <dxf>
      <alignment horizontal="center" vertical="top" textRotation="0" wrapText="0" indent="0" justifyLastLine="0" shrinkToFit="0" readingOrder="0"/>
    </dxf>
    <dxf>
      <font>
        <color rgb="FF323338"/>
      </font>
      <alignment horizontal="center" vertical="top" textRotation="0" wrapText="0" indent="0" justifyLastLine="0" shrinkToFit="0" readingOrder="0"/>
      <border diagonalUp="0" diagonalDown="0" outline="0">
        <left/>
        <right/>
        <top style="medium">
          <color rgb="FF000000"/>
        </top>
        <bottom style="medium">
          <color rgb="FF000000"/>
        </bottom>
      </border>
    </dxf>
    <dxf>
      <font>
        <color rgb="FF323338"/>
      </font>
      <alignment horizontal="left" vertical="top" textRotation="0" wrapText="0" indent="0" justifyLastLine="0" shrinkToFit="0" readingOrder="0"/>
      <border diagonalUp="0" diagonalDown="0" outline="0">
        <left style="medium">
          <color rgb="FF000000"/>
        </left>
        <right style="medium">
          <color rgb="FF000000"/>
        </right>
        <top style="medium">
          <color rgb="FF000000"/>
        </top>
        <bottom style="medium">
          <color rgb="FF000000"/>
        </bottom>
      </border>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color rgb="FF323338"/>
      </font>
      <alignment horizontal="center" vertical="top" textRotation="0" wrapText="0" indent="0" justifyLastLine="0" shrinkToFit="0" readingOrder="0"/>
      <border diagonalUp="0" diagonalDown="0" outline="0">
        <left/>
        <right/>
        <top style="medium">
          <color rgb="FF000000"/>
        </top>
        <bottom style="medium">
          <color rgb="FF000000"/>
        </bottom>
      </border>
    </dxf>
    <dxf>
      <alignment horizontal="center" vertical="top" textRotation="0" wrapText="0" indent="0" justifyLastLine="0" shrinkToFit="0" readingOrder="0"/>
    </dxf>
    <dxf>
      <font>
        <color rgb="FF323338"/>
      </font>
      <alignment horizontal="left" vertical="top" textRotation="0" wrapText="0" indent="0" justifyLastLine="0" shrinkToFit="0" readingOrder="0"/>
      <border diagonalUp="0" diagonalDown="0" outline="0">
        <left style="medium">
          <color rgb="FF000000"/>
        </left>
        <right/>
        <top style="medium">
          <color rgb="FF000000"/>
        </top>
        <bottom style="medium">
          <color rgb="FF000000"/>
        </bottom>
      </border>
    </dxf>
    <dxf>
      <font>
        <color rgb="FF323338"/>
      </font>
      <alignment horizontal="left" vertical="top" textRotation="0" wrapText="0" indent="0" justifyLastLine="0" shrinkToFit="0" readingOrder="0"/>
      <border diagonalUp="0" diagonalDown="0" outline="0">
        <left style="medium">
          <color rgb="FF000000"/>
        </left>
        <right style="medium">
          <color rgb="FF000000"/>
        </right>
        <top style="medium">
          <color rgb="FF000000"/>
        </top>
        <bottom style="medium">
          <color rgb="FF000000"/>
        </bottom>
      </border>
    </dxf>
    <dxf>
      <font>
        <color rgb="FF323338"/>
      </font>
      <alignment horizontal="left" vertical="top" textRotation="0" wrapText="0" indent="0" justifyLastLine="0" shrinkToFit="0" readingOrder="0"/>
      <border diagonalUp="0" diagonalDown="0" outline="0">
        <left style="medium">
          <color rgb="FF000000"/>
        </left>
        <right style="medium">
          <color rgb="FF000000"/>
        </right>
        <top style="medium">
          <color rgb="FF000000"/>
        </top>
        <bottom style="medium">
          <color rgb="FF000000"/>
        </bottom>
      </border>
    </dxf>
    <dxf>
      <fill>
        <patternFill patternType="solid">
          <fgColor indexed="64"/>
          <bgColor theme="8" tint="0.79998168889431442"/>
        </patternFill>
      </fill>
      <alignment horizontal="left" vertical="top" textRotation="0" wrapText="0" indent="0" justifyLastLine="0" shrinkToFit="0" readingOrder="0"/>
    </dxf>
    <dxf>
      <font>
        <color rgb="FF323338"/>
      </font>
      <alignment horizontal="left" vertical="top" textRotation="0" wrapText="0" indent="0" justifyLastLine="0" shrinkToFit="0" readingOrder="0"/>
      <border diagonalUp="0" diagonalDown="0" outline="0">
        <left style="medium">
          <color rgb="FF000000"/>
        </left>
        <right style="medium">
          <color rgb="FF000000"/>
        </right>
        <top style="medium">
          <color rgb="FF000000"/>
        </top>
        <bottom style="medium">
          <color rgb="FF000000"/>
        </bottom>
      </border>
    </dxf>
    <dxf>
      <font>
        <color rgb="FF323338"/>
      </font>
      <fill>
        <patternFill patternType="none"/>
      </fill>
      <alignment horizontal="left" vertical="top" textRotation="0" wrapText="0" indent="0" justifyLastLine="0" shrinkToFit="0" readingOrder="0"/>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1"/>
        <color rgb="FF323338"/>
        <name val="Aptos Narrow"/>
        <family val="2"/>
        <scheme val="minor"/>
      </font>
      <alignment horizontal="general" vertical="center" textRotation="0" wrapText="0" indent="0" justifyLastLine="0" shrinkToFit="0" readingOrder="0"/>
      <border diagonalUp="0" diagonalDown="0">
        <left style="medium">
          <color rgb="FF000000"/>
        </left>
        <right style="medium">
          <color rgb="FF000000"/>
        </right>
        <top style="medium">
          <color rgb="FF000000"/>
        </top>
        <bottom style="medium">
          <color rgb="FF000000"/>
        </bottom>
        <vertical/>
        <horizontal/>
      </border>
    </dxf>
    <dxf>
      <font>
        <b val="0"/>
        <i val="0"/>
        <strike val="0"/>
        <condense val="0"/>
        <extend val="0"/>
        <outline val="0"/>
        <shadow val="0"/>
        <u val="none"/>
        <vertAlign val="baseline"/>
        <sz val="11"/>
        <color rgb="FF323338"/>
        <name val="Aptos Narrow"/>
        <family val="2"/>
        <scheme val="minor"/>
      </font>
      <alignment horizontal="general" vertical="center" textRotation="0" wrapText="0" indent="0" justifyLastLine="0" shrinkToFit="0" readingOrder="0"/>
      <border diagonalUp="0" diagonalDown="0">
        <left style="medium">
          <color rgb="FF000000"/>
        </left>
        <right style="medium">
          <color rgb="FF000000"/>
        </right>
        <top style="medium">
          <color rgb="FF000000"/>
        </top>
        <bottom/>
        <vertical/>
        <horizontal/>
      </border>
    </dxf>
    <dxf>
      <font>
        <b val="0"/>
        <i val="0"/>
        <strike val="0"/>
        <condense val="0"/>
        <extend val="0"/>
        <outline val="0"/>
        <shadow val="0"/>
        <u val="none"/>
        <vertAlign val="baseline"/>
        <sz val="11"/>
        <color rgb="FF323338"/>
        <name val="Aptos Narrow"/>
        <family val="2"/>
        <scheme val="minor"/>
      </font>
      <alignment horizontal="general" vertical="center" textRotation="0" wrapText="0" indent="0" justifyLastLine="0" shrinkToFit="0" readingOrder="0"/>
      <border diagonalUp="0" diagonalDown="0">
        <left style="medium">
          <color rgb="FF000000"/>
        </left>
        <right style="medium">
          <color rgb="FF000000"/>
        </right>
        <top style="medium">
          <color rgb="FF000000"/>
        </top>
        <bottom style="medium">
          <color rgb="FF000000"/>
        </bottom>
        <vertical/>
        <horizontal/>
      </border>
    </dxf>
    <dxf>
      <font>
        <color rgb="FF323338"/>
      </font>
      <alignment horizontal="general" vertical="center" textRotation="0" wrapText="0" indent="0" justifyLastLine="0" shrinkToFit="0" readingOrder="0"/>
      <border diagonalUp="0" diagonalDown="0">
        <left style="medium">
          <color rgb="FF000000"/>
        </left>
        <right style="medium">
          <color rgb="FF000000"/>
        </right>
        <top style="medium">
          <color rgb="FF000000"/>
        </top>
        <bottom style="medium">
          <color rgb="FF000000"/>
        </bottom>
        <vertical/>
        <horizontal/>
      </border>
    </dxf>
    <dxf>
      <alignment textRotation="0" wrapText="0" indent="0" justifyLastLine="0" shrinkToFit="0" readingOrder="0"/>
    </dxf>
    <dxf>
      <font>
        <b val="0"/>
        <i val="0"/>
        <strike val="0"/>
        <condense val="0"/>
        <extend val="0"/>
        <outline val="0"/>
        <shadow val="0"/>
        <u val="none"/>
        <vertAlign val="baseline"/>
        <sz val="11"/>
        <color rgb="FF323338"/>
        <name val="Aptos Narrow"/>
        <family val="2"/>
        <scheme val="minor"/>
      </font>
      <alignment horizontal="general" vertical="center" textRotation="0" wrapText="0" indent="0" justifyLastLine="0" shrinkToFit="0" readingOrder="0"/>
      <border diagonalUp="0" diagonalDown="0">
        <left style="medium">
          <color rgb="FF000000"/>
        </left>
        <right style="medium">
          <color rgb="FF000000"/>
        </right>
        <top style="medium">
          <color rgb="FF000000"/>
        </top>
        <bottom style="medium">
          <color rgb="FF000000"/>
        </bottom>
        <vertical/>
        <horizontal/>
      </border>
    </dxf>
    <dxf>
      <alignment horizontal="center"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323338"/>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medium">
          <color rgb="FF000000"/>
        </right>
      </border>
    </dxf>
    <dxf>
      <alignment horizontal="left" vertical="top" textRotation="0" indent="0" justifyLastLine="0" shrinkToFit="0" readingOrder="0"/>
    </dxf>
    <dxf>
      <font>
        <b/>
        <i val="0"/>
        <strike val="0"/>
        <condense val="0"/>
        <extend val="0"/>
        <outline val="0"/>
        <shadow val="0"/>
        <u val="none"/>
        <vertAlign val="baseline"/>
        <sz val="11"/>
        <color rgb="FF323338"/>
        <name val="Aptos Narrow"/>
        <family val="2"/>
        <scheme val="minor"/>
      </font>
      <alignment horizontal="left" vertical="top" textRotation="0" wrapText="1" indent="0" justifyLastLine="0" shrinkToFit="0" readingOrder="0"/>
      <border diagonalUp="0" diagonalDown="0" outline="0">
        <left style="medium">
          <color rgb="FF000000"/>
        </left>
        <right style="medium">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Dr. Mike Geerken" id="{ADFCA3D0-92BF-4B79-9697-B64E7AFD96FC}" userId="S::mrgeerken@cityofno.com::caa6c22c-5d1c-4710-a851-d4f289ecb303"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m Pingel" refreshedDate="45603.615823611108" createdVersion="8" refreshedVersion="8" minRefreshableVersion="3" recordCount="39" xr:uid="{F5092F5D-5D25-4C59-8EB6-5D4D01D48783}">
  <cacheSource type="worksheet">
    <worksheetSource name="Table147"/>
  </cacheSource>
  <cacheFields count="35">
    <cacheField name="#" numFmtId="0">
      <sharedItems containsString="0" containsBlank="1" containsNumber="1" containsInteger="1" minValue="0" maxValue="47"/>
    </cacheField>
    <cacheField name="Chron-ological Order" numFmtId="0">
      <sharedItems containsString="0" containsBlank="1" containsNumber="1" minValue="0" maxValue="13"/>
    </cacheField>
    <cacheField name="Implementation Priority (LMH)" numFmtId="0">
      <sharedItems/>
    </cacheField>
    <cacheField name="Spec Development Order" numFmtId="0">
      <sharedItems containsString="0" containsBlank="1" containsNumber="1" containsInteger="1" minValue="1" maxValue="18"/>
    </cacheField>
    <cacheField name="Critical Path" numFmtId="0">
      <sharedItems containsBlank="1"/>
    </cacheField>
    <cacheField name="Tenative Date" numFmtId="0">
      <sharedItems containsBlank="1"/>
    </cacheField>
    <cacheField name="API-ExchangeDataType" numFmtId="0">
      <sharedItems containsBlank="1" count="27">
        <s v="Uniform Charge Table Update"/>
        <s v="CAD Incident"/>
        <s v="Incident (Offense) Report"/>
        <s v="Warrant Query"/>
        <s v="CCH Query"/>
        <s v="Warrant Request"/>
        <s v="Warrant Issued"/>
        <s v="Warrant Update"/>
        <s v="Arrest Report"/>
        <s v="Booking"/>
        <s v="Pre-Trial Assessment (Probation Status)"/>
        <s v="Public Safety Assessment (PSA)"/>
        <s v="Release"/>
        <s v="Court Order"/>
        <s v="Court Event"/>
        <m/>
        <s v="CaseChargeFiling"/>
        <s v="New Case Initiation"/>
        <s v="Motions and Proposed Orders"/>
        <s v="Case-Charge Updates"/>
        <s v="RosterUpdate"/>
        <s v="Subpoena"/>
        <s v="Return Of Service"/>
        <s v="UniformCommitmentOrder"/>
        <s v="CrimeLabRequestResults"/>
        <s v="VictimNotification"/>
        <s v="Case Transfer"/>
      </sharedItems>
    </cacheField>
    <cacheField name="Business Process" numFmtId="0">
      <sharedItems containsBlank="1"/>
    </cacheField>
    <cacheField name="Publishing System" numFmtId="0">
      <sharedItems containsBlank="1"/>
    </cacheField>
    <cacheField name="Publishing System2" numFmtId="0">
      <sharedItems containsBlank="1"/>
    </cacheField>
    <cacheField name="Publishing System3" numFmtId="0">
      <sharedItems containsBlank="1"/>
    </cacheField>
    <cacheField name="Triggering Event" numFmtId="0">
      <sharedItems containsBlank="1"/>
    </cacheField>
    <cacheField name="DigiCourt-Muni" numFmtId="0">
      <sharedItems containsBlank="1"/>
    </cacheField>
    <cacheField name="District Court CMS" numFmtId="0">
      <sharedItems containsBlank="1"/>
    </cacheField>
    <cacheField name="DigiCourt-Juvenile" numFmtId="0">
      <sharedItems containsBlank="1"/>
    </cacheField>
    <cacheField name="JMS" numFmtId="0">
      <sharedItems containsBlank="1"/>
    </cacheField>
    <cacheField name="Pre-Trial Services" numFmtId="0">
      <sharedItems containsBlank="1"/>
    </cacheField>
    <cacheField name="Prosecutor by Karpel" numFmtId="0">
      <sharedItems containsBlank="1"/>
    </cacheField>
    <cacheField name="DefenderData" numFmtId="0">
      <sharedItems containsBlank="1"/>
    </cacheField>
    <cacheField name="RMS" numFmtId="0">
      <sharedItems containsBlank="1"/>
    </cacheField>
    <cacheField name="AS400" numFmtId="0">
      <sharedItems containsNonDate="0" containsString="0" containsBlank="1"/>
    </cacheField>
    <cacheField name="CloudGavel" numFmtId="0">
      <sharedItems containsBlank="1"/>
    </cacheField>
    <cacheField name="CourtNotify" numFmtId="0">
      <sharedItems containsBlank="1"/>
    </cacheField>
    <cacheField name="Arrest Case Mgt" numFmtId="0">
      <sharedItems containsBlank="1"/>
    </cacheField>
    <cacheField name="CASTNet" numFmtId="0">
      <sharedItems containsBlank="1"/>
    </cacheField>
    <cacheField name="City Attorney (future)" numFmtId="0">
      <sharedItems containsBlank="1"/>
    </cacheField>
    <cacheField name="LIMS (future)" numFmtId="0">
      <sharedItems containsBlank="1"/>
    </cacheField>
    <cacheField name="evidence.com (future)" numFmtId="0">
      <sharedItems containsNonDate="0" containsString="0" containsBlank="1"/>
    </cacheField>
    <cacheField name="LACCH (future)" numFmtId="0">
      <sharedItems containsBlank="1"/>
    </cacheField>
    <cacheField name="Dept. of Corrections (Future)" numFmtId="0">
      <sharedItems containsBlank="1"/>
    </cacheField>
    <cacheField name="Roadmap Reference" numFmtId="0">
      <sharedItems containsBlank="1"/>
    </cacheField>
    <cacheField name="As-Is BPMN-Data Object" numFmtId="0">
      <sharedItems containsBlank="1"/>
    </cacheField>
    <cacheField name="PM Input/ Questions" numFmtId="0">
      <sharedItems containsNonDate="0" containsString="0" containsBlank="1"/>
    </cacheField>
    <cacheField name="Notes" numFmtId="0">
      <sharedItems containsBlank="1"/>
    </cacheField>
    <cacheField name="GitHub Pag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n v="0"/>
    <n v="0"/>
    <s v="H"/>
    <n v="6"/>
    <s v="Y"/>
    <s v="Oct"/>
    <x v="0"/>
    <s v="Charge Code Update"/>
    <s v="Uniform Charge Table"/>
    <m/>
    <m/>
    <s v="Charge Code record add or update"/>
    <s v="x"/>
    <s v="x"/>
    <s v="x"/>
    <s v="x"/>
    <s v="x"/>
    <s v="x"/>
    <s v="x"/>
    <s v="x"/>
    <m/>
    <m/>
    <m/>
    <m/>
    <m/>
    <m/>
    <m/>
    <m/>
    <m/>
    <m/>
    <s v="Uniform Charge Table Updates"/>
    <m/>
    <m/>
    <m/>
    <s v="https://github.com/CityOfNewOrleans/JTMP-Data-Exchange-Specs/blob/main/ChargeCodeUpdateExchange.md "/>
  </r>
  <r>
    <n v="1"/>
    <n v="1"/>
    <s v="N/A"/>
    <m/>
    <m/>
    <m/>
    <x v="1"/>
    <s v="Dispatch"/>
    <s v="CAD"/>
    <m/>
    <m/>
    <s v="Law Enforcement Dispatched"/>
    <m/>
    <m/>
    <m/>
    <m/>
    <m/>
    <m/>
    <m/>
    <m/>
    <m/>
    <m/>
    <m/>
    <m/>
    <m/>
    <m/>
    <m/>
    <m/>
    <m/>
    <m/>
    <s v="CAD Incident"/>
    <s v="CAD Incident"/>
    <m/>
    <m/>
    <m/>
  </r>
  <r>
    <n v="4"/>
    <n v="2"/>
    <s v="H"/>
    <n v="14"/>
    <s v="N"/>
    <s v="Jan"/>
    <x v="2"/>
    <s v="Incident-Arrest"/>
    <s v="RMS"/>
    <s v="Sheriff Investigative Case Mgt"/>
    <m/>
    <s v="Supervisor approval"/>
    <m/>
    <m/>
    <s v="x"/>
    <m/>
    <s v="x"/>
    <s v="x"/>
    <m/>
    <m/>
    <m/>
    <m/>
    <m/>
    <m/>
    <m/>
    <s v="x"/>
    <m/>
    <m/>
    <m/>
    <m/>
    <s v="Police Report  "/>
    <s v="Police Report"/>
    <m/>
    <s v="Subscribers are recipients of Jail Packet today_x000a_TBD whether Sheriff Investigative Case Mgt will publish jail incident reports"/>
    <m/>
  </r>
  <r>
    <n v="5"/>
    <n v="2.1"/>
    <s v="N/A"/>
    <m/>
    <m/>
    <m/>
    <x v="3"/>
    <s v="Query CASTNet"/>
    <s v="CASTNet"/>
    <m/>
    <m/>
    <s v="Send query"/>
    <m/>
    <m/>
    <m/>
    <m/>
    <m/>
    <m/>
    <m/>
    <m/>
    <m/>
    <m/>
    <m/>
    <m/>
    <m/>
    <m/>
    <m/>
    <m/>
    <m/>
    <m/>
    <s v="Criminal History Queries"/>
    <s v="Query/Response"/>
    <m/>
    <m/>
    <m/>
  </r>
  <r>
    <m/>
    <n v="2.2000000000000002"/>
    <s v="N/A"/>
    <m/>
    <m/>
    <m/>
    <x v="4"/>
    <s v="Query LACCH"/>
    <s v="LACCH"/>
    <m/>
    <m/>
    <s v="Send query"/>
    <m/>
    <m/>
    <m/>
    <m/>
    <m/>
    <m/>
    <m/>
    <m/>
    <m/>
    <m/>
    <m/>
    <m/>
    <m/>
    <m/>
    <m/>
    <m/>
    <m/>
    <m/>
    <s v="Criminal History Queries"/>
    <s v="Query/Response"/>
    <m/>
    <m/>
    <m/>
  </r>
  <r>
    <n v="6"/>
    <n v="3"/>
    <s v="M"/>
    <m/>
    <m/>
    <m/>
    <x v="5"/>
    <s v="Arrest Warrant"/>
    <m/>
    <m/>
    <m/>
    <s v="Officer requests warrant from within RMS"/>
    <m/>
    <m/>
    <m/>
    <m/>
    <m/>
    <m/>
    <m/>
    <m/>
    <m/>
    <s v="x"/>
    <m/>
    <m/>
    <m/>
    <m/>
    <m/>
    <m/>
    <m/>
    <m/>
    <s v="Warrant Request/Application"/>
    <s v="Arrest Register"/>
    <m/>
    <s v="New exchange with RMS?"/>
    <m/>
  </r>
  <r>
    <n v="8"/>
    <n v="3.1"/>
    <s v="M"/>
    <n v="10"/>
    <s v="N"/>
    <s v="Nov"/>
    <x v="6"/>
    <s v="Arrest Warrant"/>
    <s v="CloudGavel"/>
    <m/>
    <m/>
    <s v="Judge approval"/>
    <s v="?"/>
    <s v="?"/>
    <s v="?"/>
    <m/>
    <m/>
    <s v="x"/>
    <m/>
    <s v="?"/>
    <m/>
    <m/>
    <m/>
    <m/>
    <s v="?"/>
    <m/>
    <m/>
    <m/>
    <m/>
    <m/>
    <s v="Arrest Warrant"/>
    <s v="Arrest Warrant"/>
    <m/>
    <m/>
    <m/>
  </r>
  <r>
    <n v="9"/>
    <n v="3.2"/>
    <s v="M"/>
    <n v="10"/>
    <s v="N"/>
    <s v="Nov"/>
    <x v="7"/>
    <s v="Arrest Warrant"/>
    <s v="RMS"/>
    <s v="DIgiCourt-Muni"/>
    <s v="District Court CMS"/>
    <s v="Warrant Cancel/Quash"/>
    <m/>
    <m/>
    <m/>
    <m/>
    <m/>
    <m/>
    <m/>
    <s v="?"/>
    <m/>
    <s v="x"/>
    <m/>
    <m/>
    <s v="x"/>
    <m/>
    <m/>
    <m/>
    <m/>
    <m/>
    <s v="Warrant Updates (?)"/>
    <s v="Warrant Cancel"/>
    <m/>
    <m/>
    <m/>
  </r>
  <r>
    <n v="10"/>
    <n v="3.5"/>
    <s v="H"/>
    <n v="7"/>
    <s v="N"/>
    <s v="Jan"/>
    <x v="8"/>
    <s v="Arrest"/>
    <s v="RMS"/>
    <m/>
    <m/>
    <s v="Supervisor approval"/>
    <m/>
    <m/>
    <m/>
    <s v="x"/>
    <m/>
    <s v="?"/>
    <m/>
    <m/>
    <m/>
    <m/>
    <m/>
    <m/>
    <m/>
    <m/>
    <m/>
    <m/>
    <m/>
    <m/>
    <s v="Arrest Report"/>
    <s v="Face Sheet"/>
    <m/>
    <m/>
    <m/>
  </r>
  <r>
    <n v="11"/>
    <n v="4"/>
    <s v="H"/>
    <n v="1"/>
    <s v="Y"/>
    <s v="Completed"/>
    <x v="9"/>
    <s v="Booking"/>
    <s v="JMS"/>
    <m/>
    <m/>
    <s v="CINTAP review; or Booking complete?"/>
    <s v="x"/>
    <s v="x"/>
    <s v="?"/>
    <m/>
    <s v="x"/>
    <s v="x"/>
    <s v="x"/>
    <s v="?"/>
    <m/>
    <m/>
    <s v="x"/>
    <m/>
    <s v="x"/>
    <m/>
    <m/>
    <m/>
    <m/>
    <m/>
    <s v="Jail List (List of inmates needed for court that day (New)_x000a_and Booking Photos"/>
    <s v="Booking Data"/>
    <m/>
    <s v="Routing rules for Muni &amp; Traffic and Juvenile Court?"/>
    <s v="https://github.com/CityOfNewOrleans/JTMP-Data-Exchange-Specs/blob/main/BookingExchange.md "/>
  </r>
  <r>
    <n v="12"/>
    <n v="5.0999999999999996"/>
    <s v="N/A"/>
    <m/>
    <m/>
    <m/>
    <x v="10"/>
    <s v="Pre-Trial Assessment"/>
    <s v="Dept. of Corrections"/>
    <m/>
    <m/>
    <s v="Query"/>
    <m/>
    <m/>
    <m/>
    <m/>
    <m/>
    <m/>
    <m/>
    <s v="?"/>
    <m/>
    <m/>
    <m/>
    <m/>
    <m/>
    <m/>
    <m/>
    <m/>
    <m/>
    <m/>
    <s v="Supervision Status  "/>
    <s v="Probation and Parole Status"/>
    <m/>
    <s v="Query?"/>
    <m/>
  </r>
  <r>
    <n v="13"/>
    <n v="5.2"/>
    <s v="M"/>
    <n v="12"/>
    <s v="?"/>
    <s v="Dec"/>
    <x v="11"/>
    <s v="Pre-Trial Assessment"/>
    <s v="Pre-Trial Services (Dynamics)"/>
    <m/>
    <m/>
    <s v="PSA Complete or Supervisor Approval?"/>
    <m/>
    <s v="x"/>
    <m/>
    <m/>
    <m/>
    <m/>
    <m/>
    <m/>
    <m/>
    <m/>
    <m/>
    <m/>
    <m/>
    <m/>
    <m/>
    <m/>
    <m/>
    <m/>
    <s v="N/A"/>
    <s v="Pretrial Services Assessment"/>
    <m/>
    <m/>
    <m/>
  </r>
  <r>
    <n v="13"/>
    <n v="5.3"/>
    <s v="H"/>
    <n v="2"/>
    <s v="Y"/>
    <s v="Completed"/>
    <x v="12"/>
    <s v="First Appearance"/>
    <s v="JMS"/>
    <m/>
    <m/>
    <s v="Release complete"/>
    <s v="x"/>
    <s v="x"/>
    <s v="?"/>
    <m/>
    <s v="x"/>
    <s v="x"/>
    <s v="x"/>
    <s v="?"/>
    <m/>
    <m/>
    <s v="x"/>
    <m/>
    <s v="x"/>
    <m/>
    <m/>
    <m/>
    <m/>
    <m/>
    <s v="Inmate Release Dates  "/>
    <s v="Inmate Release Information"/>
    <m/>
    <m/>
    <m/>
  </r>
  <r>
    <n v="15"/>
    <n v="6"/>
    <s v="H"/>
    <n v="3"/>
    <s v="?"/>
    <s v="Completed"/>
    <x v="13"/>
    <s v="First Appearance"/>
    <s v="District Court CMS"/>
    <s v="DIgiCourt-Muni"/>
    <m/>
    <s v="Clerk dockets a Bond Order"/>
    <m/>
    <m/>
    <m/>
    <s v="x"/>
    <s v="x"/>
    <m/>
    <m/>
    <s v="?"/>
    <m/>
    <m/>
    <m/>
    <m/>
    <m/>
    <m/>
    <m/>
    <m/>
    <m/>
    <m/>
    <s v="(Charge) Bond Amount &amp; Type  "/>
    <s v="Bond Order"/>
    <m/>
    <s v="Can this be general Court Order? "/>
    <m/>
  </r>
  <r>
    <n v="16"/>
    <n v="6.5"/>
    <s v="H"/>
    <n v="4"/>
    <s v="?"/>
    <s v="Completed"/>
    <x v="14"/>
    <s v="First Appearance"/>
    <s v="District Court CMS"/>
    <s v="DIgiCourt-Muni"/>
    <m/>
    <s v="Clerk schedules court event/hearing"/>
    <m/>
    <m/>
    <m/>
    <s v="x"/>
    <s v="x"/>
    <s v="x"/>
    <s v="x"/>
    <m/>
    <m/>
    <m/>
    <s v="x"/>
    <m/>
    <m/>
    <m/>
    <m/>
    <m/>
    <m/>
    <m/>
    <s v="Case Events  "/>
    <s v="Court Event"/>
    <m/>
    <m/>
    <s v="https://github.com/CityOfNewOrleans/JTMP-Data-Exchange-Specs/blob/main/CourtEventExchange.md "/>
  </r>
  <r>
    <n v="15"/>
    <n v="7"/>
    <s v="N/A"/>
    <m/>
    <m/>
    <m/>
    <x v="15"/>
    <s v="Investigation"/>
    <m/>
    <m/>
    <m/>
    <s v="Request from DA"/>
    <m/>
    <m/>
    <m/>
    <m/>
    <m/>
    <m/>
    <m/>
    <m/>
    <m/>
    <m/>
    <m/>
    <s v="x"/>
    <m/>
    <m/>
    <m/>
    <m/>
    <m/>
    <m/>
    <s v="Arrest Case Creation"/>
    <s v="Police Report"/>
    <m/>
    <m/>
    <m/>
  </r>
  <r>
    <n v="18"/>
    <n v="7.1"/>
    <s v="N/A"/>
    <m/>
    <m/>
    <m/>
    <x v="15"/>
    <s v="Digital Evidence Mgt"/>
    <m/>
    <m/>
    <m/>
    <s v="New A-Case case created"/>
    <m/>
    <m/>
    <m/>
    <m/>
    <m/>
    <m/>
    <m/>
    <m/>
    <m/>
    <m/>
    <m/>
    <s v="x"/>
    <m/>
    <m/>
    <m/>
    <m/>
    <m/>
    <m/>
    <s v="911 Call Recordings  "/>
    <s v="911 recording"/>
    <m/>
    <m/>
    <m/>
  </r>
  <r>
    <n v="19"/>
    <n v="7.2"/>
    <s v="N/A"/>
    <m/>
    <m/>
    <m/>
    <x v="15"/>
    <s v="Digital Evidence Mgt"/>
    <m/>
    <m/>
    <m/>
    <s v="Complete Certificate of Completeness"/>
    <m/>
    <m/>
    <m/>
    <m/>
    <m/>
    <m/>
    <m/>
    <m/>
    <m/>
    <m/>
    <m/>
    <m/>
    <m/>
    <m/>
    <m/>
    <m/>
    <m/>
    <m/>
    <s v="Dispatch/ Police Reports  "/>
    <s v="Police Report"/>
    <m/>
    <m/>
    <m/>
  </r>
  <r>
    <n v="20"/>
    <n v="7.3"/>
    <s v="N/A"/>
    <m/>
    <m/>
    <m/>
    <x v="15"/>
    <s v="Digital Evidence Mgt"/>
    <m/>
    <m/>
    <m/>
    <m/>
    <m/>
    <m/>
    <m/>
    <m/>
    <m/>
    <m/>
    <m/>
    <m/>
    <m/>
    <m/>
    <m/>
    <m/>
    <m/>
    <m/>
    <m/>
    <m/>
    <m/>
    <m/>
    <s v="Body Camera Footage  "/>
    <s v="Digital Evidence"/>
    <m/>
    <m/>
    <m/>
  </r>
  <r>
    <n v="47"/>
    <n v="8"/>
    <s v="H"/>
    <n v="8"/>
    <s v="N"/>
    <s v="Dec"/>
    <x v="16"/>
    <s v="Charge Screening"/>
    <s v="Prosecutor by Karpel"/>
    <s v="City Attorney"/>
    <m/>
    <s v="Charges and Bill of Information (PDF) created in PBK"/>
    <s v="x"/>
    <s v="x"/>
    <s v="?"/>
    <m/>
    <m/>
    <m/>
    <m/>
    <m/>
    <m/>
    <m/>
    <m/>
    <m/>
    <m/>
    <m/>
    <m/>
    <m/>
    <m/>
    <m/>
    <s v="Screening Action Form and (Charge) Bill of Information  "/>
    <s v="Screening Action Form"/>
    <m/>
    <s v="Allow updates; include BofI PDF as a Base64 Object in XML"/>
    <m/>
  </r>
  <r>
    <n v="22"/>
    <n v="9"/>
    <s v="H"/>
    <n v="9"/>
    <s v="Y"/>
    <s v="Completed"/>
    <x v="17"/>
    <s v="Court Proceeding"/>
    <s v="District Court CMS"/>
    <s v="DIgiCourt-Muni"/>
    <s v="DigiCourt-Juvenile"/>
    <s v="Allotment"/>
    <m/>
    <m/>
    <m/>
    <s v="x"/>
    <s v="x"/>
    <s v="x"/>
    <s v="x"/>
    <s v="?"/>
    <m/>
    <m/>
    <s v="x"/>
    <m/>
    <s v="?"/>
    <m/>
    <m/>
    <m/>
    <m/>
    <m/>
    <s v="Charges &amp; Dispositions  "/>
    <s v="Court Case Number"/>
    <m/>
    <s v="Former Allotment List"/>
    <s v="https://github.com/CityOfNewOrleans/JTMP-Data-Exchange-Specs/blob/main/CaseInitiation.md "/>
  </r>
  <r>
    <n v="23"/>
    <n v="10"/>
    <s v="M"/>
    <n v="15"/>
    <s v="N"/>
    <s v="Feb"/>
    <x v="18"/>
    <s v="Court Filing"/>
    <s v="Prosecutor by Karpel"/>
    <s v="DefenderData"/>
    <m/>
    <s v="Filing approved"/>
    <s v="?"/>
    <s v="x"/>
    <s v="?"/>
    <m/>
    <m/>
    <m/>
    <m/>
    <m/>
    <m/>
    <m/>
    <m/>
    <m/>
    <m/>
    <m/>
    <m/>
    <m/>
    <m/>
    <m/>
    <s v="Court Filing"/>
    <s v="Court Filing"/>
    <m/>
    <m/>
    <m/>
  </r>
  <r>
    <n v="23"/>
    <n v="10"/>
    <s v="N/A"/>
    <m/>
    <m/>
    <m/>
    <x v="15"/>
    <s v="Digital Evidence Mgt"/>
    <s v="Prosecutor by Karpel"/>
    <s v="Arrest Case Management"/>
    <m/>
    <m/>
    <m/>
    <m/>
    <m/>
    <m/>
    <m/>
    <m/>
    <s v="x"/>
    <m/>
    <m/>
    <m/>
    <m/>
    <m/>
    <m/>
    <m/>
    <m/>
    <m/>
    <m/>
    <m/>
    <s v="Discovery Documents  "/>
    <m/>
    <m/>
    <m/>
    <m/>
  </r>
  <r>
    <n v="25"/>
    <n v="10.1"/>
    <s v="M"/>
    <n v="3"/>
    <s v="?"/>
    <s v="Completed"/>
    <x v="13"/>
    <s v="Court Proceeding"/>
    <s v="District Court CMS"/>
    <s v="DIgiCourt-Muni"/>
    <s v="DigiCourt-Juvenile"/>
    <s v="Clerk dockets court order"/>
    <m/>
    <m/>
    <m/>
    <m/>
    <s v="x"/>
    <s v="x"/>
    <s v="x"/>
    <s v="?"/>
    <m/>
    <m/>
    <m/>
    <m/>
    <m/>
    <m/>
    <m/>
    <m/>
    <m/>
    <s v="x"/>
    <s v="Court Document Images  "/>
    <s v="Court Order"/>
    <m/>
    <m/>
    <s v="https://github.com/CityOfNewOrleans/JTMP-Data-Exchange-Specs/blob/main/CourtOrderExchange.md "/>
  </r>
  <r>
    <n v="26"/>
    <n v="10.1"/>
    <s v="N/A"/>
    <m/>
    <m/>
    <m/>
    <x v="15"/>
    <s v="Digital Evidence Mgt"/>
    <s v="Prosecutor by Karpel"/>
    <s v="Arrest Case Management"/>
    <m/>
    <m/>
    <m/>
    <m/>
    <m/>
    <m/>
    <m/>
    <m/>
    <s v="x"/>
    <m/>
    <m/>
    <m/>
    <m/>
    <m/>
    <m/>
    <m/>
    <m/>
    <m/>
    <m/>
    <m/>
    <s v="Body Camera Footage - Discovery"/>
    <s v="Digital Evidence"/>
    <m/>
    <m/>
    <m/>
  </r>
  <r>
    <n v="27"/>
    <n v="10.199999999999999"/>
    <s v="M"/>
    <n v="10"/>
    <s v="N"/>
    <s v="Nov"/>
    <x v="6"/>
    <s v="Bench Warrant"/>
    <s v="District Court CMS"/>
    <s v="DIgiCourt-Muni"/>
    <s v="DigiCourt-Juvenile"/>
    <s v="Judge issues bench warrant"/>
    <m/>
    <m/>
    <m/>
    <s v="?"/>
    <m/>
    <m/>
    <m/>
    <s v="?"/>
    <m/>
    <m/>
    <m/>
    <m/>
    <s v="x"/>
    <m/>
    <m/>
    <m/>
    <m/>
    <m/>
    <s v="Bench Warrant  "/>
    <s v="Bench Warrant"/>
    <m/>
    <m/>
    <m/>
  </r>
  <r>
    <n v="28"/>
    <n v="10.199999999999999"/>
    <s v="N/A"/>
    <m/>
    <m/>
    <m/>
    <x v="15"/>
    <s v="Digital Evidence Mgt"/>
    <s v="Prosecutor by Karpel"/>
    <s v="Arrest Case Management"/>
    <m/>
    <m/>
    <m/>
    <m/>
    <m/>
    <m/>
    <m/>
    <m/>
    <s v="x"/>
    <m/>
    <m/>
    <m/>
    <m/>
    <m/>
    <m/>
    <m/>
    <m/>
    <m/>
    <m/>
    <m/>
    <s v="911 Call Recordings - Discovery"/>
    <s v="911 recording"/>
    <m/>
    <m/>
    <m/>
  </r>
  <r>
    <n v="27"/>
    <n v="10.3"/>
    <s v="M"/>
    <n v="3"/>
    <s v="?"/>
    <s v="Completed"/>
    <x v="13"/>
    <s v="Court Proceeding"/>
    <s v="District Court CMS"/>
    <s v="DIgiCourt-Muni"/>
    <s v="DigiCourt-Juvenile"/>
    <s v="Clerk dockets court order"/>
    <m/>
    <m/>
    <m/>
    <s v="x"/>
    <s v="x"/>
    <s v="x"/>
    <m/>
    <s v="?"/>
    <m/>
    <m/>
    <m/>
    <m/>
    <m/>
    <m/>
    <m/>
    <m/>
    <m/>
    <s v="x"/>
    <s v="Supervision Orders  "/>
    <s v="Release Orders"/>
    <m/>
    <m/>
    <m/>
  </r>
  <r>
    <n v="30"/>
    <n v="10.3"/>
    <s v="N/A"/>
    <m/>
    <m/>
    <m/>
    <x v="15"/>
    <s v="Digital Evidence Mgt"/>
    <s v="Arrest Case Management"/>
    <m/>
    <m/>
    <m/>
    <m/>
    <m/>
    <m/>
    <m/>
    <m/>
    <s v="x"/>
    <s v="x"/>
    <m/>
    <m/>
    <m/>
    <m/>
    <m/>
    <m/>
    <m/>
    <m/>
    <m/>
    <m/>
    <m/>
    <s v="Real Time Crime Camera Footage  "/>
    <m/>
    <m/>
    <m/>
    <m/>
  </r>
  <r>
    <n v="31"/>
    <n v="10.4"/>
    <s v="H"/>
    <n v="11"/>
    <s v="Y"/>
    <s v="Sept"/>
    <x v="19"/>
    <s v="Court Proceeding"/>
    <s v="District Court CMS"/>
    <s v="DIgiCourt-Muni"/>
    <s v="DigiCourt-Juvenile"/>
    <s v="Clerk saves Changes to Parties, Charges, other Key Case Data"/>
    <m/>
    <m/>
    <m/>
    <s v="x"/>
    <s v="x"/>
    <s v="x"/>
    <s v="x"/>
    <s v="?"/>
    <m/>
    <m/>
    <s v="x"/>
    <m/>
    <m/>
    <m/>
    <m/>
    <m/>
    <s v="x"/>
    <m/>
    <s v="Charges &amp; Dispositions  "/>
    <s v="Court Order"/>
    <m/>
    <s v="This needs to be a separate Charge-Disposition spec"/>
    <m/>
  </r>
  <r>
    <n v="32"/>
    <n v="11"/>
    <s v="L"/>
    <n v="18"/>
    <m/>
    <m/>
    <x v="20"/>
    <s v="Subpoena"/>
    <m/>
    <s v="ADP"/>
    <m/>
    <s v="Officer schedule change"/>
    <m/>
    <m/>
    <m/>
    <m/>
    <m/>
    <m/>
    <m/>
    <m/>
    <m/>
    <m/>
    <s v="x"/>
    <m/>
    <m/>
    <m/>
    <m/>
    <m/>
    <m/>
    <m/>
    <s v="CourtNotify officer leave information  "/>
    <m/>
    <m/>
    <m/>
    <m/>
  </r>
  <r>
    <n v="33"/>
    <n v="11.2"/>
    <s v="L"/>
    <n v="16"/>
    <s v="Y"/>
    <s v="Feb"/>
    <x v="21"/>
    <s v="Subpoena Request"/>
    <s v="District Court CMS"/>
    <s v="DefenderData"/>
    <s v="Prosecutor by Karpel"/>
    <s v="Subpoena created in CMS"/>
    <s v="x"/>
    <m/>
    <m/>
    <m/>
    <m/>
    <m/>
    <m/>
    <m/>
    <m/>
    <m/>
    <s v="x"/>
    <m/>
    <m/>
    <m/>
    <m/>
    <m/>
    <m/>
    <m/>
    <s v="CourtNotify Subpoenas  "/>
    <s v="Subpeona"/>
    <m/>
    <m/>
    <m/>
  </r>
  <r>
    <n v="34"/>
    <n v="11.3"/>
    <s v="H"/>
    <n v="17"/>
    <s v="?"/>
    <s v="Mar"/>
    <x v="22"/>
    <s v="Subpoena"/>
    <s v="CourtNotify"/>
    <m/>
    <m/>
    <s v="Sheriff updates service in CourtNotify"/>
    <s v="x"/>
    <s v="x"/>
    <m/>
    <m/>
    <m/>
    <m/>
    <m/>
    <m/>
    <m/>
    <m/>
    <m/>
    <m/>
    <m/>
    <m/>
    <m/>
    <m/>
    <m/>
    <m/>
    <s v="CourtNotify Subpoena Service"/>
    <m/>
    <m/>
    <m/>
    <m/>
  </r>
  <r>
    <n v="35"/>
    <n v="11.4"/>
    <s v="L"/>
    <n v="17"/>
    <m/>
    <s v="Mar"/>
    <x v="22"/>
    <s v="Civil Process Service"/>
    <s v="CivilServe?"/>
    <m/>
    <m/>
    <s v="Return of Service or Service Attempt"/>
    <s v="x"/>
    <s v="x"/>
    <m/>
    <m/>
    <m/>
    <m/>
    <m/>
    <m/>
    <m/>
    <m/>
    <m/>
    <m/>
    <m/>
    <m/>
    <m/>
    <m/>
    <m/>
    <m/>
    <m/>
    <m/>
    <m/>
    <m/>
    <m/>
  </r>
  <r>
    <n v="36"/>
    <n v="12"/>
    <s v="H"/>
    <n v="5"/>
    <s v="?"/>
    <s v="Oct"/>
    <x v="23"/>
    <s v="Court Proceeding"/>
    <s v="District Court CMS"/>
    <m/>
    <m/>
    <s v="Clerk dockets court order"/>
    <m/>
    <m/>
    <m/>
    <s v="x"/>
    <s v="x"/>
    <s v="x"/>
    <s v="x"/>
    <s v="?"/>
    <m/>
    <m/>
    <m/>
    <m/>
    <s v="?"/>
    <m/>
    <m/>
    <m/>
    <m/>
    <s v="x"/>
    <s v="Uniform Commitment Order  "/>
    <s v="SentenceOrder"/>
    <m/>
    <m/>
    <m/>
  </r>
  <r>
    <n v="37"/>
    <n v="13"/>
    <s v="L"/>
    <m/>
    <m/>
    <m/>
    <x v="15"/>
    <s v="Appeal"/>
    <s v="District Court CMS"/>
    <s v="DIgiCourt-Muni"/>
    <m/>
    <s v="Clerk dockets court order"/>
    <m/>
    <m/>
    <m/>
    <m/>
    <m/>
    <m/>
    <m/>
    <m/>
    <m/>
    <m/>
    <m/>
    <m/>
    <m/>
    <m/>
    <m/>
    <m/>
    <m/>
    <m/>
    <s v="Appeal"/>
    <m/>
    <m/>
    <m/>
    <m/>
  </r>
  <r>
    <n v="38"/>
    <m/>
    <s v="Future"/>
    <m/>
    <m/>
    <s v="Added Oct'24"/>
    <x v="24"/>
    <s v="LIMS Testing Request"/>
    <s v="Prosecutor by Karpel"/>
    <m/>
    <m/>
    <m/>
    <m/>
    <m/>
    <m/>
    <m/>
    <m/>
    <m/>
    <m/>
    <m/>
    <m/>
    <m/>
    <m/>
    <m/>
    <m/>
    <m/>
    <s v="x"/>
    <m/>
    <m/>
    <m/>
    <m/>
    <m/>
    <m/>
    <m/>
    <m/>
  </r>
  <r>
    <n v="39"/>
    <m/>
    <s v="Future"/>
    <m/>
    <m/>
    <s v="Added Oct'24"/>
    <x v="25"/>
    <m/>
    <s v="RMS"/>
    <m/>
    <m/>
    <m/>
    <m/>
    <m/>
    <m/>
    <m/>
    <m/>
    <s v="x"/>
    <m/>
    <m/>
    <m/>
    <m/>
    <m/>
    <m/>
    <m/>
    <m/>
    <m/>
    <m/>
    <m/>
    <m/>
    <m/>
    <m/>
    <m/>
    <m/>
    <m/>
  </r>
  <r>
    <n v="40"/>
    <m/>
    <s v="Future"/>
    <m/>
    <m/>
    <m/>
    <x v="26"/>
    <s v="Bind-Over"/>
    <s v="DigiCourt-Muni"/>
    <m/>
    <m/>
    <s v="Bind-Over Charges to another court"/>
    <m/>
    <s v="?"/>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F909CF-68CA-43E6-B2F3-D9D6E242129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1" firstHeaderRow="1" firstDataRow="1" firstDataCol="1"/>
  <pivotFields count="35">
    <pivotField showAll="0"/>
    <pivotField showAll="0"/>
    <pivotField showAll="0"/>
    <pivotField showAll="0"/>
    <pivotField showAll="0"/>
    <pivotField dataField="1" showAll="0"/>
    <pivotField axis="axisRow" showAll="0">
      <items count="28">
        <item x="8"/>
        <item x="9"/>
        <item x="1"/>
        <item x="26"/>
        <item x="19"/>
        <item x="16"/>
        <item x="4"/>
        <item x="14"/>
        <item x="13"/>
        <item x="24"/>
        <item x="2"/>
        <item x="18"/>
        <item x="17"/>
        <item x="10"/>
        <item x="11"/>
        <item x="12"/>
        <item x="22"/>
        <item x="20"/>
        <item x="21"/>
        <item x="0"/>
        <item x="23"/>
        <item x="25"/>
        <item x="6"/>
        <item x="3"/>
        <item x="5"/>
        <item x="7"/>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of Tenative Date" fld="5"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EBDBA8-E4A3-41A4-9E10-1CCCB8C8D031}" name="Table147" displayName="Table147" ref="A2:AG42" totalsRowCount="1" headerRowDxfId="69" dataDxfId="68" tableBorderDxfId="67">
  <autoFilter ref="A2:AG41" xr:uid="{02EBDBA8-E4A3-41A4-9E10-1CCCB8C8D031}"/>
  <sortState xmlns:xlrd2="http://schemas.microsoft.com/office/spreadsheetml/2017/richdata2" ref="A3:AG41">
    <sortCondition ref="D3:D41"/>
    <sortCondition descending="1" ref="E3:E41"/>
  </sortState>
  <tableColumns count="33">
    <tableColumn id="1" xr3:uid="{001A0DC4-F223-475C-B8C3-F77C2BAC4A37}" name="#" dataDxfId="66" totalsRowDxfId="32">
      <calculatedColumnFormula>ROW(A2)</calculatedColumnFormula>
    </tableColumn>
    <tableColumn id="13" xr3:uid="{8FFD7896-4672-47D0-9288-C323B95A1FBF}" name="Chron-ological Order" dataDxfId="65" totalsRowDxfId="31"/>
    <tableColumn id="7" xr3:uid="{97FD22BB-F62E-4A9F-A352-F74C89BCDD74}" name="Implementation Priority (LMH)" dataDxfId="64" totalsRowDxfId="30"/>
    <tableColumn id="15" xr3:uid="{C52F337D-63AC-499E-ABE7-ABCC64EE8EA0}" name="Implementation Order" dataDxfId="63" totalsRowDxfId="29"/>
    <tableColumn id="29" xr3:uid="{E04A2BC3-84CE-4330-9341-C0071270CF83}" name="Critical Path" dataDxfId="62" totalsRowDxfId="28"/>
    <tableColumn id="18" xr3:uid="{AA7A07B0-C85C-4C17-84EF-A8C6ACE745C1}" name="IEPD Published-Tenative Date" dataDxfId="61" totalsRowDxfId="27"/>
    <tableColumn id="16" xr3:uid="{47E2FFAB-0F6B-44BA-9295-E68AA7D44920}" name="API-ExchangeDataType" dataDxfId="60" totalsRowDxfId="26"/>
    <tableColumn id="14" xr3:uid="{08AA7450-CE59-41C8-A11A-EB94577D3068}" name="Business Process" dataDxfId="59" totalsRowDxfId="25"/>
    <tableColumn id="3" xr3:uid="{7C22F786-0D61-4D60-B6B0-DABD45FFF805}" name="Publishing System" dataDxfId="58" totalsRowDxfId="24"/>
    <tableColumn id="5" xr3:uid="{F26003AC-DB51-4657-A222-E0761C3BA222}" name="Publishing System2" dataDxfId="57" totalsRowDxfId="23"/>
    <tableColumn id="26" xr3:uid="{1F22BE77-56E3-45D6-A858-25B102414877}" name="Publishing System3" dataDxfId="56" totalsRowDxfId="22"/>
    <tableColumn id="6" xr3:uid="{F6FE45FA-A63F-4568-B81F-BE7E6DCD2261}" name="Triggering Event" dataDxfId="55" totalsRowDxfId="21"/>
    <tableColumn id="24" xr3:uid="{A8C7EBA1-25ED-408C-87CA-ED68C496FCD4}" name="DigiCourt-Muni" dataDxfId="54" totalsRowDxfId="20"/>
    <tableColumn id="25" xr3:uid="{F350D2F7-3FE3-41EE-BB26-F40CE55D2E50}" name="District Court CMS" dataDxfId="53" totalsRowDxfId="19"/>
    <tableColumn id="12" xr3:uid="{75231516-5B3B-4D37-B346-23D7F2D9DC9C}" name="DigiCourt-Juvenile" dataDxfId="52" totalsRowDxfId="18"/>
    <tableColumn id="28" xr3:uid="{D3BC8348-602E-4363-9D4B-D6C7AB038DF4}" name="JMS" dataDxfId="51" totalsRowDxfId="17"/>
    <tableColumn id="31" xr3:uid="{99BB41C7-E2D8-4497-8ADC-AF4E603CFD19}" name="Pre-Trial Services" dataDxfId="50" totalsRowDxfId="16"/>
    <tableColumn id="32" xr3:uid="{FD691794-52CD-4C29-9AEC-07D91B78B7EC}" name="Prosecutor by Karpel" dataDxfId="49" totalsRowDxfId="15"/>
    <tableColumn id="22" xr3:uid="{58A839CF-7BE6-4B58-86EA-0566553CE775}" name="DefenderData" dataDxfId="48" totalsRowDxfId="14"/>
    <tableColumn id="33" xr3:uid="{6A43F3CB-4C4B-4C0F-9ADB-FD9B2939D611}" name="RMS" dataDxfId="47" totalsRowDxfId="13"/>
    <tableColumn id="20" xr3:uid="{6AC7F041-C1D0-491D-A0B4-02910C333294}" name="CloudGavel" dataDxfId="46" totalsRowDxfId="12"/>
    <tableColumn id="21" xr3:uid="{EC8AF733-B8D6-4E34-9869-65E5818CAF6F}" name="CourtNotify" dataDxfId="45" totalsRowDxfId="11"/>
    <tableColumn id="19" xr3:uid="{0913DBFF-F4FC-4FEA-B187-39EBE32BA5C2}" name="CASTNet" dataDxfId="44" totalsRowDxfId="10"/>
    <tableColumn id="8" xr3:uid="{C601892D-21B4-4211-8D98-03F40E5F4698}" name="City Attorney (future)" dataDxfId="43" totalsRowDxfId="9"/>
    <tableColumn id="34" xr3:uid="{9D1A7DD5-C9A4-491B-8D96-54B02C53C85D}" name="LIMS (future)" dataDxfId="42" totalsRowDxfId="8"/>
    <tableColumn id="27" xr3:uid="{9D5BF20D-C5CF-4B38-AD73-CD28F790945B}" name="evidence.com (future)" dataDxfId="41" totalsRowDxfId="7"/>
    <tableColumn id="30" xr3:uid="{26B82AF8-3FD7-42B1-A6A3-7FCE8BFEDD08}" name="LACCH (future)" dataDxfId="40" totalsRowDxfId="6"/>
    <tableColumn id="23" xr3:uid="{125488A1-E7A3-4B40-B117-CA71BD949C81}" name="Dept. of Corrections (Future)" dataDxfId="39" totalsRowDxfId="5"/>
    <tableColumn id="2" xr3:uid="{17B3F838-3751-4B78-A82A-76F5F7FAFEBF}" name="Roadmap Reference" dataDxfId="38" totalsRowDxfId="4"/>
    <tableColumn id="10" xr3:uid="{369D011B-06A4-487D-91F1-A3B3CCDE13FF}" name="As-Is BPMN-Data Object" dataDxfId="37" totalsRowDxfId="3"/>
    <tableColumn id="9" xr3:uid="{E7D129DC-CC2F-4FB1-B0DB-918EC7567839}" name="PM Input/ Questions" dataDxfId="36" totalsRowDxfId="2"/>
    <tableColumn id="11" xr3:uid="{3556317A-0D4F-4157-9582-EA03CAF319C9}" name="Notes" dataDxfId="35" totalsRowDxfId="1"/>
    <tableColumn id="4" xr3:uid="{D8A89A73-EC02-4BD4-AEA4-EA3122E8F916}" name="GitHub Page" dataDxfId="34" totalsRow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3" dT="2024-06-15T20:46:00.32" personId="{ADFCA3D0-92BF-4B79-9697-B64E7AFD96FC}" id="{13421BB4-1B87-464F-A129-6480566ECE90}">
    <text>This roadmap reference should be changed to jail booking information (we are talking basically about arrest registers). The jail list is something else entirely and is not separately listed. Note that we are currently deciding whether to use CourtNotify for the jail list function. That would eliminate the need for the i3 CMS to publish that information.</text>
  </threadedComment>
  <threadedComment ref="AC6" dT="2024-06-15T20:30:35.07" personId="{ADFCA3D0-92BF-4B79-9697-B64E7AFD96FC}" id="{6F72F74F-703D-4579-A192-477863596EF9}">
    <text>Plus grand jury indictment and juvenile court waivers</text>
  </threadedComment>
  <threadedComment ref="AC16" dT="2024-06-15T20:58:21.79" personId="{ADFCA3D0-92BF-4B79-9697-B64E7AFD96FC}" id="{F437C59F-AD3F-4514-A69D-8FC97DA3C9CC}">
    <text>The publishing system will likely be CourtNotify, not the i3 CMS, at least in the near term.  Subpoena and witness information would be pushed from CourtNotify to the i3 CMS and possible also consumed by the Karpel and OPD CMSs</text>
  </threadedComment>
  <threadedComment ref="AC17" dT="2024-06-15T20:27:12.46" personId="{ADFCA3D0-92BF-4B79-9697-B64E7AFD96FC}" id="{01646AD7-A26F-42B0-984F-8C84230BD35F}">
    <text xml:space="preserve">Does this include facesheet, gist, and warrant?
</text>
  </threadedComment>
  <threadedComment ref="I24" dT="2024-06-15T20:52:02.56" personId="{ADFCA3D0-92BF-4B79-9697-B64E7AFD96FC}" id="{1A56DDE5-C28B-4334-97CF-B931FE1298B6}">
    <text>What is meant here?</text>
  </threadedComment>
  <threadedComment ref="K25" dT="2024-06-15T20:49:23.20" personId="{ADFCA3D0-92BF-4B79-9697-B64E7AFD96FC}" id="{821187AA-A9BA-4468-A79C-7B2811DF46E3}">
    <text xml:space="preserve">Not sure what this refers to.   </text>
  </threadedComment>
  <threadedComment ref="AC32" dT="2024-06-15T20:33:33.64" personId="{ADFCA3D0-92BF-4B79-9697-B64E7AFD96FC}" id="{4047F568-7EE6-4A53-8E4D-F94C24CEB610}">
    <text>Should be more specific: not criminal history but warrant and warrant status</text>
  </threadedComment>
</ThreadedComment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CityOfNewOrleans/JTMP-Data-Exchange-Specs/blob/main/CourtOrderExchange.md" TargetMode="External"/><Relationship Id="rId13" Type="http://schemas.microsoft.com/office/2017/10/relationships/threadedComment" Target="../threadedComments/threadedComment1.xml"/><Relationship Id="rId3" Type="http://schemas.openxmlformats.org/officeDocument/2006/relationships/hyperlink" Target="https://github.com/CityOfNewOrleans/JTMP-Data-Exchange-Specs/blob/main/ChargeCodeUpdateExchange.md" TargetMode="External"/><Relationship Id="rId7" Type="http://schemas.openxmlformats.org/officeDocument/2006/relationships/hyperlink" Target="https://github.com/CityOfNewOrleans/JTMP-Data-Exchange-Specs/blob/main/BookingExchange.md" TargetMode="External"/><Relationship Id="rId12" Type="http://schemas.openxmlformats.org/officeDocument/2006/relationships/comments" Target="../comments1.xml"/><Relationship Id="rId2" Type="http://schemas.openxmlformats.org/officeDocument/2006/relationships/hyperlink" Target="https://github.com/CityOfNewOrleans/JTMP-Data-Exchange-Specs/blob/main/CourtEventExchange.md" TargetMode="External"/><Relationship Id="rId1" Type="http://schemas.openxmlformats.org/officeDocument/2006/relationships/hyperlink" Target="https://github.com/CityOfNewOrleans/JTMP-Data-Exchange-Specs/blob/main/BookingExchange.md" TargetMode="External"/><Relationship Id="rId6" Type="http://schemas.openxmlformats.org/officeDocument/2006/relationships/hyperlink" Target="https://github.com/CityOfNewOrleans/JTMP-Data-Exchange-Specs/blob/main/schemas/ChargeFiling_iepd/ChargeFiling.md" TargetMode="External"/><Relationship Id="rId11" Type="http://schemas.openxmlformats.org/officeDocument/2006/relationships/table" Target="../tables/table1.xml"/><Relationship Id="rId5" Type="http://schemas.openxmlformats.org/officeDocument/2006/relationships/hyperlink" Target="https://github.com/CityOfNewOrleans/JTMP-Data-Exchange-Specs/blob/main/schemas/UniformCommitmentOrder_iepd/UCO.md" TargetMode="External"/><Relationship Id="rId10" Type="http://schemas.openxmlformats.org/officeDocument/2006/relationships/vmlDrawing" Target="../drawings/vmlDrawing1.vml"/><Relationship Id="rId4" Type="http://schemas.openxmlformats.org/officeDocument/2006/relationships/hyperlink" Target="https://github.com/CityOfNewOrleans/JTMP-Data-Exchange-Specs/blob/main/CaseInitiation.md" TargetMode="External"/><Relationship Id="rId9"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BAD6A-3621-4EFB-89FB-2C2FCCC1E690}">
  <dimension ref="A3:B31"/>
  <sheetViews>
    <sheetView workbookViewId="0">
      <selection activeCell="B14" sqref="B14"/>
    </sheetView>
  </sheetViews>
  <sheetFormatPr defaultRowHeight="15" x14ac:dyDescent="0.25"/>
  <cols>
    <col min="1" max="1" width="36.85546875" bestFit="1" customWidth="1"/>
    <col min="2" max="2" width="22.140625" bestFit="1" customWidth="1"/>
  </cols>
  <sheetData>
    <row r="3" spans="1:2" x14ac:dyDescent="0.25">
      <c r="A3" s="46" t="s">
        <v>0</v>
      </c>
      <c r="B3" t="s">
        <v>1</v>
      </c>
    </row>
    <row r="4" spans="1:2" x14ac:dyDescent="0.25">
      <c r="A4" s="47" t="s">
        <v>2</v>
      </c>
      <c r="B4">
        <v>1</v>
      </c>
    </row>
    <row r="5" spans="1:2" x14ac:dyDescent="0.25">
      <c r="A5" s="47" t="s">
        <v>3</v>
      </c>
      <c r="B5">
        <v>1</v>
      </c>
    </row>
    <row r="6" spans="1:2" x14ac:dyDescent="0.25">
      <c r="A6" s="47" t="s">
        <v>4</v>
      </c>
    </row>
    <row r="7" spans="1:2" x14ac:dyDescent="0.25">
      <c r="A7" s="47" t="s">
        <v>5</v>
      </c>
    </row>
    <row r="8" spans="1:2" x14ac:dyDescent="0.25">
      <c r="A8" s="47" t="s">
        <v>6</v>
      </c>
      <c r="B8">
        <v>1</v>
      </c>
    </row>
    <row r="9" spans="1:2" x14ac:dyDescent="0.25">
      <c r="A9" s="47" t="s">
        <v>7</v>
      </c>
      <c r="B9">
        <v>1</v>
      </c>
    </row>
    <row r="10" spans="1:2" x14ac:dyDescent="0.25">
      <c r="A10" s="47" t="s">
        <v>8</v>
      </c>
    </row>
    <row r="11" spans="1:2" x14ac:dyDescent="0.25">
      <c r="A11" s="47" t="s">
        <v>9</v>
      </c>
      <c r="B11">
        <v>1</v>
      </c>
    </row>
    <row r="12" spans="1:2" x14ac:dyDescent="0.25">
      <c r="A12" s="47" t="s">
        <v>10</v>
      </c>
      <c r="B12">
        <v>3</v>
      </c>
    </row>
    <row r="13" spans="1:2" x14ac:dyDescent="0.25">
      <c r="A13" s="47" t="s">
        <v>11</v>
      </c>
      <c r="B13">
        <v>1</v>
      </c>
    </row>
    <row r="14" spans="1:2" x14ac:dyDescent="0.25">
      <c r="A14" s="47" t="s">
        <v>12</v>
      </c>
      <c r="B14">
        <v>1</v>
      </c>
    </row>
    <row r="15" spans="1:2" x14ac:dyDescent="0.25">
      <c r="A15" s="47" t="s">
        <v>13</v>
      </c>
      <c r="B15">
        <v>1</v>
      </c>
    </row>
    <row r="16" spans="1:2" x14ac:dyDescent="0.25">
      <c r="A16" s="47" t="s">
        <v>14</v>
      </c>
      <c r="B16">
        <v>1</v>
      </c>
    </row>
    <row r="17" spans="1:2" x14ac:dyDescent="0.25">
      <c r="A17" s="47" t="s">
        <v>15</v>
      </c>
    </row>
    <row r="18" spans="1:2" x14ac:dyDescent="0.25">
      <c r="A18" s="47" t="s">
        <v>16</v>
      </c>
      <c r="B18">
        <v>1</v>
      </c>
    </row>
    <row r="19" spans="1:2" x14ac:dyDescent="0.25">
      <c r="A19" s="47" t="s">
        <v>17</v>
      </c>
      <c r="B19">
        <v>1</v>
      </c>
    </row>
    <row r="20" spans="1:2" x14ac:dyDescent="0.25">
      <c r="A20" s="47" t="s">
        <v>18</v>
      </c>
      <c r="B20">
        <v>2</v>
      </c>
    </row>
    <row r="21" spans="1:2" x14ac:dyDescent="0.25">
      <c r="A21" s="47" t="s">
        <v>19</v>
      </c>
    </row>
    <row r="22" spans="1:2" x14ac:dyDescent="0.25">
      <c r="A22" s="47" t="s">
        <v>20</v>
      </c>
      <c r="B22">
        <v>1</v>
      </c>
    </row>
    <row r="23" spans="1:2" x14ac:dyDescent="0.25">
      <c r="A23" s="47" t="s">
        <v>21</v>
      </c>
      <c r="B23">
        <v>1</v>
      </c>
    </row>
    <row r="24" spans="1:2" x14ac:dyDescent="0.25">
      <c r="A24" s="47" t="s">
        <v>22</v>
      </c>
      <c r="B24">
        <v>1</v>
      </c>
    </row>
    <row r="25" spans="1:2" x14ac:dyDescent="0.25">
      <c r="A25" s="47" t="s">
        <v>23</v>
      </c>
      <c r="B25">
        <v>1</v>
      </c>
    </row>
    <row r="26" spans="1:2" x14ac:dyDescent="0.25">
      <c r="A26" s="47" t="s">
        <v>24</v>
      </c>
      <c r="B26">
        <v>2</v>
      </c>
    </row>
    <row r="27" spans="1:2" x14ac:dyDescent="0.25">
      <c r="A27" s="47" t="s">
        <v>25</v>
      </c>
    </row>
    <row r="28" spans="1:2" x14ac:dyDescent="0.25">
      <c r="A28" s="47" t="s">
        <v>26</v>
      </c>
    </row>
    <row r="29" spans="1:2" x14ac:dyDescent="0.25">
      <c r="A29" s="47" t="s">
        <v>27</v>
      </c>
      <c r="B29">
        <v>1</v>
      </c>
    </row>
    <row r="30" spans="1:2" x14ac:dyDescent="0.25">
      <c r="A30" s="47" t="s">
        <v>28</v>
      </c>
    </row>
    <row r="31" spans="1:2" x14ac:dyDescent="0.25">
      <c r="A31" s="47" t="s">
        <v>29</v>
      </c>
      <c r="B31">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C14A1-9854-44C4-ACCC-C167BBED3B5A}">
  <dimension ref="A1:AI46"/>
  <sheetViews>
    <sheetView tabSelected="1" zoomScale="120" zoomScaleNormal="120" workbookViewId="0">
      <pane xSplit="9" ySplit="2" topLeftCell="K3" activePane="bottomRight" state="frozen"/>
      <selection pane="topRight" activeCell="G1" sqref="G1"/>
      <selection pane="bottomLeft" activeCell="A3" sqref="A3"/>
      <selection pane="bottomRight" activeCell="F5" sqref="F5:G7"/>
    </sheetView>
  </sheetViews>
  <sheetFormatPr defaultColWidth="9.140625" defaultRowHeight="16.899999999999999" customHeight="1" x14ac:dyDescent="0.25"/>
  <cols>
    <col min="1" max="1" width="10.140625" hidden="1" customWidth="1"/>
    <col min="2" max="2" width="9.42578125" hidden="1" customWidth="1"/>
    <col min="3" max="3" width="7.28515625" style="24" hidden="1" customWidth="1"/>
    <col min="4" max="4" width="7.28515625" style="24" customWidth="1"/>
    <col min="5" max="5" width="9.140625" style="24" customWidth="1"/>
    <col min="6" max="6" width="19.85546875" style="24" customWidth="1"/>
    <col min="7" max="7" width="27" bestFit="1" customWidth="1"/>
    <col min="8" max="8" width="30.42578125" bestFit="1" customWidth="1"/>
    <col min="9" max="9" width="26.7109375" bestFit="1" customWidth="1"/>
    <col min="10" max="10" width="18.5703125" customWidth="1"/>
    <col min="11" max="11" width="18.85546875" customWidth="1"/>
    <col min="12" max="12" width="44.28515625" customWidth="1"/>
    <col min="13" max="13" width="5.140625" customWidth="1"/>
    <col min="14" max="28" width="4.28515625" customWidth="1"/>
    <col min="29" max="29" width="32.28515625" customWidth="1"/>
    <col min="30" max="30" width="24.42578125" bestFit="1" customWidth="1"/>
    <col min="32" max="32" width="63.7109375" customWidth="1"/>
    <col min="33" max="33" width="100.140625" customWidth="1"/>
    <col min="34" max="34" width="4.7109375" customWidth="1"/>
    <col min="35" max="35" width="25.42578125" customWidth="1"/>
    <col min="36" max="37" width="10.7109375" customWidth="1"/>
    <col min="38" max="38" width="34.140625" customWidth="1"/>
    <col min="39" max="39" width="10.42578125" customWidth="1"/>
    <col min="40" max="40" width="24.85546875" bestFit="1" customWidth="1"/>
    <col min="41" max="42" width="24.7109375" customWidth="1"/>
    <col min="43" max="43" width="39.85546875" customWidth="1"/>
    <col min="44" max="44" width="101.85546875" bestFit="1" customWidth="1"/>
    <col min="45" max="45" width="27" customWidth="1"/>
  </cols>
  <sheetData>
    <row r="1" spans="1:33" ht="16.899999999999999" customHeight="1" thickBot="1" x14ac:dyDescent="0.3">
      <c r="M1" s="20" t="s">
        <v>30</v>
      </c>
      <c r="N1" s="20"/>
      <c r="O1" s="20"/>
      <c r="P1" s="20"/>
      <c r="Q1" s="20"/>
      <c r="R1" s="20"/>
      <c r="S1" s="20"/>
      <c r="T1" s="20"/>
      <c r="U1" s="20"/>
      <c r="V1" s="20"/>
      <c r="W1" s="20"/>
      <c r="X1" s="20"/>
      <c r="Y1" s="20"/>
      <c r="Z1" s="20"/>
      <c r="AA1" s="20"/>
      <c r="AB1" s="20"/>
    </row>
    <row r="2" spans="1:33" ht="148.5" customHeight="1" thickBot="1" x14ac:dyDescent="0.3">
      <c r="A2" s="2" t="s">
        <v>31</v>
      </c>
      <c r="B2" s="16" t="s">
        <v>32</v>
      </c>
      <c r="C2" s="25" t="s">
        <v>33</v>
      </c>
      <c r="D2" s="65" t="s">
        <v>34</v>
      </c>
      <c r="E2" s="65" t="s">
        <v>35</v>
      </c>
      <c r="F2" s="65" t="s">
        <v>36</v>
      </c>
      <c r="G2" s="66" t="s">
        <v>37</v>
      </c>
      <c r="H2" s="67" t="s">
        <v>38</v>
      </c>
      <c r="I2" s="66" t="s">
        <v>39</v>
      </c>
      <c r="J2" s="68" t="s">
        <v>40</v>
      </c>
      <c r="K2" s="68" t="s">
        <v>41</v>
      </c>
      <c r="L2" s="68" t="s">
        <v>42</v>
      </c>
      <c r="M2" s="30" t="s">
        <v>43</v>
      </c>
      <c r="N2" s="30" t="s">
        <v>44</v>
      </c>
      <c r="O2" s="30" t="s">
        <v>45</v>
      </c>
      <c r="P2" s="30" t="s">
        <v>46</v>
      </c>
      <c r="Q2" s="30" t="s">
        <v>47</v>
      </c>
      <c r="R2" s="30" t="s">
        <v>48</v>
      </c>
      <c r="S2" s="30" t="s">
        <v>49</v>
      </c>
      <c r="T2" s="30" t="s">
        <v>50</v>
      </c>
      <c r="U2" s="30" t="s">
        <v>52</v>
      </c>
      <c r="V2" s="30" t="s">
        <v>53</v>
      </c>
      <c r="W2" s="37" t="s">
        <v>54</v>
      </c>
      <c r="X2" s="33" t="s">
        <v>55</v>
      </c>
      <c r="Y2" s="33" t="s">
        <v>56</v>
      </c>
      <c r="Z2" s="33" t="s">
        <v>57</v>
      </c>
      <c r="AA2" s="33" t="s">
        <v>58</v>
      </c>
      <c r="AB2" s="33" t="s">
        <v>59</v>
      </c>
      <c r="AC2" s="22" t="s">
        <v>60</v>
      </c>
      <c r="AD2" s="6" t="s">
        <v>61</v>
      </c>
      <c r="AE2" s="6" t="s">
        <v>62</v>
      </c>
      <c r="AF2" s="17" t="s">
        <v>63</v>
      </c>
      <c r="AG2" s="17" t="s">
        <v>64</v>
      </c>
    </row>
    <row r="3" spans="1:33" ht="17.100000000000001" customHeight="1" thickBot="1" x14ac:dyDescent="0.3">
      <c r="A3" s="4">
        <f>ROW(A2)</f>
        <v>2</v>
      </c>
      <c r="B3" s="39">
        <v>4</v>
      </c>
      <c r="C3" s="40" t="s">
        <v>65</v>
      </c>
      <c r="D3" s="40">
        <v>1</v>
      </c>
      <c r="E3" s="52" t="s">
        <v>66</v>
      </c>
      <c r="F3" s="49">
        <v>45468</v>
      </c>
      <c r="G3" s="1" t="s">
        <v>67</v>
      </c>
      <c r="H3" s="1" t="s">
        <v>3</v>
      </c>
      <c r="I3" s="1" t="s">
        <v>46</v>
      </c>
      <c r="J3" s="1"/>
      <c r="K3" s="1"/>
      <c r="L3" s="1" t="s">
        <v>339</v>
      </c>
      <c r="M3" s="26" t="s">
        <v>68</v>
      </c>
      <c r="N3" s="26" t="s">
        <v>68</v>
      </c>
      <c r="O3" s="34" t="s">
        <v>69</v>
      </c>
      <c r="P3" s="26"/>
      <c r="Q3" s="26" t="s">
        <v>68</v>
      </c>
      <c r="R3" s="26" t="s">
        <v>68</v>
      </c>
      <c r="S3" s="26" t="s">
        <v>68</v>
      </c>
      <c r="T3" s="34" t="s">
        <v>69</v>
      </c>
      <c r="U3" s="26"/>
      <c r="V3" s="26" t="s">
        <v>68</v>
      </c>
      <c r="W3" s="38" t="s">
        <v>68</v>
      </c>
      <c r="X3" s="26"/>
      <c r="Y3" s="26"/>
      <c r="Z3" s="26"/>
      <c r="AA3" s="26"/>
      <c r="AB3" s="26"/>
      <c r="AC3" s="54" t="s">
        <v>70</v>
      </c>
      <c r="AD3" s="3" t="s">
        <v>71</v>
      </c>
      <c r="AE3" s="3"/>
      <c r="AF3" s="18" t="s">
        <v>72</v>
      </c>
      <c r="AG3" s="19" t="s">
        <v>73</v>
      </c>
    </row>
    <row r="4" spans="1:33" ht="27.75" customHeight="1" thickBot="1" x14ac:dyDescent="0.3">
      <c r="A4" s="4">
        <f>ROW(A2)</f>
        <v>2</v>
      </c>
      <c r="B4" s="4">
        <v>5.3</v>
      </c>
      <c r="C4" s="41" t="s">
        <v>65</v>
      </c>
      <c r="D4" s="41">
        <v>1</v>
      </c>
      <c r="E4" s="45" t="s">
        <v>66</v>
      </c>
      <c r="F4" s="50">
        <v>45468</v>
      </c>
      <c r="G4" s="1" t="s">
        <v>67</v>
      </c>
      <c r="H4" s="1" t="s">
        <v>17</v>
      </c>
      <c r="I4" s="1" t="s">
        <v>46</v>
      </c>
      <c r="J4" s="5"/>
      <c r="K4" s="5"/>
      <c r="L4" s="1" t="s">
        <v>75</v>
      </c>
      <c r="M4" s="26" t="s">
        <v>68</v>
      </c>
      <c r="N4" s="26" t="s">
        <v>68</v>
      </c>
      <c r="O4" s="34" t="s">
        <v>69</v>
      </c>
      <c r="P4" s="26"/>
      <c r="Q4" s="26" t="s">
        <v>68</v>
      </c>
      <c r="R4" s="26" t="s">
        <v>68</v>
      </c>
      <c r="S4" s="26" t="s">
        <v>68</v>
      </c>
      <c r="T4" s="34" t="s">
        <v>69</v>
      </c>
      <c r="U4" s="26"/>
      <c r="V4" s="34" t="s">
        <v>68</v>
      </c>
      <c r="W4" s="38" t="s">
        <v>68</v>
      </c>
      <c r="X4" s="26"/>
      <c r="Y4" s="26"/>
      <c r="Z4" s="26"/>
      <c r="AA4" s="26"/>
      <c r="AB4" s="26"/>
      <c r="AC4" s="5" t="s">
        <v>76</v>
      </c>
      <c r="AD4" s="3" t="s">
        <v>77</v>
      </c>
      <c r="AE4" s="3"/>
      <c r="AF4" s="18"/>
      <c r="AG4" s="19" t="s">
        <v>73</v>
      </c>
    </row>
    <row r="5" spans="1:33" ht="15.75" thickBot="1" x14ac:dyDescent="0.3">
      <c r="A5" s="4">
        <v>0</v>
      </c>
      <c r="B5" s="4">
        <v>0</v>
      </c>
      <c r="C5" s="41" t="s">
        <v>65</v>
      </c>
      <c r="D5" s="41">
        <v>2</v>
      </c>
      <c r="E5" s="45" t="s">
        <v>66</v>
      </c>
      <c r="F5" s="50">
        <v>45611</v>
      </c>
      <c r="G5" s="1" t="s">
        <v>333</v>
      </c>
      <c r="H5" s="1" t="s">
        <v>88</v>
      </c>
      <c r="I5" s="1" t="s">
        <v>89</v>
      </c>
      <c r="J5" s="1"/>
      <c r="K5" s="1"/>
      <c r="L5" s="1" t="s">
        <v>90</v>
      </c>
      <c r="M5" s="26" t="s">
        <v>68</v>
      </c>
      <c r="N5" s="26" t="s">
        <v>68</v>
      </c>
      <c r="O5" s="26" t="s">
        <v>68</v>
      </c>
      <c r="P5" s="26" t="s">
        <v>68</v>
      </c>
      <c r="Q5" s="26" t="s">
        <v>68</v>
      </c>
      <c r="R5" s="26" t="s">
        <v>68</v>
      </c>
      <c r="S5" s="26" t="s">
        <v>68</v>
      </c>
      <c r="T5" s="26" t="s">
        <v>68</v>
      </c>
      <c r="U5" s="26"/>
      <c r="V5" s="26"/>
      <c r="W5" s="26"/>
      <c r="X5" s="26"/>
      <c r="Y5" s="26"/>
      <c r="Z5" s="26"/>
      <c r="AA5" s="26"/>
      <c r="AB5" s="26"/>
      <c r="AC5" s="1" t="s">
        <v>91</v>
      </c>
      <c r="AD5" s="3"/>
      <c r="AE5" s="3"/>
      <c r="AF5" s="18"/>
      <c r="AG5" s="19" t="s">
        <v>92</v>
      </c>
    </row>
    <row r="6" spans="1:33" ht="15.75" thickBot="1" x14ac:dyDescent="0.3">
      <c r="A6" s="4">
        <f>ROW(A33)</f>
        <v>33</v>
      </c>
      <c r="B6" s="4">
        <v>8</v>
      </c>
      <c r="C6" s="41" t="s">
        <v>65</v>
      </c>
      <c r="D6" s="41">
        <v>3</v>
      </c>
      <c r="E6" s="41" t="s">
        <v>66</v>
      </c>
      <c r="F6" s="50">
        <v>45637</v>
      </c>
      <c r="G6" s="29" t="s">
        <v>193</v>
      </c>
      <c r="H6" s="1" t="s">
        <v>117</v>
      </c>
      <c r="I6" s="1" t="s">
        <v>48</v>
      </c>
      <c r="J6" s="1" t="s">
        <v>118</v>
      </c>
      <c r="K6" s="1"/>
      <c r="L6" s="1" t="s">
        <v>320</v>
      </c>
      <c r="M6" s="26" t="s">
        <v>68</v>
      </c>
      <c r="N6" s="26" t="s">
        <v>68</v>
      </c>
      <c r="O6" s="26" t="s">
        <v>69</v>
      </c>
      <c r="P6" s="26"/>
      <c r="Q6" s="26"/>
      <c r="R6" s="26"/>
      <c r="S6" s="26"/>
      <c r="T6" s="26"/>
      <c r="U6" s="26"/>
      <c r="V6" s="26"/>
      <c r="W6" s="26"/>
      <c r="X6" s="26"/>
      <c r="Y6" s="26"/>
      <c r="Z6" s="26"/>
      <c r="AA6" s="26"/>
      <c r="AB6" s="26"/>
      <c r="AC6" s="1" t="s">
        <v>119</v>
      </c>
      <c r="AD6" s="3" t="s">
        <v>120</v>
      </c>
      <c r="AE6" s="3"/>
      <c r="AF6" s="63" t="s">
        <v>321</v>
      </c>
      <c r="AG6" s="64" t="s">
        <v>332</v>
      </c>
    </row>
    <row r="7" spans="1:33" ht="15.75" thickBot="1" x14ac:dyDescent="0.3">
      <c r="A7" s="4">
        <f>ROW(A6)</f>
        <v>6</v>
      </c>
      <c r="B7" s="4">
        <v>9</v>
      </c>
      <c r="C7" s="41" t="s">
        <v>65</v>
      </c>
      <c r="D7" s="41">
        <v>4</v>
      </c>
      <c r="E7" s="45" t="s">
        <v>66</v>
      </c>
      <c r="F7" s="50">
        <v>45616</v>
      </c>
      <c r="G7" s="1" t="s">
        <v>14</v>
      </c>
      <c r="H7" s="1" t="s">
        <v>85</v>
      </c>
      <c r="I7" s="1" t="s">
        <v>44</v>
      </c>
      <c r="J7" s="1" t="s">
        <v>43</v>
      </c>
      <c r="K7" s="1" t="s">
        <v>45</v>
      </c>
      <c r="L7" s="1" t="s">
        <v>93</v>
      </c>
      <c r="M7" s="26"/>
      <c r="N7" s="26"/>
      <c r="O7" s="26"/>
      <c r="P7" s="26" t="s">
        <v>68</v>
      </c>
      <c r="Q7" s="26" t="s">
        <v>68</v>
      </c>
      <c r="R7" s="26" t="s">
        <v>68</v>
      </c>
      <c r="S7" s="26" t="s">
        <v>68</v>
      </c>
      <c r="T7" s="34" t="s">
        <v>69</v>
      </c>
      <c r="U7" s="26"/>
      <c r="V7" s="26" t="s">
        <v>68</v>
      </c>
      <c r="W7" s="34"/>
      <c r="X7" s="26"/>
      <c r="Y7" s="26"/>
      <c r="Z7" s="26"/>
      <c r="AA7" s="26"/>
      <c r="AB7" s="26"/>
      <c r="AC7" s="1" t="s">
        <v>94</v>
      </c>
      <c r="AD7" s="3" t="s">
        <v>95</v>
      </c>
      <c r="AE7" s="3"/>
      <c r="AF7" s="18" t="s">
        <v>96</v>
      </c>
      <c r="AG7" s="19" t="s">
        <v>97</v>
      </c>
    </row>
    <row r="8" spans="1:33" ht="15.75" thickBot="1" x14ac:dyDescent="0.3">
      <c r="A8" s="4">
        <f>ROW(A7)</f>
        <v>7</v>
      </c>
      <c r="B8" s="4" t="s">
        <v>334</v>
      </c>
      <c r="C8" s="41" t="s">
        <v>65</v>
      </c>
      <c r="D8" s="41">
        <v>5</v>
      </c>
      <c r="E8" s="41" t="s">
        <v>66</v>
      </c>
      <c r="F8" s="50">
        <v>45470</v>
      </c>
      <c r="G8" s="29" t="s">
        <v>10</v>
      </c>
      <c r="H8" s="1" t="s">
        <v>335</v>
      </c>
      <c r="I8" s="1" t="s">
        <v>44</v>
      </c>
      <c r="J8" s="1" t="s">
        <v>78</v>
      </c>
      <c r="K8" s="1" t="s">
        <v>45</v>
      </c>
      <c r="L8" s="1" t="s">
        <v>336</v>
      </c>
      <c r="M8" s="26"/>
      <c r="N8" s="26"/>
      <c r="O8" s="26"/>
      <c r="P8" s="26" t="s">
        <v>68</v>
      </c>
      <c r="Q8" s="26"/>
      <c r="R8" s="26" t="s">
        <v>68</v>
      </c>
      <c r="S8" s="26" t="s">
        <v>68</v>
      </c>
      <c r="T8" s="34" t="s">
        <v>69</v>
      </c>
      <c r="U8" s="26"/>
      <c r="V8" s="26"/>
      <c r="W8" s="26"/>
      <c r="X8" s="26"/>
      <c r="Y8" s="26"/>
      <c r="Z8" s="26"/>
      <c r="AA8" s="26"/>
      <c r="AB8" s="26"/>
      <c r="AC8" s="1" t="s">
        <v>337</v>
      </c>
      <c r="AD8" s="3" t="s">
        <v>338</v>
      </c>
      <c r="AE8" s="3"/>
      <c r="AF8" s="18" t="s">
        <v>80</v>
      </c>
      <c r="AG8" s="19" t="s">
        <v>87</v>
      </c>
    </row>
    <row r="9" spans="1:33" ht="17.100000000000001" customHeight="1" thickBot="1" x14ac:dyDescent="0.3">
      <c r="A9" s="4" t="e">
        <f>ROW(#REF!)</f>
        <v>#REF!</v>
      </c>
      <c r="B9" s="4">
        <v>10.4</v>
      </c>
      <c r="C9" s="41" t="s">
        <v>65</v>
      </c>
      <c r="D9" s="41">
        <v>6</v>
      </c>
      <c r="E9" s="45" t="s">
        <v>66</v>
      </c>
      <c r="F9" s="50">
        <v>45672</v>
      </c>
      <c r="G9" s="29" t="s">
        <v>6</v>
      </c>
      <c r="H9" s="1" t="s">
        <v>85</v>
      </c>
      <c r="I9" s="1" t="s">
        <v>44</v>
      </c>
      <c r="J9" s="1" t="s">
        <v>43</v>
      </c>
      <c r="K9" s="1" t="s">
        <v>45</v>
      </c>
      <c r="L9" s="1" t="s">
        <v>105</v>
      </c>
      <c r="M9" s="26"/>
      <c r="N9" s="26"/>
      <c r="O9" s="26"/>
      <c r="P9" s="26" t="s">
        <v>68</v>
      </c>
      <c r="Q9" s="26" t="s">
        <v>68</v>
      </c>
      <c r="R9" s="26" t="s">
        <v>68</v>
      </c>
      <c r="S9" s="26" t="s">
        <v>68</v>
      </c>
      <c r="T9" s="34" t="s">
        <v>69</v>
      </c>
      <c r="U9" s="26"/>
      <c r="V9" s="26" t="s">
        <v>68</v>
      </c>
      <c r="W9" s="26"/>
      <c r="X9" s="26"/>
      <c r="Y9" s="26"/>
      <c r="Z9" s="26"/>
      <c r="AA9" s="26" t="s">
        <v>68</v>
      </c>
      <c r="AB9" s="26"/>
      <c r="AC9" s="1" t="s">
        <v>94</v>
      </c>
      <c r="AD9" s="3" t="s">
        <v>10</v>
      </c>
      <c r="AE9" s="3"/>
      <c r="AF9" s="18" t="s">
        <v>106</v>
      </c>
      <c r="AG9" s="2"/>
    </row>
    <row r="10" spans="1:33" ht="18" customHeight="1" thickBot="1" x14ac:dyDescent="0.3">
      <c r="A10" s="4">
        <f>ROW(A9)</f>
        <v>9</v>
      </c>
      <c r="B10" s="4">
        <v>12</v>
      </c>
      <c r="C10" s="41" t="s">
        <v>65</v>
      </c>
      <c r="D10" s="41">
        <v>7</v>
      </c>
      <c r="E10" s="45" t="s">
        <v>66</v>
      </c>
      <c r="F10" s="50">
        <v>45616</v>
      </c>
      <c r="G10" s="29" t="s">
        <v>22</v>
      </c>
      <c r="H10" s="1" t="s">
        <v>85</v>
      </c>
      <c r="I10" s="1" t="s">
        <v>44</v>
      </c>
      <c r="J10" s="5"/>
      <c r="K10" s="5"/>
      <c r="L10" s="1" t="s">
        <v>86</v>
      </c>
      <c r="M10" s="26"/>
      <c r="N10" s="26"/>
      <c r="O10" s="26"/>
      <c r="P10" s="26" t="s">
        <v>68</v>
      </c>
      <c r="Q10" s="26" t="s">
        <v>68</v>
      </c>
      <c r="R10" s="26" t="s">
        <v>68</v>
      </c>
      <c r="S10" s="26" t="s">
        <v>68</v>
      </c>
      <c r="T10" s="34" t="s">
        <v>69</v>
      </c>
      <c r="U10" s="26"/>
      <c r="V10" s="26"/>
      <c r="W10" s="34" t="s">
        <v>69</v>
      </c>
      <c r="X10" s="26"/>
      <c r="Y10" s="26"/>
      <c r="Z10" s="26"/>
      <c r="AA10" s="26"/>
      <c r="AB10" s="26" t="s">
        <v>68</v>
      </c>
      <c r="AC10" s="5" t="s">
        <v>98</v>
      </c>
      <c r="AD10" s="3" t="s">
        <v>99</v>
      </c>
      <c r="AE10" s="3"/>
      <c r="AF10" s="18"/>
      <c r="AG10" s="64" t="s">
        <v>331</v>
      </c>
    </row>
    <row r="11" spans="1:33" ht="16.899999999999999" customHeight="1" thickBot="1" x14ac:dyDescent="0.3">
      <c r="A11" s="4">
        <f>ROW(A10)</f>
        <v>10</v>
      </c>
      <c r="B11" s="4">
        <v>6.5</v>
      </c>
      <c r="C11" s="41" t="s">
        <v>65</v>
      </c>
      <c r="D11" s="41">
        <v>8</v>
      </c>
      <c r="E11" s="45" t="s">
        <v>66</v>
      </c>
      <c r="F11" s="50">
        <v>45471</v>
      </c>
      <c r="G11" s="1" t="s">
        <v>9</v>
      </c>
      <c r="H11" s="1" t="s">
        <v>74</v>
      </c>
      <c r="I11" s="1" t="s">
        <v>44</v>
      </c>
      <c r="J11" s="1" t="s">
        <v>78</v>
      </c>
      <c r="K11" s="1"/>
      <c r="L11" s="1" t="s">
        <v>81</v>
      </c>
      <c r="M11" s="26"/>
      <c r="N11" s="26"/>
      <c r="O11" s="26"/>
      <c r="P11" s="26" t="s">
        <v>68</v>
      </c>
      <c r="Q11" s="26"/>
      <c r="R11" s="26" t="s">
        <v>68</v>
      </c>
      <c r="S11" s="26" t="s">
        <v>68</v>
      </c>
      <c r="T11" s="26"/>
      <c r="U11" s="26"/>
      <c r="V11" s="26" t="s">
        <v>68</v>
      </c>
      <c r="W11" s="26"/>
      <c r="X11" s="26"/>
      <c r="Y11" s="26"/>
      <c r="Z11" s="26"/>
      <c r="AA11" s="26"/>
      <c r="AB11" s="26"/>
      <c r="AC11" s="1" t="s">
        <v>82</v>
      </c>
      <c r="AD11" s="3" t="s">
        <v>9</v>
      </c>
      <c r="AE11" s="3"/>
      <c r="AF11" s="18"/>
      <c r="AG11" s="19" t="s">
        <v>83</v>
      </c>
    </row>
    <row r="12" spans="1:33" ht="16.899999999999999" customHeight="1" thickBot="1" x14ac:dyDescent="0.3">
      <c r="A12" s="4">
        <f>ROW(A11)</f>
        <v>11</v>
      </c>
      <c r="B12" s="43">
        <v>11.3</v>
      </c>
      <c r="C12" s="41" t="s">
        <v>65</v>
      </c>
      <c r="D12" s="41">
        <v>9</v>
      </c>
      <c r="E12" s="41" t="s">
        <v>66</v>
      </c>
      <c r="F12" s="50">
        <v>45672</v>
      </c>
      <c r="G12" s="29" t="s">
        <v>18</v>
      </c>
      <c r="H12" s="1" t="s">
        <v>20</v>
      </c>
      <c r="I12" s="1" t="s">
        <v>53</v>
      </c>
      <c r="J12" s="5"/>
      <c r="K12" s="5"/>
      <c r="L12" s="1" t="s">
        <v>107</v>
      </c>
      <c r="M12" s="27" t="s">
        <v>68</v>
      </c>
      <c r="N12" s="26" t="s">
        <v>68</v>
      </c>
      <c r="O12" s="26"/>
      <c r="P12" s="27"/>
      <c r="Q12" s="27"/>
      <c r="R12" s="27"/>
      <c r="S12" s="27"/>
      <c r="T12" s="28"/>
      <c r="U12" s="26"/>
      <c r="V12" s="26"/>
      <c r="W12" s="26"/>
      <c r="X12" s="27"/>
      <c r="Y12" s="27"/>
      <c r="Z12" s="27"/>
      <c r="AA12" s="26"/>
      <c r="AB12" s="26"/>
      <c r="AC12" s="5" t="s">
        <v>108</v>
      </c>
      <c r="AD12" s="3"/>
      <c r="AE12" s="3"/>
      <c r="AF12" s="63" t="s">
        <v>321</v>
      </c>
      <c r="AG12" s="2"/>
    </row>
    <row r="13" spans="1:33" ht="17.100000000000001" customHeight="1" thickBot="1" x14ac:dyDescent="0.3">
      <c r="A13" s="4">
        <f>ROW(A12)</f>
        <v>12</v>
      </c>
      <c r="B13" s="4">
        <v>5.2</v>
      </c>
      <c r="C13" s="41" t="s">
        <v>84</v>
      </c>
      <c r="D13" s="41">
        <v>10</v>
      </c>
      <c r="E13" s="41" t="s">
        <v>66</v>
      </c>
      <c r="F13" s="50">
        <v>45646</v>
      </c>
      <c r="G13" s="29" t="s">
        <v>16</v>
      </c>
      <c r="H13" s="1" t="s">
        <v>100</v>
      </c>
      <c r="I13" s="29" t="s">
        <v>101</v>
      </c>
      <c r="J13" s="1"/>
      <c r="K13" s="1"/>
      <c r="L13" s="1" t="s">
        <v>102</v>
      </c>
      <c r="M13" s="26"/>
      <c r="N13" s="26" t="s">
        <v>68</v>
      </c>
      <c r="O13" s="26"/>
      <c r="P13" s="26"/>
      <c r="Q13" s="26"/>
      <c r="R13" s="26"/>
      <c r="S13" s="26"/>
      <c r="T13" s="26"/>
      <c r="U13" s="26"/>
      <c r="V13" s="26"/>
      <c r="W13" s="26"/>
      <c r="X13" s="26"/>
      <c r="Y13" s="26"/>
      <c r="Z13" s="26"/>
      <c r="AA13" s="26"/>
      <c r="AB13" s="26"/>
      <c r="AC13" s="29" t="s">
        <v>103</v>
      </c>
      <c r="AD13" s="3" t="s">
        <v>104</v>
      </c>
      <c r="AE13" s="3"/>
      <c r="AF13" s="18"/>
      <c r="AG13" s="2"/>
    </row>
    <row r="14" spans="1:33" s="56" customFormat="1" ht="16.899999999999999" customHeight="1" thickBot="1" x14ac:dyDescent="0.3">
      <c r="A14" s="4">
        <f>ROW(A13)</f>
        <v>13</v>
      </c>
      <c r="B14" s="4"/>
      <c r="C14" s="41" t="s">
        <v>65</v>
      </c>
      <c r="D14" s="41">
        <v>11</v>
      </c>
      <c r="E14" s="41" t="s">
        <v>66</v>
      </c>
      <c r="F14" s="50">
        <v>45672</v>
      </c>
      <c r="G14" s="29" t="s">
        <v>20</v>
      </c>
      <c r="H14" s="29"/>
      <c r="I14" s="1" t="s">
        <v>53</v>
      </c>
      <c r="J14" s="1"/>
      <c r="K14" s="1"/>
      <c r="L14" s="1" t="s">
        <v>322</v>
      </c>
      <c r="M14" s="26"/>
      <c r="N14" s="2" t="s">
        <v>68</v>
      </c>
      <c r="O14" s="2"/>
      <c r="P14" s="2"/>
      <c r="Q14" s="2"/>
      <c r="R14" s="2"/>
      <c r="S14" s="26"/>
      <c r="T14" s="26"/>
      <c r="U14" s="26"/>
      <c r="V14" s="26"/>
      <c r="W14" s="26"/>
      <c r="X14" s="26"/>
      <c r="Y14" s="26"/>
      <c r="Z14" s="2"/>
      <c r="AA14" s="26"/>
      <c r="AB14" s="26"/>
      <c r="AC14" s="1"/>
      <c r="AD14" s="3"/>
      <c r="AE14" s="3"/>
      <c r="AF14" s="63" t="s">
        <v>323</v>
      </c>
      <c r="AG14" s="2"/>
    </row>
    <row r="15" spans="1:33" ht="17.100000000000001" customHeight="1" thickBot="1" x14ac:dyDescent="0.3">
      <c r="A15" s="4">
        <f>ROW(A14)</f>
        <v>14</v>
      </c>
      <c r="B15" s="4">
        <v>10</v>
      </c>
      <c r="C15" s="41" t="s">
        <v>84</v>
      </c>
      <c r="D15" s="41">
        <v>12</v>
      </c>
      <c r="E15" s="41" t="s">
        <v>113</v>
      </c>
      <c r="F15" s="50">
        <v>45689</v>
      </c>
      <c r="G15" s="53" t="s">
        <v>13</v>
      </c>
      <c r="H15" s="1" t="s">
        <v>131</v>
      </c>
      <c r="I15" s="1" t="s">
        <v>48</v>
      </c>
      <c r="J15" s="1" t="s">
        <v>49</v>
      </c>
      <c r="K15" s="1"/>
      <c r="L15" s="1" t="s">
        <v>132</v>
      </c>
      <c r="M15" s="34" t="s">
        <v>69</v>
      </c>
      <c r="N15" s="26" t="s">
        <v>68</v>
      </c>
      <c r="O15" s="34" t="s">
        <v>69</v>
      </c>
      <c r="P15" s="26"/>
      <c r="Q15" s="26"/>
      <c r="R15" s="26"/>
      <c r="S15" s="26"/>
      <c r="T15" s="26"/>
      <c r="U15" s="26"/>
      <c r="V15" s="26"/>
      <c r="W15" s="26"/>
      <c r="X15" s="26"/>
      <c r="Y15" s="26"/>
      <c r="Z15" s="26"/>
      <c r="AA15" s="26"/>
      <c r="AB15" s="26"/>
      <c r="AC15" s="1" t="s">
        <v>131</v>
      </c>
      <c r="AD15" s="3" t="s">
        <v>131</v>
      </c>
      <c r="AE15" s="3"/>
      <c r="AF15" s="18"/>
      <c r="AG15" s="2"/>
    </row>
    <row r="16" spans="1:33" ht="16.899999999999999" customHeight="1" thickBot="1" x14ac:dyDescent="0.3">
      <c r="A16" s="4">
        <f>ROW(A15)</f>
        <v>15</v>
      </c>
      <c r="B16" s="4">
        <v>11.2</v>
      </c>
      <c r="C16" s="41" t="s">
        <v>121</v>
      </c>
      <c r="D16" s="41">
        <v>13</v>
      </c>
      <c r="E16" s="41" t="s">
        <v>113</v>
      </c>
      <c r="F16" s="50">
        <v>45778</v>
      </c>
      <c r="G16" s="1" t="s">
        <v>122</v>
      </c>
      <c r="H16" s="29" t="s">
        <v>122</v>
      </c>
      <c r="I16" s="1" t="s">
        <v>48</v>
      </c>
      <c r="J16" s="1" t="s">
        <v>49</v>
      </c>
      <c r="K16" s="1"/>
      <c r="L16" s="1" t="s">
        <v>123</v>
      </c>
      <c r="M16" s="26" t="s">
        <v>68</v>
      </c>
      <c r="N16" s="2"/>
      <c r="O16" s="2"/>
      <c r="P16" s="2"/>
      <c r="Q16" s="2"/>
      <c r="R16" s="2"/>
      <c r="S16" s="26"/>
      <c r="T16" s="26"/>
      <c r="U16" s="26"/>
      <c r="V16" s="26" t="s">
        <v>68</v>
      </c>
      <c r="W16" s="26"/>
      <c r="X16" s="26"/>
      <c r="Y16" s="26"/>
      <c r="Z16" s="2"/>
      <c r="AA16" s="26"/>
      <c r="AB16" s="26"/>
      <c r="AC16" s="1" t="s">
        <v>124</v>
      </c>
      <c r="AD16" s="3" t="s">
        <v>125</v>
      </c>
      <c r="AE16" s="3"/>
      <c r="AF16" s="63"/>
      <c r="AG16" s="2"/>
    </row>
    <row r="17" spans="1:33" ht="16.899999999999999" customHeight="1" thickBot="1" x14ac:dyDescent="0.3">
      <c r="A17" s="4">
        <f>ROW(A16)</f>
        <v>16</v>
      </c>
      <c r="B17" s="4">
        <v>3.5</v>
      </c>
      <c r="C17" s="41" t="s">
        <v>65</v>
      </c>
      <c r="D17" s="41">
        <v>14</v>
      </c>
      <c r="E17" s="41" t="s">
        <v>113</v>
      </c>
      <c r="F17" s="50">
        <v>45614</v>
      </c>
      <c r="G17" s="1" t="s">
        <v>2</v>
      </c>
      <c r="H17" s="1" t="s">
        <v>114</v>
      </c>
      <c r="I17" s="1" t="s">
        <v>50</v>
      </c>
      <c r="J17" s="1"/>
      <c r="K17" s="1"/>
      <c r="L17" s="1" t="s">
        <v>115</v>
      </c>
      <c r="M17" s="26"/>
      <c r="N17" s="26"/>
      <c r="O17" s="26"/>
      <c r="P17" s="26" t="s">
        <v>68</v>
      </c>
      <c r="Q17" s="34" t="s">
        <v>68</v>
      </c>
      <c r="R17" s="26" t="s">
        <v>68</v>
      </c>
      <c r="S17" s="26"/>
      <c r="T17" s="26"/>
      <c r="U17" s="26"/>
      <c r="V17" s="26"/>
      <c r="W17" s="26"/>
      <c r="X17" s="26"/>
      <c r="Y17" s="26"/>
      <c r="Z17" s="26"/>
      <c r="AA17" s="26"/>
      <c r="AB17" s="26"/>
      <c r="AC17" s="1" t="s">
        <v>2</v>
      </c>
      <c r="AD17" s="3" t="s">
        <v>116</v>
      </c>
      <c r="AE17" s="3"/>
      <c r="AF17" s="18"/>
      <c r="AG17" s="2"/>
    </row>
    <row r="18" spans="1:33" ht="17.100000000000001" customHeight="1" thickBot="1" x14ac:dyDescent="0.3">
      <c r="A18" s="4">
        <f>ROW(A17)</f>
        <v>17</v>
      </c>
      <c r="B18" s="4">
        <v>3.1</v>
      </c>
      <c r="C18" s="41" t="s">
        <v>84</v>
      </c>
      <c r="D18" s="41">
        <v>15</v>
      </c>
      <c r="E18" s="41" t="s">
        <v>113</v>
      </c>
      <c r="F18" s="50" t="s">
        <v>150</v>
      </c>
      <c r="G18" s="1" t="s">
        <v>24</v>
      </c>
      <c r="H18" s="1" t="s">
        <v>151</v>
      </c>
      <c r="I18" s="29" t="s">
        <v>52</v>
      </c>
      <c r="J18" s="1"/>
      <c r="K18" s="1"/>
      <c r="L18" s="1" t="s">
        <v>152</v>
      </c>
      <c r="M18" s="34" t="s">
        <v>69</v>
      </c>
      <c r="N18" s="34" t="s">
        <v>69</v>
      </c>
      <c r="O18" s="34" t="s">
        <v>69</v>
      </c>
      <c r="P18" s="26"/>
      <c r="Q18" s="26"/>
      <c r="R18" s="26" t="s">
        <v>68</v>
      </c>
      <c r="S18" s="26"/>
      <c r="T18" s="34" t="s">
        <v>69</v>
      </c>
      <c r="U18" s="26"/>
      <c r="V18" s="26"/>
      <c r="W18" s="34" t="s">
        <v>69</v>
      </c>
      <c r="X18" s="26"/>
      <c r="Y18" s="26"/>
      <c r="Z18" s="26"/>
      <c r="AA18" s="26"/>
      <c r="AB18" s="26"/>
      <c r="AC18" s="1" t="s">
        <v>151</v>
      </c>
      <c r="AD18" s="3" t="s">
        <v>151</v>
      </c>
      <c r="AE18" s="3"/>
      <c r="AF18" s="18"/>
      <c r="AG18" s="2"/>
    </row>
    <row r="19" spans="1:33" ht="17.100000000000001" customHeight="1" thickBot="1" x14ac:dyDescent="0.3">
      <c r="A19" s="4">
        <f>ROW(A18)</f>
        <v>18</v>
      </c>
      <c r="B19" s="4">
        <v>3.2</v>
      </c>
      <c r="C19" s="41" t="s">
        <v>84</v>
      </c>
      <c r="D19" s="41">
        <v>16</v>
      </c>
      <c r="E19" s="41" t="s">
        <v>113</v>
      </c>
      <c r="F19" s="50" t="s">
        <v>150</v>
      </c>
      <c r="G19" s="1" t="s">
        <v>27</v>
      </c>
      <c r="H19" s="1" t="s">
        <v>151</v>
      </c>
      <c r="I19" s="1" t="s">
        <v>50</v>
      </c>
      <c r="J19" s="1" t="s">
        <v>78</v>
      </c>
      <c r="K19" s="1" t="s">
        <v>44</v>
      </c>
      <c r="L19" s="1" t="s">
        <v>153</v>
      </c>
      <c r="M19" s="26"/>
      <c r="N19" s="26"/>
      <c r="O19" s="26"/>
      <c r="P19" s="26"/>
      <c r="Q19" s="26"/>
      <c r="R19" s="26"/>
      <c r="S19" s="26"/>
      <c r="T19" s="34" t="s">
        <v>69</v>
      </c>
      <c r="U19" s="26" t="s">
        <v>68</v>
      </c>
      <c r="V19" s="26"/>
      <c r="W19" s="26" t="s">
        <v>68</v>
      </c>
      <c r="X19" s="26"/>
      <c r="Y19" s="26"/>
      <c r="Z19" s="26"/>
      <c r="AA19" s="26"/>
      <c r="AB19" s="26"/>
      <c r="AC19" s="1" t="s">
        <v>154</v>
      </c>
      <c r="AD19" s="3" t="s">
        <v>155</v>
      </c>
      <c r="AE19" s="3"/>
      <c r="AF19" s="18"/>
      <c r="AG19" s="2"/>
    </row>
    <row r="20" spans="1:33" ht="17.100000000000001" customHeight="1" thickBot="1" x14ac:dyDescent="0.3">
      <c r="A20" s="4">
        <f>ROW(A19)</f>
        <v>19</v>
      </c>
      <c r="B20" s="4">
        <v>10.199999999999999</v>
      </c>
      <c r="C20" s="41" t="s">
        <v>84</v>
      </c>
      <c r="D20" s="41">
        <v>17</v>
      </c>
      <c r="E20" s="41" t="s">
        <v>113</v>
      </c>
      <c r="F20" s="50" t="s">
        <v>150</v>
      </c>
      <c r="G20" s="1" t="s">
        <v>24</v>
      </c>
      <c r="H20" s="29" t="s">
        <v>156</v>
      </c>
      <c r="I20" s="1" t="s">
        <v>44</v>
      </c>
      <c r="J20" s="21" t="s">
        <v>43</v>
      </c>
      <c r="K20" s="21" t="s">
        <v>45</v>
      </c>
      <c r="L20" s="1" t="s">
        <v>157</v>
      </c>
      <c r="M20" s="26"/>
      <c r="N20" s="26"/>
      <c r="O20" s="26"/>
      <c r="P20" s="26" t="s">
        <v>69</v>
      </c>
      <c r="Q20" s="26"/>
      <c r="R20" s="26"/>
      <c r="S20" s="26"/>
      <c r="T20" s="34" t="s">
        <v>69</v>
      </c>
      <c r="U20" s="26"/>
      <c r="V20" s="26"/>
      <c r="W20" s="26" t="s">
        <v>68</v>
      </c>
      <c r="X20" s="26"/>
      <c r="Y20" s="26"/>
      <c r="Z20" s="26"/>
      <c r="AA20" s="26"/>
      <c r="AB20" s="26"/>
      <c r="AC20" s="1" t="s">
        <v>158</v>
      </c>
      <c r="AD20" s="3" t="s">
        <v>156</v>
      </c>
      <c r="AE20" s="3"/>
      <c r="AF20" s="18"/>
      <c r="AG20" s="2"/>
    </row>
    <row r="21" spans="1:33" ht="17.100000000000001" customHeight="1" thickBot="1" x14ac:dyDescent="0.3">
      <c r="A21" s="4">
        <f>ROW(A20)</f>
        <v>20</v>
      </c>
      <c r="B21" s="43"/>
      <c r="C21" s="41" t="s">
        <v>109</v>
      </c>
      <c r="D21" s="41">
        <v>18</v>
      </c>
      <c r="E21" s="41" t="s">
        <v>113</v>
      </c>
      <c r="F21" s="51" t="s">
        <v>148</v>
      </c>
      <c r="G21" s="1" t="s">
        <v>11</v>
      </c>
      <c r="H21" s="1" t="s">
        <v>149</v>
      </c>
      <c r="I21" s="1" t="s">
        <v>48</v>
      </c>
      <c r="J21" s="5"/>
      <c r="K21" s="5"/>
      <c r="L21" s="1"/>
      <c r="M21" s="27"/>
      <c r="N21" s="26"/>
      <c r="O21" s="26"/>
      <c r="P21" s="27"/>
      <c r="Q21" s="27"/>
      <c r="R21" s="27"/>
      <c r="S21" s="27"/>
      <c r="T21" s="28"/>
      <c r="U21" s="26"/>
      <c r="V21" s="26"/>
      <c r="W21" s="26"/>
      <c r="X21" s="27"/>
      <c r="Y21" s="27" t="s">
        <v>68</v>
      </c>
      <c r="Z21" s="27"/>
      <c r="AA21" s="26"/>
      <c r="AB21" s="26"/>
      <c r="AC21" s="5"/>
      <c r="AD21" s="3"/>
      <c r="AE21" s="3"/>
      <c r="AF21" s="18"/>
      <c r="AG21" s="2"/>
    </row>
    <row r="22" spans="1:33" ht="16.899999999999999" customHeight="1" thickBot="1" x14ac:dyDescent="0.3">
      <c r="A22" s="4">
        <f>ROW(A20)</f>
        <v>20</v>
      </c>
      <c r="B22" s="43"/>
      <c r="C22" s="41" t="s">
        <v>109</v>
      </c>
      <c r="D22" s="41">
        <v>19</v>
      </c>
      <c r="E22" s="41" t="s">
        <v>113</v>
      </c>
      <c r="F22" s="51" t="s">
        <v>148</v>
      </c>
      <c r="G22" s="1" t="s">
        <v>23</v>
      </c>
      <c r="H22" s="1"/>
      <c r="I22" s="1" t="s">
        <v>50</v>
      </c>
      <c r="J22" s="5"/>
      <c r="K22" s="5"/>
      <c r="L22" s="1"/>
      <c r="M22" s="27"/>
      <c r="N22" s="26"/>
      <c r="O22" s="26"/>
      <c r="P22" s="27"/>
      <c r="Q22" s="27"/>
      <c r="R22" s="27" t="s">
        <v>68</v>
      </c>
      <c r="S22" s="27"/>
      <c r="T22" s="28"/>
      <c r="U22" s="26"/>
      <c r="V22" s="26"/>
      <c r="W22" s="26"/>
      <c r="X22" s="27"/>
      <c r="Y22" s="27"/>
      <c r="Z22" s="27"/>
      <c r="AA22" s="26"/>
      <c r="AB22" s="26"/>
      <c r="AC22" s="5"/>
      <c r="AD22" s="3"/>
      <c r="AE22" s="3"/>
      <c r="AF22" s="18"/>
      <c r="AG22" s="2"/>
    </row>
    <row r="23" spans="1:33" ht="17.100000000000001" customHeight="1" thickBot="1" x14ac:dyDescent="0.3">
      <c r="A23" s="4">
        <f>ROW(A22)</f>
        <v>22</v>
      </c>
      <c r="B23" s="43"/>
      <c r="C23" s="41" t="s">
        <v>109</v>
      </c>
      <c r="D23" s="41">
        <v>20</v>
      </c>
      <c r="E23" s="41" t="s">
        <v>66</v>
      </c>
      <c r="F23" s="51" t="s">
        <v>110</v>
      </c>
      <c r="G23" s="1" t="s">
        <v>111</v>
      </c>
      <c r="H23" s="1" t="s">
        <v>112</v>
      </c>
      <c r="I23" s="1" t="s">
        <v>50</v>
      </c>
      <c r="J23" s="5" t="s">
        <v>48</v>
      </c>
      <c r="K23" s="5" t="s">
        <v>49</v>
      </c>
      <c r="L23" s="1"/>
      <c r="M23" s="27"/>
      <c r="N23" s="26" t="s">
        <v>68</v>
      </c>
      <c r="O23" s="26"/>
      <c r="P23" s="27"/>
      <c r="Q23" s="27"/>
      <c r="R23" s="27" t="s">
        <v>68</v>
      </c>
      <c r="S23" s="27" t="s">
        <v>69</v>
      </c>
      <c r="T23" s="28"/>
      <c r="U23" s="26"/>
      <c r="V23" s="26" t="s">
        <v>68</v>
      </c>
      <c r="W23" s="26"/>
      <c r="X23" s="27"/>
      <c r="Y23" s="27"/>
      <c r="Z23" s="27"/>
      <c r="AA23" s="26"/>
      <c r="AB23" s="26"/>
      <c r="AC23" s="5"/>
      <c r="AD23" s="3"/>
      <c r="AE23" s="3"/>
      <c r="AF23" s="63" t="s">
        <v>324</v>
      </c>
      <c r="AG23" s="2"/>
    </row>
    <row r="24" spans="1:33" ht="17.100000000000001" customHeight="1" thickBot="1" x14ac:dyDescent="0.3">
      <c r="A24" s="4">
        <f>ROW(A23)</f>
        <v>23</v>
      </c>
      <c r="B24" s="4">
        <v>11.4</v>
      </c>
      <c r="C24" s="41" t="s">
        <v>121</v>
      </c>
      <c r="D24" s="41">
        <v>21</v>
      </c>
      <c r="E24" s="41" t="s">
        <v>113</v>
      </c>
      <c r="F24" s="50">
        <v>45931</v>
      </c>
      <c r="G24" s="23" t="s">
        <v>133</v>
      </c>
      <c r="H24" s="23" t="s">
        <v>134</v>
      </c>
      <c r="I24" s="23" t="s">
        <v>135</v>
      </c>
      <c r="J24" s="1"/>
      <c r="K24" s="1"/>
      <c r="L24" s="5" t="s">
        <v>136</v>
      </c>
      <c r="M24" s="26" t="s">
        <v>68</v>
      </c>
      <c r="N24" s="26" t="s">
        <v>68</v>
      </c>
      <c r="O24" s="26"/>
      <c r="P24" s="26"/>
      <c r="Q24" s="26"/>
      <c r="R24" s="26"/>
      <c r="S24" s="26"/>
      <c r="T24" s="26"/>
      <c r="U24" s="26"/>
      <c r="V24" s="26"/>
      <c r="W24" s="26"/>
      <c r="X24" s="26"/>
      <c r="Y24" s="26"/>
      <c r="Z24" s="26"/>
      <c r="AA24" s="26"/>
      <c r="AB24" s="26"/>
      <c r="AC24" s="1"/>
      <c r="AD24" s="3"/>
      <c r="AE24" s="3"/>
      <c r="AF24" s="18"/>
      <c r="AG24" s="2"/>
    </row>
    <row r="25" spans="1:33" ht="17.100000000000001" customHeight="1" thickBot="1" x14ac:dyDescent="0.3">
      <c r="A25" s="4">
        <f>ROW(A23)</f>
        <v>23</v>
      </c>
      <c r="B25" s="4">
        <v>2</v>
      </c>
      <c r="C25" s="41" t="s">
        <v>109</v>
      </c>
      <c r="D25" s="41"/>
      <c r="E25" s="41" t="s">
        <v>113</v>
      </c>
      <c r="F25" s="50">
        <v>45870</v>
      </c>
      <c r="G25" s="1" t="s">
        <v>12</v>
      </c>
      <c r="H25" s="1" t="s">
        <v>126</v>
      </c>
      <c r="I25" s="1" t="s">
        <v>50</v>
      </c>
      <c r="J25" s="21" t="s">
        <v>127</v>
      </c>
      <c r="K25" s="21"/>
      <c r="L25" s="1" t="s">
        <v>115</v>
      </c>
      <c r="M25" s="26"/>
      <c r="N25" s="26"/>
      <c r="O25" s="26"/>
      <c r="P25" s="26"/>
      <c r="Q25" s="26"/>
      <c r="R25" s="26"/>
      <c r="S25" s="26"/>
      <c r="T25" s="26"/>
      <c r="U25" s="26"/>
      <c r="V25" s="26"/>
      <c r="W25" s="26"/>
      <c r="X25" s="26"/>
      <c r="Y25" s="26"/>
      <c r="Z25" s="26"/>
      <c r="AA25" s="26"/>
      <c r="AB25" s="26"/>
      <c r="AC25" s="1" t="s">
        <v>128</v>
      </c>
      <c r="AD25" s="3" t="s">
        <v>129</v>
      </c>
      <c r="AE25" s="3"/>
      <c r="AF25" s="3" t="s">
        <v>130</v>
      </c>
      <c r="AG25" s="2"/>
    </row>
    <row r="26" spans="1:33" ht="16.899999999999999" customHeight="1" thickBot="1" x14ac:dyDescent="0.3">
      <c r="A26" s="4">
        <f>ROW(A23)</f>
        <v>23</v>
      </c>
      <c r="B26" s="4">
        <v>7</v>
      </c>
      <c r="C26" s="41" t="s">
        <v>109</v>
      </c>
      <c r="D26" s="41"/>
      <c r="E26" s="41" t="s">
        <v>113</v>
      </c>
      <c r="F26" s="50">
        <v>45931</v>
      </c>
      <c r="G26" s="1"/>
      <c r="H26" s="1" t="s">
        <v>137</v>
      </c>
      <c r="I26" s="1"/>
      <c r="J26" s="1"/>
      <c r="K26" s="1"/>
      <c r="L26" s="1" t="s">
        <v>138</v>
      </c>
      <c r="M26" s="2"/>
      <c r="N26" s="2"/>
      <c r="O26" s="2"/>
      <c r="P26" s="2"/>
      <c r="Q26" s="2"/>
      <c r="R26" s="2"/>
      <c r="S26" s="26"/>
      <c r="T26" s="26"/>
      <c r="U26" s="26"/>
      <c r="V26" s="26"/>
      <c r="W26" s="26"/>
      <c r="X26" s="26"/>
      <c r="Y26" s="26"/>
      <c r="Z26" s="2"/>
      <c r="AA26" s="26"/>
      <c r="AB26" s="26"/>
      <c r="AC26" s="1" t="s">
        <v>139</v>
      </c>
      <c r="AD26" s="3" t="s">
        <v>129</v>
      </c>
      <c r="AE26" s="3"/>
      <c r="AF26" s="18"/>
      <c r="AG26" s="2"/>
    </row>
    <row r="27" spans="1:33" ht="17.100000000000001" customHeight="1" thickBot="1" x14ac:dyDescent="0.3">
      <c r="A27" s="4">
        <f>ROW(A26)</f>
        <v>26</v>
      </c>
      <c r="B27" s="4">
        <v>7.1</v>
      </c>
      <c r="C27" s="41" t="s">
        <v>103</v>
      </c>
      <c r="D27" s="41"/>
      <c r="E27" s="41" t="s">
        <v>113</v>
      </c>
      <c r="F27" s="50">
        <v>45931</v>
      </c>
      <c r="G27" s="1"/>
      <c r="H27" s="1" t="s">
        <v>140</v>
      </c>
      <c r="I27" s="5"/>
      <c r="J27" s="5"/>
      <c r="K27" s="5"/>
      <c r="L27" s="5" t="s">
        <v>141</v>
      </c>
      <c r="M27" s="2"/>
      <c r="N27" s="2"/>
      <c r="O27" s="2"/>
      <c r="P27" s="2"/>
      <c r="Q27" s="2"/>
      <c r="R27" s="2"/>
      <c r="S27" s="26"/>
      <c r="T27" s="26"/>
      <c r="U27" s="26"/>
      <c r="V27" s="26"/>
      <c r="W27" s="26"/>
      <c r="X27" s="26"/>
      <c r="Y27" s="26"/>
      <c r="Z27" s="2"/>
      <c r="AA27" s="26"/>
      <c r="AB27" s="26"/>
      <c r="AC27" s="5" t="s">
        <v>142</v>
      </c>
      <c r="AD27" s="3" t="s">
        <v>143</v>
      </c>
      <c r="AE27" s="3"/>
      <c r="AF27" s="18"/>
      <c r="AG27" s="2"/>
    </row>
    <row r="28" spans="1:33" ht="17.100000000000001" customHeight="1" thickBot="1" x14ac:dyDescent="0.3">
      <c r="A28" s="4">
        <f>ROW(A27)</f>
        <v>27</v>
      </c>
      <c r="B28" s="4">
        <v>7.2</v>
      </c>
      <c r="C28" s="41" t="s">
        <v>103</v>
      </c>
      <c r="D28" s="41"/>
      <c r="E28" s="41" t="s">
        <v>113</v>
      </c>
      <c r="F28" s="50">
        <v>45931</v>
      </c>
      <c r="G28" s="1"/>
      <c r="H28" s="1" t="s">
        <v>140</v>
      </c>
      <c r="I28" s="1"/>
      <c r="J28" s="5"/>
      <c r="K28" s="5"/>
      <c r="L28" s="5" t="s">
        <v>144</v>
      </c>
      <c r="M28" s="2"/>
      <c r="N28" s="2"/>
      <c r="O28" s="2"/>
      <c r="P28" s="2"/>
      <c r="Q28" s="2"/>
      <c r="R28" s="2"/>
      <c r="S28" s="26"/>
      <c r="T28" s="26"/>
      <c r="U28" s="26"/>
      <c r="V28" s="26"/>
      <c r="W28" s="26"/>
      <c r="X28" s="26"/>
      <c r="Y28" s="26"/>
      <c r="Z28" s="2"/>
      <c r="AA28" s="26"/>
      <c r="AB28" s="26"/>
      <c r="AC28" s="5" t="s">
        <v>145</v>
      </c>
      <c r="AD28" s="3" t="s">
        <v>129</v>
      </c>
      <c r="AE28" s="3"/>
      <c r="AF28" s="18"/>
      <c r="AG28" s="2"/>
    </row>
    <row r="29" spans="1:33" ht="17.100000000000001" customHeight="1" thickBot="1" x14ac:dyDescent="0.3">
      <c r="A29" s="4">
        <f>ROW(A28)</f>
        <v>28</v>
      </c>
      <c r="B29" s="4">
        <v>7.3</v>
      </c>
      <c r="C29" s="41" t="s">
        <v>103</v>
      </c>
      <c r="D29" s="41"/>
      <c r="E29" s="41" t="s">
        <v>113</v>
      </c>
      <c r="F29" s="50">
        <v>45931</v>
      </c>
      <c r="G29" s="1"/>
      <c r="H29" s="1" t="s">
        <v>140</v>
      </c>
      <c r="I29" s="1"/>
      <c r="J29" s="5"/>
      <c r="K29" s="5"/>
      <c r="L29" s="5"/>
      <c r="M29" s="2"/>
      <c r="N29" s="2"/>
      <c r="O29" s="2"/>
      <c r="P29" s="2"/>
      <c r="Q29" s="2"/>
      <c r="R29" s="2"/>
      <c r="S29" s="26"/>
      <c r="T29" s="26"/>
      <c r="U29" s="26"/>
      <c r="V29" s="26"/>
      <c r="W29" s="26"/>
      <c r="X29" s="26"/>
      <c r="Y29" s="26"/>
      <c r="Z29" s="2"/>
      <c r="AA29" s="26"/>
      <c r="AB29" s="26"/>
      <c r="AC29" s="5" t="s">
        <v>146</v>
      </c>
      <c r="AD29" s="3" t="s">
        <v>147</v>
      </c>
      <c r="AE29" s="3"/>
      <c r="AF29" s="18"/>
      <c r="AG29" s="2"/>
    </row>
    <row r="30" spans="1:33" ht="16.899999999999999" customHeight="1" thickBot="1" x14ac:dyDescent="0.3">
      <c r="A30" s="4">
        <f>ROW(A29)</f>
        <v>29</v>
      </c>
      <c r="B30" s="43"/>
      <c r="C30" s="41" t="s">
        <v>109</v>
      </c>
      <c r="D30" s="41"/>
      <c r="E30" s="55" t="s">
        <v>113</v>
      </c>
      <c r="F30" s="44"/>
      <c r="G30" s="21" t="s">
        <v>5</v>
      </c>
      <c r="H30" s="21" t="s">
        <v>159</v>
      </c>
      <c r="I30" s="21" t="s">
        <v>43</v>
      </c>
      <c r="J30" s="5"/>
      <c r="K30" s="5"/>
      <c r="L30" s="21" t="s">
        <v>160</v>
      </c>
      <c r="M30" s="27"/>
      <c r="N30" s="26" t="s">
        <v>69</v>
      </c>
      <c r="O30" s="26"/>
      <c r="P30" s="27"/>
      <c r="Q30" s="27"/>
      <c r="R30" s="27"/>
      <c r="S30" s="27"/>
      <c r="T30" s="28"/>
      <c r="U30" s="26"/>
      <c r="V30" s="26"/>
      <c r="W30" s="26"/>
      <c r="X30" s="27"/>
      <c r="Y30" s="27"/>
      <c r="Z30" s="27"/>
      <c r="AA30" s="26"/>
      <c r="AB30" s="26"/>
      <c r="AC30" s="5"/>
      <c r="AD30" s="3"/>
      <c r="AE30" s="3"/>
      <c r="AF30" s="18"/>
      <c r="AG30" s="2"/>
    </row>
    <row r="31" spans="1:33" ht="16.899999999999999" customHeight="1" thickBot="1" x14ac:dyDescent="0.3">
      <c r="A31" s="4">
        <v>1</v>
      </c>
      <c r="B31" s="4">
        <v>1</v>
      </c>
      <c r="C31" s="41" t="s">
        <v>103</v>
      </c>
      <c r="D31" s="41"/>
      <c r="E31" s="41"/>
      <c r="F31" s="42"/>
      <c r="G31" s="29" t="s">
        <v>4</v>
      </c>
      <c r="H31" s="29" t="s">
        <v>161</v>
      </c>
      <c r="I31" s="29" t="s">
        <v>162</v>
      </c>
      <c r="J31" s="1"/>
      <c r="K31" s="1"/>
      <c r="L31" s="1" t="s">
        <v>163</v>
      </c>
      <c r="M31" s="26"/>
      <c r="N31" s="26"/>
      <c r="O31" s="26"/>
      <c r="P31" s="26"/>
      <c r="Q31" s="26"/>
      <c r="R31" s="26"/>
      <c r="S31" s="26"/>
      <c r="T31" s="26"/>
      <c r="U31" s="26"/>
      <c r="V31" s="26"/>
      <c r="W31" s="26"/>
      <c r="X31" s="26"/>
      <c r="Y31" s="26"/>
      <c r="Z31" s="26"/>
      <c r="AA31" s="26"/>
      <c r="AB31" s="26"/>
      <c r="AC31" s="1" t="s">
        <v>4</v>
      </c>
      <c r="AD31" s="3" t="s">
        <v>4</v>
      </c>
      <c r="AE31" s="3"/>
      <c r="AF31" s="18"/>
      <c r="AG31" s="2"/>
    </row>
    <row r="32" spans="1:33" ht="17.100000000000001" customHeight="1" thickBot="1" x14ac:dyDescent="0.3">
      <c r="A32" s="4">
        <f>ROW(A31)</f>
        <v>31</v>
      </c>
      <c r="B32" s="4">
        <v>2.1</v>
      </c>
      <c r="C32" s="41" t="s">
        <v>103</v>
      </c>
      <c r="D32" s="41"/>
      <c r="E32" s="41"/>
      <c r="F32" s="42"/>
      <c r="G32" s="5" t="s">
        <v>25</v>
      </c>
      <c r="H32" s="5" t="s">
        <v>164</v>
      </c>
      <c r="I32" s="1" t="s">
        <v>54</v>
      </c>
      <c r="J32" s="1"/>
      <c r="K32" s="1"/>
      <c r="L32" s="1" t="s">
        <v>165</v>
      </c>
      <c r="M32" s="26"/>
      <c r="N32" s="26"/>
      <c r="O32" s="26"/>
      <c r="P32" s="26"/>
      <c r="Q32" s="26"/>
      <c r="R32" s="26"/>
      <c r="S32" s="26"/>
      <c r="T32" s="26"/>
      <c r="U32" s="26"/>
      <c r="V32" s="26"/>
      <c r="W32" s="26"/>
      <c r="X32" s="26"/>
      <c r="Y32" s="26"/>
      <c r="Z32" s="26"/>
      <c r="AA32" s="26"/>
      <c r="AB32" s="26"/>
      <c r="AC32" s="1" t="s">
        <v>166</v>
      </c>
      <c r="AD32" s="3" t="s">
        <v>167</v>
      </c>
      <c r="AE32" s="3"/>
      <c r="AF32" s="18"/>
      <c r="AG32" s="2"/>
    </row>
    <row r="33" spans="1:35" ht="17.100000000000001" customHeight="1" thickBot="1" x14ac:dyDescent="0.3">
      <c r="A33" s="4"/>
      <c r="B33" s="4">
        <v>2.2000000000000002</v>
      </c>
      <c r="C33" s="41" t="s">
        <v>103</v>
      </c>
      <c r="D33" s="41"/>
      <c r="E33" s="41"/>
      <c r="F33" s="42"/>
      <c r="G33" s="5" t="s">
        <v>8</v>
      </c>
      <c r="H33" s="5" t="s">
        <v>168</v>
      </c>
      <c r="I33" s="1" t="s">
        <v>169</v>
      </c>
      <c r="J33" s="1"/>
      <c r="K33" s="1"/>
      <c r="L33" s="1" t="s">
        <v>165</v>
      </c>
      <c r="M33" s="26"/>
      <c r="N33" s="26"/>
      <c r="O33" s="26"/>
      <c r="P33" s="26"/>
      <c r="Q33" s="26"/>
      <c r="R33" s="26"/>
      <c r="S33" s="26"/>
      <c r="T33" s="26"/>
      <c r="U33" s="26"/>
      <c r="V33" s="26"/>
      <c r="W33" s="26"/>
      <c r="X33" s="26"/>
      <c r="Y33" s="26"/>
      <c r="Z33" s="26"/>
      <c r="AA33" s="26"/>
      <c r="AB33" s="26"/>
      <c r="AC33" s="1" t="s">
        <v>166</v>
      </c>
      <c r="AD33" s="3" t="s">
        <v>167</v>
      </c>
      <c r="AE33" s="3"/>
      <c r="AF33" s="18"/>
      <c r="AG33" s="2"/>
    </row>
    <row r="34" spans="1:35" ht="16.899999999999999" customHeight="1" thickBot="1" x14ac:dyDescent="0.3">
      <c r="A34" s="4">
        <f>ROW(A32)</f>
        <v>32</v>
      </c>
      <c r="B34" s="4">
        <v>3</v>
      </c>
      <c r="C34" s="41" t="s">
        <v>84</v>
      </c>
      <c r="D34" s="41"/>
      <c r="E34" s="41"/>
      <c r="F34" s="42"/>
      <c r="G34" s="21" t="s">
        <v>26</v>
      </c>
      <c r="H34" s="1" t="s">
        <v>151</v>
      </c>
      <c r="I34" s="1"/>
      <c r="J34" s="1"/>
      <c r="K34" s="1"/>
      <c r="L34" s="21" t="s">
        <v>170</v>
      </c>
      <c r="M34" s="2"/>
      <c r="N34" s="2"/>
      <c r="O34" s="2"/>
      <c r="P34" s="2"/>
      <c r="Q34" s="2"/>
      <c r="R34" s="2"/>
      <c r="S34" s="26"/>
      <c r="T34" s="26"/>
      <c r="U34" s="26" t="s">
        <v>68</v>
      </c>
      <c r="V34" s="26"/>
      <c r="W34" s="26"/>
      <c r="X34" s="26"/>
      <c r="Y34" s="26"/>
      <c r="Z34" s="2"/>
      <c r="AA34" s="26"/>
      <c r="AB34" s="26"/>
      <c r="AC34" s="1" t="s">
        <v>171</v>
      </c>
      <c r="AD34" s="3" t="s">
        <v>172</v>
      </c>
      <c r="AE34" s="3"/>
      <c r="AF34" s="18" t="s">
        <v>173</v>
      </c>
      <c r="AG34" s="2"/>
    </row>
    <row r="35" spans="1:35" ht="16.899999999999999" customHeight="1" thickBot="1" x14ac:dyDescent="0.3">
      <c r="A35" s="4">
        <f>ROW(A34)</f>
        <v>34</v>
      </c>
      <c r="B35" s="4">
        <v>5.0999999999999996</v>
      </c>
      <c r="C35" s="41" t="s">
        <v>103</v>
      </c>
      <c r="D35" s="41"/>
      <c r="E35" s="41"/>
      <c r="F35" s="42"/>
      <c r="G35" s="1" t="s">
        <v>174</v>
      </c>
      <c r="H35" s="1" t="s">
        <v>100</v>
      </c>
      <c r="I35" s="21" t="s">
        <v>175</v>
      </c>
      <c r="J35" s="1"/>
      <c r="K35" s="1"/>
      <c r="L35" s="1" t="s">
        <v>176</v>
      </c>
      <c r="M35" s="26"/>
      <c r="N35" s="26"/>
      <c r="O35" s="26"/>
      <c r="P35" s="26"/>
      <c r="Q35" s="26"/>
      <c r="R35" s="26"/>
      <c r="S35" s="26"/>
      <c r="T35" s="34" t="s">
        <v>69</v>
      </c>
      <c r="U35" s="26"/>
      <c r="V35" s="26"/>
      <c r="W35" s="26"/>
      <c r="X35" s="26"/>
      <c r="Y35" s="26"/>
      <c r="Z35" s="26"/>
      <c r="AA35" s="26"/>
      <c r="AB35" s="26"/>
      <c r="AC35" s="1" t="s">
        <v>177</v>
      </c>
      <c r="AD35" s="3" t="s">
        <v>178</v>
      </c>
      <c r="AE35" s="3"/>
      <c r="AF35" s="18" t="s">
        <v>179</v>
      </c>
      <c r="AG35" s="2"/>
    </row>
    <row r="36" spans="1:35" ht="17.100000000000001" customHeight="1" thickBot="1" x14ac:dyDescent="0.3">
      <c r="A36" s="4">
        <f>ROW(A35)</f>
        <v>35</v>
      </c>
      <c r="B36" s="4">
        <v>10</v>
      </c>
      <c r="C36" s="41" t="s">
        <v>103</v>
      </c>
      <c r="D36" s="41"/>
      <c r="E36" s="41"/>
      <c r="F36" s="42"/>
      <c r="G36" s="1"/>
      <c r="H36" s="1" t="s">
        <v>140</v>
      </c>
      <c r="I36" s="1" t="s">
        <v>48</v>
      </c>
      <c r="J36" s="1" t="s">
        <v>180</v>
      </c>
      <c r="K36" s="1"/>
      <c r="L36" s="5"/>
      <c r="M36" s="2"/>
      <c r="N36" s="2"/>
      <c r="O36" s="2"/>
      <c r="P36" s="2"/>
      <c r="Q36" s="2"/>
      <c r="R36" s="2"/>
      <c r="S36" s="26" t="s">
        <v>68</v>
      </c>
      <c r="T36" s="26"/>
      <c r="U36" s="26"/>
      <c r="V36" s="26"/>
      <c r="W36" s="26"/>
      <c r="X36" s="26"/>
      <c r="Y36" s="26"/>
      <c r="Z36" s="2"/>
      <c r="AA36" s="26"/>
      <c r="AB36" s="26"/>
      <c r="AC36" s="5" t="s">
        <v>181</v>
      </c>
      <c r="AD36" s="3"/>
      <c r="AE36" s="3"/>
      <c r="AF36" s="18"/>
      <c r="AG36" s="2"/>
    </row>
    <row r="37" spans="1:35" ht="17.100000000000001" customHeight="1" thickBot="1" x14ac:dyDescent="0.3">
      <c r="A37" s="4">
        <f>ROW(A36)</f>
        <v>36</v>
      </c>
      <c r="B37" s="43">
        <v>10.1</v>
      </c>
      <c r="C37" s="41" t="s">
        <v>103</v>
      </c>
      <c r="D37" s="41"/>
      <c r="E37" s="41"/>
      <c r="F37" s="42"/>
      <c r="G37" s="1"/>
      <c r="H37" s="1" t="s">
        <v>140</v>
      </c>
      <c r="I37" s="1" t="s">
        <v>48</v>
      </c>
      <c r="J37" s="1" t="s">
        <v>180</v>
      </c>
      <c r="K37" s="1"/>
      <c r="L37" s="5"/>
      <c r="M37" s="2"/>
      <c r="N37" s="2"/>
      <c r="O37" s="2"/>
      <c r="P37" s="2"/>
      <c r="Q37" s="2"/>
      <c r="R37" s="2"/>
      <c r="S37" s="26" t="s">
        <v>68</v>
      </c>
      <c r="T37" s="26"/>
      <c r="U37" s="26"/>
      <c r="V37" s="26"/>
      <c r="W37" s="26"/>
      <c r="X37" s="26"/>
      <c r="Y37" s="26"/>
      <c r="Z37" s="2"/>
      <c r="AA37" s="26"/>
      <c r="AB37" s="26"/>
      <c r="AC37" s="5" t="s">
        <v>182</v>
      </c>
      <c r="AD37" s="3" t="s">
        <v>147</v>
      </c>
      <c r="AE37" s="3"/>
      <c r="AF37" s="18"/>
      <c r="AG37" s="2"/>
    </row>
    <row r="38" spans="1:35" ht="17.100000000000001" customHeight="1" thickBot="1" x14ac:dyDescent="0.3">
      <c r="A38" s="4">
        <f>ROW(A37)</f>
        <v>37</v>
      </c>
      <c r="B38" s="4">
        <v>10.199999999999999</v>
      </c>
      <c r="C38" s="41" t="s">
        <v>103</v>
      </c>
      <c r="D38" s="41"/>
      <c r="E38" s="41"/>
      <c r="F38" s="42"/>
      <c r="G38" s="1"/>
      <c r="H38" s="1" t="s">
        <v>140</v>
      </c>
      <c r="I38" s="1" t="s">
        <v>48</v>
      </c>
      <c r="J38" s="1" t="s">
        <v>180</v>
      </c>
      <c r="K38" s="1"/>
      <c r="L38" s="1"/>
      <c r="M38" s="2"/>
      <c r="N38" s="2"/>
      <c r="O38" s="2"/>
      <c r="P38" s="2"/>
      <c r="Q38" s="2"/>
      <c r="R38" s="2"/>
      <c r="S38" s="26" t="s">
        <v>68</v>
      </c>
      <c r="T38" s="26"/>
      <c r="U38" s="26"/>
      <c r="V38" s="26"/>
      <c r="W38" s="26"/>
      <c r="X38" s="26"/>
      <c r="Y38" s="26"/>
      <c r="Z38" s="2"/>
      <c r="AA38" s="26"/>
      <c r="AB38" s="26"/>
      <c r="AC38" s="5" t="s">
        <v>183</v>
      </c>
      <c r="AD38" s="3" t="s">
        <v>143</v>
      </c>
      <c r="AE38" s="3"/>
      <c r="AF38" s="18"/>
      <c r="AG38" s="2"/>
    </row>
    <row r="39" spans="1:35" ht="16.899999999999999" customHeight="1" thickBot="1" x14ac:dyDescent="0.3">
      <c r="A39" s="4">
        <f>ROW(A38)</f>
        <v>38</v>
      </c>
      <c r="B39" s="43">
        <v>10.3</v>
      </c>
      <c r="C39" s="41" t="s">
        <v>103</v>
      </c>
      <c r="D39" s="41"/>
      <c r="E39" s="41"/>
      <c r="F39" s="42"/>
      <c r="G39" s="1"/>
      <c r="H39" s="1" t="s">
        <v>140</v>
      </c>
      <c r="I39" s="1" t="s">
        <v>180</v>
      </c>
      <c r="J39" s="57"/>
      <c r="K39" s="57"/>
      <c r="L39" s="5"/>
      <c r="M39" s="2"/>
      <c r="N39" s="2"/>
      <c r="O39" s="2"/>
      <c r="P39" s="2"/>
      <c r="Q39" s="2"/>
      <c r="R39" s="2" t="s">
        <v>68</v>
      </c>
      <c r="S39" s="26" t="s">
        <v>68</v>
      </c>
      <c r="T39" s="26"/>
      <c r="U39" s="26"/>
      <c r="V39" s="26"/>
      <c r="W39" s="26"/>
      <c r="X39" s="26"/>
      <c r="Y39" s="26"/>
      <c r="Z39" s="2"/>
      <c r="AA39" s="26"/>
      <c r="AB39" s="26"/>
      <c r="AC39" s="5" t="s">
        <v>184</v>
      </c>
      <c r="AD39" s="3"/>
      <c r="AE39" s="3"/>
      <c r="AF39" s="18"/>
      <c r="AG39" s="2"/>
    </row>
    <row r="40" spans="1:35" ht="17.100000000000001" customHeight="1" thickBot="1" x14ac:dyDescent="0.3">
      <c r="A40" s="4">
        <f>ROW(A39)</f>
        <v>39</v>
      </c>
      <c r="B40" s="4">
        <v>11</v>
      </c>
      <c r="C40" s="41" t="s">
        <v>121</v>
      </c>
      <c r="D40" s="41"/>
      <c r="E40" s="41"/>
      <c r="F40" s="42"/>
      <c r="G40" s="5" t="s">
        <v>19</v>
      </c>
      <c r="H40" s="1" t="s">
        <v>20</v>
      </c>
      <c r="I40" s="21"/>
      <c r="J40" s="21" t="s">
        <v>185</v>
      </c>
      <c r="K40" s="1"/>
      <c r="L40" s="1" t="s">
        <v>186</v>
      </c>
      <c r="M40" s="2"/>
      <c r="N40" s="2"/>
      <c r="O40" s="61"/>
      <c r="P40" s="2"/>
      <c r="Q40" s="2"/>
      <c r="R40" s="2"/>
      <c r="S40" s="26"/>
      <c r="T40" s="26"/>
      <c r="U40" s="26"/>
      <c r="V40" s="26" t="s">
        <v>68</v>
      </c>
      <c r="W40" s="26"/>
      <c r="X40" s="26"/>
      <c r="Y40" s="26"/>
      <c r="Z40" s="2"/>
      <c r="AA40" s="26"/>
      <c r="AB40" s="26"/>
      <c r="AC40" s="62" t="s">
        <v>187</v>
      </c>
      <c r="AD40" s="3"/>
      <c r="AE40" s="3"/>
      <c r="AF40" s="18"/>
      <c r="AG40" s="2"/>
    </row>
    <row r="41" spans="1:35" ht="17.100000000000001" customHeight="1" thickBot="1" x14ac:dyDescent="0.3">
      <c r="A41" s="4">
        <f>ROW(A40)</f>
        <v>40</v>
      </c>
      <c r="B41" s="4">
        <v>13</v>
      </c>
      <c r="C41" s="41" t="s">
        <v>121</v>
      </c>
      <c r="D41" s="41"/>
      <c r="E41" s="41"/>
      <c r="F41" s="42"/>
      <c r="G41" s="1"/>
      <c r="H41" s="1" t="s">
        <v>188</v>
      </c>
      <c r="I41" s="1" t="s">
        <v>44</v>
      </c>
      <c r="J41" s="1" t="s">
        <v>43</v>
      </c>
      <c r="K41" s="1"/>
      <c r="L41" s="1" t="s">
        <v>86</v>
      </c>
      <c r="M41" s="2"/>
      <c r="N41" s="2"/>
      <c r="O41" s="61"/>
      <c r="P41" s="2"/>
      <c r="Q41" s="2"/>
      <c r="R41" s="2"/>
      <c r="S41" s="26"/>
      <c r="T41" s="26"/>
      <c r="U41" s="26"/>
      <c r="V41" s="26"/>
      <c r="W41" s="26"/>
      <c r="X41" s="26"/>
      <c r="Y41" s="26"/>
      <c r="Z41" s="2"/>
      <c r="AA41" s="26"/>
      <c r="AB41" s="26"/>
      <c r="AC41" s="62" t="s">
        <v>188</v>
      </c>
      <c r="AD41" s="3"/>
      <c r="AE41" s="3"/>
      <c r="AF41" s="18"/>
      <c r="AG41" s="2"/>
    </row>
    <row r="42" spans="1:35" ht="17.100000000000001" customHeight="1" thickBot="1" x14ac:dyDescent="0.3">
      <c r="A42" s="4"/>
      <c r="B42" s="43"/>
      <c r="C42" s="41"/>
      <c r="D42" s="41"/>
      <c r="E42" s="41"/>
      <c r="F42" s="44"/>
      <c r="G42" s="1"/>
      <c r="H42" s="1"/>
      <c r="I42" s="1"/>
      <c r="J42" s="5"/>
      <c r="K42" s="5"/>
      <c r="L42" s="1"/>
      <c r="M42" s="27"/>
      <c r="N42" s="26"/>
      <c r="O42" s="35"/>
      <c r="P42" s="27"/>
      <c r="Q42" s="27"/>
      <c r="R42" s="27"/>
      <c r="S42" s="27"/>
      <c r="T42" s="28"/>
      <c r="U42" s="26"/>
      <c r="V42" s="26"/>
      <c r="W42" s="26"/>
      <c r="X42" s="27"/>
      <c r="Y42" s="27"/>
      <c r="Z42" s="27"/>
      <c r="AA42" s="26"/>
      <c r="AB42" s="26"/>
      <c r="AC42" s="36"/>
      <c r="AD42" s="3"/>
      <c r="AE42" s="3"/>
      <c r="AF42" s="18"/>
      <c r="AG42" s="2"/>
    </row>
    <row r="46" spans="1:35" ht="16.899999999999999" customHeight="1" x14ac:dyDescent="0.25">
      <c r="AI46" s="32">
        <f>9/50</f>
        <v>0.18</v>
      </c>
    </row>
  </sheetData>
  <dataConsolidate/>
  <phoneticPr fontId="6" type="noConversion"/>
  <conditionalFormatting sqref="E3:E40">
    <cfRule type="containsText" dxfId="33" priority="2" operator="containsText" text="Y">
      <formula>NOT(ISERROR(SEARCH("Y",E3)))</formula>
    </cfRule>
  </conditionalFormatting>
  <hyperlinks>
    <hyperlink ref="AG3" r:id="rId1" xr:uid="{46205755-CBD2-426A-A806-13ED2F2A8C43}"/>
    <hyperlink ref="AG11" r:id="rId2" xr:uid="{9B82B018-AF99-4DA7-A6D4-85E8AAEE470F}"/>
    <hyperlink ref="AG5" r:id="rId3" xr:uid="{69395B11-D381-4BD5-9920-2FBCF36649E8}"/>
    <hyperlink ref="AG7" r:id="rId4" xr:uid="{574B9863-E299-4F3A-9038-9A7F4D048DE3}"/>
    <hyperlink ref="AG10" r:id="rId5" display="https://github.com/CityOfNewOrleans/JTMP-Data-Exchange-Specs/blob/main/schemas/UniformCommitmentOrder_iepd/UCO.md" xr:uid="{A4753A9A-987D-4348-864F-E7FE186F509D}"/>
    <hyperlink ref="AG6" r:id="rId6" display="https://github.com/CityOfNewOrleans/JTMP-Data-Exchange-Specs/blob/main/schemas/ChargeFiling_iepd/ChargeFiling.md" xr:uid="{BF1E509E-564F-4653-8CC8-B264CE841B7E}"/>
    <hyperlink ref="AG4" r:id="rId7" xr:uid="{89D0D239-EB25-477E-9A7F-C7073AAC19F8}"/>
    <hyperlink ref="AG8" r:id="rId8" xr:uid="{08212633-F1C7-477A-B82D-91023298EEE1}"/>
  </hyperlinks>
  <pageMargins left="0.7" right="0.7" top="0.75" bottom="0.75" header="0.3" footer="0.3"/>
  <pageSetup paperSize="9" orientation="portrait" horizontalDpi="1200" verticalDpi="1200" r:id="rId9"/>
  <legacyDrawing r:id="rId10"/>
  <tableParts count="1">
    <tablePart r:id="rId11"/>
  </tableParts>
  <extLst>
    <ext xmlns:x14="http://schemas.microsoft.com/office/spreadsheetml/2009/9/main" uri="{CCE6A557-97BC-4b89-ADB6-D9C93CAAB3DF}">
      <x14:dataValidations xmlns:xm="http://schemas.microsoft.com/office/excel/2006/main" count="2">
        <x14:dataValidation type="list" allowBlank="1" showInputMessage="1" showErrorMessage="1" xr:uid="{A7AE1082-FD3D-4BC8-B68C-EB7D9F1ABB88}">
          <x14:formula1>
            <xm:f>Lookups!$A$2:$A$24</xm:f>
          </x14:formula1>
          <xm:sqref>I41 I4:K40</xm:sqref>
        </x14:dataValidation>
        <x14:dataValidation type="list" allowBlank="1" showInputMessage="1" showErrorMessage="1" xr:uid="{E67E536E-4926-4BBF-8FD8-B62A8326673D}">
          <x14:formula1>
            <xm:f>Lookups!$A$2:$A$25</xm:f>
          </x14:formula1>
          <xm:sqref>I3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2BF55-BDA5-4DA9-8865-CDA7B5DDBC62}">
  <dimension ref="A1:J8"/>
  <sheetViews>
    <sheetView zoomScale="130" zoomScaleNormal="130" workbookViewId="0">
      <pane xSplit="3" ySplit="1" topLeftCell="D2" activePane="bottomRight" state="frozen"/>
      <selection pane="topRight" activeCell="C1" sqref="C1"/>
      <selection pane="bottomLeft" activeCell="A2" sqref="A2"/>
      <selection pane="bottomRight" activeCell="B9" sqref="B9"/>
    </sheetView>
  </sheetViews>
  <sheetFormatPr defaultRowHeight="15" x14ac:dyDescent="0.25"/>
  <cols>
    <col min="1" max="1" width="13.85546875" bestFit="1" customWidth="1"/>
    <col min="2" max="2" width="13.85546875" customWidth="1"/>
    <col min="3" max="3" width="29.7109375" customWidth="1"/>
    <col min="4" max="4" width="50.140625" customWidth="1"/>
    <col min="5" max="5" width="18" bestFit="1" customWidth="1"/>
    <col min="6" max="6" width="6.42578125" style="24" bestFit="1" customWidth="1"/>
    <col min="7" max="7" width="8.140625" style="24" bestFit="1" customWidth="1"/>
    <col min="8" max="8" width="12.28515625" style="24" bestFit="1" customWidth="1"/>
    <col min="9" max="9" width="12.28515625" style="24" customWidth="1"/>
    <col min="10" max="10" width="31.140625" style="47" customWidth="1"/>
  </cols>
  <sheetData>
    <row r="1" spans="1:10" s="48" customFormat="1" x14ac:dyDescent="0.25">
      <c r="A1" s="48" t="s">
        <v>189</v>
      </c>
      <c r="B1" s="48" t="s">
        <v>327</v>
      </c>
      <c r="C1" s="48" t="s">
        <v>190</v>
      </c>
      <c r="D1" s="48" t="s">
        <v>191</v>
      </c>
      <c r="E1" s="48" t="s">
        <v>192</v>
      </c>
      <c r="F1" s="58" t="s">
        <v>114</v>
      </c>
      <c r="G1" s="58" t="s">
        <v>3</v>
      </c>
      <c r="H1" s="58" t="s">
        <v>193</v>
      </c>
      <c r="I1" s="58" t="s">
        <v>326</v>
      </c>
      <c r="J1" s="59" t="s">
        <v>194</v>
      </c>
    </row>
    <row r="2" spans="1:10" x14ac:dyDescent="0.25">
      <c r="A2" t="s">
        <v>195</v>
      </c>
      <c r="C2" t="s">
        <v>196</v>
      </c>
      <c r="D2" s="60" t="s">
        <v>197</v>
      </c>
      <c r="E2" t="s">
        <v>198</v>
      </c>
      <c r="G2" s="24" t="s">
        <v>68</v>
      </c>
      <c r="H2" s="24" t="s">
        <v>68</v>
      </c>
      <c r="J2" s="47" t="s">
        <v>199</v>
      </c>
    </row>
    <row r="3" spans="1:10" x14ac:dyDescent="0.25">
      <c r="A3" t="s">
        <v>195</v>
      </c>
      <c r="C3" t="s">
        <v>200</v>
      </c>
      <c r="D3" s="60" t="s">
        <v>201</v>
      </c>
      <c r="E3" t="s">
        <v>198</v>
      </c>
      <c r="G3" s="24" t="s">
        <v>68</v>
      </c>
      <c r="H3" s="24" t="s">
        <v>68</v>
      </c>
      <c r="J3" s="47" t="s">
        <v>202</v>
      </c>
    </row>
    <row r="4" spans="1:10" x14ac:dyDescent="0.25">
      <c r="A4" t="s">
        <v>203</v>
      </c>
      <c r="C4" t="s">
        <v>204</v>
      </c>
      <c r="D4" s="60" t="s">
        <v>205</v>
      </c>
      <c r="E4" t="s">
        <v>206</v>
      </c>
      <c r="F4" s="24" t="s">
        <v>68</v>
      </c>
      <c r="G4" s="24" t="s">
        <v>68</v>
      </c>
      <c r="H4" s="24" t="s">
        <v>68</v>
      </c>
      <c r="J4" s="47" t="s">
        <v>207</v>
      </c>
    </row>
    <row r="5" spans="1:10" x14ac:dyDescent="0.25">
      <c r="A5" t="s">
        <v>208</v>
      </c>
      <c r="C5" t="s">
        <v>209</v>
      </c>
      <c r="D5" s="60" t="s">
        <v>210</v>
      </c>
      <c r="E5" t="s">
        <v>198</v>
      </c>
      <c r="F5" s="24" t="s">
        <v>211</v>
      </c>
      <c r="G5" s="24" t="s">
        <v>68</v>
      </c>
      <c r="H5" s="24" t="s">
        <v>68</v>
      </c>
      <c r="J5" s="47" t="s">
        <v>212</v>
      </c>
    </row>
    <row r="6" spans="1:10" x14ac:dyDescent="0.25">
      <c r="A6" t="s">
        <v>195</v>
      </c>
      <c r="C6" t="s">
        <v>213</v>
      </c>
      <c r="D6" t="s">
        <v>214</v>
      </c>
      <c r="E6" t="s">
        <v>206</v>
      </c>
      <c r="F6" s="24" t="s">
        <v>68</v>
      </c>
      <c r="G6" s="24" t="s">
        <v>68</v>
      </c>
      <c r="H6" s="24" t="s">
        <v>68</v>
      </c>
      <c r="J6" s="47" t="s">
        <v>215</v>
      </c>
    </row>
    <row r="7" spans="1:10" x14ac:dyDescent="0.25">
      <c r="A7" t="s">
        <v>208</v>
      </c>
      <c r="C7" s="60" t="s">
        <v>216</v>
      </c>
      <c r="D7" s="60" t="s">
        <v>217</v>
      </c>
      <c r="E7" t="s">
        <v>206</v>
      </c>
      <c r="F7" s="24" t="s">
        <v>68</v>
      </c>
      <c r="G7" s="24" t="s">
        <v>68</v>
      </c>
      <c r="H7" s="24" t="s">
        <v>68</v>
      </c>
      <c r="J7" s="47" t="s">
        <v>218</v>
      </c>
    </row>
    <row r="8" spans="1:10" x14ac:dyDescent="0.25">
      <c r="A8" t="s">
        <v>195</v>
      </c>
      <c r="B8" t="s">
        <v>325</v>
      </c>
      <c r="C8" t="s">
        <v>330</v>
      </c>
      <c r="D8" s="60" t="s">
        <v>329</v>
      </c>
      <c r="E8" t="s">
        <v>198</v>
      </c>
      <c r="G8" s="24" t="s">
        <v>68</v>
      </c>
      <c r="H8" s="24" t="s">
        <v>68</v>
      </c>
      <c r="I8" s="24" t="s">
        <v>68</v>
      </c>
      <c r="J8" s="47" t="s">
        <v>328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DFB608D-227D-47FB-A279-860AB8AE0B99}">
          <x14:formula1>
            <xm:f>Lookups!$C$2:$C$14</xm:f>
          </x14:formula1>
          <xm:sqref>E2:E14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988BC-D95C-4AFB-81A1-1BCF4111E8E5}">
  <dimension ref="A1:G76"/>
  <sheetViews>
    <sheetView zoomScale="115" zoomScaleNormal="115" workbookViewId="0">
      <selection activeCell="A6" sqref="A6"/>
    </sheetView>
  </sheetViews>
  <sheetFormatPr defaultRowHeight="15" x14ac:dyDescent="0.25"/>
  <cols>
    <col min="1" max="1" width="25.5703125" customWidth="1"/>
    <col min="2" max="5" width="22.7109375" customWidth="1"/>
    <col min="6" max="6" width="41.42578125" customWidth="1"/>
    <col min="7" max="7" width="29.85546875" bestFit="1" customWidth="1"/>
  </cols>
  <sheetData>
    <row r="1" spans="1:7" x14ac:dyDescent="0.25">
      <c r="A1" s="11" t="s">
        <v>219</v>
      </c>
      <c r="B1" s="31" t="s">
        <v>220</v>
      </c>
      <c r="C1" s="31" t="s">
        <v>221</v>
      </c>
      <c r="D1" s="31" t="s">
        <v>222</v>
      </c>
      <c r="E1" s="31" t="s">
        <v>223</v>
      </c>
      <c r="F1" s="13"/>
      <c r="G1" s="11" t="s">
        <v>224</v>
      </c>
    </row>
    <row r="2" spans="1:7" x14ac:dyDescent="0.25">
      <c r="A2" s="7" t="s">
        <v>180</v>
      </c>
      <c r="B2" s="7" t="s">
        <v>225</v>
      </c>
      <c r="C2" s="7" t="s">
        <v>226</v>
      </c>
      <c r="D2" s="7" t="s">
        <v>185</v>
      </c>
      <c r="E2" s="3"/>
      <c r="F2" s="3"/>
      <c r="G2" s="14" t="s">
        <v>143</v>
      </c>
    </row>
    <row r="3" spans="1:7" x14ac:dyDescent="0.25">
      <c r="A3" s="7" t="s">
        <v>51</v>
      </c>
      <c r="B3" s="12" t="s">
        <v>227</v>
      </c>
      <c r="C3" s="7" t="s">
        <v>228</v>
      </c>
      <c r="D3" s="7" t="s">
        <v>229</v>
      </c>
      <c r="E3" s="3"/>
      <c r="F3" s="3"/>
      <c r="G3" s="14" t="s">
        <v>230</v>
      </c>
    </row>
    <row r="4" spans="1:7" x14ac:dyDescent="0.25">
      <c r="A4" s="7" t="s">
        <v>162</v>
      </c>
      <c r="B4" s="7" t="s">
        <v>231</v>
      </c>
      <c r="C4" s="7" t="s">
        <v>232</v>
      </c>
      <c r="D4" s="7" t="s">
        <v>233</v>
      </c>
      <c r="E4" s="3"/>
      <c r="F4" s="3"/>
      <c r="G4" s="14" t="s">
        <v>234</v>
      </c>
    </row>
    <row r="5" spans="1:7" x14ac:dyDescent="0.25">
      <c r="A5" s="7" t="s">
        <v>235</v>
      </c>
      <c r="B5" s="7" t="s">
        <v>236</v>
      </c>
      <c r="C5" s="7" t="s">
        <v>237</v>
      </c>
      <c r="D5" s="7" t="s">
        <v>237</v>
      </c>
      <c r="E5" s="3"/>
      <c r="F5" s="3"/>
      <c r="G5" s="14" t="s">
        <v>238</v>
      </c>
    </row>
    <row r="6" spans="1:7" x14ac:dyDescent="0.25">
      <c r="A6" s="7" t="s">
        <v>54</v>
      </c>
      <c r="B6" s="7" t="s">
        <v>239</v>
      </c>
      <c r="C6" s="7" t="s">
        <v>240</v>
      </c>
      <c r="D6" s="7" t="s">
        <v>241</v>
      </c>
      <c r="E6" s="3"/>
      <c r="F6" s="3"/>
      <c r="G6" s="14" t="s">
        <v>172</v>
      </c>
    </row>
    <row r="7" spans="1:7" x14ac:dyDescent="0.25">
      <c r="A7" s="7" t="s">
        <v>118</v>
      </c>
      <c r="B7" s="7" t="s">
        <v>242</v>
      </c>
      <c r="C7" s="7" t="s">
        <v>243</v>
      </c>
      <c r="D7" s="7" t="s">
        <v>241</v>
      </c>
      <c r="E7" s="3"/>
      <c r="F7" s="3"/>
      <c r="G7" s="14" t="s">
        <v>151</v>
      </c>
    </row>
    <row r="8" spans="1:7" x14ac:dyDescent="0.25">
      <c r="A8" s="7" t="s">
        <v>135</v>
      </c>
      <c r="B8" s="7" t="s">
        <v>244</v>
      </c>
      <c r="C8" s="7" t="s">
        <v>245</v>
      </c>
      <c r="D8" s="7" t="s">
        <v>246</v>
      </c>
      <c r="E8" s="3"/>
      <c r="F8" s="3"/>
      <c r="G8" s="14" t="s">
        <v>247</v>
      </c>
    </row>
    <row r="9" spans="1:7" x14ac:dyDescent="0.25">
      <c r="A9" s="7" t="s">
        <v>52</v>
      </c>
      <c r="B9" s="7" t="s">
        <v>248</v>
      </c>
      <c r="C9" s="7" t="s">
        <v>249</v>
      </c>
      <c r="D9" s="7" t="s">
        <v>250</v>
      </c>
      <c r="E9" s="3"/>
      <c r="F9" s="3"/>
      <c r="G9" s="14" t="s">
        <v>156</v>
      </c>
    </row>
    <row r="10" spans="1:7" x14ac:dyDescent="0.25">
      <c r="A10" s="7" t="s">
        <v>53</v>
      </c>
      <c r="B10" s="7" t="s">
        <v>251</v>
      </c>
      <c r="C10" s="7" t="s">
        <v>252</v>
      </c>
      <c r="D10" s="7" t="s">
        <v>228</v>
      </c>
      <c r="E10" s="3"/>
      <c r="F10" s="3"/>
      <c r="G10" s="14" t="s">
        <v>253</v>
      </c>
    </row>
    <row r="11" spans="1:7" x14ac:dyDescent="0.25">
      <c r="A11" s="7" t="s">
        <v>49</v>
      </c>
      <c r="B11" s="7" t="s">
        <v>254</v>
      </c>
      <c r="C11" s="7" t="s">
        <v>206</v>
      </c>
      <c r="D11" s="7" t="s">
        <v>255</v>
      </c>
      <c r="E11" s="3"/>
      <c r="F11" s="3"/>
      <c r="G11" s="14" t="s">
        <v>256</v>
      </c>
    </row>
    <row r="12" spans="1:7" x14ac:dyDescent="0.25">
      <c r="A12" s="7" t="s">
        <v>45</v>
      </c>
      <c r="B12" s="7" t="s">
        <v>257</v>
      </c>
      <c r="C12" s="7" t="s">
        <v>258</v>
      </c>
      <c r="D12" s="7" t="s">
        <v>259</v>
      </c>
      <c r="E12" s="3"/>
      <c r="F12" s="3"/>
      <c r="G12" s="14" t="s">
        <v>79</v>
      </c>
    </row>
    <row r="13" spans="1:7" x14ac:dyDescent="0.25">
      <c r="A13" s="7" t="s">
        <v>43</v>
      </c>
      <c r="B13" s="7" t="s">
        <v>260</v>
      </c>
      <c r="C13" s="7" t="s">
        <v>198</v>
      </c>
      <c r="D13" s="7" t="s">
        <v>261</v>
      </c>
      <c r="E13" s="3"/>
      <c r="F13" s="3"/>
      <c r="G13" s="14" t="s">
        <v>71</v>
      </c>
    </row>
    <row r="14" spans="1:7" x14ac:dyDescent="0.25">
      <c r="A14" s="7" t="s">
        <v>44</v>
      </c>
      <c r="B14" s="7" t="s">
        <v>262</v>
      </c>
      <c r="C14" s="7" t="s">
        <v>263</v>
      </c>
      <c r="D14" s="7" t="s">
        <v>264</v>
      </c>
      <c r="E14" s="3"/>
      <c r="F14" s="3"/>
      <c r="G14" s="14" t="s">
        <v>265</v>
      </c>
    </row>
    <row r="15" spans="1:7" x14ac:dyDescent="0.25">
      <c r="A15" s="7" t="s">
        <v>266</v>
      </c>
      <c r="B15" s="7"/>
      <c r="C15" s="12"/>
      <c r="D15" s="7" t="s">
        <v>267</v>
      </c>
      <c r="E15" s="3"/>
      <c r="F15" s="3"/>
      <c r="G15" s="14" t="s">
        <v>268</v>
      </c>
    </row>
    <row r="16" spans="1:7" x14ac:dyDescent="0.25">
      <c r="A16" s="7" t="s">
        <v>269</v>
      </c>
      <c r="B16" s="7"/>
      <c r="C16" s="7"/>
      <c r="D16" s="7" t="s">
        <v>270</v>
      </c>
      <c r="E16" s="3"/>
      <c r="F16" s="3"/>
      <c r="G16" s="14" t="s">
        <v>4</v>
      </c>
    </row>
    <row r="17" spans="1:7" x14ac:dyDescent="0.25">
      <c r="A17" s="7" t="s">
        <v>271</v>
      </c>
      <c r="B17" s="7"/>
      <c r="C17" s="12"/>
      <c r="D17" s="7" t="s">
        <v>272</v>
      </c>
      <c r="E17" s="3"/>
      <c r="F17" s="3"/>
      <c r="G17" s="14" t="s">
        <v>273</v>
      </c>
    </row>
    <row r="18" spans="1:7" x14ac:dyDescent="0.25">
      <c r="A18" s="7" t="s">
        <v>46</v>
      </c>
      <c r="B18" s="7"/>
      <c r="C18" s="7"/>
      <c r="D18" s="7" t="s">
        <v>274</v>
      </c>
      <c r="E18" s="3"/>
      <c r="F18" s="3"/>
      <c r="G18" s="14" t="s">
        <v>275</v>
      </c>
    </row>
    <row r="19" spans="1:7" x14ac:dyDescent="0.25">
      <c r="A19" s="7" t="s">
        <v>169</v>
      </c>
      <c r="B19" s="3"/>
      <c r="D19" s="3"/>
      <c r="E19" s="3"/>
      <c r="G19" s="14" t="s">
        <v>95</v>
      </c>
    </row>
    <row r="20" spans="1:7" x14ac:dyDescent="0.25">
      <c r="A20" s="12" t="s">
        <v>276</v>
      </c>
      <c r="B20" s="3"/>
      <c r="D20" s="3"/>
      <c r="E20" s="3"/>
      <c r="G20" s="14" t="s">
        <v>9</v>
      </c>
    </row>
    <row r="21" spans="1:7" x14ac:dyDescent="0.25">
      <c r="A21" s="7" t="s">
        <v>101</v>
      </c>
      <c r="B21" s="3"/>
      <c r="E21" s="3"/>
      <c r="G21" s="14" t="s">
        <v>131</v>
      </c>
    </row>
    <row r="22" spans="1:7" x14ac:dyDescent="0.25">
      <c r="A22" s="7" t="s">
        <v>48</v>
      </c>
      <c r="B22" s="3"/>
      <c r="E22" s="3"/>
      <c r="G22" s="14" t="s">
        <v>10</v>
      </c>
    </row>
    <row r="23" spans="1:7" x14ac:dyDescent="0.25">
      <c r="A23" s="7" t="s">
        <v>50</v>
      </c>
      <c r="B23" s="3"/>
      <c r="C23" s="3"/>
      <c r="E23" s="3"/>
      <c r="G23" s="14" t="s">
        <v>277</v>
      </c>
    </row>
    <row r="24" spans="1:7" x14ac:dyDescent="0.25">
      <c r="A24" s="7" t="s">
        <v>127</v>
      </c>
      <c r="C24" s="3"/>
      <c r="E24" s="3"/>
      <c r="G24" s="14" t="s">
        <v>278</v>
      </c>
    </row>
    <row r="25" spans="1:7" x14ac:dyDescent="0.25">
      <c r="A25" s="12" t="s">
        <v>89</v>
      </c>
      <c r="C25" s="3"/>
      <c r="G25" s="14" t="s">
        <v>279</v>
      </c>
    </row>
    <row r="26" spans="1:7" x14ac:dyDescent="0.25">
      <c r="G26" s="14" t="s">
        <v>280</v>
      </c>
    </row>
    <row r="27" spans="1:7" x14ac:dyDescent="0.25">
      <c r="C27" s="3"/>
      <c r="G27" s="14" t="s">
        <v>281</v>
      </c>
    </row>
    <row r="28" spans="1:7" x14ac:dyDescent="0.25">
      <c r="G28" s="14" t="s">
        <v>282</v>
      </c>
    </row>
    <row r="29" spans="1:7" x14ac:dyDescent="0.25">
      <c r="G29" s="14" t="s">
        <v>283</v>
      </c>
    </row>
    <row r="30" spans="1:7" x14ac:dyDescent="0.25">
      <c r="G30" s="14" t="s">
        <v>284</v>
      </c>
    </row>
    <row r="31" spans="1:7" x14ac:dyDescent="0.25">
      <c r="G31" s="14" t="s">
        <v>116</v>
      </c>
    </row>
    <row r="32" spans="1:7" x14ac:dyDescent="0.25">
      <c r="G32" s="14" t="s">
        <v>285</v>
      </c>
    </row>
    <row r="33" spans="3:7" x14ac:dyDescent="0.25">
      <c r="G33" s="14" t="s">
        <v>286</v>
      </c>
    </row>
    <row r="34" spans="3:7" x14ac:dyDescent="0.25">
      <c r="C34" s="3"/>
      <c r="G34" s="15" t="s">
        <v>77</v>
      </c>
    </row>
    <row r="35" spans="3:7" x14ac:dyDescent="0.25">
      <c r="G35" s="14" t="s">
        <v>287</v>
      </c>
    </row>
    <row r="36" spans="3:7" x14ac:dyDescent="0.25">
      <c r="G36" s="14" t="s">
        <v>288</v>
      </c>
    </row>
    <row r="37" spans="3:7" x14ac:dyDescent="0.25">
      <c r="G37" s="14" t="s">
        <v>289</v>
      </c>
    </row>
    <row r="38" spans="3:7" x14ac:dyDescent="0.25">
      <c r="G38" s="14" t="s">
        <v>290</v>
      </c>
    </row>
    <row r="39" spans="3:7" x14ac:dyDescent="0.25">
      <c r="G39" s="14" t="s">
        <v>291</v>
      </c>
    </row>
    <row r="40" spans="3:7" x14ac:dyDescent="0.25">
      <c r="G40" s="14" t="s">
        <v>292</v>
      </c>
    </row>
    <row r="41" spans="3:7" x14ac:dyDescent="0.25">
      <c r="G41" s="14" t="s">
        <v>293</v>
      </c>
    </row>
    <row r="42" spans="3:7" x14ac:dyDescent="0.25">
      <c r="G42" s="14" t="s">
        <v>294</v>
      </c>
    </row>
    <row r="43" spans="3:7" x14ac:dyDescent="0.25">
      <c r="G43" s="14" t="s">
        <v>129</v>
      </c>
    </row>
    <row r="44" spans="3:7" x14ac:dyDescent="0.25">
      <c r="G44" s="14" t="s">
        <v>104</v>
      </c>
    </row>
    <row r="45" spans="3:7" x14ac:dyDescent="0.25">
      <c r="G45" s="14" t="s">
        <v>178</v>
      </c>
    </row>
    <row r="46" spans="3:7" x14ac:dyDescent="0.25">
      <c r="G46" s="14" t="s">
        <v>295</v>
      </c>
    </row>
    <row r="47" spans="3:7" x14ac:dyDescent="0.25">
      <c r="G47" s="14" t="s">
        <v>296</v>
      </c>
    </row>
    <row r="48" spans="3:7" x14ac:dyDescent="0.25">
      <c r="G48" s="14" t="s">
        <v>297</v>
      </c>
    </row>
    <row r="49" spans="7:7" x14ac:dyDescent="0.25">
      <c r="G49" s="14" t="s">
        <v>167</v>
      </c>
    </row>
    <row r="50" spans="7:7" x14ac:dyDescent="0.25">
      <c r="G50" s="14" t="s">
        <v>298</v>
      </c>
    </row>
    <row r="51" spans="7:7" x14ac:dyDescent="0.25">
      <c r="G51" s="14" t="s">
        <v>299</v>
      </c>
    </row>
    <row r="52" spans="7:7" x14ac:dyDescent="0.25">
      <c r="G52" s="14" t="s">
        <v>300</v>
      </c>
    </row>
    <row r="53" spans="7:7" x14ac:dyDescent="0.25">
      <c r="G53" s="14" t="s">
        <v>133</v>
      </c>
    </row>
    <row r="54" spans="7:7" x14ac:dyDescent="0.25">
      <c r="G54" s="15" t="s">
        <v>301</v>
      </c>
    </row>
    <row r="55" spans="7:7" x14ac:dyDescent="0.25">
      <c r="G55" s="14" t="s">
        <v>120</v>
      </c>
    </row>
    <row r="56" spans="7:7" x14ac:dyDescent="0.25">
      <c r="G56" s="14" t="s">
        <v>99</v>
      </c>
    </row>
    <row r="57" spans="7:7" x14ac:dyDescent="0.25">
      <c r="G57" s="14" t="s">
        <v>302</v>
      </c>
    </row>
    <row r="58" spans="7:7" x14ac:dyDescent="0.25">
      <c r="G58" s="14" t="s">
        <v>303</v>
      </c>
    </row>
    <row r="59" spans="7:7" x14ac:dyDescent="0.25">
      <c r="G59" s="14" t="s">
        <v>125</v>
      </c>
    </row>
    <row r="60" spans="7:7" x14ac:dyDescent="0.25">
      <c r="G60" s="14" t="s">
        <v>304</v>
      </c>
    </row>
    <row r="61" spans="7:7" x14ac:dyDescent="0.25">
      <c r="G61" s="14" t="s">
        <v>305</v>
      </c>
    </row>
    <row r="62" spans="7:7" x14ac:dyDescent="0.25">
      <c r="G62" s="14" t="s">
        <v>306</v>
      </c>
    </row>
    <row r="63" spans="7:7" x14ac:dyDescent="0.25">
      <c r="G63" s="14" t="s">
        <v>307</v>
      </c>
    </row>
    <row r="64" spans="7:7" x14ac:dyDescent="0.25">
      <c r="G64" s="14" t="s">
        <v>308</v>
      </c>
    </row>
    <row r="65" spans="7:7" x14ac:dyDescent="0.25">
      <c r="G65" s="14" t="s">
        <v>309</v>
      </c>
    </row>
    <row r="66" spans="7:7" x14ac:dyDescent="0.25">
      <c r="G66" s="14" t="s">
        <v>310</v>
      </c>
    </row>
    <row r="67" spans="7:7" x14ac:dyDescent="0.25">
      <c r="G67" s="14" t="s">
        <v>155</v>
      </c>
    </row>
    <row r="68" spans="7:7" x14ac:dyDescent="0.25">
      <c r="G68" s="14" t="s">
        <v>311</v>
      </c>
    </row>
    <row r="69" spans="7:7" x14ac:dyDescent="0.25">
      <c r="G69" s="14" t="s">
        <v>312</v>
      </c>
    </row>
    <row r="70" spans="7:7" x14ac:dyDescent="0.25">
      <c r="G70" s="14" t="s">
        <v>313</v>
      </c>
    </row>
    <row r="71" spans="7:7" x14ac:dyDescent="0.25">
      <c r="G71" s="14" t="s">
        <v>314</v>
      </c>
    </row>
    <row r="72" spans="7:7" x14ac:dyDescent="0.25">
      <c r="G72" s="14" t="s">
        <v>315</v>
      </c>
    </row>
    <row r="73" spans="7:7" x14ac:dyDescent="0.25">
      <c r="G73" s="8"/>
    </row>
    <row r="74" spans="7:7" x14ac:dyDescent="0.25">
      <c r="G74" s="8"/>
    </row>
    <row r="75" spans="7:7" ht="15.75" thickBot="1" x14ac:dyDescent="0.3">
      <c r="G75" s="10"/>
    </row>
    <row r="76" spans="7:7" x14ac:dyDescent="0.25">
      <c r="G76" s="9"/>
    </row>
  </sheetData>
  <sortState xmlns:xlrd2="http://schemas.microsoft.com/office/spreadsheetml/2017/richdata2" ref="A2:A25">
    <sortCondition ref="A2:A2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FB900-6A28-463D-AF2F-11B959CCB87C}">
  <dimension ref="A1:C14"/>
  <sheetViews>
    <sheetView workbookViewId="0">
      <selection activeCell="I11" sqref="I11"/>
    </sheetView>
  </sheetViews>
  <sheetFormatPr defaultRowHeight="15" x14ac:dyDescent="0.25"/>
  <cols>
    <col min="1" max="1" width="13.140625" bestFit="1" customWidth="1"/>
    <col min="2" max="2" width="13.42578125" bestFit="1" customWidth="1"/>
    <col min="3" max="3" width="12.5703125" bestFit="1" customWidth="1"/>
  </cols>
  <sheetData>
    <row r="1" spans="1:3" x14ac:dyDescent="0.25">
      <c r="A1" s="48" t="s">
        <v>316</v>
      </c>
      <c r="B1" s="48" t="s">
        <v>317</v>
      </c>
      <c r="C1" s="48" t="s">
        <v>222</v>
      </c>
    </row>
    <row r="2" spans="1:3" x14ac:dyDescent="0.25">
      <c r="A2" t="s">
        <v>162</v>
      </c>
      <c r="B2" t="s">
        <v>226</v>
      </c>
      <c r="C2" t="s">
        <v>264</v>
      </c>
    </row>
    <row r="3" spans="1:3" x14ac:dyDescent="0.25">
      <c r="A3" t="s">
        <v>54</v>
      </c>
      <c r="B3" t="s">
        <v>228</v>
      </c>
      <c r="C3" t="s">
        <v>228</v>
      </c>
    </row>
    <row r="4" spans="1:3" x14ac:dyDescent="0.25">
      <c r="A4" t="s">
        <v>52</v>
      </c>
      <c r="B4" t="s">
        <v>206</v>
      </c>
      <c r="C4" t="s">
        <v>246</v>
      </c>
    </row>
    <row r="5" spans="1:3" x14ac:dyDescent="0.25">
      <c r="A5" t="s">
        <v>53</v>
      </c>
      <c r="B5" t="s">
        <v>206</v>
      </c>
      <c r="C5" t="s">
        <v>267</v>
      </c>
    </row>
    <row r="6" spans="1:3" x14ac:dyDescent="0.25">
      <c r="A6" t="s">
        <v>49</v>
      </c>
      <c r="B6" t="s">
        <v>258</v>
      </c>
      <c r="C6" t="s">
        <v>255</v>
      </c>
    </row>
    <row r="7" spans="1:3" x14ac:dyDescent="0.25">
      <c r="A7" t="s">
        <v>235</v>
      </c>
      <c r="B7" t="s">
        <v>240</v>
      </c>
      <c r="C7" t="s">
        <v>272</v>
      </c>
    </row>
    <row r="8" spans="1:3" x14ac:dyDescent="0.25">
      <c r="A8" t="s">
        <v>43</v>
      </c>
      <c r="B8" t="s">
        <v>318</v>
      </c>
      <c r="C8" t="s">
        <v>241</v>
      </c>
    </row>
    <row r="9" spans="1:3" x14ac:dyDescent="0.25">
      <c r="A9" t="s">
        <v>45</v>
      </c>
      <c r="B9" t="s">
        <v>245</v>
      </c>
      <c r="C9" t="s">
        <v>241</v>
      </c>
    </row>
    <row r="10" spans="1:3" x14ac:dyDescent="0.25">
      <c r="A10" t="s">
        <v>44</v>
      </c>
      <c r="B10" t="s">
        <v>319</v>
      </c>
      <c r="C10" t="s">
        <v>250</v>
      </c>
    </row>
    <row r="11" spans="1:3" x14ac:dyDescent="0.25">
      <c r="A11" t="s">
        <v>46</v>
      </c>
      <c r="B11" t="s">
        <v>198</v>
      </c>
      <c r="C11" t="s">
        <v>233</v>
      </c>
    </row>
    <row r="12" spans="1:3" x14ac:dyDescent="0.25">
      <c r="A12" t="s">
        <v>101</v>
      </c>
      <c r="B12" t="s">
        <v>237</v>
      </c>
      <c r="C12" t="s">
        <v>237</v>
      </c>
    </row>
    <row r="13" spans="1:3" x14ac:dyDescent="0.25">
      <c r="A13" t="s">
        <v>48</v>
      </c>
      <c r="B13" t="s">
        <v>243</v>
      </c>
      <c r="C13" t="s">
        <v>259</v>
      </c>
    </row>
    <row r="14" spans="1:3" x14ac:dyDescent="0.25">
      <c r="A14" t="s">
        <v>50</v>
      </c>
      <c r="B14" t="s">
        <v>206</v>
      </c>
      <c r="C14" t="s">
        <v>261</v>
      </c>
    </row>
  </sheetData>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DCE0D3DB-747B-4496-9D93-27B42C1BCE09}">
          <x14:formula1>
            <xm:f>Lookups!$A$2:$A$24</xm:f>
          </x14:formula1>
          <xm:sqref>A2:A15</xm:sqref>
        </x14:dataValidation>
        <x14:dataValidation type="list" allowBlank="1" showInputMessage="1" showErrorMessage="1" xr:uid="{1C8A6857-FD3E-4617-B093-466F625F0DAD}">
          <x14:formula1>
            <xm:f>Lookups!$C$5:$C$34</xm:f>
          </x14:formula1>
          <xm:sqref>B2:B15</xm:sqref>
        </x14:dataValidation>
        <x14:dataValidation type="list" allowBlank="1" showInputMessage="1" showErrorMessage="1" xr:uid="{8A654A50-C004-415F-8F14-B9E323B25A35}">
          <x14:formula1>
            <xm:f>Lookups!$D$2:$D$20</xm:f>
          </x14:formula1>
          <xm:sqref>C2:C15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b2317584-b0e7-4f0b-a0b2-363e6e597dc0" xsi:nil="true"/>
    <_ip_UnifiedCompliancePolicyProperties xmlns="http://schemas.microsoft.com/sharepoint/v3" xsi:nil="true"/>
    <lcf76f155ced4ddcb4097134ff3c332f xmlns="2666cf29-b4bf-4847-95b3-6cedd838a2fd">
      <Terms xmlns="http://schemas.microsoft.com/office/infopath/2007/PartnerControls"/>
    </lcf76f155ced4ddcb4097134ff3c332f>
    <Updates xmlns="2666cf29-b4bf-4847-95b3-6cedd838a2f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9718ADBC551F541BC88D358FCBE0BE1" ma:contentTypeVersion="17" ma:contentTypeDescription="Create a new document." ma:contentTypeScope="" ma:versionID="431516bc1bae45c9da16ea2d2733f767">
  <xsd:schema xmlns:xsd="http://www.w3.org/2001/XMLSchema" xmlns:xs="http://www.w3.org/2001/XMLSchema" xmlns:p="http://schemas.microsoft.com/office/2006/metadata/properties" xmlns:ns1="http://schemas.microsoft.com/sharepoint/v3" xmlns:ns2="2666cf29-b4bf-4847-95b3-6cedd838a2fd" xmlns:ns3="b2317584-b0e7-4f0b-a0b2-363e6e597dc0" targetNamespace="http://schemas.microsoft.com/office/2006/metadata/properties" ma:root="true" ma:fieldsID="b847ca3903a29a1cc3194747c84dee6d" ns1:_="" ns2:_="" ns3:_="">
    <xsd:import namespace="http://schemas.microsoft.com/sharepoint/v3"/>
    <xsd:import namespace="2666cf29-b4bf-4847-95b3-6cedd838a2fd"/>
    <xsd:import namespace="b2317584-b0e7-4f0b-a0b2-363e6e597dc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1:_ip_UnifiedCompliancePolicyProperties" minOccurs="0"/>
                <xsd:element ref="ns1:_ip_UnifiedCompliancePolicyUIAction" minOccurs="0"/>
                <xsd:element ref="ns2:MediaServiceSearchProperties" minOccurs="0"/>
                <xsd:element ref="ns2:Upda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66cf29-b4bf-4847-95b3-6cedd838a2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bb12ba4-be90-464f-b02c-3d5a455f49f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Updates" ma:index="24" nillable="true" ma:displayName="Updates" ma:format="Dropdown" ma:internalName="Upda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317584-b0e7-4f0b-a0b2-363e6e597dc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4d0a8af-dfdc-4aca-88eb-038b6c01883c}" ma:internalName="TaxCatchAll" ma:showField="CatchAllData" ma:web="b2317584-b0e7-4f0b-a0b2-363e6e597dc0">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74DE1D-0B08-4618-9C21-28EAACC91D29}">
  <ds:schemaRefs>
    <ds:schemaRef ds:uri="http://schemas.microsoft.com/sharepoint/v3/contenttype/forms"/>
  </ds:schemaRefs>
</ds:datastoreItem>
</file>

<file path=customXml/itemProps2.xml><?xml version="1.0" encoding="utf-8"?>
<ds:datastoreItem xmlns:ds="http://schemas.openxmlformats.org/officeDocument/2006/customXml" ds:itemID="{11348A89-1161-4C4F-BBE3-FA4862D521A5}">
  <ds:schemaRefs>
    <ds:schemaRef ds:uri="http://schemas.microsoft.com/sharepoint/v3"/>
    <ds:schemaRef ds:uri="http://www.w3.org/XML/1998/namespace"/>
    <ds:schemaRef ds:uri="http://schemas.microsoft.com/office/infopath/2007/PartnerControls"/>
    <ds:schemaRef ds:uri="2666cf29-b4bf-4847-95b3-6cedd838a2fd"/>
    <ds:schemaRef ds:uri="http://schemas.openxmlformats.org/package/2006/metadata/core-properties"/>
    <ds:schemaRef ds:uri="http://schemas.microsoft.com/office/2006/metadata/properties"/>
    <ds:schemaRef ds:uri="http://purl.org/dc/dcmitype/"/>
    <ds:schemaRef ds:uri="b2317584-b0e7-4f0b-a0b2-363e6e597dc0"/>
    <ds:schemaRef ds:uri="http://schemas.microsoft.com/office/2006/documentManagement/types"/>
    <ds:schemaRef ds:uri="http://purl.org/dc/terms/"/>
    <ds:schemaRef ds:uri="http://purl.org/dc/elements/1.1/"/>
  </ds:schemaRefs>
</ds:datastoreItem>
</file>

<file path=customXml/itemProps3.xml><?xml version="1.0" encoding="utf-8"?>
<ds:datastoreItem xmlns:ds="http://schemas.openxmlformats.org/officeDocument/2006/customXml" ds:itemID="{007E41A5-9AF8-43B8-9762-A29A1B2168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666cf29-b4bf-4847-95b3-6cedd838a2fd"/>
    <ds:schemaRef ds:uri="b2317584-b0e7-4f0b-a0b2-363e6e597d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PivotTable</vt:lpstr>
      <vt:lpstr>Pub-Sub Matrix</vt:lpstr>
      <vt:lpstr>Critical Shared Identifiers</vt:lpstr>
      <vt:lpstr>Lookups</vt:lpstr>
      <vt:lpstr>System-Agency-Vendor Matrx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Jim Pingel</dc:creator>
  <cp:keywords/>
  <dc:description/>
  <cp:lastModifiedBy>Jim Pingel</cp:lastModifiedBy>
  <cp:revision/>
  <dcterms:created xsi:type="dcterms:W3CDTF">2024-02-19T17:07:20Z</dcterms:created>
  <dcterms:modified xsi:type="dcterms:W3CDTF">2024-12-18T20:13:08Z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2024-02-19T17:18:44Z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598da55f-a778-4602-93c1-2a392cf3800d</vt:lpwstr>
  </property>
  <property fmtid="{D5CDD505-2E9C-101B-9397-08002B2CF9AE}" pid="7" name="MSIP_Label_defa4170-0d19-0005-0004-bc88714345d2_ActionId">
    <vt:lpwstr>cd15b8f4-5721-4698-85d4-583e20c966aa</vt:lpwstr>
  </property>
  <property fmtid="{D5CDD505-2E9C-101B-9397-08002B2CF9AE}" pid="8" name="MSIP_Label_defa4170-0d19-0005-0004-bc88714345d2_ContentBits">
    <vt:lpwstr>0</vt:lpwstr>
  </property>
  <property fmtid="{D5CDD505-2E9C-101B-9397-08002B2CF9AE}" pid="9" name="ContentTypeId">
    <vt:lpwstr>0x01010099718ADBC551F541BC88D358FCBE0BE1</vt:lpwstr>
  </property>
  <property fmtid="{D5CDD505-2E9C-101B-9397-08002B2CF9AE}" pid="10" name="MediaServiceImageTags">
    <vt:lpwstr/>
  </property>
</Properties>
</file>